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Z:\0. Cenniki\"/>
    </mc:Choice>
  </mc:AlternateContent>
  <xr:revisionPtr revIDLastSave="0" documentId="8_{8081C7B2-5EE2-49DA-9CA7-295DD65ACEBA}" xr6:coauthVersionLast="47" xr6:coauthVersionMax="47" xr10:uidLastSave="{00000000-0000-0000-0000-000000000000}"/>
  <bookViews>
    <workbookView xWindow="-120" yWindow="-120" windowWidth="29040" windowHeight="15720" tabRatio="751" firstSheet="5" activeTab="5" xr2:uid="{4DC7F8FB-2C1A-4FC3-B93B-6EA22B47A5F5}"/>
  </bookViews>
  <sheets>
    <sheet name="Table 0" sheetId="29" state="hidden" r:id="rId1"/>
    <sheet name="Arkusz1" sheetId="32" state="hidden" r:id="rId2"/>
    <sheet name="wyprzedaż-plik" sheetId="31" state="hidden" r:id="rId3"/>
    <sheet name="Arkusz" sheetId="21" state="hidden" r:id="rId4"/>
    <sheet name="wyprzedaż-enova" sheetId="33" state="hidden" r:id="rId5"/>
    <sheet name="Warunki handlowe" sheetId="3" r:id="rId6"/>
    <sheet name="Kalkulator cen" sheetId="23" r:id="rId7"/>
    <sheet name="PROMOCJA" sheetId="34" r:id="rId8"/>
    <sheet name="WYPRZEDAŻ" sheetId="30" r:id="rId9"/>
    <sheet name="Okablowanie miedziane" sheetId="9" r:id="rId10"/>
    <sheet name="Osprzęt Mosaic 45x45" sheetId="11" r:id="rId11"/>
    <sheet name="Komponenty światłowodowe" sheetId="12" r:id="rId12"/>
    <sheet name="Szafy stojące" sheetId="13" r:id="rId13"/>
    <sheet name="Szafy wiszące" sheetId="15" r:id="rId14"/>
    <sheet name="Akcesoria do szaf" sheetId="16" r:id="rId15"/>
    <sheet name="Szafy Tecnosteel IP" sheetId="24" r:id="rId16"/>
    <sheet name="Telekomunikacja" sheetId="19" r:id="rId17"/>
    <sheet name="T7 Plus, ActiPower" sheetId="17" r:id="rId18"/>
    <sheet name="Narzędzia i osprzęt" sheetId="18" r:id="rId19"/>
    <sheet name="Mieszkaniowe" sheetId="20" r:id="rId20"/>
  </sheets>
  <externalReferences>
    <externalReference r:id="rId21"/>
    <externalReference r:id="rId22"/>
  </externalReferences>
  <definedNames>
    <definedName name="_xlnm._FilterDatabase" localSheetId="3" hidden="1">Arkusz!$A$1:$J$3957</definedName>
    <definedName name="_xlnm._FilterDatabase" localSheetId="1" hidden="1">Arkusz1!$A$1:$C$3929</definedName>
    <definedName name="_xlnm._FilterDatabase" localSheetId="7" hidden="1">PROMOCJA!$A$1:$I$21</definedName>
    <definedName name="_xlnm._FilterDatabase" localSheetId="8" hidden="1">WYPRZEDAŻ!$A$1:$I$281</definedName>
    <definedName name="_xlnm._FilterDatabase" localSheetId="2" hidden="1">'wyprzedaż-plik'!$A$1:$E$164</definedName>
    <definedName name="ExternalData_1" localSheetId="0" hidden="1">'Table 0'!$A$1:$D$14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57" i="21" l="1"/>
  <c r="E3956" i="21"/>
  <c r="E3955" i="21"/>
  <c r="E3954" i="21"/>
  <c r="H50" i="12" s="1"/>
  <c r="I50" i="12" s="1"/>
  <c r="H53" i="12"/>
  <c r="I53" i="12" s="1"/>
  <c r="F53" i="12"/>
  <c r="E53" i="12"/>
  <c r="H52" i="12"/>
  <c r="I52" i="12" s="1"/>
  <c r="F52" i="12"/>
  <c r="E52" i="12"/>
  <c r="H51" i="12"/>
  <c r="I51" i="12" s="1"/>
  <c r="F51" i="12"/>
  <c r="E51" i="12"/>
  <c r="F50" i="12"/>
  <c r="E50" i="12"/>
  <c r="E3944" i="21"/>
  <c r="H292" i="9" s="1"/>
  <c r="I292" i="9" s="1"/>
  <c r="E3945" i="21"/>
  <c r="E3946" i="21"/>
  <c r="H294" i="9" s="1"/>
  <c r="I294" i="9" s="1"/>
  <c r="E3947" i="21"/>
  <c r="H295" i="9" s="1"/>
  <c r="I295" i="9" s="1"/>
  <c r="E3948" i="21"/>
  <c r="H296" i="9" s="1"/>
  <c r="I296" i="9" s="1"/>
  <c r="E3949" i="21"/>
  <c r="H297" i="9" s="1"/>
  <c r="I297" i="9" s="1"/>
  <c r="E3950" i="21"/>
  <c r="H298" i="9" s="1"/>
  <c r="I298" i="9" s="1"/>
  <c r="E3951" i="21"/>
  <c r="H299" i="9" s="1"/>
  <c r="I299" i="9" s="1"/>
  <c r="E3952" i="21"/>
  <c r="H300" i="9" s="1"/>
  <c r="I300" i="9" s="1"/>
  <c r="E3953" i="21"/>
  <c r="H301" i="9" s="1"/>
  <c r="I301" i="9" s="1"/>
  <c r="F301" i="9"/>
  <c r="E301" i="9"/>
  <c r="F300" i="9"/>
  <c r="E300" i="9"/>
  <c r="F299" i="9"/>
  <c r="E299" i="9"/>
  <c r="F298" i="9"/>
  <c r="E298" i="9"/>
  <c r="F297" i="9"/>
  <c r="E297" i="9"/>
  <c r="F296" i="9"/>
  <c r="E296" i="9"/>
  <c r="F295" i="9"/>
  <c r="E295" i="9"/>
  <c r="F294" i="9"/>
  <c r="E294" i="9"/>
  <c r="H293" i="9"/>
  <c r="I293" i="9" s="1"/>
  <c r="F293" i="9"/>
  <c r="E293" i="9"/>
  <c r="F292" i="9"/>
  <c r="E292" i="9"/>
  <c r="E1377" i="21"/>
  <c r="E948" i="21"/>
  <c r="H9" i="9" s="1"/>
  <c r="I9" i="9" s="1"/>
  <c r="E947" i="21"/>
  <c r="F21" i="9"/>
  <c r="E21" i="9"/>
  <c r="E9" i="9"/>
  <c r="F9" i="9"/>
  <c r="F193" i="9"/>
  <c r="E193" i="9"/>
  <c r="F192" i="9"/>
  <c r="E192" i="9"/>
  <c r="F191" i="9"/>
  <c r="E191" i="9"/>
  <c r="F197" i="9"/>
  <c r="E197" i="9"/>
  <c r="F196" i="9"/>
  <c r="E196" i="9"/>
  <c r="F204" i="9"/>
  <c r="E204" i="9"/>
  <c r="F203" i="9"/>
  <c r="E203" i="9"/>
  <c r="F202" i="9"/>
  <c r="E202" i="9"/>
  <c r="F201" i="9"/>
  <c r="E201" i="9"/>
  <c r="F200" i="9"/>
  <c r="E200" i="9"/>
  <c r="F199" i="9"/>
  <c r="E199" i="9"/>
  <c r="E207" i="9"/>
  <c r="F207" i="9"/>
  <c r="E208" i="9"/>
  <c r="F208" i="9"/>
  <c r="E209" i="9"/>
  <c r="F209" i="9"/>
  <c r="E210" i="9"/>
  <c r="F210" i="9"/>
  <c r="E211" i="9"/>
  <c r="F211" i="9"/>
  <c r="E213" i="9"/>
  <c r="F213" i="9"/>
  <c r="E214" i="9"/>
  <c r="F214" i="9"/>
  <c r="E216" i="9"/>
  <c r="F216" i="9"/>
  <c r="E217" i="9"/>
  <c r="F217" i="9"/>
  <c r="E219" i="9"/>
  <c r="F219" i="9"/>
  <c r="E220" i="9"/>
  <c r="F220" i="9"/>
  <c r="E221" i="9"/>
  <c r="F221" i="9"/>
  <c r="E222" i="9"/>
  <c r="F222" i="9"/>
  <c r="E223" i="9"/>
  <c r="F223" i="9"/>
  <c r="E225" i="9"/>
  <c r="F225" i="9"/>
  <c r="E226" i="9"/>
  <c r="F226" i="9"/>
  <c r="E227" i="9"/>
  <c r="F227" i="9"/>
  <c r="E228" i="9"/>
  <c r="F228" i="9"/>
  <c r="E229" i="9"/>
  <c r="F229" i="9"/>
  <c r="E230" i="9"/>
  <c r="F230" i="9"/>
  <c r="E231" i="9"/>
  <c r="F231" i="9"/>
  <c r="E232" i="9"/>
  <c r="F232" i="9"/>
  <c r="E233" i="9"/>
  <c r="F233" i="9"/>
  <c r="E234" i="9"/>
  <c r="F234" i="9"/>
  <c r="E236" i="9"/>
  <c r="F236" i="9"/>
  <c r="E237" i="9"/>
  <c r="F237" i="9"/>
  <c r="E238" i="9"/>
  <c r="F238" i="9"/>
  <c r="E239" i="9"/>
  <c r="F239" i="9"/>
  <c r="E240" i="9"/>
  <c r="F240" i="9"/>
  <c r="E241" i="9"/>
  <c r="F241" i="9"/>
  <c r="E242" i="9"/>
  <c r="F242" i="9"/>
  <c r="E243" i="9"/>
  <c r="F243" i="9"/>
  <c r="E244" i="9"/>
  <c r="F244" i="9"/>
  <c r="E245" i="9"/>
  <c r="F245" i="9"/>
  <c r="E248" i="9"/>
  <c r="F248" i="9"/>
  <c r="E249" i="9"/>
  <c r="F249" i="9"/>
  <c r="E250" i="9"/>
  <c r="F250" i="9"/>
  <c r="E251" i="9"/>
  <c r="F251" i="9"/>
  <c r="E252" i="9"/>
  <c r="F252" i="9"/>
  <c r="E253" i="9"/>
  <c r="F253" i="9"/>
  <c r="E254" i="9"/>
  <c r="F254" i="9"/>
  <c r="E255" i="9"/>
  <c r="F255" i="9"/>
  <c r="E256" i="9"/>
  <c r="F256" i="9"/>
  <c r="E257" i="9"/>
  <c r="F257" i="9"/>
  <c r="E259" i="9"/>
  <c r="F259" i="9"/>
  <c r="E260" i="9"/>
  <c r="F260" i="9"/>
  <c r="E261" i="9"/>
  <c r="F261" i="9"/>
  <c r="E262" i="9"/>
  <c r="F262" i="9"/>
  <c r="E263" i="9"/>
  <c r="F263" i="9"/>
  <c r="E264" i="9"/>
  <c r="F264" i="9"/>
  <c r="E265" i="9"/>
  <c r="F265" i="9"/>
  <c r="E266" i="9"/>
  <c r="F266" i="9"/>
  <c r="E267" i="9"/>
  <c r="F267" i="9"/>
  <c r="E268" i="9"/>
  <c r="F268" i="9"/>
  <c r="E270" i="9"/>
  <c r="F270" i="9"/>
  <c r="E271" i="9"/>
  <c r="F271" i="9"/>
  <c r="E272" i="9"/>
  <c r="F272" i="9"/>
  <c r="F428" i="9"/>
  <c r="E428" i="9"/>
  <c r="F427" i="9"/>
  <c r="E427" i="9"/>
  <c r="F36" i="11"/>
  <c r="E36" i="11"/>
  <c r="E3943" i="21"/>
  <c r="H425" i="9" s="1"/>
  <c r="I425" i="9" s="1"/>
  <c r="F425" i="9"/>
  <c r="E425" i="9"/>
  <c r="E3926" i="21"/>
  <c r="H5" i="15" s="1"/>
  <c r="I5" i="15" s="1"/>
  <c r="E3927" i="21"/>
  <c r="E3928" i="21"/>
  <c r="E3929" i="21"/>
  <c r="E3930" i="21"/>
  <c r="H9" i="15" s="1"/>
  <c r="I9" i="15" s="1"/>
  <c r="E3931" i="21"/>
  <c r="H10" i="15" s="1"/>
  <c r="I10" i="15" s="1"/>
  <c r="E3932" i="21"/>
  <c r="H11" i="15" s="1"/>
  <c r="I11" i="15" s="1"/>
  <c r="E3933" i="21"/>
  <c r="H12" i="15" s="1"/>
  <c r="I12" i="15" s="1"/>
  <c r="E3934" i="21"/>
  <c r="H96" i="16" s="1"/>
  <c r="I96" i="16" s="1"/>
  <c r="E3935" i="21"/>
  <c r="H97" i="16" s="1"/>
  <c r="I97" i="16" s="1"/>
  <c r="E3936" i="21"/>
  <c r="E3937" i="21"/>
  <c r="H19" i="15" s="1"/>
  <c r="I19" i="15" s="1"/>
  <c r="E3938" i="21"/>
  <c r="E3939" i="21"/>
  <c r="E3940" i="21"/>
  <c r="E3941" i="21"/>
  <c r="E3942" i="21"/>
  <c r="F96" i="16"/>
  <c r="F97" i="16"/>
  <c r="E96" i="16"/>
  <c r="E97" i="16"/>
  <c r="E25" i="15"/>
  <c r="E26" i="15"/>
  <c r="E11" i="15"/>
  <c r="E12" i="15"/>
  <c r="E13" i="15"/>
  <c r="E14" i="15"/>
  <c r="E15" i="15"/>
  <c r="E3917" i="21"/>
  <c r="J8" i="15" s="1"/>
  <c r="E3918" i="21"/>
  <c r="J20" i="15" s="1"/>
  <c r="E3919" i="21"/>
  <c r="H21" i="15" s="1"/>
  <c r="I21" i="15" s="1"/>
  <c r="E3920" i="21"/>
  <c r="H22" i="15" s="1"/>
  <c r="I22" i="15" s="1"/>
  <c r="E3921" i="21"/>
  <c r="E3922" i="21"/>
  <c r="E3923" i="21"/>
  <c r="H6" i="15" s="1"/>
  <c r="I6" i="15" s="1"/>
  <c r="E3924" i="21"/>
  <c r="H18" i="15" s="1"/>
  <c r="I18" i="15" s="1"/>
  <c r="E3925" i="21"/>
  <c r="J7" i="15" s="1"/>
  <c r="F27" i="15"/>
  <c r="E27" i="15"/>
  <c r="F28" i="15"/>
  <c r="E28" i="15"/>
  <c r="H24" i="15"/>
  <c r="I24" i="15" s="1"/>
  <c r="F24" i="15"/>
  <c r="E24" i="15"/>
  <c r="H23" i="15"/>
  <c r="I23" i="15" s="1"/>
  <c r="F23" i="15"/>
  <c r="E23" i="15"/>
  <c r="J22" i="15"/>
  <c r="F22" i="15"/>
  <c r="E22" i="15"/>
  <c r="J21" i="15"/>
  <c r="F21" i="15"/>
  <c r="E21" i="15"/>
  <c r="H20" i="15"/>
  <c r="I20" i="15" s="1"/>
  <c r="F20" i="15"/>
  <c r="E20" i="15"/>
  <c r="F19" i="15"/>
  <c r="E19" i="15"/>
  <c r="F18" i="15"/>
  <c r="E18" i="15"/>
  <c r="F16" i="15"/>
  <c r="E16" i="15"/>
  <c r="F15" i="15"/>
  <c r="F12" i="15"/>
  <c r="F11" i="15"/>
  <c r="F10" i="15"/>
  <c r="E10" i="15"/>
  <c r="F9" i="15"/>
  <c r="E9" i="15"/>
  <c r="F8" i="15"/>
  <c r="E8" i="15"/>
  <c r="F7" i="15"/>
  <c r="E7" i="15"/>
  <c r="F6" i="15"/>
  <c r="E6" i="15"/>
  <c r="F5" i="15"/>
  <c r="E5" i="15"/>
  <c r="E3911" i="21"/>
  <c r="J81" i="16" s="1"/>
  <c r="E3912" i="21"/>
  <c r="J84" i="16" s="1"/>
  <c r="E3913" i="21"/>
  <c r="H83" i="16" s="1"/>
  <c r="I83" i="16" s="1"/>
  <c r="E3914" i="21"/>
  <c r="J82" i="16" s="1"/>
  <c r="E3915" i="21"/>
  <c r="H79" i="16" s="1"/>
  <c r="I79" i="16" s="1"/>
  <c r="E3916" i="21"/>
  <c r="H80" i="16" s="1"/>
  <c r="I80" i="16" s="1"/>
  <c r="F52" i="16"/>
  <c r="E52" i="16"/>
  <c r="F84" i="16"/>
  <c r="E84" i="16"/>
  <c r="F83" i="16"/>
  <c r="E83" i="16"/>
  <c r="F82" i="16"/>
  <c r="E82" i="16"/>
  <c r="F81" i="16"/>
  <c r="E81" i="16"/>
  <c r="F80" i="16"/>
  <c r="E80" i="16"/>
  <c r="F79" i="16"/>
  <c r="E79" i="16"/>
  <c r="E3909" i="21"/>
  <c r="H77" i="16" s="1"/>
  <c r="I77" i="16" s="1"/>
  <c r="E3910" i="21"/>
  <c r="J27" i="15" s="1"/>
  <c r="E15" i="16"/>
  <c r="F15" i="16"/>
  <c r="F24" i="18"/>
  <c r="E24" i="18"/>
  <c r="E15" i="20"/>
  <c r="F15" i="20"/>
  <c r="F114" i="12"/>
  <c r="E114" i="12"/>
  <c r="E3908" i="21"/>
  <c r="E77" i="16"/>
  <c r="F77" i="16"/>
  <c r="F188" i="9"/>
  <c r="E188" i="9"/>
  <c r="F187" i="9"/>
  <c r="E187" i="9"/>
  <c r="F186" i="9"/>
  <c r="E186" i="9"/>
  <c r="F185" i="9"/>
  <c r="E185" i="9"/>
  <c r="F184" i="9"/>
  <c r="E184" i="9"/>
  <c r="F183" i="9"/>
  <c r="E183" i="9"/>
  <c r="F182" i="9"/>
  <c r="E182" i="9"/>
  <c r="F181" i="9"/>
  <c r="E181" i="9"/>
  <c r="F75" i="12"/>
  <c r="E75" i="12"/>
  <c r="F74" i="12"/>
  <c r="E74" i="12"/>
  <c r="E3" i="21"/>
  <c r="E4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J186" i="9" s="1"/>
  <c r="E360" i="21"/>
  <c r="J188" i="9" s="1"/>
  <c r="E361" i="21"/>
  <c r="J184" i="9" s="1"/>
  <c r="E362" i="21"/>
  <c r="J204" i="9" s="1"/>
  <c r="E363" i="21"/>
  <c r="J203" i="9" s="1"/>
  <c r="E364" i="21"/>
  <c r="J202" i="9" s="1"/>
  <c r="E365" i="21"/>
  <c r="J199" i="9" s="1"/>
  <c r="E366" i="21"/>
  <c r="J201" i="9" s="1"/>
  <c r="E367" i="21"/>
  <c r="J200" i="9" s="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J74" i="12" s="1"/>
  <c r="E383" i="21"/>
  <c r="J75" i="12" s="1"/>
  <c r="E384" i="21"/>
  <c r="E385" i="21"/>
  <c r="E386" i="21"/>
  <c r="E387" i="21"/>
  <c r="E388" i="21"/>
  <c r="E389" i="21"/>
  <c r="E390" i="21"/>
  <c r="J248" i="9" s="1"/>
  <c r="E391" i="21"/>
  <c r="H270" i="9" s="1"/>
  <c r="I270" i="9" s="1"/>
  <c r="E392" i="21"/>
  <c r="H259" i="9" s="1"/>
  <c r="I259" i="9" s="1"/>
  <c r="E393" i="21"/>
  <c r="E394" i="21"/>
  <c r="E395" i="21"/>
  <c r="H249" i="9" s="1"/>
  <c r="I249" i="9" s="1"/>
  <c r="E396" i="21"/>
  <c r="H271" i="9" s="1"/>
  <c r="I271" i="9" s="1"/>
  <c r="E397" i="21"/>
  <c r="H260" i="9" s="1"/>
  <c r="I260" i="9" s="1"/>
  <c r="E398" i="21"/>
  <c r="E399" i="21"/>
  <c r="E400" i="21"/>
  <c r="H251" i="9" s="1"/>
  <c r="I251" i="9" s="1"/>
  <c r="E401" i="21"/>
  <c r="E402" i="21"/>
  <c r="J262" i="9" s="1"/>
  <c r="E403" i="21"/>
  <c r="E404" i="21"/>
  <c r="E405" i="21"/>
  <c r="H250" i="9" s="1"/>
  <c r="I250" i="9" s="1"/>
  <c r="E406" i="21"/>
  <c r="J272" i="9" s="1"/>
  <c r="E407" i="21"/>
  <c r="H261" i="9" s="1"/>
  <c r="I261" i="9" s="1"/>
  <c r="E408" i="21"/>
  <c r="E409" i="21"/>
  <c r="E410" i="21"/>
  <c r="J252" i="9" s="1"/>
  <c r="E411" i="21"/>
  <c r="E412" i="21"/>
  <c r="H263" i="9" s="1"/>
  <c r="I263" i="9" s="1"/>
  <c r="E413" i="21"/>
  <c r="E414" i="21"/>
  <c r="E415" i="21"/>
  <c r="H253" i="9" s="1"/>
  <c r="I253" i="9" s="1"/>
  <c r="E416" i="21"/>
  <c r="E417" i="21"/>
  <c r="H264" i="9" s="1"/>
  <c r="I264" i="9" s="1"/>
  <c r="E418" i="21"/>
  <c r="E419" i="21"/>
  <c r="E420" i="21"/>
  <c r="H254" i="9" s="1"/>
  <c r="I254" i="9" s="1"/>
  <c r="E421" i="21"/>
  <c r="E422" i="21"/>
  <c r="J265" i="9" s="1"/>
  <c r="E423" i="21"/>
  <c r="E424" i="21"/>
  <c r="J191" i="9" s="1"/>
  <c r="E425" i="21"/>
  <c r="J192" i="9" s="1"/>
  <c r="E426" i="21"/>
  <c r="E427" i="21"/>
  <c r="E428" i="21"/>
  <c r="J193" i="9" s="1"/>
  <c r="E429" i="21"/>
  <c r="J197" i="9" s="1"/>
  <c r="E430" i="21"/>
  <c r="J196" i="9" s="1"/>
  <c r="E431" i="21"/>
  <c r="E432" i="21"/>
  <c r="E433" i="21"/>
  <c r="E434" i="21"/>
  <c r="E435" i="21"/>
  <c r="E436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55" i="21"/>
  <c r="E456" i="21"/>
  <c r="E457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95" i="21"/>
  <c r="E496" i="21"/>
  <c r="E497" i="21"/>
  <c r="E498" i="21"/>
  <c r="E499" i="21"/>
  <c r="E500" i="21"/>
  <c r="E501" i="21"/>
  <c r="E502" i="21"/>
  <c r="E503" i="21"/>
  <c r="E504" i="21"/>
  <c r="E505" i="21"/>
  <c r="E506" i="21"/>
  <c r="E507" i="21"/>
  <c r="E508" i="21"/>
  <c r="E509" i="21"/>
  <c r="E510" i="21"/>
  <c r="E511" i="21"/>
  <c r="E512" i="21"/>
  <c r="E513" i="21"/>
  <c r="E514" i="21"/>
  <c r="E515" i="21"/>
  <c r="E516" i="21"/>
  <c r="E517" i="21"/>
  <c r="E518" i="21"/>
  <c r="E519" i="21"/>
  <c r="E520" i="21"/>
  <c r="E521" i="21"/>
  <c r="E522" i="21"/>
  <c r="E523" i="21"/>
  <c r="E524" i="21"/>
  <c r="E525" i="21"/>
  <c r="E526" i="21"/>
  <c r="E527" i="21"/>
  <c r="E528" i="21"/>
  <c r="E529" i="21"/>
  <c r="E530" i="21"/>
  <c r="E531" i="21"/>
  <c r="E532" i="21"/>
  <c r="E533" i="21"/>
  <c r="E534" i="21"/>
  <c r="E535" i="21"/>
  <c r="E536" i="21"/>
  <c r="E537" i="21"/>
  <c r="E538" i="21"/>
  <c r="E539" i="21"/>
  <c r="E540" i="21"/>
  <c r="E541" i="21"/>
  <c r="E542" i="21"/>
  <c r="E543" i="21"/>
  <c r="E544" i="21"/>
  <c r="E545" i="21"/>
  <c r="E546" i="21"/>
  <c r="E547" i="21"/>
  <c r="E548" i="21"/>
  <c r="E549" i="21"/>
  <c r="E550" i="21"/>
  <c r="E551" i="21"/>
  <c r="E552" i="21"/>
  <c r="E553" i="21"/>
  <c r="E554" i="21"/>
  <c r="E555" i="21"/>
  <c r="E556" i="21"/>
  <c r="E557" i="21"/>
  <c r="E558" i="21"/>
  <c r="E559" i="21"/>
  <c r="E560" i="21"/>
  <c r="E561" i="21"/>
  <c r="E562" i="21"/>
  <c r="E563" i="21"/>
  <c r="E564" i="21"/>
  <c r="E565" i="21"/>
  <c r="E566" i="21"/>
  <c r="E567" i="21"/>
  <c r="E568" i="21"/>
  <c r="E569" i="21"/>
  <c r="E570" i="21"/>
  <c r="E571" i="21"/>
  <c r="E572" i="21"/>
  <c r="E573" i="21"/>
  <c r="E574" i="21"/>
  <c r="E575" i="21"/>
  <c r="E576" i="21"/>
  <c r="E577" i="21"/>
  <c r="E578" i="21"/>
  <c r="E579" i="21"/>
  <c r="E580" i="21"/>
  <c r="E581" i="21"/>
  <c r="E582" i="21"/>
  <c r="E583" i="21"/>
  <c r="E584" i="21"/>
  <c r="E585" i="21"/>
  <c r="E586" i="21"/>
  <c r="E587" i="21"/>
  <c r="E588" i="21"/>
  <c r="E589" i="21"/>
  <c r="E590" i="21"/>
  <c r="E591" i="21"/>
  <c r="E592" i="21"/>
  <c r="E593" i="21"/>
  <c r="E594" i="21"/>
  <c r="E595" i="21"/>
  <c r="E596" i="21"/>
  <c r="E597" i="21"/>
  <c r="E598" i="21"/>
  <c r="E599" i="21"/>
  <c r="E600" i="21"/>
  <c r="E601" i="21"/>
  <c r="E602" i="21"/>
  <c r="E603" i="21"/>
  <c r="E604" i="21"/>
  <c r="E605" i="21"/>
  <c r="E606" i="21"/>
  <c r="E607" i="21"/>
  <c r="E608" i="21"/>
  <c r="E609" i="21"/>
  <c r="E610" i="21"/>
  <c r="E611" i="21"/>
  <c r="E612" i="21"/>
  <c r="E613" i="21"/>
  <c r="E614" i="21"/>
  <c r="E615" i="21"/>
  <c r="E616" i="21"/>
  <c r="E617" i="21"/>
  <c r="E618" i="21"/>
  <c r="E619" i="21"/>
  <c r="E620" i="21"/>
  <c r="E621" i="21"/>
  <c r="E622" i="21"/>
  <c r="E623" i="21"/>
  <c r="E624" i="21"/>
  <c r="E625" i="21"/>
  <c r="E626" i="21"/>
  <c r="E627" i="21"/>
  <c r="E628" i="21"/>
  <c r="E629" i="21"/>
  <c r="E630" i="21"/>
  <c r="E631" i="21"/>
  <c r="E632" i="21"/>
  <c r="E633" i="21"/>
  <c r="E634" i="21"/>
  <c r="E635" i="21"/>
  <c r="E636" i="21"/>
  <c r="E637" i="21"/>
  <c r="E638" i="21"/>
  <c r="E639" i="21"/>
  <c r="E640" i="21"/>
  <c r="E641" i="21"/>
  <c r="E642" i="21"/>
  <c r="E643" i="21"/>
  <c r="E644" i="21"/>
  <c r="E645" i="21"/>
  <c r="E646" i="21"/>
  <c r="E647" i="21"/>
  <c r="E648" i="21"/>
  <c r="E649" i="21"/>
  <c r="E650" i="21"/>
  <c r="E651" i="21"/>
  <c r="E652" i="21"/>
  <c r="E653" i="21"/>
  <c r="E654" i="21"/>
  <c r="E655" i="21"/>
  <c r="E656" i="21"/>
  <c r="E657" i="21"/>
  <c r="E658" i="21"/>
  <c r="E659" i="21"/>
  <c r="E660" i="21"/>
  <c r="E661" i="21"/>
  <c r="E662" i="21"/>
  <c r="E663" i="21"/>
  <c r="E664" i="21"/>
  <c r="E665" i="21"/>
  <c r="E666" i="21"/>
  <c r="E667" i="21"/>
  <c r="E668" i="21"/>
  <c r="E669" i="21"/>
  <c r="E670" i="21"/>
  <c r="E671" i="21"/>
  <c r="E672" i="21"/>
  <c r="E673" i="21"/>
  <c r="E674" i="21"/>
  <c r="E675" i="21"/>
  <c r="E676" i="21"/>
  <c r="E677" i="21"/>
  <c r="E678" i="21"/>
  <c r="E679" i="21"/>
  <c r="E680" i="21"/>
  <c r="E681" i="21"/>
  <c r="E682" i="21"/>
  <c r="E683" i="21"/>
  <c r="E684" i="21"/>
  <c r="E685" i="21"/>
  <c r="E686" i="21"/>
  <c r="E687" i="21"/>
  <c r="E688" i="21"/>
  <c r="E689" i="21"/>
  <c r="E690" i="21"/>
  <c r="E691" i="21"/>
  <c r="E692" i="21"/>
  <c r="E693" i="21"/>
  <c r="E694" i="21"/>
  <c r="E695" i="21"/>
  <c r="E696" i="21"/>
  <c r="E697" i="21"/>
  <c r="E698" i="21"/>
  <c r="E699" i="21"/>
  <c r="E700" i="21"/>
  <c r="E701" i="21"/>
  <c r="E702" i="21"/>
  <c r="E703" i="21"/>
  <c r="E704" i="21"/>
  <c r="E705" i="21"/>
  <c r="E706" i="21"/>
  <c r="E707" i="21"/>
  <c r="E708" i="21"/>
  <c r="E709" i="21"/>
  <c r="E710" i="21"/>
  <c r="E711" i="21"/>
  <c r="E712" i="21"/>
  <c r="E713" i="21"/>
  <c r="E714" i="21"/>
  <c r="E715" i="21"/>
  <c r="E716" i="21"/>
  <c r="E717" i="21"/>
  <c r="E718" i="21"/>
  <c r="E719" i="21"/>
  <c r="E720" i="21"/>
  <c r="E721" i="21"/>
  <c r="E722" i="21"/>
  <c r="E723" i="21"/>
  <c r="E724" i="21"/>
  <c r="E725" i="21"/>
  <c r="E726" i="21"/>
  <c r="E727" i="21"/>
  <c r="E728" i="21"/>
  <c r="E729" i="21"/>
  <c r="E730" i="21"/>
  <c r="E731" i="21"/>
  <c r="E732" i="21"/>
  <c r="E733" i="21"/>
  <c r="E734" i="21"/>
  <c r="E735" i="21"/>
  <c r="E736" i="21"/>
  <c r="E737" i="21"/>
  <c r="E738" i="21"/>
  <c r="E739" i="21"/>
  <c r="E740" i="21"/>
  <c r="E741" i="21"/>
  <c r="E742" i="21"/>
  <c r="E743" i="21"/>
  <c r="E744" i="21"/>
  <c r="E745" i="21"/>
  <c r="E746" i="21"/>
  <c r="E747" i="21"/>
  <c r="E748" i="21"/>
  <c r="E749" i="21"/>
  <c r="E750" i="21"/>
  <c r="E751" i="21"/>
  <c r="E752" i="21"/>
  <c r="E753" i="21"/>
  <c r="E754" i="21"/>
  <c r="E755" i="21"/>
  <c r="E756" i="21"/>
  <c r="E757" i="21"/>
  <c r="E758" i="21"/>
  <c r="E759" i="21"/>
  <c r="E760" i="21"/>
  <c r="E761" i="21"/>
  <c r="E762" i="21"/>
  <c r="E763" i="21"/>
  <c r="E764" i="21"/>
  <c r="E765" i="21"/>
  <c r="E766" i="21"/>
  <c r="E767" i="21"/>
  <c r="E768" i="21"/>
  <c r="E769" i="21"/>
  <c r="E770" i="21"/>
  <c r="E771" i="21"/>
  <c r="E772" i="21"/>
  <c r="E773" i="21"/>
  <c r="E774" i="21"/>
  <c r="E775" i="21"/>
  <c r="E776" i="21"/>
  <c r="E777" i="21"/>
  <c r="E778" i="21"/>
  <c r="E779" i="21"/>
  <c r="E780" i="21"/>
  <c r="E781" i="21"/>
  <c r="E782" i="21"/>
  <c r="E783" i="21"/>
  <c r="E784" i="21"/>
  <c r="E785" i="21"/>
  <c r="E786" i="21"/>
  <c r="E787" i="21"/>
  <c r="E788" i="21"/>
  <c r="E789" i="21"/>
  <c r="E790" i="21"/>
  <c r="E791" i="21"/>
  <c r="E792" i="21"/>
  <c r="E793" i="21"/>
  <c r="E794" i="21"/>
  <c r="E795" i="21"/>
  <c r="E796" i="21"/>
  <c r="E797" i="21"/>
  <c r="E798" i="21"/>
  <c r="E799" i="21"/>
  <c r="E800" i="21"/>
  <c r="E801" i="21"/>
  <c r="E802" i="21"/>
  <c r="E803" i="21"/>
  <c r="E804" i="21"/>
  <c r="E805" i="21"/>
  <c r="E806" i="21"/>
  <c r="E807" i="21"/>
  <c r="E808" i="21"/>
  <c r="E809" i="21"/>
  <c r="E810" i="21"/>
  <c r="E811" i="21"/>
  <c r="E812" i="21"/>
  <c r="E813" i="21"/>
  <c r="E814" i="21"/>
  <c r="E815" i="21"/>
  <c r="E816" i="21"/>
  <c r="E817" i="21"/>
  <c r="E818" i="21"/>
  <c r="E819" i="21"/>
  <c r="E820" i="21"/>
  <c r="E821" i="21"/>
  <c r="E822" i="21"/>
  <c r="E823" i="21"/>
  <c r="E824" i="21"/>
  <c r="E825" i="21"/>
  <c r="E826" i="21"/>
  <c r="E827" i="21"/>
  <c r="E828" i="21"/>
  <c r="E829" i="21"/>
  <c r="E830" i="21"/>
  <c r="E831" i="21"/>
  <c r="E832" i="21"/>
  <c r="E833" i="21"/>
  <c r="E834" i="21"/>
  <c r="E835" i="21"/>
  <c r="E836" i="21"/>
  <c r="E837" i="21"/>
  <c r="E838" i="21"/>
  <c r="E839" i="21"/>
  <c r="E840" i="21"/>
  <c r="E841" i="21"/>
  <c r="E842" i="21"/>
  <c r="E843" i="21"/>
  <c r="E844" i="21"/>
  <c r="E845" i="21"/>
  <c r="E846" i="21"/>
  <c r="E847" i="21"/>
  <c r="E848" i="21"/>
  <c r="E849" i="21"/>
  <c r="E850" i="21"/>
  <c r="E851" i="21"/>
  <c r="E852" i="21"/>
  <c r="E853" i="21"/>
  <c r="E854" i="21"/>
  <c r="E855" i="21"/>
  <c r="E856" i="21"/>
  <c r="E857" i="21"/>
  <c r="E858" i="21"/>
  <c r="E859" i="21"/>
  <c r="E860" i="21"/>
  <c r="E861" i="21"/>
  <c r="E862" i="21"/>
  <c r="E863" i="21"/>
  <c r="E864" i="21"/>
  <c r="E865" i="21"/>
  <c r="E866" i="21"/>
  <c r="E867" i="21"/>
  <c r="E868" i="21"/>
  <c r="E869" i="21"/>
  <c r="E870" i="21"/>
  <c r="E871" i="21"/>
  <c r="E872" i="21"/>
  <c r="E873" i="21"/>
  <c r="E874" i="21"/>
  <c r="E875" i="21"/>
  <c r="E876" i="21"/>
  <c r="E877" i="21"/>
  <c r="E878" i="21"/>
  <c r="E879" i="21"/>
  <c r="E880" i="21"/>
  <c r="E881" i="21"/>
  <c r="E882" i="21"/>
  <c r="E883" i="21"/>
  <c r="E884" i="21"/>
  <c r="E885" i="21"/>
  <c r="E886" i="21"/>
  <c r="E887" i="21"/>
  <c r="E888" i="21"/>
  <c r="E889" i="21"/>
  <c r="E890" i="21"/>
  <c r="E891" i="21"/>
  <c r="E892" i="21"/>
  <c r="E893" i="21"/>
  <c r="E894" i="21"/>
  <c r="E895" i="21"/>
  <c r="E896" i="21"/>
  <c r="E897" i="21"/>
  <c r="E898" i="21"/>
  <c r="E899" i="21"/>
  <c r="E900" i="21"/>
  <c r="E901" i="21"/>
  <c r="E902" i="21"/>
  <c r="E903" i="21"/>
  <c r="E904" i="21"/>
  <c r="E905" i="21"/>
  <c r="E906" i="21"/>
  <c r="E907" i="21"/>
  <c r="E908" i="21"/>
  <c r="E909" i="21"/>
  <c r="E910" i="21"/>
  <c r="E911" i="21"/>
  <c r="E912" i="21"/>
  <c r="E913" i="21"/>
  <c r="E914" i="21"/>
  <c r="J211" i="9" s="1"/>
  <c r="E915" i="21"/>
  <c r="E916" i="21"/>
  <c r="E917" i="21"/>
  <c r="E918" i="21"/>
  <c r="E919" i="21"/>
  <c r="E920" i="21"/>
  <c r="E921" i="21"/>
  <c r="H207" i="9" s="1"/>
  <c r="I207" i="9" s="1"/>
  <c r="E922" i="21"/>
  <c r="J209" i="9" s="1"/>
  <c r="E923" i="21"/>
  <c r="E924" i="21"/>
  <c r="E925" i="21"/>
  <c r="E926" i="21"/>
  <c r="E927" i="21"/>
  <c r="E928" i="21"/>
  <c r="E929" i="21"/>
  <c r="E930" i="21"/>
  <c r="E931" i="21"/>
  <c r="E932" i="21"/>
  <c r="H208" i="9" s="1"/>
  <c r="I208" i="9" s="1"/>
  <c r="E933" i="21"/>
  <c r="E934" i="21"/>
  <c r="E935" i="21"/>
  <c r="E936" i="21"/>
  <c r="E937" i="21"/>
  <c r="H210" i="9" s="1"/>
  <c r="I210" i="9" s="1"/>
  <c r="E938" i="21"/>
  <c r="E939" i="21"/>
  <c r="E940" i="21"/>
  <c r="E941" i="21"/>
  <c r="E942" i="21"/>
  <c r="E943" i="21"/>
  <c r="E944" i="21"/>
  <c r="E945" i="21"/>
  <c r="E946" i="21"/>
  <c r="E949" i="21"/>
  <c r="E950" i="21"/>
  <c r="E951" i="21"/>
  <c r="E952" i="21"/>
  <c r="E953" i="21"/>
  <c r="J427" i="9" s="1"/>
  <c r="E954" i="21"/>
  <c r="E955" i="21"/>
  <c r="E956" i="21"/>
  <c r="J428" i="9" s="1"/>
  <c r="E957" i="21"/>
  <c r="E958" i="21"/>
  <c r="E959" i="21"/>
  <c r="E960" i="21"/>
  <c r="E961" i="21"/>
  <c r="E962" i="21"/>
  <c r="E963" i="21"/>
  <c r="E964" i="21"/>
  <c r="E965" i="21"/>
  <c r="E966" i="21"/>
  <c r="E967" i="21"/>
  <c r="E968" i="21"/>
  <c r="E969" i="21"/>
  <c r="E970" i="21"/>
  <c r="E971" i="21"/>
  <c r="E972" i="21"/>
  <c r="E973" i="21"/>
  <c r="E974" i="21"/>
  <c r="E975" i="21"/>
  <c r="E976" i="21"/>
  <c r="E977" i="21"/>
  <c r="E978" i="21"/>
  <c r="E979" i="21"/>
  <c r="E980" i="21"/>
  <c r="E981" i="21"/>
  <c r="E982" i="21"/>
  <c r="E983" i="21"/>
  <c r="E984" i="21"/>
  <c r="E985" i="21"/>
  <c r="E986" i="21"/>
  <c r="E987" i="21"/>
  <c r="E988" i="21"/>
  <c r="E989" i="21"/>
  <c r="E990" i="21"/>
  <c r="E991" i="21"/>
  <c r="E992" i="21"/>
  <c r="E993" i="21"/>
  <c r="E994" i="21"/>
  <c r="E995" i="21"/>
  <c r="E996" i="21"/>
  <c r="E997" i="21"/>
  <c r="E998" i="21"/>
  <c r="E999" i="21"/>
  <c r="E1000" i="21"/>
  <c r="E1001" i="21"/>
  <c r="E1002" i="21"/>
  <c r="E1003" i="21"/>
  <c r="E1004" i="21"/>
  <c r="E1005" i="21"/>
  <c r="E1006" i="21"/>
  <c r="E1007" i="21"/>
  <c r="E1008" i="21"/>
  <c r="E1009" i="21"/>
  <c r="E1010" i="21"/>
  <c r="E1011" i="21"/>
  <c r="E1012" i="21"/>
  <c r="E1013" i="21"/>
  <c r="E1014" i="21"/>
  <c r="E1015" i="21"/>
  <c r="E1016" i="21"/>
  <c r="E1017" i="21"/>
  <c r="E1018" i="21"/>
  <c r="E1019" i="21"/>
  <c r="E1020" i="21"/>
  <c r="E1021" i="21"/>
  <c r="E1022" i="21"/>
  <c r="E1023" i="21"/>
  <c r="E1024" i="21"/>
  <c r="E1025" i="21"/>
  <c r="E1026" i="21"/>
  <c r="E1027" i="21"/>
  <c r="E1028" i="21"/>
  <c r="E1029" i="21"/>
  <c r="E1030" i="21"/>
  <c r="E1031" i="21"/>
  <c r="E1032" i="21"/>
  <c r="E1033" i="21"/>
  <c r="E1034" i="21"/>
  <c r="E1035" i="21"/>
  <c r="E1036" i="21"/>
  <c r="E1037" i="21"/>
  <c r="E1038" i="21"/>
  <c r="E1039" i="21"/>
  <c r="E1040" i="21"/>
  <c r="E1041" i="21"/>
  <c r="E1042" i="21"/>
  <c r="E1043" i="21"/>
  <c r="E1044" i="21"/>
  <c r="E1045" i="21"/>
  <c r="E1046" i="21"/>
  <c r="E1047" i="21"/>
  <c r="E1048" i="21"/>
  <c r="E1049" i="21"/>
  <c r="E1050" i="21"/>
  <c r="E1051" i="21"/>
  <c r="E1052" i="21"/>
  <c r="E1053" i="21"/>
  <c r="E1054" i="21"/>
  <c r="E1055" i="21"/>
  <c r="E1056" i="21"/>
  <c r="E1057" i="21"/>
  <c r="E1058" i="21"/>
  <c r="E1059" i="21"/>
  <c r="E1060" i="21"/>
  <c r="E1061" i="21"/>
  <c r="E1062" i="21"/>
  <c r="E1063" i="21"/>
  <c r="E1064" i="21"/>
  <c r="E1065" i="21"/>
  <c r="E1066" i="21"/>
  <c r="E1067" i="21"/>
  <c r="E1068" i="21"/>
  <c r="E1069" i="21"/>
  <c r="E1070" i="21"/>
  <c r="E1071" i="21"/>
  <c r="E1072" i="21"/>
  <c r="E1073" i="21"/>
  <c r="E1074" i="21"/>
  <c r="E1075" i="21"/>
  <c r="E1076" i="21"/>
  <c r="E1077" i="21"/>
  <c r="E1078" i="21"/>
  <c r="E1079" i="21"/>
  <c r="E1080" i="21"/>
  <c r="E1081" i="21"/>
  <c r="E1082" i="21"/>
  <c r="E1083" i="21"/>
  <c r="E1084" i="21"/>
  <c r="E1085" i="21"/>
  <c r="E1086" i="21"/>
  <c r="E1087" i="21"/>
  <c r="E1088" i="21"/>
  <c r="E1089" i="21"/>
  <c r="E1090" i="21"/>
  <c r="E1091" i="21"/>
  <c r="E1092" i="21"/>
  <c r="E1093" i="21"/>
  <c r="E1094" i="21"/>
  <c r="E1095" i="21"/>
  <c r="E1096" i="21"/>
  <c r="E1097" i="21"/>
  <c r="E1098" i="21"/>
  <c r="E1099" i="21"/>
  <c r="E1100" i="21"/>
  <c r="E1101" i="21"/>
  <c r="E1102" i="21"/>
  <c r="E1103" i="21"/>
  <c r="E1104" i="21"/>
  <c r="E1105" i="21"/>
  <c r="E1106" i="21"/>
  <c r="E1107" i="21"/>
  <c r="E1108" i="21"/>
  <c r="E1109" i="21"/>
  <c r="E1110" i="21"/>
  <c r="E1111" i="21"/>
  <c r="E1112" i="21"/>
  <c r="E1113" i="21"/>
  <c r="E1114" i="21"/>
  <c r="E1115" i="21"/>
  <c r="E1116" i="21"/>
  <c r="E1117" i="21"/>
  <c r="E1118" i="21"/>
  <c r="E1119" i="21"/>
  <c r="E1120" i="21"/>
  <c r="E1121" i="21"/>
  <c r="E1122" i="21"/>
  <c r="E1123" i="21"/>
  <c r="E1124" i="21"/>
  <c r="E1125" i="21"/>
  <c r="E1126" i="21"/>
  <c r="E1127" i="21"/>
  <c r="E1128" i="21"/>
  <c r="E1129" i="21"/>
  <c r="E1130" i="21"/>
  <c r="E1131" i="21"/>
  <c r="E1132" i="21"/>
  <c r="E1133" i="21"/>
  <c r="E1134" i="21"/>
  <c r="E1135" i="21"/>
  <c r="E1136" i="21"/>
  <c r="E1137" i="21"/>
  <c r="E1138" i="21"/>
  <c r="E1139" i="21"/>
  <c r="J185" i="9" s="1"/>
  <c r="E1140" i="21"/>
  <c r="J187" i="9" s="1"/>
  <c r="E1141" i="21"/>
  <c r="J181" i="9" s="1"/>
  <c r="E1142" i="21"/>
  <c r="J183" i="9" s="1"/>
  <c r="E1143" i="21"/>
  <c r="J182" i="9" s="1"/>
  <c r="E1144" i="21"/>
  <c r="E1145" i="21"/>
  <c r="E1146" i="21"/>
  <c r="E1147" i="21"/>
  <c r="E1148" i="21"/>
  <c r="E1149" i="21"/>
  <c r="E1150" i="21"/>
  <c r="E1151" i="21"/>
  <c r="E1152" i="21"/>
  <c r="E1153" i="21"/>
  <c r="E1154" i="21"/>
  <c r="E1155" i="21"/>
  <c r="E1156" i="21"/>
  <c r="E1157" i="21"/>
  <c r="E1158" i="21"/>
  <c r="E1159" i="21"/>
  <c r="E1160" i="21"/>
  <c r="E1161" i="21"/>
  <c r="E1162" i="21"/>
  <c r="E1163" i="21"/>
  <c r="E1164" i="21"/>
  <c r="E1165" i="21"/>
  <c r="E1166" i="21"/>
  <c r="E1167" i="21"/>
  <c r="E1168" i="21"/>
  <c r="E1169" i="21"/>
  <c r="E1170" i="21"/>
  <c r="E1171" i="21"/>
  <c r="E1172" i="21"/>
  <c r="E1173" i="21"/>
  <c r="E1174" i="21"/>
  <c r="E1175" i="21"/>
  <c r="E1176" i="21"/>
  <c r="E1177" i="21"/>
  <c r="E1178" i="21"/>
  <c r="E1179" i="21"/>
  <c r="E1180" i="21"/>
  <c r="E1181" i="21"/>
  <c r="E1182" i="21"/>
  <c r="E1183" i="21"/>
  <c r="E1184" i="21"/>
  <c r="E1185" i="21"/>
  <c r="E1186" i="21"/>
  <c r="E1187" i="21"/>
  <c r="E1188" i="21"/>
  <c r="E1189" i="21"/>
  <c r="E1190" i="21"/>
  <c r="E1191" i="21"/>
  <c r="E1192" i="21"/>
  <c r="E1193" i="21"/>
  <c r="E1194" i="21"/>
  <c r="E1195" i="21"/>
  <c r="E1196" i="21"/>
  <c r="E1197" i="21"/>
  <c r="E1198" i="21"/>
  <c r="E1199" i="21"/>
  <c r="E1200" i="21"/>
  <c r="E1201" i="21"/>
  <c r="E1202" i="21"/>
  <c r="E1203" i="21"/>
  <c r="E1204" i="21"/>
  <c r="E1205" i="21"/>
  <c r="E1206" i="21"/>
  <c r="E1207" i="21"/>
  <c r="E1208" i="21"/>
  <c r="E1209" i="21"/>
  <c r="E1210" i="21"/>
  <c r="E1211" i="21"/>
  <c r="E1212" i="21"/>
  <c r="E1213" i="21"/>
  <c r="E1214" i="21"/>
  <c r="E1215" i="21"/>
  <c r="E1216" i="21"/>
  <c r="E1217" i="21"/>
  <c r="E1218" i="21"/>
  <c r="E1219" i="21"/>
  <c r="E1220" i="21"/>
  <c r="E1221" i="21"/>
  <c r="E1222" i="21"/>
  <c r="E1223" i="21"/>
  <c r="E1224" i="21"/>
  <c r="E1225" i="21"/>
  <c r="E1226" i="21"/>
  <c r="E1227" i="21"/>
  <c r="E1228" i="21"/>
  <c r="E1229" i="21"/>
  <c r="E1230" i="21"/>
  <c r="E1231" i="21"/>
  <c r="E1232" i="21"/>
  <c r="E1233" i="21"/>
  <c r="E1234" i="21"/>
  <c r="E1235" i="21"/>
  <c r="E1236" i="21"/>
  <c r="E1237" i="21"/>
  <c r="E1238" i="21"/>
  <c r="E1239" i="21"/>
  <c r="E1240" i="21"/>
  <c r="E1241" i="21"/>
  <c r="E1242" i="21"/>
  <c r="E1243" i="21"/>
  <c r="E1244" i="21"/>
  <c r="E1245" i="21"/>
  <c r="E1246" i="21"/>
  <c r="E1247" i="21"/>
  <c r="E1248" i="21"/>
  <c r="E1249" i="21"/>
  <c r="E1250" i="21"/>
  <c r="E1251" i="21"/>
  <c r="E1252" i="21"/>
  <c r="E1253" i="21"/>
  <c r="E1254" i="21"/>
  <c r="E1255" i="21"/>
  <c r="E1256" i="21"/>
  <c r="E1257" i="21"/>
  <c r="E1258" i="21"/>
  <c r="E1259" i="21"/>
  <c r="E1260" i="21"/>
  <c r="E1261" i="21"/>
  <c r="E1262" i="21"/>
  <c r="E1263" i="21"/>
  <c r="E1264" i="21"/>
  <c r="E1265" i="21"/>
  <c r="E1266" i="21"/>
  <c r="E1267" i="21"/>
  <c r="E1268" i="21"/>
  <c r="E1269" i="21"/>
  <c r="E1270" i="21"/>
  <c r="E1271" i="21"/>
  <c r="E1272" i="21"/>
  <c r="E1273" i="21"/>
  <c r="E1274" i="21"/>
  <c r="E1275" i="21"/>
  <c r="E1276" i="21"/>
  <c r="E1277" i="21"/>
  <c r="E1278" i="21"/>
  <c r="E1279" i="21"/>
  <c r="E1280" i="21"/>
  <c r="E1281" i="21"/>
  <c r="E1282" i="21"/>
  <c r="E1283" i="21"/>
  <c r="E1284" i="21"/>
  <c r="E1285" i="21"/>
  <c r="E1286" i="21"/>
  <c r="E1287" i="21"/>
  <c r="E1288" i="21"/>
  <c r="E1289" i="21"/>
  <c r="E1290" i="21"/>
  <c r="E1291" i="21"/>
  <c r="E1292" i="21"/>
  <c r="E1293" i="21"/>
  <c r="E1294" i="21"/>
  <c r="E1295" i="21"/>
  <c r="E1296" i="21"/>
  <c r="E1297" i="21"/>
  <c r="E1298" i="21"/>
  <c r="E1299" i="21"/>
  <c r="E1300" i="21"/>
  <c r="E1301" i="21"/>
  <c r="E1302" i="21"/>
  <c r="E1303" i="21"/>
  <c r="E1304" i="21"/>
  <c r="E1305" i="21"/>
  <c r="E1306" i="21"/>
  <c r="E1307" i="21"/>
  <c r="E1308" i="21"/>
  <c r="E1309" i="21"/>
  <c r="E1310" i="21"/>
  <c r="E1311" i="21"/>
  <c r="E1312" i="21"/>
  <c r="E1313" i="21"/>
  <c r="E1314" i="21"/>
  <c r="E1315" i="21"/>
  <c r="E1316" i="21"/>
  <c r="E1317" i="21"/>
  <c r="E1318" i="21"/>
  <c r="E1319" i="21"/>
  <c r="E1320" i="21"/>
  <c r="E1321" i="21"/>
  <c r="E1322" i="21"/>
  <c r="E1323" i="21"/>
  <c r="E1324" i="21"/>
  <c r="E1325" i="21"/>
  <c r="E1326" i="21"/>
  <c r="E1327" i="21"/>
  <c r="E1328" i="21"/>
  <c r="E1329" i="21"/>
  <c r="E1330" i="21"/>
  <c r="E1331" i="21"/>
  <c r="E1332" i="21"/>
  <c r="E1333" i="21"/>
  <c r="E1334" i="21"/>
  <c r="E1335" i="21"/>
  <c r="E1336" i="21"/>
  <c r="E1337" i="21"/>
  <c r="E1338" i="21"/>
  <c r="E1339" i="21"/>
  <c r="E1340" i="21"/>
  <c r="E1341" i="21"/>
  <c r="E1342" i="21"/>
  <c r="E1343" i="21"/>
  <c r="E1344" i="21"/>
  <c r="E1345" i="21"/>
  <c r="E1346" i="21"/>
  <c r="E1347" i="21"/>
  <c r="E1348" i="21"/>
  <c r="E1349" i="21"/>
  <c r="E1350" i="21"/>
  <c r="E1351" i="21"/>
  <c r="E1352" i="21"/>
  <c r="E1353" i="21"/>
  <c r="E1354" i="21"/>
  <c r="E1355" i="21"/>
  <c r="E1356" i="21"/>
  <c r="E1357" i="21"/>
  <c r="E1358" i="21"/>
  <c r="E1359" i="21"/>
  <c r="E1360" i="21"/>
  <c r="E1361" i="21"/>
  <c r="E1362" i="21"/>
  <c r="E1363" i="21"/>
  <c r="E1364" i="21"/>
  <c r="E1365" i="21"/>
  <c r="E1366" i="21"/>
  <c r="E1367" i="21"/>
  <c r="E1368" i="21"/>
  <c r="E1369" i="21"/>
  <c r="E1370" i="21"/>
  <c r="E1371" i="21"/>
  <c r="E1372" i="21"/>
  <c r="E1373" i="21"/>
  <c r="E1374" i="21"/>
  <c r="E1375" i="21"/>
  <c r="J213" i="9" s="1"/>
  <c r="E1376" i="21"/>
  <c r="H214" i="9" s="1"/>
  <c r="I214" i="9" s="1"/>
  <c r="E1378" i="21"/>
  <c r="J21" i="9" s="1"/>
  <c r="E1379" i="21"/>
  <c r="E1380" i="21"/>
  <c r="E1381" i="21"/>
  <c r="E1382" i="21"/>
  <c r="E1383" i="21"/>
  <c r="E1384" i="21"/>
  <c r="E1385" i="21"/>
  <c r="E1386" i="21"/>
  <c r="E1387" i="21"/>
  <c r="E1388" i="21"/>
  <c r="E1389" i="21"/>
  <c r="E1390" i="21"/>
  <c r="E1391" i="21"/>
  <c r="E1392" i="21"/>
  <c r="E1393" i="21"/>
  <c r="E1394" i="21"/>
  <c r="E1395" i="21"/>
  <c r="E1396" i="21"/>
  <c r="E1397" i="21"/>
  <c r="E1398" i="21"/>
  <c r="E1399" i="21"/>
  <c r="E1400" i="21"/>
  <c r="E1401" i="21"/>
  <c r="E1402" i="21"/>
  <c r="E1403" i="21"/>
  <c r="E1404" i="21"/>
  <c r="E1405" i="21"/>
  <c r="E1406" i="21"/>
  <c r="E1407" i="21"/>
  <c r="E1408" i="21"/>
  <c r="E1409" i="21"/>
  <c r="E1410" i="21"/>
  <c r="E1411" i="21"/>
  <c r="E1412" i="21"/>
  <c r="E1413" i="21"/>
  <c r="E1414" i="21"/>
  <c r="E1415" i="21"/>
  <c r="E1416" i="21"/>
  <c r="E1417" i="21"/>
  <c r="E1418" i="21"/>
  <c r="E1419" i="21"/>
  <c r="E1420" i="21"/>
  <c r="E1421" i="21"/>
  <c r="E1422" i="21"/>
  <c r="E1423" i="21"/>
  <c r="E1424" i="21"/>
  <c r="E1425" i="21"/>
  <c r="E1426" i="21"/>
  <c r="E1427" i="21"/>
  <c r="E1428" i="21"/>
  <c r="E1429" i="21"/>
  <c r="E1430" i="21"/>
  <c r="E1431" i="21"/>
  <c r="E1432" i="21"/>
  <c r="E1433" i="21"/>
  <c r="E1434" i="21"/>
  <c r="E1435" i="21"/>
  <c r="E1436" i="21"/>
  <c r="E1437" i="21"/>
  <c r="E1438" i="21"/>
  <c r="E1439" i="21"/>
  <c r="E1440" i="21"/>
  <c r="E1441" i="21"/>
  <c r="E1442" i="21"/>
  <c r="E1443" i="21"/>
  <c r="E1444" i="21"/>
  <c r="E1445" i="21"/>
  <c r="E1446" i="21"/>
  <c r="E1447" i="21"/>
  <c r="E1448" i="21"/>
  <c r="E1449" i="21"/>
  <c r="E1450" i="21"/>
  <c r="E1451" i="21"/>
  <c r="E1452" i="21"/>
  <c r="E1453" i="21"/>
  <c r="E1454" i="21"/>
  <c r="E1455" i="21"/>
  <c r="E1456" i="21"/>
  <c r="E1457" i="21"/>
  <c r="E1458" i="21"/>
  <c r="E1459" i="21"/>
  <c r="E1460" i="21"/>
  <c r="E1461" i="21"/>
  <c r="E1462" i="21"/>
  <c r="E1463" i="21"/>
  <c r="E1464" i="21"/>
  <c r="E1465" i="21"/>
  <c r="E1466" i="21"/>
  <c r="E1467" i="21"/>
  <c r="E1468" i="21"/>
  <c r="E1469" i="21"/>
  <c r="E1470" i="21"/>
  <c r="E1471" i="21"/>
  <c r="E1472" i="21"/>
  <c r="E1473" i="21"/>
  <c r="E1474" i="21"/>
  <c r="E1475" i="21"/>
  <c r="E1476" i="21"/>
  <c r="E1477" i="21"/>
  <c r="E1478" i="21"/>
  <c r="E1479" i="21"/>
  <c r="E1480" i="21"/>
  <c r="E1481" i="21"/>
  <c r="E1482" i="21"/>
  <c r="E1483" i="21"/>
  <c r="E1484" i="21"/>
  <c r="E1485" i="21"/>
  <c r="E1486" i="21"/>
  <c r="E1487" i="21"/>
  <c r="E1488" i="21"/>
  <c r="E1489" i="21"/>
  <c r="J24" i="18" s="1"/>
  <c r="E1490" i="21"/>
  <c r="E1491" i="21"/>
  <c r="E1492" i="21"/>
  <c r="E1493" i="21"/>
  <c r="E1494" i="21"/>
  <c r="E1495" i="21"/>
  <c r="E1496" i="21"/>
  <c r="E1497" i="21"/>
  <c r="E1498" i="21"/>
  <c r="E1499" i="21"/>
  <c r="E1500" i="21"/>
  <c r="E1501" i="21"/>
  <c r="E1502" i="21"/>
  <c r="E1503" i="21"/>
  <c r="E1504" i="21"/>
  <c r="E1505" i="21"/>
  <c r="E1506" i="21"/>
  <c r="E1507" i="21"/>
  <c r="E1508" i="21"/>
  <c r="E1509" i="21"/>
  <c r="E1510" i="21"/>
  <c r="E1511" i="21"/>
  <c r="E1512" i="21"/>
  <c r="E1513" i="21"/>
  <c r="E1514" i="21"/>
  <c r="E1515" i="21"/>
  <c r="E1516" i="21"/>
  <c r="E1517" i="21"/>
  <c r="E1518" i="21"/>
  <c r="E1519" i="21"/>
  <c r="E1520" i="21"/>
  <c r="E1521" i="21"/>
  <c r="E1522" i="21"/>
  <c r="E1523" i="21"/>
  <c r="E1524" i="21"/>
  <c r="E1525" i="21"/>
  <c r="E1526" i="21"/>
  <c r="E1527" i="21"/>
  <c r="E1528" i="21"/>
  <c r="E1529" i="21"/>
  <c r="E1530" i="21"/>
  <c r="E1531" i="21"/>
  <c r="E1532" i="21"/>
  <c r="E1533" i="21"/>
  <c r="E1534" i="21"/>
  <c r="E1535" i="21"/>
  <c r="E1536" i="21"/>
  <c r="E1537" i="21"/>
  <c r="E1538" i="21"/>
  <c r="E1539" i="21"/>
  <c r="E1540" i="21"/>
  <c r="E1541" i="21"/>
  <c r="E1542" i="21"/>
  <c r="E1543" i="21"/>
  <c r="E1544" i="21"/>
  <c r="E1545" i="21"/>
  <c r="E1546" i="21"/>
  <c r="E1547" i="21"/>
  <c r="E1548" i="21"/>
  <c r="J217" i="9" s="1"/>
  <c r="E1549" i="21"/>
  <c r="H216" i="9" s="1"/>
  <c r="I216" i="9" s="1"/>
  <c r="E1550" i="21"/>
  <c r="E1551" i="21"/>
  <c r="E1552" i="21"/>
  <c r="E1553" i="21"/>
  <c r="E1554" i="21"/>
  <c r="E1555" i="21"/>
  <c r="E1556" i="21"/>
  <c r="E1557" i="21"/>
  <c r="E1558" i="21"/>
  <c r="E1559" i="21"/>
  <c r="E1560" i="21"/>
  <c r="E1561" i="21"/>
  <c r="E1562" i="21"/>
  <c r="E1563" i="21"/>
  <c r="E1564" i="21"/>
  <c r="E1565" i="21"/>
  <c r="E1566" i="21"/>
  <c r="E1567" i="21"/>
  <c r="E1568" i="21"/>
  <c r="E1569" i="21"/>
  <c r="E1570" i="21"/>
  <c r="E1571" i="21"/>
  <c r="E1572" i="21"/>
  <c r="E1573" i="21"/>
  <c r="E1574" i="21"/>
  <c r="E1575" i="21"/>
  <c r="E1576" i="21"/>
  <c r="E1577" i="21"/>
  <c r="E1578" i="21"/>
  <c r="E1579" i="21"/>
  <c r="E1580" i="21"/>
  <c r="E1581" i="21"/>
  <c r="E1582" i="21"/>
  <c r="E1583" i="21"/>
  <c r="E1584" i="21"/>
  <c r="E1585" i="21"/>
  <c r="E1586" i="21"/>
  <c r="E1587" i="21"/>
  <c r="E1588" i="21"/>
  <c r="E1589" i="21"/>
  <c r="E1590" i="21"/>
  <c r="E1591" i="21"/>
  <c r="E1592" i="21"/>
  <c r="E1593" i="21"/>
  <c r="E1594" i="21"/>
  <c r="E1595" i="21"/>
  <c r="E1596" i="21"/>
  <c r="E1597" i="21"/>
  <c r="E1598" i="21"/>
  <c r="E1599" i="21"/>
  <c r="E1600" i="21"/>
  <c r="E1601" i="21"/>
  <c r="E1602" i="21"/>
  <c r="E1603" i="21"/>
  <c r="E1604" i="21"/>
  <c r="E1605" i="21"/>
  <c r="E1606" i="21"/>
  <c r="E1607" i="21"/>
  <c r="E1608" i="21"/>
  <c r="E1609" i="21"/>
  <c r="E1610" i="21"/>
  <c r="E1611" i="21"/>
  <c r="E1612" i="21"/>
  <c r="E1613" i="21"/>
  <c r="E1614" i="21"/>
  <c r="E1615" i="21"/>
  <c r="E1616" i="21"/>
  <c r="E1617" i="21"/>
  <c r="E1618" i="21"/>
  <c r="E1619" i="21"/>
  <c r="E1620" i="21"/>
  <c r="E1621" i="21"/>
  <c r="E1622" i="21"/>
  <c r="E1623" i="21"/>
  <c r="E1624" i="21"/>
  <c r="E1625" i="21"/>
  <c r="E1626" i="21"/>
  <c r="E1627" i="21"/>
  <c r="E1628" i="21"/>
  <c r="E1629" i="21"/>
  <c r="E1630" i="21"/>
  <c r="E1631" i="21"/>
  <c r="E1632" i="21"/>
  <c r="E1633" i="21"/>
  <c r="E1634" i="21"/>
  <c r="E1635" i="21"/>
  <c r="E1636" i="21"/>
  <c r="E1637" i="21"/>
  <c r="E1638" i="21"/>
  <c r="E1639" i="21"/>
  <c r="E1640" i="21"/>
  <c r="E1641" i="21"/>
  <c r="E1642" i="21"/>
  <c r="E1643" i="21"/>
  <c r="E1644" i="21"/>
  <c r="E1645" i="21"/>
  <c r="E1646" i="21"/>
  <c r="E1647" i="21"/>
  <c r="E1648" i="21"/>
  <c r="E1649" i="21"/>
  <c r="E1650" i="21"/>
  <c r="E1651" i="21"/>
  <c r="E1652" i="21"/>
  <c r="E1653" i="21"/>
  <c r="E1654" i="21"/>
  <c r="E1655" i="21"/>
  <c r="E1656" i="21"/>
  <c r="E1657" i="21"/>
  <c r="E1658" i="21"/>
  <c r="E1659" i="21"/>
  <c r="E1660" i="21"/>
  <c r="E1661" i="21"/>
  <c r="E1662" i="21"/>
  <c r="E1663" i="21"/>
  <c r="E1664" i="21"/>
  <c r="E1665" i="21"/>
  <c r="E1666" i="21"/>
  <c r="E1667" i="21"/>
  <c r="E1668" i="21"/>
  <c r="E1669" i="21"/>
  <c r="E1670" i="21"/>
  <c r="E1671" i="21"/>
  <c r="E1672" i="21"/>
  <c r="E1673" i="21"/>
  <c r="E1674" i="21"/>
  <c r="E1675" i="21"/>
  <c r="E1676" i="21"/>
  <c r="E1677" i="21"/>
  <c r="E1678" i="21"/>
  <c r="E1679" i="21"/>
  <c r="E1680" i="21"/>
  <c r="E1681" i="21"/>
  <c r="E1682" i="21"/>
  <c r="E1683" i="21"/>
  <c r="E1684" i="21"/>
  <c r="E1685" i="21"/>
  <c r="E1686" i="21"/>
  <c r="E1687" i="21"/>
  <c r="E1688" i="21"/>
  <c r="E1689" i="21"/>
  <c r="E1690" i="21"/>
  <c r="E1691" i="21"/>
  <c r="E1692" i="21"/>
  <c r="E1693" i="21"/>
  <c r="E1694" i="21"/>
  <c r="E1695" i="21"/>
  <c r="E1696" i="21"/>
  <c r="E1697" i="21"/>
  <c r="E1698" i="21"/>
  <c r="E1699" i="21"/>
  <c r="E1700" i="21"/>
  <c r="E1701" i="21"/>
  <c r="E1702" i="21"/>
  <c r="E1703" i="21"/>
  <c r="E1704" i="21"/>
  <c r="E1705" i="21"/>
  <c r="E1706" i="21"/>
  <c r="E1707" i="21"/>
  <c r="E1708" i="21"/>
  <c r="E1709" i="21"/>
  <c r="E1710" i="21"/>
  <c r="E1711" i="21"/>
  <c r="E1712" i="21"/>
  <c r="E1713" i="21"/>
  <c r="E1714" i="21"/>
  <c r="E1715" i="21"/>
  <c r="E1716" i="21"/>
  <c r="E1717" i="21"/>
  <c r="E1718" i="21"/>
  <c r="E1719" i="21"/>
  <c r="E1720" i="21"/>
  <c r="E1721" i="21"/>
  <c r="E1722" i="21"/>
  <c r="E1723" i="21"/>
  <c r="E1724" i="21"/>
  <c r="E1725" i="21"/>
  <c r="E1726" i="21"/>
  <c r="E1727" i="21"/>
  <c r="E1728" i="21"/>
  <c r="E1729" i="21"/>
  <c r="E1730" i="21"/>
  <c r="E1731" i="21"/>
  <c r="E1732" i="21"/>
  <c r="E1733" i="21"/>
  <c r="E1734" i="21"/>
  <c r="E1735" i="21"/>
  <c r="E1736" i="21"/>
  <c r="E1737" i="21"/>
  <c r="E1738" i="21"/>
  <c r="E1739" i="21"/>
  <c r="E1740" i="21"/>
  <c r="E1741" i="21"/>
  <c r="E1742" i="21"/>
  <c r="E1743" i="21"/>
  <c r="E1744" i="21"/>
  <c r="E1745" i="21"/>
  <c r="E1746" i="21"/>
  <c r="E1747" i="21"/>
  <c r="E1748" i="21"/>
  <c r="E1749" i="21"/>
  <c r="E1750" i="21"/>
  <c r="E1751" i="21"/>
  <c r="E1752" i="21"/>
  <c r="E1753" i="21"/>
  <c r="E1754" i="21"/>
  <c r="E1755" i="21"/>
  <c r="E1756" i="21"/>
  <c r="E1757" i="21"/>
  <c r="E1758" i="21"/>
  <c r="E1759" i="21"/>
  <c r="E1760" i="21"/>
  <c r="E1761" i="21"/>
  <c r="E1762" i="21"/>
  <c r="E1763" i="21"/>
  <c r="E1764" i="21"/>
  <c r="E1765" i="21"/>
  <c r="E1766" i="21"/>
  <c r="E1767" i="21"/>
  <c r="E1768" i="21"/>
  <c r="E1769" i="21"/>
  <c r="E1770" i="21"/>
  <c r="E1771" i="21"/>
  <c r="E1772" i="21"/>
  <c r="E1773" i="21"/>
  <c r="E1774" i="21"/>
  <c r="E1775" i="21"/>
  <c r="E1776" i="21"/>
  <c r="E1777" i="21"/>
  <c r="E1778" i="21"/>
  <c r="E1779" i="21"/>
  <c r="E1780" i="21"/>
  <c r="E1781" i="21"/>
  <c r="E1782" i="21"/>
  <c r="E1783" i="21"/>
  <c r="E1784" i="21"/>
  <c r="E1785" i="21"/>
  <c r="E1786" i="21"/>
  <c r="E1787" i="21"/>
  <c r="E1788" i="21"/>
  <c r="E1789" i="21"/>
  <c r="E1790" i="21"/>
  <c r="E1791" i="21"/>
  <c r="E1792" i="21"/>
  <c r="E1793" i="21"/>
  <c r="E1794" i="21"/>
  <c r="E1795" i="21"/>
  <c r="E1796" i="21"/>
  <c r="E1797" i="21"/>
  <c r="E1798" i="21"/>
  <c r="E1799" i="21"/>
  <c r="E1800" i="21"/>
  <c r="E1801" i="21"/>
  <c r="E1802" i="21"/>
  <c r="E1803" i="21"/>
  <c r="E1804" i="21"/>
  <c r="E1805" i="21"/>
  <c r="E1806" i="21"/>
  <c r="E1807" i="21"/>
  <c r="E1808" i="21"/>
  <c r="E1809" i="21"/>
  <c r="E1810" i="21"/>
  <c r="E1811" i="21"/>
  <c r="E1812" i="21"/>
  <c r="E1813" i="21"/>
  <c r="E1814" i="21"/>
  <c r="E1815" i="21"/>
  <c r="E1816" i="21"/>
  <c r="E1817" i="21"/>
  <c r="E1818" i="21"/>
  <c r="E1819" i="21"/>
  <c r="E1820" i="21"/>
  <c r="E1821" i="21"/>
  <c r="E1822" i="21"/>
  <c r="E1823" i="21"/>
  <c r="E1824" i="21"/>
  <c r="E1825" i="21"/>
  <c r="E1826" i="21"/>
  <c r="E1827" i="21"/>
  <c r="E1828" i="21"/>
  <c r="E1829" i="21"/>
  <c r="E1830" i="21"/>
  <c r="E1831" i="21"/>
  <c r="E1832" i="21"/>
  <c r="E1833" i="21"/>
  <c r="E1834" i="21"/>
  <c r="E1835" i="21"/>
  <c r="E1836" i="21"/>
  <c r="E1837" i="21"/>
  <c r="E1838" i="21"/>
  <c r="E1839" i="21"/>
  <c r="E1840" i="21"/>
  <c r="E1841" i="21"/>
  <c r="E1842" i="21"/>
  <c r="E1843" i="21"/>
  <c r="E1844" i="21"/>
  <c r="E1845" i="21"/>
  <c r="E1846" i="21"/>
  <c r="E1847" i="21"/>
  <c r="E1848" i="21"/>
  <c r="E1849" i="21"/>
  <c r="E1850" i="21"/>
  <c r="E1851" i="21"/>
  <c r="E1852" i="21"/>
  <c r="E1853" i="21"/>
  <c r="E1854" i="21"/>
  <c r="E1855" i="21"/>
  <c r="E1856" i="21"/>
  <c r="E1857" i="21"/>
  <c r="E1858" i="21"/>
  <c r="E1859" i="21"/>
  <c r="E1860" i="21"/>
  <c r="E1861" i="21"/>
  <c r="E1862" i="21"/>
  <c r="E1863" i="21"/>
  <c r="E1864" i="21"/>
  <c r="E1865" i="21"/>
  <c r="E1866" i="21"/>
  <c r="E1867" i="21"/>
  <c r="E1868" i="21"/>
  <c r="E1869" i="21"/>
  <c r="E1870" i="21"/>
  <c r="E1871" i="21"/>
  <c r="E1872" i="21"/>
  <c r="E1873" i="21"/>
  <c r="E1874" i="21"/>
  <c r="E1875" i="21"/>
  <c r="H225" i="9" s="1"/>
  <c r="I225" i="9" s="1"/>
  <c r="E1876" i="21"/>
  <c r="J226" i="9" s="1"/>
  <c r="E1877" i="21"/>
  <c r="H228" i="9" s="1"/>
  <c r="I228" i="9" s="1"/>
  <c r="E1878" i="21"/>
  <c r="H233" i="9" s="1"/>
  <c r="I233" i="9" s="1"/>
  <c r="E1879" i="21"/>
  <c r="H234" i="9" s="1"/>
  <c r="I234" i="9" s="1"/>
  <c r="E1880" i="21"/>
  <c r="J227" i="9" s="1"/>
  <c r="E1881" i="21"/>
  <c r="H229" i="9" s="1"/>
  <c r="I229" i="9" s="1"/>
  <c r="E1882" i="21"/>
  <c r="H230" i="9" s="1"/>
  <c r="I230" i="9" s="1"/>
  <c r="E1883" i="21"/>
  <c r="H231" i="9" s="1"/>
  <c r="I231" i="9" s="1"/>
  <c r="E1884" i="21"/>
  <c r="J232" i="9" s="1"/>
  <c r="E1885" i="21"/>
  <c r="E1886" i="21"/>
  <c r="E1887" i="21"/>
  <c r="E1888" i="21"/>
  <c r="E1889" i="21"/>
  <c r="E1890" i="21"/>
  <c r="E1891" i="21"/>
  <c r="E1892" i="21"/>
  <c r="E1893" i="21"/>
  <c r="E1894" i="21"/>
  <c r="E1895" i="21"/>
  <c r="E1896" i="21"/>
  <c r="E1897" i="21"/>
  <c r="E1898" i="21"/>
  <c r="E1899" i="21"/>
  <c r="E1900" i="21"/>
  <c r="E1901" i="21"/>
  <c r="E1902" i="21"/>
  <c r="E1903" i="21"/>
  <c r="E1904" i="21"/>
  <c r="E1905" i="21"/>
  <c r="E1906" i="21"/>
  <c r="E1907" i="21"/>
  <c r="E1908" i="21"/>
  <c r="E1909" i="21"/>
  <c r="E1910" i="21"/>
  <c r="E1911" i="21"/>
  <c r="E1912" i="21"/>
  <c r="E1913" i="21"/>
  <c r="E1914" i="21"/>
  <c r="E1915" i="21"/>
  <c r="E1916" i="21"/>
  <c r="E1917" i="21"/>
  <c r="E1918" i="21"/>
  <c r="E1919" i="21"/>
  <c r="E1920" i="21"/>
  <c r="E1921" i="21"/>
  <c r="E1922" i="21"/>
  <c r="E1923" i="21"/>
  <c r="H236" i="9" s="1"/>
  <c r="I236" i="9" s="1"/>
  <c r="E1924" i="21"/>
  <c r="J237" i="9" s="1"/>
  <c r="E1925" i="21"/>
  <c r="E1926" i="21"/>
  <c r="E1927" i="21"/>
  <c r="H239" i="9" s="1"/>
  <c r="I239" i="9" s="1"/>
  <c r="E1928" i="21"/>
  <c r="E1929" i="21"/>
  <c r="H244" i="9" s="1"/>
  <c r="I244" i="9" s="1"/>
  <c r="E1930" i="21"/>
  <c r="E1931" i="21"/>
  <c r="E1932" i="21"/>
  <c r="E1933" i="21"/>
  <c r="E1934" i="21"/>
  <c r="H245" i="9" s="1"/>
  <c r="I245" i="9" s="1"/>
  <c r="E1935" i="21"/>
  <c r="E1936" i="21"/>
  <c r="E1937" i="21"/>
  <c r="E1938" i="21"/>
  <c r="H238" i="9" s="1"/>
  <c r="I238" i="9" s="1"/>
  <c r="E1939" i="21"/>
  <c r="E1940" i="21"/>
  <c r="E1941" i="21"/>
  <c r="E1942" i="21"/>
  <c r="E1943" i="21"/>
  <c r="E1944" i="21"/>
  <c r="E1945" i="21"/>
  <c r="H240" i="9" s="1"/>
  <c r="I240" i="9" s="1"/>
  <c r="E1946" i="21"/>
  <c r="E1947" i="21"/>
  <c r="E1948" i="21"/>
  <c r="E1949" i="21"/>
  <c r="E1950" i="21"/>
  <c r="H241" i="9" s="1"/>
  <c r="I241" i="9" s="1"/>
  <c r="E1951" i="21"/>
  <c r="E1952" i="21"/>
  <c r="E1953" i="21"/>
  <c r="E1954" i="21"/>
  <c r="H242" i="9" s="1"/>
  <c r="I242" i="9" s="1"/>
  <c r="E1955" i="21"/>
  <c r="E1956" i="21"/>
  <c r="E1957" i="21"/>
  <c r="E1958" i="21"/>
  <c r="E1959" i="21"/>
  <c r="E1960" i="21"/>
  <c r="J243" i="9" s="1"/>
  <c r="E1961" i="21"/>
  <c r="E1962" i="21"/>
  <c r="E1963" i="21"/>
  <c r="E1964" i="21"/>
  <c r="E1965" i="21"/>
  <c r="E1966" i="21"/>
  <c r="E1967" i="21"/>
  <c r="E1968" i="21"/>
  <c r="E1969" i="21"/>
  <c r="E1970" i="21"/>
  <c r="E1971" i="21"/>
  <c r="E1972" i="21"/>
  <c r="E1973" i="21"/>
  <c r="E1974" i="21"/>
  <c r="E1975" i="21"/>
  <c r="E1976" i="21"/>
  <c r="E1977" i="21"/>
  <c r="E1978" i="21"/>
  <c r="E1979" i="21"/>
  <c r="E1980" i="21"/>
  <c r="E1981" i="21"/>
  <c r="E1982" i="21"/>
  <c r="E1983" i="21"/>
  <c r="E1984" i="21"/>
  <c r="E1985" i="21"/>
  <c r="E1986" i="21"/>
  <c r="E1987" i="21"/>
  <c r="E1988" i="21"/>
  <c r="E1989" i="21"/>
  <c r="E1990" i="21"/>
  <c r="E1991" i="21"/>
  <c r="E1992" i="21"/>
  <c r="E1993" i="21"/>
  <c r="E1994" i="21"/>
  <c r="E1995" i="21"/>
  <c r="E1996" i="21"/>
  <c r="E1997" i="21"/>
  <c r="E1998" i="21"/>
  <c r="E1999" i="21"/>
  <c r="E2000" i="21"/>
  <c r="E2001" i="21"/>
  <c r="E2002" i="21"/>
  <c r="E2003" i="21"/>
  <c r="E2004" i="21"/>
  <c r="E2005" i="21"/>
  <c r="E2006" i="21"/>
  <c r="E2007" i="21"/>
  <c r="E2008" i="21"/>
  <c r="E2009" i="21"/>
  <c r="E2010" i="21"/>
  <c r="E2011" i="21"/>
  <c r="E2012" i="21"/>
  <c r="E2013" i="21"/>
  <c r="E2014" i="21"/>
  <c r="E2015" i="21"/>
  <c r="E2016" i="21"/>
  <c r="E2017" i="21"/>
  <c r="E2018" i="21"/>
  <c r="E2019" i="21"/>
  <c r="E2020" i="21"/>
  <c r="E2021" i="21"/>
  <c r="E2022" i="21"/>
  <c r="E2023" i="21"/>
  <c r="E2024" i="21"/>
  <c r="E2025" i="21"/>
  <c r="E2026" i="21"/>
  <c r="E2027" i="21"/>
  <c r="E2028" i="21"/>
  <c r="E2029" i="21"/>
  <c r="E2030" i="21"/>
  <c r="E2031" i="21"/>
  <c r="E2032" i="21"/>
  <c r="E2033" i="21"/>
  <c r="E2034" i="21"/>
  <c r="E2035" i="21"/>
  <c r="E2036" i="21"/>
  <c r="E2037" i="21"/>
  <c r="E2038" i="21"/>
  <c r="E2039" i="21"/>
  <c r="E2040" i="21"/>
  <c r="E2041" i="21"/>
  <c r="E2042" i="21"/>
  <c r="E2043" i="21"/>
  <c r="E2044" i="21"/>
  <c r="E2045" i="21"/>
  <c r="E2046" i="21"/>
  <c r="E2047" i="21"/>
  <c r="E2048" i="21"/>
  <c r="E2049" i="21"/>
  <c r="E2050" i="21"/>
  <c r="E2051" i="21"/>
  <c r="E2052" i="21"/>
  <c r="E2053" i="21"/>
  <c r="E2054" i="21"/>
  <c r="E2055" i="21"/>
  <c r="E2056" i="21"/>
  <c r="E2057" i="21"/>
  <c r="E2058" i="21"/>
  <c r="E2059" i="21"/>
  <c r="E2060" i="21"/>
  <c r="E2061" i="21"/>
  <c r="E2062" i="21"/>
  <c r="E2063" i="21"/>
  <c r="E2064" i="21"/>
  <c r="E2065" i="21"/>
  <c r="E2066" i="21"/>
  <c r="E2067" i="21"/>
  <c r="E2068" i="21"/>
  <c r="E2069" i="21"/>
  <c r="E2070" i="21"/>
  <c r="E2071" i="21"/>
  <c r="E2072" i="21"/>
  <c r="E2073" i="21"/>
  <c r="E2074" i="21"/>
  <c r="E2075" i="21"/>
  <c r="E2076" i="21"/>
  <c r="E2077" i="21"/>
  <c r="E2078" i="21"/>
  <c r="E2079" i="21"/>
  <c r="E2080" i="21"/>
  <c r="E2081" i="21"/>
  <c r="E2082" i="21"/>
  <c r="E2083" i="21"/>
  <c r="E2084" i="21"/>
  <c r="E2085" i="21"/>
  <c r="E2086" i="21"/>
  <c r="E2087" i="21"/>
  <c r="E2088" i="21"/>
  <c r="E2089" i="21"/>
  <c r="E2090" i="21"/>
  <c r="E2091" i="21"/>
  <c r="E2092" i="21"/>
  <c r="E2093" i="21"/>
  <c r="E2094" i="21"/>
  <c r="E2095" i="21"/>
  <c r="E2096" i="21"/>
  <c r="E2097" i="21"/>
  <c r="E2098" i="21"/>
  <c r="E2099" i="21"/>
  <c r="E2100" i="21"/>
  <c r="E2101" i="21"/>
  <c r="E2102" i="21"/>
  <c r="E2103" i="21"/>
  <c r="E2104" i="21"/>
  <c r="E2105" i="21"/>
  <c r="E2106" i="21"/>
  <c r="E2107" i="21"/>
  <c r="E2108" i="21"/>
  <c r="E2109" i="21"/>
  <c r="E2110" i="21"/>
  <c r="E2111" i="21"/>
  <c r="E2112" i="21"/>
  <c r="E2113" i="21"/>
  <c r="E2114" i="21"/>
  <c r="E2115" i="21"/>
  <c r="E2116" i="21"/>
  <c r="E2117" i="21"/>
  <c r="E2118" i="21"/>
  <c r="E2119" i="21"/>
  <c r="E2120" i="21"/>
  <c r="E2121" i="21"/>
  <c r="E2122" i="21"/>
  <c r="E2123" i="21"/>
  <c r="E2124" i="21"/>
  <c r="E2125" i="21"/>
  <c r="E2126" i="21"/>
  <c r="E2127" i="21"/>
  <c r="E2128" i="21"/>
  <c r="E2129" i="21"/>
  <c r="E2130" i="21"/>
  <c r="E2131" i="21"/>
  <c r="E2132" i="21"/>
  <c r="E2133" i="21"/>
  <c r="E2134" i="21"/>
  <c r="E2135" i="21"/>
  <c r="E2136" i="21"/>
  <c r="E2137" i="21"/>
  <c r="E2138" i="21"/>
  <c r="E2139" i="21"/>
  <c r="E2140" i="21"/>
  <c r="E2141" i="21"/>
  <c r="E2142" i="21"/>
  <c r="E2143" i="21"/>
  <c r="E2144" i="21"/>
  <c r="E2145" i="21"/>
  <c r="E2146" i="21"/>
  <c r="E2147" i="21"/>
  <c r="E2148" i="21"/>
  <c r="E2149" i="21"/>
  <c r="E2150" i="21"/>
  <c r="E2151" i="21"/>
  <c r="E2152" i="21"/>
  <c r="E2153" i="21"/>
  <c r="E2154" i="21"/>
  <c r="E2155" i="21"/>
  <c r="E2156" i="21"/>
  <c r="E2157" i="21"/>
  <c r="E2158" i="21"/>
  <c r="E2159" i="21"/>
  <c r="E2160" i="21"/>
  <c r="E2161" i="21"/>
  <c r="E2162" i="21"/>
  <c r="E2163" i="21"/>
  <c r="E2164" i="21"/>
  <c r="E2165" i="21"/>
  <c r="E2166" i="21"/>
  <c r="E2167" i="21"/>
  <c r="E2168" i="21"/>
  <c r="E2169" i="21"/>
  <c r="E2170" i="21"/>
  <c r="E2171" i="21"/>
  <c r="E2172" i="21"/>
  <c r="E2173" i="21"/>
  <c r="E2174" i="21"/>
  <c r="E2175" i="21"/>
  <c r="E2176" i="21"/>
  <c r="E2177" i="21"/>
  <c r="E2178" i="21"/>
  <c r="E2179" i="21"/>
  <c r="E2180" i="21"/>
  <c r="E2181" i="21"/>
  <c r="E2182" i="21"/>
  <c r="E2183" i="21"/>
  <c r="E2184" i="21"/>
  <c r="E2185" i="21"/>
  <c r="E2186" i="21"/>
  <c r="E2187" i="21"/>
  <c r="E2188" i="21"/>
  <c r="E2189" i="21"/>
  <c r="E2190" i="21"/>
  <c r="E2191" i="21"/>
  <c r="E2192" i="21"/>
  <c r="E2193" i="21"/>
  <c r="E2194" i="21"/>
  <c r="E2195" i="21"/>
  <c r="E2196" i="21"/>
  <c r="E2197" i="21"/>
  <c r="E2198" i="21"/>
  <c r="E2199" i="21"/>
  <c r="E2200" i="21"/>
  <c r="E2201" i="21"/>
  <c r="E2202" i="21"/>
  <c r="E2203" i="21"/>
  <c r="E2204" i="21"/>
  <c r="E2205" i="21"/>
  <c r="E2206" i="21"/>
  <c r="E2207" i="21"/>
  <c r="E2208" i="21"/>
  <c r="E2209" i="21"/>
  <c r="E2210" i="21"/>
  <c r="E2211" i="21"/>
  <c r="E2212" i="21"/>
  <c r="E2213" i="21"/>
  <c r="E2214" i="21"/>
  <c r="E2215" i="21"/>
  <c r="E2216" i="21"/>
  <c r="E2217" i="21"/>
  <c r="E2218" i="21"/>
  <c r="E2219" i="21"/>
  <c r="E2220" i="21"/>
  <c r="E2221" i="21"/>
  <c r="E2222" i="21"/>
  <c r="E2223" i="21"/>
  <c r="E2224" i="21"/>
  <c r="E2225" i="21"/>
  <c r="E2226" i="21"/>
  <c r="E2227" i="21"/>
  <c r="E2228" i="21"/>
  <c r="E2229" i="21"/>
  <c r="E2230" i="21"/>
  <c r="E2231" i="21"/>
  <c r="E2232" i="21"/>
  <c r="E2233" i="21"/>
  <c r="E2234" i="21"/>
  <c r="E2235" i="21"/>
  <c r="E2236" i="21"/>
  <c r="E2237" i="21"/>
  <c r="E2238" i="21"/>
  <c r="E2239" i="21"/>
  <c r="E2240" i="21"/>
  <c r="E2241" i="21"/>
  <c r="E2242" i="21"/>
  <c r="E2243" i="21"/>
  <c r="E2244" i="21"/>
  <c r="E2245" i="21"/>
  <c r="E2246" i="21"/>
  <c r="E2247" i="21"/>
  <c r="E2248" i="21"/>
  <c r="E2249" i="21"/>
  <c r="E2250" i="21"/>
  <c r="E2251" i="21"/>
  <c r="E2252" i="21"/>
  <c r="E2253" i="21"/>
  <c r="E2254" i="21"/>
  <c r="E2255" i="21"/>
  <c r="E2256" i="21"/>
  <c r="E2257" i="21"/>
  <c r="E2258" i="21"/>
  <c r="E2259" i="21"/>
  <c r="E2260" i="21"/>
  <c r="E2261" i="21"/>
  <c r="E2262" i="21"/>
  <c r="E2263" i="21"/>
  <c r="E2264" i="21"/>
  <c r="E2265" i="21"/>
  <c r="E2266" i="21"/>
  <c r="E2267" i="21"/>
  <c r="E2268" i="21"/>
  <c r="E2269" i="21"/>
  <c r="E2270" i="21"/>
  <c r="E2271" i="21"/>
  <c r="E2272" i="21"/>
  <c r="E2273" i="21"/>
  <c r="E2274" i="21"/>
  <c r="E2275" i="21"/>
  <c r="E2276" i="21"/>
  <c r="E2277" i="21"/>
  <c r="E2278" i="21"/>
  <c r="E2279" i="21"/>
  <c r="E2280" i="21"/>
  <c r="E2281" i="21"/>
  <c r="E2282" i="21"/>
  <c r="E2283" i="21"/>
  <c r="E2284" i="21"/>
  <c r="E2285" i="21"/>
  <c r="E2286" i="21"/>
  <c r="E2287" i="21"/>
  <c r="E2288" i="21"/>
  <c r="E2289" i="21"/>
  <c r="E2290" i="21"/>
  <c r="E2291" i="21"/>
  <c r="E2292" i="21"/>
  <c r="E2293" i="21"/>
  <c r="E2294" i="21"/>
  <c r="E2295" i="21"/>
  <c r="E2296" i="21"/>
  <c r="E2297" i="21"/>
  <c r="E2298" i="21"/>
  <c r="E2299" i="21"/>
  <c r="E2300" i="21"/>
  <c r="E2301" i="21"/>
  <c r="E2302" i="21"/>
  <c r="E2303" i="21"/>
  <c r="E2304" i="21"/>
  <c r="E2305" i="21"/>
  <c r="E2306" i="21"/>
  <c r="E2307" i="21"/>
  <c r="E2308" i="21"/>
  <c r="E2309" i="21"/>
  <c r="E2310" i="21"/>
  <c r="E2311" i="21"/>
  <c r="E2312" i="21"/>
  <c r="E2313" i="21"/>
  <c r="E2314" i="21"/>
  <c r="E2315" i="21"/>
  <c r="E2316" i="21"/>
  <c r="E2317" i="21"/>
  <c r="E2318" i="21"/>
  <c r="E2319" i="21"/>
  <c r="E2320" i="21"/>
  <c r="E2321" i="21"/>
  <c r="E2322" i="21"/>
  <c r="E2323" i="21"/>
  <c r="E2324" i="21"/>
  <c r="E2325" i="21"/>
  <c r="E2326" i="21"/>
  <c r="E2327" i="21"/>
  <c r="E2328" i="21"/>
  <c r="E2329" i="21"/>
  <c r="E2330" i="21"/>
  <c r="E2331" i="21"/>
  <c r="E2332" i="21"/>
  <c r="E2333" i="21"/>
  <c r="E2334" i="21"/>
  <c r="E2335" i="21"/>
  <c r="E2336" i="21"/>
  <c r="E2337" i="21"/>
  <c r="E2338" i="21"/>
  <c r="E2339" i="21"/>
  <c r="E2340" i="21"/>
  <c r="E2341" i="21"/>
  <c r="E2342" i="21"/>
  <c r="E2343" i="21"/>
  <c r="E2344" i="21"/>
  <c r="E2345" i="21"/>
  <c r="E2346" i="21"/>
  <c r="E2347" i="21"/>
  <c r="E2348" i="21"/>
  <c r="E2349" i="21"/>
  <c r="E2350" i="21"/>
  <c r="E2351" i="21"/>
  <c r="E2352" i="21"/>
  <c r="E2353" i="21"/>
  <c r="E2354" i="21"/>
  <c r="E2355" i="21"/>
  <c r="E2356" i="21"/>
  <c r="E2357" i="21"/>
  <c r="E2358" i="21"/>
  <c r="E2359" i="21"/>
  <c r="E2360" i="21"/>
  <c r="E2361" i="21"/>
  <c r="E2362" i="21"/>
  <c r="E2363" i="21"/>
  <c r="E2364" i="21"/>
  <c r="E2365" i="21"/>
  <c r="E2366" i="21"/>
  <c r="E2367" i="21"/>
  <c r="E2368" i="21"/>
  <c r="E2369" i="21"/>
  <c r="E2370" i="21"/>
  <c r="E2371" i="21"/>
  <c r="E2372" i="21"/>
  <c r="E2373" i="21"/>
  <c r="E2374" i="21"/>
  <c r="E2375" i="21"/>
  <c r="E2376" i="21"/>
  <c r="E2377" i="21"/>
  <c r="E2378" i="21"/>
  <c r="E2379" i="21"/>
  <c r="E2380" i="21"/>
  <c r="E2381" i="21"/>
  <c r="E2382" i="21"/>
  <c r="E2383" i="21"/>
  <c r="E2384" i="21"/>
  <c r="E2385" i="21"/>
  <c r="E2386" i="21"/>
  <c r="E2387" i="21"/>
  <c r="E2388" i="21"/>
  <c r="E2389" i="21"/>
  <c r="E2390" i="21"/>
  <c r="E2391" i="21"/>
  <c r="E2392" i="21"/>
  <c r="E2393" i="21"/>
  <c r="E2394" i="21"/>
  <c r="E2395" i="21"/>
  <c r="E2396" i="21"/>
  <c r="E2397" i="21"/>
  <c r="E2398" i="21"/>
  <c r="E2399" i="21"/>
  <c r="E2400" i="21"/>
  <c r="E2401" i="21"/>
  <c r="E2402" i="21"/>
  <c r="E2403" i="21"/>
  <c r="E2404" i="21"/>
  <c r="E2405" i="21"/>
  <c r="E2406" i="21"/>
  <c r="E2407" i="21"/>
  <c r="E2408" i="21"/>
  <c r="E2409" i="21"/>
  <c r="E2410" i="21"/>
  <c r="E2411" i="21"/>
  <c r="E2412" i="21"/>
  <c r="E2413" i="21"/>
  <c r="E2414" i="21"/>
  <c r="E2415" i="21"/>
  <c r="E2416" i="21"/>
  <c r="E2417" i="21"/>
  <c r="E2418" i="21"/>
  <c r="E2419" i="21"/>
  <c r="E2420" i="21"/>
  <c r="E2421" i="21"/>
  <c r="E2422" i="21"/>
  <c r="E2423" i="21"/>
  <c r="E2424" i="21"/>
  <c r="E2425" i="21"/>
  <c r="E2426" i="21"/>
  <c r="E2427" i="21"/>
  <c r="E2428" i="21"/>
  <c r="E2429" i="21"/>
  <c r="E2430" i="21"/>
  <c r="E2431" i="21"/>
  <c r="E2432" i="21"/>
  <c r="E2433" i="21"/>
  <c r="E2434" i="21"/>
  <c r="E2435" i="21"/>
  <c r="E2436" i="21"/>
  <c r="E2437" i="21"/>
  <c r="E2438" i="21"/>
  <c r="E2439" i="21"/>
  <c r="E2440" i="21"/>
  <c r="E2441" i="21"/>
  <c r="E2442" i="21"/>
  <c r="E2443" i="21"/>
  <c r="E2444" i="21"/>
  <c r="E2445" i="21"/>
  <c r="E2446" i="21"/>
  <c r="E2447" i="21"/>
  <c r="E2448" i="21"/>
  <c r="E2449" i="21"/>
  <c r="E2450" i="21"/>
  <c r="E2451" i="21"/>
  <c r="E2452" i="21"/>
  <c r="E2453" i="21"/>
  <c r="E2454" i="21"/>
  <c r="E2455" i="21"/>
  <c r="E2456" i="21"/>
  <c r="E2457" i="21"/>
  <c r="E2458" i="21"/>
  <c r="E2459" i="21"/>
  <c r="E2460" i="21"/>
  <c r="E2461" i="21"/>
  <c r="E2462" i="21"/>
  <c r="E2463" i="21"/>
  <c r="E2464" i="21"/>
  <c r="E2465" i="21"/>
  <c r="E2466" i="21"/>
  <c r="E2467" i="21"/>
  <c r="E2468" i="21"/>
  <c r="E2469" i="21"/>
  <c r="E2470" i="21"/>
  <c r="E2471" i="21"/>
  <c r="E2472" i="21"/>
  <c r="E2473" i="21"/>
  <c r="E2474" i="21"/>
  <c r="E2475" i="21"/>
  <c r="E2476" i="21"/>
  <c r="E2477" i="21"/>
  <c r="E2478" i="21"/>
  <c r="E2479" i="21"/>
  <c r="E2480" i="21"/>
  <c r="E2481" i="21"/>
  <c r="E2482" i="21"/>
  <c r="E2483" i="21"/>
  <c r="E2484" i="21"/>
  <c r="E2485" i="21"/>
  <c r="E2486" i="21"/>
  <c r="E2487" i="21"/>
  <c r="E2488" i="21"/>
  <c r="E2489" i="21"/>
  <c r="E2490" i="21"/>
  <c r="E2491" i="21"/>
  <c r="E2492" i="21"/>
  <c r="E2493" i="21"/>
  <c r="E2494" i="21"/>
  <c r="E2495" i="21"/>
  <c r="E2496" i="21"/>
  <c r="E2497" i="21"/>
  <c r="E2498" i="21"/>
  <c r="E2499" i="21"/>
  <c r="E2500" i="21"/>
  <c r="E2501" i="21"/>
  <c r="E2502" i="21"/>
  <c r="E2503" i="21"/>
  <c r="E2504" i="21"/>
  <c r="E2505" i="21"/>
  <c r="E2506" i="21"/>
  <c r="E2507" i="21"/>
  <c r="E2508" i="21"/>
  <c r="E2509" i="21"/>
  <c r="E2510" i="21"/>
  <c r="E2511" i="21"/>
  <c r="E2512" i="21"/>
  <c r="E2513" i="21"/>
  <c r="E2514" i="21"/>
  <c r="E2515" i="21"/>
  <c r="E2516" i="21"/>
  <c r="E2517" i="21"/>
  <c r="E2518" i="21"/>
  <c r="E2519" i="21"/>
  <c r="E2520" i="21"/>
  <c r="E2521" i="21"/>
  <c r="E2522" i="21"/>
  <c r="E2523" i="21"/>
  <c r="E2524" i="21"/>
  <c r="E2525" i="21"/>
  <c r="E2526" i="21"/>
  <c r="E2527" i="21"/>
  <c r="E2528" i="21"/>
  <c r="E2529" i="21"/>
  <c r="E2530" i="21"/>
  <c r="E2531" i="21"/>
  <c r="E2532" i="21"/>
  <c r="E2533" i="21"/>
  <c r="E2534" i="21"/>
  <c r="E2535" i="21"/>
  <c r="E2536" i="21"/>
  <c r="E2537" i="21"/>
  <c r="E2538" i="21"/>
  <c r="E2539" i="21"/>
  <c r="E2540" i="21"/>
  <c r="E2541" i="21"/>
  <c r="E2542" i="21"/>
  <c r="E2543" i="21"/>
  <c r="E2544" i="21"/>
  <c r="E2545" i="21"/>
  <c r="E2546" i="21"/>
  <c r="E2547" i="21"/>
  <c r="E2548" i="21"/>
  <c r="E2549" i="21"/>
  <c r="E2550" i="21"/>
  <c r="E2551" i="21"/>
  <c r="E2552" i="21"/>
  <c r="E2553" i="21"/>
  <c r="E2554" i="21"/>
  <c r="E2555" i="21"/>
  <c r="E2556" i="21"/>
  <c r="E2557" i="21"/>
  <c r="J114" i="12" s="1"/>
  <c r="E2558" i="21"/>
  <c r="E2559" i="21"/>
  <c r="E2560" i="21"/>
  <c r="E2561" i="21"/>
  <c r="E2562" i="21"/>
  <c r="E2563" i="21"/>
  <c r="E2564" i="21"/>
  <c r="E2565" i="21"/>
  <c r="E2566" i="21"/>
  <c r="E2567" i="21"/>
  <c r="E2568" i="21"/>
  <c r="E2569" i="21"/>
  <c r="E2570" i="21"/>
  <c r="E2571" i="21"/>
  <c r="E2572" i="21"/>
  <c r="E2573" i="21"/>
  <c r="E2574" i="21"/>
  <c r="E2575" i="21"/>
  <c r="E2576" i="21"/>
  <c r="E2577" i="21"/>
  <c r="E2578" i="21"/>
  <c r="E2579" i="21"/>
  <c r="E2580" i="21"/>
  <c r="E2581" i="21"/>
  <c r="E2582" i="21"/>
  <c r="E2583" i="21"/>
  <c r="E2584" i="21"/>
  <c r="E2585" i="21"/>
  <c r="E2586" i="21"/>
  <c r="E2587" i="21"/>
  <c r="E2588" i="21"/>
  <c r="E2589" i="21"/>
  <c r="E2590" i="21"/>
  <c r="E2591" i="21"/>
  <c r="E2592" i="21"/>
  <c r="E2593" i="21"/>
  <c r="E2594" i="21"/>
  <c r="E2595" i="21"/>
  <c r="E2596" i="21"/>
  <c r="E2597" i="21"/>
  <c r="E2598" i="21"/>
  <c r="E2599" i="21"/>
  <c r="E2600" i="21"/>
  <c r="E2601" i="21"/>
  <c r="E2602" i="21"/>
  <c r="E2603" i="21"/>
  <c r="E2604" i="21"/>
  <c r="E2605" i="21"/>
  <c r="E2606" i="21"/>
  <c r="E2607" i="21"/>
  <c r="E2608" i="21"/>
  <c r="E2609" i="21"/>
  <c r="E2610" i="21"/>
  <c r="E2611" i="21"/>
  <c r="E2612" i="21"/>
  <c r="E2613" i="21"/>
  <c r="E2614" i="21"/>
  <c r="E2615" i="21"/>
  <c r="E2616" i="21"/>
  <c r="E2617" i="21"/>
  <c r="E2618" i="21"/>
  <c r="E2619" i="21"/>
  <c r="E2620" i="21"/>
  <c r="E2621" i="21"/>
  <c r="E2622" i="21"/>
  <c r="E2623" i="21"/>
  <c r="E2624" i="21"/>
  <c r="E2625" i="21"/>
  <c r="E2626" i="21"/>
  <c r="E2627" i="21"/>
  <c r="E2628" i="21"/>
  <c r="E2629" i="21"/>
  <c r="E2630" i="21"/>
  <c r="E2631" i="21"/>
  <c r="E2632" i="21"/>
  <c r="E2633" i="21"/>
  <c r="E2634" i="21"/>
  <c r="E2635" i="21"/>
  <c r="E2636" i="21"/>
  <c r="E2637" i="21"/>
  <c r="E2638" i="21"/>
  <c r="E2639" i="21"/>
  <c r="E2640" i="21"/>
  <c r="E2641" i="21"/>
  <c r="E2642" i="21"/>
  <c r="E2643" i="21"/>
  <c r="E2644" i="21"/>
  <c r="E2645" i="21"/>
  <c r="E2646" i="21"/>
  <c r="E2647" i="21"/>
  <c r="E2648" i="21"/>
  <c r="E2649" i="21"/>
  <c r="E2650" i="21"/>
  <c r="E2651" i="21"/>
  <c r="E2652" i="21"/>
  <c r="E2653" i="21"/>
  <c r="E2654" i="21"/>
  <c r="E2655" i="21"/>
  <c r="E2656" i="21"/>
  <c r="E2657" i="21"/>
  <c r="E2658" i="21"/>
  <c r="E2659" i="21"/>
  <c r="E2660" i="21"/>
  <c r="E2661" i="21"/>
  <c r="E2662" i="21"/>
  <c r="E2663" i="21"/>
  <c r="E2664" i="21"/>
  <c r="E2665" i="21"/>
  <c r="E2666" i="21"/>
  <c r="E2667" i="21"/>
  <c r="E2668" i="21"/>
  <c r="E2669" i="21"/>
  <c r="E2670" i="21"/>
  <c r="E2671" i="21"/>
  <c r="E2672" i="21"/>
  <c r="E2673" i="21"/>
  <c r="E2674" i="21"/>
  <c r="E2675" i="21"/>
  <c r="E2676" i="21"/>
  <c r="E2677" i="21"/>
  <c r="E2678" i="21"/>
  <c r="E2679" i="21"/>
  <c r="E2680" i="21"/>
  <c r="E2681" i="21"/>
  <c r="E2682" i="21"/>
  <c r="E2683" i="21"/>
  <c r="E2684" i="21"/>
  <c r="E2685" i="21"/>
  <c r="E2686" i="21"/>
  <c r="E2687" i="21"/>
  <c r="E2688" i="21"/>
  <c r="E2689" i="21"/>
  <c r="E2690" i="21"/>
  <c r="E2691" i="21"/>
  <c r="E2692" i="21"/>
  <c r="E2693" i="21"/>
  <c r="E2694" i="21"/>
  <c r="E2695" i="21"/>
  <c r="E2696" i="21"/>
  <c r="E2697" i="21"/>
  <c r="E2698" i="21"/>
  <c r="E2699" i="21"/>
  <c r="E2700" i="21"/>
  <c r="E2701" i="21"/>
  <c r="E2702" i="21"/>
  <c r="E2703" i="21"/>
  <c r="E2704" i="21"/>
  <c r="E2705" i="21"/>
  <c r="E2706" i="21"/>
  <c r="E2707" i="21"/>
  <c r="E2708" i="21"/>
  <c r="E2709" i="21"/>
  <c r="E2710" i="21"/>
  <c r="E2711" i="21"/>
  <c r="E2712" i="21"/>
  <c r="E2713" i="21"/>
  <c r="E2714" i="21"/>
  <c r="E2715" i="21"/>
  <c r="E2716" i="21"/>
  <c r="E2717" i="21"/>
  <c r="E2718" i="21"/>
  <c r="E2719" i="21"/>
  <c r="E2720" i="21"/>
  <c r="E2721" i="21"/>
  <c r="E2722" i="21"/>
  <c r="E2723" i="21"/>
  <c r="E2724" i="21"/>
  <c r="E2725" i="21"/>
  <c r="E2726" i="21"/>
  <c r="E2727" i="21"/>
  <c r="E2728" i="21"/>
  <c r="E2729" i="21"/>
  <c r="E2730" i="21"/>
  <c r="E2731" i="21"/>
  <c r="E2732" i="21"/>
  <c r="E2733" i="21"/>
  <c r="E2734" i="21"/>
  <c r="E2735" i="21"/>
  <c r="E2736" i="21"/>
  <c r="E2737" i="21"/>
  <c r="E2738" i="21"/>
  <c r="E2739" i="21"/>
  <c r="E2740" i="21"/>
  <c r="E2741" i="21"/>
  <c r="E2742" i="21"/>
  <c r="E2743" i="21"/>
  <c r="E2744" i="21"/>
  <c r="E2745" i="21"/>
  <c r="E2746" i="21"/>
  <c r="E2747" i="21"/>
  <c r="E2748" i="21"/>
  <c r="E2749" i="21"/>
  <c r="E2750" i="21"/>
  <c r="E2751" i="21"/>
  <c r="E2752" i="21"/>
  <c r="E2753" i="21"/>
  <c r="E2754" i="21"/>
  <c r="E2755" i="21"/>
  <c r="E2756" i="21"/>
  <c r="E2757" i="21"/>
  <c r="E2758" i="21"/>
  <c r="E2759" i="21"/>
  <c r="E2760" i="21"/>
  <c r="E2761" i="21"/>
  <c r="E2762" i="21"/>
  <c r="E2763" i="21"/>
  <c r="E2764" i="21"/>
  <c r="E2765" i="21"/>
  <c r="E2766" i="21"/>
  <c r="E2767" i="21"/>
  <c r="E2768" i="21"/>
  <c r="E2769" i="21"/>
  <c r="E2770" i="21"/>
  <c r="E2771" i="21"/>
  <c r="E2772" i="21"/>
  <c r="E2773" i="21"/>
  <c r="E2774" i="21"/>
  <c r="E2775" i="21"/>
  <c r="E2776" i="21"/>
  <c r="E2777" i="21"/>
  <c r="E2778" i="21"/>
  <c r="E2779" i="21"/>
  <c r="E2780" i="21"/>
  <c r="E2781" i="21"/>
  <c r="E2782" i="21"/>
  <c r="E2783" i="21"/>
  <c r="E2784" i="21"/>
  <c r="E2785" i="21"/>
  <c r="E2786" i="21"/>
  <c r="E2787" i="21"/>
  <c r="E2788" i="21"/>
  <c r="E2789" i="21"/>
  <c r="E2790" i="21"/>
  <c r="E2791" i="21"/>
  <c r="E2792" i="21"/>
  <c r="E2793" i="21"/>
  <c r="E2794" i="21"/>
  <c r="E2795" i="21"/>
  <c r="E2796" i="21"/>
  <c r="E2797" i="21"/>
  <c r="E2798" i="21"/>
  <c r="E2799" i="21"/>
  <c r="E2800" i="21"/>
  <c r="E2801" i="21"/>
  <c r="E2802" i="21"/>
  <c r="E2803" i="21"/>
  <c r="E2804" i="21"/>
  <c r="E2805" i="21"/>
  <c r="E2806" i="21"/>
  <c r="E2807" i="21"/>
  <c r="E2808" i="21"/>
  <c r="E2809" i="21"/>
  <c r="E2810" i="21"/>
  <c r="E2811" i="21"/>
  <c r="E2812" i="21"/>
  <c r="E2813" i="21"/>
  <c r="E2814" i="21"/>
  <c r="E2815" i="21"/>
  <c r="E2816" i="21"/>
  <c r="E2817" i="21"/>
  <c r="E2818" i="21"/>
  <c r="E2819" i="21"/>
  <c r="E2820" i="21"/>
  <c r="E2821" i="21"/>
  <c r="E2822" i="21"/>
  <c r="E2823" i="21"/>
  <c r="E2824" i="21"/>
  <c r="E2825" i="21"/>
  <c r="E2826" i="21"/>
  <c r="E2827" i="21"/>
  <c r="E2828" i="21"/>
  <c r="E2829" i="21"/>
  <c r="E2830" i="21"/>
  <c r="E2831" i="21"/>
  <c r="E2832" i="21"/>
  <c r="E2833" i="21"/>
  <c r="E2834" i="21"/>
  <c r="E2835" i="21"/>
  <c r="E2836" i="21"/>
  <c r="E2837" i="21"/>
  <c r="E2838" i="21"/>
  <c r="E2839" i="21"/>
  <c r="E2840" i="21"/>
  <c r="E2841" i="21"/>
  <c r="E2842" i="21"/>
  <c r="E2843" i="21"/>
  <c r="E2844" i="21"/>
  <c r="E2845" i="21"/>
  <c r="E2846" i="21"/>
  <c r="E2847" i="21"/>
  <c r="E2848" i="21"/>
  <c r="E2849" i="21"/>
  <c r="E2850" i="21"/>
  <c r="E2851" i="21"/>
  <c r="E2852" i="21"/>
  <c r="E2853" i="21"/>
  <c r="E2854" i="21"/>
  <c r="E2855" i="21"/>
  <c r="E2856" i="21"/>
  <c r="E2857" i="21"/>
  <c r="E2858" i="21"/>
  <c r="E2859" i="21"/>
  <c r="E2860" i="21"/>
  <c r="E2861" i="21"/>
  <c r="E2862" i="21"/>
  <c r="E2863" i="21"/>
  <c r="E2864" i="21"/>
  <c r="E2865" i="21"/>
  <c r="E2866" i="21"/>
  <c r="E2867" i="21"/>
  <c r="E2868" i="21"/>
  <c r="E2869" i="21"/>
  <c r="E2870" i="21"/>
  <c r="E2871" i="21"/>
  <c r="E2872" i="21"/>
  <c r="E2873" i="21"/>
  <c r="E2874" i="21"/>
  <c r="E2875" i="21"/>
  <c r="E2876" i="21"/>
  <c r="E2877" i="21"/>
  <c r="E2878" i="21"/>
  <c r="E2879" i="21"/>
  <c r="E2880" i="21"/>
  <c r="E2881" i="21"/>
  <c r="E2882" i="21"/>
  <c r="E2883" i="21"/>
  <c r="E2884" i="21"/>
  <c r="E2885" i="21"/>
  <c r="E2886" i="21"/>
  <c r="E2887" i="21"/>
  <c r="E2888" i="21"/>
  <c r="E2889" i="21"/>
  <c r="E2890" i="21"/>
  <c r="E2891" i="21"/>
  <c r="E2892" i="21"/>
  <c r="E2893" i="21"/>
  <c r="E2894" i="21"/>
  <c r="E2895" i="21"/>
  <c r="E2896" i="21"/>
  <c r="E2897" i="21"/>
  <c r="E2898" i="21"/>
  <c r="E2899" i="21"/>
  <c r="E2900" i="21"/>
  <c r="E2901" i="21"/>
  <c r="E2902" i="21"/>
  <c r="E2903" i="21"/>
  <c r="E2904" i="21"/>
  <c r="E2905" i="21"/>
  <c r="E2906" i="21"/>
  <c r="E2907" i="21"/>
  <c r="E2908" i="21"/>
  <c r="E2909" i="21"/>
  <c r="E2910" i="21"/>
  <c r="E2911" i="21"/>
  <c r="E2912" i="21"/>
  <c r="E2913" i="21"/>
  <c r="E2914" i="21"/>
  <c r="E2915" i="21"/>
  <c r="E2916" i="21"/>
  <c r="E2917" i="21"/>
  <c r="E2918" i="21"/>
  <c r="E2919" i="21"/>
  <c r="E2920" i="21"/>
  <c r="E2921" i="21"/>
  <c r="E2922" i="21"/>
  <c r="E2923" i="21"/>
  <c r="E2924" i="21"/>
  <c r="E2925" i="21"/>
  <c r="E2926" i="21"/>
  <c r="E2927" i="21"/>
  <c r="E2928" i="21"/>
  <c r="E2929" i="21"/>
  <c r="E2930" i="21"/>
  <c r="E2931" i="21"/>
  <c r="E2932" i="21"/>
  <c r="E2933" i="21"/>
  <c r="E2934" i="21"/>
  <c r="E2935" i="21"/>
  <c r="E2936" i="21"/>
  <c r="E2937" i="21"/>
  <c r="E2938" i="21"/>
  <c r="E2939" i="21"/>
  <c r="E2940" i="21"/>
  <c r="E2941" i="21"/>
  <c r="E2942" i="21"/>
  <c r="E2943" i="21"/>
  <c r="E2944" i="21"/>
  <c r="E2945" i="21"/>
  <c r="E2946" i="21"/>
  <c r="E2947" i="21"/>
  <c r="E2948" i="21"/>
  <c r="E2949" i="21"/>
  <c r="E2950" i="21"/>
  <c r="E2951" i="21"/>
  <c r="E2952" i="21"/>
  <c r="E2953" i="21"/>
  <c r="E2954" i="21"/>
  <c r="E2955" i="21"/>
  <c r="E2956" i="21"/>
  <c r="E2957" i="21"/>
  <c r="E2958" i="21"/>
  <c r="E2959" i="21"/>
  <c r="E2960" i="21"/>
  <c r="E2961" i="21"/>
  <c r="E2962" i="21"/>
  <c r="E2963" i="21"/>
  <c r="E2964" i="21"/>
  <c r="E2965" i="21"/>
  <c r="E2966" i="21"/>
  <c r="E2967" i="21"/>
  <c r="E2968" i="21"/>
  <c r="E2969" i="21"/>
  <c r="E2970" i="21"/>
  <c r="E2971" i="21"/>
  <c r="E2972" i="21"/>
  <c r="E2973" i="21"/>
  <c r="E2974" i="21"/>
  <c r="E2975" i="21"/>
  <c r="E2976" i="21"/>
  <c r="E2977" i="21"/>
  <c r="E2978" i="21"/>
  <c r="E2979" i="21"/>
  <c r="E2980" i="21"/>
  <c r="E2981" i="21"/>
  <c r="E2982" i="21"/>
  <c r="E2983" i="21"/>
  <c r="E2984" i="21"/>
  <c r="E2985" i="21"/>
  <c r="E2986" i="21"/>
  <c r="E2987" i="21"/>
  <c r="E2988" i="21"/>
  <c r="E2989" i="21"/>
  <c r="E2990" i="21"/>
  <c r="E2991" i="21"/>
  <c r="E2992" i="21"/>
  <c r="E2993" i="21"/>
  <c r="E2994" i="21"/>
  <c r="E2995" i="21"/>
  <c r="E2996" i="21"/>
  <c r="E2997" i="21"/>
  <c r="E2998" i="21"/>
  <c r="E2999" i="21"/>
  <c r="E3000" i="21"/>
  <c r="E3001" i="21"/>
  <c r="E3002" i="21"/>
  <c r="E3003" i="21"/>
  <c r="E3004" i="21"/>
  <c r="E3005" i="21"/>
  <c r="E3006" i="21"/>
  <c r="E3007" i="21"/>
  <c r="E3008" i="21"/>
  <c r="E3009" i="21"/>
  <c r="E3010" i="21"/>
  <c r="E3011" i="21"/>
  <c r="E3012" i="21"/>
  <c r="E3013" i="21"/>
  <c r="E3014" i="21"/>
  <c r="E3015" i="21"/>
  <c r="E3016" i="21"/>
  <c r="E3017" i="21"/>
  <c r="E3018" i="21"/>
  <c r="E3019" i="21"/>
  <c r="E3020" i="21"/>
  <c r="E3021" i="21"/>
  <c r="E3022" i="21"/>
  <c r="E3023" i="21"/>
  <c r="E3024" i="21"/>
  <c r="E3025" i="21"/>
  <c r="E3026" i="21"/>
  <c r="E3027" i="21"/>
  <c r="E3028" i="21"/>
  <c r="E3029" i="21"/>
  <c r="E3030" i="21"/>
  <c r="E3031" i="21"/>
  <c r="E3032" i="21"/>
  <c r="E3033" i="21"/>
  <c r="E3034" i="21"/>
  <c r="E3035" i="21"/>
  <c r="E3036" i="21"/>
  <c r="E3037" i="21"/>
  <c r="E3038" i="21"/>
  <c r="J36" i="11" s="1"/>
  <c r="E3039" i="21"/>
  <c r="E3040" i="21"/>
  <c r="E3041" i="21"/>
  <c r="E3042" i="21"/>
  <c r="E3043" i="21"/>
  <c r="E3044" i="21"/>
  <c r="E3045" i="21"/>
  <c r="E3046" i="21"/>
  <c r="E3047" i="21"/>
  <c r="E3048" i="21"/>
  <c r="E3049" i="21"/>
  <c r="E3050" i="21"/>
  <c r="E3051" i="21"/>
  <c r="E3052" i="21"/>
  <c r="E3053" i="21"/>
  <c r="E3054" i="21"/>
  <c r="E3055" i="21"/>
  <c r="E3056" i="21"/>
  <c r="E3057" i="21"/>
  <c r="E3058" i="21"/>
  <c r="E3059" i="21"/>
  <c r="E3060" i="21"/>
  <c r="E3061" i="21"/>
  <c r="E3062" i="21"/>
  <c r="E3063" i="21"/>
  <c r="E3064" i="21"/>
  <c r="E3065" i="21"/>
  <c r="E3066" i="21"/>
  <c r="E3067" i="21"/>
  <c r="E3068" i="21"/>
  <c r="E3069" i="21"/>
  <c r="E3070" i="21"/>
  <c r="E3071" i="21"/>
  <c r="E3072" i="21"/>
  <c r="E3073" i="21"/>
  <c r="E3074" i="21"/>
  <c r="E3075" i="21"/>
  <c r="E3076" i="21"/>
  <c r="E3077" i="21"/>
  <c r="E3078" i="21"/>
  <c r="E3079" i="21"/>
  <c r="E3080" i="21"/>
  <c r="E3081" i="21"/>
  <c r="E3082" i="21"/>
  <c r="E3083" i="21"/>
  <c r="E3084" i="21"/>
  <c r="E3085" i="21"/>
  <c r="E3086" i="21"/>
  <c r="E3087" i="21"/>
  <c r="E3088" i="21"/>
  <c r="E3089" i="21"/>
  <c r="E3090" i="21"/>
  <c r="E3091" i="21"/>
  <c r="E3092" i="21"/>
  <c r="E3093" i="21"/>
  <c r="E3094" i="21"/>
  <c r="E3095" i="21"/>
  <c r="E3096" i="21"/>
  <c r="E3097" i="21"/>
  <c r="E3098" i="21"/>
  <c r="E3099" i="21"/>
  <c r="E3100" i="21"/>
  <c r="E3101" i="21"/>
  <c r="E3102" i="21"/>
  <c r="E3103" i="21"/>
  <c r="E3104" i="21"/>
  <c r="E3105" i="21"/>
  <c r="E3106" i="21"/>
  <c r="E3107" i="21"/>
  <c r="E3108" i="21"/>
  <c r="E3109" i="21"/>
  <c r="E3110" i="21"/>
  <c r="E3111" i="21"/>
  <c r="E3112" i="21"/>
  <c r="E3113" i="21"/>
  <c r="E3114" i="21"/>
  <c r="E3115" i="21"/>
  <c r="E3116" i="21"/>
  <c r="E3117" i="21"/>
  <c r="E3118" i="21"/>
  <c r="E3119" i="21"/>
  <c r="E3120" i="21"/>
  <c r="E3121" i="21"/>
  <c r="E3122" i="21"/>
  <c r="E3123" i="21"/>
  <c r="E3124" i="21"/>
  <c r="E3125" i="21"/>
  <c r="E3126" i="21"/>
  <c r="E3127" i="21"/>
  <c r="E3128" i="21"/>
  <c r="E3129" i="21"/>
  <c r="E3130" i="21"/>
  <c r="E3131" i="21"/>
  <c r="E3132" i="21"/>
  <c r="E3133" i="21"/>
  <c r="E3134" i="21"/>
  <c r="E3135" i="21"/>
  <c r="E3136" i="21"/>
  <c r="E3137" i="21"/>
  <c r="E3138" i="21"/>
  <c r="E3139" i="21"/>
  <c r="E3140" i="21"/>
  <c r="E3141" i="21"/>
  <c r="E3142" i="21"/>
  <c r="E3143" i="21"/>
  <c r="E3144" i="21"/>
  <c r="E3145" i="21"/>
  <c r="E3146" i="21"/>
  <c r="E3147" i="21"/>
  <c r="E3148" i="21"/>
  <c r="E3149" i="21"/>
  <c r="E3150" i="21"/>
  <c r="E3151" i="21"/>
  <c r="E3152" i="21"/>
  <c r="E3153" i="21"/>
  <c r="E3154" i="21"/>
  <c r="E3155" i="21"/>
  <c r="E3156" i="21"/>
  <c r="E3157" i="21"/>
  <c r="E3158" i="21"/>
  <c r="E3159" i="21"/>
  <c r="E3160" i="21"/>
  <c r="E3161" i="21"/>
  <c r="E3162" i="21"/>
  <c r="E3163" i="21"/>
  <c r="E3164" i="21"/>
  <c r="E3165" i="21"/>
  <c r="E3166" i="21"/>
  <c r="E3167" i="21"/>
  <c r="E3168" i="21"/>
  <c r="E3169" i="21"/>
  <c r="E3170" i="21"/>
  <c r="E3171" i="21"/>
  <c r="E3172" i="21"/>
  <c r="E3173" i="21"/>
  <c r="E3174" i="21"/>
  <c r="E3175" i="21"/>
  <c r="E3176" i="21"/>
  <c r="E3177" i="21"/>
  <c r="E3178" i="21"/>
  <c r="E3179" i="21"/>
  <c r="E3180" i="21"/>
  <c r="E3181" i="21"/>
  <c r="E3182" i="21"/>
  <c r="E3183" i="21"/>
  <c r="E3184" i="21"/>
  <c r="E3185" i="21"/>
  <c r="E3186" i="21"/>
  <c r="E3187" i="21"/>
  <c r="E3188" i="21"/>
  <c r="E3189" i="21"/>
  <c r="E3190" i="21"/>
  <c r="E3191" i="21"/>
  <c r="E3192" i="21"/>
  <c r="E3193" i="21"/>
  <c r="E3194" i="21"/>
  <c r="E3195" i="21"/>
  <c r="E3196" i="21"/>
  <c r="E3197" i="21"/>
  <c r="E3198" i="21"/>
  <c r="E3199" i="21"/>
  <c r="E3200" i="21"/>
  <c r="E3201" i="21"/>
  <c r="E3202" i="21"/>
  <c r="E3203" i="21"/>
  <c r="E3204" i="21"/>
  <c r="E3205" i="21"/>
  <c r="E3206" i="21"/>
  <c r="E3207" i="21"/>
  <c r="E3208" i="21"/>
  <c r="E3209" i="21"/>
  <c r="E3210" i="21"/>
  <c r="E3211" i="21"/>
  <c r="E3212" i="21"/>
  <c r="E3213" i="21"/>
  <c r="E3214" i="21"/>
  <c r="E3215" i="21"/>
  <c r="E3216" i="21"/>
  <c r="E3217" i="21"/>
  <c r="E3218" i="21"/>
  <c r="E3219" i="21"/>
  <c r="E3220" i="21"/>
  <c r="E3221" i="21"/>
  <c r="E3222" i="21"/>
  <c r="E3223" i="21"/>
  <c r="E3224" i="21"/>
  <c r="E3225" i="21"/>
  <c r="E3226" i="21"/>
  <c r="E3227" i="21"/>
  <c r="E3228" i="21"/>
  <c r="E3229" i="21"/>
  <c r="E3230" i="21"/>
  <c r="E3231" i="21"/>
  <c r="E3232" i="21"/>
  <c r="E3233" i="21"/>
  <c r="E3234" i="21"/>
  <c r="E3235" i="21"/>
  <c r="E3236" i="21"/>
  <c r="E3237" i="21"/>
  <c r="E3238" i="21"/>
  <c r="E3239" i="21"/>
  <c r="E3240" i="21"/>
  <c r="E3241" i="21"/>
  <c r="E3242" i="21"/>
  <c r="E3243" i="21"/>
  <c r="E3244" i="21"/>
  <c r="E3245" i="21"/>
  <c r="E3246" i="21"/>
  <c r="E3247" i="21"/>
  <c r="E3248" i="21"/>
  <c r="E3249" i="21"/>
  <c r="E3250" i="21"/>
  <c r="E3251" i="21"/>
  <c r="E3252" i="21"/>
  <c r="E3253" i="21"/>
  <c r="E3254" i="21"/>
  <c r="E3255" i="21"/>
  <c r="E3256" i="21"/>
  <c r="E3257" i="21"/>
  <c r="E3258" i="21"/>
  <c r="E3259" i="21"/>
  <c r="E3260" i="21"/>
  <c r="E3261" i="21"/>
  <c r="E3262" i="21"/>
  <c r="E3263" i="21"/>
  <c r="E3264" i="21"/>
  <c r="E3265" i="21"/>
  <c r="E3266" i="21"/>
  <c r="E3267" i="21"/>
  <c r="E3268" i="21"/>
  <c r="E3269" i="21"/>
  <c r="E3270" i="21"/>
  <c r="E3271" i="21"/>
  <c r="E3272" i="21"/>
  <c r="E3273" i="21"/>
  <c r="E3274" i="21"/>
  <c r="E3275" i="21"/>
  <c r="E3276" i="21"/>
  <c r="E3277" i="21"/>
  <c r="E3278" i="21"/>
  <c r="E3279" i="21"/>
  <c r="E3280" i="21"/>
  <c r="E3281" i="21"/>
  <c r="E3282" i="21"/>
  <c r="E3283" i="21"/>
  <c r="E3284" i="21"/>
  <c r="E3285" i="21"/>
  <c r="E3286" i="21"/>
  <c r="E3287" i="21"/>
  <c r="E3288" i="21"/>
  <c r="E3289" i="21"/>
  <c r="E3290" i="21"/>
  <c r="E3291" i="21"/>
  <c r="E3292" i="21"/>
  <c r="E3293" i="21"/>
  <c r="E3294" i="21"/>
  <c r="E3295" i="21"/>
  <c r="E3296" i="21"/>
  <c r="E3297" i="21"/>
  <c r="E3298" i="21"/>
  <c r="E3299" i="21"/>
  <c r="E3300" i="21"/>
  <c r="E3301" i="21"/>
  <c r="E3302" i="21"/>
  <c r="E3303" i="21"/>
  <c r="E3304" i="21"/>
  <c r="E3305" i="21"/>
  <c r="E3306" i="21"/>
  <c r="E3307" i="21"/>
  <c r="E3308" i="21"/>
  <c r="E3309" i="21"/>
  <c r="E3310" i="21"/>
  <c r="E3311" i="21"/>
  <c r="E3312" i="21"/>
  <c r="E3313" i="21"/>
  <c r="E3314" i="21"/>
  <c r="E3315" i="21"/>
  <c r="E3316" i="21"/>
  <c r="E3317" i="21"/>
  <c r="E3318" i="21"/>
  <c r="E3319" i="21"/>
  <c r="E3320" i="21"/>
  <c r="E3321" i="21"/>
  <c r="E3322" i="21"/>
  <c r="E3323" i="21"/>
  <c r="E3324" i="21"/>
  <c r="E3325" i="21"/>
  <c r="E3326" i="21"/>
  <c r="E3327" i="21"/>
  <c r="E3328" i="21"/>
  <c r="E3329" i="21"/>
  <c r="E3330" i="21"/>
  <c r="E3331" i="21"/>
  <c r="E3332" i="21"/>
  <c r="E3333" i="21"/>
  <c r="E3334" i="21"/>
  <c r="E3335" i="21"/>
  <c r="E3336" i="21"/>
  <c r="E3337" i="21"/>
  <c r="E3338" i="21"/>
  <c r="E3339" i="21"/>
  <c r="E3340" i="21"/>
  <c r="E3341" i="21"/>
  <c r="E3342" i="21"/>
  <c r="E3343" i="21"/>
  <c r="E3344" i="21"/>
  <c r="E3345" i="21"/>
  <c r="E3346" i="21"/>
  <c r="E3347" i="21"/>
  <c r="E3348" i="21"/>
  <c r="E3349" i="21"/>
  <c r="E3350" i="21"/>
  <c r="E3351" i="21"/>
  <c r="E3352" i="21"/>
  <c r="E3353" i="21"/>
  <c r="E3354" i="21"/>
  <c r="E3355" i="21"/>
  <c r="E3356" i="21"/>
  <c r="E3357" i="21"/>
  <c r="E3358" i="21"/>
  <c r="E3359" i="21"/>
  <c r="E3360" i="21"/>
  <c r="E3361" i="21"/>
  <c r="E3362" i="21"/>
  <c r="E3363" i="21"/>
  <c r="E3364" i="21"/>
  <c r="E3365" i="21"/>
  <c r="E3366" i="21"/>
  <c r="E3367" i="21"/>
  <c r="E3368" i="21"/>
  <c r="E3369" i="21"/>
  <c r="E3370" i="21"/>
  <c r="E3371" i="21"/>
  <c r="E3372" i="21"/>
  <c r="E3373" i="21"/>
  <c r="E3374" i="21"/>
  <c r="E3375" i="21"/>
  <c r="E3376" i="21"/>
  <c r="E3377" i="21"/>
  <c r="E3378" i="21"/>
  <c r="E3379" i="21"/>
  <c r="E3380" i="21"/>
  <c r="E3381" i="21"/>
  <c r="E3382" i="21"/>
  <c r="E3383" i="21"/>
  <c r="E3384" i="21"/>
  <c r="E3385" i="21"/>
  <c r="E3386" i="21"/>
  <c r="E3387" i="21"/>
  <c r="E3388" i="21"/>
  <c r="E3389" i="21"/>
  <c r="E3390" i="21"/>
  <c r="E3391" i="21"/>
  <c r="E3392" i="21"/>
  <c r="E3393" i="21"/>
  <c r="E3394" i="21"/>
  <c r="E3395" i="21"/>
  <c r="E3396" i="21"/>
  <c r="E3397" i="21"/>
  <c r="E3398" i="21"/>
  <c r="E3399" i="21"/>
  <c r="E3400" i="21"/>
  <c r="E3401" i="21"/>
  <c r="E3402" i="21"/>
  <c r="E3403" i="21"/>
  <c r="E3404" i="21"/>
  <c r="E3405" i="21"/>
  <c r="E3406" i="21"/>
  <c r="E3407" i="21"/>
  <c r="E3408" i="21"/>
  <c r="E3409" i="21"/>
  <c r="E3410" i="21"/>
  <c r="E3411" i="21"/>
  <c r="E3412" i="21"/>
  <c r="E3413" i="21"/>
  <c r="E3414" i="21"/>
  <c r="E3415" i="21"/>
  <c r="E3416" i="21"/>
  <c r="E3417" i="21"/>
  <c r="E3418" i="21"/>
  <c r="E3419" i="21"/>
  <c r="E3420" i="21"/>
  <c r="E3421" i="21"/>
  <c r="E3422" i="21"/>
  <c r="E3423" i="21"/>
  <c r="E3424" i="21"/>
  <c r="E3425" i="21"/>
  <c r="E3426" i="21"/>
  <c r="E3427" i="21"/>
  <c r="E3428" i="21"/>
  <c r="E3429" i="21"/>
  <c r="E3430" i="21"/>
  <c r="E3431" i="21"/>
  <c r="E3432" i="21"/>
  <c r="E3433" i="21"/>
  <c r="E3434" i="21"/>
  <c r="E3435" i="21"/>
  <c r="E3436" i="21"/>
  <c r="E3437" i="21"/>
  <c r="E3438" i="21"/>
  <c r="E3439" i="21"/>
  <c r="E3440" i="21"/>
  <c r="E3441" i="21"/>
  <c r="E3442" i="21"/>
  <c r="E3443" i="21"/>
  <c r="E3444" i="21"/>
  <c r="E3445" i="21"/>
  <c r="E3446" i="21"/>
  <c r="E3447" i="21"/>
  <c r="E3448" i="21"/>
  <c r="E3449" i="21"/>
  <c r="E3450" i="21"/>
  <c r="E3451" i="21"/>
  <c r="E3452" i="21"/>
  <c r="E3453" i="21"/>
  <c r="E3454" i="21"/>
  <c r="E3455" i="21"/>
  <c r="E3456" i="21"/>
  <c r="E3457" i="21"/>
  <c r="E3458" i="21"/>
  <c r="E3459" i="21"/>
  <c r="E3460" i="21"/>
  <c r="E3461" i="21"/>
  <c r="E3462" i="21"/>
  <c r="E3463" i="21"/>
  <c r="E3464" i="21"/>
  <c r="E3465" i="21"/>
  <c r="E3466" i="21"/>
  <c r="E3467" i="21"/>
  <c r="E3468" i="21"/>
  <c r="E3469" i="21"/>
  <c r="E3470" i="21"/>
  <c r="E3471" i="21"/>
  <c r="E3472" i="21"/>
  <c r="J28" i="15" s="1"/>
  <c r="E3473" i="21"/>
  <c r="E3474" i="21"/>
  <c r="E3475" i="21"/>
  <c r="E3476" i="21"/>
  <c r="E3477" i="21"/>
  <c r="E3478" i="21"/>
  <c r="E3479" i="21"/>
  <c r="E3480" i="21"/>
  <c r="E3481" i="21"/>
  <c r="E3482" i="21"/>
  <c r="E3483" i="21"/>
  <c r="E3484" i="21"/>
  <c r="E3485" i="21"/>
  <c r="E3486" i="21"/>
  <c r="E3487" i="21"/>
  <c r="E3488" i="21"/>
  <c r="E3489" i="21"/>
  <c r="E3490" i="21"/>
  <c r="E3491" i="21"/>
  <c r="E3492" i="21"/>
  <c r="E3493" i="21"/>
  <c r="E3494" i="21"/>
  <c r="E3495" i="21"/>
  <c r="E3496" i="21"/>
  <c r="E3497" i="21"/>
  <c r="E3498" i="21"/>
  <c r="E3499" i="21"/>
  <c r="E3500" i="21"/>
  <c r="E3501" i="21"/>
  <c r="E3502" i="21"/>
  <c r="E3503" i="21"/>
  <c r="E3504" i="21"/>
  <c r="E3505" i="21"/>
  <c r="E3506" i="21"/>
  <c r="E3507" i="21"/>
  <c r="E3508" i="21"/>
  <c r="E3509" i="21"/>
  <c r="E3510" i="21"/>
  <c r="E3511" i="21"/>
  <c r="E3512" i="21"/>
  <c r="E3513" i="21"/>
  <c r="E3514" i="21"/>
  <c r="E3515" i="21"/>
  <c r="E3516" i="21"/>
  <c r="E3517" i="21"/>
  <c r="E3518" i="21"/>
  <c r="E3519" i="21"/>
  <c r="E3520" i="21"/>
  <c r="E3521" i="21"/>
  <c r="E3522" i="21"/>
  <c r="E3523" i="21"/>
  <c r="E3524" i="21"/>
  <c r="E3525" i="21"/>
  <c r="E3526" i="21"/>
  <c r="E3527" i="21"/>
  <c r="E3528" i="21"/>
  <c r="E3529" i="21"/>
  <c r="E3530" i="21"/>
  <c r="E3531" i="21"/>
  <c r="E3532" i="21"/>
  <c r="E3533" i="21"/>
  <c r="E3534" i="21"/>
  <c r="E3535" i="21"/>
  <c r="E3536" i="21"/>
  <c r="E3537" i="21"/>
  <c r="E3538" i="21"/>
  <c r="E3539" i="21"/>
  <c r="E3540" i="21"/>
  <c r="E3541" i="21"/>
  <c r="E3542" i="21"/>
  <c r="E3543" i="21"/>
  <c r="E3544" i="21"/>
  <c r="E3545" i="21"/>
  <c r="E3546" i="21"/>
  <c r="E3547" i="21"/>
  <c r="E3548" i="21"/>
  <c r="E3549" i="21"/>
  <c r="E3550" i="21"/>
  <c r="E3551" i="21"/>
  <c r="E3552" i="21"/>
  <c r="E3553" i="21"/>
  <c r="E3554" i="21"/>
  <c r="E3555" i="21"/>
  <c r="E3556" i="21"/>
  <c r="E3557" i="21"/>
  <c r="E3558" i="21"/>
  <c r="E3559" i="21"/>
  <c r="E3560" i="21"/>
  <c r="E3561" i="21"/>
  <c r="E3562" i="21"/>
  <c r="E3563" i="21"/>
  <c r="E3564" i="21"/>
  <c r="E3565" i="21"/>
  <c r="E3566" i="21"/>
  <c r="E3567" i="21"/>
  <c r="E3568" i="21"/>
  <c r="E3569" i="21"/>
  <c r="E3570" i="21"/>
  <c r="H221" i="9" s="1"/>
  <c r="I221" i="9" s="1"/>
  <c r="E3571" i="21"/>
  <c r="H223" i="9" s="1"/>
  <c r="I223" i="9" s="1"/>
  <c r="E3572" i="21"/>
  <c r="J220" i="9" s="1"/>
  <c r="E3573" i="21"/>
  <c r="H222" i="9" s="1"/>
  <c r="I222" i="9" s="1"/>
  <c r="E3574" i="21"/>
  <c r="H219" i="9" s="1"/>
  <c r="I219" i="9" s="1"/>
  <c r="E3575" i="21"/>
  <c r="E3576" i="21"/>
  <c r="E3577" i="21"/>
  <c r="E3578" i="21"/>
  <c r="E3579" i="21"/>
  <c r="E3580" i="21"/>
  <c r="E3581" i="21"/>
  <c r="E3582" i="21"/>
  <c r="E3583" i="21"/>
  <c r="E3584" i="21"/>
  <c r="E3585" i="21"/>
  <c r="E3586" i="21"/>
  <c r="E3587" i="21"/>
  <c r="E3588" i="21"/>
  <c r="E3589" i="21"/>
  <c r="E3590" i="21"/>
  <c r="E3591" i="21"/>
  <c r="E3592" i="21"/>
  <c r="E3593" i="21"/>
  <c r="E3594" i="21"/>
  <c r="E3595" i="21"/>
  <c r="E3596" i="21"/>
  <c r="E3597" i="21"/>
  <c r="E3598" i="21"/>
  <c r="E3599" i="21"/>
  <c r="E3600" i="21"/>
  <c r="E3601" i="21"/>
  <c r="E3602" i="21"/>
  <c r="E3603" i="21"/>
  <c r="E3604" i="21"/>
  <c r="E3605" i="21"/>
  <c r="E3606" i="21"/>
  <c r="E3607" i="21"/>
  <c r="E3608" i="21"/>
  <c r="E3609" i="21"/>
  <c r="E3610" i="21"/>
  <c r="E3611" i="21"/>
  <c r="E3612" i="21"/>
  <c r="E3613" i="21"/>
  <c r="E3614" i="21"/>
  <c r="E3615" i="21"/>
  <c r="E3616" i="21"/>
  <c r="E3617" i="21"/>
  <c r="E3618" i="21"/>
  <c r="E3619" i="21"/>
  <c r="E3620" i="21"/>
  <c r="E3621" i="21"/>
  <c r="E3622" i="21"/>
  <c r="E3623" i="21"/>
  <c r="E3624" i="21"/>
  <c r="E3625" i="21"/>
  <c r="E3626" i="21"/>
  <c r="E3627" i="21"/>
  <c r="E3628" i="21"/>
  <c r="E3629" i="21"/>
  <c r="E3630" i="21"/>
  <c r="E3631" i="21"/>
  <c r="E3632" i="21"/>
  <c r="E3633" i="21"/>
  <c r="E3634" i="21"/>
  <c r="E3635" i="21"/>
  <c r="E3636" i="21"/>
  <c r="E3637" i="21"/>
  <c r="E3638" i="21"/>
  <c r="E3639" i="21"/>
  <c r="E3640" i="21"/>
  <c r="E3641" i="21"/>
  <c r="E3642" i="21"/>
  <c r="E3643" i="21"/>
  <c r="E3644" i="21"/>
  <c r="E3645" i="21"/>
  <c r="E3646" i="21"/>
  <c r="E3647" i="21"/>
  <c r="E3648" i="21"/>
  <c r="E3649" i="21"/>
  <c r="E3650" i="21"/>
  <c r="E3651" i="21"/>
  <c r="E3652" i="21"/>
  <c r="E3653" i="21"/>
  <c r="E3654" i="21"/>
  <c r="E3655" i="21"/>
  <c r="E3656" i="21"/>
  <c r="E3657" i="21"/>
  <c r="E3658" i="21"/>
  <c r="E3659" i="21"/>
  <c r="E3660" i="21"/>
  <c r="E3661" i="21"/>
  <c r="E3662" i="21"/>
  <c r="E3663" i="21"/>
  <c r="E3664" i="21"/>
  <c r="E3665" i="21"/>
  <c r="E3666" i="21"/>
  <c r="E3667" i="21"/>
  <c r="E3668" i="21"/>
  <c r="E3669" i="21"/>
  <c r="E3670" i="21"/>
  <c r="E3671" i="21"/>
  <c r="E3672" i="21"/>
  <c r="E3673" i="21"/>
  <c r="E3674" i="21"/>
  <c r="E3675" i="21"/>
  <c r="E3676" i="21"/>
  <c r="E3677" i="21"/>
  <c r="E3678" i="21"/>
  <c r="E3679" i="21"/>
  <c r="E3680" i="21"/>
  <c r="E3681" i="21"/>
  <c r="E3682" i="21"/>
  <c r="E3683" i="21"/>
  <c r="E3684" i="21"/>
  <c r="E3685" i="21"/>
  <c r="E3686" i="21"/>
  <c r="E3687" i="21"/>
  <c r="E3688" i="21"/>
  <c r="E3689" i="21"/>
  <c r="E3690" i="21"/>
  <c r="E3691" i="21"/>
  <c r="E3692" i="21"/>
  <c r="E3693" i="21"/>
  <c r="E3694" i="21"/>
  <c r="E3695" i="21"/>
  <c r="E3696" i="21"/>
  <c r="E3697" i="21"/>
  <c r="E3698" i="21"/>
  <c r="E3699" i="21"/>
  <c r="E3700" i="21"/>
  <c r="E3701" i="21"/>
  <c r="E3702" i="21"/>
  <c r="E3703" i="21"/>
  <c r="E3704" i="21"/>
  <c r="E3705" i="21"/>
  <c r="E3706" i="21"/>
  <c r="E3707" i="21"/>
  <c r="E3708" i="21"/>
  <c r="E3709" i="21"/>
  <c r="E3710" i="21"/>
  <c r="E3711" i="21"/>
  <c r="E3712" i="21"/>
  <c r="E3713" i="21"/>
  <c r="E3714" i="21"/>
  <c r="E3715" i="21"/>
  <c r="E3716" i="21"/>
  <c r="E3717" i="21"/>
  <c r="E3718" i="21"/>
  <c r="E3719" i="21"/>
  <c r="E3720" i="21"/>
  <c r="E3721" i="21"/>
  <c r="E3722" i="21"/>
  <c r="E3723" i="21"/>
  <c r="E3724" i="21"/>
  <c r="E3725" i="21"/>
  <c r="E3726" i="21"/>
  <c r="E3727" i="21"/>
  <c r="E3728" i="21"/>
  <c r="E3729" i="21"/>
  <c r="E3730" i="21"/>
  <c r="E3731" i="21"/>
  <c r="E3732" i="21"/>
  <c r="E3733" i="21"/>
  <c r="E3734" i="21"/>
  <c r="E3735" i="21"/>
  <c r="E3736" i="21"/>
  <c r="E3737" i="21"/>
  <c r="E3738" i="21"/>
  <c r="E3739" i="21"/>
  <c r="E3740" i="21"/>
  <c r="E3741" i="21"/>
  <c r="E3742" i="21"/>
  <c r="E3743" i="21"/>
  <c r="E3744" i="21"/>
  <c r="E3745" i="21"/>
  <c r="E3746" i="21"/>
  <c r="E3747" i="21"/>
  <c r="E3748" i="21"/>
  <c r="E3749" i="21"/>
  <c r="E3750" i="21"/>
  <c r="E3751" i="21"/>
  <c r="E3752" i="21"/>
  <c r="E3753" i="21"/>
  <c r="E3754" i="21"/>
  <c r="E3755" i="21"/>
  <c r="E3756" i="21"/>
  <c r="E3757" i="21"/>
  <c r="E3758" i="21"/>
  <c r="E3759" i="21"/>
  <c r="E3760" i="21"/>
  <c r="E3761" i="21"/>
  <c r="E3762" i="21"/>
  <c r="E3763" i="21"/>
  <c r="E3764" i="21"/>
  <c r="E3765" i="21"/>
  <c r="E3766" i="21"/>
  <c r="E3767" i="21"/>
  <c r="E3768" i="21"/>
  <c r="E3769" i="21"/>
  <c r="E3770" i="21"/>
  <c r="E3771" i="21"/>
  <c r="E3772" i="21"/>
  <c r="E3773" i="21"/>
  <c r="E3774" i="21"/>
  <c r="E3775" i="21"/>
  <c r="E3776" i="21"/>
  <c r="E3777" i="21"/>
  <c r="E3778" i="21"/>
  <c r="E3779" i="21"/>
  <c r="E3780" i="21"/>
  <c r="E3781" i="21"/>
  <c r="E3782" i="21"/>
  <c r="E3783" i="21"/>
  <c r="E3784" i="21"/>
  <c r="E3785" i="21"/>
  <c r="E3786" i="21"/>
  <c r="E3787" i="21"/>
  <c r="E3788" i="21"/>
  <c r="E3789" i="21"/>
  <c r="E3790" i="21"/>
  <c r="E3791" i="21"/>
  <c r="E3792" i="21"/>
  <c r="E3793" i="21"/>
  <c r="E3794" i="21"/>
  <c r="E3795" i="21"/>
  <c r="E3796" i="21"/>
  <c r="E3797" i="21"/>
  <c r="E3798" i="21"/>
  <c r="E3799" i="21"/>
  <c r="E3800" i="21"/>
  <c r="E3801" i="21"/>
  <c r="E3802" i="21"/>
  <c r="E3803" i="21"/>
  <c r="E3804" i="21"/>
  <c r="E3805" i="21"/>
  <c r="E3806" i="21"/>
  <c r="E3807" i="21"/>
  <c r="E3808" i="21"/>
  <c r="E3809" i="21"/>
  <c r="E3810" i="21"/>
  <c r="E3811" i="21"/>
  <c r="E3812" i="21"/>
  <c r="E3813" i="21"/>
  <c r="E3814" i="21"/>
  <c r="E3815" i="21"/>
  <c r="E3816" i="21"/>
  <c r="E3817" i="21"/>
  <c r="E3818" i="21"/>
  <c r="E3819" i="21"/>
  <c r="E3820" i="21"/>
  <c r="E3821" i="21"/>
  <c r="E3822" i="21"/>
  <c r="E3823" i="21"/>
  <c r="E3824" i="21"/>
  <c r="E3825" i="21"/>
  <c r="E3826" i="21"/>
  <c r="E3827" i="21"/>
  <c r="E3828" i="21"/>
  <c r="E3829" i="21"/>
  <c r="E3830" i="21"/>
  <c r="E3831" i="21"/>
  <c r="E3832" i="21"/>
  <c r="E3833" i="21"/>
  <c r="E3834" i="21"/>
  <c r="E3835" i="21"/>
  <c r="E3836" i="21"/>
  <c r="E3837" i="21"/>
  <c r="E3838" i="21"/>
  <c r="E3839" i="21"/>
  <c r="E3840" i="21"/>
  <c r="E3841" i="21"/>
  <c r="E3842" i="21"/>
  <c r="E3843" i="21"/>
  <c r="E3844" i="21"/>
  <c r="E3845" i="21"/>
  <c r="E3846" i="21"/>
  <c r="E3847" i="21"/>
  <c r="E3848" i="21"/>
  <c r="E3849" i="21"/>
  <c r="E3850" i="21"/>
  <c r="E3851" i="21"/>
  <c r="E3852" i="21"/>
  <c r="E3853" i="21"/>
  <c r="E3854" i="21"/>
  <c r="E3855" i="21"/>
  <c r="E3856" i="21"/>
  <c r="E3857" i="21"/>
  <c r="E3858" i="21"/>
  <c r="E3859" i="21"/>
  <c r="E3860" i="21"/>
  <c r="E3861" i="21"/>
  <c r="E3862" i="21"/>
  <c r="E3863" i="21"/>
  <c r="E3864" i="21"/>
  <c r="E3865" i="21"/>
  <c r="E3866" i="21"/>
  <c r="E3867" i="21"/>
  <c r="E3868" i="21"/>
  <c r="E3869" i="21"/>
  <c r="E3870" i="21"/>
  <c r="E3871" i="21"/>
  <c r="E3872" i="21"/>
  <c r="E3873" i="21"/>
  <c r="E3874" i="21"/>
  <c r="E3875" i="21"/>
  <c r="E3876" i="21"/>
  <c r="E3877" i="21"/>
  <c r="E3878" i="21"/>
  <c r="E3880" i="21"/>
  <c r="E3881" i="21"/>
  <c r="E3882" i="21"/>
  <c r="E3883" i="21"/>
  <c r="E3884" i="21"/>
  <c r="E3885" i="21"/>
  <c r="E3886" i="21"/>
  <c r="E3887" i="21"/>
  <c r="E3888" i="21"/>
  <c r="E3889" i="21"/>
  <c r="E3890" i="21"/>
  <c r="E3891" i="21"/>
  <c r="E3892" i="21"/>
  <c r="E3893" i="21"/>
  <c r="H255" i="9" s="1"/>
  <c r="I255" i="9" s="1"/>
  <c r="E3894" i="21"/>
  <c r="H256" i="9" s="1"/>
  <c r="I256" i="9" s="1"/>
  <c r="E3895" i="21"/>
  <c r="H257" i="9" s="1"/>
  <c r="I257" i="9" s="1"/>
  <c r="E3896" i="21"/>
  <c r="J266" i="9" s="1"/>
  <c r="E3897" i="21"/>
  <c r="H267" i="9" s="1"/>
  <c r="I267" i="9" s="1"/>
  <c r="E3898" i="21"/>
  <c r="H268" i="9" s="1"/>
  <c r="I268" i="9" s="1"/>
  <c r="E3899" i="21"/>
  <c r="E3900" i="21"/>
  <c r="E3901" i="21"/>
  <c r="E3902" i="21"/>
  <c r="E3903" i="21"/>
  <c r="E3904" i="21"/>
  <c r="E3905" i="21"/>
  <c r="E3906" i="21"/>
  <c r="E3907" i="21"/>
  <c r="E2" i="21"/>
  <c r="D3" i="31"/>
  <c r="D4" i="31"/>
  <c r="D5" i="31"/>
  <c r="D6" i="31"/>
  <c r="D7" i="31"/>
  <c r="D8" i="31"/>
  <c r="D9" i="31"/>
  <c r="D10" i="31"/>
  <c r="D11" i="31"/>
  <c r="D12" i="31"/>
  <c r="D13" i="31"/>
  <c r="D14" i="31"/>
  <c r="D15" i="31"/>
  <c r="D16" i="31"/>
  <c r="D17" i="31"/>
  <c r="D18" i="31"/>
  <c r="D19" i="30" s="1"/>
  <c r="D19" i="31"/>
  <c r="D20" i="31"/>
  <c r="D21" i="31"/>
  <c r="D22" i="31"/>
  <c r="D23" i="31"/>
  <c r="D24" i="31"/>
  <c r="D25" i="31"/>
  <c r="D26" i="31"/>
  <c r="D27" i="31"/>
  <c r="D28" i="31"/>
  <c r="D29" i="31"/>
  <c r="D30" i="31"/>
  <c r="D31" i="31"/>
  <c r="D32" i="31"/>
  <c r="D33" i="31"/>
  <c r="D34" i="31"/>
  <c r="D35" i="31"/>
  <c r="D36" i="31"/>
  <c r="D37" i="31"/>
  <c r="D38" i="31"/>
  <c r="D39" i="31"/>
  <c r="D40" i="31"/>
  <c r="D41" i="31"/>
  <c r="D42" i="31"/>
  <c r="D43" i="31"/>
  <c r="D44" i="31"/>
  <c r="D45" i="31"/>
  <c r="D46" i="31"/>
  <c r="D47" i="31"/>
  <c r="D48" i="31"/>
  <c r="D49" i="31"/>
  <c r="D50" i="31"/>
  <c r="D51" i="31"/>
  <c r="D52" i="31"/>
  <c r="D53" i="31"/>
  <c r="D54" i="31"/>
  <c r="D55" i="31"/>
  <c r="D56" i="31"/>
  <c r="D57" i="31"/>
  <c r="D58" i="31"/>
  <c r="D59" i="31"/>
  <c r="D60" i="31"/>
  <c r="D61" i="31"/>
  <c r="D62" i="31"/>
  <c r="D63" i="31"/>
  <c r="D64" i="31"/>
  <c r="D65" i="31"/>
  <c r="D66" i="31"/>
  <c r="D67" i="31"/>
  <c r="D68" i="31"/>
  <c r="D69" i="31"/>
  <c r="D70" i="31"/>
  <c r="D71" i="31"/>
  <c r="D72" i="31"/>
  <c r="D73" i="31"/>
  <c r="D74" i="31"/>
  <c r="D75" i="31"/>
  <c r="D76" i="31"/>
  <c r="D77" i="31"/>
  <c r="D78" i="31"/>
  <c r="D79" i="31"/>
  <c r="D80" i="31"/>
  <c r="D81" i="31"/>
  <c r="D82" i="31"/>
  <c r="D83" i="31"/>
  <c r="D84" i="31"/>
  <c r="D85" i="31"/>
  <c r="D86" i="31"/>
  <c r="D87" i="31"/>
  <c r="D88" i="31"/>
  <c r="D89" i="31"/>
  <c r="D90" i="31"/>
  <c r="D91" i="31"/>
  <c r="D92" i="31"/>
  <c r="D93" i="31"/>
  <c r="D94" i="31"/>
  <c r="D95" i="31"/>
  <c r="D96" i="31"/>
  <c r="D97" i="31"/>
  <c r="D98" i="31"/>
  <c r="D99" i="31"/>
  <c r="D100" i="31"/>
  <c r="D101" i="31"/>
  <c r="D102" i="31"/>
  <c r="D103" i="31"/>
  <c r="D104" i="31"/>
  <c r="D105" i="31"/>
  <c r="D106" i="31"/>
  <c r="D107" i="31"/>
  <c r="D108" i="31"/>
  <c r="D109" i="31"/>
  <c r="D110" i="31"/>
  <c r="D111" i="31"/>
  <c r="D112" i="31"/>
  <c r="D113" i="31"/>
  <c r="D114" i="31"/>
  <c r="D115" i="31"/>
  <c r="D116" i="31"/>
  <c r="D117" i="31"/>
  <c r="D118" i="31"/>
  <c r="D119" i="31"/>
  <c r="D120" i="31"/>
  <c r="D121" i="31"/>
  <c r="D122" i="31"/>
  <c r="D123" i="31"/>
  <c r="D124" i="31"/>
  <c r="D125" i="31"/>
  <c r="D126" i="31"/>
  <c r="D127" i="31"/>
  <c r="D128" i="31"/>
  <c r="D129" i="31"/>
  <c r="D130" i="31"/>
  <c r="D131" i="31"/>
  <c r="D132" i="31"/>
  <c r="D133" i="31"/>
  <c r="D134" i="31"/>
  <c r="D135" i="31"/>
  <c r="D136" i="31"/>
  <c r="D137" i="31"/>
  <c r="D138" i="31"/>
  <c r="D139" i="31"/>
  <c r="D140" i="31"/>
  <c r="D141" i="31"/>
  <c r="D142" i="31"/>
  <c r="D143" i="31"/>
  <c r="D144" i="31"/>
  <c r="D145" i="31"/>
  <c r="D146" i="31"/>
  <c r="D147" i="31"/>
  <c r="D148" i="31"/>
  <c r="D149" i="31"/>
  <c r="D150" i="31"/>
  <c r="D151" i="31"/>
  <c r="D152" i="31"/>
  <c r="D153" i="31"/>
  <c r="D154" i="31"/>
  <c r="D155" i="31"/>
  <c r="D156" i="31"/>
  <c r="D157" i="31"/>
  <c r="D158" i="31"/>
  <c r="D159" i="31"/>
  <c r="D160" i="31"/>
  <c r="D161" i="31"/>
  <c r="D162" i="31"/>
  <c r="D163" i="31"/>
  <c r="D164" i="31"/>
  <c r="D165" i="31"/>
  <c r="D166" i="31"/>
  <c r="D167" i="31"/>
  <c r="D168" i="31"/>
  <c r="D169" i="31"/>
  <c r="D170" i="31"/>
  <c r="D171" i="31"/>
  <c r="D172" i="31"/>
  <c r="D173" i="31"/>
  <c r="D174" i="31"/>
  <c r="D175" i="31"/>
  <c r="D176" i="31"/>
  <c r="D177" i="31"/>
  <c r="D178" i="31"/>
  <c r="D179" i="31"/>
  <c r="D180" i="31"/>
  <c r="D181" i="31"/>
  <c r="D182" i="31"/>
  <c r="D183" i="31"/>
  <c r="D184" i="31"/>
  <c r="D185" i="31"/>
  <c r="D186" i="31"/>
  <c r="D187" i="31"/>
  <c r="D188" i="31"/>
  <c r="D189" i="31"/>
  <c r="D190" i="31"/>
  <c r="D191" i="31"/>
  <c r="D192" i="31"/>
  <c r="D193" i="31"/>
  <c r="D194" i="31"/>
  <c r="D195" i="31"/>
  <c r="D196" i="31"/>
  <c r="D197" i="31"/>
  <c r="D198" i="31"/>
  <c r="D199" i="31"/>
  <c r="D200" i="31"/>
  <c r="D201" i="31"/>
  <c r="D202" i="31"/>
  <c r="D203" i="31"/>
  <c r="D204" i="31"/>
  <c r="D205" i="31"/>
  <c r="D206" i="31"/>
  <c r="D207" i="31"/>
  <c r="D208" i="31"/>
  <c r="D209" i="31"/>
  <c r="D210" i="31"/>
  <c r="D211" i="31"/>
  <c r="D212" i="31"/>
  <c r="D213" i="31"/>
  <c r="D214" i="31"/>
  <c r="D215" i="31"/>
  <c r="D216" i="31"/>
  <c r="D217" i="31"/>
  <c r="D218" i="31"/>
  <c r="D219" i="31"/>
  <c r="D220" i="31"/>
  <c r="D221" i="31"/>
  <c r="D222" i="31"/>
  <c r="D223" i="31"/>
  <c r="D224" i="31"/>
  <c r="D225" i="31"/>
  <c r="D226" i="31"/>
  <c r="D227" i="31"/>
  <c r="D228" i="31"/>
  <c r="D229" i="31"/>
  <c r="D230" i="31"/>
  <c r="D231" i="31"/>
  <c r="D232" i="31"/>
  <c r="D233" i="31"/>
  <c r="D234" i="31"/>
  <c r="D235" i="31"/>
  <c r="D236" i="31"/>
  <c r="D237" i="31"/>
  <c r="D238" i="31"/>
  <c r="D239" i="31"/>
  <c r="D240" i="31"/>
  <c r="D241" i="31"/>
  <c r="D242" i="31"/>
  <c r="D243" i="31"/>
  <c r="D244" i="31"/>
  <c r="D245" i="31"/>
  <c r="D246" i="31"/>
  <c r="D247" i="31"/>
  <c r="D248" i="31"/>
  <c r="D249" i="31"/>
  <c r="D250" i="31"/>
  <c r="D251" i="31"/>
  <c r="D252" i="31"/>
  <c r="D253" i="31"/>
  <c r="D254" i="31"/>
  <c r="D255" i="31"/>
  <c r="D256" i="31"/>
  <c r="D257" i="31"/>
  <c r="D258" i="31"/>
  <c r="D259" i="31"/>
  <c r="D260" i="31"/>
  <c r="D261" i="31"/>
  <c r="D262" i="31"/>
  <c r="D263" i="31"/>
  <c r="D264" i="31"/>
  <c r="D265" i="31"/>
  <c r="D266" i="31"/>
  <c r="D267" i="31"/>
  <c r="D268" i="31"/>
  <c r="D269" i="31"/>
  <c r="D270" i="31"/>
  <c r="D271" i="31"/>
  <c r="D272" i="31"/>
  <c r="D273" i="31"/>
  <c r="D274" i="31"/>
  <c r="D275" i="31"/>
  <c r="D276" i="31"/>
  <c r="D277" i="31"/>
  <c r="D278" i="31"/>
  <c r="D279" i="31"/>
  <c r="D280" i="31"/>
  <c r="D281" i="31"/>
  <c r="D282" i="31"/>
  <c r="D283" i="31"/>
  <c r="D284" i="31"/>
  <c r="D285" i="31"/>
  <c r="D286" i="31"/>
  <c r="D287" i="31"/>
  <c r="D288" i="31"/>
  <c r="D289" i="31"/>
  <c r="D290" i="31"/>
  <c r="D291" i="31"/>
  <c r="D292" i="31"/>
  <c r="D293" i="31"/>
  <c r="D294" i="31"/>
  <c r="D295" i="31"/>
  <c r="D296" i="31"/>
  <c r="D297" i="31"/>
  <c r="J170" i="9"/>
  <c r="H170" i="9"/>
  <c r="I170" i="9" s="1"/>
  <c r="F170" i="9"/>
  <c r="E170" i="9"/>
  <c r="J169" i="9"/>
  <c r="H169" i="9"/>
  <c r="I169" i="9" s="1"/>
  <c r="F169" i="9"/>
  <c r="E169" i="9"/>
  <c r="J168" i="9"/>
  <c r="H168" i="9"/>
  <c r="I168" i="9" s="1"/>
  <c r="F168" i="9"/>
  <c r="E168" i="9"/>
  <c r="J167" i="9"/>
  <c r="H167" i="9"/>
  <c r="I167" i="9" s="1"/>
  <c r="F167" i="9"/>
  <c r="E167" i="9"/>
  <c r="J166" i="9"/>
  <c r="H166" i="9"/>
  <c r="I166" i="9" s="1"/>
  <c r="F166" i="9"/>
  <c r="E166" i="9"/>
  <c r="J165" i="9"/>
  <c r="H165" i="9"/>
  <c r="I165" i="9" s="1"/>
  <c r="F165" i="9"/>
  <c r="E165" i="9"/>
  <c r="J164" i="9"/>
  <c r="H164" i="9"/>
  <c r="I164" i="9" s="1"/>
  <c r="F164" i="9"/>
  <c r="E164" i="9"/>
  <c r="J163" i="9"/>
  <c r="H163" i="9"/>
  <c r="I163" i="9" s="1"/>
  <c r="F163" i="9"/>
  <c r="E163" i="9"/>
  <c r="J53" i="12" l="1"/>
  <c r="J50" i="12"/>
  <c r="J51" i="12"/>
  <c r="J52" i="12"/>
  <c r="J292" i="9"/>
  <c r="J293" i="9"/>
  <c r="J294" i="9"/>
  <c r="J295" i="9"/>
  <c r="J296" i="9"/>
  <c r="J297" i="9"/>
  <c r="J298" i="9"/>
  <c r="J299" i="9"/>
  <c r="J300" i="9"/>
  <c r="J301" i="9"/>
  <c r="H21" i="9"/>
  <c r="I21" i="9" s="1"/>
  <c r="J6" i="15"/>
  <c r="J9" i="9"/>
  <c r="J268" i="9"/>
  <c r="J254" i="9"/>
  <c r="J239" i="9"/>
  <c r="J259" i="9"/>
  <c r="J251" i="9"/>
  <c r="J236" i="9"/>
  <c r="J221" i="9"/>
  <c r="J216" i="9"/>
  <c r="J270" i="9"/>
  <c r="J263" i="9"/>
  <c r="J260" i="9"/>
  <c r="J255" i="9"/>
  <c r="J240" i="9"/>
  <c r="J229" i="9"/>
  <c r="J222" i="9"/>
  <c r="J219" i="9"/>
  <c r="J210" i="9"/>
  <c r="J271" i="9"/>
  <c r="J264" i="9"/>
  <c r="J261" i="9"/>
  <c r="J256" i="9"/>
  <c r="J249" i="9"/>
  <c r="J244" i="9"/>
  <c r="J241" i="9"/>
  <c r="J233" i="9"/>
  <c r="J230" i="9"/>
  <c r="J223" i="9"/>
  <c r="J214" i="9"/>
  <c r="J208" i="9"/>
  <c r="J228" i="9"/>
  <c r="J267" i="9"/>
  <c r="J257" i="9"/>
  <c r="J253" i="9"/>
  <c r="J250" i="9"/>
  <c r="J245" i="9"/>
  <c r="J242" i="9"/>
  <c r="J238" i="9"/>
  <c r="J234" i="9"/>
  <c r="J231" i="9"/>
  <c r="J225" i="9"/>
  <c r="J207" i="9"/>
  <c r="H272" i="9"/>
  <c r="I272" i="9" s="1"/>
  <c r="H266" i="9"/>
  <c r="I266" i="9" s="1"/>
  <c r="H265" i="9"/>
  <c r="I265" i="9" s="1"/>
  <c r="H262" i="9"/>
  <c r="I262" i="9" s="1"/>
  <c r="H252" i="9"/>
  <c r="I252" i="9" s="1"/>
  <c r="H248" i="9"/>
  <c r="I248" i="9" s="1"/>
  <c r="H243" i="9"/>
  <c r="I243" i="9" s="1"/>
  <c r="H237" i="9"/>
  <c r="I237" i="9" s="1"/>
  <c r="H232" i="9"/>
  <c r="I232" i="9" s="1"/>
  <c r="H227" i="9"/>
  <c r="I227" i="9" s="1"/>
  <c r="H226" i="9"/>
  <c r="I226" i="9" s="1"/>
  <c r="H220" i="9"/>
  <c r="I220" i="9" s="1"/>
  <c r="H217" i="9"/>
  <c r="I217" i="9" s="1"/>
  <c r="H213" i="9"/>
  <c r="I213" i="9" s="1"/>
  <c r="H211" i="9"/>
  <c r="I211" i="9" s="1"/>
  <c r="H209" i="9"/>
  <c r="I209" i="9" s="1"/>
  <c r="H199" i="9"/>
  <c r="I199" i="9" s="1"/>
  <c r="H200" i="9"/>
  <c r="I200" i="9" s="1"/>
  <c r="H201" i="9"/>
  <c r="I201" i="9" s="1"/>
  <c r="H202" i="9"/>
  <c r="I202" i="9" s="1"/>
  <c r="H203" i="9"/>
  <c r="I203" i="9" s="1"/>
  <c r="H204" i="9"/>
  <c r="I204" i="9" s="1"/>
  <c r="H196" i="9"/>
  <c r="I196" i="9" s="1"/>
  <c r="H197" i="9"/>
  <c r="I197" i="9" s="1"/>
  <c r="H191" i="9"/>
  <c r="I191" i="9" s="1"/>
  <c r="H192" i="9"/>
  <c r="I192" i="9" s="1"/>
  <c r="H193" i="9"/>
  <c r="I193" i="9" s="1"/>
  <c r="H36" i="11"/>
  <c r="I36" i="11" s="1"/>
  <c r="H427" i="9"/>
  <c r="I427" i="9" s="1"/>
  <c r="H428" i="9"/>
  <c r="I428" i="9" s="1"/>
  <c r="J18" i="15"/>
  <c r="H84" i="16"/>
  <c r="I84" i="16" s="1"/>
  <c r="J425" i="9"/>
  <c r="J80" i="16"/>
  <c r="J83" i="16"/>
  <c r="J16" i="15"/>
  <c r="H82" i="16"/>
  <c r="I82" i="16" s="1"/>
  <c r="J15" i="15"/>
  <c r="H15" i="16"/>
  <c r="J15" i="16" s="1"/>
  <c r="H81" i="16"/>
  <c r="I81" i="16" s="1"/>
  <c r="H52" i="16"/>
  <c r="I52" i="16" s="1"/>
  <c r="J52" i="16"/>
  <c r="H7" i="15"/>
  <c r="I7" i="15" s="1"/>
  <c r="H8" i="15"/>
  <c r="I8" i="15" s="1"/>
  <c r="H28" i="15"/>
  <c r="I28" i="15" s="1"/>
  <c r="H27" i="15"/>
  <c r="I27" i="15" s="1"/>
  <c r="H15" i="15"/>
  <c r="I15" i="15" s="1"/>
  <c r="H16" i="15"/>
  <c r="I16" i="15" s="1"/>
  <c r="J96" i="16"/>
  <c r="J19" i="15"/>
  <c r="J97" i="16"/>
  <c r="J5" i="15"/>
  <c r="J9" i="15"/>
  <c r="J10" i="15"/>
  <c r="J11" i="15"/>
  <c r="J12" i="15"/>
  <c r="J24" i="15"/>
  <c r="J23" i="15"/>
  <c r="J79" i="16"/>
  <c r="H15" i="20"/>
  <c r="I15" i="20" s="1"/>
  <c r="H24" i="18"/>
  <c r="I24" i="18" s="1"/>
  <c r="H114" i="12"/>
  <c r="I114" i="12" s="1"/>
  <c r="J77" i="16"/>
  <c r="H74" i="12"/>
  <c r="I74" i="12" s="1"/>
  <c r="H75" i="12"/>
  <c r="I75" i="12" s="1"/>
  <c r="H181" i="9"/>
  <c r="I181" i="9" s="1"/>
  <c r="H182" i="9"/>
  <c r="I182" i="9" s="1"/>
  <c r="H183" i="9"/>
  <c r="I183" i="9" s="1"/>
  <c r="H184" i="9"/>
  <c r="I184" i="9" s="1"/>
  <c r="H185" i="9"/>
  <c r="I185" i="9" s="1"/>
  <c r="H186" i="9"/>
  <c r="I186" i="9" s="1"/>
  <c r="H187" i="9"/>
  <c r="I187" i="9" s="1"/>
  <c r="H188" i="9"/>
  <c r="I188" i="9" s="1"/>
  <c r="F118" i="19"/>
  <c r="E117" i="19"/>
  <c r="F117" i="19"/>
  <c r="E118" i="19"/>
  <c r="D281" i="30"/>
  <c r="D279" i="30"/>
  <c r="D280" i="30"/>
  <c r="D278" i="30"/>
  <c r="D264" i="30"/>
  <c r="D265" i="30"/>
  <c r="D268" i="30"/>
  <c r="D269" i="30"/>
  <c r="D272" i="30"/>
  <c r="D273" i="30"/>
  <c r="D276" i="30"/>
  <c r="D277" i="30"/>
  <c r="D275" i="30"/>
  <c r="D274" i="30"/>
  <c r="D271" i="30"/>
  <c r="D270" i="30"/>
  <c r="D267" i="30"/>
  <c r="D266" i="30"/>
  <c r="D263" i="30"/>
  <c r="D262" i="30"/>
  <c r="F406" i="9"/>
  <c r="F407" i="9"/>
  <c r="E408" i="9"/>
  <c r="F94" i="9"/>
  <c r="E8" i="23"/>
  <c r="J5" i="11"/>
  <c r="H422" i="9"/>
  <c r="I422" i="9" s="1"/>
  <c r="H88" i="12"/>
  <c r="I88" i="12" s="1"/>
  <c r="J319" i="9"/>
  <c r="H314" i="9"/>
  <c r="I314" i="9" s="1"/>
  <c r="J316" i="9"/>
  <c r="H408" i="9"/>
  <c r="I408" i="9" s="1"/>
  <c r="H281" i="9"/>
  <c r="I281" i="9" s="1"/>
  <c r="H282" i="9"/>
  <c r="I282" i="9" s="1"/>
  <c r="H306" i="9"/>
  <c r="I306" i="9" s="1"/>
  <c r="H273" i="9"/>
  <c r="I273" i="9" s="1"/>
  <c r="H308" i="9"/>
  <c r="I308" i="9" s="1"/>
  <c r="H286" i="9"/>
  <c r="I286" i="9" s="1"/>
  <c r="H309" i="9"/>
  <c r="I309" i="9" s="1"/>
  <c r="H276" i="9"/>
  <c r="I276" i="9" s="1"/>
  <c r="H94" i="9"/>
  <c r="I94" i="9" s="1"/>
  <c r="H325" i="9"/>
  <c r="I325" i="9" s="1"/>
  <c r="H16" i="13"/>
  <c r="I16" i="13" s="1"/>
  <c r="J25" i="13"/>
  <c r="H5" i="20"/>
  <c r="I5" i="20" s="1"/>
  <c r="H49" i="19"/>
  <c r="I49" i="19" s="1"/>
  <c r="H52" i="19"/>
  <c r="I52" i="19" s="1"/>
  <c r="J14" i="20"/>
  <c r="J41" i="12"/>
  <c r="J87" i="12"/>
  <c r="H436" i="9"/>
  <c r="I436" i="9" s="1"/>
  <c r="J117" i="19"/>
  <c r="H118" i="19"/>
  <c r="I118" i="19" s="1"/>
  <c r="J24" i="16"/>
  <c r="J26" i="16"/>
  <c r="J162" i="12"/>
  <c r="J163" i="12"/>
  <c r="J160" i="12"/>
  <c r="J176" i="12"/>
  <c r="J183" i="12"/>
  <c r="J145" i="12"/>
  <c r="J151" i="12"/>
  <c r="J154" i="12"/>
  <c r="J142" i="12"/>
  <c r="J125" i="12"/>
  <c r="J58" i="16"/>
  <c r="J61" i="16"/>
  <c r="H60" i="16"/>
  <c r="I60" i="16" s="1"/>
  <c r="J69" i="16"/>
  <c r="J72" i="16"/>
  <c r="H110" i="16"/>
  <c r="I110" i="16" s="1"/>
  <c r="H31" i="16"/>
  <c r="I31" i="16" s="1"/>
  <c r="J17" i="13"/>
  <c r="J21" i="13"/>
  <c r="J24" i="13"/>
  <c r="J22" i="13"/>
  <c r="J26" i="13"/>
  <c r="J30" i="13"/>
  <c r="H33" i="13"/>
  <c r="I33" i="13" s="1"/>
  <c r="H34" i="13"/>
  <c r="I34" i="13" s="1"/>
  <c r="J31" i="13"/>
  <c r="H37" i="13"/>
  <c r="I37" i="13" s="1"/>
  <c r="H38" i="13"/>
  <c r="I38" i="13" s="1"/>
  <c r="H39" i="13"/>
  <c r="I39" i="13" s="1"/>
  <c r="H116" i="19"/>
  <c r="I116" i="19" s="1"/>
  <c r="J138" i="16"/>
  <c r="J9" i="11"/>
  <c r="H145" i="16"/>
  <c r="I145" i="16" s="1"/>
  <c r="H144" i="16"/>
  <c r="I144" i="16" s="1"/>
  <c r="H40" i="16"/>
  <c r="I40" i="16" s="1"/>
  <c r="J151" i="16"/>
  <c r="J150" i="16"/>
  <c r="H143" i="16"/>
  <c r="I143" i="16" s="1"/>
  <c r="H11" i="20"/>
  <c r="I11" i="20" s="1"/>
  <c r="F136" i="16"/>
  <c r="E136" i="16"/>
  <c r="F146" i="16"/>
  <c r="E146" i="16"/>
  <c r="F59" i="16"/>
  <c r="E59" i="16"/>
  <c r="F27" i="16"/>
  <c r="E27" i="16"/>
  <c r="F25" i="16"/>
  <c r="E25" i="16"/>
  <c r="F26" i="16"/>
  <c r="E26" i="16"/>
  <c r="E60" i="16"/>
  <c r="F60" i="16"/>
  <c r="E61" i="16"/>
  <c r="F61" i="16"/>
  <c r="F58" i="16"/>
  <c r="E58" i="16"/>
  <c r="F138" i="16"/>
  <c r="E138" i="16"/>
  <c r="F39" i="13"/>
  <c r="E39" i="13"/>
  <c r="F38" i="13"/>
  <c r="E38" i="13"/>
  <c r="F37" i="13"/>
  <c r="E37" i="13"/>
  <c r="F36" i="13"/>
  <c r="E36" i="13"/>
  <c r="F35" i="13"/>
  <c r="E35" i="13"/>
  <c r="F34" i="13"/>
  <c r="E34" i="13"/>
  <c r="F33" i="13"/>
  <c r="E33" i="13"/>
  <c r="F32" i="13"/>
  <c r="E32" i="13"/>
  <c r="F31" i="13"/>
  <c r="E31" i="13"/>
  <c r="F30" i="13"/>
  <c r="E30" i="13"/>
  <c r="F25" i="13"/>
  <c r="E25" i="13"/>
  <c r="F24" i="13"/>
  <c r="E24" i="13"/>
  <c r="F23" i="13"/>
  <c r="E23" i="13"/>
  <c r="F22" i="13"/>
  <c r="E22" i="13"/>
  <c r="F21" i="13"/>
  <c r="E21" i="13"/>
  <c r="F20" i="13"/>
  <c r="E20" i="13"/>
  <c r="J19" i="13"/>
  <c r="F19" i="13"/>
  <c r="E19" i="13"/>
  <c r="J18" i="13"/>
  <c r="F18" i="13"/>
  <c r="E18" i="13"/>
  <c r="F17" i="13"/>
  <c r="E17" i="13"/>
  <c r="F16" i="13"/>
  <c r="E16" i="13"/>
  <c r="F26" i="13"/>
  <c r="E26" i="13"/>
  <c r="F5" i="13"/>
  <c r="E5" i="13"/>
  <c r="E144" i="16"/>
  <c r="F144" i="16"/>
  <c r="E145" i="16"/>
  <c r="F145" i="16"/>
  <c r="F143" i="16"/>
  <c r="E143" i="16"/>
  <c r="F319" i="9"/>
  <c r="E319" i="9"/>
  <c r="J318" i="9"/>
  <c r="H318" i="9"/>
  <c r="I318" i="9" s="1"/>
  <c r="F318" i="9"/>
  <c r="E318" i="9"/>
  <c r="J317" i="9"/>
  <c r="H317" i="9"/>
  <c r="I317" i="9" s="1"/>
  <c r="F317" i="9"/>
  <c r="E317" i="9"/>
  <c r="F316" i="9"/>
  <c r="E316" i="9"/>
  <c r="J315" i="9"/>
  <c r="H315" i="9"/>
  <c r="I315" i="9" s="1"/>
  <c r="F315" i="9"/>
  <c r="E315" i="9"/>
  <c r="F314" i="9"/>
  <c r="E314" i="9"/>
  <c r="F72" i="16"/>
  <c r="E72" i="16"/>
  <c r="F69" i="16"/>
  <c r="E69" i="16"/>
  <c r="F110" i="16"/>
  <c r="E110" i="16"/>
  <c r="F88" i="12"/>
  <c r="E88" i="12"/>
  <c r="F87" i="12"/>
  <c r="E87" i="12"/>
  <c r="J126" i="12"/>
  <c r="F126" i="12"/>
  <c r="E126" i="12"/>
  <c r="F125" i="12"/>
  <c r="E125" i="12"/>
  <c r="J171" i="12"/>
  <c r="F171" i="12"/>
  <c r="E171" i="12"/>
  <c r="F145" i="12"/>
  <c r="E145" i="12"/>
  <c r="F176" i="12"/>
  <c r="E176" i="12"/>
  <c r="F151" i="12"/>
  <c r="E151" i="12"/>
  <c r="J148" i="12"/>
  <c r="F148" i="12"/>
  <c r="E148" i="12"/>
  <c r="F162" i="12"/>
  <c r="E162" i="12"/>
  <c r="F163" i="12"/>
  <c r="E163" i="12"/>
  <c r="D40" i="30"/>
  <c r="F159" i="12"/>
  <c r="E159" i="12"/>
  <c r="F160" i="12"/>
  <c r="E160" i="12"/>
  <c r="F161" i="12"/>
  <c r="E161" i="12"/>
  <c r="F183" i="12"/>
  <c r="E183" i="12"/>
  <c r="F14" i="20"/>
  <c r="E14" i="20"/>
  <c r="F157" i="12"/>
  <c r="E157" i="12"/>
  <c r="F154" i="12"/>
  <c r="E154" i="12"/>
  <c r="F150" i="16"/>
  <c r="E150" i="16"/>
  <c r="F12" i="20"/>
  <c r="E12" i="20"/>
  <c r="F9" i="11"/>
  <c r="E9" i="11"/>
  <c r="F70" i="16"/>
  <c r="E70" i="16"/>
  <c r="F24" i="16"/>
  <c r="E24" i="16"/>
  <c r="F137" i="16"/>
  <c r="E137" i="16"/>
  <c r="F142" i="12"/>
  <c r="E142" i="12"/>
  <c r="F151" i="16"/>
  <c r="E151" i="16"/>
  <c r="F457" i="9"/>
  <c r="E457" i="9"/>
  <c r="F23" i="16"/>
  <c r="E23" i="16"/>
  <c r="H279" i="9"/>
  <c r="I279" i="9" s="1"/>
  <c r="H288" i="9"/>
  <c r="I288" i="9" s="1"/>
  <c r="H289" i="9"/>
  <c r="I289" i="9" s="1"/>
  <c r="H311" i="9"/>
  <c r="I311" i="9" s="1"/>
  <c r="H312" i="9"/>
  <c r="I312" i="9" s="1"/>
  <c r="H303" i="9"/>
  <c r="I303" i="9" s="1"/>
  <c r="H284" i="9"/>
  <c r="I284" i="9" s="1"/>
  <c r="H305" i="9"/>
  <c r="I305" i="9" s="1"/>
  <c r="H307" i="9"/>
  <c r="I307" i="9" s="1"/>
  <c r="H275" i="9"/>
  <c r="I275" i="9" s="1"/>
  <c r="H287" i="9"/>
  <c r="I287" i="9" s="1"/>
  <c r="F312" i="9"/>
  <c r="E312" i="9"/>
  <c r="F311" i="9"/>
  <c r="E311" i="9"/>
  <c r="H310" i="9"/>
  <c r="I310" i="9" s="1"/>
  <c r="F310" i="9"/>
  <c r="E310" i="9"/>
  <c r="F309" i="9"/>
  <c r="E309" i="9"/>
  <c r="F308" i="9"/>
  <c r="E308" i="9"/>
  <c r="F307" i="9"/>
  <c r="E307" i="9"/>
  <c r="F306" i="9"/>
  <c r="E306" i="9"/>
  <c r="F305" i="9"/>
  <c r="E305" i="9"/>
  <c r="H304" i="9"/>
  <c r="I304" i="9" s="1"/>
  <c r="F304" i="9"/>
  <c r="E304" i="9"/>
  <c r="F303" i="9"/>
  <c r="E303" i="9"/>
  <c r="H290" i="9"/>
  <c r="I290" i="9" s="1"/>
  <c r="F290" i="9"/>
  <c r="E290" i="9"/>
  <c r="F289" i="9"/>
  <c r="E289" i="9"/>
  <c r="F288" i="9"/>
  <c r="E288" i="9"/>
  <c r="F287" i="9"/>
  <c r="E287" i="9"/>
  <c r="F286" i="9"/>
  <c r="E286" i="9"/>
  <c r="H285" i="9"/>
  <c r="I285" i="9" s="1"/>
  <c r="F285" i="9"/>
  <c r="E285" i="9"/>
  <c r="F284" i="9"/>
  <c r="E284" i="9"/>
  <c r="H283" i="9"/>
  <c r="I283" i="9" s="1"/>
  <c r="F283" i="9"/>
  <c r="E283" i="9"/>
  <c r="F282" i="9"/>
  <c r="E282" i="9"/>
  <c r="F281" i="9"/>
  <c r="E281" i="9"/>
  <c r="F279" i="9"/>
  <c r="E279" i="9"/>
  <c r="H278" i="9"/>
  <c r="I278" i="9" s="1"/>
  <c r="F278" i="9"/>
  <c r="E278" i="9"/>
  <c r="H277" i="9"/>
  <c r="I277" i="9" s="1"/>
  <c r="F277" i="9"/>
  <c r="E277" i="9"/>
  <c r="F276" i="9"/>
  <c r="E276" i="9"/>
  <c r="F275" i="9"/>
  <c r="E275" i="9"/>
  <c r="H274" i="9"/>
  <c r="I274" i="9" s="1"/>
  <c r="F274" i="9"/>
  <c r="E274" i="9"/>
  <c r="F273" i="9"/>
  <c r="E273" i="9"/>
  <c r="F106" i="9"/>
  <c r="E106" i="9"/>
  <c r="H25" i="9"/>
  <c r="I25" i="9" s="1"/>
  <c r="F25" i="9"/>
  <c r="E25" i="9"/>
  <c r="F100" i="16"/>
  <c r="H100" i="16"/>
  <c r="I100" i="16" s="1"/>
  <c r="E100" i="16"/>
  <c r="F36" i="12"/>
  <c r="E36" i="12"/>
  <c r="F35" i="12"/>
  <c r="E35" i="12"/>
  <c r="F41" i="12"/>
  <c r="E41" i="12"/>
  <c r="F40" i="12"/>
  <c r="E40" i="12"/>
  <c r="D10" i="30"/>
  <c r="D12" i="30"/>
  <c r="D36" i="30"/>
  <c r="D39" i="30"/>
  <c r="D45" i="30"/>
  <c r="D60" i="30"/>
  <c r="D48" i="30"/>
  <c r="D129" i="30"/>
  <c r="D133" i="30"/>
  <c r="D137" i="30"/>
  <c r="D31" i="30"/>
  <c r="D81" i="30"/>
  <c r="D29" i="30"/>
  <c r="D35" i="30"/>
  <c r="D9" i="30"/>
  <c r="D8" i="30"/>
  <c r="D89" i="30"/>
  <c r="D91" i="30"/>
  <c r="D24" i="30"/>
  <c r="D23" i="30"/>
  <c r="D100" i="30"/>
  <c r="D22" i="30"/>
  <c r="D107" i="30"/>
  <c r="D17" i="30"/>
  <c r="D13" i="30"/>
  <c r="D114" i="30"/>
  <c r="D4" i="30"/>
  <c r="D53" i="30"/>
  <c r="D51" i="30"/>
  <c r="D54" i="30"/>
  <c r="D122" i="30"/>
  <c r="D55" i="30"/>
  <c r="D52" i="30"/>
  <c r="D126" i="30"/>
  <c r="D127" i="30"/>
  <c r="D70" i="30"/>
  <c r="D58" i="30"/>
  <c r="D135" i="30"/>
  <c r="D62" i="30"/>
  <c r="D63" i="30"/>
  <c r="D65" i="30"/>
  <c r="D148" i="30"/>
  <c r="D149" i="30"/>
  <c r="D150" i="30"/>
  <c r="D151" i="30"/>
  <c r="D152" i="30"/>
  <c r="D153" i="30"/>
  <c r="D154" i="30"/>
  <c r="D141" i="30"/>
  <c r="D2" i="31"/>
  <c r="D3" i="30" s="1"/>
  <c r="F6" i="11"/>
  <c r="E6" i="11"/>
  <c r="F5" i="11"/>
  <c r="E5" i="11"/>
  <c r="H423" i="9"/>
  <c r="I423" i="9" s="1"/>
  <c r="F422" i="9"/>
  <c r="E422" i="9"/>
  <c r="F423" i="9"/>
  <c r="E423" i="9"/>
  <c r="F325" i="9"/>
  <c r="E325" i="9"/>
  <c r="J457" i="9"/>
  <c r="J59" i="16"/>
  <c r="J146" i="16"/>
  <c r="H30" i="16"/>
  <c r="I30" i="16" s="1"/>
  <c r="J23" i="16"/>
  <c r="J25" i="16"/>
  <c r="J27" i="16"/>
  <c r="J136" i="16"/>
  <c r="J137" i="16"/>
  <c r="H89" i="16"/>
  <c r="I89" i="16" s="1"/>
  <c r="J149" i="16"/>
  <c r="J51" i="16"/>
  <c r="J106" i="9"/>
  <c r="H172" i="9"/>
  <c r="I172" i="9" s="1"/>
  <c r="H179" i="9"/>
  <c r="I179" i="9" s="1"/>
  <c r="H178" i="9"/>
  <c r="I178" i="9" s="1"/>
  <c r="H437" i="9"/>
  <c r="I437" i="9" s="1"/>
  <c r="H438" i="9"/>
  <c r="I438" i="9" s="1"/>
  <c r="H430" i="9"/>
  <c r="I430" i="9" s="1"/>
  <c r="H426" i="9"/>
  <c r="I426" i="9" s="1"/>
  <c r="H125" i="12"/>
  <c r="I125" i="12" s="1"/>
  <c r="H126" i="12"/>
  <c r="I126" i="12" s="1"/>
  <c r="H148" i="12"/>
  <c r="I148" i="12" s="1"/>
  <c r="J157" i="12"/>
  <c r="J159" i="12"/>
  <c r="J161" i="12"/>
  <c r="H163" i="12"/>
  <c r="I163" i="12" s="1"/>
  <c r="H171" i="12"/>
  <c r="I171" i="12" s="1"/>
  <c r="J35" i="12"/>
  <c r="J36" i="12"/>
  <c r="J40" i="12"/>
  <c r="H72" i="16"/>
  <c r="I72" i="16" s="1"/>
  <c r="J70" i="16"/>
  <c r="H31" i="13"/>
  <c r="I31" i="13" s="1"/>
  <c r="H32" i="13"/>
  <c r="I32" i="13" s="1"/>
  <c r="J33" i="13"/>
  <c r="H35" i="13"/>
  <c r="I35" i="13" s="1"/>
  <c r="H36" i="13"/>
  <c r="I36" i="13" s="1"/>
  <c r="H21" i="13"/>
  <c r="I21" i="13" s="1"/>
  <c r="H5" i="13"/>
  <c r="I5" i="13" s="1"/>
  <c r="H19" i="13"/>
  <c r="I19" i="13" s="1"/>
  <c r="H18" i="13"/>
  <c r="I18" i="13" s="1"/>
  <c r="H20" i="13"/>
  <c r="I20" i="13" s="1"/>
  <c r="H23" i="13"/>
  <c r="I23" i="13" s="1"/>
  <c r="H22" i="13"/>
  <c r="I22" i="13" s="1"/>
  <c r="H26" i="13"/>
  <c r="I26" i="13" s="1"/>
  <c r="J6" i="11"/>
  <c r="H48" i="19"/>
  <c r="I48" i="19" s="1"/>
  <c r="H50" i="19"/>
  <c r="I50" i="19" s="1"/>
  <c r="H51" i="19"/>
  <c r="I51" i="19" s="1"/>
  <c r="H26" i="9"/>
  <c r="I26" i="9" s="1"/>
  <c r="D84" i="30"/>
  <c r="D85" i="30"/>
  <c r="D88" i="30"/>
  <c r="D92" i="30"/>
  <c r="D96" i="30"/>
  <c r="D104" i="30"/>
  <c r="D120" i="30"/>
  <c r="D69" i="30"/>
  <c r="D59" i="30"/>
  <c r="D18" i="30"/>
  <c r="F11" i="20"/>
  <c r="E11" i="20"/>
  <c r="F430" i="9"/>
  <c r="E430" i="9"/>
  <c r="E429" i="9"/>
  <c r="F429" i="9"/>
  <c r="F5" i="20"/>
  <c r="E5" i="20"/>
  <c r="F149" i="16"/>
  <c r="E149" i="16"/>
  <c r="F51" i="16"/>
  <c r="E51" i="16"/>
  <c r="E40" i="16"/>
  <c r="F40" i="16"/>
  <c r="F426" i="9"/>
  <c r="E426" i="9"/>
  <c r="F26" i="9"/>
  <c r="E26" i="9"/>
  <c r="F179" i="9"/>
  <c r="E179" i="9"/>
  <c r="F178" i="9"/>
  <c r="E178" i="9"/>
  <c r="F172" i="9"/>
  <c r="E172" i="9"/>
  <c r="F438" i="9"/>
  <c r="E438" i="9"/>
  <c r="F437" i="9"/>
  <c r="E437" i="9"/>
  <c r="F436" i="9"/>
  <c r="E436" i="9"/>
  <c r="E89" i="16"/>
  <c r="F89" i="16"/>
  <c r="F31" i="16"/>
  <c r="E31" i="16"/>
  <c r="F30" i="16"/>
  <c r="E30" i="16"/>
  <c r="F52" i="19"/>
  <c r="E52" i="19"/>
  <c r="F49" i="19"/>
  <c r="E49" i="19"/>
  <c r="F48" i="19"/>
  <c r="E48" i="19"/>
  <c r="F51" i="19"/>
  <c r="E51" i="19"/>
  <c r="F50" i="19"/>
  <c r="E50" i="19"/>
  <c r="H38" i="19"/>
  <c r="J38" i="19" s="1"/>
  <c r="F38" i="19"/>
  <c r="E38" i="19"/>
  <c r="H37" i="19"/>
  <c r="J37" i="19" s="1"/>
  <c r="F37" i="19"/>
  <c r="E37" i="19"/>
  <c r="H36" i="19"/>
  <c r="J36" i="19" s="1"/>
  <c r="F36" i="19"/>
  <c r="E36" i="19"/>
  <c r="H35" i="19"/>
  <c r="I35" i="19" s="1"/>
  <c r="F35" i="19"/>
  <c r="E35" i="19"/>
  <c r="H34" i="19"/>
  <c r="I34" i="19" s="1"/>
  <c r="F34" i="19"/>
  <c r="E34" i="19"/>
  <c r="H33" i="19"/>
  <c r="J33" i="19" s="1"/>
  <c r="F33" i="19"/>
  <c r="E33" i="19"/>
  <c r="H32" i="19"/>
  <c r="J32" i="19" s="1"/>
  <c r="F32" i="19"/>
  <c r="E32" i="19"/>
  <c r="H30" i="19"/>
  <c r="J30" i="19" s="1"/>
  <c r="F30" i="19"/>
  <c r="E30" i="19"/>
  <c r="H29" i="19"/>
  <c r="J29" i="19" s="1"/>
  <c r="F29" i="19"/>
  <c r="E29" i="19"/>
  <c r="H28" i="19"/>
  <c r="J28" i="19" s="1"/>
  <c r="F28" i="19"/>
  <c r="E28" i="19"/>
  <c r="H27" i="19"/>
  <c r="J27" i="19" s="1"/>
  <c r="F27" i="19"/>
  <c r="E27" i="19"/>
  <c r="H26" i="19"/>
  <c r="I26" i="19" s="1"/>
  <c r="F26" i="19"/>
  <c r="E26" i="19"/>
  <c r="H25" i="19"/>
  <c r="I25" i="19" s="1"/>
  <c r="F25" i="19"/>
  <c r="E25" i="19"/>
  <c r="H24" i="19"/>
  <c r="J24" i="19" s="1"/>
  <c r="F24" i="19"/>
  <c r="E24" i="19"/>
  <c r="H23" i="19"/>
  <c r="I23" i="19" s="1"/>
  <c r="F23" i="19"/>
  <c r="E23" i="19"/>
  <c r="H22" i="19"/>
  <c r="J22" i="19" s="1"/>
  <c r="F22" i="19"/>
  <c r="E22" i="19"/>
  <c r="H21" i="19"/>
  <c r="J21" i="19" s="1"/>
  <c r="F21" i="19"/>
  <c r="E21" i="19"/>
  <c r="H20" i="19"/>
  <c r="I20" i="19" s="1"/>
  <c r="F20" i="19"/>
  <c r="E20" i="19"/>
  <c r="H19" i="19"/>
  <c r="I19" i="19" s="1"/>
  <c r="F19" i="19"/>
  <c r="E19" i="19"/>
  <c r="H18" i="19"/>
  <c r="J18" i="19" s="1"/>
  <c r="F18" i="19"/>
  <c r="E18" i="19"/>
  <c r="H17" i="19"/>
  <c r="J17" i="19" s="1"/>
  <c r="F17" i="19"/>
  <c r="E17" i="19"/>
  <c r="H16" i="19"/>
  <c r="J16" i="19" s="1"/>
  <c r="F16" i="19"/>
  <c r="E16" i="19"/>
  <c r="H15" i="19"/>
  <c r="I15" i="19" s="1"/>
  <c r="F15" i="19"/>
  <c r="E15" i="19"/>
  <c r="H14" i="19"/>
  <c r="J14" i="19" s="1"/>
  <c r="F14" i="19"/>
  <c r="E14" i="19"/>
  <c r="H13" i="19"/>
  <c r="J13" i="19" s="1"/>
  <c r="F13" i="19"/>
  <c r="E13" i="19"/>
  <c r="H12" i="19"/>
  <c r="I12" i="19" s="1"/>
  <c r="F12" i="19"/>
  <c r="E12" i="19"/>
  <c r="H11" i="19"/>
  <c r="I11" i="19" s="1"/>
  <c r="F11" i="19"/>
  <c r="E11" i="19"/>
  <c r="H10" i="19"/>
  <c r="J10" i="19" s="1"/>
  <c r="F10" i="19"/>
  <c r="E10" i="19"/>
  <c r="H9" i="19"/>
  <c r="J9" i="19" s="1"/>
  <c r="F9" i="19"/>
  <c r="E9" i="19"/>
  <c r="H8" i="19"/>
  <c r="J8" i="19" s="1"/>
  <c r="F8" i="19"/>
  <c r="E8" i="19"/>
  <c r="H7" i="19"/>
  <c r="I7" i="19" s="1"/>
  <c r="F7" i="19"/>
  <c r="E7" i="19"/>
  <c r="H6" i="19"/>
  <c r="J6" i="19" s="1"/>
  <c r="F6" i="19"/>
  <c r="E6" i="19"/>
  <c r="H5" i="19"/>
  <c r="J5" i="19" s="1"/>
  <c r="F5" i="19"/>
  <c r="E5" i="19"/>
  <c r="J15" i="20" l="1"/>
  <c r="I15" i="16"/>
  <c r="H117" i="19"/>
  <c r="I117" i="19" s="1"/>
  <c r="J118" i="19"/>
  <c r="D80" i="30"/>
  <c r="D140" i="30"/>
  <c r="D64" i="30"/>
  <c r="D61" i="30"/>
  <c r="D33" i="30"/>
  <c r="D28" i="30"/>
  <c r="D20" i="30"/>
  <c r="D25" i="30"/>
  <c r="D32" i="30"/>
  <c r="D132" i="30"/>
  <c r="D56" i="30"/>
  <c r="D99" i="30"/>
  <c r="H316" i="9"/>
  <c r="I316" i="9" s="1"/>
  <c r="J88" i="12"/>
  <c r="H162" i="12"/>
  <c r="I162" i="12" s="1"/>
  <c r="H87" i="12"/>
  <c r="I87" i="12" s="1"/>
  <c r="H319" i="9"/>
  <c r="I319" i="9" s="1"/>
  <c r="H176" i="12"/>
  <c r="I176" i="12" s="1"/>
  <c r="J314" i="9"/>
  <c r="J408" i="9"/>
  <c r="H17" i="13"/>
  <c r="I17" i="13" s="1"/>
  <c r="J144" i="16"/>
  <c r="H69" i="16"/>
  <c r="I69" i="16" s="1"/>
  <c r="J110" i="16"/>
  <c r="J145" i="16"/>
  <c r="J38" i="13"/>
  <c r="J34" i="13"/>
  <c r="H30" i="13"/>
  <c r="I30" i="13" s="1"/>
  <c r="H61" i="16"/>
  <c r="I61" i="16" s="1"/>
  <c r="H151" i="12"/>
  <c r="I151" i="12" s="1"/>
  <c r="J94" i="9"/>
  <c r="J60" i="16"/>
  <c r="H145" i="12"/>
  <c r="I145" i="12" s="1"/>
  <c r="H23" i="16"/>
  <c r="I23" i="16" s="1"/>
  <c r="J32" i="13"/>
  <c r="J35" i="13"/>
  <c r="J36" i="13"/>
  <c r="J143" i="16"/>
  <c r="J23" i="13"/>
  <c r="H457" i="9"/>
  <c r="I457" i="9" s="1"/>
  <c r="H151" i="16"/>
  <c r="I151" i="16" s="1"/>
  <c r="H142" i="12"/>
  <c r="I142" i="12" s="1"/>
  <c r="H137" i="16"/>
  <c r="I137" i="16" s="1"/>
  <c r="H24" i="16"/>
  <c r="I24" i="16" s="1"/>
  <c r="H70" i="16"/>
  <c r="I70" i="16" s="1"/>
  <c r="H9" i="11"/>
  <c r="I9" i="11" s="1"/>
  <c r="H12" i="20"/>
  <c r="I12" i="20" s="1"/>
  <c r="H150" i="16"/>
  <c r="I150" i="16" s="1"/>
  <c r="H154" i="12"/>
  <c r="I154" i="12" s="1"/>
  <c r="H157" i="12"/>
  <c r="I157" i="12" s="1"/>
  <c r="H14" i="20"/>
  <c r="I14" i="20" s="1"/>
  <c r="H183" i="12"/>
  <c r="I183" i="12" s="1"/>
  <c r="H161" i="12"/>
  <c r="I161" i="12" s="1"/>
  <c r="H160" i="12"/>
  <c r="I160" i="12" s="1"/>
  <c r="H159" i="12"/>
  <c r="I159" i="12" s="1"/>
  <c r="H138" i="16"/>
  <c r="I138" i="16" s="1"/>
  <c r="H58" i="16"/>
  <c r="I58" i="16" s="1"/>
  <c r="H26" i="16"/>
  <c r="I26" i="16" s="1"/>
  <c r="H25" i="16"/>
  <c r="I25" i="16" s="1"/>
  <c r="H27" i="16"/>
  <c r="I27" i="16" s="1"/>
  <c r="H59" i="16"/>
  <c r="I59" i="16" s="1"/>
  <c r="H146" i="16"/>
  <c r="I146" i="16" s="1"/>
  <c r="H136" i="16"/>
  <c r="I136" i="16" s="1"/>
  <c r="J5" i="13"/>
  <c r="J16" i="13"/>
  <c r="J20" i="13"/>
  <c r="J12" i="20"/>
  <c r="H24" i="13"/>
  <c r="I24" i="13" s="1"/>
  <c r="H25" i="13"/>
  <c r="I25" i="13" s="1"/>
  <c r="D50" i="30"/>
  <c r="D37" i="30"/>
  <c r="D26" i="30"/>
  <c r="D34" i="30"/>
  <c r="D118" i="30"/>
  <c r="D142" i="30"/>
  <c r="D138" i="30"/>
  <c r="D75" i="30"/>
  <c r="D49" i="30"/>
  <c r="D71" i="30"/>
  <c r="D5" i="30"/>
  <c r="D30" i="30"/>
  <c r="D21" i="30"/>
  <c r="D6" i="30"/>
  <c r="D134" i="30"/>
  <c r="D57" i="30"/>
  <c r="D125" i="30"/>
  <c r="D121" i="30"/>
  <c r="D117" i="30"/>
  <c r="D113" i="30"/>
  <c r="D109" i="30"/>
  <c r="D145" i="30"/>
  <c r="D106" i="30"/>
  <c r="D102" i="30"/>
  <c r="D87" i="30"/>
  <c r="D27" i="30"/>
  <c r="D78" i="30"/>
  <c r="D124" i="30"/>
  <c r="D116" i="30"/>
  <c r="D112" i="30"/>
  <c r="D146" i="30"/>
  <c r="D105" i="30"/>
  <c r="D97" i="30"/>
  <c r="D93" i="30"/>
  <c r="D90" i="30"/>
  <c r="D86" i="30"/>
  <c r="D144" i="30"/>
  <c r="D42" i="30"/>
  <c r="D74" i="30"/>
  <c r="D67" i="30"/>
  <c r="D98" i="30"/>
  <c r="D94" i="30"/>
  <c r="D83" i="30"/>
  <c r="D155" i="30"/>
  <c r="D103" i="30"/>
  <c r="D82" i="30"/>
  <c r="D72" i="30"/>
  <c r="D7" i="30"/>
  <c r="D11" i="30"/>
  <c r="D77" i="30"/>
  <c r="D110" i="30"/>
  <c r="D101" i="30"/>
  <c r="D95" i="30"/>
  <c r="D143" i="30"/>
  <c r="D139" i="30"/>
  <c r="D66" i="30"/>
  <c r="D136" i="30"/>
  <c r="D131" i="30"/>
  <c r="D128" i="30"/>
  <c r="D123" i="30"/>
  <c r="D119" i="30"/>
  <c r="D115" i="30"/>
  <c r="D111" i="30"/>
  <c r="D108" i="30"/>
  <c r="D38" i="30"/>
  <c r="D41" i="30"/>
  <c r="D130" i="30"/>
  <c r="D156" i="30"/>
  <c r="J39" i="13"/>
  <c r="J37" i="13"/>
  <c r="H36" i="12"/>
  <c r="I36" i="12" s="1"/>
  <c r="H40" i="12"/>
  <c r="I40" i="12" s="1"/>
  <c r="J289" i="9"/>
  <c r="J290" i="9"/>
  <c r="J310" i="9"/>
  <c r="J311" i="9"/>
  <c r="J312" i="9"/>
  <c r="J288" i="9"/>
  <c r="J278" i="9"/>
  <c r="J277" i="9"/>
  <c r="J279" i="9"/>
  <c r="J273" i="9"/>
  <c r="J274" i="9"/>
  <c r="J275" i="9"/>
  <c r="J276" i="9"/>
  <c r="J281" i="9"/>
  <c r="J282" i="9"/>
  <c r="J283" i="9"/>
  <c r="J284" i="9"/>
  <c r="J285" i="9"/>
  <c r="J286" i="9"/>
  <c r="J287" i="9"/>
  <c r="J303" i="9"/>
  <c r="J304" i="9"/>
  <c r="J305" i="9"/>
  <c r="J306" i="9"/>
  <c r="J307" i="9"/>
  <c r="J308" i="9"/>
  <c r="J309" i="9"/>
  <c r="J100" i="16"/>
  <c r="J25" i="9"/>
  <c r="H41" i="12"/>
  <c r="I41" i="12" s="1"/>
  <c r="H35" i="12"/>
  <c r="I35" i="12" s="1"/>
  <c r="H106" i="9"/>
  <c r="I106" i="9" s="1"/>
  <c r="H5" i="11"/>
  <c r="I5" i="11" s="1"/>
  <c r="H6" i="11"/>
  <c r="I6" i="11" s="1"/>
  <c r="J429" i="9"/>
  <c r="J423" i="9"/>
  <c r="J422" i="9"/>
  <c r="J325" i="9"/>
  <c r="J89" i="16"/>
  <c r="J426" i="9"/>
  <c r="J26" i="9"/>
  <c r="H51" i="16"/>
  <c r="I51" i="16" s="1"/>
  <c r="H149" i="16"/>
  <c r="I149" i="16" s="1"/>
  <c r="H429" i="9"/>
  <c r="I429" i="9" s="1"/>
  <c r="J52" i="19"/>
  <c r="J31" i="16"/>
  <c r="J178" i="9"/>
  <c r="J48" i="19"/>
  <c r="J40" i="16"/>
  <c r="J30" i="16"/>
  <c r="J172" i="9"/>
  <c r="J179" i="9"/>
  <c r="J50" i="19"/>
  <c r="J430" i="9"/>
  <c r="J11" i="20"/>
  <c r="J5" i="20"/>
  <c r="J51" i="19"/>
  <c r="J436" i="9"/>
  <c r="J437" i="9"/>
  <c r="J438" i="9"/>
  <c r="J49" i="19"/>
  <c r="J23" i="19"/>
  <c r="I24" i="19"/>
  <c r="J35" i="19"/>
  <c r="I36" i="19"/>
  <c r="J34" i="19"/>
  <c r="J12" i="19"/>
  <c r="J7" i="19"/>
  <c r="I8" i="19"/>
  <c r="J20" i="19"/>
  <c r="J15" i="19"/>
  <c r="I16" i="19"/>
  <c r="J11" i="19"/>
  <c r="I30" i="19"/>
  <c r="J19" i="19"/>
  <c r="J25" i="19"/>
  <c r="J26" i="19"/>
  <c r="I27" i="19"/>
  <c r="I5" i="19"/>
  <c r="I9" i="19"/>
  <c r="I13" i="19"/>
  <c r="I17" i="19"/>
  <c r="I21" i="19"/>
  <c r="I6" i="19"/>
  <c r="I10" i="19"/>
  <c r="I14" i="19"/>
  <c r="I18" i="19"/>
  <c r="I22" i="19"/>
  <c r="I32" i="19"/>
  <c r="I28" i="19"/>
  <c r="I33" i="19"/>
  <c r="I37" i="19"/>
  <c r="I29" i="19"/>
  <c r="I38" i="19"/>
  <c r="H6" i="20" l="1"/>
  <c r="J6" i="20" s="1"/>
  <c r="F6" i="20"/>
  <c r="E6" i="20"/>
  <c r="I6" i="20" l="1"/>
  <c r="J26" i="18" l="1"/>
  <c r="H26" i="18"/>
  <c r="I26" i="18" s="1"/>
  <c r="F26" i="18"/>
  <c r="E26" i="18"/>
  <c r="J25" i="18"/>
  <c r="H25" i="18"/>
  <c r="I25" i="18" s="1"/>
  <c r="F25" i="18"/>
  <c r="E25" i="18"/>
  <c r="E15" i="18"/>
  <c r="F15" i="18"/>
  <c r="H15" i="18"/>
  <c r="I15" i="18" s="1"/>
  <c r="J15" i="18"/>
  <c r="E16" i="18"/>
  <c r="F16" i="18"/>
  <c r="H16" i="18"/>
  <c r="I16" i="18" s="1"/>
  <c r="J16" i="18"/>
  <c r="E17" i="18"/>
  <c r="F17" i="18"/>
  <c r="H17" i="18"/>
  <c r="I17" i="18" s="1"/>
  <c r="J17" i="18"/>
  <c r="E18" i="18"/>
  <c r="F18" i="18"/>
  <c r="H18" i="18"/>
  <c r="I18" i="18" s="1"/>
  <c r="J18" i="18"/>
  <c r="E19" i="18"/>
  <c r="F19" i="18"/>
  <c r="H19" i="18"/>
  <c r="I19" i="18" s="1"/>
  <c r="J19" i="18"/>
  <c r="E20" i="18"/>
  <c r="F20" i="18"/>
  <c r="H20" i="18"/>
  <c r="I20" i="18" s="1"/>
  <c r="J20" i="18"/>
  <c r="H225" i="12"/>
  <c r="J225" i="12" s="1"/>
  <c r="F225" i="12"/>
  <c r="E225" i="12"/>
  <c r="H224" i="12"/>
  <c r="J224" i="12" s="1"/>
  <c r="F224" i="12"/>
  <c r="E224" i="12"/>
  <c r="J222" i="12"/>
  <c r="H222" i="12"/>
  <c r="I222" i="12" s="1"/>
  <c r="F222" i="12"/>
  <c r="E222" i="12"/>
  <c r="J221" i="12"/>
  <c r="H221" i="12"/>
  <c r="I221" i="12" s="1"/>
  <c r="F221" i="12"/>
  <c r="E221" i="12"/>
  <c r="J220" i="12"/>
  <c r="H220" i="12"/>
  <c r="I220" i="12" s="1"/>
  <c r="F220" i="12"/>
  <c r="E220" i="12"/>
  <c r="J219" i="12"/>
  <c r="H219" i="12"/>
  <c r="I219" i="12" s="1"/>
  <c r="F219" i="12"/>
  <c r="E219" i="12"/>
  <c r="J218" i="12"/>
  <c r="H218" i="12"/>
  <c r="I218" i="12" s="1"/>
  <c r="F218" i="12"/>
  <c r="E218" i="12"/>
  <c r="J217" i="12"/>
  <c r="H217" i="12"/>
  <c r="I217" i="12" s="1"/>
  <c r="F217" i="12"/>
  <c r="E217" i="12"/>
  <c r="H216" i="12"/>
  <c r="I216" i="12" s="1"/>
  <c r="E216" i="12"/>
  <c r="H215" i="12"/>
  <c r="I215" i="12" s="1"/>
  <c r="E215" i="12"/>
  <c r="H214" i="12"/>
  <c r="I214" i="12" s="1"/>
  <c r="F214" i="12"/>
  <c r="E214" i="12"/>
  <c r="H213" i="12"/>
  <c r="I213" i="12" s="1"/>
  <c r="F213" i="12"/>
  <c r="E213" i="12"/>
  <c r="J8" i="11"/>
  <c r="H8" i="11"/>
  <c r="I8" i="11" s="1"/>
  <c r="F8" i="11"/>
  <c r="E8" i="11"/>
  <c r="J216" i="12" l="1"/>
  <c r="J213" i="12"/>
  <c r="J214" i="12"/>
  <c r="J215" i="12"/>
  <c r="I224" i="12"/>
  <c r="I225" i="12"/>
  <c r="H31" i="12" l="1"/>
  <c r="I31" i="12" s="1"/>
  <c r="F31" i="12"/>
  <c r="E31" i="12"/>
  <c r="H30" i="12"/>
  <c r="I30" i="12" s="1"/>
  <c r="F30" i="12"/>
  <c r="E30" i="12"/>
  <c r="J139" i="16"/>
  <c r="H139" i="16"/>
  <c r="I139" i="16" s="1"/>
  <c r="F139" i="16"/>
  <c r="E139" i="16"/>
  <c r="E140" i="16"/>
  <c r="F140" i="16"/>
  <c r="H140" i="16"/>
  <c r="I140" i="16" s="1"/>
  <c r="J140" i="16"/>
  <c r="J405" i="9"/>
  <c r="H405" i="9"/>
  <c r="I405" i="9" s="1"/>
  <c r="F405" i="9"/>
  <c r="E405" i="9"/>
  <c r="J404" i="9"/>
  <c r="H404" i="9"/>
  <c r="I404" i="9" s="1"/>
  <c r="F404" i="9"/>
  <c r="E404" i="9"/>
  <c r="J403" i="9"/>
  <c r="H403" i="9"/>
  <c r="I403" i="9" s="1"/>
  <c r="F403" i="9"/>
  <c r="E403" i="9"/>
  <c r="J402" i="9"/>
  <c r="H402" i="9"/>
  <c r="I402" i="9" s="1"/>
  <c r="F402" i="9"/>
  <c r="E402" i="9"/>
  <c r="C7" i="23"/>
  <c r="C8" i="23"/>
  <c r="C9" i="23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C23" i="23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J27" i="13"/>
  <c r="H27" i="13"/>
  <c r="I27" i="13" s="1"/>
  <c r="F27" i="13"/>
  <c r="E27" i="13"/>
  <c r="J14" i="13"/>
  <c r="H14" i="13"/>
  <c r="I14" i="13" s="1"/>
  <c r="F14" i="13"/>
  <c r="E14" i="13"/>
  <c r="J13" i="13"/>
  <c r="H13" i="13"/>
  <c r="I13" i="13" s="1"/>
  <c r="F13" i="13"/>
  <c r="E13" i="13"/>
  <c r="J12" i="13"/>
  <c r="H12" i="13"/>
  <c r="I12" i="13" s="1"/>
  <c r="F12" i="13"/>
  <c r="E12" i="13"/>
  <c r="J11" i="13"/>
  <c r="H11" i="13"/>
  <c r="I11" i="13" s="1"/>
  <c r="F11" i="13"/>
  <c r="E11" i="13"/>
  <c r="J10" i="13"/>
  <c r="H10" i="13"/>
  <c r="I10" i="13" s="1"/>
  <c r="F10" i="13"/>
  <c r="E10" i="13"/>
  <c r="J9" i="13"/>
  <c r="H9" i="13"/>
  <c r="I9" i="13" s="1"/>
  <c r="F9" i="13"/>
  <c r="E9" i="13"/>
  <c r="J8" i="13"/>
  <c r="H8" i="13"/>
  <c r="I8" i="13" s="1"/>
  <c r="F8" i="13"/>
  <c r="E8" i="13"/>
  <c r="J7" i="13"/>
  <c r="H7" i="13"/>
  <c r="I7" i="13" s="1"/>
  <c r="F7" i="13"/>
  <c r="E7" i="13"/>
  <c r="H6" i="13"/>
  <c r="I6" i="13" s="1"/>
  <c r="F6" i="13"/>
  <c r="E6" i="13"/>
  <c r="H4" i="13"/>
  <c r="J4" i="13" s="1"/>
  <c r="F4" i="13"/>
  <c r="E4" i="13"/>
  <c r="H148" i="16"/>
  <c r="J148" i="16" s="1"/>
  <c r="F148" i="16"/>
  <c r="E148" i="16"/>
  <c r="H147" i="16"/>
  <c r="I147" i="16" s="1"/>
  <c r="F147" i="16"/>
  <c r="E147" i="16"/>
  <c r="J30" i="12" l="1"/>
  <c r="J31" i="12"/>
  <c r="J6" i="13"/>
  <c r="I4" i="13"/>
  <c r="I148" i="16"/>
  <c r="J147" i="16"/>
  <c r="J121" i="12"/>
  <c r="H121" i="12"/>
  <c r="I121" i="12" s="1"/>
  <c r="F121" i="12"/>
  <c r="E121" i="12"/>
  <c r="J421" i="9"/>
  <c r="H421" i="9"/>
  <c r="I421" i="9" s="1"/>
  <c r="F421" i="9"/>
  <c r="E421" i="9"/>
  <c r="J420" i="9"/>
  <c r="H420" i="9"/>
  <c r="I420" i="9" s="1"/>
  <c r="F420" i="9"/>
  <c r="E420" i="9"/>
  <c r="J419" i="9"/>
  <c r="H419" i="9"/>
  <c r="I419" i="9" s="1"/>
  <c r="F419" i="9"/>
  <c r="E419" i="9"/>
  <c r="J418" i="9"/>
  <c r="H418" i="9"/>
  <c r="I418" i="9" s="1"/>
  <c r="F418" i="9"/>
  <c r="E418" i="9"/>
  <c r="J417" i="9"/>
  <c r="H417" i="9"/>
  <c r="I417" i="9" s="1"/>
  <c r="F417" i="9"/>
  <c r="E417" i="9"/>
  <c r="J416" i="9"/>
  <c r="H416" i="9"/>
  <c r="I416" i="9" s="1"/>
  <c r="F416" i="9"/>
  <c r="E416" i="9"/>
  <c r="J324" i="9"/>
  <c r="H324" i="9"/>
  <c r="I324" i="9" s="1"/>
  <c r="F324" i="9"/>
  <c r="E324" i="9"/>
  <c r="H177" i="9" l="1"/>
  <c r="I177" i="9" s="1"/>
  <c r="F177" i="9"/>
  <c r="E177" i="9"/>
  <c r="H176" i="9"/>
  <c r="I176" i="9" s="1"/>
  <c r="F176" i="9"/>
  <c r="E176" i="9"/>
  <c r="H175" i="9"/>
  <c r="I175" i="9" s="1"/>
  <c r="F175" i="9"/>
  <c r="E175" i="9"/>
  <c r="H174" i="9"/>
  <c r="I174" i="9" s="1"/>
  <c r="F174" i="9"/>
  <c r="E174" i="9"/>
  <c r="H173" i="9"/>
  <c r="I173" i="9" s="1"/>
  <c r="F173" i="9"/>
  <c r="E173" i="9"/>
  <c r="J173" i="9" l="1"/>
  <c r="J174" i="9"/>
  <c r="J175" i="9"/>
  <c r="J176" i="9"/>
  <c r="J177" i="9"/>
  <c r="E94" i="16" l="1"/>
  <c r="F94" i="16"/>
  <c r="H94" i="16"/>
  <c r="I94" i="16" s="1"/>
  <c r="J94" i="16"/>
  <c r="E27" i="9"/>
  <c r="F27" i="9"/>
  <c r="H27" i="9"/>
  <c r="J27" i="9" s="1"/>
  <c r="E37" i="15"/>
  <c r="F37" i="15"/>
  <c r="H37" i="15"/>
  <c r="I37" i="15" s="1"/>
  <c r="J37" i="15"/>
  <c r="E72" i="12"/>
  <c r="F72" i="12"/>
  <c r="H72" i="12"/>
  <c r="I72" i="12" s="1"/>
  <c r="J447" i="9"/>
  <c r="H447" i="9"/>
  <c r="I447" i="9" s="1"/>
  <c r="F447" i="9"/>
  <c r="E447" i="9"/>
  <c r="J446" i="9"/>
  <c r="H446" i="9"/>
  <c r="I446" i="9" s="1"/>
  <c r="F446" i="9"/>
  <c r="E446" i="9"/>
  <c r="I27" i="9" l="1"/>
  <c r="J72" i="12"/>
  <c r="E39" i="15"/>
  <c r="F39" i="15"/>
  <c r="H39" i="15"/>
  <c r="I39" i="15" s="1"/>
  <c r="J39" i="15"/>
  <c r="C6" i="23"/>
  <c r="H14" i="16"/>
  <c r="I14" i="16" s="1"/>
  <c r="J14" i="16"/>
  <c r="F14" i="16"/>
  <c r="E14" i="16"/>
  <c r="E14" i="9"/>
  <c r="F14" i="9"/>
  <c r="H14" i="9"/>
  <c r="I14" i="9" s="1"/>
  <c r="J14" i="9"/>
  <c r="F4" i="20"/>
  <c r="J95" i="16"/>
  <c r="H95" i="16"/>
  <c r="I95" i="16" s="1"/>
  <c r="F95" i="16"/>
  <c r="E95" i="16"/>
  <c r="E11" i="18"/>
  <c r="F11" i="18"/>
  <c r="H11" i="18"/>
  <c r="I11" i="18" s="1"/>
  <c r="J11" i="18"/>
  <c r="E12" i="18"/>
  <c r="F12" i="18"/>
  <c r="H12" i="18"/>
  <c r="I12" i="18" s="1"/>
  <c r="J12" i="18"/>
  <c r="E13" i="18"/>
  <c r="F13" i="18"/>
  <c r="H13" i="18"/>
  <c r="I13" i="18" s="1"/>
  <c r="J13" i="18"/>
  <c r="E142" i="16"/>
  <c r="F142" i="16"/>
  <c r="H142" i="16"/>
  <c r="I142" i="16" s="1"/>
  <c r="J142" i="16"/>
  <c r="E57" i="16"/>
  <c r="Q5" i="3"/>
  <c r="K2" i="23" s="1"/>
  <c r="F8" i="23"/>
  <c r="Q6" i="3"/>
  <c r="K3" i="23" s="1"/>
  <c r="J456" i="9"/>
  <c r="H456" i="9"/>
  <c r="I456" i="9" s="1"/>
  <c r="F456" i="9"/>
  <c r="E456" i="9"/>
  <c r="J455" i="9"/>
  <c r="H455" i="9"/>
  <c r="I455" i="9" s="1"/>
  <c r="F455" i="9"/>
  <c r="E455" i="9"/>
  <c r="H227" i="12"/>
  <c r="J227" i="12" s="1"/>
  <c r="F227" i="12"/>
  <c r="E227" i="12"/>
  <c r="H226" i="12"/>
  <c r="J226" i="12" s="1"/>
  <c r="F226" i="12"/>
  <c r="E226" i="12"/>
  <c r="E4" i="20"/>
  <c r="H4" i="20"/>
  <c r="I4" i="20" s="1"/>
  <c r="F7" i="23"/>
  <c r="F9" i="23"/>
  <c r="J9" i="23" s="1"/>
  <c r="F10" i="23"/>
  <c r="H10" i="23" s="1"/>
  <c r="K10" i="23" s="1"/>
  <c r="F11" i="23"/>
  <c r="F12" i="23"/>
  <c r="J12" i="23" s="1"/>
  <c r="F13" i="23"/>
  <c r="J13" i="23" s="1"/>
  <c r="F14" i="23"/>
  <c r="H14" i="23" s="1"/>
  <c r="K14" i="23" s="1"/>
  <c r="F15" i="23"/>
  <c r="H15" i="23" s="1"/>
  <c r="K15" i="23" s="1"/>
  <c r="F16" i="23"/>
  <c r="J16" i="23" s="1"/>
  <c r="F17" i="23"/>
  <c r="H17" i="23" s="1"/>
  <c r="K17" i="23" s="1"/>
  <c r="F18" i="23"/>
  <c r="J18" i="23" s="1"/>
  <c r="F19" i="23"/>
  <c r="J19" i="23" s="1"/>
  <c r="F20" i="23"/>
  <c r="J20" i="23" s="1"/>
  <c r="F21" i="23"/>
  <c r="J21" i="23" s="1"/>
  <c r="F22" i="23"/>
  <c r="H22" i="23" s="1"/>
  <c r="K22" i="23" s="1"/>
  <c r="F23" i="23"/>
  <c r="J23" i="23" s="1"/>
  <c r="F24" i="23"/>
  <c r="H24" i="23" s="1"/>
  <c r="K24" i="23" s="1"/>
  <c r="F25" i="23"/>
  <c r="H25" i="23" s="1"/>
  <c r="K25" i="23" s="1"/>
  <c r="F26" i="23"/>
  <c r="H26" i="23" s="1"/>
  <c r="K26" i="23" s="1"/>
  <c r="F27" i="23"/>
  <c r="H27" i="23" s="1"/>
  <c r="K27" i="23" s="1"/>
  <c r="F28" i="23"/>
  <c r="H28" i="23" s="1"/>
  <c r="K28" i="23" s="1"/>
  <c r="F29" i="23"/>
  <c r="J29" i="23" s="1"/>
  <c r="F30" i="23"/>
  <c r="H30" i="23" s="1"/>
  <c r="K30" i="23" s="1"/>
  <c r="F31" i="23"/>
  <c r="H31" i="23" s="1"/>
  <c r="K31" i="23" s="1"/>
  <c r="F32" i="23"/>
  <c r="H32" i="23" s="1"/>
  <c r="K32" i="23" s="1"/>
  <c r="F33" i="23"/>
  <c r="J33" i="23" s="1"/>
  <c r="F34" i="23"/>
  <c r="H34" i="23" s="1"/>
  <c r="K34" i="23" s="1"/>
  <c r="F35" i="23"/>
  <c r="J35" i="23" s="1"/>
  <c r="F36" i="23"/>
  <c r="H36" i="23" s="1"/>
  <c r="K36" i="23" s="1"/>
  <c r="F37" i="23"/>
  <c r="J37" i="23" s="1"/>
  <c r="F38" i="23"/>
  <c r="H38" i="23" s="1"/>
  <c r="K38" i="23" s="1"/>
  <c r="E7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6" i="23"/>
  <c r="D18" i="23"/>
  <c r="D17" i="23"/>
  <c r="D16" i="23"/>
  <c r="D15" i="23"/>
  <c r="D14" i="23"/>
  <c r="D13" i="23"/>
  <c r="D12" i="23"/>
  <c r="D11" i="23"/>
  <c r="D10" i="23"/>
  <c r="D9" i="23"/>
  <c r="D8" i="23"/>
  <c r="D7" i="23"/>
  <c r="F6" i="23"/>
  <c r="D6" i="23"/>
  <c r="D27" i="23"/>
  <c r="D26" i="23"/>
  <c r="D25" i="23"/>
  <c r="D24" i="23"/>
  <c r="D23" i="23"/>
  <c r="D22" i="23"/>
  <c r="D21" i="23"/>
  <c r="D20" i="23"/>
  <c r="D19" i="23"/>
  <c r="H16" i="16"/>
  <c r="I16" i="16" s="1"/>
  <c r="F16" i="16"/>
  <c r="E16" i="16"/>
  <c r="E327" i="9"/>
  <c r="F327" i="9"/>
  <c r="H327" i="9"/>
  <c r="I327" i="9" s="1"/>
  <c r="J327" i="9"/>
  <c r="E328" i="9"/>
  <c r="F328" i="9"/>
  <c r="H328" i="9"/>
  <c r="I328" i="9" s="1"/>
  <c r="J328" i="9"/>
  <c r="J57" i="16"/>
  <c r="H57" i="16"/>
  <c r="I57" i="16" s="1"/>
  <c r="F57" i="16"/>
  <c r="J56" i="16"/>
  <c r="H56" i="16"/>
  <c r="I56" i="16" s="1"/>
  <c r="F56" i="16"/>
  <c r="E56" i="16"/>
  <c r="J55" i="16"/>
  <c r="H55" i="16"/>
  <c r="I55" i="16" s="1"/>
  <c r="F55" i="16"/>
  <c r="E55" i="16"/>
  <c r="H323" i="9"/>
  <c r="I323" i="9" s="1"/>
  <c r="E323" i="9"/>
  <c r="F323" i="9"/>
  <c r="J323" i="9"/>
  <c r="E48" i="9"/>
  <c r="E18" i="3"/>
  <c r="F29" i="18"/>
  <c r="H29" i="18"/>
  <c r="I29" i="18" s="1"/>
  <c r="F30" i="18"/>
  <c r="H30" i="18"/>
  <c r="I30" i="18" s="1"/>
  <c r="H28" i="18"/>
  <c r="I28" i="18" s="1"/>
  <c r="F28" i="18"/>
  <c r="E30" i="18"/>
  <c r="E29" i="18"/>
  <c r="E28" i="18"/>
  <c r="E78" i="16"/>
  <c r="H78" i="16"/>
  <c r="I78" i="16" s="1"/>
  <c r="H8" i="20"/>
  <c r="I8" i="20" s="1"/>
  <c r="J8" i="20"/>
  <c r="H9" i="20"/>
  <c r="I9" i="20" s="1"/>
  <c r="J9" i="20"/>
  <c r="H10" i="20"/>
  <c r="I10" i="20" s="1"/>
  <c r="J10" i="20"/>
  <c r="H13" i="20"/>
  <c r="I13" i="20" s="1"/>
  <c r="J13" i="20"/>
  <c r="H5" i="18"/>
  <c r="I5" i="18" s="1"/>
  <c r="J5" i="18"/>
  <c r="H6" i="18"/>
  <c r="I6" i="18" s="1"/>
  <c r="J6" i="18"/>
  <c r="H7" i="18"/>
  <c r="I7" i="18" s="1"/>
  <c r="J7" i="18"/>
  <c r="H8" i="18"/>
  <c r="I8" i="18" s="1"/>
  <c r="J8" i="18"/>
  <c r="H9" i="18"/>
  <c r="I9" i="18" s="1"/>
  <c r="H10" i="18"/>
  <c r="I10" i="18" s="1"/>
  <c r="J10" i="18"/>
  <c r="H21" i="18"/>
  <c r="I21" i="18" s="1"/>
  <c r="J21" i="18"/>
  <c r="H22" i="18"/>
  <c r="I22" i="18" s="1"/>
  <c r="J22" i="18"/>
  <c r="J4" i="18"/>
  <c r="H4" i="18"/>
  <c r="I4" i="18" s="1"/>
  <c r="H6" i="17"/>
  <c r="H7" i="17"/>
  <c r="I7" i="17" s="1"/>
  <c r="H8" i="17"/>
  <c r="H9" i="17"/>
  <c r="I9" i="17" s="1"/>
  <c r="J9" i="17"/>
  <c r="H10" i="17"/>
  <c r="H11" i="17"/>
  <c r="I11" i="17" s="1"/>
  <c r="H12" i="17"/>
  <c r="H13" i="17"/>
  <c r="I13" i="17" s="1"/>
  <c r="J13" i="17"/>
  <c r="H14" i="17"/>
  <c r="H16" i="17"/>
  <c r="I16" i="17" s="1"/>
  <c r="H17" i="17"/>
  <c r="H18" i="17"/>
  <c r="I18" i="17" s="1"/>
  <c r="H19" i="17"/>
  <c r="H20" i="17"/>
  <c r="I20" i="17" s="1"/>
  <c r="H21" i="17"/>
  <c r="H22" i="17"/>
  <c r="I22" i="17" s="1"/>
  <c r="H23" i="17"/>
  <c r="H24" i="17"/>
  <c r="I24" i="17" s="1"/>
  <c r="H25" i="17"/>
  <c r="H28" i="17"/>
  <c r="I28" i="17" s="1"/>
  <c r="J28" i="17"/>
  <c r="H29" i="17"/>
  <c r="H30" i="17"/>
  <c r="I30" i="17" s="1"/>
  <c r="H31" i="17"/>
  <c r="H32" i="17"/>
  <c r="I32" i="17" s="1"/>
  <c r="J32" i="17"/>
  <c r="H33" i="17"/>
  <c r="H34" i="17"/>
  <c r="I34" i="17" s="1"/>
  <c r="H35" i="17"/>
  <c r="H36" i="17"/>
  <c r="I36" i="17" s="1"/>
  <c r="H37" i="17"/>
  <c r="H38" i="17"/>
  <c r="I38" i="17" s="1"/>
  <c r="H39" i="17"/>
  <c r="H40" i="17"/>
  <c r="I40" i="17" s="1"/>
  <c r="H41" i="17"/>
  <c r="H43" i="17"/>
  <c r="I43" i="17" s="1"/>
  <c r="J43" i="17"/>
  <c r="H44" i="17"/>
  <c r="H45" i="17"/>
  <c r="I45" i="17" s="1"/>
  <c r="H46" i="17"/>
  <c r="H47" i="17"/>
  <c r="I47" i="17" s="1"/>
  <c r="H48" i="17"/>
  <c r="H49" i="17"/>
  <c r="I49" i="17" s="1"/>
  <c r="J49" i="17"/>
  <c r="H50" i="17"/>
  <c r="H51" i="17"/>
  <c r="I51" i="17" s="1"/>
  <c r="J51" i="17"/>
  <c r="H52" i="17"/>
  <c r="H53" i="17"/>
  <c r="I53" i="17" s="1"/>
  <c r="J53" i="17"/>
  <c r="H54" i="17"/>
  <c r="H55" i="17"/>
  <c r="I55" i="17" s="1"/>
  <c r="H56" i="17"/>
  <c r="H57" i="17"/>
  <c r="I57" i="17" s="1"/>
  <c r="J57" i="17"/>
  <c r="H58" i="17"/>
  <c r="H59" i="17"/>
  <c r="I59" i="17" s="1"/>
  <c r="H60" i="17"/>
  <c r="H61" i="17"/>
  <c r="I61" i="17" s="1"/>
  <c r="H62" i="17"/>
  <c r="H63" i="17"/>
  <c r="I63" i="17" s="1"/>
  <c r="H64" i="17"/>
  <c r="H65" i="17"/>
  <c r="I65" i="17" s="1"/>
  <c r="H66" i="17"/>
  <c r="H67" i="17"/>
  <c r="I67" i="17" s="1"/>
  <c r="H68" i="17"/>
  <c r="H69" i="17"/>
  <c r="I69" i="17" s="1"/>
  <c r="H70" i="17"/>
  <c r="H71" i="17"/>
  <c r="I71" i="17" s="1"/>
  <c r="H72" i="17"/>
  <c r="H73" i="17"/>
  <c r="I73" i="17" s="1"/>
  <c r="H74" i="17"/>
  <c r="H75" i="17"/>
  <c r="I75" i="17" s="1"/>
  <c r="H78" i="17"/>
  <c r="H79" i="17"/>
  <c r="I79" i="17" s="1"/>
  <c r="H80" i="17"/>
  <c r="H81" i="17"/>
  <c r="I81" i="17" s="1"/>
  <c r="H82" i="17"/>
  <c r="H83" i="17"/>
  <c r="I83" i="17" s="1"/>
  <c r="H84" i="17"/>
  <c r="H85" i="17"/>
  <c r="I85" i="17" s="1"/>
  <c r="H86" i="17"/>
  <c r="H87" i="17"/>
  <c r="I87" i="17" s="1"/>
  <c r="H88" i="17"/>
  <c r="H89" i="17"/>
  <c r="I89" i="17" s="1"/>
  <c r="H90" i="17"/>
  <c r="H91" i="17"/>
  <c r="I91" i="17" s="1"/>
  <c r="H93" i="17"/>
  <c r="H94" i="17"/>
  <c r="I94" i="17" s="1"/>
  <c r="J94" i="17"/>
  <c r="H95" i="17"/>
  <c r="H96" i="17"/>
  <c r="I96" i="17" s="1"/>
  <c r="J96" i="17"/>
  <c r="H97" i="17"/>
  <c r="J5" i="17"/>
  <c r="H5" i="17"/>
  <c r="I5" i="17" s="1"/>
  <c r="H41" i="19"/>
  <c r="I41" i="19" s="1"/>
  <c r="J41" i="19"/>
  <c r="H42" i="19"/>
  <c r="I42" i="19" s="1"/>
  <c r="J42" i="19"/>
  <c r="H43" i="19"/>
  <c r="I43" i="19" s="1"/>
  <c r="H44" i="19"/>
  <c r="J44" i="19" s="1"/>
  <c r="H45" i="19"/>
  <c r="I45" i="19" s="1"/>
  <c r="J45" i="19"/>
  <c r="H46" i="19"/>
  <c r="J46" i="19" s="1"/>
  <c r="H53" i="19"/>
  <c r="I53" i="19" s="1"/>
  <c r="J53" i="19"/>
  <c r="H54" i="19"/>
  <c r="I54" i="19" s="1"/>
  <c r="J54" i="19"/>
  <c r="H55" i="19"/>
  <c r="I55" i="19" s="1"/>
  <c r="J55" i="19"/>
  <c r="H56" i="19"/>
  <c r="I56" i="19" s="1"/>
  <c r="J56" i="19"/>
  <c r="H57" i="19"/>
  <c r="I57" i="19" s="1"/>
  <c r="J57" i="19"/>
  <c r="H58" i="19"/>
  <c r="I58" i="19" s="1"/>
  <c r="J58" i="19"/>
  <c r="H59" i="19"/>
  <c r="I59" i="19" s="1"/>
  <c r="H60" i="19"/>
  <c r="I60" i="19" s="1"/>
  <c r="H63" i="19"/>
  <c r="I63" i="19" s="1"/>
  <c r="J63" i="19"/>
  <c r="H64" i="19"/>
  <c r="I64" i="19" s="1"/>
  <c r="J64" i="19"/>
  <c r="H65" i="19"/>
  <c r="I65" i="19" s="1"/>
  <c r="J65" i="19"/>
  <c r="H66" i="19"/>
  <c r="I66" i="19" s="1"/>
  <c r="J66" i="19"/>
  <c r="H67" i="19"/>
  <c r="I67" i="19" s="1"/>
  <c r="J67" i="19"/>
  <c r="H68" i="19"/>
  <c r="I68" i="19" s="1"/>
  <c r="J68" i="19"/>
  <c r="H69" i="19"/>
  <c r="I69" i="19" s="1"/>
  <c r="H70" i="19"/>
  <c r="I70" i="19" s="1"/>
  <c r="J70" i="19"/>
  <c r="H71" i="19"/>
  <c r="I71" i="19" s="1"/>
  <c r="H72" i="19"/>
  <c r="H73" i="19"/>
  <c r="I73" i="19" s="1"/>
  <c r="J73" i="19"/>
  <c r="H74" i="19"/>
  <c r="I74" i="19" s="1"/>
  <c r="J74" i="19"/>
  <c r="H75" i="19"/>
  <c r="I75" i="19" s="1"/>
  <c r="J75" i="19"/>
  <c r="H76" i="19"/>
  <c r="I76" i="19" s="1"/>
  <c r="H77" i="19"/>
  <c r="I77" i="19" s="1"/>
  <c r="J77" i="19"/>
  <c r="H78" i="19"/>
  <c r="J78" i="19" s="1"/>
  <c r="H80" i="19"/>
  <c r="I80" i="19" s="1"/>
  <c r="H81" i="19"/>
  <c r="I81" i="19" s="1"/>
  <c r="H82" i="19"/>
  <c r="I82" i="19" s="1"/>
  <c r="H83" i="19"/>
  <c r="I83" i="19" s="1"/>
  <c r="H84" i="19"/>
  <c r="I84" i="19" s="1"/>
  <c r="H86" i="19"/>
  <c r="I86" i="19" s="1"/>
  <c r="H87" i="19"/>
  <c r="I87" i="19" s="1"/>
  <c r="H88" i="19"/>
  <c r="I88" i="19" s="1"/>
  <c r="H89" i="19"/>
  <c r="I89" i="19" s="1"/>
  <c r="H91" i="19"/>
  <c r="I91" i="19" s="1"/>
  <c r="H92" i="19"/>
  <c r="J92" i="19" s="1"/>
  <c r="H93" i="19"/>
  <c r="I93" i="19" s="1"/>
  <c r="H94" i="19"/>
  <c r="I94" i="19" s="1"/>
  <c r="H95" i="19"/>
  <c r="J95" i="19" s="1"/>
  <c r="H96" i="19"/>
  <c r="I96" i="19" s="1"/>
  <c r="H97" i="19"/>
  <c r="I97" i="19" s="1"/>
  <c r="H98" i="19"/>
  <c r="I98" i="19" s="1"/>
  <c r="H99" i="19"/>
  <c r="I99" i="19" s="1"/>
  <c r="H102" i="19"/>
  <c r="I102" i="19" s="1"/>
  <c r="J102" i="19"/>
  <c r="H103" i="19"/>
  <c r="I103" i="19" s="1"/>
  <c r="J103" i="19"/>
  <c r="H104" i="19"/>
  <c r="I104" i="19" s="1"/>
  <c r="J104" i="19"/>
  <c r="H106" i="19"/>
  <c r="J106" i="19" s="1"/>
  <c r="H107" i="19"/>
  <c r="I107" i="19" s="1"/>
  <c r="H108" i="19"/>
  <c r="I108" i="19" s="1"/>
  <c r="H109" i="19"/>
  <c r="I109" i="19" s="1"/>
  <c r="H110" i="19"/>
  <c r="J110" i="19" s="1"/>
  <c r="H111" i="19"/>
  <c r="I111" i="19" s="1"/>
  <c r="J111" i="19"/>
  <c r="H113" i="19"/>
  <c r="I113" i="19" s="1"/>
  <c r="J113" i="19"/>
  <c r="H114" i="19"/>
  <c r="I114" i="19" s="1"/>
  <c r="H115" i="19"/>
  <c r="I115" i="19" s="1"/>
  <c r="J115" i="19"/>
  <c r="J116" i="19"/>
  <c r="H6" i="24"/>
  <c r="I6" i="24" s="1"/>
  <c r="H7" i="24"/>
  <c r="H8" i="24"/>
  <c r="I8" i="24" s="1"/>
  <c r="H9" i="24"/>
  <c r="H10" i="24"/>
  <c r="I10" i="24" s="1"/>
  <c r="H11" i="24"/>
  <c r="H12" i="24"/>
  <c r="I12" i="24" s="1"/>
  <c r="J12" i="24"/>
  <c r="H13" i="24"/>
  <c r="H14" i="24"/>
  <c r="I14" i="24" s="1"/>
  <c r="H15" i="24"/>
  <c r="H16" i="24"/>
  <c r="I16" i="24" s="1"/>
  <c r="H18" i="24"/>
  <c r="H19" i="24"/>
  <c r="I19" i="24" s="1"/>
  <c r="H20" i="24"/>
  <c r="H21" i="24"/>
  <c r="I21" i="24" s="1"/>
  <c r="H22" i="24"/>
  <c r="H23" i="24"/>
  <c r="I23" i="24" s="1"/>
  <c r="H24" i="24"/>
  <c r="H25" i="24"/>
  <c r="I25" i="24" s="1"/>
  <c r="H26" i="24"/>
  <c r="H27" i="24"/>
  <c r="I27" i="24" s="1"/>
  <c r="H28" i="24"/>
  <c r="H29" i="24"/>
  <c r="I29" i="24" s="1"/>
  <c r="H30" i="24"/>
  <c r="H31" i="24"/>
  <c r="I31" i="24" s="1"/>
  <c r="H32" i="24"/>
  <c r="H33" i="24"/>
  <c r="I33" i="24" s="1"/>
  <c r="H34" i="24"/>
  <c r="H35" i="24"/>
  <c r="I35" i="24" s="1"/>
  <c r="H36" i="24"/>
  <c r="H37" i="24"/>
  <c r="I37" i="24" s="1"/>
  <c r="H38" i="24"/>
  <c r="H39" i="24"/>
  <c r="I39" i="24" s="1"/>
  <c r="H40" i="24"/>
  <c r="H41" i="24"/>
  <c r="I41" i="24" s="1"/>
  <c r="H43" i="24"/>
  <c r="H44" i="24"/>
  <c r="I44" i="24" s="1"/>
  <c r="H45" i="24"/>
  <c r="H46" i="24"/>
  <c r="I46" i="24" s="1"/>
  <c r="H47" i="24"/>
  <c r="H48" i="24"/>
  <c r="I48" i="24" s="1"/>
  <c r="H49" i="24"/>
  <c r="H50" i="24"/>
  <c r="I50" i="24" s="1"/>
  <c r="H51" i="24"/>
  <c r="H52" i="24"/>
  <c r="I52" i="24" s="1"/>
  <c r="H53" i="24"/>
  <c r="H54" i="24"/>
  <c r="I54" i="24" s="1"/>
  <c r="H55" i="24"/>
  <c r="H56" i="24"/>
  <c r="I56" i="24" s="1"/>
  <c r="H57" i="24"/>
  <c r="H58" i="24"/>
  <c r="I58" i="24" s="1"/>
  <c r="H59" i="24"/>
  <c r="H60" i="24"/>
  <c r="I60" i="24" s="1"/>
  <c r="H61" i="24"/>
  <c r="H62" i="24"/>
  <c r="I62" i="24" s="1"/>
  <c r="H63" i="24"/>
  <c r="H64" i="24"/>
  <c r="I64" i="24" s="1"/>
  <c r="H65" i="24"/>
  <c r="H66" i="24"/>
  <c r="I66" i="24" s="1"/>
  <c r="H67" i="24"/>
  <c r="H68" i="24"/>
  <c r="I68" i="24" s="1"/>
  <c r="H69" i="24"/>
  <c r="H70" i="24"/>
  <c r="I70" i="24" s="1"/>
  <c r="H71" i="24"/>
  <c r="H72" i="24"/>
  <c r="I72" i="24" s="1"/>
  <c r="H73" i="24"/>
  <c r="H74" i="24"/>
  <c r="I74" i="24" s="1"/>
  <c r="H75" i="24"/>
  <c r="H77" i="24"/>
  <c r="I77" i="24" s="1"/>
  <c r="H78" i="24"/>
  <c r="H79" i="24"/>
  <c r="I79" i="24" s="1"/>
  <c r="J79" i="24"/>
  <c r="H80" i="24"/>
  <c r="H81" i="24"/>
  <c r="I81" i="24" s="1"/>
  <c r="H82" i="24"/>
  <c r="H83" i="24"/>
  <c r="I83" i="24" s="1"/>
  <c r="H84" i="24"/>
  <c r="I84" i="24" s="1"/>
  <c r="J84" i="24"/>
  <c r="H85" i="24"/>
  <c r="I85" i="24" s="1"/>
  <c r="H86" i="24"/>
  <c r="I86" i="24" s="1"/>
  <c r="J86" i="24"/>
  <c r="H87" i="24"/>
  <c r="I87" i="24" s="1"/>
  <c r="H88" i="24"/>
  <c r="I88" i="24" s="1"/>
  <c r="J88" i="24"/>
  <c r="H89" i="24"/>
  <c r="I89" i="24" s="1"/>
  <c r="H90" i="24"/>
  <c r="I90" i="24" s="1"/>
  <c r="H91" i="24"/>
  <c r="I91" i="24" s="1"/>
  <c r="H92" i="24"/>
  <c r="I92" i="24" s="1"/>
  <c r="H93" i="24"/>
  <c r="I93" i="24" s="1"/>
  <c r="J93" i="24"/>
  <c r="H94" i="24"/>
  <c r="I94" i="24" s="1"/>
  <c r="H95" i="24"/>
  <c r="I95" i="24" s="1"/>
  <c r="H96" i="24"/>
  <c r="I96" i="24" s="1"/>
  <c r="H97" i="24"/>
  <c r="I97" i="24" s="1"/>
  <c r="H98" i="24"/>
  <c r="I98" i="24" s="1"/>
  <c r="H99" i="24"/>
  <c r="I99" i="24" s="1"/>
  <c r="H100" i="24"/>
  <c r="I100" i="24" s="1"/>
  <c r="J100" i="24"/>
  <c r="H101" i="24"/>
  <c r="I101" i="24" s="1"/>
  <c r="H102" i="24"/>
  <c r="I102" i="24" s="1"/>
  <c r="H103" i="24"/>
  <c r="I103" i="24" s="1"/>
  <c r="H104" i="24"/>
  <c r="I104" i="24" s="1"/>
  <c r="J104" i="24"/>
  <c r="H105" i="24"/>
  <c r="I105" i="24" s="1"/>
  <c r="H106" i="24"/>
  <c r="I106" i="24" s="1"/>
  <c r="H107" i="24"/>
  <c r="I107" i="24" s="1"/>
  <c r="H108" i="24"/>
  <c r="I108" i="24" s="1"/>
  <c r="H5" i="24"/>
  <c r="I5" i="24" s="1"/>
  <c r="H5" i="16"/>
  <c r="I5" i="16" s="1"/>
  <c r="J5" i="16"/>
  <c r="H6" i="16"/>
  <c r="I6" i="16" s="1"/>
  <c r="H7" i="16"/>
  <c r="I7" i="16" s="1"/>
  <c r="J7" i="16"/>
  <c r="H8" i="16"/>
  <c r="I8" i="16" s="1"/>
  <c r="H9" i="16"/>
  <c r="I9" i="16" s="1"/>
  <c r="J9" i="16"/>
  <c r="H10" i="16"/>
  <c r="I10" i="16" s="1"/>
  <c r="H11" i="16"/>
  <c r="I11" i="16" s="1"/>
  <c r="J11" i="16"/>
  <c r="H12" i="16"/>
  <c r="I12" i="16" s="1"/>
  <c r="H19" i="16"/>
  <c r="I19" i="16" s="1"/>
  <c r="J19" i="16"/>
  <c r="H20" i="16"/>
  <c r="I20" i="16" s="1"/>
  <c r="J20" i="16"/>
  <c r="H21" i="16"/>
  <c r="I21" i="16" s="1"/>
  <c r="J21" i="16"/>
  <c r="H22" i="16"/>
  <c r="I22" i="16" s="1"/>
  <c r="J22" i="16"/>
  <c r="H28" i="16"/>
  <c r="I28" i="16" s="1"/>
  <c r="J28" i="16"/>
  <c r="H29" i="16"/>
  <c r="I29" i="16" s="1"/>
  <c r="J29" i="16"/>
  <c r="H33" i="16"/>
  <c r="I33" i="16" s="1"/>
  <c r="J33" i="16"/>
  <c r="H34" i="16"/>
  <c r="I34" i="16" s="1"/>
  <c r="H35" i="16"/>
  <c r="I35" i="16" s="1"/>
  <c r="J35" i="16"/>
  <c r="H36" i="16"/>
  <c r="I36" i="16" s="1"/>
  <c r="H37" i="16"/>
  <c r="I37" i="16" s="1"/>
  <c r="J37" i="16"/>
  <c r="H38" i="16"/>
  <c r="I38" i="16" s="1"/>
  <c r="J38" i="16"/>
  <c r="H39" i="16"/>
  <c r="I39" i="16" s="1"/>
  <c r="J39" i="16"/>
  <c r="H42" i="16"/>
  <c r="I42" i="16" s="1"/>
  <c r="J42" i="16"/>
  <c r="H43" i="16"/>
  <c r="I43" i="16" s="1"/>
  <c r="J43" i="16"/>
  <c r="H44" i="16"/>
  <c r="I44" i="16" s="1"/>
  <c r="J44" i="16"/>
  <c r="H45" i="16"/>
  <c r="I45" i="16" s="1"/>
  <c r="H46" i="16"/>
  <c r="I46" i="16" s="1"/>
  <c r="J46" i="16"/>
  <c r="H47" i="16"/>
  <c r="I47" i="16" s="1"/>
  <c r="J47" i="16"/>
  <c r="H48" i="16"/>
  <c r="I48" i="16" s="1"/>
  <c r="J48" i="16"/>
  <c r="H49" i="16"/>
  <c r="I49" i="16" s="1"/>
  <c r="J49" i="16"/>
  <c r="H50" i="16"/>
  <c r="I50" i="16" s="1"/>
  <c r="J50" i="16"/>
  <c r="H63" i="16"/>
  <c r="I63" i="16" s="1"/>
  <c r="J63" i="16"/>
  <c r="H64" i="16"/>
  <c r="I64" i="16" s="1"/>
  <c r="J64" i="16"/>
  <c r="H65" i="16"/>
  <c r="I65" i="16" s="1"/>
  <c r="J65" i="16"/>
  <c r="H66" i="16"/>
  <c r="I66" i="16" s="1"/>
  <c r="J66" i="16"/>
  <c r="H67" i="16"/>
  <c r="I67" i="16" s="1"/>
  <c r="H68" i="16"/>
  <c r="I68" i="16" s="1"/>
  <c r="H73" i="16"/>
  <c r="I73" i="16" s="1"/>
  <c r="H74" i="16"/>
  <c r="I74" i="16" s="1"/>
  <c r="H75" i="16"/>
  <c r="I75" i="16" s="1"/>
  <c r="J78" i="16"/>
  <c r="H86" i="16"/>
  <c r="I86" i="16" s="1"/>
  <c r="J86" i="16"/>
  <c r="H87" i="16"/>
  <c r="I87" i="16" s="1"/>
  <c r="J87" i="16"/>
  <c r="H88" i="16"/>
  <c r="I88" i="16" s="1"/>
  <c r="J88" i="16"/>
  <c r="H90" i="16"/>
  <c r="I90" i="16" s="1"/>
  <c r="J90" i="16"/>
  <c r="H91" i="16"/>
  <c r="I91" i="16" s="1"/>
  <c r="J91" i="16"/>
  <c r="H92" i="16"/>
  <c r="I92" i="16" s="1"/>
  <c r="J92" i="16"/>
  <c r="H101" i="16"/>
  <c r="I101" i="16" s="1"/>
  <c r="J101" i="16"/>
  <c r="H102" i="16"/>
  <c r="I102" i="16" s="1"/>
  <c r="J102" i="16"/>
  <c r="H103" i="16"/>
  <c r="I103" i="16" s="1"/>
  <c r="J103" i="16"/>
  <c r="H104" i="16"/>
  <c r="I104" i="16" s="1"/>
  <c r="J104" i="16"/>
  <c r="H105" i="16"/>
  <c r="I105" i="16" s="1"/>
  <c r="J105" i="16"/>
  <c r="H106" i="16"/>
  <c r="I106" i="16" s="1"/>
  <c r="J106" i="16"/>
  <c r="H107" i="16"/>
  <c r="I107" i="16" s="1"/>
  <c r="J107" i="16"/>
  <c r="H108" i="16"/>
  <c r="I108" i="16" s="1"/>
  <c r="J108" i="16"/>
  <c r="H111" i="16"/>
  <c r="I111" i="16" s="1"/>
  <c r="H112" i="16"/>
  <c r="I112" i="16" s="1"/>
  <c r="H113" i="16"/>
  <c r="I113" i="16" s="1"/>
  <c r="H114" i="16"/>
  <c r="I114" i="16" s="1"/>
  <c r="J114" i="16"/>
  <c r="H115" i="16"/>
  <c r="I115" i="16" s="1"/>
  <c r="H116" i="16"/>
  <c r="I116" i="16" s="1"/>
  <c r="J116" i="16"/>
  <c r="H117" i="16"/>
  <c r="I117" i="16" s="1"/>
  <c r="H118" i="16"/>
  <c r="I118" i="16" s="1"/>
  <c r="J118" i="16"/>
  <c r="H119" i="16"/>
  <c r="I119" i="16" s="1"/>
  <c r="H120" i="16"/>
  <c r="I120" i="16" s="1"/>
  <c r="H121" i="16"/>
  <c r="I121" i="16" s="1"/>
  <c r="H122" i="16"/>
  <c r="I122" i="16" s="1"/>
  <c r="H123" i="16"/>
  <c r="I123" i="16" s="1"/>
  <c r="H124" i="16"/>
  <c r="I124" i="16" s="1"/>
  <c r="J124" i="16"/>
  <c r="H125" i="16"/>
  <c r="I125" i="16" s="1"/>
  <c r="H126" i="16"/>
  <c r="I126" i="16" s="1"/>
  <c r="J126" i="16"/>
  <c r="H127" i="16"/>
  <c r="I127" i="16" s="1"/>
  <c r="H128" i="16"/>
  <c r="I128" i="16" s="1"/>
  <c r="J128" i="16"/>
  <c r="H129" i="16"/>
  <c r="I129" i="16" s="1"/>
  <c r="H130" i="16"/>
  <c r="I130" i="16" s="1"/>
  <c r="H131" i="16"/>
  <c r="I131" i="16" s="1"/>
  <c r="H132" i="16"/>
  <c r="I132" i="16" s="1"/>
  <c r="J132" i="16"/>
  <c r="H133" i="16"/>
  <c r="I133" i="16" s="1"/>
  <c r="H134" i="16"/>
  <c r="I134" i="16" s="1"/>
  <c r="J134" i="16"/>
  <c r="H135" i="16"/>
  <c r="I135" i="16" s="1"/>
  <c r="H141" i="16"/>
  <c r="I141" i="16" s="1"/>
  <c r="H153" i="16"/>
  <c r="J153" i="16" s="1"/>
  <c r="H154" i="16"/>
  <c r="I154" i="16" s="1"/>
  <c r="H155" i="16"/>
  <c r="J155" i="16" s="1"/>
  <c r="H156" i="16"/>
  <c r="J156" i="16" s="1"/>
  <c r="J4" i="16"/>
  <c r="H4" i="16"/>
  <c r="I4" i="16" s="1"/>
  <c r="H32" i="15"/>
  <c r="I32" i="15" s="1"/>
  <c r="J32" i="15"/>
  <c r="H33" i="15"/>
  <c r="I33" i="15" s="1"/>
  <c r="J33" i="15"/>
  <c r="H34" i="15"/>
  <c r="I34" i="15" s="1"/>
  <c r="J34" i="15"/>
  <c r="H35" i="15"/>
  <c r="I35" i="15" s="1"/>
  <c r="J35" i="15"/>
  <c r="H36" i="15"/>
  <c r="I36" i="15" s="1"/>
  <c r="J36" i="15"/>
  <c r="H38" i="15"/>
  <c r="I38" i="15" s="1"/>
  <c r="J38" i="15"/>
  <c r="H40" i="15"/>
  <c r="I40" i="15" s="1"/>
  <c r="J40" i="15"/>
  <c r="J31" i="15"/>
  <c r="H31" i="15"/>
  <c r="I31" i="15" s="1"/>
  <c r="H40" i="13"/>
  <c r="I40" i="13" s="1"/>
  <c r="H42" i="13"/>
  <c r="I42" i="13" s="1"/>
  <c r="J42" i="13"/>
  <c r="H43" i="13"/>
  <c r="I43" i="13" s="1"/>
  <c r="H44" i="13"/>
  <c r="I44" i="13" s="1"/>
  <c r="J44" i="13"/>
  <c r="H45" i="13"/>
  <c r="I45" i="13" s="1"/>
  <c r="H46" i="13"/>
  <c r="I46" i="13" s="1"/>
  <c r="J46" i="13"/>
  <c r="H47" i="13"/>
  <c r="I47" i="13" s="1"/>
  <c r="H48" i="13"/>
  <c r="I48" i="13" s="1"/>
  <c r="J48" i="13"/>
  <c r="H49" i="13"/>
  <c r="I49" i="13" s="1"/>
  <c r="H50" i="13"/>
  <c r="I50" i="13" s="1"/>
  <c r="H51" i="13"/>
  <c r="J51" i="13" s="1"/>
  <c r="H52" i="13"/>
  <c r="I52" i="13" s="1"/>
  <c r="H53" i="13"/>
  <c r="J53" i="13" s="1"/>
  <c r="H54" i="13"/>
  <c r="J54" i="13" s="1"/>
  <c r="H55" i="13"/>
  <c r="I55" i="13" s="1"/>
  <c r="H56" i="13"/>
  <c r="I56" i="13" s="1"/>
  <c r="H57" i="13"/>
  <c r="I57" i="13" s="1"/>
  <c r="H59" i="13"/>
  <c r="I59" i="13" s="1"/>
  <c r="H60" i="13"/>
  <c r="I60" i="13" s="1"/>
  <c r="H61" i="13"/>
  <c r="I61" i="13" s="1"/>
  <c r="H62" i="13"/>
  <c r="I62" i="13" s="1"/>
  <c r="H63" i="13"/>
  <c r="I63" i="13" s="1"/>
  <c r="J63" i="13"/>
  <c r="H64" i="13"/>
  <c r="I64" i="13" s="1"/>
  <c r="H67" i="13"/>
  <c r="I67" i="13" s="1"/>
  <c r="H68" i="13"/>
  <c r="I68" i="13" s="1"/>
  <c r="H69" i="13"/>
  <c r="I69" i="13" s="1"/>
  <c r="H70" i="13"/>
  <c r="I70" i="13" s="1"/>
  <c r="H71" i="13"/>
  <c r="I71" i="13" s="1"/>
  <c r="H72" i="13"/>
  <c r="I72" i="13" s="1"/>
  <c r="H73" i="13"/>
  <c r="I73" i="13" s="1"/>
  <c r="H74" i="13"/>
  <c r="I74" i="13" s="1"/>
  <c r="H75" i="13"/>
  <c r="I75" i="13" s="1"/>
  <c r="H76" i="13"/>
  <c r="I76" i="13" s="1"/>
  <c r="H77" i="13"/>
  <c r="I77" i="13" s="1"/>
  <c r="H78" i="13"/>
  <c r="I78" i="13" s="1"/>
  <c r="H79" i="13"/>
  <c r="I79" i="13" s="1"/>
  <c r="H80" i="13"/>
  <c r="I80" i="13" s="1"/>
  <c r="J80" i="13"/>
  <c r="H81" i="13"/>
  <c r="I81" i="13" s="1"/>
  <c r="H82" i="13"/>
  <c r="I82" i="13" s="1"/>
  <c r="H83" i="13"/>
  <c r="I83" i="13" s="1"/>
  <c r="H84" i="13"/>
  <c r="I84" i="13" s="1"/>
  <c r="H85" i="13"/>
  <c r="I85" i="13" s="1"/>
  <c r="H86" i="13"/>
  <c r="I86" i="13" s="1"/>
  <c r="H87" i="13"/>
  <c r="I87" i="13" s="1"/>
  <c r="H88" i="13"/>
  <c r="I88" i="13" s="1"/>
  <c r="H89" i="13"/>
  <c r="I89" i="13" s="1"/>
  <c r="J89" i="13"/>
  <c r="H90" i="13"/>
  <c r="I90" i="13" s="1"/>
  <c r="H92" i="13"/>
  <c r="I92" i="13" s="1"/>
  <c r="H93" i="13"/>
  <c r="I93" i="13" s="1"/>
  <c r="H94" i="13"/>
  <c r="I94" i="13" s="1"/>
  <c r="H95" i="13"/>
  <c r="I95" i="13" s="1"/>
  <c r="H96" i="13"/>
  <c r="I96" i="13" s="1"/>
  <c r="H97" i="13"/>
  <c r="I97" i="13" s="1"/>
  <c r="H98" i="13"/>
  <c r="I98" i="13" s="1"/>
  <c r="H99" i="13"/>
  <c r="I99" i="13" s="1"/>
  <c r="H100" i="13"/>
  <c r="I100" i="13" s="1"/>
  <c r="H101" i="13"/>
  <c r="I101" i="13" s="1"/>
  <c r="H102" i="13"/>
  <c r="I102" i="13" s="1"/>
  <c r="H103" i="13"/>
  <c r="I103" i="13" s="1"/>
  <c r="H104" i="13"/>
  <c r="I104" i="13" s="1"/>
  <c r="H105" i="13"/>
  <c r="I105" i="13" s="1"/>
  <c r="H106" i="13"/>
  <c r="I106" i="13" s="1"/>
  <c r="H107" i="13"/>
  <c r="I107" i="13" s="1"/>
  <c r="H108" i="13"/>
  <c r="I108" i="13" s="1"/>
  <c r="H109" i="13"/>
  <c r="I109" i="13" s="1"/>
  <c r="H110" i="13"/>
  <c r="I110" i="13" s="1"/>
  <c r="H111" i="13"/>
  <c r="I111" i="13" s="1"/>
  <c r="H112" i="13"/>
  <c r="I112" i="13" s="1"/>
  <c r="H113" i="13"/>
  <c r="I113" i="13" s="1"/>
  <c r="H114" i="13"/>
  <c r="I114" i="13" s="1"/>
  <c r="H6" i="12"/>
  <c r="I6" i="12" s="1"/>
  <c r="J6" i="12"/>
  <c r="H7" i="12"/>
  <c r="I7" i="12" s="1"/>
  <c r="J7" i="12"/>
  <c r="H8" i="12"/>
  <c r="I8" i="12" s="1"/>
  <c r="J8" i="12"/>
  <c r="H9" i="12"/>
  <c r="I9" i="12" s="1"/>
  <c r="H11" i="12"/>
  <c r="I11" i="12" s="1"/>
  <c r="H12" i="12"/>
  <c r="I12" i="12" s="1"/>
  <c r="J12" i="12"/>
  <c r="H13" i="12"/>
  <c r="I13" i="12" s="1"/>
  <c r="J13" i="12"/>
  <c r="H14" i="12"/>
  <c r="I14" i="12" s="1"/>
  <c r="J14" i="12"/>
  <c r="H15" i="12"/>
  <c r="I15" i="12" s="1"/>
  <c r="H17" i="12"/>
  <c r="I17" i="12" s="1"/>
  <c r="J17" i="12"/>
  <c r="H18" i="12"/>
  <c r="I18" i="12" s="1"/>
  <c r="J18" i="12"/>
  <c r="H19" i="12"/>
  <c r="I19" i="12" s="1"/>
  <c r="J19" i="12"/>
  <c r="H20" i="12"/>
  <c r="I20" i="12" s="1"/>
  <c r="J20" i="12"/>
  <c r="H21" i="12"/>
  <c r="J21" i="12" s="1"/>
  <c r="H23" i="12"/>
  <c r="I23" i="12" s="1"/>
  <c r="J23" i="12"/>
  <c r="H24" i="12"/>
  <c r="I24" i="12" s="1"/>
  <c r="J24" i="12"/>
  <c r="H25" i="12"/>
  <c r="I25" i="12" s="1"/>
  <c r="J25" i="12"/>
  <c r="H26" i="12"/>
  <c r="I26" i="12" s="1"/>
  <c r="J26" i="12"/>
  <c r="H27" i="12"/>
  <c r="I27" i="12" s="1"/>
  <c r="H32" i="12"/>
  <c r="I32" i="12" s="1"/>
  <c r="J32" i="12"/>
  <c r="H33" i="12"/>
  <c r="I33" i="12" s="1"/>
  <c r="J33" i="12"/>
  <c r="H37" i="12"/>
  <c r="I37" i="12" s="1"/>
  <c r="J37" i="12"/>
  <c r="H38" i="12"/>
  <c r="I38" i="12" s="1"/>
  <c r="H42" i="12"/>
  <c r="I42" i="12" s="1"/>
  <c r="J42" i="12"/>
  <c r="H43" i="12"/>
  <c r="I43" i="12" s="1"/>
  <c r="H46" i="12"/>
  <c r="J46" i="12" s="1"/>
  <c r="H47" i="12"/>
  <c r="J47" i="12" s="1"/>
  <c r="H48" i="12"/>
  <c r="J48" i="12" s="1"/>
  <c r="H49" i="12"/>
  <c r="I49" i="12" s="1"/>
  <c r="H55" i="12"/>
  <c r="J55" i="12" s="1"/>
  <c r="H56" i="12"/>
  <c r="I56" i="12" s="1"/>
  <c r="H57" i="12"/>
  <c r="J57" i="12" s="1"/>
  <c r="H58" i="12"/>
  <c r="I58" i="12" s="1"/>
  <c r="H60" i="12"/>
  <c r="I60" i="12" s="1"/>
  <c r="H61" i="12"/>
  <c r="I61" i="12" s="1"/>
  <c r="H62" i="12"/>
  <c r="I62" i="12" s="1"/>
  <c r="H63" i="12"/>
  <c r="I63" i="12" s="1"/>
  <c r="H66" i="12"/>
  <c r="I66" i="12" s="1"/>
  <c r="J66" i="12"/>
  <c r="H67" i="12"/>
  <c r="I67" i="12" s="1"/>
  <c r="J67" i="12"/>
  <c r="H68" i="12"/>
  <c r="I68" i="12" s="1"/>
  <c r="J68" i="12"/>
  <c r="H69" i="12"/>
  <c r="I69" i="12" s="1"/>
  <c r="J69" i="12"/>
  <c r="H76" i="12"/>
  <c r="I76" i="12" s="1"/>
  <c r="J76" i="12"/>
  <c r="H77" i="12"/>
  <c r="I77" i="12" s="1"/>
  <c r="H78" i="12"/>
  <c r="I78" i="12" s="1"/>
  <c r="J78" i="12"/>
  <c r="H79" i="12"/>
  <c r="I79" i="12" s="1"/>
  <c r="H80" i="12"/>
  <c r="I80" i="12" s="1"/>
  <c r="J80" i="12"/>
  <c r="H81" i="12"/>
  <c r="I81" i="12" s="1"/>
  <c r="H82" i="12"/>
  <c r="I82" i="12" s="1"/>
  <c r="J82" i="12"/>
  <c r="H83" i="12"/>
  <c r="I83" i="12" s="1"/>
  <c r="J83" i="12"/>
  <c r="H85" i="12"/>
  <c r="I85" i="12" s="1"/>
  <c r="J85" i="12"/>
  <c r="H86" i="12"/>
  <c r="I86" i="12" s="1"/>
  <c r="J86" i="12"/>
  <c r="H91" i="12"/>
  <c r="I91" i="12" s="1"/>
  <c r="J91" i="12"/>
  <c r="H92" i="12"/>
  <c r="I92" i="12" s="1"/>
  <c r="J92" i="12"/>
  <c r="H93" i="12"/>
  <c r="I93" i="12" s="1"/>
  <c r="J93" i="12"/>
  <c r="H94" i="12"/>
  <c r="I94" i="12" s="1"/>
  <c r="J94" i="12"/>
  <c r="H95" i="12"/>
  <c r="I95" i="12" s="1"/>
  <c r="J95" i="12"/>
  <c r="H96" i="12"/>
  <c r="I96" i="12" s="1"/>
  <c r="J96" i="12"/>
  <c r="H97" i="12"/>
  <c r="I97" i="12" s="1"/>
  <c r="J97" i="12"/>
  <c r="H98" i="12"/>
  <c r="J98" i="12" s="1"/>
  <c r="H100" i="12"/>
  <c r="I100" i="12" s="1"/>
  <c r="J100" i="12"/>
  <c r="H101" i="12"/>
  <c r="I101" i="12" s="1"/>
  <c r="J101" i="12"/>
  <c r="H102" i="12"/>
  <c r="I102" i="12" s="1"/>
  <c r="J102" i="12"/>
  <c r="H103" i="12"/>
  <c r="I103" i="12" s="1"/>
  <c r="J103" i="12"/>
  <c r="H104" i="12"/>
  <c r="I104" i="12" s="1"/>
  <c r="J104" i="12"/>
  <c r="H105" i="12"/>
  <c r="I105" i="12" s="1"/>
  <c r="J105" i="12"/>
  <c r="H106" i="12"/>
  <c r="I106" i="12" s="1"/>
  <c r="J106" i="12"/>
  <c r="H107" i="12"/>
  <c r="I107" i="12" s="1"/>
  <c r="H108" i="12"/>
  <c r="I108" i="12" s="1"/>
  <c r="J108" i="12"/>
  <c r="H109" i="12"/>
  <c r="I109" i="12" s="1"/>
  <c r="H110" i="12"/>
  <c r="I110" i="12" s="1"/>
  <c r="J110" i="12"/>
  <c r="H111" i="12"/>
  <c r="I111" i="12" s="1"/>
  <c r="J111" i="12"/>
  <c r="H115" i="12"/>
  <c r="I115" i="12" s="1"/>
  <c r="J115" i="12"/>
  <c r="H116" i="12"/>
  <c r="I116" i="12" s="1"/>
  <c r="H117" i="12"/>
  <c r="I117" i="12" s="1"/>
  <c r="J117" i="12"/>
  <c r="H118" i="12"/>
  <c r="I118" i="12" s="1"/>
  <c r="J118" i="12"/>
  <c r="H119" i="12"/>
  <c r="I119" i="12" s="1"/>
  <c r="J119" i="12"/>
  <c r="H120" i="12"/>
  <c r="I120" i="12" s="1"/>
  <c r="J120" i="12"/>
  <c r="H122" i="12"/>
  <c r="I122" i="12" s="1"/>
  <c r="H124" i="12"/>
  <c r="I124" i="12" s="1"/>
  <c r="J124" i="12"/>
  <c r="H127" i="12"/>
  <c r="I127" i="12" s="1"/>
  <c r="J127" i="12"/>
  <c r="H128" i="12"/>
  <c r="I128" i="12" s="1"/>
  <c r="J128" i="12"/>
  <c r="H129" i="12"/>
  <c r="I129" i="12" s="1"/>
  <c r="J129" i="12"/>
  <c r="H130" i="12"/>
  <c r="I130" i="12" s="1"/>
  <c r="H131" i="12"/>
  <c r="I131" i="12" s="1"/>
  <c r="J131" i="12"/>
  <c r="H132" i="12"/>
  <c r="I132" i="12" s="1"/>
  <c r="J132" i="12"/>
  <c r="H133" i="12"/>
  <c r="I133" i="12" s="1"/>
  <c r="J133" i="12"/>
  <c r="H134" i="12"/>
  <c r="I134" i="12" s="1"/>
  <c r="J134" i="12"/>
  <c r="H135" i="12"/>
  <c r="I135" i="12" s="1"/>
  <c r="J135" i="12"/>
  <c r="H137" i="12"/>
  <c r="I137" i="12" s="1"/>
  <c r="J137" i="12"/>
  <c r="H138" i="12"/>
  <c r="I138" i="12" s="1"/>
  <c r="J138" i="12"/>
  <c r="H141" i="12"/>
  <c r="I141" i="12" s="1"/>
  <c r="J141" i="12"/>
  <c r="H143" i="12"/>
  <c r="I143" i="12" s="1"/>
  <c r="J143" i="12"/>
  <c r="H144" i="12"/>
  <c r="I144" i="12" s="1"/>
  <c r="J144" i="12"/>
  <c r="H146" i="12"/>
  <c r="I146" i="12" s="1"/>
  <c r="J146" i="12"/>
  <c r="H147" i="12"/>
  <c r="I147" i="12" s="1"/>
  <c r="J147" i="12"/>
  <c r="H149" i="12"/>
  <c r="I149" i="12" s="1"/>
  <c r="J149" i="12"/>
  <c r="H150" i="12"/>
  <c r="I150" i="12" s="1"/>
  <c r="J150" i="12"/>
  <c r="H152" i="12"/>
  <c r="I152" i="12" s="1"/>
  <c r="J152" i="12"/>
  <c r="H153" i="12"/>
  <c r="I153" i="12" s="1"/>
  <c r="J153" i="12"/>
  <c r="H155" i="12"/>
  <c r="I155" i="12" s="1"/>
  <c r="J155" i="12"/>
  <c r="H156" i="12"/>
  <c r="I156" i="12" s="1"/>
  <c r="J156" i="12"/>
  <c r="H158" i="12"/>
  <c r="I158" i="12" s="1"/>
  <c r="J158" i="12"/>
  <c r="H164" i="12"/>
  <c r="I164" i="12" s="1"/>
  <c r="J164" i="12"/>
  <c r="H166" i="12"/>
  <c r="I166" i="12" s="1"/>
  <c r="J166" i="12"/>
  <c r="H167" i="12"/>
  <c r="I167" i="12" s="1"/>
  <c r="J167" i="12"/>
  <c r="H168" i="12"/>
  <c r="I168" i="12" s="1"/>
  <c r="J168" i="12"/>
  <c r="H169" i="12"/>
  <c r="I169" i="12" s="1"/>
  <c r="J169" i="12"/>
  <c r="H170" i="12"/>
  <c r="I170" i="12" s="1"/>
  <c r="J170" i="12"/>
  <c r="H172" i="12"/>
  <c r="I172" i="12" s="1"/>
  <c r="J172" i="12"/>
  <c r="H173" i="12"/>
  <c r="I173" i="12" s="1"/>
  <c r="J173" i="12"/>
  <c r="H174" i="12"/>
  <c r="I174" i="12" s="1"/>
  <c r="J174" i="12"/>
  <c r="H175" i="12"/>
  <c r="I175" i="12" s="1"/>
  <c r="J175" i="12"/>
  <c r="H177" i="12"/>
  <c r="I177" i="12" s="1"/>
  <c r="J177" i="12"/>
  <c r="H178" i="12"/>
  <c r="I178" i="12" s="1"/>
  <c r="J178" i="12"/>
  <c r="H179" i="12"/>
  <c r="I179" i="12" s="1"/>
  <c r="J179" i="12"/>
  <c r="H180" i="12"/>
  <c r="I180" i="12" s="1"/>
  <c r="J180" i="12"/>
  <c r="H181" i="12"/>
  <c r="I181" i="12" s="1"/>
  <c r="J181" i="12"/>
  <c r="H182" i="12"/>
  <c r="I182" i="12" s="1"/>
  <c r="J182" i="12"/>
  <c r="H184" i="12"/>
  <c r="I184" i="12" s="1"/>
  <c r="J184" i="12"/>
  <c r="H185" i="12"/>
  <c r="I185" i="12" s="1"/>
  <c r="J185" i="12"/>
  <c r="H186" i="12"/>
  <c r="I186" i="12" s="1"/>
  <c r="J186" i="12"/>
  <c r="H189" i="12"/>
  <c r="I189" i="12" s="1"/>
  <c r="J189" i="12"/>
  <c r="H190" i="12"/>
  <c r="I190" i="12" s="1"/>
  <c r="J190" i="12"/>
  <c r="H192" i="12"/>
  <c r="I192" i="12" s="1"/>
  <c r="J192" i="12"/>
  <c r="H193" i="12"/>
  <c r="I193" i="12" s="1"/>
  <c r="J193" i="12"/>
  <c r="H195" i="12"/>
  <c r="I195" i="12" s="1"/>
  <c r="J195" i="12"/>
  <c r="H196" i="12"/>
  <c r="J196" i="12" s="1"/>
  <c r="H197" i="12"/>
  <c r="I197" i="12" s="1"/>
  <c r="J197" i="12"/>
  <c r="H198" i="12"/>
  <c r="I198" i="12" s="1"/>
  <c r="H199" i="12"/>
  <c r="I199" i="12" s="1"/>
  <c r="H200" i="12"/>
  <c r="I200" i="12" s="1"/>
  <c r="H201" i="12"/>
  <c r="I201" i="12" s="1"/>
  <c r="H202" i="12"/>
  <c r="I202" i="12" s="1"/>
  <c r="H203" i="12"/>
  <c r="I203" i="12" s="1"/>
  <c r="H204" i="12"/>
  <c r="I204" i="12" s="1"/>
  <c r="H205" i="12"/>
  <c r="I205" i="12" s="1"/>
  <c r="J205" i="12"/>
  <c r="H206" i="12"/>
  <c r="I206" i="12" s="1"/>
  <c r="J206" i="12"/>
  <c r="H207" i="12"/>
  <c r="I207" i="12" s="1"/>
  <c r="J207" i="12"/>
  <c r="H208" i="12"/>
  <c r="I208" i="12" s="1"/>
  <c r="J208" i="12"/>
  <c r="H210" i="12"/>
  <c r="I210" i="12" s="1"/>
  <c r="J210" i="12"/>
  <c r="H211" i="12"/>
  <c r="I211" i="12" s="1"/>
  <c r="J211" i="12"/>
  <c r="J5" i="12"/>
  <c r="H5" i="12"/>
  <c r="I5" i="12" s="1"/>
  <c r="J4" i="11"/>
  <c r="J7" i="11"/>
  <c r="J10" i="11"/>
  <c r="J12" i="11"/>
  <c r="J13" i="11"/>
  <c r="J14" i="11"/>
  <c r="J15" i="11"/>
  <c r="J16" i="11"/>
  <c r="J17" i="11"/>
  <c r="J19" i="11"/>
  <c r="J20" i="11"/>
  <c r="J21" i="11"/>
  <c r="J23" i="11"/>
  <c r="J24" i="11"/>
  <c r="J25" i="11"/>
  <c r="J26" i="11"/>
  <c r="J27" i="11"/>
  <c r="J28" i="11"/>
  <c r="J29" i="11"/>
  <c r="J31" i="11"/>
  <c r="J32" i="11"/>
  <c r="J6" i="9"/>
  <c r="J7" i="9"/>
  <c r="J8" i="9"/>
  <c r="J12" i="9"/>
  <c r="J13" i="9"/>
  <c r="J16" i="9"/>
  <c r="J17" i="9"/>
  <c r="J19" i="9"/>
  <c r="J20" i="9"/>
  <c r="J23" i="9"/>
  <c r="J30" i="9"/>
  <c r="J31" i="9"/>
  <c r="J33" i="9"/>
  <c r="J34" i="9"/>
  <c r="J35" i="9"/>
  <c r="J36" i="9"/>
  <c r="J37" i="9"/>
  <c r="J38" i="9"/>
  <c r="J39" i="9"/>
  <c r="J41" i="9"/>
  <c r="J42" i="9"/>
  <c r="J43" i="9"/>
  <c r="J44" i="9"/>
  <c r="J47" i="9"/>
  <c r="J52" i="9"/>
  <c r="J53" i="9"/>
  <c r="J54" i="9"/>
  <c r="J55" i="9"/>
  <c r="J56" i="9"/>
  <c r="J57" i="9"/>
  <c r="J58" i="9"/>
  <c r="J63" i="9"/>
  <c r="J64" i="9"/>
  <c r="J65" i="9"/>
  <c r="J66" i="9"/>
  <c r="J67" i="9"/>
  <c r="J68" i="9"/>
  <c r="J69" i="9"/>
  <c r="J74" i="9"/>
  <c r="J75" i="9"/>
  <c r="J76" i="9"/>
  <c r="J77" i="9"/>
  <c r="J78" i="9"/>
  <c r="J79" i="9"/>
  <c r="J80" i="9"/>
  <c r="J85" i="9"/>
  <c r="J88" i="9"/>
  <c r="J89" i="9"/>
  <c r="J91" i="9"/>
  <c r="J97" i="9"/>
  <c r="J98" i="9"/>
  <c r="J99" i="9"/>
  <c r="J100" i="9"/>
  <c r="J101" i="9"/>
  <c r="J103" i="9"/>
  <c r="J104" i="9"/>
  <c r="J105" i="9"/>
  <c r="J108" i="9"/>
  <c r="J109" i="9"/>
  <c r="J110" i="9"/>
  <c r="J111" i="9"/>
  <c r="J112" i="9"/>
  <c r="J113" i="9"/>
  <c r="J114" i="9"/>
  <c r="J119" i="9"/>
  <c r="J120" i="9"/>
  <c r="J121" i="9"/>
  <c r="J122" i="9"/>
  <c r="J123" i="9"/>
  <c r="J124" i="9"/>
  <c r="J125" i="9"/>
  <c r="J130" i="9"/>
  <c r="J131" i="9"/>
  <c r="J132" i="9"/>
  <c r="J133" i="9"/>
  <c r="J134" i="9"/>
  <c r="J135" i="9"/>
  <c r="J136" i="9"/>
  <c r="J141" i="9"/>
  <c r="J142" i="9"/>
  <c r="J143" i="9"/>
  <c r="J144" i="9"/>
  <c r="J145" i="9"/>
  <c r="J146" i="9"/>
  <c r="J147" i="9"/>
  <c r="J152" i="9"/>
  <c r="J153" i="9"/>
  <c r="J154" i="9"/>
  <c r="J155" i="9"/>
  <c r="J156" i="9"/>
  <c r="J157" i="9"/>
  <c r="J158" i="9"/>
  <c r="J322" i="9"/>
  <c r="J330" i="9"/>
  <c r="J331" i="9"/>
  <c r="J332" i="9"/>
  <c r="J333" i="9"/>
  <c r="J336" i="9"/>
  <c r="J337" i="9"/>
  <c r="J338" i="9"/>
  <c r="J339" i="9"/>
  <c r="J340" i="9"/>
  <c r="J341" i="9"/>
  <c r="J342" i="9"/>
  <c r="J343" i="9"/>
  <c r="J344" i="9"/>
  <c r="J345" i="9"/>
  <c r="J347" i="9"/>
  <c r="J349" i="9"/>
  <c r="J350" i="9"/>
  <c r="J351" i="9"/>
  <c r="J352" i="9"/>
  <c r="J353" i="9"/>
  <c r="J360" i="9"/>
  <c r="J361" i="9"/>
  <c r="J362" i="9"/>
  <c r="J363" i="9"/>
  <c r="J364" i="9"/>
  <c r="J369" i="9"/>
  <c r="J370" i="9"/>
  <c r="J371" i="9"/>
  <c r="J372" i="9"/>
  <c r="J373" i="9"/>
  <c r="J374" i="9"/>
  <c r="J375" i="9"/>
  <c r="J384" i="9"/>
  <c r="J385" i="9"/>
  <c r="J386" i="9"/>
  <c r="J391" i="9"/>
  <c r="J392" i="9"/>
  <c r="J393" i="9"/>
  <c r="J394" i="9"/>
  <c r="J395" i="9"/>
  <c r="J396" i="9"/>
  <c r="J397" i="9"/>
  <c r="J411" i="9"/>
  <c r="J412" i="9"/>
  <c r="J413" i="9"/>
  <c r="J414" i="9"/>
  <c r="J432" i="9"/>
  <c r="J433" i="9"/>
  <c r="J434" i="9"/>
  <c r="J440" i="9"/>
  <c r="J441" i="9"/>
  <c r="J448" i="9"/>
  <c r="J449" i="9"/>
  <c r="J451" i="9"/>
  <c r="J452" i="9"/>
  <c r="J453" i="9"/>
  <c r="H4" i="11"/>
  <c r="I4" i="11" s="1"/>
  <c r="H7" i="11"/>
  <c r="I7" i="11" s="1"/>
  <c r="H10" i="11"/>
  <c r="I10" i="11" s="1"/>
  <c r="H12" i="11"/>
  <c r="I12" i="11" s="1"/>
  <c r="H13" i="11"/>
  <c r="I13" i="11" s="1"/>
  <c r="H14" i="11"/>
  <c r="I14" i="11" s="1"/>
  <c r="H15" i="11"/>
  <c r="I15" i="11" s="1"/>
  <c r="H16" i="11"/>
  <c r="I16" i="11" s="1"/>
  <c r="H17" i="11"/>
  <c r="I17" i="11" s="1"/>
  <c r="H19" i="11"/>
  <c r="I19" i="11" s="1"/>
  <c r="H20" i="11"/>
  <c r="I20" i="11" s="1"/>
  <c r="H21" i="11"/>
  <c r="I21" i="11" s="1"/>
  <c r="H23" i="11"/>
  <c r="I23" i="11" s="1"/>
  <c r="H24" i="11"/>
  <c r="I24" i="11" s="1"/>
  <c r="H25" i="11"/>
  <c r="I25" i="11" s="1"/>
  <c r="H26" i="11"/>
  <c r="I26" i="11" s="1"/>
  <c r="H27" i="11"/>
  <c r="I27" i="11" s="1"/>
  <c r="H28" i="11"/>
  <c r="I28" i="11" s="1"/>
  <c r="H29" i="11"/>
  <c r="I29" i="11" s="1"/>
  <c r="H31" i="11"/>
  <c r="I31" i="11" s="1"/>
  <c r="H32" i="11"/>
  <c r="I32" i="11" s="1"/>
  <c r="H33" i="11"/>
  <c r="I33" i="11" s="1"/>
  <c r="H34" i="11"/>
  <c r="I34" i="11" s="1"/>
  <c r="H6" i="9"/>
  <c r="I6" i="9" s="1"/>
  <c r="H7" i="9"/>
  <c r="I7" i="9" s="1"/>
  <c r="H8" i="9"/>
  <c r="I8" i="9" s="1"/>
  <c r="H12" i="9"/>
  <c r="I12" i="9" s="1"/>
  <c r="H13" i="9"/>
  <c r="I13" i="9" s="1"/>
  <c r="H15" i="9"/>
  <c r="I15" i="9" s="1"/>
  <c r="H16" i="9"/>
  <c r="I16" i="9" s="1"/>
  <c r="H17" i="9"/>
  <c r="I17" i="9" s="1"/>
  <c r="H19" i="9"/>
  <c r="I19" i="9" s="1"/>
  <c r="H20" i="9"/>
  <c r="I20" i="9" s="1"/>
  <c r="H23" i="9"/>
  <c r="I23" i="9" s="1"/>
  <c r="H30" i="9"/>
  <c r="I30" i="9" s="1"/>
  <c r="H31" i="9"/>
  <c r="I31" i="9" s="1"/>
  <c r="H32" i="9"/>
  <c r="I32" i="9" s="1"/>
  <c r="H33" i="9"/>
  <c r="I33" i="9" s="1"/>
  <c r="H34" i="9"/>
  <c r="I34" i="9" s="1"/>
  <c r="H35" i="9"/>
  <c r="I35" i="9" s="1"/>
  <c r="H36" i="9"/>
  <c r="I36" i="9" s="1"/>
  <c r="H37" i="9"/>
  <c r="I37" i="9" s="1"/>
  <c r="H38" i="9"/>
  <c r="I38" i="9" s="1"/>
  <c r="H39" i="9"/>
  <c r="I39" i="9" s="1"/>
  <c r="H41" i="9"/>
  <c r="I41" i="9" s="1"/>
  <c r="H42" i="9"/>
  <c r="I42" i="9" s="1"/>
  <c r="H43" i="9"/>
  <c r="I43" i="9" s="1"/>
  <c r="H44" i="9"/>
  <c r="I44" i="9" s="1"/>
  <c r="H45" i="9"/>
  <c r="I45" i="9" s="1"/>
  <c r="H46" i="9"/>
  <c r="I46" i="9" s="1"/>
  <c r="H47" i="9"/>
  <c r="I47" i="9" s="1"/>
  <c r="H48" i="9"/>
  <c r="I48" i="9" s="1"/>
  <c r="H49" i="9"/>
  <c r="I49" i="9" s="1"/>
  <c r="H50" i="9"/>
  <c r="I50" i="9" s="1"/>
  <c r="H52" i="9"/>
  <c r="I52" i="9" s="1"/>
  <c r="H53" i="9"/>
  <c r="I53" i="9" s="1"/>
  <c r="H54" i="9"/>
  <c r="I54" i="9" s="1"/>
  <c r="H55" i="9"/>
  <c r="I55" i="9" s="1"/>
  <c r="H56" i="9"/>
  <c r="I56" i="9" s="1"/>
  <c r="H57" i="9"/>
  <c r="I57" i="9" s="1"/>
  <c r="H58" i="9"/>
  <c r="I58" i="9" s="1"/>
  <c r="H59" i="9"/>
  <c r="I59" i="9" s="1"/>
  <c r="H60" i="9"/>
  <c r="J60" i="9" s="1"/>
  <c r="H61" i="9"/>
  <c r="J61" i="9" s="1"/>
  <c r="H63" i="9"/>
  <c r="I63" i="9" s="1"/>
  <c r="H64" i="9"/>
  <c r="I64" i="9" s="1"/>
  <c r="H65" i="9"/>
  <c r="I65" i="9" s="1"/>
  <c r="H66" i="9"/>
  <c r="I66" i="9" s="1"/>
  <c r="H67" i="9"/>
  <c r="I67" i="9" s="1"/>
  <c r="H68" i="9"/>
  <c r="I68" i="9" s="1"/>
  <c r="H69" i="9"/>
  <c r="I69" i="9" s="1"/>
  <c r="H70" i="9"/>
  <c r="I70" i="9" s="1"/>
  <c r="H71" i="9"/>
  <c r="I71" i="9" s="1"/>
  <c r="H72" i="9"/>
  <c r="I72" i="9" s="1"/>
  <c r="H74" i="9"/>
  <c r="I74" i="9" s="1"/>
  <c r="H75" i="9"/>
  <c r="I75" i="9" s="1"/>
  <c r="H76" i="9"/>
  <c r="I76" i="9" s="1"/>
  <c r="H77" i="9"/>
  <c r="I77" i="9" s="1"/>
  <c r="H78" i="9"/>
  <c r="I78" i="9" s="1"/>
  <c r="H79" i="9"/>
  <c r="I79" i="9" s="1"/>
  <c r="H80" i="9"/>
  <c r="I80" i="9" s="1"/>
  <c r="H81" i="9"/>
  <c r="I81" i="9" s="1"/>
  <c r="H82" i="9"/>
  <c r="I82" i="9" s="1"/>
  <c r="H83" i="9"/>
  <c r="I83" i="9" s="1"/>
  <c r="H85" i="9"/>
  <c r="I85" i="9" s="1"/>
  <c r="H86" i="9"/>
  <c r="I86" i="9" s="1"/>
  <c r="H87" i="9"/>
  <c r="I87" i="9" s="1"/>
  <c r="H88" i="9"/>
  <c r="I88" i="9" s="1"/>
  <c r="H89" i="9"/>
  <c r="I89" i="9" s="1"/>
  <c r="H90" i="9"/>
  <c r="I90" i="9" s="1"/>
  <c r="H91" i="9"/>
  <c r="I91" i="9" s="1"/>
  <c r="H92" i="9"/>
  <c r="I92" i="9" s="1"/>
  <c r="H93" i="9"/>
  <c r="I93" i="9" s="1"/>
  <c r="H97" i="9"/>
  <c r="I97" i="9" s="1"/>
  <c r="H98" i="9"/>
  <c r="I98" i="9" s="1"/>
  <c r="H99" i="9"/>
  <c r="I99" i="9" s="1"/>
  <c r="H100" i="9"/>
  <c r="I100" i="9" s="1"/>
  <c r="H101" i="9"/>
  <c r="I101" i="9" s="1"/>
  <c r="H102" i="9"/>
  <c r="I102" i="9" s="1"/>
  <c r="H103" i="9"/>
  <c r="I103" i="9" s="1"/>
  <c r="H104" i="9"/>
  <c r="I104" i="9" s="1"/>
  <c r="H105" i="9"/>
  <c r="I105" i="9" s="1"/>
  <c r="H108" i="9"/>
  <c r="I108" i="9" s="1"/>
  <c r="H109" i="9"/>
  <c r="I109" i="9" s="1"/>
  <c r="H110" i="9"/>
  <c r="I110" i="9" s="1"/>
  <c r="H111" i="9"/>
  <c r="I111" i="9" s="1"/>
  <c r="H112" i="9"/>
  <c r="I112" i="9" s="1"/>
  <c r="H113" i="9"/>
  <c r="I113" i="9" s="1"/>
  <c r="H114" i="9"/>
  <c r="I114" i="9" s="1"/>
  <c r="H115" i="9"/>
  <c r="I115" i="9" s="1"/>
  <c r="H116" i="9"/>
  <c r="I116" i="9" s="1"/>
  <c r="H117" i="9"/>
  <c r="I117" i="9" s="1"/>
  <c r="H119" i="9"/>
  <c r="I119" i="9" s="1"/>
  <c r="H120" i="9"/>
  <c r="I120" i="9" s="1"/>
  <c r="H121" i="9"/>
  <c r="I121" i="9" s="1"/>
  <c r="H122" i="9"/>
  <c r="I122" i="9" s="1"/>
  <c r="H123" i="9"/>
  <c r="I123" i="9" s="1"/>
  <c r="H124" i="9"/>
  <c r="I124" i="9" s="1"/>
  <c r="H125" i="9"/>
  <c r="I125" i="9" s="1"/>
  <c r="H126" i="9"/>
  <c r="I126" i="9" s="1"/>
  <c r="H127" i="9"/>
  <c r="I127" i="9" s="1"/>
  <c r="H128" i="9"/>
  <c r="I128" i="9" s="1"/>
  <c r="H130" i="9"/>
  <c r="I130" i="9" s="1"/>
  <c r="H131" i="9"/>
  <c r="I131" i="9" s="1"/>
  <c r="H132" i="9"/>
  <c r="I132" i="9" s="1"/>
  <c r="H133" i="9"/>
  <c r="I133" i="9" s="1"/>
  <c r="H134" i="9"/>
  <c r="I134" i="9" s="1"/>
  <c r="H135" i="9"/>
  <c r="I135" i="9" s="1"/>
  <c r="H136" i="9"/>
  <c r="I136" i="9" s="1"/>
  <c r="H137" i="9"/>
  <c r="I137" i="9" s="1"/>
  <c r="H138" i="9"/>
  <c r="I138" i="9" s="1"/>
  <c r="H139" i="9"/>
  <c r="I139" i="9" s="1"/>
  <c r="H141" i="9"/>
  <c r="I141" i="9" s="1"/>
  <c r="H142" i="9"/>
  <c r="I142" i="9" s="1"/>
  <c r="H143" i="9"/>
  <c r="I143" i="9" s="1"/>
  <c r="H144" i="9"/>
  <c r="I144" i="9" s="1"/>
  <c r="H145" i="9"/>
  <c r="I145" i="9" s="1"/>
  <c r="H146" i="9"/>
  <c r="I146" i="9" s="1"/>
  <c r="H147" i="9"/>
  <c r="I147" i="9" s="1"/>
  <c r="H148" i="9"/>
  <c r="I148" i="9" s="1"/>
  <c r="H149" i="9"/>
  <c r="I149" i="9" s="1"/>
  <c r="H150" i="9"/>
  <c r="I150" i="9" s="1"/>
  <c r="H152" i="9"/>
  <c r="I152" i="9" s="1"/>
  <c r="H153" i="9"/>
  <c r="I153" i="9" s="1"/>
  <c r="H154" i="9"/>
  <c r="I154" i="9" s="1"/>
  <c r="H155" i="9"/>
  <c r="I155" i="9" s="1"/>
  <c r="H156" i="9"/>
  <c r="I156" i="9" s="1"/>
  <c r="H157" i="9"/>
  <c r="I157" i="9" s="1"/>
  <c r="H158" i="9"/>
  <c r="I158" i="9" s="1"/>
  <c r="H159" i="9"/>
  <c r="I159" i="9" s="1"/>
  <c r="H160" i="9"/>
  <c r="I160" i="9" s="1"/>
  <c r="H161" i="9"/>
  <c r="I161" i="9" s="1"/>
  <c r="H322" i="9"/>
  <c r="I322" i="9" s="1"/>
  <c r="H330" i="9"/>
  <c r="I330" i="9" s="1"/>
  <c r="H331" i="9"/>
  <c r="I331" i="9" s="1"/>
  <c r="H332" i="9"/>
  <c r="I332" i="9" s="1"/>
  <c r="H333" i="9"/>
  <c r="I333" i="9" s="1"/>
  <c r="H336" i="9"/>
  <c r="I336" i="9" s="1"/>
  <c r="H337" i="9"/>
  <c r="I337" i="9" s="1"/>
  <c r="H338" i="9"/>
  <c r="I338" i="9" s="1"/>
  <c r="H339" i="9"/>
  <c r="I339" i="9" s="1"/>
  <c r="H340" i="9"/>
  <c r="I340" i="9" s="1"/>
  <c r="H341" i="9"/>
  <c r="I341" i="9" s="1"/>
  <c r="H342" i="9"/>
  <c r="I342" i="9" s="1"/>
  <c r="H343" i="9"/>
  <c r="I343" i="9" s="1"/>
  <c r="H344" i="9"/>
  <c r="I344" i="9" s="1"/>
  <c r="H345" i="9"/>
  <c r="I345" i="9" s="1"/>
  <c r="H347" i="9"/>
  <c r="I347" i="9" s="1"/>
  <c r="H348" i="9"/>
  <c r="I348" i="9" s="1"/>
  <c r="H349" i="9"/>
  <c r="I349" i="9" s="1"/>
  <c r="H350" i="9"/>
  <c r="I350" i="9" s="1"/>
  <c r="H351" i="9"/>
  <c r="I351" i="9" s="1"/>
  <c r="H352" i="9"/>
  <c r="I352" i="9" s="1"/>
  <c r="H353" i="9"/>
  <c r="I353" i="9" s="1"/>
  <c r="H354" i="9"/>
  <c r="J354" i="9" s="1"/>
  <c r="H355" i="9"/>
  <c r="I355" i="9" s="1"/>
  <c r="H356" i="9"/>
  <c r="I356" i="9" s="1"/>
  <c r="H358" i="9"/>
  <c r="I358" i="9" s="1"/>
  <c r="H359" i="9"/>
  <c r="I359" i="9" s="1"/>
  <c r="H360" i="9"/>
  <c r="I360" i="9" s="1"/>
  <c r="H361" i="9"/>
  <c r="I361" i="9" s="1"/>
  <c r="H362" i="9"/>
  <c r="I362" i="9" s="1"/>
  <c r="H363" i="9"/>
  <c r="I363" i="9" s="1"/>
  <c r="H364" i="9"/>
  <c r="I364" i="9" s="1"/>
  <c r="H365" i="9"/>
  <c r="I365" i="9" s="1"/>
  <c r="H366" i="9"/>
  <c r="I366" i="9" s="1"/>
  <c r="H367" i="9"/>
  <c r="I367" i="9" s="1"/>
  <c r="H369" i="9"/>
  <c r="I369" i="9" s="1"/>
  <c r="H370" i="9"/>
  <c r="I370" i="9" s="1"/>
  <c r="H371" i="9"/>
  <c r="I371" i="9" s="1"/>
  <c r="H372" i="9"/>
  <c r="I372" i="9" s="1"/>
  <c r="H373" i="9"/>
  <c r="I373" i="9" s="1"/>
  <c r="H374" i="9"/>
  <c r="I374" i="9" s="1"/>
  <c r="H375" i="9"/>
  <c r="I375" i="9" s="1"/>
  <c r="H376" i="9"/>
  <c r="J376" i="9" s="1"/>
  <c r="H377" i="9"/>
  <c r="J377" i="9" s="1"/>
  <c r="H378" i="9"/>
  <c r="I378" i="9" s="1"/>
  <c r="H380" i="9"/>
  <c r="I380" i="9" s="1"/>
  <c r="H381" i="9"/>
  <c r="I381" i="9" s="1"/>
  <c r="H382" i="9"/>
  <c r="I382" i="9" s="1"/>
  <c r="H383" i="9"/>
  <c r="I383" i="9" s="1"/>
  <c r="H384" i="9"/>
  <c r="I384" i="9" s="1"/>
  <c r="H385" i="9"/>
  <c r="I385" i="9" s="1"/>
  <c r="H386" i="9"/>
  <c r="I386" i="9" s="1"/>
  <c r="H387" i="9"/>
  <c r="J387" i="9" s="1"/>
  <c r="H388" i="9"/>
  <c r="I388" i="9" s="1"/>
  <c r="H389" i="9"/>
  <c r="I389" i="9" s="1"/>
  <c r="H391" i="9"/>
  <c r="I391" i="9" s="1"/>
  <c r="H392" i="9"/>
  <c r="I392" i="9" s="1"/>
  <c r="H393" i="9"/>
  <c r="I393" i="9" s="1"/>
  <c r="H394" i="9"/>
  <c r="I394" i="9" s="1"/>
  <c r="H395" i="9"/>
  <c r="I395" i="9" s="1"/>
  <c r="H396" i="9"/>
  <c r="I396" i="9" s="1"/>
  <c r="H397" i="9"/>
  <c r="I397" i="9" s="1"/>
  <c r="H398" i="9"/>
  <c r="I398" i="9" s="1"/>
  <c r="H399" i="9"/>
  <c r="J399" i="9" s="1"/>
  <c r="H400" i="9"/>
  <c r="I400" i="9" s="1"/>
  <c r="H406" i="9"/>
  <c r="I406" i="9" s="1"/>
  <c r="H407" i="9"/>
  <c r="I407" i="9" s="1"/>
  <c r="H410" i="9"/>
  <c r="I410" i="9" s="1"/>
  <c r="H411" i="9"/>
  <c r="I411" i="9" s="1"/>
  <c r="H412" i="9"/>
  <c r="I412" i="9" s="1"/>
  <c r="H413" i="9"/>
  <c r="I413" i="9" s="1"/>
  <c r="H414" i="9"/>
  <c r="I414" i="9" s="1"/>
  <c r="H432" i="9"/>
  <c r="I432" i="9" s="1"/>
  <c r="H433" i="9"/>
  <c r="I433" i="9" s="1"/>
  <c r="H434" i="9"/>
  <c r="I434" i="9" s="1"/>
  <c r="H440" i="9"/>
  <c r="I440" i="9" s="1"/>
  <c r="H441" i="9"/>
  <c r="I441" i="9" s="1"/>
  <c r="H443" i="9"/>
  <c r="I443" i="9" s="1"/>
  <c r="H444" i="9"/>
  <c r="I444" i="9" s="1"/>
  <c r="H445" i="9"/>
  <c r="I445" i="9" s="1"/>
  <c r="H448" i="9"/>
  <c r="I448" i="9" s="1"/>
  <c r="H449" i="9"/>
  <c r="I449" i="9" s="1"/>
  <c r="H451" i="9"/>
  <c r="I451" i="9" s="1"/>
  <c r="H452" i="9"/>
  <c r="I452" i="9" s="1"/>
  <c r="H453" i="9"/>
  <c r="I453" i="9" s="1"/>
  <c r="H5" i="9"/>
  <c r="I5" i="9" s="1"/>
  <c r="E34" i="9"/>
  <c r="F8" i="20"/>
  <c r="F9" i="20"/>
  <c r="F10" i="20"/>
  <c r="F13" i="20"/>
  <c r="E8" i="20"/>
  <c r="E9" i="20"/>
  <c r="E10" i="20"/>
  <c r="E13" i="20"/>
  <c r="F5" i="18"/>
  <c r="F6" i="18"/>
  <c r="F7" i="18"/>
  <c r="F8" i="18"/>
  <c r="F9" i="18"/>
  <c r="F10" i="18"/>
  <c r="F21" i="18"/>
  <c r="F22" i="18"/>
  <c r="F4" i="18"/>
  <c r="E5" i="18"/>
  <c r="E6" i="18"/>
  <c r="E7" i="18"/>
  <c r="E8" i="18"/>
  <c r="E9" i="18"/>
  <c r="E10" i="18"/>
  <c r="E21" i="18"/>
  <c r="E22" i="18"/>
  <c r="E4" i="18"/>
  <c r="F6" i="17"/>
  <c r="F7" i="17"/>
  <c r="F8" i="17"/>
  <c r="F9" i="17"/>
  <c r="F10" i="17"/>
  <c r="F11" i="17"/>
  <c r="F12" i="17"/>
  <c r="F13" i="17"/>
  <c r="F14" i="17"/>
  <c r="F16" i="17"/>
  <c r="F17" i="17"/>
  <c r="F18" i="17"/>
  <c r="F19" i="17"/>
  <c r="F20" i="17"/>
  <c r="F21" i="17"/>
  <c r="F22" i="17"/>
  <c r="F23" i="17"/>
  <c r="F24" i="17"/>
  <c r="F25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F68" i="17"/>
  <c r="F69" i="17"/>
  <c r="F70" i="17"/>
  <c r="F71" i="17"/>
  <c r="F72" i="17"/>
  <c r="F73" i="17"/>
  <c r="F74" i="17"/>
  <c r="F75" i="17"/>
  <c r="F78" i="17"/>
  <c r="F79" i="17"/>
  <c r="F80" i="17"/>
  <c r="F81" i="17"/>
  <c r="F82" i="17"/>
  <c r="F83" i="17"/>
  <c r="F84" i="17"/>
  <c r="F85" i="17"/>
  <c r="F86" i="17"/>
  <c r="F87" i="17"/>
  <c r="F88" i="17"/>
  <c r="F89" i="17"/>
  <c r="F90" i="17"/>
  <c r="F91" i="17"/>
  <c r="F93" i="17"/>
  <c r="F94" i="17"/>
  <c r="F95" i="17"/>
  <c r="F96" i="17"/>
  <c r="F97" i="17"/>
  <c r="F5" i="17"/>
  <c r="E6" i="17"/>
  <c r="E7" i="17"/>
  <c r="E8" i="17"/>
  <c r="E9" i="17"/>
  <c r="E10" i="17"/>
  <c r="E11" i="17"/>
  <c r="E12" i="17"/>
  <c r="E13" i="17"/>
  <c r="E14" i="17"/>
  <c r="E16" i="17"/>
  <c r="E17" i="17"/>
  <c r="E18" i="17"/>
  <c r="E19" i="17"/>
  <c r="E20" i="17"/>
  <c r="E21" i="17"/>
  <c r="E22" i="17"/>
  <c r="E23" i="17"/>
  <c r="E24" i="17"/>
  <c r="E25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3" i="17"/>
  <c r="E94" i="17"/>
  <c r="E95" i="17"/>
  <c r="E96" i="17"/>
  <c r="E97" i="17"/>
  <c r="E5" i="17"/>
  <c r="E41" i="19"/>
  <c r="F41" i="19"/>
  <c r="E42" i="19"/>
  <c r="F42" i="19"/>
  <c r="E43" i="19"/>
  <c r="F43" i="19"/>
  <c r="E44" i="19"/>
  <c r="F44" i="19"/>
  <c r="E45" i="19"/>
  <c r="F45" i="19"/>
  <c r="E46" i="19"/>
  <c r="F46" i="19"/>
  <c r="E53" i="19"/>
  <c r="F53" i="19"/>
  <c r="E54" i="19"/>
  <c r="F54" i="19"/>
  <c r="E55" i="19"/>
  <c r="F55" i="19"/>
  <c r="E56" i="19"/>
  <c r="F56" i="19"/>
  <c r="E57" i="19"/>
  <c r="F57" i="19"/>
  <c r="E58" i="19"/>
  <c r="F58" i="19"/>
  <c r="E59" i="19"/>
  <c r="F59" i="19"/>
  <c r="E60" i="19"/>
  <c r="F60" i="19"/>
  <c r="E63" i="19"/>
  <c r="F63" i="19"/>
  <c r="E64" i="19"/>
  <c r="F64" i="19"/>
  <c r="E65" i="19"/>
  <c r="F65" i="19"/>
  <c r="E66" i="19"/>
  <c r="F66" i="19"/>
  <c r="E67" i="19"/>
  <c r="F67" i="19"/>
  <c r="E68" i="19"/>
  <c r="F68" i="19"/>
  <c r="E69" i="19"/>
  <c r="F69" i="19"/>
  <c r="E70" i="19"/>
  <c r="F70" i="19"/>
  <c r="E71" i="19"/>
  <c r="F71" i="19"/>
  <c r="E72" i="19"/>
  <c r="F72" i="19"/>
  <c r="E73" i="19"/>
  <c r="F73" i="19"/>
  <c r="E74" i="19"/>
  <c r="F74" i="19"/>
  <c r="E75" i="19"/>
  <c r="F75" i="19"/>
  <c r="E76" i="19"/>
  <c r="F76" i="19"/>
  <c r="E77" i="19"/>
  <c r="F77" i="19"/>
  <c r="E78" i="19"/>
  <c r="F78" i="19"/>
  <c r="E80" i="19"/>
  <c r="F80" i="19"/>
  <c r="E81" i="19"/>
  <c r="F81" i="19"/>
  <c r="E82" i="19"/>
  <c r="F82" i="19"/>
  <c r="E83" i="19"/>
  <c r="F83" i="19"/>
  <c r="E84" i="19"/>
  <c r="F84" i="19"/>
  <c r="E86" i="19"/>
  <c r="F86" i="19"/>
  <c r="E87" i="19"/>
  <c r="F87" i="19"/>
  <c r="E88" i="19"/>
  <c r="F88" i="19"/>
  <c r="E89" i="19"/>
  <c r="F89" i="19"/>
  <c r="E91" i="19"/>
  <c r="F91" i="19"/>
  <c r="E92" i="19"/>
  <c r="F92" i="19"/>
  <c r="E93" i="19"/>
  <c r="F93" i="19"/>
  <c r="E94" i="19"/>
  <c r="F94" i="19"/>
  <c r="E95" i="19"/>
  <c r="F95" i="19"/>
  <c r="E96" i="19"/>
  <c r="F96" i="19"/>
  <c r="E97" i="19"/>
  <c r="F97" i="19"/>
  <c r="E98" i="19"/>
  <c r="F98" i="19"/>
  <c r="E99" i="19"/>
  <c r="F99" i="19"/>
  <c r="E102" i="19"/>
  <c r="F102" i="19"/>
  <c r="E103" i="19"/>
  <c r="F103" i="19"/>
  <c r="E104" i="19"/>
  <c r="F104" i="19"/>
  <c r="E106" i="19"/>
  <c r="F106" i="19"/>
  <c r="E107" i="19"/>
  <c r="F107" i="19"/>
  <c r="E108" i="19"/>
  <c r="F108" i="19"/>
  <c r="E109" i="19"/>
  <c r="F109" i="19"/>
  <c r="E110" i="19"/>
  <c r="F110" i="19"/>
  <c r="E111" i="19"/>
  <c r="F111" i="19"/>
  <c r="F113" i="19"/>
  <c r="F114" i="19"/>
  <c r="F115" i="19"/>
  <c r="F116" i="19"/>
  <c r="E113" i="19"/>
  <c r="E114" i="19"/>
  <c r="E115" i="19"/>
  <c r="E116" i="19"/>
  <c r="F6" i="24"/>
  <c r="F7" i="24"/>
  <c r="F8" i="24"/>
  <c r="F9" i="24"/>
  <c r="F10" i="24"/>
  <c r="F11" i="24"/>
  <c r="F12" i="24"/>
  <c r="F13" i="24"/>
  <c r="F14" i="24"/>
  <c r="F15" i="24"/>
  <c r="F16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58" i="24"/>
  <c r="F59" i="24"/>
  <c r="F60" i="24"/>
  <c r="F61" i="24"/>
  <c r="F62" i="24"/>
  <c r="F63" i="24"/>
  <c r="F64" i="24"/>
  <c r="F65" i="24"/>
  <c r="F66" i="24"/>
  <c r="F67" i="24"/>
  <c r="F68" i="24"/>
  <c r="F69" i="24"/>
  <c r="F70" i="24"/>
  <c r="F71" i="24"/>
  <c r="F72" i="24"/>
  <c r="F73" i="24"/>
  <c r="F74" i="24"/>
  <c r="F75" i="24"/>
  <c r="F77" i="24"/>
  <c r="F78" i="24"/>
  <c r="F79" i="24"/>
  <c r="F80" i="24"/>
  <c r="F81" i="24"/>
  <c r="F82" i="24"/>
  <c r="F83" i="24"/>
  <c r="F84" i="24"/>
  <c r="F85" i="24"/>
  <c r="F86" i="24"/>
  <c r="F87" i="24"/>
  <c r="F88" i="24"/>
  <c r="F89" i="24"/>
  <c r="F90" i="24"/>
  <c r="F91" i="24"/>
  <c r="F92" i="24"/>
  <c r="F93" i="24"/>
  <c r="F94" i="24"/>
  <c r="F95" i="24"/>
  <c r="F96" i="24"/>
  <c r="F97" i="24"/>
  <c r="F98" i="24"/>
  <c r="F99" i="24"/>
  <c r="F100" i="24"/>
  <c r="F101" i="24"/>
  <c r="F102" i="24"/>
  <c r="F103" i="24"/>
  <c r="F104" i="24"/>
  <c r="F105" i="24"/>
  <c r="F106" i="24"/>
  <c r="F107" i="24"/>
  <c r="F108" i="24"/>
  <c r="F5" i="24"/>
  <c r="E6" i="24"/>
  <c r="E7" i="24"/>
  <c r="E8" i="24"/>
  <c r="E9" i="24"/>
  <c r="E10" i="24"/>
  <c r="E11" i="24"/>
  <c r="E12" i="24"/>
  <c r="E13" i="24"/>
  <c r="E14" i="24"/>
  <c r="E15" i="24"/>
  <c r="E16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4" i="24"/>
  <c r="E75" i="24"/>
  <c r="E77" i="24"/>
  <c r="E78" i="24"/>
  <c r="E79" i="24"/>
  <c r="E80" i="24"/>
  <c r="E81" i="24"/>
  <c r="E82" i="24"/>
  <c r="E83" i="24"/>
  <c r="E84" i="24"/>
  <c r="E85" i="24"/>
  <c r="E86" i="24"/>
  <c r="E87" i="24"/>
  <c r="E88" i="24"/>
  <c r="E89" i="24"/>
  <c r="E90" i="24"/>
  <c r="E91" i="24"/>
  <c r="E92" i="24"/>
  <c r="E93" i="24"/>
  <c r="E94" i="24"/>
  <c r="E95" i="24"/>
  <c r="E96" i="24"/>
  <c r="E97" i="24"/>
  <c r="E98" i="24"/>
  <c r="E99" i="24"/>
  <c r="E100" i="24"/>
  <c r="E101" i="24"/>
  <c r="E102" i="24"/>
  <c r="E103" i="24"/>
  <c r="E104" i="24"/>
  <c r="E105" i="24"/>
  <c r="E106" i="24"/>
  <c r="E107" i="24"/>
  <c r="E108" i="24"/>
  <c r="E5" i="24"/>
  <c r="F5" i="16"/>
  <c r="F6" i="16"/>
  <c r="F7" i="16"/>
  <c r="F8" i="16"/>
  <c r="F9" i="16"/>
  <c r="F10" i="16"/>
  <c r="F11" i="16"/>
  <c r="F12" i="16"/>
  <c r="F19" i="16"/>
  <c r="F20" i="16"/>
  <c r="F21" i="16"/>
  <c r="F22" i="16"/>
  <c r="F28" i="16"/>
  <c r="F29" i="16"/>
  <c r="F33" i="16"/>
  <c r="F34" i="16"/>
  <c r="F35" i="16"/>
  <c r="F36" i="16"/>
  <c r="F37" i="16"/>
  <c r="F38" i="16"/>
  <c r="F39" i="16"/>
  <c r="F42" i="16"/>
  <c r="F43" i="16"/>
  <c r="F44" i="16"/>
  <c r="F45" i="16"/>
  <c r="F46" i="16"/>
  <c r="F47" i="16"/>
  <c r="F48" i="16"/>
  <c r="F49" i="16"/>
  <c r="F50" i="16"/>
  <c r="F63" i="16"/>
  <c r="F64" i="16"/>
  <c r="F65" i="16"/>
  <c r="F66" i="16"/>
  <c r="F67" i="16"/>
  <c r="F68" i="16"/>
  <c r="F73" i="16"/>
  <c r="F74" i="16"/>
  <c r="F75" i="16"/>
  <c r="F78" i="16"/>
  <c r="F86" i="16"/>
  <c r="F87" i="16"/>
  <c r="F88" i="16"/>
  <c r="F90" i="16"/>
  <c r="F91" i="16"/>
  <c r="F92" i="16"/>
  <c r="F101" i="16"/>
  <c r="F102" i="16"/>
  <c r="F103" i="16"/>
  <c r="F104" i="16"/>
  <c r="F105" i="16"/>
  <c r="F106" i="16"/>
  <c r="F107" i="16"/>
  <c r="F108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41" i="16"/>
  <c r="F153" i="16"/>
  <c r="F154" i="16"/>
  <c r="F155" i="16"/>
  <c r="F156" i="16"/>
  <c r="F4" i="16"/>
  <c r="E5" i="16"/>
  <c r="E6" i="16"/>
  <c r="E7" i="16"/>
  <c r="E8" i="16"/>
  <c r="E9" i="16"/>
  <c r="E10" i="16"/>
  <c r="E11" i="16"/>
  <c r="E12" i="16"/>
  <c r="E19" i="16"/>
  <c r="E20" i="16"/>
  <c r="E21" i="16"/>
  <c r="E22" i="16"/>
  <c r="E28" i="16"/>
  <c r="E29" i="16"/>
  <c r="E33" i="16"/>
  <c r="E34" i="16"/>
  <c r="E35" i="16"/>
  <c r="E36" i="16"/>
  <c r="E37" i="16"/>
  <c r="E38" i="16"/>
  <c r="E39" i="16"/>
  <c r="E42" i="16"/>
  <c r="E43" i="16"/>
  <c r="E44" i="16"/>
  <c r="E45" i="16"/>
  <c r="E46" i="16"/>
  <c r="E47" i="16"/>
  <c r="E48" i="16"/>
  <c r="E49" i="16"/>
  <c r="E50" i="16"/>
  <c r="E63" i="16"/>
  <c r="E64" i="16"/>
  <c r="E65" i="16"/>
  <c r="E66" i="16"/>
  <c r="E67" i="16"/>
  <c r="E68" i="16"/>
  <c r="E73" i="16"/>
  <c r="E74" i="16"/>
  <c r="E75" i="16"/>
  <c r="E86" i="16"/>
  <c r="E87" i="16"/>
  <c r="E88" i="16"/>
  <c r="E90" i="16"/>
  <c r="E91" i="16"/>
  <c r="E92" i="16"/>
  <c r="E101" i="16"/>
  <c r="E102" i="16"/>
  <c r="E103" i="16"/>
  <c r="E104" i="16"/>
  <c r="E105" i="16"/>
  <c r="E106" i="16"/>
  <c r="E107" i="16"/>
  <c r="E108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41" i="16"/>
  <c r="E153" i="16"/>
  <c r="E154" i="16"/>
  <c r="E155" i="16"/>
  <c r="E156" i="16"/>
  <c r="E4" i="16"/>
  <c r="F32" i="15"/>
  <c r="F33" i="15"/>
  <c r="F34" i="15"/>
  <c r="F35" i="15"/>
  <c r="F36" i="15"/>
  <c r="F38" i="15"/>
  <c r="F40" i="15"/>
  <c r="F31" i="15"/>
  <c r="E32" i="15"/>
  <c r="E33" i="15"/>
  <c r="E34" i="15"/>
  <c r="E35" i="15"/>
  <c r="E36" i="15"/>
  <c r="E38" i="15"/>
  <c r="E40" i="15"/>
  <c r="E31" i="15"/>
  <c r="J15" i="9"/>
  <c r="F4" i="11"/>
  <c r="F7" i="11"/>
  <c r="F10" i="11"/>
  <c r="E4" i="11"/>
  <c r="E7" i="11"/>
  <c r="E10" i="11"/>
  <c r="F40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9" i="13"/>
  <c r="F60" i="13"/>
  <c r="F61" i="13"/>
  <c r="F62" i="13"/>
  <c r="F63" i="13"/>
  <c r="F64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E40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9" i="13"/>
  <c r="E60" i="13"/>
  <c r="E61" i="13"/>
  <c r="E62" i="13"/>
  <c r="E63" i="13"/>
  <c r="E64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F11" i="12"/>
  <c r="F12" i="12"/>
  <c r="F13" i="12"/>
  <c r="F14" i="12"/>
  <c r="F15" i="12"/>
  <c r="F17" i="12"/>
  <c r="F18" i="12"/>
  <c r="F19" i="12"/>
  <c r="F20" i="12"/>
  <c r="F21" i="12"/>
  <c r="F23" i="12"/>
  <c r="F24" i="12"/>
  <c r="F25" i="12"/>
  <c r="F26" i="12"/>
  <c r="F27" i="12"/>
  <c r="F32" i="12"/>
  <c r="F33" i="12"/>
  <c r="F37" i="12"/>
  <c r="F38" i="12"/>
  <c r="F42" i="12"/>
  <c r="F43" i="12"/>
  <c r="F46" i="12"/>
  <c r="F47" i="12"/>
  <c r="F48" i="12"/>
  <c r="F49" i="12"/>
  <c r="F55" i="12"/>
  <c r="F56" i="12"/>
  <c r="F57" i="12"/>
  <c r="F58" i="12"/>
  <c r="F60" i="12"/>
  <c r="F61" i="12"/>
  <c r="F62" i="12"/>
  <c r="F63" i="12"/>
  <c r="F66" i="12"/>
  <c r="F67" i="12"/>
  <c r="F68" i="12"/>
  <c r="F69" i="12"/>
  <c r="F76" i="12"/>
  <c r="F77" i="12"/>
  <c r="F78" i="12"/>
  <c r="F79" i="12"/>
  <c r="F80" i="12"/>
  <c r="F81" i="12"/>
  <c r="F82" i="12"/>
  <c r="F83" i="12"/>
  <c r="F85" i="12"/>
  <c r="F86" i="12"/>
  <c r="F91" i="12"/>
  <c r="F92" i="12"/>
  <c r="F93" i="12"/>
  <c r="F94" i="12"/>
  <c r="F95" i="12"/>
  <c r="F96" i="12"/>
  <c r="F97" i="12"/>
  <c r="F98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5" i="12"/>
  <c r="F116" i="12"/>
  <c r="F117" i="12"/>
  <c r="F118" i="12"/>
  <c r="F119" i="12"/>
  <c r="F120" i="12"/>
  <c r="F122" i="12"/>
  <c r="F124" i="12"/>
  <c r="F127" i="12"/>
  <c r="F128" i="12"/>
  <c r="F129" i="12"/>
  <c r="F130" i="12"/>
  <c r="F131" i="12"/>
  <c r="F132" i="12"/>
  <c r="F133" i="12"/>
  <c r="F134" i="12"/>
  <c r="F135" i="12"/>
  <c r="F137" i="12"/>
  <c r="F138" i="12"/>
  <c r="F141" i="12"/>
  <c r="F143" i="12"/>
  <c r="F144" i="12"/>
  <c r="F146" i="12"/>
  <c r="F147" i="12"/>
  <c r="F149" i="12"/>
  <c r="F150" i="12"/>
  <c r="F152" i="12"/>
  <c r="F153" i="12"/>
  <c r="F155" i="12"/>
  <c r="F156" i="12"/>
  <c r="F158" i="12"/>
  <c r="F164" i="12"/>
  <c r="F166" i="12"/>
  <c r="F167" i="12"/>
  <c r="F168" i="12"/>
  <c r="F169" i="12"/>
  <c r="F170" i="12"/>
  <c r="F172" i="12"/>
  <c r="F173" i="12"/>
  <c r="F174" i="12"/>
  <c r="F175" i="12"/>
  <c r="F177" i="12"/>
  <c r="F178" i="12"/>
  <c r="F179" i="12"/>
  <c r="F180" i="12"/>
  <c r="F181" i="12"/>
  <c r="F182" i="12"/>
  <c r="F184" i="12"/>
  <c r="F185" i="12"/>
  <c r="F186" i="12"/>
  <c r="F189" i="12"/>
  <c r="F190" i="12"/>
  <c r="F192" i="12"/>
  <c r="F193" i="12"/>
  <c r="F195" i="12"/>
  <c r="F196" i="12"/>
  <c r="F197" i="12"/>
  <c r="F198" i="12"/>
  <c r="F199" i="12"/>
  <c r="F200" i="12"/>
  <c r="F201" i="12"/>
  <c r="F202" i="12"/>
  <c r="F203" i="12"/>
  <c r="F204" i="12"/>
  <c r="F205" i="12"/>
  <c r="F206" i="12"/>
  <c r="F207" i="12"/>
  <c r="F208" i="12"/>
  <c r="F210" i="12"/>
  <c r="F211" i="12"/>
  <c r="F6" i="12"/>
  <c r="F7" i="12"/>
  <c r="F8" i="12"/>
  <c r="F9" i="12"/>
  <c r="F5" i="12"/>
  <c r="E6" i="12"/>
  <c r="E7" i="12"/>
  <c r="E8" i="12"/>
  <c r="E9" i="12"/>
  <c r="E11" i="12"/>
  <c r="E12" i="12"/>
  <c r="E13" i="12"/>
  <c r="E14" i="12"/>
  <c r="E15" i="12"/>
  <c r="E17" i="12"/>
  <c r="E18" i="12"/>
  <c r="E19" i="12"/>
  <c r="E20" i="12"/>
  <c r="E21" i="12"/>
  <c r="E23" i="12"/>
  <c r="E24" i="12"/>
  <c r="E25" i="12"/>
  <c r="E26" i="12"/>
  <c r="E27" i="12"/>
  <c r="E32" i="12"/>
  <c r="E33" i="12"/>
  <c r="E37" i="12"/>
  <c r="E38" i="12"/>
  <c r="E42" i="12"/>
  <c r="E43" i="12"/>
  <c r="E46" i="12"/>
  <c r="E47" i="12"/>
  <c r="E48" i="12"/>
  <c r="E49" i="12"/>
  <c r="E55" i="12"/>
  <c r="E56" i="12"/>
  <c r="E57" i="12"/>
  <c r="E58" i="12"/>
  <c r="E60" i="12"/>
  <c r="E61" i="12"/>
  <c r="E62" i="12"/>
  <c r="E63" i="12"/>
  <c r="E66" i="12"/>
  <c r="E67" i="12"/>
  <c r="E68" i="12"/>
  <c r="E69" i="12"/>
  <c r="E76" i="12"/>
  <c r="E77" i="12"/>
  <c r="E78" i="12"/>
  <c r="E79" i="12"/>
  <c r="E80" i="12"/>
  <c r="E81" i="12"/>
  <c r="E82" i="12"/>
  <c r="E83" i="12"/>
  <c r="E85" i="12"/>
  <c r="E86" i="12"/>
  <c r="E91" i="12"/>
  <c r="E92" i="12"/>
  <c r="E93" i="12"/>
  <c r="E94" i="12"/>
  <c r="E95" i="12"/>
  <c r="E96" i="12"/>
  <c r="E97" i="12"/>
  <c r="E98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5" i="12"/>
  <c r="E116" i="12"/>
  <c r="E117" i="12"/>
  <c r="E118" i="12"/>
  <c r="E119" i="12"/>
  <c r="E120" i="12"/>
  <c r="E122" i="12"/>
  <c r="E124" i="12"/>
  <c r="E127" i="12"/>
  <c r="E128" i="12"/>
  <c r="E129" i="12"/>
  <c r="E130" i="12"/>
  <c r="E131" i="12"/>
  <c r="E132" i="12"/>
  <c r="E133" i="12"/>
  <c r="E134" i="12"/>
  <c r="E135" i="12"/>
  <c r="E137" i="12"/>
  <c r="E138" i="12"/>
  <c r="E141" i="12"/>
  <c r="E143" i="12"/>
  <c r="E144" i="12"/>
  <c r="E146" i="12"/>
  <c r="E147" i="12"/>
  <c r="E149" i="12"/>
  <c r="E150" i="12"/>
  <c r="E152" i="12"/>
  <c r="E153" i="12"/>
  <c r="E155" i="12"/>
  <c r="E156" i="12"/>
  <c r="E158" i="12"/>
  <c r="E164" i="12"/>
  <c r="E166" i="12"/>
  <c r="E167" i="12"/>
  <c r="E168" i="12"/>
  <c r="E169" i="12"/>
  <c r="E170" i="12"/>
  <c r="E172" i="12"/>
  <c r="E173" i="12"/>
  <c r="E174" i="12"/>
  <c r="E175" i="12"/>
  <c r="E177" i="12"/>
  <c r="E178" i="12"/>
  <c r="E179" i="12"/>
  <c r="E180" i="12"/>
  <c r="E181" i="12"/>
  <c r="E182" i="12"/>
  <c r="E184" i="12"/>
  <c r="E185" i="12"/>
  <c r="E186" i="12"/>
  <c r="E189" i="12"/>
  <c r="E190" i="12"/>
  <c r="E192" i="12"/>
  <c r="E193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10" i="12"/>
  <c r="E211" i="12"/>
  <c r="E5" i="12"/>
  <c r="F12" i="11"/>
  <c r="F13" i="11"/>
  <c r="F14" i="11"/>
  <c r="F15" i="11"/>
  <c r="F16" i="11"/>
  <c r="F17" i="11"/>
  <c r="F19" i="11"/>
  <c r="F20" i="11"/>
  <c r="F21" i="11"/>
  <c r="F23" i="11"/>
  <c r="F24" i="11"/>
  <c r="F25" i="11"/>
  <c r="F26" i="11"/>
  <c r="F27" i="11"/>
  <c r="F28" i="11"/>
  <c r="F29" i="11"/>
  <c r="F31" i="11"/>
  <c r="F32" i="11"/>
  <c r="F33" i="11"/>
  <c r="F34" i="11"/>
  <c r="F12" i="9"/>
  <c r="F13" i="9"/>
  <c r="F15" i="9"/>
  <c r="F16" i="9"/>
  <c r="F17" i="9"/>
  <c r="F19" i="9"/>
  <c r="F20" i="9"/>
  <c r="F23" i="9"/>
  <c r="F30" i="9"/>
  <c r="F31" i="9"/>
  <c r="F32" i="9"/>
  <c r="F33" i="9"/>
  <c r="F34" i="9"/>
  <c r="F35" i="9"/>
  <c r="F36" i="9"/>
  <c r="F37" i="9"/>
  <c r="F38" i="9"/>
  <c r="F39" i="9"/>
  <c r="F41" i="9"/>
  <c r="F42" i="9"/>
  <c r="F43" i="9"/>
  <c r="F44" i="9"/>
  <c r="F45" i="9"/>
  <c r="F46" i="9"/>
  <c r="F47" i="9"/>
  <c r="F48" i="9"/>
  <c r="F49" i="9"/>
  <c r="F50" i="9"/>
  <c r="F52" i="9"/>
  <c r="F53" i="9"/>
  <c r="F54" i="9"/>
  <c r="F55" i="9"/>
  <c r="F56" i="9"/>
  <c r="F57" i="9"/>
  <c r="F58" i="9"/>
  <c r="F59" i="9"/>
  <c r="F60" i="9"/>
  <c r="F61" i="9"/>
  <c r="F63" i="9"/>
  <c r="F64" i="9"/>
  <c r="F65" i="9"/>
  <c r="F66" i="9"/>
  <c r="F67" i="9"/>
  <c r="F68" i="9"/>
  <c r="F69" i="9"/>
  <c r="F70" i="9"/>
  <c r="F71" i="9"/>
  <c r="F72" i="9"/>
  <c r="F74" i="9"/>
  <c r="F75" i="9"/>
  <c r="F76" i="9"/>
  <c r="F77" i="9"/>
  <c r="F78" i="9"/>
  <c r="F79" i="9"/>
  <c r="F80" i="9"/>
  <c r="F81" i="9"/>
  <c r="F82" i="9"/>
  <c r="F83" i="9"/>
  <c r="F85" i="9"/>
  <c r="F86" i="9"/>
  <c r="F87" i="9"/>
  <c r="F88" i="9"/>
  <c r="F89" i="9"/>
  <c r="F90" i="9"/>
  <c r="F91" i="9"/>
  <c r="F92" i="9"/>
  <c r="F93" i="9"/>
  <c r="F97" i="9"/>
  <c r="F98" i="9"/>
  <c r="F99" i="9"/>
  <c r="F100" i="9"/>
  <c r="F101" i="9"/>
  <c r="F102" i="9"/>
  <c r="F103" i="9"/>
  <c r="F104" i="9"/>
  <c r="F105" i="9"/>
  <c r="F108" i="9"/>
  <c r="F109" i="9"/>
  <c r="F110" i="9"/>
  <c r="F111" i="9"/>
  <c r="F112" i="9"/>
  <c r="F113" i="9"/>
  <c r="F114" i="9"/>
  <c r="F115" i="9"/>
  <c r="F116" i="9"/>
  <c r="F117" i="9"/>
  <c r="F119" i="9"/>
  <c r="F120" i="9"/>
  <c r="F121" i="9"/>
  <c r="F122" i="9"/>
  <c r="F123" i="9"/>
  <c r="F124" i="9"/>
  <c r="F125" i="9"/>
  <c r="F126" i="9"/>
  <c r="F127" i="9"/>
  <c r="F128" i="9"/>
  <c r="F130" i="9"/>
  <c r="F131" i="9"/>
  <c r="F132" i="9"/>
  <c r="F133" i="9"/>
  <c r="F134" i="9"/>
  <c r="F135" i="9"/>
  <c r="F136" i="9"/>
  <c r="F137" i="9"/>
  <c r="F138" i="9"/>
  <c r="F139" i="9"/>
  <c r="F141" i="9"/>
  <c r="F142" i="9"/>
  <c r="F143" i="9"/>
  <c r="F144" i="9"/>
  <c r="F145" i="9"/>
  <c r="F146" i="9"/>
  <c r="F147" i="9"/>
  <c r="F148" i="9"/>
  <c r="F149" i="9"/>
  <c r="F150" i="9"/>
  <c r="F152" i="9"/>
  <c r="F153" i="9"/>
  <c r="F154" i="9"/>
  <c r="F155" i="9"/>
  <c r="F156" i="9"/>
  <c r="F157" i="9"/>
  <c r="F158" i="9"/>
  <c r="F159" i="9"/>
  <c r="F160" i="9"/>
  <c r="F161" i="9"/>
  <c r="F322" i="9"/>
  <c r="F330" i="9"/>
  <c r="F331" i="9"/>
  <c r="F332" i="9"/>
  <c r="F333" i="9"/>
  <c r="F336" i="9"/>
  <c r="F337" i="9"/>
  <c r="F338" i="9"/>
  <c r="F339" i="9"/>
  <c r="F340" i="9"/>
  <c r="F341" i="9"/>
  <c r="F342" i="9"/>
  <c r="F343" i="9"/>
  <c r="F344" i="9"/>
  <c r="F345" i="9"/>
  <c r="F347" i="9"/>
  <c r="F348" i="9"/>
  <c r="F349" i="9"/>
  <c r="F350" i="9"/>
  <c r="F351" i="9"/>
  <c r="F352" i="9"/>
  <c r="F353" i="9"/>
  <c r="F354" i="9"/>
  <c r="F355" i="9"/>
  <c r="F356" i="9"/>
  <c r="F358" i="9"/>
  <c r="F359" i="9"/>
  <c r="F360" i="9"/>
  <c r="F361" i="9"/>
  <c r="F362" i="9"/>
  <c r="F363" i="9"/>
  <c r="F364" i="9"/>
  <c r="F365" i="9"/>
  <c r="F366" i="9"/>
  <c r="F367" i="9"/>
  <c r="F369" i="9"/>
  <c r="F370" i="9"/>
  <c r="F371" i="9"/>
  <c r="F372" i="9"/>
  <c r="F373" i="9"/>
  <c r="F374" i="9"/>
  <c r="F375" i="9"/>
  <c r="F376" i="9"/>
  <c r="F377" i="9"/>
  <c r="F378" i="9"/>
  <c r="F380" i="9"/>
  <c r="F381" i="9"/>
  <c r="F382" i="9"/>
  <c r="F383" i="9"/>
  <c r="F384" i="9"/>
  <c r="F385" i="9"/>
  <c r="F386" i="9"/>
  <c r="F387" i="9"/>
  <c r="F388" i="9"/>
  <c r="F389" i="9"/>
  <c r="F391" i="9"/>
  <c r="F392" i="9"/>
  <c r="F393" i="9"/>
  <c r="F394" i="9"/>
  <c r="F395" i="9"/>
  <c r="F396" i="9"/>
  <c r="F397" i="9"/>
  <c r="F398" i="9"/>
  <c r="F399" i="9"/>
  <c r="F400" i="9"/>
  <c r="F410" i="9"/>
  <c r="F411" i="9"/>
  <c r="F412" i="9"/>
  <c r="F413" i="9"/>
  <c r="F414" i="9"/>
  <c r="F432" i="9"/>
  <c r="F433" i="9"/>
  <c r="F434" i="9"/>
  <c r="F440" i="9"/>
  <c r="F441" i="9"/>
  <c r="F443" i="9"/>
  <c r="F444" i="9"/>
  <c r="F445" i="9"/>
  <c r="F448" i="9"/>
  <c r="F449" i="9"/>
  <c r="F451" i="9"/>
  <c r="F452" i="9"/>
  <c r="F453" i="9"/>
  <c r="F6" i="9"/>
  <c r="F7" i="9"/>
  <c r="F8" i="9"/>
  <c r="F5" i="9"/>
  <c r="E12" i="11"/>
  <c r="E13" i="11"/>
  <c r="E14" i="11"/>
  <c r="E15" i="11"/>
  <c r="E16" i="11"/>
  <c r="E17" i="11"/>
  <c r="E19" i="11"/>
  <c r="E20" i="11"/>
  <c r="E21" i="11"/>
  <c r="E23" i="11"/>
  <c r="E24" i="11"/>
  <c r="E25" i="11"/>
  <c r="E26" i="11"/>
  <c r="E27" i="11"/>
  <c r="E28" i="11"/>
  <c r="E29" i="11"/>
  <c r="E31" i="11"/>
  <c r="E32" i="11"/>
  <c r="E33" i="11"/>
  <c r="E34" i="11"/>
  <c r="E452" i="9"/>
  <c r="E453" i="9"/>
  <c r="E451" i="9"/>
  <c r="E444" i="9"/>
  <c r="E445" i="9"/>
  <c r="E448" i="9"/>
  <c r="E449" i="9"/>
  <c r="E443" i="9"/>
  <c r="E441" i="9"/>
  <c r="E440" i="9"/>
  <c r="E433" i="9"/>
  <c r="E434" i="9"/>
  <c r="E432" i="9"/>
  <c r="E411" i="9"/>
  <c r="E412" i="9"/>
  <c r="E413" i="9"/>
  <c r="E414" i="9"/>
  <c r="E410" i="9"/>
  <c r="E407" i="9"/>
  <c r="E406" i="9"/>
  <c r="E392" i="9"/>
  <c r="E393" i="9"/>
  <c r="E394" i="9"/>
  <c r="E395" i="9"/>
  <c r="E396" i="9"/>
  <c r="E397" i="9"/>
  <c r="E398" i="9"/>
  <c r="E399" i="9"/>
  <c r="E400" i="9"/>
  <c r="E391" i="9"/>
  <c r="E381" i="9"/>
  <c r="E382" i="9"/>
  <c r="E383" i="9"/>
  <c r="E384" i="9"/>
  <c r="E385" i="9"/>
  <c r="E386" i="9"/>
  <c r="E387" i="9"/>
  <c r="E388" i="9"/>
  <c r="E389" i="9"/>
  <c r="E380" i="9"/>
  <c r="E370" i="9"/>
  <c r="E371" i="9"/>
  <c r="E372" i="9"/>
  <c r="E373" i="9"/>
  <c r="E374" i="9"/>
  <c r="E375" i="9"/>
  <c r="E376" i="9"/>
  <c r="E377" i="9"/>
  <c r="E378" i="9"/>
  <c r="E369" i="9"/>
  <c r="E359" i="9"/>
  <c r="E360" i="9"/>
  <c r="E361" i="9"/>
  <c r="E362" i="9"/>
  <c r="E363" i="9"/>
  <c r="E364" i="9"/>
  <c r="E365" i="9"/>
  <c r="E366" i="9"/>
  <c r="E367" i="9"/>
  <c r="E358" i="9"/>
  <c r="E348" i="9"/>
  <c r="E349" i="9"/>
  <c r="E350" i="9"/>
  <c r="E351" i="9"/>
  <c r="E352" i="9"/>
  <c r="E353" i="9"/>
  <c r="E354" i="9"/>
  <c r="E355" i="9"/>
  <c r="E356" i="9"/>
  <c r="E347" i="9"/>
  <c r="E337" i="9"/>
  <c r="E338" i="9"/>
  <c r="E339" i="9"/>
  <c r="E340" i="9"/>
  <c r="E341" i="9"/>
  <c r="E342" i="9"/>
  <c r="E343" i="9"/>
  <c r="E344" i="9"/>
  <c r="E345" i="9"/>
  <c r="E336" i="9"/>
  <c r="E153" i="9"/>
  <c r="E154" i="9"/>
  <c r="E155" i="9"/>
  <c r="E156" i="9"/>
  <c r="E157" i="9"/>
  <c r="E158" i="9"/>
  <c r="E159" i="9"/>
  <c r="E160" i="9"/>
  <c r="E161" i="9"/>
  <c r="E152" i="9"/>
  <c r="E142" i="9"/>
  <c r="E143" i="9"/>
  <c r="E144" i="9"/>
  <c r="E145" i="9"/>
  <c r="E146" i="9"/>
  <c r="E147" i="9"/>
  <c r="E148" i="9"/>
  <c r="E149" i="9"/>
  <c r="E150" i="9"/>
  <c r="E141" i="9"/>
  <c r="E131" i="9"/>
  <c r="E132" i="9"/>
  <c r="E133" i="9"/>
  <c r="E134" i="9"/>
  <c r="E135" i="9"/>
  <c r="E136" i="9"/>
  <c r="E137" i="9"/>
  <c r="E138" i="9"/>
  <c r="E139" i="9"/>
  <c r="E130" i="9"/>
  <c r="E120" i="9"/>
  <c r="E121" i="9"/>
  <c r="E122" i="9"/>
  <c r="E123" i="9"/>
  <c r="E124" i="9"/>
  <c r="E125" i="9"/>
  <c r="E126" i="9"/>
  <c r="E127" i="9"/>
  <c r="E128" i="9"/>
  <c r="E119" i="9"/>
  <c r="E109" i="9"/>
  <c r="E110" i="9"/>
  <c r="E111" i="9"/>
  <c r="E112" i="9"/>
  <c r="E113" i="9"/>
  <c r="E114" i="9"/>
  <c r="E115" i="9"/>
  <c r="E116" i="9"/>
  <c r="E117" i="9"/>
  <c r="E108" i="9"/>
  <c r="E98" i="9"/>
  <c r="E99" i="9"/>
  <c r="E100" i="9"/>
  <c r="E101" i="9"/>
  <c r="E102" i="9"/>
  <c r="E103" i="9"/>
  <c r="E104" i="9"/>
  <c r="E105" i="9"/>
  <c r="E97" i="9"/>
  <c r="E86" i="9"/>
  <c r="E87" i="9"/>
  <c r="E88" i="9"/>
  <c r="E89" i="9"/>
  <c r="E90" i="9"/>
  <c r="E91" i="9"/>
  <c r="E92" i="9"/>
  <c r="E93" i="9"/>
  <c r="E94" i="9"/>
  <c r="E85" i="9"/>
  <c r="E75" i="9"/>
  <c r="E76" i="9"/>
  <c r="E77" i="9"/>
  <c r="E78" i="9"/>
  <c r="E79" i="9"/>
  <c r="E80" i="9"/>
  <c r="E81" i="9"/>
  <c r="E82" i="9"/>
  <c r="E83" i="9"/>
  <c r="E74" i="9"/>
  <c r="E64" i="9"/>
  <c r="E65" i="9"/>
  <c r="E66" i="9"/>
  <c r="E67" i="9"/>
  <c r="E68" i="9"/>
  <c r="E69" i="9"/>
  <c r="E70" i="9"/>
  <c r="E71" i="9"/>
  <c r="E72" i="9"/>
  <c r="E63" i="9"/>
  <c r="E53" i="9"/>
  <c r="E54" i="9"/>
  <c r="E55" i="9"/>
  <c r="E56" i="9"/>
  <c r="E57" i="9"/>
  <c r="E58" i="9"/>
  <c r="E59" i="9"/>
  <c r="E60" i="9"/>
  <c r="E61" i="9"/>
  <c r="E52" i="9"/>
  <c r="E42" i="9"/>
  <c r="E43" i="9"/>
  <c r="E44" i="9"/>
  <c r="E45" i="9"/>
  <c r="E46" i="9"/>
  <c r="E47" i="9"/>
  <c r="E49" i="9"/>
  <c r="E50" i="9"/>
  <c r="E41" i="9"/>
  <c r="E31" i="9"/>
  <c r="E32" i="9"/>
  <c r="E33" i="9"/>
  <c r="E35" i="9"/>
  <c r="E36" i="9"/>
  <c r="E37" i="9"/>
  <c r="E38" i="9"/>
  <c r="E39" i="9"/>
  <c r="E30" i="9"/>
  <c r="E331" i="9"/>
  <c r="E332" i="9"/>
  <c r="E333" i="9"/>
  <c r="E330" i="9"/>
  <c r="E322" i="9"/>
  <c r="E23" i="9"/>
  <c r="E20" i="9"/>
  <c r="E19" i="9"/>
  <c r="E13" i="9"/>
  <c r="E15" i="9"/>
  <c r="E16" i="9"/>
  <c r="E17" i="9"/>
  <c r="E12" i="9"/>
  <c r="E6" i="9"/>
  <c r="E7" i="9"/>
  <c r="E8" i="9"/>
  <c r="E5" i="9"/>
  <c r="D28" i="23"/>
  <c r="D29" i="23"/>
  <c r="D30" i="23"/>
  <c r="D31" i="23"/>
  <c r="D32" i="23"/>
  <c r="D33" i="23"/>
  <c r="D34" i="23"/>
  <c r="D35" i="23"/>
  <c r="D36" i="23"/>
  <c r="D37" i="23"/>
  <c r="D38" i="23"/>
  <c r="H7" i="23" l="1"/>
  <c r="K7" i="23" s="1"/>
  <c r="J5" i="24"/>
  <c r="J37" i="24"/>
  <c r="J16" i="17"/>
  <c r="J69" i="17"/>
  <c r="J98" i="24"/>
  <c r="J75" i="17"/>
  <c r="J45" i="17"/>
  <c r="J106" i="24"/>
  <c r="J70" i="24"/>
  <c r="J83" i="17"/>
  <c r="J108" i="24"/>
  <c r="J46" i="24"/>
  <c r="J36" i="17"/>
  <c r="J7" i="17"/>
  <c r="H11" i="23"/>
  <c r="K11" i="23" s="1"/>
  <c r="J90" i="24"/>
  <c r="J91" i="17"/>
  <c r="J85" i="17"/>
  <c r="J79" i="17"/>
  <c r="J22" i="17"/>
  <c r="J59" i="13"/>
  <c r="J120" i="16"/>
  <c r="J112" i="16"/>
  <c r="J102" i="24"/>
  <c r="J94" i="24"/>
  <c r="J92" i="24"/>
  <c r="J62" i="24"/>
  <c r="J29" i="24"/>
  <c r="J87" i="17"/>
  <c r="J65" i="17"/>
  <c r="J59" i="17"/>
  <c r="J24" i="17"/>
  <c r="J18" i="17"/>
  <c r="J61" i="13"/>
  <c r="J130" i="16"/>
  <c r="J122" i="16"/>
  <c r="J96" i="24"/>
  <c r="J54" i="24"/>
  <c r="J21" i="24"/>
  <c r="J73" i="17"/>
  <c r="J67" i="17"/>
  <c r="J61" i="17"/>
  <c r="J40" i="17"/>
  <c r="J34" i="17"/>
  <c r="J381" i="9"/>
  <c r="J407" i="9"/>
  <c r="H33" i="23"/>
  <c r="K33" i="23" s="1"/>
  <c r="J444" i="9"/>
  <c r="J383" i="9"/>
  <c r="J359" i="9"/>
  <c r="I82" i="24"/>
  <c r="J82" i="24"/>
  <c r="I73" i="24"/>
  <c r="J73" i="24"/>
  <c r="I65" i="24"/>
  <c r="J65" i="24"/>
  <c r="I57" i="24"/>
  <c r="J57" i="24"/>
  <c r="I49" i="24"/>
  <c r="J49" i="24"/>
  <c r="I40" i="24"/>
  <c r="J40" i="24"/>
  <c r="I32" i="24"/>
  <c r="J32" i="24"/>
  <c r="I24" i="24"/>
  <c r="J24" i="24"/>
  <c r="I15" i="24"/>
  <c r="J15" i="24"/>
  <c r="I7" i="24"/>
  <c r="J7" i="24"/>
  <c r="I95" i="17"/>
  <c r="J95" i="17"/>
  <c r="I86" i="17"/>
  <c r="J86" i="17"/>
  <c r="I78" i="17"/>
  <c r="J78" i="17"/>
  <c r="I68" i="17"/>
  <c r="J68" i="17"/>
  <c r="I60" i="17"/>
  <c r="J60" i="17"/>
  <c r="I52" i="17"/>
  <c r="J52" i="17"/>
  <c r="I44" i="17"/>
  <c r="J44" i="17"/>
  <c r="I35" i="17"/>
  <c r="J35" i="17"/>
  <c r="I25" i="17"/>
  <c r="J25" i="17"/>
  <c r="I17" i="17"/>
  <c r="J17" i="17"/>
  <c r="I8" i="17"/>
  <c r="J8" i="17"/>
  <c r="J443" i="9"/>
  <c r="J406" i="9"/>
  <c r="J382" i="9"/>
  <c r="J358" i="9"/>
  <c r="J87" i="9"/>
  <c r="J202" i="12"/>
  <c r="J200" i="12"/>
  <c r="J198" i="12"/>
  <c r="J122" i="12"/>
  <c r="J113" i="13"/>
  <c r="J111" i="13"/>
  <c r="J109" i="13"/>
  <c r="J107" i="13"/>
  <c r="J105" i="13"/>
  <c r="J103" i="13"/>
  <c r="J101" i="13"/>
  <c r="J99" i="13"/>
  <c r="J98" i="13"/>
  <c r="J96" i="13"/>
  <c r="J94" i="13"/>
  <c r="J92" i="13"/>
  <c r="J87" i="13"/>
  <c r="J85" i="13"/>
  <c r="J83" i="13"/>
  <c r="J81" i="13"/>
  <c r="J79" i="13"/>
  <c r="J77" i="13"/>
  <c r="J75" i="13"/>
  <c r="J73" i="13"/>
  <c r="J71" i="13"/>
  <c r="J69" i="13"/>
  <c r="J67" i="13"/>
  <c r="J74" i="16"/>
  <c r="J68" i="16"/>
  <c r="J81" i="24"/>
  <c r="I75" i="24"/>
  <c r="J75" i="24"/>
  <c r="J72" i="24"/>
  <c r="I67" i="24"/>
  <c r="J67" i="24"/>
  <c r="J64" i="24"/>
  <c r="I59" i="24"/>
  <c r="J59" i="24"/>
  <c r="J56" i="24"/>
  <c r="I51" i="24"/>
  <c r="J51" i="24"/>
  <c r="J48" i="24"/>
  <c r="I43" i="24"/>
  <c r="J43" i="24"/>
  <c r="J39" i="24"/>
  <c r="I34" i="24"/>
  <c r="J34" i="24"/>
  <c r="J31" i="24"/>
  <c r="I26" i="24"/>
  <c r="J26" i="24"/>
  <c r="J23" i="24"/>
  <c r="I18" i="24"/>
  <c r="J18" i="24"/>
  <c r="J14" i="24"/>
  <c r="I9" i="24"/>
  <c r="J9" i="24"/>
  <c r="J6" i="24"/>
  <c r="J114" i="19"/>
  <c r="I97" i="17"/>
  <c r="J97" i="17"/>
  <c r="I88" i="17"/>
  <c r="J88" i="17"/>
  <c r="I80" i="17"/>
  <c r="J80" i="17"/>
  <c r="I70" i="17"/>
  <c r="J70" i="17"/>
  <c r="I62" i="17"/>
  <c r="J62" i="17"/>
  <c r="I54" i="17"/>
  <c r="J54" i="17"/>
  <c r="I46" i="17"/>
  <c r="J46" i="17"/>
  <c r="I37" i="17"/>
  <c r="J37" i="17"/>
  <c r="I29" i="17"/>
  <c r="J29" i="17"/>
  <c r="I19" i="17"/>
  <c r="J19" i="17"/>
  <c r="I10" i="17"/>
  <c r="J10" i="17"/>
  <c r="J9" i="18"/>
  <c r="J5" i="9"/>
  <c r="J90" i="9"/>
  <c r="J86" i="9"/>
  <c r="J46" i="9"/>
  <c r="J34" i="11"/>
  <c r="J81" i="12"/>
  <c r="J79" i="12"/>
  <c r="J77" i="12"/>
  <c r="J49" i="12"/>
  <c r="J11" i="12"/>
  <c r="J141" i="16"/>
  <c r="J135" i="16"/>
  <c r="J133" i="16"/>
  <c r="J131" i="16"/>
  <c r="J129" i="16"/>
  <c r="J127" i="16"/>
  <c r="J125" i="16"/>
  <c r="J123" i="16"/>
  <c r="J121" i="16"/>
  <c r="J119" i="16"/>
  <c r="J117" i="16"/>
  <c r="J115" i="16"/>
  <c r="J113" i="16"/>
  <c r="J111" i="16"/>
  <c r="J36" i="16"/>
  <c r="J34" i="16"/>
  <c r="J12" i="16"/>
  <c r="J10" i="16"/>
  <c r="J8" i="16"/>
  <c r="J6" i="16"/>
  <c r="J107" i="24"/>
  <c r="J105" i="24"/>
  <c r="J103" i="24"/>
  <c r="J101" i="24"/>
  <c r="J99" i="24"/>
  <c r="J97" i="24"/>
  <c r="J95" i="24"/>
  <c r="J91" i="24"/>
  <c r="J89" i="24"/>
  <c r="J87" i="24"/>
  <c r="J85" i="24"/>
  <c r="J83" i="24"/>
  <c r="I78" i="24"/>
  <c r="J78" i="24"/>
  <c r="J74" i="24"/>
  <c r="I69" i="24"/>
  <c r="J69" i="24"/>
  <c r="J66" i="24"/>
  <c r="I61" i="24"/>
  <c r="J61" i="24"/>
  <c r="J58" i="24"/>
  <c r="I53" i="24"/>
  <c r="J53" i="24"/>
  <c r="J50" i="24"/>
  <c r="I45" i="24"/>
  <c r="J45" i="24"/>
  <c r="J41" i="24"/>
  <c r="I36" i="24"/>
  <c r="J36" i="24"/>
  <c r="J33" i="24"/>
  <c r="I28" i="24"/>
  <c r="J28" i="24"/>
  <c r="J25" i="24"/>
  <c r="I20" i="24"/>
  <c r="J20" i="24"/>
  <c r="J16" i="24"/>
  <c r="I11" i="24"/>
  <c r="J11" i="24"/>
  <c r="J8" i="24"/>
  <c r="I72" i="19"/>
  <c r="J72" i="19"/>
  <c r="I90" i="17"/>
  <c r="J90" i="17"/>
  <c r="I82" i="17"/>
  <c r="J82" i="17"/>
  <c r="I72" i="17"/>
  <c r="J72" i="17"/>
  <c r="I64" i="17"/>
  <c r="J64" i="17"/>
  <c r="I56" i="17"/>
  <c r="J56" i="17"/>
  <c r="I48" i="17"/>
  <c r="J48" i="17"/>
  <c r="I39" i="17"/>
  <c r="J39" i="17"/>
  <c r="I31" i="17"/>
  <c r="J31" i="17"/>
  <c r="I21" i="17"/>
  <c r="J21" i="17"/>
  <c r="I12" i="17"/>
  <c r="J12" i="17"/>
  <c r="J445" i="9"/>
  <c r="J410" i="9"/>
  <c r="J380" i="9"/>
  <c r="J348" i="9"/>
  <c r="J102" i="9"/>
  <c r="J45" i="9"/>
  <c r="J32" i="9"/>
  <c r="J33" i="11"/>
  <c r="J203" i="12"/>
  <c r="J201" i="12"/>
  <c r="J199" i="12"/>
  <c r="J130" i="12"/>
  <c r="J116" i="12"/>
  <c r="J109" i="12"/>
  <c r="J107" i="12"/>
  <c r="J114" i="13"/>
  <c r="J112" i="13"/>
  <c r="J110" i="13"/>
  <c r="J108" i="13"/>
  <c r="J106" i="13"/>
  <c r="J104" i="13"/>
  <c r="J102" i="13"/>
  <c r="J100" i="13"/>
  <c r="J97" i="13"/>
  <c r="J95" i="13"/>
  <c r="J93" i="13"/>
  <c r="J90" i="13"/>
  <c r="J88" i="13"/>
  <c r="J86" i="13"/>
  <c r="J84" i="13"/>
  <c r="J82" i="13"/>
  <c r="J78" i="13"/>
  <c r="J76" i="13"/>
  <c r="J74" i="13"/>
  <c r="J72" i="13"/>
  <c r="J70" i="13"/>
  <c r="J68" i="13"/>
  <c r="J64" i="13"/>
  <c r="J62" i="13"/>
  <c r="J60" i="13"/>
  <c r="J49" i="13"/>
  <c r="J47" i="13"/>
  <c r="J45" i="13"/>
  <c r="J43" i="13"/>
  <c r="J75" i="16"/>
  <c r="J73" i="16"/>
  <c r="J67" i="16"/>
  <c r="J45" i="16"/>
  <c r="I80" i="24"/>
  <c r="J80" i="24"/>
  <c r="J77" i="24"/>
  <c r="I71" i="24"/>
  <c r="J71" i="24"/>
  <c r="J68" i="24"/>
  <c r="I63" i="24"/>
  <c r="J63" i="24"/>
  <c r="J60" i="24"/>
  <c r="I55" i="24"/>
  <c r="J55" i="24"/>
  <c r="J52" i="24"/>
  <c r="I47" i="24"/>
  <c r="J47" i="24"/>
  <c r="J44" i="24"/>
  <c r="I38" i="24"/>
  <c r="J38" i="24"/>
  <c r="J35" i="24"/>
  <c r="I30" i="24"/>
  <c r="J30" i="24"/>
  <c r="J27" i="24"/>
  <c r="I22" i="24"/>
  <c r="J22" i="24"/>
  <c r="J19" i="24"/>
  <c r="I13" i="24"/>
  <c r="J13" i="24"/>
  <c r="J10" i="24"/>
  <c r="J96" i="19"/>
  <c r="J71" i="19"/>
  <c r="I93" i="17"/>
  <c r="J93" i="17"/>
  <c r="J89" i="17"/>
  <c r="I84" i="17"/>
  <c r="J84" i="17"/>
  <c r="J81" i="17"/>
  <c r="I74" i="17"/>
  <c r="J74" i="17"/>
  <c r="J71" i="17"/>
  <c r="I66" i="17"/>
  <c r="J66" i="17"/>
  <c r="J63" i="17"/>
  <c r="I58" i="17"/>
  <c r="J58" i="17"/>
  <c r="J55" i="17"/>
  <c r="I50" i="17"/>
  <c r="J50" i="17"/>
  <c r="J47" i="17"/>
  <c r="I41" i="17"/>
  <c r="J41" i="17"/>
  <c r="J38" i="17"/>
  <c r="I33" i="17"/>
  <c r="J33" i="17"/>
  <c r="J30" i="17"/>
  <c r="I23" i="17"/>
  <c r="J23" i="17"/>
  <c r="J20" i="17"/>
  <c r="I14" i="17"/>
  <c r="J14" i="17"/>
  <c r="J11" i="17"/>
  <c r="I6" i="17"/>
  <c r="J6" i="17"/>
  <c r="J6" i="23"/>
  <c r="J160" i="9"/>
  <c r="J49" i="9"/>
  <c r="J43" i="12"/>
  <c r="H13" i="23"/>
  <c r="K13" i="23" s="1"/>
  <c r="J126" i="9"/>
  <c r="J138" i="9"/>
  <c r="I354" i="9"/>
  <c r="J28" i="23"/>
  <c r="H18" i="23"/>
  <c r="K18" i="23" s="1"/>
  <c r="J117" i="9"/>
  <c r="J128" i="9"/>
  <c r="J71" i="9"/>
  <c r="J30" i="23"/>
  <c r="H23" i="23"/>
  <c r="K23" i="23" s="1"/>
  <c r="H19" i="23"/>
  <c r="K19" i="23" s="1"/>
  <c r="I227" i="12"/>
  <c r="J27" i="23"/>
  <c r="J28" i="18"/>
  <c r="J15" i="23"/>
  <c r="J93" i="9"/>
  <c r="J81" i="9"/>
  <c r="J16" i="16"/>
  <c r="I46" i="12"/>
  <c r="J150" i="9"/>
  <c r="J148" i="9"/>
  <c r="J127" i="9"/>
  <c r="J83" i="9"/>
  <c r="J72" i="9"/>
  <c r="J48" i="9"/>
  <c r="J115" i="9"/>
  <c r="J161" i="9"/>
  <c r="J29" i="18"/>
  <c r="J82" i="9"/>
  <c r="J50" i="13"/>
  <c r="J11" i="23"/>
  <c r="J34" i="23"/>
  <c r="J38" i="23"/>
  <c r="H6" i="23"/>
  <c r="K6" i="23" s="1"/>
  <c r="J92" i="9"/>
  <c r="J116" i="9"/>
  <c r="J149" i="9"/>
  <c r="J55" i="13"/>
  <c r="J50" i="9"/>
  <c r="J366" i="9"/>
  <c r="I46" i="19"/>
  <c r="J139" i="9"/>
  <c r="J70" i="9"/>
  <c r="J59" i="9"/>
  <c r="J30" i="18"/>
  <c r="I226" i="12"/>
  <c r="J93" i="19"/>
  <c r="J137" i="9"/>
  <c r="J84" i="19"/>
  <c r="J159" i="9"/>
  <c r="I44" i="19"/>
  <c r="J108" i="19"/>
  <c r="I377" i="9"/>
  <c r="J107" i="19"/>
  <c r="I54" i="13"/>
  <c r="I196" i="12"/>
  <c r="H21" i="23"/>
  <c r="K21" i="23" s="1"/>
  <c r="J59" i="19"/>
  <c r="J356" i="9"/>
  <c r="J27" i="12"/>
  <c r="I53" i="13"/>
  <c r="I153" i="16"/>
  <c r="H20" i="23"/>
  <c r="K20" i="23" s="1"/>
  <c r="H35" i="23"/>
  <c r="K35" i="23" s="1"/>
  <c r="J43" i="19"/>
  <c r="I106" i="19"/>
  <c r="J9" i="12"/>
  <c r="J365" i="9"/>
  <c r="I376" i="9"/>
  <c r="J57" i="13"/>
  <c r="I110" i="19"/>
  <c r="J86" i="19"/>
  <c r="J24" i="23"/>
  <c r="J15" i="12"/>
  <c r="I156" i="16"/>
  <c r="J36" i="23"/>
  <c r="J17" i="23"/>
  <c r="J355" i="9"/>
  <c r="J56" i="13"/>
  <c r="I98" i="12"/>
  <c r="J32" i="23"/>
  <c r="J14" i="23"/>
  <c r="J25" i="23"/>
  <c r="J52" i="13"/>
  <c r="J38" i="12"/>
  <c r="J60" i="12"/>
  <c r="J40" i="13"/>
  <c r="J87" i="19"/>
  <c r="H29" i="23"/>
  <c r="K29" i="23" s="1"/>
  <c r="J31" i="23"/>
  <c r="J76" i="19"/>
  <c r="J89" i="19"/>
  <c r="J80" i="19"/>
  <c r="I60" i="9"/>
  <c r="J69" i="19"/>
  <c r="J10" i="23"/>
  <c r="J22" i="23"/>
  <c r="H37" i="23"/>
  <c r="K37" i="23" s="1"/>
  <c r="I95" i="19"/>
  <c r="J26" i="23"/>
  <c r="J91" i="19"/>
  <c r="J82" i="19"/>
  <c r="I55" i="12"/>
  <c r="I21" i="12"/>
  <c r="I155" i="16"/>
  <c r="I57" i="12"/>
  <c r="I48" i="12"/>
  <c r="I51" i="13"/>
  <c r="J109" i="19"/>
  <c r="J98" i="19"/>
  <c r="H12" i="23"/>
  <c r="K12" i="23" s="1"/>
  <c r="I399" i="9"/>
  <c r="J83" i="19"/>
  <c r="J88" i="19"/>
  <c r="I92" i="19"/>
  <c r="J60" i="19"/>
  <c r="J99" i="19"/>
  <c r="J62" i="12"/>
  <c r="J56" i="12"/>
  <c r="J154" i="16"/>
  <c r="J81" i="19"/>
  <c r="I78" i="19"/>
  <c r="J97" i="19"/>
  <c r="H8" i="23"/>
  <c r="K8" i="23" s="1"/>
  <c r="J8" i="23"/>
  <c r="J388" i="9"/>
  <c r="I61" i="9"/>
  <c r="J61" i="12"/>
  <c r="J94" i="19"/>
  <c r="J378" i="9"/>
  <c r="J398" i="9"/>
  <c r="J367" i="9"/>
  <c r="J63" i="12"/>
  <c r="I47" i="12"/>
  <c r="J389" i="9"/>
  <c r="J204" i="12"/>
  <c r="J58" i="12"/>
  <c r="J7" i="23"/>
  <c r="J4" i="20"/>
  <c r="I387" i="9"/>
  <c r="J400" i="9"/>
  <c r="H16" i="23"/>
  <c r="K16" i="23" s="1"/>
  <c r="H9" i="23"/>
  <c r="K9" i="23" s="1"/>
  <c r="J39" i="23" l="1"/>
  <c r="K39" i="23"/>
  <c r="D163" i="30" l="1"/>
  <c r="D217" i="30"/>
  <c r="D246" i="30"/>
  <c r="D257" i="30"/>
  <c r="D43" i="30"/>
  <c r="D210" i="30"/>
  <c r="D203" i="30"/>
  <c r="D195" i="30"/>
  <c r="D178" i="30"/>
  <c r="D170" i="30"/>
  <c r="D46" i="30"/>
  <c r="D159" i="30"/>
  <c r="D166" i="30"/>
  <c r="D174" i="30"/>
  <c r="D182" i="30"/>
  <c r="D185" i="30"/>
  <c r="D192" i="30"/>
  <c r="D199" i="30"/>
  <c r="D207" i="30"/>
  <c r="D213" i="30"/>
  <c r="D221" i="30"/>
  <c r="D227" i="30"/>
  <c r="D231" i="30"/>
  <c r="D235" i="30"/>
  <c r="D239" i="30"/>
  <c r="D253" i="30"/>
  <c r="D15" i="30"/>
  <c r="D161" i="30"/>
  <c r="D164" i="30"/>
  <c r="D168" i="30"/>
  <c r="D172" i="30"/>
  <c r="D176" i="30"/>
  <c r="D180" i="30"/>
  <c r="D183" i="30"/>
  <c r="D187" i="30"/>
  <c r="D190" i="30"/>
  <c r="D197" i="30"/>
  <c r="D201" i="30"/>
  <c r="D205" i="30"/>
  <c r="D208" i="30"/>
  <c r="D211" i="30"/>
  <c r="D215" i="30"/>
  <c r="D219" i="30"/>
  <c r="D223" i="30"/>
  <c r="D225" i="30"/>
  <c r="D229" i="30"/>
  <c r="D233" i="30"/>
  <c r="D237" i="30"/>
  <c r="D241" i="30"/>
  <c r="D244" i="30"/>
  <c r="D248" i="30"/>
  <c r="D251" i="30"/>
  <c r="D255" i="30"/>
  <c r="D259" i="30"/>
  <c r="D16" i="30"/>
  <c r="D44" i="30"/>
  <c r="D160" i="30"/>
  <c r="D258" i="30"/>
  <c r="D254" i="30"/>
  <c r="D250" i="30"/>
  <c r="D247" i="30"/>
  <c r="D243" i="30"/>
  <c r="D240" i="30"/>
  <c r="D236" i="30"/>
  <c r="D232" i="30"/>
  <c r="D228" i="30"/>
  <c r="D224" i="30"/>
  <c r="D222" i="30"/>
  <c r="D218" i="30"/>
  <c r="D214" i="30"/>
  <c r="D204" i="30"/>
  <c r="D200" i="30"/>
  <c r="D196" i="30"/>
  <c r="D193" i="30"/>
  <c r="D189" i="30"/>
  <c r="D186" i="30"/>
  <c r="D179" i="30"/>
  <c r="D175" i="30"/>
  <c r="D171" i="30"/>
  <c r="D167" i="30"/>
  <c r="D14" i="30"/>
  <c r="D158" i="30"/>
  <c r="D162" i="30"/>
  <c r="D165" i="30"/>
  <c r="D169" i="30"/>
  <c r="D173" i="30"/>
  <c r="D177" i="30"/>
  <c r="D181" i="30"/>
  <c r="D184" i="30"/>
  <c r="D188" i="30"/>
  <c r="D191" i="30"/>
  <c r="D194" i="30"/>
  <c r="D198" i="30"/>
  <c r="D202" i="30"/>
  <c r="D206" i="30"/>
  <c r="D209" i="30"/>
  <c r="D212" i="30"/>
  <c r="D216" i="30"/>
  <c r="D220" i="30"/>
  <c r="D226" i="30"/>
  <c r="D230" i="30"/>
  <c r="D234" i="30"/>
  <c r="D238" i="30"/>
  <c r="D242" i="30"/>
  <c r="D245" i="30"/>
  <c r="D249" i="30"/>
  <c r="D252" i="30"/>
  <c r="D256" i="30"/>
  <c r="D260" i="30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D366EC-C608-4C8E-B0A7-5FD388E72148}" keepAlive="1" name="Zapytanie — Tabela nr 244/C/NBP/2021 z dnia 2021-12-16  obowiązująca od dnia 2021-12-17" description="Połączenie z zapytaniem „Tabela nr 244/C/NBP/2021 z dnia 2021-12-16  obowiązująca od dnia 2021-12-17” w skoroszycie." type="5" refreshedVersion="7" background="1" saveData="1">
    <dbPr connection="Provider=Microsoft.Mashup.OleDb.1;Data Source=$Workbook$;Location=&quot;Tabela nr 244/C/NBP/2021 z dnia 2021-12-16  obowiązująca od dnia 2021-12-17&quot;;Extended Properties=&quot;&quot;" command="SELECT * FROM [Tabela nr 244/C/NBP/2021 z dnia 2021-12-16  obowiązująca od dnia 2021-12-17]"/>
  </connection>
  <connection id="2" xr16:uid="{375A723A-2EFD-4439-95D4-01BAA88F829C}" keepAlive="1" name="Zapytanie — Tabela nr 244/C/NBP/2021 z dnia 2021-12-16  obowiązująca od dnia 2021-12-17 (2)" description="Połączenie z zapytaniem „Tabela nr 244/C/NBP/2021 z dnia 2021-12-16  obowiązująca od dnia 2021-12-17 (2)” w skoroszycie." type="5" refreshedVersion="8" background="1" refreshOnLoad="1" saveData="1">
    <dbPr connection="Provider=Microsoft.Mashup.OleDb.1;Data Source=$Workbook$;Location=&quot;Tabela nr 244/C/NBP/2021 z dnia 2021-12-16  obowiązująca od dnia 2021-12-17 (2)&quot;;Extended Properties=&quot;&quot;" command="SELECT * FROM [Tabela nr 244/C/NBP/2021 z dnia 2021-12-16  obowiązująca od dnia 2021-12-17 (2)]"/>
  </connection>
  <connection id="3" xr16:uid="{B344F331-F979-4B2A-877E-5E7EC74DA1E8}" keepAlive="1" interval="60" name="Zapytanie — Table 0" description="Połączenie z zapytaniem „Table 0” w skoroszycie." type="5" refreshedVersion="8" background="1" refreshOnLoad="1" saveData="1">
    <dbPr connection="Provider=Microsoft.Mashup.OleDb.1;Data Source=$Workbook$;Location=&quot;Table 0&quot;;Extended Properties=&quot;&quot;" command="SELECT * FROM [Table 0]"/>
  </connection>
  <connection id="4" xr16:uid="{2BD6ABEA-A3F5-4433-8FF5-5283B100D0D2}" keepAlive="1" name="Zapytanie — Table 0 (2)" description="Połączenie z zapytaniem „Table 0 (2)” w skoroszycie." type="5" refreshedVersion="8" background="1" saveData="1">
    <dbPr connection="Provider=Microsoft.Mashup.OleDb.1;Data Source=$Workbook$;Location=&quot;Table 0 (2)&quot;;Extended Properties=&quot;&quot;" command="SELECT * FROM [Table 0 (2)]"/>
  </connection>
  <connection id="5" xr16:uid="{3923BAF7-A319-4022-ABFF-E3E03E0616B6}" keepAlive="1" name="Zapytanie — Table_0" description="Połączenie z zapytaniem „Table_0” w skoroszycie." type="5" refreshedVersion="8" background="1" saveData="1">
    <dbPr connection="Provider=Microsoft.Mashup.OleDb.1;Data Source=$Workbook$;Location=Table_0;Extended Properties=&quot;&quot;" command="SELECT * FROM [Table_0]"/>
  </connection>
</connections>
</file>

<file path=xl/sharedStrings.xml><?xml version="1.0" encoding="utf-8"?>
<sst xmlns="http://schemas.openxmlformats.org/spreadsheetml/2006/main" count="33967" uniqueCount="10579">
  <si>
    <t>Nazwa waluty</t>
  </si>
  <si>
    <t>1 USD</t>
  </si>
  <si>
    <t>1 AUD</t>
  </si>
  <si>
    <t>1 CAD</t>
  </si>
  <si>
    <t>1 EUR</t>
  </si>
  <si>
    <t>100 HUF</t>
  </si>
  <si>
    <t>1 CHF</t>
  </si>
  <si>
    <t>1 GBP</t>
  </si>
  <si>
    <t>100 JPY</t>
  </si>
  <si>
    <t>1 CZK</t>
  </si>
  <si>
    <t>1 DKK</t>
  </si>
  <si>
    <t>1 NOK</t>
  </si>
  <si>
    <t>1 SEK</t>
  </si>
  <si>
    <t>SDR (MFW)</t>
  </si>
  <si>
    <t>1 XDR</t>
  </si>
  <si>
    <t>Symbol</t>
  </si>
  <si>
    <t>Nazwa</t>
  </si>
  <si>
    <t>Opis</t>
  </si>
  <si>
    <t>J.m.</t>
  </si>
  <si>
    <t>F61-0003</t>
  </si>
  <si>
    <t>12/24 Core Fiber Splice Tray</t>
  </si>
  <si>
    <t>szt.</t>
  </si>
  <si>
    <t>Cobi FO osprzęt</t>
  </si>
  <si>
    <t>Cobi szafy</t>
  </si>
  <si>
    <t>R00-0515</t>
  </si>
  <si>
    <t>15U 500mm gł. wisząca szara</t>
  </si>
  <si>
    <t>15U 500mm gł. wisząca szara - zdejmowane osłony boczne</t>
  </si>
  <si>
    <t>5010 236/B/C14</t>
  </si>
  <si>
    <t>19" z wyłącznikiem; 6-gn.z bolcem, kabel dł.2m, wt</t>
  </si>
  <si>
    <t>19" z wyłącznikiem; 6-gn.z bolcem, kabel dł.2m, wtyk IEC320C14 MXL917C062</t>
  </si>
  <si>
    <t>Cobi szafy akcesoria</t>
  </si>
  <si>
    <t>KSAW-S202A-BB-10</t>
  </si>
  <si>
    <t>m</t>
  </si>
  <si>
    <t>Cobi FO kable</t>
  </si>
  <si>
    <t>RC11-8142</t>
  </si>
  <si>
    <t>RC11-8242-P</t>
  </si>
  <si>
    <t>9U Szafa wisząca PREMIUM 600x600 (szer. x gł.)</t>
  </si>
  <si>
    <t>9U Szafa wisząca PREMIUM zdejmowane osłony boczne 600x600 (szer. x gł.)</t>
  </si>
  <si>
    <t>5065 210/FL</t>
  </si>
  <si>
    <t>Adapter - coupler SC simplex, jednomodowy, bezkołn</t>
  </si>
  <si>
    <t>Adapter - coupler ST/SC jednomodowy, duplex</t>
  </si>
  <si>
    <t>SAN-SAK</t>
  </si>
  <si>
    <t>Cobi 45x45</t>
  </si>
  <si>
    <t>SAN-SAK-SB</t>
  </si>
  <si>
    <t>LKD9A5011030000</t>
  </si>
  <si>
    <t>Adapter 45x45mm, 2-portowy, RAL 9010, format keyst</t>
  </si>
  <si>
    <t>Inne - okazjonalne</t>
  </si>
  <si>
    <t>6929 9000/1</t>
  </si>
  <si>
    <t>Adapter 90° doprowadz. kabla do modułów KS, 1szt</t>
  </si>
  <si>
    <t>Adapter 90-stopni do kątowego doprowadzenia kabla w modułach typu KS (1 sztuka)</t>
  </si>
  <si>
    <t>Cobi Cu okablowanie</t>
  </si>
  <si>
    <t>C15-0001</t>
  </si>
  <si>
    <t>Adapter keystone 50x25mm 1 portowy kątowy</t>
  </si>
  <si>
    <t>Adapter CobiCabling keystone 50x25mm 1 portowy kątowy</t>
  </si>
  <si>
    <t>C15-0000</t>
  </si>
  <si>
    <t>Adapter keystone 50x25mm 1 portowy prosty</t>
  </si>
  <si>
    <t>Adapter CobiCabling keystone 50x25mm 1 portowy prosty</t>
  </si>
  <si>
    <t>F61-0020</t>
  </si>
  <si>
    <t>F61-0021</t>
  </si>
  <si>
    <t>Adapter keystone do złącz typu F-F (beczka) pusty</t>
  </si>
  <si>
    <t>Adapter keystone do gniazd typu F (beczka-beczka) niewyposażony</t>
  </si>
  <si>
    <t>Adapter keystone z gniazdem Cinch RCA, biały</t>
  </si>
  <si>
    <t>Adapter keystone z gniazdem Cinch (RCA) (Cinch/Cinch), kolor biały, kolor obudowy biały</t>
  </si>
  <si>
    <t>Adapter keystone z gniazdem Cinch RCA, czerwony</t>
  </si>
  <si>
    <t>Adapter keystone z gniazdem Cinch (RCA) (Cinch/Cinch), kolor czerwony, kolor obudowy biały</t>
  </si>
  <si>
    <t>Adapter keystone z gniazdem Cinch RCA, żółty</t>
  </si>
  <si>
    <t>Adapter keystone z gniazdem Cinch (RCA) (Cinch/Cinch), kolor żółty, kolor obudowy biały</t>
  </si>
  <si>
    <t>Adapter keystone z gniazdem typu F-F (beczka)</t>
  </si>
  <si>
    <t>Adapter keystone z gniazdem typu F (beczka-beczka) wyposażony</t>
  </si>
  <si>
    <t>Adapter keystone z gniazdem USB-USB (beczka)</t>
  </si>
  <si>
    <t>Adapter keystone z gniazdem USB (USB-gniazdo/USB-gniazdo), kolor biały</t>
  </si>
  <si>
    <t>F61-0022</t>
  </si>
  <si>
    <t>Adapter keystone złącze światłowodowe ST czarny</t>
  </si>
  <si>
    <t>Adapter konfigurowalny na szynę DIN do mod.1xRJ45</t>
  </si>
  <si>
    <t>Adapter konfigurowalny na szynę DIN do 1 modułu keystone (1xRJ45) bez mocowania</t>
  </si>
  <si>
    <t>F31-2400</t>
  </si>
  <si>
    <t>Adapter LC/APC duplex jednomodowy OS2</t>
  </si>
  <si>
    <t>F31-2300</t>
  </si>
  <si>
    <t>Adapter LC/PC duplex jednomodowy OS2</t>
  </si>
  <si>
    <t>F32-2300</t>
  </si>
  <si>
    <t>Adapter LC/PC duplex wielomodowy OM2</t>
  </si>
  <si>
    <t>F33-2300</t>
  </si>
  <si>
    <t>Adapter LC/PC duplex wielomodowy OM3</t>
  </si>
  <si>
    <t>F34-2300</t>
  </si>
  <si>
    <t>Adapter LC/PC duplex wielomodowy OM4</t>
  </si>
  <si>
    <t>F31-4300</t>
  </si>
  <si>
    <t>Adapter LC/PC quad jednomodowy OS2</t>
  </si>
  <si>
    <t>F32-4300</t>
  </si>
  <si>
    <t>Adapter LC/PC quad wielomodowy OM2</t>
  </si>
  <si>
    <t>F33-4300</t>
  </si>
  <si>
    <t>Adapter LC/PC quad wielomodowy OM3</t>
  </si>
  <si>
    <t>F34-4300</t>
  </si>
  <si>
    <t>Adapter LC/PC quad wielomodowy OM4</t>
  </si>
  <si>
    <t>F31-2200</t>
  </si>
  <si>
    <t>Adapter SC/APC duplex jednomodowy OS2</t>
  </si>
  <si>
    <t>F31-1200</t>
  </si>
  <si>
    <t>Adapter SC/APC simplex jednomodowy OS2</t>
  </si>
  <si>
    <t>F31-2100</t>
  </si>
  <si>
    <t>Adapter SC/PC duplex jednomodowy  OS2</t>
  </si>
  <si>
    <t>F32-2100</t>
  </si>
  <si>
    <t>Adapter SC/PC duplex wielomodowy OM2</t>
  </si>
  <si>
    <t>F33-2100</t>
  </si>
  <si>
    <t>Adapter SC/PC duplex wielomodowy OM3</t>
  </si>
  <si>
    <t>F34-2100</t>
  </si>
  <si>
    <t>Adapter SC/PC duplex wielomodowy OM4</t>
  </si>
  <si>
    <t>F31-1100</t>
  </si>
  <si>
    <t>Adapter SC/PC simplex jednomodowy OS2</t>
  </si>
  <si>
    <t>F32-1100</t>
  </si>
  <si>
    <t>Adapter SC/PC simplex wielomodowy OM2</t>
  </si>
  <si>
    <t>F33-1100</t>
  </si>
  <si>
    <t>Adapter SC/PC simplex wielomodowy OM3</t>
  </si>
  <si>
    <t>F34-1100</t>
  </si>
  <si>
    <t>Adapter SC/PC simplex wielomodowy OM4</t>
  </si>
  <si>
    <t>5065 211/BF</t>
  </si>
  <si>
    <t>Adapter SC/PC sx wielomodowy, bezflangowy</t>
  </si>
  <si>
    <t>Adapter tworzywo sztuczne, szyna DIN 1xRJ45, biały</t>
  </si>
  <si>
    <t>Adapter z tworzywa sztucznego na szynę DIN 1xRJ45 z maskowicą boczną, biały</t>
  </si>
  <si>
    <t>T12-2100</t>
  </si>
  <si>
    <t>Adapter zrównoleglający 2/1</t>
  </si>
  <si>
    <t>Cobi LSA telekomunikacja</t>
  </si>
  <si>
    <t>511NANN008A-YL51</t>
  </si>
  <si>
    <t>AT&amp;T 4-Parowe Narzędzie Uderzeniowe</t>
  </si>
  <si>
    <t>VC10002</t>
  </si>
  <si>
    <t>Baterie do detektora VC LED</t>
  </si>
  <si>
    <t>Cobi Cu kable krosowe</t>
  </si>
  <si>
    <t>Box natynkowy IP67 wyposażony w 2xRJ45 UTP kat. 5e</t>
  </si>
  <si>
    <t>Box natynkowy IP67 wyposażony w 4xRJ45 UTP kat. 5e</t>
  </si>
  <si>
    <t>T20-1008</t>
  </si>
  <si>
    <t>Box VKA8 - przełącznica szafkowa dla 280 par</t>
  </si>
  <si>
    <t>AC11-2475</t>
  </si>
  <si>
    <t>C13-6301-305</t>
  </si>
  <si>
    <t>Cobi Cu kable</t>
  </si>
  <si>
    <t>F53-5500</t>
  </si>
  <si>
    <t>F51-5500</t>
  </si>
  <si>
    <t>F51-5600</t>
  </si>
  <si>
    <t>CobiHaus Kompakt - multimedialna skrzynka mieszkan</t>
  </si>
  <si>
    <t>AC01-0610</t>
  </si>
  <si>
    <t>Cokół 100mm do szafy CobiCabling 600x1000mm</t>
  </si>
  <si>
    <t>Cokół 100mm do szafy stojącej CobiCabling 600x1000mm, RAL 9004 czarny</t>
  </si>
  <si>
    <t>AC01-0660</t>
  </si>
  <si>
    <t>Cokół 100mm do szafy CobiCabling 600x600mm</t>
  </si>
  <si>
    <t>Cokół 100mm do szafy stojącej CobiCabling 600x600mm, RAL 9004 czarny</t>
  </si>
  <si>
    <t>AC01-0680</t>
  </si>
  <si>
    <t>Cokół 100mm do szafy CobiCabling 600x800mm</t>
  </si>
  <si>
    <t>Cokół 100mm do szafy stojącej CobiCabling 600x800mm, RAL 9004 czarny</t>
  </si>
  <si>
    <t>AC01-0810</t>
  </si>
  <si>
    <t>Cokół 100mm do szafy CobiCabling 800x1000mm</t>
  </si>
  <si>
    <t>Cokół 100mm do szafy stojącej CobiCabling 800x1000mm, RAL 9004 czarny</t>
  </si>
  <si>
    <t>AC01-0820</t>
  </si>
  <si>
    <t>Cokół 100mm do szafy CobiCabling 800x1200mm</t>
  </si>
  <si>
    <t>Cokół 100mm do szafy stojącej CobiCabling 800x1200mm, RAL 9004 czarny</t>
  </si>
  <si>
    <t>AC01-0880</t>
  </si>
  <si>
    <t>Cokół 100mm do szafy CobiCabling 800x800mm</t>
  </si>
  <si>
    <t>Cokół 100mm do szafy stojącej CobiCabling 800x800mm, RAL 9004 czarny</t>
  </si>
  <si>
    <t>SAN-282</t>
  </si>
  <si>
    <t>ACR71-0400</t>
  </si>
  <si>
    <t>Drzwi metalowe pełne do szafy wiszącej CobiCabling</t>
  </si>
  <si>
    <t>Drzwi metalowe pełne do szafy wiszącej CobiCabling Ravus 4U, bez zamka, czarne RAL9005</t>
  </si>
  <si>
    <t>ACR71-0600</t>
  </si>
  <si>
    <t>Drzwi metalowe pełne do szafy wiszącej CobiCabling Ravus 6U, bez zamka, czarne RAL9005</t>
  </si>
  <si>
    <t>ACR71-0900</t>
  </si>
  <si>
    <t>Drzwi metalowe pełne do szafy wiszącej CobiCabling Ravus 9U, bez zamka, czarne RAL9005</t>
  </si>
  <si>
    <t>ACR71-1200</t>
  </si>
  <si>
    <t>Drzwi metalowe pełne do szafy wiszącej CobiCabling Ravus 12U, bez zamka, czarne RAL9005</t>
  </si>
  <si>
    <t>ACR71-1500</t>
  </si>
  <si>
    <t>Drzwi metalowe pełne do szafy wiszącej CobiCabling Ravus 15U, bez zamka, czarne RAL9005</t>
  </si>
  <si>
    <t>ACR71-1800</t>
  </si>
  <si>
    <t>Drzwi metalowe pełne do szafy wiszącej CobiCabling Ravus 18U, bez zamka, czarne RAL9005</t>
  </si>
  <si>
    <t>ACR71-2200</t>
  </si>
  <si>
    <t>Drzwi metalowe pełne do szafy wiszącej CobiCabling Ravus 22U, bez zamka, czarne RAL9005</t>
  </si>
  <si>
    <t>5065 210/APC/BF</t>
  </si>
  <si>
    <t>FO Adapter SM SC/APC simplex bezflangowy</t>
  </si>
  <si>
    <t>SAN-SE3</t>
  </si>
  <si>
    <t>Gniazdo elektryczne 45x135 mm, 3x2P+Z, białe</t>
  </si>
  <si>
    <t>Gniazdo elektryczne 230V 16A Mosaic 45x135 mm, 3P+Z, białe</t>
  </si>
  <si>
    <t>SAN-SE</t>
  </si>
  <si>
    <t>Gniazdo elektryczne 45x45 mm, 2P+Z, białe</t>
  </si>
  <si>
    <t>Gniazdo elektryczne 230V 16A Mosaic 45x45 mm, 2P+Z, białe</t>
  </si>
  <si>
    <t>SAN-SE2</t>
  </si>
  <si>
    <t>Gniazdo elektryczne 45x90 mm, 2x2P+Z, białe</t>
  </si>
  <si>
    <t>SAN-SE3ZB</t>
  </si>
  <si>
    <t>Gniazdo elektryczne DATA 45x135mm, 3x2P+Z, blokada</t>
  </si>
  <si>
    <t>Gniazdo elektryczne DATA 45x135 mm, 3x2P+Z z blokadą, czerwone</t>
  </si>
  <si>
    <t>SAN-SE2ZB</t>
  </si>
  <si>
    <t>Gniazdo elektryczne DATA 45x90mm, 2x2P+Z, blokada</t>
  </si>
  <si>
    <t>Gniazdo elektryczne DATA 45x90 mm, 2x2P+Z z blokadą, czerwone</t>
  </si>
  <si>
    <t>Gniazdo przyłącz. 2xRJ45 kat. 5e STP, bok</t>
  </si>
  <si>
    <t>Gniazdo przyłączeniowe kat. 5e STP 2xRJ45 50x50 z ramką 80x80, białe, boczne doprowadzenie kabla</t>
  </si>
  <si>
    <t>Gniazdo przyłącz. 2xRJ45 kat. 6 STP, bok</t>
  </si>
  <si>
    <t>Gniazdo przyłączeniowe kat. 6 STP 2xRJ45 50x50 z ramką 80x80, białe, boczne doprowadzenie kabla</t>
  </si>
  <si>
    <t>Gniazdo przyłącz. 2xRJ45 kat. 6A STP, góra/dół</t>
  </si>
  <si>
    <t>Gniazdo przyłączeniowe kat. 6A STP 2xRJ45 50x50 z ramką 80x80, białe, doprowadzenie kabla góra/dół</t>
  </si>
  <si>
    <t>Gniazdo światłowodowe multisystemowe</t>
  </si>
  <si>
    <t>T12-1255-42</t>
  </si>
  <si>
    <t>Gniezdnik do łączówek LSA 2/10, gł. 22mm - 42 mod.</t>
  </si>
  <si>
    <t>Gniezdnik do łączówek LSA 2/10, gł. 22mm - 42 moduły</t>
  </si>
  <si>
    <t>T12-1255-01</t>
  </si>
  <si>
    <t>Gniezdnik do łączówek LSA 2/10, gł. 22mm, 1 mod.</t>
  </si>
  <si>
    <t>T12-1530-01</t>
  </si>
  <si>
    <t>Gniezdnik do łączówek LSA 2/10, gł. 30mm, 1 mod.</t>
  </si>
  <si>
    <t>T12-2500</t>
  </si>
  <si>
    <t>Grzebień izolujący 2/10 - dla łączówek rozłącznych</t>
  </si>
  <si>
    <t>C30-0128</t>
  </si>
  <si>
    <t>IP66 adapter do gniazda RJ45</t>
  </si>
  <si>
    <t>Adapter do gniazda RJ45 w puszce natynkowej IP66</t>
  </si>
  <si>
    <t>C30-0127</t>
  </si>
  <si>
    <t>IP66 klapa PROTECTA dwumodułowa</t>
  </si>
  <si>
    <t>Klapa PROTECTA dwumodułowa do puszki natynkowej IP66</t>
  </si>
  <si>
    <t>C30-0126</t>
  </si>
  <si>
    <t>IP66 puszka natynkowa jednoelementowa</t>
  </si>
  <si>
    <t>Puszka natynkowa jednoelementowa IP66</t>
  </si>
  <si>
    <t>C30-0129</t>
  </si>
  <si>
    <t>IP66 ramka do adaptera do gniazda RJ45</t>
  </si>
  <si>
    <t>Ramka do adaptera do gniazda RJ45 w puszce natynkowej IP66</t>
  </si>
  <si>
    <t>C13-6300-305</t>
  </si>
  <si>
    <t>7305 025-ZH/M</t>
  </si>
  <si>
    <t>Kabel CobiNet U/UTP kat.3 25x2xAWG24 LSOH</t>
  </si>
  <si>
    <t>C23-5340</t>
  </si>
  <si>
    <t>C23-5940</t>
  </si>
  <si>
    <t>Kabel kat.5e F/UTP PE zew such 200MHz Fca 500m</t>
  </si>
  <si>
    <t>Kabel kat.5e U/UTP LSOH 200MHz Dca 305m</t>
  </si>
  <si>
    <t>C13-5900</t>
  </si>
  <si>
    <t>Kabel kat.5e U/UTP PE zew such 200MHz Fca 500m</t>
  </si>
  <si>
    <t>C23-6340</t>
  </si>
  <si>
    <t>C23-6940</t>
  </si>
  <si>
    <t>Kabel kat.6 F/UTP PE zew such 450MHz Fca 500m</t>
  </si>
  <si>
    <t>C13-6501</t>
  </si>
  <si>
    <t>C13-6500</t>
  </si>
  <si>
    <t>C13-1500</t>
  </si>
  <si>
    <t>C13-1300</t>
  </si>
  <si>
    <t>C23-1520</t>
  </si>
  <si>
    <t>C23-1330</t>
  </si>
  <si>
    <t>C23-7510</t>
  </si>
  <si>
    <t>T32-2250-1,5</t>
  </si>
  <si>
    <t>Kabel LSA2/2(II)-RJ45 nieekranowany 1,5m</t>
  </si>
  <si>
    <t>T32-2450-1,0</t>
  </si>
  <si>
    <t>Kabel LSA2/4(I)a-RJ45 nieekranowany 1,0m</t>
  </si>
  <si>
    <t>5030 601/3,0</t>
  </si>
  <si>
    <t>Kabel RJ45-RJ45, kat.6 klasa E U/UTP, żółty 3,0m</t>
  </si>
  <si>
    <t>Kabel krosowy RJ45-RJ45, kat.6 klasa E U/UTP, żółty 3,0m</t>
  </si>
  <si>
    <t>KSAW-S202A-DB-10</t>
  </si>
  <si>
    <t>F52-2500</t>
  </si>
  <si>
    <t>Kabel światłowodowy MM OM2 12G uniwersalny Dca</t>
  </si>
  <si>
    <t>F52-2600</t>
  </si>
  <si>
    <t>Kabel światłowodowy MM OM2 24G uniwersalny Dca</t>
  </si>
  <si>
    <t>F52-2200</t>
  </si>
  <si>
    <t>Kabel światłowodowy MM OM2 4G uniwersalny Dca</t>
  </si>
  <si>
    <t>F52-2400</t>
  </si>
  <si>
    <t>Kabel światłowodowy MM OM2 8G uniwersalny Dca</t>
  </si>
  <si>
    <t>F53-2500</t>
  </si>
  <si>
    <t>Kabel światłowodowy MM OM3 12G uniwersalny Dca</t>
  </si>
  <si>
    <t>F53-2600</t>
  </si>
  <si>
    <t>Kabel światłowodowy MM OM3 24G uniwersalny Dca</t>
  </si>
  <si>
    <t>F53-2200</t>
  </si>
  <si>
    <t>Kabel światłowodowy MM OM3 4G uniwersalny Dca</t>
  </si>
  <si>
    <t>F53-2400</t>
  </si>
  <si>
    <t>Kabel światłowodowy MM OM3 8G uniwersalny Dca</t>
  </si>
  <si>
    <t>F54-2500</t>
  </si>
  <si>
    <t>Kabel światłowodowy MM OM4 12G uniwersalny Dca</t>
  </si>
  <si>
    <t>F54-2600</t>
  </si>
  <si>
    <t>Kabel światłowodowy MM OM4 24G uniwersalny Dca</t>
  </si>
  <si>
    <t>F54-2200</t>
  </si>
  <si>
    <t>Kabel światłowodowy MM OM4 4G uniwersalny Dca</t>
  </si>
  <si>
    <t>F54-2400</t>
  </si>
  <si>
    <t>Kabel światłowodowy MM OM4 8G uniwersalny Dca</t>
  </si>
  <si>
    <t>F51-2500</t>
  </si>
  <si>
    <t>Kabel światłowodowy SM OS2 12J uniwersalny Dca</t>
  </si>
  <si>
    <t>F51-2600</t>
  </si>
  <si>
    <t>Kabel światłowodowy SM OS2 24J uniwersalny Dca</t>
  </si>
  <si>
    <t>F51-1600</t>
  </si>
  <si>
    <t>Kabel światłowodowy SM OS2 24J uniwersalny Fca</t>
  </si>
  <si>
    <t>F51-2200</t>
  </si>
  <si>
    <t>Kabel światłowodowy SM OS2 4J uniwersalny Dca</t>
  </si>
  <si>
    <t>F51-2400</t>
  </si>
  <si>
    <t>Kabel światłowodowy SM OS2 8J uniwersalny Dca</t>
  </si>
  <si>
    <t>F51-1400</t>
  </si>
  <si>
    <t>Kabel światłowodowy SM OS2 8J uniwersalny Fca</t>
  </si>
  <si>
    <t>5033 082/10,0</t>
  </si>
  <si>
    <t>Kabel tel. RJ12-RJ45, płaski U/UTP, czarny 10m</t>
  </si>
  <si>
    <t>Kabel telefoniczny CobiCabling RJ12-RJ45, płaski U/UTP, czarny 10m</t>
  </si>
  <si>
    <t>5033 082/3,0</t>
  </si>
  <si>
    <t>Kabel tel. RJ12-RJ45, płaski U/UTP, czarny 3m</t>
  </si>
  <si>
    <t>Kabel telefoniczny CobiCabling RJ12-RJ45, płaski U/UTP, czarny 3m</t>
  </si>
  <si>
    <t>5033 082/6,0</t>
  </si>
  <si>
    <t>Kabel tel. RJ12-RJ45, płaski U/UTP, czarny 6m</t>
  </si>
  <si>
    <t>Kabel telefoniczny CobiCabling RJ12-RJ45, płaski U/UTP, czarny 6m</t>
  </si>
  <si>
    <t>F42-2100</t>
  </si>
  <si>
    <t>Kaseta światłowodowa dla 12 włókien czarna</t>
  </si>
  <si>
    <t>F61-0002</t>
  </si>
  <si>
    <t>F42-2200</t>
  </si>
  <si>
    <t>LKD9A5010100000</t>
  </si>
  <si>
    <t>Keystone module RJ45 Cat.6A ISO/IEC, PVP, 1 pcs, C</t>
  </si>
  <si>
    <t>ECO/10MM</t>
  </si>
  <si>
    <t>K-Flex ECO 10mm (20m2)</t>
  </si>
  <si>
    <t>SAN-SEK</t>
  </si>
  <si>
    <t>Klucz do kodowanych gniazd elektrycznych</t>
  </si>
  <si>
    <t>Klucz zwalniający do kodowanych gniazd elektrycznych DATA, czerwony</t>
  </si>
  <si>
    <t>T12-2202</t>
  </si>
  <si>
    <t>Kołek maskujący dla 1 pary z oczkiem - żółty</t>
  </si>
  <si>
    <t>Kołek maskujący dla 1 pary z oczkiem ułatwiającym - żółty</t>
  </si>
  <si>
    <t>Lampka LED z mocowaniem magnetycznym</t>
  </si>
  <si>
    <t>A30-1903</t>
  </si>
  <si>
    <t>Listwa zasilająca CobiCabling 1U 19" 9-portowa z filtrem przeciążeniowym</t>
  </si>
  <si>
    <t>A30-1900</t>
  </si>
  <si>
    <t>A30-1902</t>
  </si>
  <si>
    <t>1020 054/G</t>
  </si>
  <si>
    <t>LSA łączówka nierozłączna 2/10 - bez kodu barw.</t>
  </si>
  <si>
    <t>LSA łączówka nierozłączna 2/10 CobiNet - bez kodu barw., 1...0, na gniezdnik, żelowana</t>
  </si>
  <si>
    <t>T02-1110</t>
  </si>
  <si>
    <t>LSA łączówka nierozłączna 2/10, gniezdnik</t>
  </si>
  <si>
    <t>LSA łączówka nierozłączna 2/10 - bez kodu barwnego, 1…0, na gniezdnik</t>
  </si>
  <si>
    <t>T02-0110</t>
  </si>
  <si>
    <t>LSA łączówka nierozłączna 2/10, gniezdnik i pręty</t>
  </si>
  <si>
    <t>LSA łączówka nierozłączna 2/10 - bez kodu barwnego,1...0, na gniezdnik i pręty</t>
  </si>
  <si>
    <t>1030 022/N</t>
  </si>
  <si>
    <t>LSA łączówka rozłączna 2/10 - bez kodu barwnego,1.</t>
  </si>
  <si>
    <t>LSA łączówka rozłączna 2/10 - bez kodu barwnego,1...0, na gniezdnik i pręty</t>
  </si>
  <si>
    <t>1020 053/N</t>
  </si>
  <si>
    <t>LSA łączówka rozłączna 2/10 CobiNet - z kodem barw</t>
  </si>
  <si>
    <t>LSA łączówka rozłączna 2/10 CobiNet - z kodem barwnym,1...0, na gniezdnik</t>
  </si>
  <si>
    <t>1030 022/K</t>
  </si>
  <si>
    <t>LSA łączówka rozłączna 2/10 KRONE Profil</t>
  </si>
  <si>
    <t>T02-1210</t>
  </si>
  <si>
    <t>LSA łączówka rozłączna 2/10, gniezdnik</t>
  </si>
  <si>
    <t>LSA łączówka rozłączna 2/10 - bez kodu barwnego, 1…0, na gniezdnik</t>
  </si>
  <si>
    <t>T02-0210</t>
  </si>
  <si>
    <t>LSA łączówka rozłączna 2/10, gniezdnik i pręty</t>
  </si>
  <si>
    <t>T12-2504</t>
  </si>
  <si>
    <t>LSA zacisk ziemi na pręty</t>
  </si>
  <si>
    <t>LSA-HD łączówka nierozłączna na 10 par,1...0, b-z</t>
  </si>
  <si>
    <t>LSA-HD łączówka nierozłączna na 10 par,1...0, biało-zielona</t>
  </si>
  <si>
    <t>LSA-HD łączówka rozłączna na 10 par,1...0, s-z</t>
  </si>
  <si>
    <t>LSA-HD łączówka rozłączna na 10 par,1...0, szaro-zielona</t>
  </si>
  <si>
    <t>C16-5220</t>
  </si>
  <si>
    <t>Łącznik kabla kat. 5e UTP CobiNet TopConnect</t>
  </si>
  <si>
    <t>Łącznik kabla kat. 5e nieekranowany CobiNet TopConnect</t>
  </si>
  <si>
    <t>C26-6220</t>
  </si>
  <si>
    <t>Łącznik kabla kat. 6 STP CobiNet TopConnect</t>
  </si>
  <si>
    <t>Łącznik kabla kat. 6 ekranowany CobiNet TopConnect</t>
  </si>
  <si>
    <t>5040 706/B</t>
  </si>
  <si>
    <t>Łącznik kabla kat. 6 STP PCB LSA duży</t>
  </si>
  <si>
    <t>Łącznik kabla kat. 6 ekranowany PCB LSA duży (wymiary: 68,8x25,3x41mm)</t>
  </si>
  <si>
    <t>C26-7220</t>
  </si>
  <si>
    <t>Łącznik kabla kat. 7 STP CobiNet TopConnect</t>
  </si>
  <si>
    <t>Łącznik kabla kat. 7 ekranowany CobiNet TopConnect</t>
  </si>
  <si>
    <t>C26-6421</t>
  </si>
  <si>
    <t>Łącznik RJ45-RJ45 kat. 6 STP keystone</t>
  </si>
  <si>
    <t>Łącznik CobiCabling RJ45-RJ45 kat. 6 STP typu keystone</t>
  </si>
  <si>
    <t>T12-2511</t>
  </si>
  <si>
    <t>Łącznik żył UR – opakowanie 100 szt.</t>
  </si>
  <si>
    <t>Łącznik żył, szybkozłączka UR – opakowanie 100 szt.</t>
  </si>
  <si>
    <t>T12-2510</t>
  </si>
  <si>
    <t>Łącznik żył UY2 – opakowanie 100 szt.</t>
  </si>
  <si>
    <t>Łącznik żył, szybkozłączka UY2 – opakowanie 100 szt.</t>
  </si>
  <si>
    <t>Magazyn łączówek LSA 10”/1U na 20 par (2 łączówki)</t>
  </si>
  <si>
    <t>7050 112/N</t>
  </si>
  <si>
    <t>Magazyn łączówek LSA 19''/2U na 120 par (3 x 4) neutralny</t>
  </si>
  <si>
    <t>T21-3150</t>
  </si>
  <si>
    <t>Magazyn łączówek LSA 19''/3U na 150 par (3x5)</t>
  </si>
  <si>
    <t>Magazyn łączówek LSA 19''/3U na 150 par (3 x 5)</t>
  </si>
  <si>
    <t>T21-3210</t>
  </si>
  <si>
    <t>Magazyn łączówek LSA 19''/4U na 210 par (3x7)</t>
  </si>
  <si>
    <t>Magazyn łączówek LSA 19''/4U na 210 par (3 x 7)</t>
  </si>
  <si>
    <t>Magazyn łączówek LSA-HD 19''/1U na 90 par (3 x 3)</t>
  </si>
  <si>
    <t>Magazyn łączówek LSA-HD 19''/3U na 270 par (3 x 9)</t>
  </si>
  <si>
    <t>1008 5003/30</t>
  </si>
  <si>
    <t>Magazyn łączówek LSA-HD 19''/3U na 300 par (3 x10)</t>
  </si>
  <si>
    <t>Magazyn łączówek LSA-HD 19''/3U na 300 par (3 x 10)</t>
  </si>
  <si>
    <t>Minirozdzielnik na max. 3 łączówki LSA 2/10 (bez</t>
  </si>
  <si>
    <t>Minirozdzielnik na max. 3 łączówki LSA 2/10 (bez łączówek)</t>
  </si>
  <si>
    <t>T20-0036</t>
  </si>
  <si>
    <t>Minirozdzielnik typu 201C z dwoma łączówkami LSA</t>
  </si>
  <si>
    <t>T12-2122</t>
  </si>
  <si>
    <t>Mocowanie do szyny DIN 35mm do łączówek na pręty</t>
  </si>
  <si>
    <t>C21-5000</t>
  </si>
  <si>
    <t>C11-5100</t>
  </si>
  <si>
    <t>Moduł kat.5e UTP RJ45 keystone narzędziowy</t>
  </si>
  <si>
    <t>C21-6000</t>
  </si>
  <si>
    <t>Moduł kat.6 STP RJ45 keystone beznarzędziowy</t>
  </si>
  <si>
    <t>C21-1001</t>
  </si>
  <si>
    <t>Moduł kat.6A STP RJ45 keystone beznarzędziowy</t>
  </si>
  <si>
    <t>C11-1000</t>
  </si>
  <si>
    <t>6920 1022.1</t>
  </si>
  <si>
    <t>Moduł RJ45 keystone CobiDat KS STP, Kat 6</t>
  </si>
  <si>
    <t>6920 1052.1</t>
  </si>
  <si>
    <t>Moduł RJ45 keystone CobiDat KS STP, Kat 6A</t>
  </si>
  <si>
    <t>MODUŁ</t>
  </si>
  <si>
    <t>MODUŁ SFP</t>
  </si>
  <si>
    <t>Moduł TopKey keystone RJ45 STP kat.5e</t>
  </si>
  <si>
    <t>MP-IP67</t>
  </si>
  <si>
    <t>MUFO-PRZEŁĄCZNICA IP67 KASETA 24, PANEL 16XSC SX</t>
  </si>
  <si>
    <t>T12-1000</t>
  </si>
  <si>
    <t>Nakładka opis 2/10 G=21mm, bez nad., na gniezdnik</t>
  </si>
  <si>
    <t>Nakładka opisowa 2/10 - G=21mm, bez nadruku, na gniezdnik</t>
  </si>
  <si>
    <t>T12-0000</t>
  </si>
  <si>
    <t>Nakładka opisowa 2/10 na pręty</t>
  </si>
  <si>
    <t>T12-2000</t>
  </si>
  <si>
    <t>Nakładka opisowa uchylna 2/10 - bez nadruku</t>
  </si>
  <si>
    <t>T20-0031</t>
  </si>
  <si>
    <t>Nakładka pogłębiająca do Box III</t>
  </si>
  <si>
    <t>T20-0075</t>
  </si>
  <si>
    <t>Nakładka pogłębiająca do Box IV</t>
  </si>
  <si>
    <t>C30-0001</t>
  </si>
  <si>
    <t>Narzędzie CobiCabling do zaciskania modułów RJ45</t>
  </si>
  <si>
    <t>Obcinarka drobnych przewodów</t>
  </si>
  <si>
    <t>C30-0120</t>
  </si>
  <si>
    <t>Obudowa natynkowa IP44 gniazda zintegrowanego</t>
  </si>
  <si>
    <t>C30-0111</t>
  </si>
  <si>
    <t>Obudowa punktu konsolidacyjnego CobiDat KS 6x</t>
  </si>
  <si>
    <t>T12-2301</t>
  </si>
  <si>
    <t>Odgromnik gazowy 3P-8x13, 230V, T (Fail-Safe) 10kA</t>
  </si>
  <si>
    <t>A51-1101</t>
  </si>
  <si>
    <t>Organizer poziomy kabli 19" 1U czarny</t>
  </si>
  <si>
    <t>Organizer poziomy kabli 1U 19" neutralny, RAL 9005 czarny</t>
  </si>
  <si>
    <t>A50-1101</t>
  </si>
  <si>
    <t>Organizer poziomy kabli 19" 1U szary</t>
  </si>
  <si>
    <t>Organizer poziomy kabli 1U 19" neutralny, RAL 7035 szary</t>
  </si>
  <si>
    <t>A51-2100</t>
  </si>
  <si>
    <t>Organizer poziomy kabli 19" 2U czarny</t>
  </si>
  <si>
    <t>Organizer poziomy kabli 19" 2U, metalowe uchwyty, RAL 9005 czarny</t>
  </si>
  <si>
    <t>A50-2100</t>
  </si>
  <si>
    <t>Organizer poziomy kabli 19" 2U szary</t>
  </si>
  <si>
    <t>Organizer poziomy kabli 19" 1U, metalowe uchwyty, RAL 7035 szary</t>
  </si>
  <si>
    <t>A51-1000</t>
  </si>
  <si>
    <t>Organizer poziomy kabli CobiCabling 19" 1U czarny</t>
  </si>
  <si>
    <t>Organizer poziomy kabli CobiCabling 19" 1U, plastikowe uchwyty, RAL 9005 czarny</t>
  </si>
  <si>
    <t>A50-1000</t>
  </si>
  <si>
    <t>Organizer poziomy kabli CobiCabling 19" 1U szary</t>
  </si>
  <si>
    <t>Organizer poziomy kabli CobiCabling 19" 1U, plastikowe uchwyty, RAL 7035 szary</t>
  </si>
  <si>
    <t>A51-2000</t>
  </si>
  <si>
    <t>Organizer poziomy kabli CobiCabling 19" 2U czarny</t>
  </si>
  <si>
    <t>Organizer poziomy kabli CobiCabling 19" 2U, plastikowe uchwyty, RAL 9005 czarny</t>
  </si>
  <si>
    <t>A50-2000</t>
  </si>
  <si>
    <t>Organizer poziomy kabli CobiCabling 19" 2U szary</t>
  </si>
  <si>
    <t>Organizer poziomy kabli CobiCabling 19" 2U, plastikowe uchwyty, RAL 7035 szary</t>
  </si>
  <si>
    <t>A50-1100</t>
  </si>
  <si>
    <t>Organizer poziomy kabli CobiNet 19" 1U szary</t>
  </si>
  <si>
    <t>Organizer poziomy kabli CobiNet 1U 19" , RAL 7035 szary</t>
  </si>
  <si>
    <t>F61-0007</t>
  </si>
  <si>
    <t>Osłona termiczna spawu 45mm</t>
  </si>
  <si>
    <t>F61-0008</t>
  </si>
  <si>
    <t>Osłona termiczna spawu 60mm</t>
  </si>
  <si>
    <t>C12-0020</t>
  </si>
  <si>
    <t>Panel 19" 24xRJ45 1U niewyposażony szary bez półki</t>
  </si>
  <si>
    <t>C12-0021</t>
  </si>
  <si>
    <t>Panel 19" 48xRJ45 1,5U niewyposaż. szary bez półki</t>
  </si>
  <si>
    <t>C22-6011</t>
  </si>
  <si>
    <t>Panel 19" kat.6 STP 24xRJ45 0,5U szary połka</t>
  </si>
  <si>
    <t>C22-6010</t>
  </si>
  <si>
    <t>Panel 19" kat.6 STP 24xRJ45 1U szary półka</t>
  </si>
  <si>
    <t>C12-6110</t>
  </si>
  <si>
    <t>Panel 19" kat.6 UTP 24xRJ45 1U czarny półka</t>
  </si>
  <si>
    <t>C22-1011</t>
  </si>
  <si>
    <t>Panel 19" kat.6a STP 24xRJ45 0,5U szary półka</t>
  </si>
  <si>
    <t>C22-1110</t>
  </si>
  <si>
    <t>Panel 19" kat.6a STP 24xRJ45 1U czarny półka</t>
  </si>
  <si>
    <t>C22-1010</t>
  </si>
  <si>
    <t>Panel 19" kat.6a STP 24xRJ45 1U szary półka</t>
  </si>
  <si>
    <t>Panel 19"/1U 24-portowy na złącza typu F</t>
  </si>
  <si>
    <t>P9062T</t>
  </si>
  <si>
    <t>Panel 2-wentylatorowy dla szaf Progress, termostat</t>
  </si>
  <si>
    <t>Panel wentylacyjny 2-wentylatorowy dla szaf stojących Progress z termostatem</t>
  </si>
  <si>
    <t>TECNOSTEEL</t>
  </si>
  <si>
    <t>A00-0031</t>
  </si>
  <si>
    <t>Panel dystrybucji napięć 3U 19" z jedną listwą DIN</t>
  </si>
  <si>
    <t>A20-1000</t>
  </si>
  <si>
    <t>Panel maskujący 1U 19" RAL 7035 szary</t>
  </si>
  <si>
    <t>Panel maskujący CobiCabling 1U 19" RAL 7035 szary</t>
  </si>
  <si>
    <t>A20-2000</t>
  </si>
  <si>
    <t>Panel maskujący 2U 19" RAL 7035 szary</t>
  </si>
  <si>
    <t>Panel maskujący CobiCabling 2U 19" RAL 7035 szary</t>
  </si>
  <si>
    <t>A20-3000</t>
  </si>
  <si>
    <t>Panel maskujący 3U 19" RAL 7035 szary</t>
  </si>
  <si>
    <t>Panel maskujący CobiCabling 3U 19" RAL 7035 szary</t>
  </si>
  <si>
    <t>A20-4000</t>
  </si>
  <si>
    <t>Panel maskujący 4U 19" RAL 7035 szary</t>
  </si>
  <si>
    <t>Panel maskujący CobiCabling 4U 19" RAL 7035 szary</t>
  </si>
  <si>
    <t>5861 031/P</t>
  </si>
  <si>
    <t>Panel światłowodowy 19"/1U RAL9005</t>
  </si>
  <si>
    <t>5061 031/P</t>
  </si>
  <si>
    <t>Panel światłowodowy 19”/1U PREMIUM</t>
  </si>
  <si>
    <t>C12-3120</t>
  </si>
  <si>
    <t>Panel telefoniczny 19" kat.3 UTP 25xRJ45 1U czarny</t>
  </si>
  <si>
    <t>5050 027/T</t>
  </si>
  <si>
    <t>Panel telefoniczny 19" kat.3 UTP 25xRJ45 1U szary</t>
  </si>
  <si>
    <t>Patch panel telefoniczny 19" kat. 3 UTP 25xRJ45 1U szary</t>
  </si>
  <si>
    <t>C12-3021</t>
  </si>
  <si>
    <t>Panel telefoniczny 19" kat.3 UTP 32xRJ45 1U szary</t>
  </si>
  <si>
    <t>C12-3122</t>
  </si>
  <si>
    <t>Panel telefoniczny 19" kat.3 UTP 50xRJ45 1U czarny</t>
  </si>
  <si>
    <t>C12-3022</t>
  </si>
  <si>
    <t>Panel telefoniczny 19" kat.3 UTP 50xRJ45 1U szary</t>
  </si>
  <si>
    <t>C12-0100</t>
  </si>
  <si>
    <t>Patch panel 19" 24xRJ45 1U niewyposażony czarny</t>
  </si>
  <si>
    <t>C12-0120</t>
  </si>
  <si>
    <t>C12-0000</t>
  </si>
  <si>
    <t>Patch panel 19" 24xRJ45 1U niewyposażony szary</t>
  </si>
  <si>
    <t>C12-6100</t>
  </si>
  <si>
    <t>F21-2340-1</t>
  </si>
  <si>
    <t>Cobi FO pigtaile i patchcordy</t>
  </si>
  <si>
    <t>5030 514/0,5</t>
  </si>
  <si>
    <t>Patchcord kat. 5e F/UTP LSOH 0,5m czarny</t>
  </si>
  <si>
    <t>Patchcord RJ45-RJ45 kat. 5e F/UTP LSOH 0,5m czarny</t>
  </si>
  <si>
    <t>5030 513/0,5</t>
  </si>
  <si>
    <t>Patchcord kat. 5e F/UTP LSOH 0,5m czerwony</t>
  </si>
  <si>
    <t>5030 313/0,5</t>
  </si>
  <si>
    <t>Patchcord kat. 5e F/UTP LSOH 0,5m niebieski</t>
  </si>
  <si>
    <t>Patchcord RJ45-RJ45 kat. 5e F/UTP LSOH 0,5m niebieski</t>
  </si>
  <si>
    <t>5030 213/0,5</t>
  </si>
  <si>
    <t>Patchcord kat. 5e F/UTP LSOH 0,5m zielony</t>
  </si>
  <si>
    <t>Patchcord RJ45-RJ45 kat. 5e F/UTP LSOH 0,5m zielony</t>
  </si>
  <si>
    <t>5030 113/0,5</t>
  </si>
  <si>
    <t>Patchcord kat. 5e F/UTP LSOH 0,5m żółty</t>
  </si>
  <si>
    <t>Patchcord RJ45-RJ45 kat. 5e F/UTP LSOH 0,5m żółty</t>
  </si>
  <si>
    <t>5030 514/1,5</t>
  </si>
  <si>
    <t>Patchcord kat. 5e F/UTP LSOH 1,5m czarny</t>
  </si>
  <si>
    <t>Patchcord RJ45-RJ45 kat. 5e F/UTP LSOH 1,5m czarny</t>
  </si>
  <si>
    <t>5030 513/1,5</t>
  </si>
  <si>
    <t>Patchcord kat. 5e F/UTP LSOH 1,5m czerwony</t>
  </si>
  <si>
    <t>5030 313/1,5</t>
  </si>
  <si>
    <t>Patchcord kat. 5e F/UTP LSOH 1,5m niebieski</t>
  </si>
  <si>
    <t>Patchcord RJ45-RJ45 kat. 5e F/UTP LSOH 1,5m niebieski</t>
  </si>
  <si>
    <t>5030 113/1,5</t>
  </si>
  <si>
    <t>Patchcord kat. 5e F/UTP LSOH 1,5m żółty</t>
  </si>
  <si>
    <t>Patchcord RJ45-RJ45 kat. 5e F/UTP LSOH 1,5m żółty</t>
  </si>
  <si>
    <t>5030 013/10,0</t>
  </si>
  <si>
    <t>Patchcord kat. 5e F/UTP LSOH 10m szary</t>
  </si>
  <si>
    <t>Patchcord RJ45-RJ45 kat. 5e F/UTP LSOH 10m szary</t>
  </si>
  <si>
    <t>5030 013/15,0</t>
  </si>
  <si>
    <t>Patchcord kat. 5e F/UTP LSOH 15m szary</t>
  </si>
  <si>
    <t>Patchcord RJ45-RJ45 kat. 5e F/UTP LSOH 15m szary</t>
  </si>
  <si>
    <t>5030 013/1,0</t>
  </si>
  <si>
    <t>Patchcord kat. 5e F/UTP LSOH 1m szary</t>
  </si>
  <si>
    <t>Patchcord RJ45-RJ45 kat. 5e F/UTP LSOH 1m szary</t>
  </si>
  <si>
    <t>5030 013/20,0</t>
  </si>
  <si>
    <t>Patchcord kat. 5e F/UTP LSOH 20m szary</t>
  </si>
  <si>
    <t>Patchcord RJ45-RJ45 kat. 5e F/UTP LSOH 20m szary</t>
  </si>
  <si>
    <t>5030 514/3,0</t>
  </si>
  <si>
    <t>Patchcord kat. 5e F/UTP LSOH 3m czarny</t>
  </si>
  <si>
    <t>Patchcord RJ45-RJ45 kat. 5e F/UTP LSOH 3m czarny</t>
  </si>
  <si>
    <t>5030 513/3,0</t>
  </si>
  <si>
    <t>Patchcord kat. 5e F/UTP LSOH 3m czerwony</t>
  </si>
  <si>
    <t>5030 313/3,0</t>
  </si>
  <si>
    <t>Patchcord kat. 5e F/UTP LSOH 3m niebieski</t>
  </si>
  <si>
    <t>Patchcord RJ45-RJ45 kat. 5e F/UTP LSOH 3m niebieski</t>
  </si>
  <si>
    <t>5030 213/3,0</t>
  </si>
  <si>
    <t>Patchcord kat. 5e F/UTP LSOH 3m zielony</t>
  </si>
  <si>
    <t>Patchcord RJ45-RJ45 kat. 5e F/UTP LSOH 3m zielony</t>
  </si>
  <si>
    <t>5030 113/3,0</t>
  </si>
  <si>
    <t>Patchcord kat. 5e F/UTP LSOH 3m żółty</t>
  </si>
  <si>
    <t>Patchcord RJ45-RJ45 kat. 5e F/UTP LSOH 3m żółty</t>
  </si>
  <si>
    <t>5030 514/5,0</t>
  </si>
  <si>
    <t>Patchcord kat. 5e F/UTP LSOH 5m czarny</t>
  </si>
  <si>
    <t>Patchcord RJ45-RJ45 kat. 5e F/UTP LSOH 5m czarny</t>
  </si>
  <si>
    <t>5030 513/5,0</t>
  </si>
  <si>
    <t>Patchcord kat. 5e F/UTP LSOH 5m czerwony</t>
  </si>
  <si>
    <t>5030 313/5,0</t>
  </si>
  <si>
    <t>Patchcord kat. 5e F/UTP LSOH 5m niebieski</t>
  </si>
  <si>
    <t>Patchcord RJ45-RJ45 kat. 5e F/UTP LSOH 5m niebieski</t>
  </si>
  <si>
    <t>5030 213/5,0</t>
  </si>
  <si>
    <t>Patchcord kat. 5e F/UTP LSOH 5m zielony</t>
  </si>
  <si>
    <t>Patchcord RJ45-RJ45 kat. 5e F/UTP LSOH 5m zielony</t>
  </si>
  <si>
    <t>5030 113/5,0</t>
  </si>
  <si>
    <t>Patchcord kat. 5e F/UTP LSOH 5m żółty</t>
  </si>
  <si>
    <t>Patchcord RJ45-RJ45 kat. 5e F/UTP LSOH 5m żółty</t>
  </si>
  <si>
    <t>5030 213/7,5</t>
  </si>
  <si>
    <t>Patchcord kat. 5e F/UTP LSOH 7,5m zielony</t>
  </si>
  <si>
    <t>Patchcord RJ45-RJ45 kat. 5e F/UTP LSOH 7,5m zielony</t>
  </si>
  <si>
    <t>5030 991/0,5</t>
  </si>
  <si>
    <t>Patchcord kat. 5e U/UTP LSOH 0,5m biały</t>
  </si>
  <si>
    <t>Patchcord RJ45-RJ45 kat. 5e U/UTP LSOH 0,5m biały</t>
  </si>
  <si>
    <t>5030 771/0,5</t>
  </si>
  <si>
    <t>Patchcord kat. 5e U/UTP LSOH 0,5m pomarańczowy</t>
  </si>
  <si>
    <t>Patchcord RJ45-RJ45 kat. 5e U/UTP LSOH 0,5m pomarańczowy</t>
  </si>
  <si>
    <t>5030 441/10,0</t>
  </si>
  <si>
    <t>Patchcord kat. 5e U/UTP LSOH 10m czarny</t>
  </si>
  <si>
    <t>Patchcord RJ45-RJ45 kat. 5e U/UTP LSOH 10m czarny</t>
  </si>
  <si>
    <t>5030 551/10,0</t>
  </si>
  <si>
    <t>Patchcord kat. 5e U/UTP LSOH 10m czerwony</t>
  </si>
  <si>
    <t>Patchcord RJ45-RJ45 kat. 5e U/UTP LSOH 10m czerwony</t>
  </si>
  <si>
    <t>5030 331/10,0</t>
  </si>
  <si>
    <t>Patchcord kat. 5e U/UTP LSOH 10m niebieski</t>
  </si>
  <si>
    <t>Patchcord RJ45-RJ45 kat. 5e U/UTP LSOH 10m niebieski</t>
  </si>
  <si>
    <t>5030 221/10,0</t>
  </si>
  <si>
    <t>Patchcord kat. 5e U/UTP LSOH 10m zielony</t>
  </si>
  <si>
    <t>Patchcord RJ45-RJ45 kat. 5e U/UTP LSOH 10m zielony</t>
  </si>
  <si>
    <t>5030 441/15,0</t>
  </si>
  <si>
    <t>Patchcord kat. 5e U/UTP LSOH 15m czarny</t>
  </si>
  <si>
    <t>Patchcord RJ45-RJ45 kat. 5e U/UTP LSOH 15m czarny</t>
  </si>
  <si>
    <t>5030 551/15,0</t>
  </si>
  <si>
    <t>Patchcord kat. 5e U/UTP LSOH 15m czerwony</t>
  </si>
  <si>
    <t>Patchcord RJ45-RJ45 kat. 5e U/UTP LSOH 15m czerwony</t>
  </si>
  <si>
    <t>5030 331/15,0</t>
  </si>
  <si>
    <t>Patchcord kat. 5e U/UTP LSOH 15m niebieski</t>
  </si>
  <si>
    <t>Patchcord RJ45-RJ45 kat. 5e U/UTP LSOH 15m niebieski</t>
  </si>
  <si>
    <t>5030 221/15,0</t>
  </si>
  <si>
    <t>Patchcord kat. 5e U/UTP LSOH 15m zielony</t>
  </si>
  <si>
    <t>Patchcord RJ45-RJ45 kat. 5e U/UTP LSOH 15m zielony</t>
  </si>
  <si>
    <t>5030 881/1,0</t>
  </si>
  <si>
    <t>Patchcord kat. 5e U/UTP LSOH 1m fioletowy</t>
  </si>
  <si>
    <t>Patchcord RJ45-RJ45 kat. 5e U/UTP LSOH 1m fioletowy</t>
  </si>
  <si>
    <t>5030 771/1,0</t>
  </si>
  <si>
    <t>Patchcord kat. 5e U/UTP LSOH 1m pomarańczowy</t>
  </si>
  <si>
    <t>Patchcord RJ45-RJ45 kat. 5e U/UTP LSOH 1m pomarańczowy</t>
  </si>
  <si>
    <t>5030 551/20,0</t>
  </si>
  <si>
    <t>Patchcord kat. 5e U/UTP LSOH 20m czerwony</t>
  </si>
  <si>
    <t>Patchcord RJ45-RJ45 kat. 5e U/UTP LSOH 20m czerwony</t>
  </si>
  <si>
    <t>5030 331/20,0</t>
  </si>
  <si>
    <t>Patchcord kat. 5e U/UTP LSOH 20m niebieski</t>
  </si>
  <si>
    <t>Patchcord RJ45-RJ45 kat. 5e U/UTP LSOH 20m niebieski</t>
  </si>
  <si>
    <t>5030 001/20,0</t>
  </si>
  <si>
    <t>Patchcord kat. 5e U/UTP LSOH 20m szary</t>
  </si>
  <si>
    <t>Patchcord RJ45-RJ45 kat. 5e U/UTP LSOH 20m szary</t>
  </si>
  <si>
    <t>5030 221/20,0</t>
  </si>
  <si>
    <t>Patchcord kat. 5e U/UTP LSOH 20m zielony</t>
  </si>
  <si>
    <t>Patchcord RJ45-RJ45 kat. 5e U/UTP LSOH 20m zielony</t>
  </si>
  <si>
    <t>5030 001/25,0</t>
  </si>
  <si>
    <t>Patchcord kat. 5e U/UTP LSOH 25m szary</t>
  </si>
  <si>
    <t>Patchcord RJ45-RJ45 kat. 5e U/UTP LSOH 25m szary</t>
  </si>
  <si>
    <t>5030 991/2,0</t>
  </si>
  <si>
    <t>Patchcord kat. 5e U/UTP LSOH 2m biały</t>
  </si>
  <si>
    <t>Patchcord RJ45-RJ45 kat. 5e U/UTP LSOH 2m biały</t>
  </si>
  <si>
    <t>5030 001/30,0</t>
  </si>
  <si>
    <t>Patchcord kat. 5e U/UTP LSOH 30m szary</t>
  </si>
  <si>
    <t>Patchcord RJ45-RJ45 kat. 5e U/UTP LSOH 30m szary</t>
  </si>
  <si>
    <t>5030 991/5,0</t>
  </si>
  <si>
    <t>Patchcord kat. 5e U/UTP LSOH 5m biały</t>
  </si>
  <si>
    <t>Patchcord RJ45-RJ45 kat. 5e U/UTP LSOH 5m biały</t>
  </si>
  <si>
    <t>5030 441/7,5</t>
  </si>
  <si>
    <t>Patchcord kat. 5e U/UTP LSOH 7,5m czarny</t>
  </si>
  <si>
    <t>Patchcord RJ45-RJ45 kat. 5e U/UTP LSOH 7,5 czarny</t>
  </si>
  <si>
    <t>5030 551/7,5</t>
  </si>
  <si>
    <t>Patchcord kat. 5e U/UTP LSOH 7,5m czerwony</t>
  </si>
  <si>
    <t>Patchcord RJ45-RJ45 kat. 5e U/UTP LSOH 7,5m czerwony</t>
  </si>
  <si>
    <t>5030 331/7,5</t>
  </si>
  <si>
    <t>Patchcord kat. 5e U/UTP LSOH 7,5m niebieski</t>
  </si>
  <si>
    <t>Patchcord RJ45-RJ45 kat. 5e U/UTP LSOH 7,5m niebieski</t>
  </si>
  <si>
    <t>5030 221/7,5</t>
  </si>
  <si>
    <t>Patchcord kat. 5e U/UTP LSOH 7,5m zielony</t>
  </si>
  <si>
    <t>Patchcord RJ45-RJ45 kat. 5e U/UTP LSOH 7,5m zielony</t>
  </si>
  <si>
    <t>C14-5050-0,25</t>
  </si>
  <si>
    <t>Patchcord kat. 5e U/UTP PVC 0,25m czarny</t>
  </si>
  <si>
    <t>C14-5040-0,25</t>
  </si>
  <si>
    <t>Patchcord kat. 5e U/UTP PVC 0,25m czerwony</t>
  </si>
  <si>
    <t>C14-5030-0,25</t>
  </si>
  <si>
    <t>Patchcord kat. 5e U/UTP PVC 0,25m niebieski</t>
  </si>
  <si>
    <t>C14-5000-0,25</t>
  </si>
  <si>
    <t>Patchcord kat. 5e U/UTP PVC 0,25m szary</t>
  </si>
  <si>
    <t>C14-5010-0,25</t>
  </si>
  <si>
    <t>Patchcord kat. 5e U/UTP PVC 0,25m żółty</t>
  </si>
  <si>
    <t>C14-5050-0,5</t>
  </si>
  <si>
    <t>Patchcord kat. 5e U/UTP PVC 0,5m czarny</t>
  </si>
  <si>
    <t>C14-5040-0,5</t>
  </si>
  <si>
    <t>Patchcord kat. 5e U/UTP PVC 0,5m czerwony</t>
  </si>
  <si>
    <t>C14-5030-0,5</t>
  </si>
  <si>
    <t>Patchcord kat. 5e U/UTP PVC 0,5m niebieski</t>
  </si>
  <si>
    <t>C14-5000-0,5</t>
  </si>
  <si>
    <t>Patchcord kat. 5e U/UTP PVC 0,5m szary</t>
  </si>
  <si>
    <t>C14-5020-0,5</t>
  </si>
  <si>
    <t>Patchcord kat. 5e U/UTP PVC 0,5m zielony</t>
  </si>
  <si>
    <t>C14-5050-1,5</t>
  </si>
  <si>
    <t>Patchcord kat. 5e U/UTP PVC 1,5m czarny</t>
  </si>
  <si>
    <t>C14-5040-1,5</t>
  </si>
  <si>
    <t>Patchcord kat. 5e U/UTP PVC 1,5m czerwony</t>
  </si>
  <si>
    <t>C14-5030-1,5</t>
  </si>
  <si>
    <t>Patchcord kat. 5e U/UTP PVC 1,5m niebieski</t>
  </si>
  <si>
    <t>C14-5000-1,5</t>
  </si>
  <si>
    <t>Patchcord kat. 5e U/UTP PVC 1,5m szary</t>
  </si>
  <si>
    <t>C14-5020-1,5</t>
  </si>
  <si>
    <t>Patchcord kat. 5e U/UTP PVC 1,5m zielony</t>
  </si>
  <si>
    <t>C14-5010-1,5</t>
  </si>
  <si>
    <t>Patchcord kat. 5e U/UTP PVC 1,5m żółty</t>
  </si>
  <si>
    <t>C14-5000-10,0</t>
  </si>
  <si>
    <t>Patchcord kat. 5e U/UTP PVC 10,0m szary</t>
  </si>
  <si>
    <t>C14-5000-15,0</t>
  </si>
  <si>
    <t>Patchcord kat. 5e U/UTP PVC 15,0m szary</t>
  </si>
  <si>
    <t>C14-5050-1,0</t>
  </si>
  <si>
    <t>Patchcord kat. 5e U/UTP PVC 1m czarny</t>
  </si>
  <si>
    <t>C14-5030-1,0</t>
  </si>
  <si>
    <t>Patchcord kat. 5e U/UTP PVC 1m niebieski</t>
  </si>
  <si>
    <t>C14-5000-1,0</t>
  </si>
  <si>
    <t>Patchcord kat. 5e U/UTP PVC 1m szary</t>
  </si>
  <si>
    <t>C14-5020-1,0</t>
  </si>
  <si>
    <t>Patchcord kat. 5e U/UTP PVC 1m zielony</t>
  </si>
  <si>
    <t>C14-5010-1,0</t>
  </si>
  <si>
    <t>Patchcord kat. 5e U/UTP PVC 1m żółty</t>
  </si>
  <si>
    <t>C14-5050-2,0</t>
  </si>
  <si>
    <t>Patchcord kat. 5e U/UTP PVC 2m czarny</t>
  </si>
  <si>
    <t>C14-5040-2,0</t>
  </si>
  <si>
    <t>Patchcord kat. 5e U/UTP PVC 2m czerwony</t>
  </si>
  <si>
    <t>C14-5030-2,0</t>
  </si>
  <si>
    <t>Patchcord kat. 5e U/UTP PVC 2m niebieski</t>
  </si>
  <si>
    <t>C14-5000-2,0</t>
  </si>
  <si>
    <t>Patchcord kat. 5e U/UTP PVC 2m szary</t>
  </si>
  <si>
    <t>C14-5020-2,0</t>
  </si>
  <si>
    <t>Patchcord kat. 5e U/UTP PVC 2m zielony</t>
  </si>
  <si>
    <t>C14-5010-2,0</t>
  </si>
  <si>
    <t>Patchcord kat. 5e U/UTP PVC 2m żółty</t>
  </si>
  <si>
    <t>C14-5050-3,0</t>
  </si>
  <si>
    <t>Patchcord kat. 5e U/UTP PVC 3m czarny</t>
  </si>
  <si>
    <t>C14-5040-3,0</t>
  </si>
  <si>
    <t>Patchcord kat. 5e U/UTP PVC 3m czerwony</t>
  </si>
  <si>
    <t>C14-5030-3,0</t>
  </si>
  <si>
    <t>Patchcord kat. 5e U/UTP PVC 3m niebieski</t>
  </si>
  <si>
    <t>C14-5000-3,0</t>
  </si>
  <si>
    <t>Patchcord kat. 5e U/UTP PVC 3m szary</t>
  </si>
  <si>
    <t>C14-5020-3,0</t>
  </si>
  <si>
    <t>Patchcord kat. 5e U/UTP PVC 3m zielony</t>
  </si>
  <si>
    <t>C14-5010-3,0</t>
  </si>
  <si>
    <t>Patchcord kat. 5e U/UTP PVC 3m żółty</t>
  </si>
  <si>
    <t>C14-5050-5,0</t>
  </si>
  <si>
    <t>Patchcord kat. 5e U/UTP PVC 5m czarny</t>
  </si>
  <si>
    <t>C14-5040-5,0</t>
  </si>
  <si>
    <t>Patchcord kat. 5e U/UTP PVC 5m czerwony</t>
  </si>
  <si>
    <t>C14-5030-5,0</t>
  </si>
  <si>
    <t>Patchcord kat. 5e U/UTP PVC 5m niebieski</t>
  </si>
  <si>
    <t>C14-5000-5,0</t>
  </si>
  <si>
    <t>Patchcord kat. 5e U/UTP PVC 5m szary</t>
  </si>
  <si>
    <t>C14-5020-5,0</t>
  </si>
  <si>
    <t>Patchcord kat. 5e U/UTP PVC 5m zielony</t>
  </si>
  <si>
    <t>C14-5010-5,0</t>
  </si>
  <si>
    <t>Patchcord kat. 5e U/UTP PVC 5m żółty</t>
  </si>
  <si>
    <t>C14-5000-7,5</t>
  </si>
  <si>
    <t>Patchcord kat. 5e U/UTP PVC 7,5m szary</t>
  </si>
  <si>
    <t>5030 771/5,0</t>
  </si>
  <si>
    <t>Patchcord kat. 5e U/UTP, LSOH 5m pomarańczowy</t>
  </si>
  <si>
    <t>C24-6100-0,25</t>
  </si>
  <si>
    <t>Patchcord kat. 6 F/UTP LSOH 0,25m szary</t>
  </si>
  <si>
    <t>C24-6100-0,5</t>
  </si>
  <si>
    <t>Patchcord kat. 6 F/UTP LSOH 0,5m szary</t>
  </si>
  <si>
    <t>C24-6100-1,5</t>
  </si>
  <si>
    <t>Patchcord kat. 6 F/UTP LSOH 1,5m szary</t>
  </si>
  <si>
    <t>C24-6100-10,0</t>
  </si>
  <si>
    <t>Patchcord kat. 6 F/UTP LSOH 10,0m szary</t>
  </si>
  <si>
    <t>C24-6100-15,0</t>
  </si>
  <si>
    <t>Patchcord kat. 6 F/UTP LSOH 15,0m szary</t>
  </si>
  <si>
    <t>C24-6100-1,0</t>
  </si>
  <si>
    <t>Patchcord kat. 6 F/UTP LSOH 1m szary</t>
  </si>
  <si>
    <t>C24-6100-2,0</t>
  </si>
  <si>
    <t>Patchcord kat. 6 F/UTP LSOH 2m szary</t>
  </si>
  <si>
    <t>C24-6100-3,0</t>
  </si>
  <si>
    <t>Patchcord kat. 6 F/UTP LSOH 3m szary</t>
  </si>
  <si>
    <t>C24-6100-5,0</t>
  </si>
  <si>
    <t>Patchcord kat. 6 F/UTP LSOH 5m szary</t>
  </si>
  <si>
    <t>C24-6100-7,5</t>
  </si>
  <si>
    <t>Patchcord kat. 6 F/UTP LSOH 7,5m szary</t>
  </si>
  <si>
    <t>5030 665/0,25</t>
  </si>
  <si>
    <t>Patchcord kat. 6 S/FTP LSOH 0,25m czerwony</t>
  </si>
  <si>
    <t>5030 663/0,25</t>
  </si>
  <si>
    <t>Patchcord kat. 6 S/FTP LSOH 0,25m niebieski</t>
  </si>
  <si>
    <t>Patchcord RJ45-RJ45 kat. 6 S/FTP LSOH 0,25m niebieski</t>
  </si>
  <si>
    <t>5030 661/0,25</t>
  </si>
  <si>
    <t>Patchcord kat. 6 S/FTP LSOH 0,25m żółty</t>
  </si>
  <si>
    <t>Patchcord RJ45-RJ45 kat. 6 S/FTP LSOH 0,25m żółty</t>
  </si>
  <si>
    <t>5030 665/0,5</t>
  </si>
  <si>
    <t>Patchcord kat. 6 S/FTP LSOH 0,5m czerwony</t>
  </si>
  <si>
    <t>Patchcord RJ45-RJ45 kat. 6 S/FTP LSOH 0,5m czerwony</t>
  </si>
  <si>
    <t>5030 663/0,5</t>
  </si>
  <si>
    <t>Patchcord kat. 6 S/FTP LSOH 0,5m niebieski</t>
  </si>
  <si>
    <t>Patchcord RJ45-RJ45 kat. 6 S/FTP LSOH 0,5m niebieski</t>
  </si>
  <si>
    <t>5030 662/0,5</t>
  </si>
  <si>
    <t>5030 661/0,5</t>
  </si>
  <si>
    <t>Patchcord kat. 6 S/FTP LSOH 0,5m żółty</t>
  </si>
  <si>
    <t>Patchcord RJ45-RJ45 kat. 6 S/FTP LSOH 0,5m żółty</t>
  </si>
  <si>
    <t>5030 664/1,5</t>
  </si>
  <si>
    <t>Patchcord kat. 6 S/FTP LSOH 1,5m czarny</t>
  </si>
  <si>
    <t>Patchcord RJ45-RJ45 kat. 6 S/FTP LSOH 1,5m czarny</t>
  </si>
  <si>
    <t>5030 665/1,5</t>
  </si>
  <si>
    <t>Patchcord kat. 6 S/FTP LSOH 1,5m czerwony</t>
  </si>
  <si>
    <t>Patchcord RJ45-RJ45 kat. 6 S/FTP LSOH 1,5m czerwony</t>
  </si>
  <si>
    <t>5030 663/1,5</t>
  </si>
  <si>
    <t>Patchcord kat. 6 S/FTP LSOH 1,5m niebieski</t>
  </si>
  <si>
    <t>Patchcord RJ45-RJ45 kat. 6 S/FTP LSOH 1,5m niebieski</t>
  </si>
  <si>
    <t>5030 661/1,5</t>
  </si>
  <si>
    <t>Patchcord kat. 6 S/FTP LSOH 1,5m żółty</t>
  </si>
  <si>
    <t>Patchcord RJ45-RJ45 kat. 6 S/FTP LSOH 1,5m żółty</t>
  </si>
  <si>
    <t>5030 664/10,0</t>
  </si>
  <si>
    <t>Patchcord kat. 6 S/FTP LSOH 10m czarny</t>
  </si>
  <si>
    <t>Patchcord RJ45-RJ45 kat. 6 S/FTP LSOH 10m czarny</t>
  </si>
  <si>
    <t>5030 663/10,0</t>
  </si>
  <si>
    <t>Patchcord kat. 6 S/FTP LSOH 10m niebieski</t>
  </si>
  <si>
    <t>Patchcord RJ45-RJ45 kat. 6 S/FTP LSOH 10m niebieski</t>
  </si>
  <si>
    <t>5030 662/15,0</t>
  </si>
  <si>
    <t>Patchcord kat. 6 S/FTP LSOH 15m zielony</t>
  </si>
  <si>
    <t>Patchcord RJ45-RJ45 kat. 6 S/FTP LSOH 15m zielony</t>
  </si>
  <si>
    <t>5030 664/1,0</t>
  </si>
  <si>
    <t>Patchcord kat. 6 S/FTP LSOH 1m czarny</t>
  </si>
  <si>
    <t>Patchcord RJ45-RJ45 kat. 6 S/FTP LSOH 1m czarny</t>
  </si>
  <si>
    <t>5030 665/1,0</t>
  </si>
  <si>
    <t>Patchcord kat. 6 S/FTP LSOH 1m czerwony</t>
  </si>
  <si>
    <t>Patchcord RJ45-RJ45 kat. 6 S/FTP LSOH 1m czerwony</t>
  </si>
  <si>
    <t>5030 662/1,0</t>
  </si>
  <si>
    <t>5030 664/20,0</t>
  </si>
  <si>
    <t>Patchcord kat. 6 S/FTP LSOH 20m czarny</t>
  </si>
  <si>
    <t>Patchcord RJ45-RJ45 kat. 6 S/FTP LSOH 20m czarny</t>
  </si>
  <si>
    <t>5030 660/20,0</t>
  </si>
  <si>
    <t>Patchcord kat. 6 S/FTP LSOH 20m szary</t>
  </si>
  <si>
    <t>Patchcord RJ45-RJ45 kat. 6 S/FTP LSOH 20m szary</t>
  </si>
  <si>
    <t>5030 662/20,0</t>
  </si>
  <si>
    <t>Patchcord kat. 6 S/FTP LSOH 20m zielony</t>
  </si>
  <si>
    <t>Patchcord RJ45-RJ45 kat. 6 S/FTP LSOH 20m zielony</t>
  </si>
  <si>
    <t>5030 662/25,0</t>
  </si>
  <si>
    <t>Patchcord kat. 6 S/FTP LSOH 25m zielony</t>
  </si>
  <si>
    <t>Patchcord RJ45-RJ45 kat. 6 S/FTP LSOH 25m zielony</t>
  </si>
  <si>
    <t>5030 664/2,0</t>
  </si>
  <si>
    <t>Patchcord kat. 6 S/FTP LSOH 2m czarny</t>
  </si>
  <si>
    <t>Patchcord RJ45-RJ45 kat. 6 S/FTP LSOH 2m czarny</t>
  </si>
  <si>
    <t>5030 665/2,0</t>
  </si>
  <si>
    <t>Patchcord kat. 6 S/FTP LSOH 2m czerwony</t>
  </si>
  <si>
    <t>Patchcord RJ45-RJ45 kat. 6 S/FTP LSOH 2m czerwony</t>
  </si>
  <si>
    <t>5030 663/2,0</t>
  </si>
  <si>
    <t>Patchcord kat. 6 S/FTP LSOH 2m niebieski</t>
  </si>
  <si>
    <t>Patchcord RJ45-RJ45 kat. 6 S/FTP LSOH 2m niebieski</t>
  </si>
  <si>
    <t>5030 661/2,0</t>
  </si>
  <si>
    <t>Patchcord kat. 6 S/FTP LSOH 2m żółty</t>
  </si>
  <si>
    <t>Patchcord RJ45-RJ45 kat. 6 S/FTP LSOH 2m żółty</t>
  </si>
  <si>
    <t>5030 664/30,0</t>
  </si>
  <si>
    <t>Patchcord kat. 6 S/FTP LSOH 30m czarny</t>
  </si>
  <si>
    <t>Patchcord RJ45-RJ45 kat. 6 S/FTP LSOH 30m czarny</t>
  </si>
  <si>
    <t>5030 660/30,0</t>
  </si>
  <si>
    <t>Patchcord kat. 6 S/FTP LSOH 30m szary</t>
  </si>
  <si>
    <t>Patchcord RJ45-RJ45 kat. 6 S/FTP LSOH 30m szary</t>
  </si>
  <si>
    <t>5030 662/30,0</t>
  </si>
  <si>
    <t>Patchcord kat. 6 S/FTP LSOH 30m zielony</t>
  </si>
  <si>
    <t>Patchcord RJ45-RJ45 kat. 6 S/FTP LSOH 30m zielony</t>
  </si>
  <si>
    <t>5030 665/3,0</t>
  </si>
  <si>
    <t>Patchcord kat. 6 S/FTP LSOH 3m czerwony</t>
  </si>
  <si>
    <t>Patchcord RJ45-RJ45 kat. 6 S/FTP LSOH 3m czerwony</t>
  </si>
  <si>
    <t>5030 663/3,0</t>
  </si>
  <si>
    <t>Patchcord kat. 6 S/FTP LSOH 3m niebieski</t>
  </si>
  <si>
    <t>Patchcord RJ45-RJ45 kat. 6 S/FTP LSOH 3m niebieski</t>
  </si>
  <si>
    <t>5030 661/3,0</t>
  </si>
  <si>
    <t>Patchcord kat. 6 S/FTP LSOH 3m żółty</t>
  </si>
  <si>
    <t>Patchcord RJ45-RJ45 kat. 6 S/FTP LSOH 3m żółty</t>
  </si>
  <si>
    <t>5030 664/5,0</t>
  </si>
  <si>
    <t>Patchcord kat. 6 S/FTP LSOH 5m czarny</t>
  </si>
  <si>
    <t>Patchcord RJ45-RJ45 kat. 6 S/FTP LSOH 5m czarny</t>
  </si>
  <si>
    <t>5030 663/5,0</t>
  </si>
  <si>
    <t>Patchcord kat. 6 S/FTP LSOH 5m niebieski</t>
  </si>
  <si>
    <t>Patchcord RJ45-RJ45 kat. 6 S/FTP LSOH 5m niebieski</t>
  </si>
  <si>
    <t>5030 662/5,0</t>
  </si>
  <si>
    <t>5030 661/5,0</t>
  </si>
  <si>
    <t>Patchcord kat. 6 S/FTP LSOH 5m żółty</t>
  </si>
  <si>
    <t>Patchcord RJ45-RJ45 kat. 6 S/FTP LSOH 5m żółty</t>
  </si>
  <si>
    <t>5030 605/0,25</t>
  </si>
  <si>
    <t>Patchcord kat. 6 U/UTP LSOH 0,25m czerwony</t>
  </si>
  <si>
    <t>Patchcord RJ45-RJ45 kat. 6 U/UTP LSOH 0,25m czerwony</t>
  </si>
  <si>
    <t>5030 603/0,25</t>
  </si>
  <si>
    <t>Patchcord kat. 6 U/UTP LSOH 0,25m niebieski</t>
  </si>
  <si>
    <t>Patchcord RJ45-RJ45 kat. 6 U/UTP LSOH ki 0, iebies</t>
  </si>
  <si>
    <t>C14-6100-0,25</t>
  </si>
  <si>
    <t>Patchcord kat. 6 U/UTP LSOH 0,25m szary</t>
  </si>
  <si>
    <t>C14-6100-0,5</t>
  </si>
  <si>
    <t>Patchcord kat. 6 U/UTP LSOH 0,5m szary</t>
  </si>
  <si>
    <t>5030 604/1,5</t>
  </si>
  <si>
    <t>Patchcord kat. 6 U/UTP LSOH 1,5m czarny</t>
  </si>
  <si>
    <t>Patchcord RJ45-RJ45 kat. 6 U/UTP LSOH 1,5m czarny</t>
  </si>
  <si>
    <t>5030 605/1,5</t>
  </si>
  <si>
    <t>C14-6100-1,5</t>
  </si>
  <si>
    <t>Patchcord kat. 6 U/UTP LSOH 1,5m szary</t>
  </si>
  <si>
    <t>5030 602/1,5</t>
  </si>
  <si>
    <t>Patchcord kat. 6 U/UTP LSOH 1,5m zielony</t>
  </si>
  <si>
    <t>Patchcord RJ45-RJ45 kat. 6 U/UTP LSOH 1,5m zielony</t>
  </si>
  <si>
    <t>C14-6100-10,0</t>
  </si>
  <si>
    <t>Patchcord kat. 6 U/UTP LSOH 10,0m szary</t>
  </si>
  <si>
    <t>5030 605/10,0</t>
  </si>
  <si>
    <t>Patchcord kat. 6 U/UTP LSOH 10m czerwony</t>
  </si>
  <si>
    <t>Patchcord RJ45-RJ45 kat. 6 U/UTP LSOH 10m czerwony</t>
  </si>
  <si>
    <t>5030 603/10,0</t>
  </si>
  <si>
    <t>Patchcord kat. 6 U/UTP LSOH 10m niebieski</t>
  </si>
  <si>
    <t>Patchcord RJ45-RJ45 kat. 6 U/UTP LSOH 10m niebieski</t>
  </si>
  <si>
    <t>5030 602/10,0</t>
  </si>
  <si>
    <t>Patchcord kat. 6 U/UTP LSOH 10m zielony</t>
  </si>
  <si>
    <t>Patchcord RJ45-RJ45 kat. 6 U/UTP LSOH 10m zielony</t>
  </si>
  <si>
    <t>5030 601/10,0</t>
  </si>
  <si>
    <t>Patchcord kat. 6 U/UTP LSOH 10m żółty</t>
  </si>
  <si>
    <t>Patchcord RJ45-RJ45 kat. 6 U/UTP LSOH 10m żółty</t>
  </si>
  <si>
    <t>C14-6100-15,0</t>
  </si>
  <si>
    <t>Patchcord kat. 6 U/UTP LSOH 15,0m szary</t>
  </si>
  <si>
    <t>5030 605/15,0</t>
  </si>
  <si>
    <t>Patchcord kat. 6 U/UTP LSOH 15m czerwony</t>
  </si>
  <si>
    <t>Patchcord RJ45-RJ45 kat. 6 U/UTP LSOH 15m czerwony</t>
  </si>
  <si>
    <t>5030 601/15,0</t>
  </si>
  <si>
    <t>Patchcord kat. 6 U/UTP LSOH 15m żółty</t>
  </si>
  <si>
    <t>Patchcord RJ45-RJ45 kat. 6 U/UTP LSOH 15m żółty</t>
  </si>
  <si>
    <t>5030 604/1,0</t>
  </si>
  <si>
    <t>Patchcord kat. 6 U/UTP LSOH 1m czarny</t>
  </si>
  <si>
    <t>Patchcord RJ45-RJ45 kat. 6 U/UTP LSOH 1m czarny</t>
  </si>
  <si>
    <t>C14-6100-1,0</t>
  </si>
  <si>
    <t>Patchcord kat. 6 U/UTP LSOH 1m szary</t>
  </si>
  <si>
    <t>5030 601/1,0</t>
  </si>
  <si>
    <t>Patchcord kat. 6 U/UTP LSOH 1m żółty</t>
  </si>
  <si>
    <t>Patchcord RJ45-RJ45 kat. 6 U/UTP LSOH 1m żółty</t>
  </si>
  <si>
    <t>5030 605/20,0</t>
  </si>
  <si>
    <t>Patchcord kat. 6 U/UTP LSOH 20m czerwony</t>
  </si>
  <si>
    <t>Patchcord RJ45-RJ45 kat. 6 U/UTP LSOH 20m czerwony</t>
  </si>
  <si>
    <t>5030 603/20,0</t>
  </si>
  <si>
    <t>Patchcord kat. 6 U/UTP LSOH 20m niebieski</t>
  </si>
  <si>
    <t>Patchcord RJ45-RJ45 kat. 6 U/UTP LSOH 20m niebieski</t>
  </si>
  <si>
    <t>5030 600/20,0</t>
  </si>
  <si>
    <t>Patchcord kat. 6 U/UTP LSOH 20m szary</t>
  </si>
  <si>
    <t>Patchcord RJ45-RJ45 kat. 6 U/UTP LSOH 20m szary</t>
  </si>
  <si>
    <t>5030 602/20,0</t>
  </si>
  <si>
    <t>Patchcord kat. 6 U/UTP LSOH 20m zielony</t>
  </si>
  <si>
    <t>Patchcord RJ45-RJ45 kat. 6 U/UTP LSOH 20m zielony</t>
  </si>
  <si>
    <t>5030 603/2,0</t>
  </si>
  <si>
    <t>Patchcord kat. 6 U/UTP LSOH 2m niebieski</t>
  </si>
  <si>
    <t>Patchcord RJ45-RJ45 kat. 6 U/UTP LSOH 2m niebieski</t>
  </si>
  <si>
    <t>C14-6100-2,0</t>
  </si>
  <si>
    <t>Patchcord kat. 6 U/UTP LSOH 2m szary</t>
  </si>
  <si>
    <t>5030 603/30,0</t>
  </si>
  <si>
    <t>Patchcord kat. 6 U/UTP LSOH 30m niebieski</t>
  </si>
  <si>
    <t>Patchcord RJ45-RJ45 kat. 6 U/UTP LSOH 30m niebieski</t>
  </si>
  <si>
    <t>5030 600/30,0</t>
  </si>
  <si>
    <t>Patchcord kat. 6 U/UTP LSOH 30m szary</t>
  </si>
  <si>
    <t>Patchcord RJ45-RJ45 kat. 6 U/UTP LSOH 30m szary</t>
  </si>
  <si>
    <t>5030 604/3,0</t>
  </si>
  <si>
    <t>Patchcord kat. 6 U/UTP LSOH 3m czarny</t>
  </si>
  <si>
    <t>Patchcord RJ45-RJ45 kat. 6 U/UTP LSOH 3m czarny</t>
  </si>
  <si>
    <t>5030 603/3,0</t>
  </si>
  <si>
    <t>Patchcord kat. 6 U/UTP LSOH 3m niebieski</t>
  </si>
  <si>
    <t>Patchcord RJ45-RJ45 kat. 6 U/UTP LSOH 3m niebieski</t>
  </si>
  <si>
    <t>C14-6100-3,0</t>
  </si>
  <si>
    <t>Patchcord kat. 6 U/UTP LSOH 3m szary</t>
  </si>
  <si>
    <t>5030 602/3,0</t>
  </si>
  <si>
    <t>Patchcord kat. 6 U/UTP LSOH 3m zielony</t>
  </si>
  <si>
    <t>Patchcord RJ45-RJ45 kat. 6 U/UTP LSOH 3m zielony</t>
  </si>
  <si>
    <t>5030 605/5,0</t>
  </si>
  <si>
    <t>5030 603/5,0</t>
  </si>
  <si>
    <t>Patchcord kat. 6 U/UTP LSOH 5m niebieski</t>
  </si>
  <si>
    <t>Patchcord RJ45-RJ45 kat. 6 U/UTP LSOH 5m niebieski</t>
  </si>
  <si>
    <t>C14-6100-5,0</t>
  </si>
  <si>
    <t>Patchcord kat. 6 U/UTP LSOH 5m szary</t>
  </si>
  <si>
    <t>5030 602/5,0</t>
  </si>
  <si>
    <t>Patchcord kat. 6 U/UTP LSOH 5m zielony</t>
  </si>
  <si>
    <t>Patchcord RJ45-RJ45 kat. 6 U/UTP LSOH 5m zielony</t>
  </si>
  <si>
    <t>5030 601/5,0</t>
  </si>
  <si>
    <t>Patchcord kat. 6 U/UTP LSOH 5m żółty</t>
  </si>
  <si>
    <t>Patchcord RJ45-RJ45 kat. 6 U/UTP LSOH 5m żółty</t>
  </si>
  <si>
    <t>5030 604/7,5</t>
  </si>
  <si>
    <t>Patchcord kat. 6 U/UTP LSOH 7,5m czarny</t>
  </si>
  <si>
    <t>Patchcord RJ45-RJ45 kat. 6 U/UTP LSOH 7,5m czarny</t>
  </si>
  <si>
    <t>5030 605/7,5</t>
  </si>
  <si>
    <t>Patchcord kat. 6 U/UTP LSOH 7,5m czerwony</t>
  </si>
  <si>
    <t>Patchcord RJ45-RJ45 kat. 6 U/UTP LSOH 7,5m czerwony</t>
  </si>
  <si>
    <t>5030 603/7,5</t>
  </si>
  <si>
    <t>Patchcord kat. 6 U/UTP LSOH 7,5m niebieski</t>
  </si>
  <si>
    <t>Patchcord RJ45-RJ45 kat. 6 U/UTP LSOH 7,5m niebieski</t>
  </si>
  <si>
    <t>C14-6100-7,5</t>
  </si>
  <si>
    <t>Patchcord kat. 6 U/UTP LSOH 7,5m szary</t>
  </si>
  <si>
    <t>5030 602/7,5</t>
  </si>
  <si>
    <t>Patchcord kat. 6 U/UTP LSOH 7,5m zielony</t>
  </si>
  <si>
    <t>Patchcord RJ45-RJ45 kat. 6 U/UTP LSOH 7,5m zielony</t>
  </si>
  <si>
    <t>5030 601/7,5</t>
  </si>
  <si>
    <t>Patchcord kat. 6 U/UTP LSOH 7,5m żółty</t>
  </si>
  <si>
    <t>Patchcord RJ45-RJ45 kat. 6 U/UTP LSOH 7,5m żółty</t>
  </si>
  <si>
    <t>C24-1150-0,25</t>
  </si>
  <si>
    <t>Patchcord kat. 6A S/FTP LSOH 0,25m czarny</t>
  </si>
  <si>
    <t>C24-1140-0,25</t>
  </si>
  <si>
    <t>Patchcord kat. 6A S/FTP LSOH 0,25m czerwony</t>
  </si>
  <si>
    <t>C24-1130-0,25</t>
  </si>
  <si>
    <t>Patchcord kat. 6A S/FTP LSOH 0,25m niebieski</t>
  </si>
  <si>
    <t>C24-1100-0,25</t>
  </si>
  <si>
    <t>Patchcord kat. 6A S/FTP LSOH 0,25m szary</t>
  </si>
  <si>
    <t>C24-1120-0,25</t>
  </si>
  <si>
    <t>Patchcord kat. 6A S/FTP LSOH 0,25m zielony</t>
  </si>
  <si>
    <t>C24-1110-0,25</t>
  </si>
  <si>
    <t>Patchcord kat. 6A S/FTP LSOH 0,25m żółty</t>
  </si>
  <si>
    <t>C24-1150-0,5</t>
  </si>
  <si>
    <t>Patchcord kat. 6A S/FTP LSOH 0,5m czarny</t>
  </si>
  <si>
    <t>C24-1140-0,5</t>
  </si>
  <si>
    <t>Patchcord kat. 6A S/FTP LSOH 0,5m czerwony</t>
  </si>
  <si>
    <t>C24-1130-0,5</t>
  </si>
  <si>
    <t>Patchcord kat. 6A S/FTP LSOH 0,5m niebieski</t>
  </si>
  <si>
    <t>C24-1100-0,5</t>
  </si>
  <si>
    <t>Patchcord kat. 6A S/FTP LSOH 0,5m szary</t>
  </si>
  <si>
    <t>C24-1120-0,5</t>
  </si>
  <si>
    <t>Patchcord kat. 6A S/FTP LSOH 0,5m zielony</t>
  </si>
  <si>
    <t>5030 682/0,5</t>
  </si>
  <si>
    <t>Patchcord RJ45-RJ45 kat. 6A S/FTP LSOH 0,5m zielony</t>
  </si>
  <si>
    <t>C24-1110-0,5</t>
  </si>
  <si>
    <t>Patchcord kat. 6A S/FTP LSOH 0,5m żółty</t>
  </si>
  <si>
    <t>C24-1150-1,5</t>
  </si>
  <si>
    <t>Patchcord kat. 6A S/FTP LSOH 1,5m czarny</t>
  </si>
  <si>
    <t>C24-1140-1,5</t>
  </si>
  <si>
    <t>Patchcord kat. 6A S/FTP LSOH 1,5m czerwony</t>
  </si>
  <si>
    <t>C24-1130-1,5</t>
  </si>
  <si>
    <t>Patchcord kat. 6A S/FTP LSOH 1,5m niebieski</t>
  </si>
  <si>
    <t>C24-1100-1,5</t>
  </si>
  <si>
    <t>Patchcord kat. 6A S/FTP LSOH 1,5m szary</t>
  </si>
  <si>
    <t>C24-1120-1,5</t>
  </si>
  <si>
    <t>Patchcord kat. 6A S/FTP LSOH 1,5m zielony</t>
  </si>
  <si>
    <t>C24-1110-1,5</t>
  </si>
  <si>
    <t>Patchcord kat. 6A S/FTP LSOH 1,5m żółty</t>
  </si>
  <si>
    <t>C24-1100-10,0</t>
  </si>
  <si>
    <t>Patchcord kat. 6A S/FTP LSOH 10,0m szary</t>
  </si>
  <si>
    <t>5030 683/10,0</t>
  </si>
  <si>
    <t>Patchcord kat. 6A S/FTP LSOH 10m niebieski</t>
  </si>
  <si>
    <t>Patchcord RJ45-RJ45 kat. 6A S/FTP LSOH 10m niebieski</t>
  </si>
  <si>
    <t>C24-1100-15,0</t>
  </si>
  <si>
    <t>Patchcord kat. 6A S/FTP LSOH 15,0m szary</t>
  </si>
  <si>
    <t>5030 684/15,0</t>
  </si>
  <si>
    <t>Patchcord kat. 6A S/FTP LSOH 15m czarny</t>
  </si>
  <si>
    <t>Patchcord RJ45-RJ45 kat. 6A S/FTP LSOH 15m czarny</t>
  </si>
  <si>
    <t>C24-1150-1,0</t>
  </si>
  <si>
    <t>Patchcord kat. 6A S/FTP LSOH 1m czarny</t>
  </si>
  <si>
    <t>C24-1140-1,0</t>
  </si>
  <si>
    <t>Patchcord kat. 6A S/FTP LSOH 1m czerwony</t>
  </si>
  <si>
    <t>C24-1130-1,0</t>
  </si>
  <si>
    <t>Patchcord kat. 6A S/FTP LSOH 1m niebieski</t>
  </si>
  <si>
    <t>C24-1100-1,0</t>
  </si>
  <si>
    <t>Patchcord kat. 6A S/FTP LSOH 1m szary</t>
  </si>
  <si>
    <t>C24-1120-1,0</t>
  </si>
  <si>
    <t>Patchcord kat. 6A S/FTP LSOH 1m zielony</t>
  </si>
  <si>
    <t>C24-1110-1,0</t>
  </si>
  <si>
    <t>Patchcord kat. 6A S/FTP LSOH 1m żółty</t>
  </si>
  <si>
    <t>5030 684/20,0</t>
  </si>
  <si>
    <t>Patchcord kat. 6A S/FTP LSOH 20m czarny</t>
  </si>
  <si>
    <t>Patchcord RJ45-RJ45 kat. 6A S/FTP LSOH 20m czarny</t>
  </si>
  <si>
    <t>C24-1150-2,0</t>
  </si>
  <si>
    <t>Patchcord kat. 6A S/FTP LSOH 2m czarny</t>
  </si>
  <si>
    <t>C24-1140-2,0</t>
  </si>
  <si>
    <t>Patchcord kat. 6A S/FTP LSOH 2m czerwony</t>
  </si>
  <si>
    <t>C24-1130-2,0</t>
  </si>
  <si>
    <t>Patchcord kat. 6A S/FTP LSOH 2m niebieski</t>
  </si>
  <si>
    <t>C24-1100-2,0</t>
  </si>
  <si>
    <t>Patchcord kat. 6A S/FTP LSOH 2m szary</t>
  </si>
  <si>
    <t>C24-1120-2,0</t>
  </si>
  <si>
    <t>Patchcord kat. 6A S/FTP LSOH 2m zielony</t>
  </si>
  <si>
    <t>C24-1110-2,0</t>
  </si>
  <si>
    <t>Patchcord kat. 6A S/FTP LSOH 2m żółty</t>
  </si>
  <si>
    <t>C24-1150-3,0</t>
  </si>
  <si>
    <t>Patchcord kat. 6A S/FTP LSOH 3m czarny</t>
  </si>
  <si>
    <t>C24-1140-3,0</t>
  </si>
  <si>
    <t>Patchcord kat. 6A S/FTP LSOH 3m czerwony</t>
  </si>
  <si>
    <t>C24-1130-3,0</t>
  </si>
  <si>
    <t>Patchcord kat. 6A S/FTP LSOH 3m niebieski</t>
  </si>
  <si>
    <t>C24-1100-3,0</t>
  </si>
  <si>
    <t>Patchcord kat. 6A S/FTP LSOH 3m szary</t>
  </si>
  <si>
    <t>C24-1120-3,0</t>
  </si>
  <si>
    <t>Patchcord kat. 6A S/FTP LSOH 3m zielony</t>
  </si>
  <si>
    <t>C24-1110-3,0</t>
  </si>
  <si>
    <t>Patchcord kat. 6A S/FTP LSOH 3m żółty</t>
  </si>
  <si>
    <t>C24-1150-5,0</t>
  </si>
  <si>
    <t>Patchcord kat. 6A S/FTP LSOH 5m czarny</t>
  </si>
  <si>
    <t>C24-1140-5,0</t>
  </si>
  <si>
    <t>Patchcord kat. 6A S/FTP LSOH 5m czerwony</t>
  </si>
  <si>
    <t>C24-1130-5,0</t>
  </si>
  <si>
    <t>Patchcord kat. 6A S/FTP LSOH 5m niebieski</t>
  </si>
  <si>
    <t>C24-1100-5,0</t>
  </si>
  <si>
    <t>Patchcord kat. 6A S/FTP LSOH 5m szary</t>
  </si>
  <si>
    <t>C24-1120-5,0</t>
  </si>
  <si>
    <t>Patchcord kat. 6A S/FTP LSOH 5m zielony</t>
  </si>
  <si>
    <t>C24-1110-5,0</t>
  </si>
  <si>
    <t>Patchcord kat. 6A S/FTP LSOH 5m żółty</t>
  </si>
  <si>
    <t>5030 684/7,5</t>
  </si>
  <si>
    <t>Patchcord kat. 6A S/FTP LSOH 7,5m czarny</t>
  </si>
  <si>
    <t>Patchcord RJ45-RJ45 kat. 6A S/FTP LSOH 7,5m czarny</t>
  </si>
  <si>
    <t>C24-1100-7,5</t>
  </si>
  <si>
    <t>Patchcord kat. 6A S/FTP LSOH 7,5m szary</t>
  </si>
  <si>
    <t>C14-1150-0,25</t>
  </si>
  <si>
    <t>Patchcord kat. 6A U/UTP LSOH 0,25m czarny</t>
  </si>
  <si>
    <t>C14-1140-0,25</t>
  </si>
  <si>
    <t>Patchcord kat. 6A U/UTP LSOH 0,25m czerwony</t>
  </si>
  <si>
    <t>C14-1130-0,25</t>
  </si>
  <si>
    <t>Patchcord kat. 6A U/UTP LSOH 0,25m niebieski</t>
  </si>
  <si>
    <t>C14-1100-0,25</t>
  </si>
  <si>
    <t>Patchcord kat. 6A U/UTP LSOH 0,25m szary</t>
  </si>
  <si>
    <t>C14-1120-0,25</t>
  </si>
  <si>
    <t>Patchcord kat. 6A U/UTP LSOH 0,25m zielony</t>
  </si>
  <si>
    <t>C14-1110-0,25</t>
  </si>
  <si>
    <t>Patchcord kat. 6A U/UTP LSOH 0,25m żółty</t>
  </si>
  <si>
    <t>C14-1150-0,5</t>
  </si>
  <si>
    <t>Patchcord kat. 6A U/UTP LSOH 0,5m czarny</t>
  </si>
  <si>
    <t>C14-1140-0,5</t>
  </si>
  <si>
    <t>Patchcord kat. 6A U/UTP LSOH 0,5m czerwony</t>
  </si>
  <si>
    <t>C14-1130-0,5</t>
  </si>
  <si>
    <t>Patchcord kat. 6A U/UTP LSOH 0,5m niebieski</t>
  </si>
  <si>
    <t>C14-1100-0,5</t>
  </si>
  <si>
    <t>Patchcord kat. 6A U/UTP LSOH 0,5m szary</t>
  </si>
  <si>
    <t>C14-1120-0,5</t>
  </si>
  <si>
    <t>Patchcord kat. 6A U/UTP LSOH 0,5m zielony</t>
  </si>
  <si>
    <t>C14-1110-0,5</t>
  </si>
  <si>
    <t>Patchcord kat. 6A U/UTP LSOH 0,5m żółty</t>
  </si>
  <si>
    <t>C14-1150-1,5</t>
  </si>
  <si>
    <t>Patchcord kat. 6A U/UTP LSOH 1,5m czarny</t>
  </si>
  <si>
    <t>C14-1140-1,5</t>
  </si>
  <si>
    <t>Patchcord kat. 6A U/UTP LSOH 1,5m czerwony</t>
  </si>
  <si>
    <t>C14-1130-1,5</t>
  </si>
  <si>
    <t>Patchcord kat. 6A U/UTP LSOH 1,5m niebieski</t>
  </si>
  <si>
    <t>C14-1100-1,5</t>
  </si>
  <si>
    <t>Patchcord kat. 6A U/UTP LSOH 1,5m szary</t>
  </si>
  <si>
    <t>C14-1120-1,5</t>
  </si>
  <si>
    <t>Patchcord kat. 6A U/UTP LSOH 1,5m zielony</t>
  </si>
  <si>
    <t>C14-1110-1,5</t>
  </si>
  <si>
    <t>Patchcord kat. 6A U/UTP LSOH 1,5m żółty</t>
  </si>
  <si>
    <t>C14-1100-10,0</t>
  </si>
  <si>
    <t>Patchcord kat. 6A U/UTP LSOH 10,0m szary</t>
  </si>
  <si>
    <t>C14-1100-15,0</t>
  </si>
  <si>
    <t>Patchcord kat. 6A U/UTP LSOH 15,0m szary</t>
  </si>
  <si>
    <t>C14-1150-1,0</t>
  </si>
  <si>
    <t>Patchcord kat. 6A U/UTP LSOH 1m czarny</t>
  </si>
  <si>
    <t>C14-1140-1,0</t>
  </si>
  <si>
    <t>Patchcord kat. 6A U/UTP LSOH 1m czerwony</t>
  </si>
  <si>
    <t>C14-1130-1,0</t>
  </si>
  <si>
    <t>Patchcord kat. 6A U/UTP LSOH 1m niebieski</t>
  </si>
  <si>
    <t>C14-1100-1,0</t>
  </si>
  <si>
    <t>Patchcord kat. 6A U/UTP LSOH 1m szary</t>
  </si>
  <si>
    <t>C14-1120-1,0</t>
  </si>
  <si>
    <t>Patchcord kat. 6A U/UTP LSOH 1m zielony</t>
  </si>
  <si>
    <t>C14-1110-1,0</t>
  </si>
  <si>
    <t>Patchcord kat. 6A U/UTP LSOH 1m żółty</t>
  </si>
  <si>
    <t>C14-1150-2,0</t>
  </si>
  <si>
    <t>Patchcord kat. 6A U/UTP LSOH 2m czarny</t>
  </si>
  <si>
    <t>C14-1140-2,0</t>
  </si>
  <si>
    <t>Patchcord kat. 6A U/UTP LSOH 2m czerwony</t>
  </si>
  <si>
    <t>C14-1130-2,0</t>
  </si>
  <si>
    <t>Patchcord kat. 6A U/UTP LSOH 2m niebieski</t>
  </si>
  <si>
    <t>C14-1100-2,0</t>
  </si>
  <si>
    <t>Patchcord kat. 6A U/UTP LSOH 2m szary</t>
  </si>
  <si>
    <t>C14-1120-2,0</t>
  </si>
  <si>
    <t>Patchcord kat. 6A U/UTP LSOH 2m zielony</t>
  </si>
  <si>
    <t>C14-1110-2,0</t>
  </si>
  <si>
    <t>Patchcord kat. 6A U/UTP LSOH 2m żółty</t>
  </si>
  <si>
    <t>C14-1150-3,0</t>
  </si>
  <si>
    <t>Patchcord kat. 6A U/UTP LSOH 3m czarny</t>
  </si>
  <si>
    <t>C14-1140-3,0</t>
  </si>
  <si>
    <t>Patchcord kat. 6A U/UTP LSOH 3m czerwony</t>
  </si>
  <si>
    <t>C14-1130-3,0</t>
  </si>
  <si>
    <t>Patchcord kat. 6A U/UTP LSOH 3m niebieski</t>
  </si>
  <si>
    <t>C14-1100-3,0</t>
  </si>
  <si>
    <t>Patchcord kat. 6A U/UTP LSOH 3m szary</t>
  </si>
  <si>
    <t>C14-1120-3,0</t>
  </si>
  <si>
    <t>Patchcord kat. 6A U/UTP LSOH 3m zielony</t>
  </si>
  <si>
    <t>C14-1110-3,0</t>
  </si>
  <si>
    <t>Patchcord kat. 6A U/UTP LSOH 3m żółty</t>
  </si>
  <si>
    <t>C14-1150-5,0</t>
  </si>
  <si>
    <t>Patchcord kat. 6A U/UTP LSOH 5m czarny</t>
  </si>
  <si>
    <t>C14-1140-5,0</t>
  </si>
  <si>
    <t>Patchcord kat. 6A U/UTP LSOH 5m czerwony</t>
  </si>
  <si>
    <t>C14-1130-5,0</t>
  </si>
  <si>
    <t>Patchcord kat. 6A U/UTP LSOH 5m niebieski</t>
  </si>
  <si>
    <t>C14-1100-5,0</t>
  </si>
  <si>
    <t>Patchcord kat. 6A U/UTP LSOH 5m szary</t>
  </si>
  <si>
    <t>C14-1120-5,0</t>
  </si>
  <si>
    <t>Patchcord kat. 6A U/UTP LSOH 5m zielony</t>
  </si>
  <si>
    <t>C14-1110-5,0</t>
  </si>
  <si>
    <t>Patchcord kat. 6A U/UTP LSOH 5m żółty</t>
  </si>
  <si>
    <t>C14-1100-7,5</t>
  </si>
  <si>
    <t>Patchcord kat. 6A U/UTP LSOH 7,5m szary</t>
  </si>
  <si>
    <t>F21-2440-2</t>
  </si>
  <si>
    <t>Patchcord LC/APC-LC/APC dx SM OS2 LSOH 2m</t>
  </si>
  <si>
    <t>Patchcord LC/APC-LC/APC, 9/125 µm  simplex, SM 0,5</t>
  </si>
  <si>
    <t>Patchcord LC/APC-LC/APC, 9/125 µm  simplex, jednomodowy, 0,5m</t>
  </si>
  <si>
    <t>F22-2330-1</t>
  </si>
  <si>
    <t>Patchcord LC/PC-LC/PC dx MM OM2 LSOH 1m</t>
  </si>
  <si>
    <t>F22-2330-3</t>
  </si>
  <si>
    <t>Patchcord LC/PC-LC/PC dx MM OM2 LSOH 3m</t>
  </si>
  <si>
    <t>F23-2330-1</t>
  </si>
  <si>
    <t>Patchcord LC/PC-LC/PC dx MM OM3 LSOH 1m</t>
  </si>
  <si>
    <t>F23-2330-3</t>
  </si>
  <si>
    <t>Patchcord LC/PC-LC/PC dx MM OM3 LSOH 3m</t>
  </si>
  <si>
    <t>F24-2330-1</t>
  </si>
  <si>
    <t>Patchcord LC/PC-LC/PC dx MM OM4 LSOH 1m</t>
  </si>
  <si>
    <t>F24-2330-3</t>
  </si>
  <si>
    <t>Patchcord LC/PC-LC/PC dx MM OM4 LSOH 3m</t>
  </si>
  <si>
    <t>F21-2330-1</t>
  </si>
  <si>
    <t>Patchcord LC/PC-LC/PC dx SM OS2 LSOH 1m</t>
  </si>
  <si>
    <t>F21-2330-3</t>
  </si>
  <si>
    <t>Patchcord LC/PC-LC/PC dx SM OS2 LSOH 3m</t>
  </si>
  <si>
    <t>Patchcord LC-LC, 50/125 µm duplex, wielomodowy</t>
  </si>
  <si>
    <t>Patchcord LC-LC, 50/125 µm duplex, wielomodowy, 2,0m</t>
  </si>
  <si>
    <t>9299 928/2,0</t>
  </si>
  <si>
    <t>Patchcord LC-LC, 9/125 µm duplex, jednomodowy</t>
  </si>
  <si>
    <t>Patchcord LC-LC, 9/125 µm duplex, jednomodowy, 2,0m</t>
  </si>
  <si>
    <t>F21-2230-1</t>
  </si>
  <si>
    <t>Patchcord SC/APC-LC/PC  SM OS2 dx LSOH 1m</t>
  </si>
  <si>
    <t>F21-2230-3</t>
  </si>
  <si>
    <t>F21-2220-1</t>
  </si>
  <si>
    <t>Patchcord SC/APC-SC/APC SM OS2 dx LSOH 1m</t>
  </si>
  <si>
    <t>F21-2220-3</t>
  </si>
  <si>
    <t>Patchcord SC/APC-SC/APC SM OS2 dx LSOH 3m</t>
  </si>
  <si>
    <t>9292 228/2,0/APC</t>
  </si>
  <si>
    <t>Patchcord SC/APC-SC/APC, 9/125 µm dx, SM, 2,0m</t>
  </si>
  <si>
    <t>Patchcord SC/APC-SC/APC, 9/125 µm duplex, jednomodowy, 2,0m</t>
  </si>
  <si>
    <t>F22-2130-1</t>
  </si>
  <si>
    <t>Patchcord SC/PC-LC/PC MM OM2 dx LSOH 1m</t>
  </si>
  <si>
    <t>F22-2130-3</t>
  </si>
  <si>
    <t>Patchcord SC/PC-LC/PC MM OM2 dx LSOH 3m</t>
  </si>
  <si>
    <t>F23-2130-1</t>
  </si>
  <si>
    <t>Patchcord SC/PC-LC/PC MM OM3 dx LSOH 1m</t>
  </si>
  <si>
    <t>F23-2130-3</t>
  </si>
  <si>
    <t>Patchcord SC/PC-LC/PC MM OM3 dx LSOH 3m</t>
  </si>
  <si>
    <t>F24-2130-1</t>
  </si>
  <si>
    <t>Patchcord SC/PC-LC/PC MM OM4 dx LSOH 1m</t>
  </si>
  <si>
    <t>F24-2130-3</t>
  </si>
  <si>
    <t>Patchcord SC/PC-LC/PC MM OM4 dx LSOH 3m</t>
  </si>
  <si>
    <t>F21-2130-1</t>
  </si>
  <si>
    <t>Patchcord SC/PC-LC/PC SM OS2 dx LSOH 1m</t>
  </si>
  <si>
    <t>F21-2130-3</t>
  </si>
  <si>
    <t>Patchcord SC/PC-LC/PC SM OS2 dx LSOH 3m</t>
  </si>
  <si>
    <t>F22-2110-1</t>
  </si>
  <si>
    <t>Patchcord SC/PC-SC/PC MM OM2 dx LSOH 1m</t>
  </si>
  <si>
    <t>F22-2110-3</t>
  </si>
  <si>
    <t>Patchcord SC/PC-SC/PC MM OM2 dx LSOH 3m</t>
  </si>
  <si>
    <t>F23-2110-1</t>
  </si>
  <si>
    <t>Patchcord SC/PC-SC/PC MM OM3 dx LSOH 1m</t>
  </si>
  <si>
    <t>F23-2110-3</t>
  </si>
  <si>
    <t>Patchcord SC/PC-SC/PC MM OM3 dx LSOH 3m</t>
  </si>
  <si>
    <t>F24-2110-1</t>
  </si>
  <si>
    <t>Patchcord SC/PC-SC/PC MM OM4 dx LSOH 1m</t>
  </si>
  <si>
    <t>F24-2110-3</t>
  </si>
  <si>
    <t>Patchcord SC/PC-SC/PC MM OM4 dx LSOH 3m</t>
  </si>
  <si>
    <t>F21-2110-1</t>
  </si>
  <si>
    <t>Patchcord SC/PC-SC/PC SM OS2 dx LSOH 1m</t>
  </si>
  <si>
    <t>F21-2110-3</t>
  </si>
  <si>
    <t>Patchcord SC/PC-SC/PC SM OS2 dx LSOH 3m</t>
  </si>
  <si>
    <t>F21-2120-1</t>
  </si>
  <si>
    <t>Patchcord SC/UPC-SC/APC SM OS2 dx LSOH 1m</t>
  </si>
  <si>
    <t>F21-2120-3</t>
  </si>
  <si>
    <t>Patchcord SC/UPC-SC/APC SM OS2 dx LSOH 3m</t>
  </si>
  <si>
    <t>Patchcord SC-LC, 50/125 µm duplex, MM, 2,0m OM3</t>
  </si>
  <si>
    <t>Patchcord SC-LC, 50/125 µm duplex, MM, 2,0m OM4</t>
  </si>
  <si>
    <t>Patchcord SC-LC, 50/125 µm duplex, wielomodowy, 2,0m, OM4</t>
  </si>
  <si>
    <t>Patchcord SC-LC, 50/125 µm duplex, wielomodowy</t>
  </si>
  <si>
    <t>Patchcord SC-LC, 50/125 µm duplex, wielomodowy, 2,0m</t>
  </si>
  <si>
    <t>Patchcord SC-LC, 62,5/125 µm duplex, wielomodowy</t>
  </si>
  <si>
    <t>Patchcord SC-LC, 62,5/125 µm duplex, wielomodowy, 2,0m</t>
  </si>
  <si>
    <t>9252 228/2,0/OM3</t>
  </si>
  <si>
    <t>Patchcord SC-SC, 50/125 µm duplex, MM, 2,0m, OM3</t>
  </si>
  <si>
    <t>Patchcord SC-SC, 50/125 µm duplex, wielomodowy, 2,0m, OM3</t>
  </si>
  <si>
    <t>Patchcord SC-SC, 50/125 µm duplex, MM, 2,0m, OM4</t>
  </si>
  <si>
    <t>Patchcord SC-SC, 50/125 µm duplex, wielomodowy, 2,0m, OM4</t>
  </si>
  <si>
    <t>Patchcord SC-SC, 50/125 µm duplex, wielomodowy</t>
  </si>
  <si>
    <t>Patchcord SC-SC, 50/125 µm duplex, wielomodowy, 2,0m</t>
  </si>
  <si>
    <t>Patchcord SC-SC, 62,5/125 µm duplex, wielomodowy</t>
  </si>
  <si>
    <t>Patchcord SC-SC, 62,5/125 µm duplex, wielomodowy, 2,0m</t>
  </si>
  <si>
    <t>Patchcord SC-SC, 62,5/125 µm simplex, wielomodowy</t>
  </si>
  <si>
    <t>Patchcord SC-SC, 62,5/125 µm simplex, wielomodowy, 2,0m</t>
  </si>
  <si>
    <t>9292 228/2,0</t>
  </si>
  <si>
    <t>Patchcord SC-SC, 9/125 µm PC duplex, jednomodowy</t>
  </si>
  <si>
    <t>Patchcord SC-SC, 9/125 µm PC duplex, jednomodowy, 2,0m</t>
  </si>
  <si>
    <t>9251 228/2,0</t>
  </si>
  <si>
    <t>Patchcord ST-SC, 50/125 µm duplex, wielomodowy</t>
  </si>
  <si>
    <t>Patchcord ST-SC, 50/125 µm duplex, wielomodowy, 2,0m</t>
  </si>
  <si>
    <t>Patchcord ST-SC, 9/125 µm PC duplex, jednomodowy</t>
  </si>
  <si>
    <t>Patchcord ST-ST, 50/125 µm duplex, wielomodowy</t>
  </si>
  <si>
    <t>Patchcord ST-ST, 50/125 µm duplex, wielomodowy, 3,0m</t>
  </si>
  <si>
    <t>Patchcord ST-ST, 9/125 µm duplex, jednomodowy</t>
  </si>
  <si>
    <t>Patchcord ST-ST, 9/125 µm duplex, jednomodowy, 2,0m</t>
  </si>
  <si>
    <t>F11-0400-1</t>
  </si>
  <si>
    <t>9159 018/1,0</t>
  </si>
  <si>
    <t>F11-0300-1</t>
  </si>
  <si>
    <t>Pigtail LC/PC jednomodowy OS2 LSOH 1m</t>
  </si>
  <si>
    <t>F11-0300-2</t>
  </si>
  <si>
    <t>Pigtail LC/PC jednomodowy OS2 LSOH easy strip 2m</t>
  </si>
  <si>
    <t>F12-0300-1</t>
  </si>
  <si>
    <t>Pigtail LC/PC wielomodowy OM2 LSOH 1m</t>
  </si>
  <si>
    <t>F12-0300-2</t>
  </si>
  <si>
    <t>Pigtail LC/PC wielomodowy OM2 LSOH 2m</t>
  </si>
  <si>
    <t>F13-0300-1</t>
  </si>
  <si>
    <t>Pigtail LC/PC wielomodowy OM3 LSOH 1m</t>
  </si>
  <si>
    <t>F13-0300-2</t>
  </si>
  <si>
    <t>Pigtail LC/PC wielomodowy OM3 LSOH easy strip 2m</t>
  </si>
  <si>
    <t>F14-0300-1</t>
  </si>
  <si>
    <t>Pigtail LC/PC wielomodowy OM4 LSOH 1m</t>
  </si>
  <si>
    <t>F14-0300-2</t>
  </si>
  <si>
    <t>Pigtail LC/PC wielomodowy OM4 LSOH easy strip 2m</t>
  </si>
  <si>
    <t>Pigtail MTRJ (wtyk męski) 50/125 µm, 2,0m, OM3</t>
  </si>
  <si>
    <t>Pigtail MTRJ (wtyk męski) 50/125 µm, wielomodowy, 2,0m, OM3</t>
  </si>
  <si>
    <t>9152 018/1,0</t>
  </si>
  <si>
    <t>Pigtail SC 50/125 µm, wielomodowy 1,0m</t>
  </si>
  <si>
    <t>Pigtail SC 50/125 µm, wielomodowy, 1,0m</t>
  </si>
  <si>
    <t>9152 018/1,0/OM3</t>
  </si>
  <si>
    <t>Pigtail SC 50/125 µm, wielomodowy 1,0m OM3</t>
  </si>
  <si>
    <t>Pigtail SC 50/125 µm, wielomodowy, 1,0m OM3</t>
  </si>
  <si>
    <t>Pigtail SC 50/125 µm, wielomodowy 2,0m</t>
  </si>
  <si>
    <t>Pigtail SC 50/125 µm, wielomodowy, 2,0m</t>
  </si>
  <si>
    <t>9192 018/1,0</t>
  </si>
  <si>
    <t>Pigtail SC 9/125 µm, jednomodowy, 1,0m</t>
  </si>
  <si>
    <t>F11-0200-1</t>
  </si>
  <si>
    <t>Pigtail SC/APC jednomodowy OS2 LSOH 1m</t>
  </si>
  <si>
    <t>F11-0200-2</t>
  </si>
  <si>
    <t>Pigtail SC/APC jednomodowy OS2 LSOH easy strip 2m</t>
  </si>
  <si>
    <t>F11-0100-1</t>
  </si>
  <si>
    <t>Pigtail SC/PC jednomodowy OS2 LSOH 1m</t>
  </si>
  <si>
    <t>F11-0100-2</t>
  </si>
  <si>
    <t>Pigtail SC/PC jednomodowy OS2 LSOH easy strip 2m</t>
  </si>
  <si>
    <t>F12-0100-1</t>
  </si>
  <si>
    <t>Pigtail SC/PC wielomodowy OM2 LSOH 1m</t>
  </si>
  <si>
    <t>F13-0100-1</t>
  </si>
  <si>
    <t>Pigtail SC/PC wielomodowy OM3 LSOH 1m</t>
  </si>
  <si>
    <t>F13-0100-2</t>
  </si>
  <si>
    <t>Pigtail SC/PC wielomodowy OM3 LSOH easy strip 2m</t>
  </si>
  <si>
    <t>F14-0100-1</t>
  </si>
  <si>
    <t>Pigtail SC/PC wielomodowy OM4 LSOH 1m</t>
  </si>
  <si>
    <t>9191 018/1,0</t>
  </si>
  <si>
    <t>9191 018/2,0</t>
  </si>
  <si>
    <t>Pigtail ST 9/125 µm, jednomodowy, 2,0m</t>
  </si>
  <si>
    <t>F11-0700-2</t>
  </si>
  <si>
    <t>Pigtail ST/PC jednomodowy OS2 LSOH easy strip 2m</t>
  </si>
  <si>
    <t>5861 036/12/P</t>
  </si>
  <si>
    <t>Płyta czołowa 12xSC dx/LC quad 1U RAL9005</t>
  </si>
  <si>
    <t>5861 032/12/P</t>
  </si>
  <si>
    <t>Płyta czołowa 12xSC sx/LC dx 1U RAL9005</t>
  </si>
  <si>
    <t>5061 022/24/C</t>
  </si>
  <si>
    <t>PŁYTA CZOŁOWA 1U 24XSC  SIMPLEX</t>
  </si>
  <si>
    <t>5861 036/24/P</t>
  </si>
  <si>
    <t>Płyta czołowa 24xSC dx/LC quad 1U RAL9005</t>
  </si>
  <si>
    <t>5861 032/24/P</t>
  </si>
  <si>
    <t>Płyta czołowa 24xSC sx/LC dx 1U RAL9005</t>
  </si>
  <si>
    <t>5061 036/12/P</t>
  </si>
  <si>
    <t>Płyta czołowa PREMIUM 12xSC dx/LC quad 1U  RAL7035</t>
  </si>
  <si>
    <t>5061 032/12/P</t>
  </si>
  <si>
    <t>Płyta czołowa PREMIUM 12xSC sx/LC dx 1U RAL7035</t>
  </si>
  <si>
    <t>5061 031/12/P</t>
  </si>
  <si>
    <t>Płyta czołowa PREMIUM 12xST/FC 1U</t>
  </si>
  <si>
    <t>5061 036/24/P</t>
  </si>
  <si>
    <t>Płyta czołowa PREMIUM 24xSC dx/LC quad 1U  RAL7035</t>
  </si>
  <si>
    <t>5061 032/24/P</t>
  </si>
  <si>
    <t>Płyta czołowa PREMIUM 24xSC sx/LC dx 1U  RAL7035</t>
  </si>
  <si>
    <t>5061 031/24/P</t>
  </si>
  <si>
    <t>Płyta czołowa PREMIUM 24xST/FC 1U</t>
  </si>
  <si>
    <t>Płyta czołowa z prowadnicami kabli krosowych</t>
  </si>
  <si>
    <t>Płytka nośna 2xRJ45 do gniazd zgodnych z TAE</t>
  </si>
  <si>
    <t>Płytka nośna 2xRJ45 keystone do gniazd zgodnych z TAE</t>
  </si>
  <si>
    <t>F62-0015</t>
  </si>
  <si>
    <t>Pole krosowe 8xSC duplex/LC/quad</t>
  </si>
  <si>
    <t>F62-0032</t>
  </si>
  <si>
    <t>Pole krosowe do boxu światłowodowego D 48xSC sx</t>
  </si>
  <si>
    <t>F62-0041</t>
  </si>
  <si>
    <t>Pole krosowe do OKS4 na 4xSC sx/LC dx</t>
  </si>
  <si>
    <t>F62-0042</t>
  </si>
  <si>
    <t>Pole krosowe do OKS4 na 4xST/FC/DIN</t>
  </si>
  <si>
    <t>A10-1250</t>
  </si>
  <si>
    <t>Półka stała 1U 19" gł. 250 mm, moc. 2 belki szara</t>
  </si>
  <si>
    <t>Pólka stała CobiCabling 19" 1U nośność 25kg, mocowanie na 2 belkach, 250mm głębokości, RAL 7035 szara</t>
  </si>
  <si>
    <t>A10-1350</t>
  </si>
  <si>
    <t>Półka stała 1U 19" gł. 350 mm, moc. 2 belki szara</t>
  </si>
  <si>
    <t>Pólka stała CobiCabling 19" 1U  nośność 25kg, mocowanie na 2 belkach, 350mm głębokości, RAL 7035 szara</t>
  </si>
  <si>
    <t>A10-1440</t>
  </si>
  <si>
    <t>Półka stała 1U 19" gł. 450 mm, moc. 2 belki szara</t>
  </si>
  <si>
    <t>Pólka stała CobiCabling 19" 1U  nośność 25kg, mocowanie na 2 belkach, 450mm głębokości, RAL 7035 szara</t>
  </si>
  <si>
    <t>F9350</t>
  </si>
  <si>
    <t>Półka stała 1U 19" gł. 450 mm, moc. 4 belki szara</t>
  </si>
  <si>
    <t>Półka stała 19" 1U nośność 100kg, mocowanie na 4 belkach, 450mm głębokości z regulacją rozstawu, dla szaf o głębokości 600mm, RAL 7035 szara</t>
  </si>
  <si>
    <t>F9351</t>
  </si>
  <si>
    <t>Półka stała 1U 19" gł. 650 mm, moc. 4 belki szara</t>
  </si>
  <si>
    <t>Półka stała 19" 1U nośność 100kg, mocowanie na 4 belkach, 650mm głębokości z regulacją rozstawu, dla szaf o głębokości 800mm, RAL 7035 szara</t>
  </si>
  <si>
    <t>F9352</t>
  </si>
  <si>
    <t>Półka stała 1U 19" gł. 750 mm, moc. 4 belki szara</t>
  </si>
  <si>
    <t>Półka stała 19" 1U nośność 100kg, mocowanie na 4 belkach, 750mm głębokości z regulacją rozstawu, dla szaf o głębokości 1000mm, RAL 7035 szara</t>
  </si>
  <si>
    <t>A10-2250</t>
  </si>
  <si>
    <t>Półka stała 2U 19" gł. 250 mm, moc. 2 belki szara</t>
  </si>
  <si>
    <t>Pólka stała CobiCabling 19" 2U  nośność 25kg, mocowanie na 2 belkach, 250mm głębokości, RAL 7035 szara</t>
  </si>
  <si>
    <t>A10-2350</t>
  </si>
  <si>
    <t>Półka stała 2U 19" gł. 350 mm, moc. 2 belki szara</t>
  </si>
  <si>
    <t>Pólka stała CobiCabling 19" 2U  nośność 25kg, mocowanie na 2 belkach, 350mm głębokości, RAL 7035 szara</t>
  </si>
  <si>
    <t>A10-2450</t>
  </si>
  <si>
    <t>Półka stała 2U 19" gł. 450 mm, moc. 2 belki szara</t>
  </si>
  <si>
    <t>Pólka stała CobiCabling 19" 2U  nośność 25kg, mocowanie na 2 belkach, 450mm głębokości, RAL 7035 szara</t>
  </si>
  <si>
    <t>F9100</t>
  </si>
  <si>
    <t>Półka stała 2U 19" gł. 470 mm, moc. 4 belki szara</t>
  </si>
  <si>
    <t>Półka stała 19" 2U nośność 80kg, mocowanie na 2 belkach, 470mm głębokości, RAL 7035 szara</t>
  </si>
  <si>
    <t>Prosty ściągacz izolacji</t>
  </si>
  <si>
    <t>F62-0040</t>
  </si>
  <si>
    <t>Przełącznica OKS4 IP30 dla 4 włókien światłowod.</t>
  </si>
  <si>
    <t>F62-0048</t>
  </si>
  <si>
    <t>Przełącznica światłowodowa OKS48 (24xSC dx)</t>
  </si>
  <si>
    <t>F62-0047</t>
  </si>
  <si>
    <t>Przełącznica światłowodowa OKS48 24xSC dx/LC quad</t>
  </si>
  <si>
    <t>A41-4509</t>
  </si>
  <si>
    <t>Przepust szczotkowy 450x90mm czarny</t>
  </si>
  <si>
    <t>A41-1000</t>
  </si>
  <si>
    <t>Przepust ze szczotką 1U 19" czarny RAL 9005</t>
  </si>
  <si>
    <t>Przepust ze szczotką CobiCabling 1U 19" RAL 9005 czarny</t>
  </si>
  <si>
    <t>A40-1000</t>
  </si>
  <si>
    <t>C30-0000</t>
  </si>
  <si>
    <t>T12-3000</t>
  </si>
  <si>
    <t>Przyrząd montażowy bez sensora</t>
  </si>
  <si>
    <t>T12-3008</t>
  </si>
  <si>
    <t>Przyrząd montażowy LSA CobiNet z sensorem</t>
  </si>
  <si>
    <t>T12-3010</t>
  </si>
  <si>
    <t>Przyrząd montażowy LSA KRONE z sensorem</t>
  </si>
  <si>
    <t>T12-3009</t>
  </si>
  <si>
    <t>Przyrząd montażowy LSA z sensorem, neutralny</t>
  </si>
  <si>
    <t>F62-0002</t>
  </si>
  <si>
    <t>Puszka abonencka FTTH 2C bez adapterów (2xSC sx)</t>
  </si>
  <si>
    <t>F62-0004</t>
  </si>
  <si>
    <t>Puszka abonencka FTTH 4C bez adapterów (4xSC sx)</t>
  </si>
  <si>
    <t>SAN-PN2M</t>
  </si>
  <si>
    <t>Puszka natynkowa 2-modułowa, biała</t>
  </si>
  <si>
    <t>Puszka natynkowa, Mosaic 45x45, 2-modułowa, biała, gł. 40mm</t>
  </si>
  <si>
    <t>PN4M</t>
  </si>
  <si>
    <t>SAN-PN4M</t>
  </si>
  <si>
    <t>Puszka natynkowa 4-modułowa, biała</t>
  </si>
  <si>
    <t>Puszka natynkowa, Mosaic 45x90, 4-modułowa, biała, gł. 40mm</t>
  </si>
  <si>
    <t>PN6M</t>
  </si>
  <si>
    <t>SAN-PN6M</t>
  </si>
  <si>
    <t>Puszka natynkowa 6-modułowa, biała</t>
  </si>
  <si>
    <t>Puszka natynkowa, Mosaic 45x135, 6-modułowa, biała, gł. 40mm</t>
  </si>
  <si>
    <t>Puszka natynkowa 80x80, biała, głębokość 40 mm</t>
  </si>
  <si>
    <t>SAN-PPG2M</t>
  </si>
  <si>
    <t>Puszka podtynkowa 2-modułowa, M45, gł. 40mm</t>
  </si>
  <si>
    <t>Puszka podtynkowa, Mosaic 45x45, 2-modułowa, biała, gł. 40mm</t>
  </si>
  <si>
    <t>SAN-PPG4M</t>
  </si>
  <si>
    <t>Puszka podtynkowa 4-modułowa, M45, gł. 40mm</t>
  </si>
  <si>
    <t>Puszka podtynkowa, Mosaic 45x90, 4-modułowa, biała, gł. 40mm</t>
  </si>
  <si>
    <t>SAN-PPG6M</t>
  </si>
  <si>
    <t>Puszka podtynkowa 6-modułowa, M45, gł. 40mm</t>
  </si>
  <si>
    <t>Puszka podtynkowa, Mosaic 45x135, 6-modułowa, biała, gł. 40mm</t>
  </si>
  <si>
    <t>C15-0002</t>
  </si>
  <si>
    <t>Ramka 2-modułowa (standard 50x50mm)</t>
  </si>
  <si>
    <t>Ramka 2-modułowa keystone (standard 50x50mm)</t>
  </si>
  <si>
    <t>SAN-RS2M</t>
  </si>
  <si>
    <t>Ramka 2-modułowa + support - 45x45 mm</t>
  </si>
  <si>
    <t>Ramka 2-modułowa, biała + support - 45x45 mm</t>
  </si>
  <si>
    <t>R4M/M</t>
  </si>
  <si>
    <t>RAMKA 4 MODUŁOWA-METALOWY SUPORT</t>
  </si>
  <si>
    <t>SAN-RS4M</t>
  </si>
  <si>
    <t>Ramka 4-modułowa + support - 45x90 mm</t>
  </si>
  <si>
    <t>Ramka 4-modułowa, biała + support - 45x90 mm</t>
  </si>
  <si>
    <t>R6M/M</t>
  </si>
  <si>
    <t>SAN-RS6M</t>
  </si>
  <si>
    <t>Ramka 6-modułowa + support - 45x135 mm</t>
  </si>
  <si>
    <t>Ramka 6-modułowa, biała + support - 45x135 mm</t>
  </si>
  <si>
    <t>RS4M</t>
  </si>
  <si>
    <t>Ramka czteromodułowa + support - standard 45x45 mm</t>
  </si>
  <si>
    <t>2021 077/R</t>
  </si>
  <si>
    <t>2021 050/R</t>
  </si>
  <si>
    <t>T20-0020</t>
  </si>
  <si>
    <t>Ramka maskująca do Box I</t>
  </si>
  <si>
    <t>T20-0009</t>
  </si>
  <si>
    <t>Ramka maskująca do Box II</t>
  </si>
  <si>
    <t>T20-0030</t>
  </si>
  <si>
    <t>Ramka maskująca do Box III</t>
  </si>
  <si>
    <t>Ramka sześciomodułowa + support - standard 45x45 m</t>
  </si>
  <si>
    <t>C26-0103</t>
  </si>
  <si>
    <t>Rozdzielacz portu STP RJ45 10/100 BaseT + ISDN</t>
  </si>
  <si>
    <t>Rozdzielacz portu RJ45 ekranowany 10/100 BaseT + ISDN</t>
  </si>
  <si>
    <t>C26-0101</t>
  </si>
  <si>
    <t>Rozdzielacz portu STP RJ45 2x1:1</t>
  </si>
  <si>
    <t>Rozdzielacz portu RJ45 ekranowany 2x1:1</t>
  </si>
  <si>
    <t>C26-0100</t>
  </si>
  <si>
    <t>Rozdzielacz portu STP RJ45 2xISDN</t>
  </si>
  <si>
    <t>Rozdzielacz portu RJ45 ekranowany 2xISDN</t>
  </si>
  <si>
    <t>T20-0018</t>
  </si>
  <si>
    <t>Rozdzielnik Box I - dla 30 par, z zamkiem</t>
  </si>
  <si>
    <t>T20-0071</t>
  </si>
  <si>
    <t>Rozdzielnik Box IV - dla 300 par, z ryglem</t>
  </si>
  <si>
    <t>57C0 0100000.1/P</t>
  </si>
  <si>
    <t>Splice Box OD 24</t>
  </si>
  <si>
    <t>RC11-6127-P</t>
  </si>
  <si>
    <t>Szafa 19" 27U 600x1000mm, drzwi perf., czarna</t>
  </si>
  <si>
    <t>RC11-6827</t>
  </si>
  <si>
    <t>Szafa 19" 27U 600x800mm, drzwi szkło, czarna</t>
  </si>
  <si>
    <t>RC11-6142-P</t>
  </si>
  <si>
    <t>Szafa 19" 42U 600x1000mm, drzwi perf., czarna</t>
  </si>
  <si>
    <t>RC11-6842</t>
  </si>
  <si>
    <t>Szafa 19" 42U 600x800mm, drzwi szkło, czarna</t>
  </si>
  <si>
    <t>RC11-8142-P</t>
  </si>
  <si>
    <t>Szafa 19" 42U 800x1000mm, drzwi perf., czarna</t>
  </si>
  <si>
    <t>RC11-8842</t>
  </si>
  <si>
    <t>Szafa 19" 42U 800x800mm, drzwi szkło, czarna</t>
  </si>
  <si>
    <t>RC11-8842-P</t>
  </si>
  <si>
    <t>RC01-0412</t>
  </si>
  <si>
    <t>Szafa wisząca 19" 12U 450mm, drzwi szkło, czarna</t>
  </si>
  <si>
    <t>Szafa wisząca CobiCabling 19" 12U 600x450mm, drzwi przednie przeszklone, zdejmowane osłony boczne, czarna RAL 9005</t>
  </si>
  <si>
    <t>RC01-0415</t>
  </si>
  <si>
    <t>Szafa wisząca 19" 15U 450mm, drzwi szkło, czarna</t>
  </si>
  <si>
    <t>Szafa wisząca CobiCabling 19" 15U 600x450mm, drzwi przednie przeszklone, zdejmowane osłony boczne, czarna RAL 9005</t>
  </si>
  <si>
    <t>RC01-0418</t>
  </si>
  <si>
    <t>Szafa wisząca 19" 18U 450mm, drzwi szkło, czarna</t>
  </si>
  <si>
    <t>Szafa wisząca CobiCabling 19" 18U 600x450mm, drzwi przednie przeszklone, zdejmowane osłony boczne, czarna RAL 9005</t>
  </si>
  <si>
    <t>RC01-0406</t>
  </si>
  <si>
    <t>Szafa wisząca 19" 6U 450mm, drzwi szkło, czarna</t>
  </si>
  <si>
    <t>Szafa wisząca CobiCabling 19" 6U 600x450mm, drzwi przednie przeszklone, zdejmowane osłony boczne, czarna RAL 9005</t>
  </si>
  <si>
    <t>RC01-0606</t>
  </si>
  <si>
    <t>Szafa wisząca 19" 6U 600mm, drzwi szkło, czarna</t>
  </si>
  <si>
    <t>Szafa wisząca CobiCabling 19" 6U 600x600mm, drzwi przednie przeszklone, zdejmowane osłony boczne, czarna RAL 9005</t>
  </si>
  <si>
    <t>RCR01-0412</t>
  </si>
  <si>
    <t>Szafa wisząca CobiCabling Ravus 19" 12U 600x450mm,</t>
  </si>
  <si>
    <t>RCR01-0612</t>
  </si>
  <si>
    <t>Szafa wisząca CobiCabling Ravus 19" 12U 600x600mm,</t>
  </si>
  <si>
    <t>RCR01-0415</t>
  </si>
  <si>
    <t>Szafa wisząca CobiCabling Ravus 19" 15U 600x450mm,</t>
  </si>
  <si>
    <t>RCR01-0615</t>
  </si>
  <si>
    <t>Szafa wisząca CobiCabling Ravus 19" 15U 600x600mm,</t>
  </si>
  <si>
    <t>RCR01-0418</t>
  </si>
  <si>
    <t>Szafa wisząca CobiCabling Ravus 19" 18U 600x450mm,</t>
  </si>
  <si>
    <t>RCR01-0618</t>
  </si>
  <si>
    <t>Szafa wisząca CobiCabling Ravus 19" 18U 600x600mm,</t>
  </si>
  <si>
    <t>RCR01-0422</t>
  </si>
  <si>
    <t>Szafa wisząca CobiCabling Ravus 19" 22U 600x450mm,</t>
  </si>
  <si>
    <t>RCR01-0427</t>
  </si>
  <si>
    <t>Szafa wisząca CobiCabling Ravus 19" 27U 600x450mm,</t>
  </si>
  <si>
    <t>RCR01-0627</t>
  </si>
  <si>
    <t>Szafa wisząca CobiCabling Ravus 19" 27U 600x600mm,</t>
  </si>
  <si>
    <t>RCR01-0404</t>
  </si>
  <si>
    <t>RCR01-0406</t>
  </si>
  <si>
    <t>RCR01-0606</t>
  </si>
  <si>
    <t>RCR01-0409</t>
  </si>
  <si>
    <t>RCR01-0609</t>
  </si>
  <si>
    <t>SZAFKA WISZĄCA "ECO" 12U 530X370X590H (bez osłony tylnej)</t>
  </si>
  <si>
    <t>3022 087/1,5</t>
  </si>
  <si>
    <t>Sznur pomiarowy 2/4 4-polowy 1,5m, z czterema wtyk</t>
  </si>
  <si>
    <t>Sznur pomiarowy 2/4 4-polowy 1,5m, z czterema wtykami typu „banan”</t>
  </si>
  <si>
    <t>T12-2503</t>
  </si>
  <si>
    <t>Szyna ziemi 2/10</t>
  </si>
  <si>
    <t>F61-0001</t>
  </si>
  <si>
    <t>Taśma rzepowa dwustronna 20mm czarna (szpula 25m)</t>
  </si>
  <si>
    <t>szt</t>
  </si>
  <si>
    <t>A00-0230</t>
  </si>
  <si>
    <t>T12-0502</t>
  </si>
  <si>
    <t>Uchwyt do prętów dla łączówek LSA 2/10, gł. 170mm</t>
  </si>
  <si>
    <t>T12-0500</t>
  </si>
  <si>
    <t>Uchwyt do prętów dla łączówek LSA 2/10, gł. 46mm</t>
  </si>
  <si>
    <t>T12-0501</t>
  </si>
  <si>
    <t>Uchwyt do prętów dla łączówek LSA 2/10, gł. 86mm</t>
  </si>
  <si>
    <t>C30-0009</t>
  </si>
  <si>
    <t>Uchwyt montażowy do modułów keystone</t>
  </si>
  <si>
    <t>Uchwyt na kable dla 8 przewodów</t>
  </si>
  <si>
    <t>Uchwyt na kabel do łączówki LSA</t>
  </si>
  <si>
    <t>C30-0116</t>
  </si>
  <si>
    <t>Uchwyt szyna DIN 35mm do adapterów i gniezdników</t>
  </si>
  <si>
    <t>Mocowanie do szyny DIN 35mm do adapterów i gniezdników</t>
  </si>
  <si>
    <t>A00-0229</t>
  </si>
  <si>
    <t>Wentylator dla szafek wiszących</t>
  </si>
  <si>
    <t>AC01-0229</t>
  </si>
  <si>
    <t>Wentylator dla szafek wiszących, wtyczka EU</t>
  </si>
  <si>
    <t>T32-3001</t>
  </si>
  <si>
    <t>Wtyk LSA 1-parowy</t>
  </si>
  <si>
    <t>T32-3002</t>
  </si>
  <si>
    <t>Wtyk LSA dla 2 par</t>
  </si>
  <si>
    <t>WE8P8C-RJ45-F5D</t>
  </si>
  <si>
    <t>Wtyk modularny RJ45 kat.5e FTP na drut</t>
  </si>
  <si>
    <t>WE8P8C-RJ45-F5L</t>
  </si>
  <si>
    <t>Wtyk modularny RJ45 kat.5e FTP na linkę</t>
  </si>
  <si>
    <t>WE8P8C-RJ45-U5D</t>
  </si>
  <si>
    <t>Wtyk modularny RJ45 kat.5e UTP na drut</t>
  </si>
  <si>
    <t>WE8P8C-RJ45-U5L</t>
  </si>
  <si>
    <t>Wtyk modularny RJ45 kat.5e UTP na linkę</t>
  </si>
  <si>
    <t>WE8P8C-RJ45-F6D</t>
  </si>
  <si>
    <t>Wtyk modularny RJ45 kat.6 FTP na drut</t>
  </si>
  <si>
    <t>WE8P8C-RJ45-F6L</t>
  </si>
  <si>
    <t>Wtyk modularny RJ45 kat.6 FTP na linkę</t>
  </si>
  <si>
    <t>WE8P8C-RJ45-U6D</t>
  </si>
  <si>
    <t>Wtyk modularny RJ45 kat.6 UTP na drut</t>
  </si>
  <si>
    <t>WE8P8C-RJ45-U6L</t>
  </si>
  <si>
    <t>Wtyk modularny RJ45 kat.6 UTP na linkę</t>
  </si>
  <si>
    <t>C17-6000</t>
  </si>
  <si>
    <t>Wtyk RJ45 kat.6 UTP beznarzędziowy</t>
  </si>
  <si>
    <t>C27-1000</t>
  </si>
  <si>
    <t>Wtyk RJ45 kat.6A STP beznarzędziowy</t>
  </si>
  <si>
    <t>ZT100/88</t>
  </si>
  <si>
    <t>Zaciskarka terminali 110/88</t>
  </si>
  <si>
    <t>ACR01-0240</t>
  </si>
  <si>
    <t>Zamek z dwoma kluczami do box I, II, III, IV</t>
  </si>
  <si>
    <t>Zasilacz impulsowy 230V/12V/1,4A do lampki LED, ko</t>
  </si>
  <si>
    <t>Zasilacz impulsowy 230V/12V/1,4A do lampki LED, kolor czarny</t>
  </si>
  <si>
    <t>5050 012/SW</t>
  </si>
  <si>
    <t>Zaślepka (zatyczka) gniazda RJ45, czarna</t>
  </si>
  <si>
    <t>SAN-SZK22,5</t>
  </si>
  <si>
    <t>Zaślepka otworu keystone 22,5x45mm (RAL 9010)</t>
  </si>
  <si>
    <t>SAN-SZK</t>
  </si>
  <si>
    <t>SAN-SZK45</t>
  </si>
  <si>
    <t>Zaślepka otworu keystone 45x45mm (RAL 9010)</t>
  </si>
  <si>
    <t>C30-0108</t>
  </si>
  <si>
    <t>Zaślepka otworu modułu keystone biała</t>
  </si>
  <si>
    <t>Zaślepka otworu modułu RJ45 keystone biała</t>
  </si>
  <si>
    <t>C30-0109</t>
  </si>
  <si>
    <t>Zaślepka otworu modułu keystone czarna</t>
  </si>
  <si>
    <t>Zaślepka otworu modułu RJ45 keystone czarna</t>
  </si>
  <si>
    <t>F61-0011</t>
  </si>
  <si>
    <t>F61-0010</t>
  </si>
  <si>
    <t>F61-0012</t>
  </si>
  <si>
    <t>Zaślepka otworu ST</t>
  </si>
  <si>
    <t>Zatyczka gniazda RJ45 IP67</t>
  </si>
  <si>
    <t>AC51-0042</t>
  </si>
  <si>
    <t>Zestaw 2 prowadnic pionowych 42U CobiCabling</t>
  </si>
  <si>
    <t>Zestaw 2 prowadnic pionowych 42U do szaf CobiCabling, RAL 9005 czarne</t>
  </si>
  <si>
    <t>F8751</t>
  </si>
  <si>
    <t>Zestaw do mocowania szafek IP na słupie</t>
  </si>
  <si>
    <t>T12-2210</t>
  </si>
  <si>
    <t>Zestaw etykiet z numerami -  nadruk 1..0</t>
  </si>
  <si>
    <t>T12-2211</t>
  </si>
  <si>
    <t>Zestaw etykiet z numerami -  nadruk 10..100</t>
  </si>
  <si>
    <t>A00-0044</t>
  </si>
  <si>
    <t>Zestaw montażowy 4x (śruba, podkładka, nakrętka)</t>
  </si>
  <si>
    <t>Zestaw montażowy 4x śruba, podkładka, nakrętka</t>
  </si>
  <si>
    <t>A60-1019</t>
  </si>
  <si>
    <t>Zestaw oświetlenia LED na 48V DC mocowanie magn.</t>
  </si>
  <si>
    <t>Złącze (beczka) typu F (F-gniazdo/F-gniazdo)</t>
  </si>
  <si>
    <t>0000 040</t>
  </si>
  <si>
    <t>ZŁĄCZE PRZECIWSKRĘTNE RJ12</t>
  </si>
  <si>
    <t xml:space="preserve">CENNIK </t>
  </si>
  <si>
    <t>Data przygotowania cennika</t>
  </si>
  <si>
    <t xml:space="preserve">OKABLOWANIA </t>
  </si>
  <si>
    <t>STRUKUTRALNEGO</t>
  </si>
  <si>
    <t>PLN</t>
  </si>
  <si>
    <t>COBICABLING</t>
  </si>
  <si>
    <t>Dział Sprzedaży: sales@cobicabling.com</t>
  </si>
  <si>
    <t>Cennik nie stanowi oferty w myśl kodeksu prawa, a pełni jedynie funkcję orientacyjną. Ceny mogą ulegać zmianie.</t>
  </si>
  <si>
    <r>
      <rPr>
        <sz val="11"/>
        <color rgb="FFFF0000"/>
        <rFont val="Tahoma"/>
        <family val="2"/>
        <charset val="238"/>
      </rPr>
      <t xml:space="preserve">Uwaga: </t>
    </r>
    <r>
      <rPr>
        <sz val="11"/>
        <color theme="1"/>
        <rFont val="Tahoma"/>
        <family val="2"/>
        <charset val="238"/>
      </rPr>
      <t xml:space="preserve">ze względu na dużą zmienność cen miedzi jak i kursu EURO, ceny wyrażone w PLN wymagają potwierdzenia (szczególnie kable instalacyjne/moduły RJ45). </t>
    </r>
  </si>
  <si>
    <t xml:space="preserve">Przedstawione ceny są aktualne na okres ważności cennika. </t>
  </si>
  <si>
    <t>Dodatkowe informacje i warunki:</t>
  </si>
  <si>
    <t>1. Cennik ważny jest do dnia</t>
  </si>
  <si>
    <t>2. W przypadku informacji ‘’na zapytanie’’, prosimy o kontakt.</t>
  </si>
  <si>
    <t>3. W przypadku braku ceny przy produkcie (brak) oznacza, że towar jest niedostępny z magazynu na ten moment.</t>
  </si>
  <si>
    <t>3. Dostępność kabli instalacyjnych miedzianych szybko się zmienia. Prosimy o potwierdzenie dostępności w Dziale Sprzedaży.</t>
  </si>
  <si>
    <t>4. Ceny jeśli podane w euro (EUR), są przeliczane na złotówki wg aktualnego kursu sprzedaży NBP z dnia poprzedzającego dzień wystawienia faktury (ostatnie notowanie). Wszystkie ceny zawierają ewentualne cło i podatek graniczny, nie uwzględniają podatku VAT.</t>
  </si>
  <si>
    <t>Dla:</t>
  </si>
  <si>
    <t>Kurs EUR:</t>
  </si>
  <si>
    <t>Inwestycja:</t>
  </si>
  <si>
    <t>Kurs USD:</t>
  </si>
  <si>
    <t>Lp.</t>
  </si>
  <si>
    <t>Numer katalogowy</t>
  </si>
  <si>
    <t>NAZWA</t>
  </si>
  <si>
    <t>j.m.</t>
  </si>
  <si>
    <t>Cena katalogowa</t>
  </si>
  <si>
    <t>Waluta</t>
  </si>
  <si>
    <t>Rabat</t>
  </si>
  <si>
    <t>Cena jedn. po rabacie PLN</t>
  </si>
  <si>
    <t>Ilość</t>
  </si>
  <si>
    <t>Wartość netto [PLN]</t>
  </si>
  <si>
    <t>Wartość netto z rabatem [PLN]</t>
  </si>
  <si>
    <t>Uwagi</t>
  </si>
  <si>
    <t>Wartość sumaryczna [PLN]:</t>
  </si>
  <si>
    <t>Kalkulator cen ma wyłącznie charakter orientacyjny i nie oznacza oferty w rozumieniu art. 66 §1 KC</t>
  </si>
  <si>
    <t>Kategoria produktu</t>
  </si>
  <si>
    <t>Cena po rabacie</t>
  </si>
  <si>
    <t>Okablowanie miedziane</t>
  </si>
  <si>
    <t>CobiCabling kat. 7/7A</t>
  </si>
  <si>
    <t>Kable</t>
  </si>
  <si>
    <t>C23-2511</t>
  </si>
  <si>
    <t>C23-2510</t>
  </si>
  <si>
    <t>C23-7310</t>
  </si>
  <si>
    <t>CobiCabling kat. 6A</t>
  </si>
  <si>
    <t>C23-1530</t>
  </si>
  <si>
    <t>Moduły</t>
  </si>
  <si>
    <t>Patch-panele LSA</t>
  </si>
  <si>
    <t>C22-1111</t>
  </si>
  <si>
    <t>Wtyki</t>
  </si>
  <si>
    <t xml:space="preserve">Kable krosowe ekranowane </t>
  </si>
  <si>
    <t>Kolor szary RAL7004</t>
  </si>
  <si>
    <t>Kolor żółty RAL1021</t>
  </si>
  <si>
    <t>C24-1110-7,5</t>
  </si>
  <si>
    <t>C24-1110-10,0</t>
  </si>
  <si>
    <t>C24-1110-15,0</t>
  </si>
  <si>
    <t>Kolor zielony RAL6016</t>
  </si>
  <si>
    <t>C24-1120-7,5</t>
  </si>
  <si>
    <t>C24-1120-10,0</t>
  </si>
  <si>
    <t>C24-1120-15,0</t>
  </si>
  <si>
    <t>Kolor niebieski RAL5010</t>
  </si>
  <si>
    <t>C24-1130-7,5</t>
  </si>
  <si>
    <t>C24-1130-10,0</t>
  </si>
  <si>
    <t>C24-1130-15,0</t>
  </si>
  <si>
    <t>Kolor czerwony RAL3000</t>
  </si>
  <si>
    <t>C24-1140-7,5</t>
  </si>
  <si>
    <t>C24-1140-10,0</t>
  </si>
  <si>
    <t>C24-1140-15,0</t>
  </si>
  <si>
    <t>Kolor czarny RAL9005</t>
  </si>
  <si>
    <t>C24-1150-7,5</t>
  </si>
  <si>
    <t>C24-1150-10,0</t>
  </si>
  <si>
    <t>C24-1150-15,0</t>
  </si>
  <si>
    <t xml:space="preserve">Kable krosowe nieekranowane </t>
  </si>
  <si>
    <t>C14-1110-7,5</t>
  </si>
  <si>
    <t>C14-1110-10,0</t>
  </si>
  <si>
    <t>C14-1110-15,0</t>
  </si>
  <si>
    <t>C14-1120-7,5</t>
  </si>
  <si>
    <t>C14-1120-10,0</t>
  </si>
  <si>
    <t>C14-1120-15,0</t>
  </si>
  <si>
    <t>C14-1130-7,5</t>
  </si>
  <si>
    <t>C14-1130-10,0</t>
  </si>
  <si>
    <t>C14-1130-15,0</t>
  </si>
  <si>
    <t>C14-1140-7,5</t>
  </si>
  <si>
    <t>C14-1140-10,0</t>
  </si>
  <si>
    <t>C14-1140-15,0</t>
  </si>
  <si>
    <t>C14-1150-7,5</t>
  </si>
  <si>
    <t>C14-1150-10,0</t>
  </si>
  <si>
    <t>C14-1150-15,0</t>
  </si>
  <si>
    <t>CobiCabling kat. 6</t>
  </si>
  <si>
    <t>C13-6300</t>
  </si>
  <si>
    <t>C11-6000</t>
  </si>
  <si>
    <t>C12-6010</t>
  </si>
  <si>
    <t>C22-6110</t>
  </si>
  <si>
    <t>Kable krosowe ekranowane szare RAL7004</t>
  </si>
  <si>
    <t>CobiCabling kat. 5e</t>
  </si>
  <si>
    <t>C11-5000</t>
  </si>
  <si>
    <t>Kable krosowe nieekranowane</t>
  </si>
  <si>
    <t>C14-5010-0,5</t>
  </si>
  <si>
    <t>C14-5010-7,5</t>
  </si>
  <si>
    <t>C14-5010-10,0</t>
  </si>
  <si>
    <t>C14-5010-15,0</t>
  </si>
  <si>
    <t>C14-5020-0,25</t>
  </si>
  <si>
    <t>C14-5020-7,5</t>
  </si>
  <si>
    <t>C14-5020-10,0</t>
  </si>
  <si>
    <t>C14-5020-15,0</t>
  </si>
  <si>
    <t>C14-5030-7,5</t>
  </si>
  <si>
    <t>C14-5030-10,0</t>
  </si>
  <si>
    <t>C14-5030-15,0</t>
  </si>
  <si>
    <t>C14-5040-1,0</t>
  </si>
  <si>
    <t>C14-5040-7,5</t>
  </si>
  <si>
    <t>C14-5040-10,0</t>
  </si>
  <si>
    <t>C14-5040-15,0</t>
  </si>
  <si>
    <t>C14-5050-7,5</t>
  </si>
  <si>
    <t>C14-5050-10,0</t>
  </si>
  <si>
    <t>C14-5050-15,0</t>
  </si>
  <si>
    <t>Patch-panele niewyposażone keystone</t>
  </si>
  <si>
    <t>C12-0101</t>
  </si>
  <si>
    <t>Patch-panele telefoniczne kat. 3</t>
  </si>
  <si>
    <t>C12-3020</t>
  </si>
  <si>
    <t>Kable zewnętrzne</t>
  </si>
  <si>
    <t>C13-6900</t>
  </si>
  <si>
    <t>C23-1930</t>
  </si>
  <si>
    <t>C23-7910</t>
  </si>
  <si>
    <t>Łączniki kabla</t>
  </si>
  <si>
    <t>C16-6420</t>
  </si>
  <si>
    <t>C26-6420</t>
  </si>
  <si>
    <t>Zaślepki keystone</t>
  </si>
  <si>
    <t>Osprzęt na szynę DIN (TH 35)</t>
  </si>
  <si>
    <t>C30-0113</t>
  </si>
  <si>
    <t>C30-0114</t>
  </si>
  <si>
    <t>C30-0115</t>
  </si>
  <si>
    <t>Rozdzielacze portów RJ45</t>
  </si>
  <si>
    <t>Osprzęt Mosaic 45x45</t>
  </si>
  <si>
    <t>Adaptery RJ45</t>
  </si>
  <si>
    <t>SAN-SAK2K</t>
  </si>
  <si>
    <t>Puszki natynkowe/podtynkowe</t>
  </si>
  <si>
    <t>Ramki</t>
  </si>
  <si>
    <t>Gniazda elektryczne</t>
  </si>
  <si>
    <t>SAN-SEZB</t>
  </si>
  <si>
    <t>Obudowy IP66</t>
  </si>
  <si>
    <t>Komponenty światłowodowe</t>
  </si>
  <si>
    <t>Jednomodowe OS2 9/125</t>
  </si>
  <si>
    <t>F51-2700</t>
  </si>
  <si>
    <t>Wielomodowe OM2 50/125</t>
  </si>
  <si>
    <t>F52-2700</t>
  </si>
  <si>
    <t>Wielomodowe OM3 50/125</t>
  </si>
  <si>
    <t>F53-2700</t>
  </si>
  <si>
    <t>Wielomodowe OM4 50/125</t>
  </si>
  <si>
    <t>F54-2700</t>
  </si>
  <si>
    <t>Kable światłowodowe uniwersalne (B2ca)</t>
  </si>
  <si>
    <t>F53-5600</t>
  </si>
  <si>
    <t>F54-5500</t>
  </si>
  <si>
    <t>F54-5600</t>
  </si>
  <si>
    <t>Kable światłowodowe zewnętrzne PE</t>
  </si>
  <si>
    <t>F51-9200</t>
  </si>
  <si>
    <t>F51-9400</t>
  </si>
  <si>
    <t>F51-9500</t>
  </si>
  <si>
    <t>F51-9600</t>
  </si>
  <si>
    <t>F52-9200</t>
  </si>
  <si>
    <t>F52-9400</t>
  </si>
  <si>
    <t>F52-9500</t>
  </si>
  <si>
    <t>F52-9600</t>
  </si>
  <si>
    <t>F53-9200</t>
  </si>
  <si>
    <t>F53-9400</t>
  </si>
  <si>
    <t>F53-9500</t>
  </si>
  <si>
    <t>F53-9600</t>
  </si>
  <si>
    <t>Kable światłowodowe uniwersalne (Fca)</t>
  </si>
  <si>
    <t>F51-1200</t>
  </si>
  <si>
    <t>F51-1500</t>
  </si>
  <si>
    <t>Kable światłowodowe FTTH</t>
  </si>
  <si>
    <t>Jednomodowe OS2 9/125 G657A</t>
  </si>
  <si>
    <t>Panele światłowodowe</t>
  </si>
  <si>
    <t>F41-0111</t>
  </si>
  <si>
    <t>F41-0121</t>
  </si>
  <si>
    <t>F41-1111</t>
  </si>
  <si>
    <t>F41-1121</t>
  </si>
  <si>
    <t>F41-0211</t>
  </si>
  <si>
    <t>F41-0221</t>
  </si>
  <si>
    <t>F41-1211</t>
  </si>
  <si>
    <t>F41-1221</t>
  </si>
  <si>
    <t>Kasety światłowodowe</t>
  </si>
  <si>
    <t>Adaptery SC / LC</t>
  </si>
  <si>
    <t>Jednomodowe OS2</t>
  </si>
  <si>
    <t>F31-4400</t>
  </si>
  <si>
    <t>Wielomodowe OM2, OM3, OM4</t>
  </si>
  <si>
    <t>Pigtaile SC / LC</t>
  </si>
  <si>
    <t>F11-0400-2</t>
  </si>
  <si>
    <t>F14-0100-2</t>
  </si>
  <si>
    <t>Osłonki spawów</t>
  </si>
  <si>
    <t>Kable krosowe światłowodowe SC / LC (standardowe długości to 1m i 3m)</t>
  </si>
  <si>
    <t>Jednomodowe OS2 Duplex</t>
  </si>
  <si>
    <t>Wielomodowe OM2, OM3, OM4 Duplex</t>
  </si>
  <si>
    <t>Osprzęt dodatkowy / Boxy</t>
  </si>
  <si>
    <t>Adaptery keystone</t>
  </si>
  <si>
    <t>Gniazda naścienne FTTH</t>
  </si>
  <si>
    <t>F62-0006</t>
  </si>
  <si>
    <t>F62-0045</t>
  </si>
  <si>
    <t>F62-0046</t>
  </si>
  <si>
    <t>Boxy</t>
  </si>
  <si>
    <t>F62-0030</t>
  </si>
  <si>
    <t>F62-0031</t>
  </si>
  <si>
    <t>F62-0033</t>
  </si>
  <si>
    <t>F62-0020</t>
  </si>
  <si>
    <t>F62-0021</t>
  </si>
  <si>
    <t>F62-0022</t>
  </si>
  <si>
    <t>F62-0023</t>
  </si>
  <si>
    <t>F62-0010</t>
  </si>
  <si>
    <t>F62-0011</t>
  </si>
  <si>
    <t>F62-0012</t>
  </si>
  <si>
    <t>F62-0013</t>
  </si>
  <si>
    <t>F62-0014</t>
  </si>
  <si>
    <t>Zaślepki portów SC / LC</t>
  </si>
  <si>
    <t>Szafy stojące</t>
  </si>
  <si>
    <t>RC11-6627</t>
  </si>
  <si>
    <t>RC11-6642</t>
  </si>
  <si>
    <t xml:space="preserve">Szafy Tecnosteel ProgressServer 1000 / 1200mm, kolor szary RAL7035 lub czarny RAL9005 (z dopiskiem 'N') </t>
  </si>
  <si>
    <t>Drzwi przednie przeszklone, osłona tylna i boczne metalowe, przepusty kablowe w płycie górnej i dolnej, cokół 100mm, obciążalność 1000kg</t>
  </si>
  <si>
    <t>P6127</t>
  </si>
  <si>
    <t>P6142</t>
  </si>
  <si>
    <t>P6147</t>
  </si>
  <si>
    <t>P8127</t>
  </si>
  <si>
    <t>P8138</t>
  </si>
  <si>
    <t>P8142</t>
  </si>
  <si>
    <t>P8147</t>
  </si>
  <si>
    <t>P6242</t>
  </si>
  <si>
    <t>P8242</t>
  </si>
  <si>
    <t>P6247</t>
  </si>
  <si>
    <t>P8247</t>
  </si>
  <si>
    <t>Drzwi przednie i tylne perforowane, osłony boczne metalowe, przepusty kablowe w płycie górnej i dolnej, cokół 100mm, obciążalność 1000kg</t>
  </si>
  <si>
    <t>P6142AP75</t>
  </si>
  <si>
    <t>P6147AP75</t>
  </si>
  <si>
    <t>P8142AP75</t>
  </si>
  <si>
    <t>P8147AP75</t>
  </si>
  <si>
    <t>P6142A2P75</t>
  </si>
  <si>
    <t>P6147A2P75</t>
  </si>
  <si>
    <t>P8142A2P75</t>
  </si>
  <si>
    <t>P8147A2P75</t>
  </si>
  <si>
    <t>P6242AP75</t>
  </si>
  <si>
    <t>P6247AP75</t>
  </si>
  <si>
    <t>P8242AP75</t>
  </si>
  <si>
    <t>P8247AP75</t>
  </si>
  <si>
    <t>P6242A2P75</t>
  </si>
  <si>
    <t>P6247A2P75</t>
  </si>
  <si>
    <t>P8242A2P75</t>
  </si>
  <si>
    <t>P8247A2P75</t>
  </si>
  <si>
    <t>Open Frame, bez drzwi i osłon, przepusty kablowe w płycie górnej i dolnej, cokół 100mm, obciążalność 1000kg</t>
  </si>
  <si>
    <t>P6127 OF</t>
  </si>
  <si>
    <t>P6142 OF</t>
  </si>
  <si>
    <t>P6147 OF</t>
  </si>
  <si>
    <t>P8127 OF</t>
  </si>
  <si>
    <t>P8142 OF</t>
  </si>
  <si>
    <t>P8147 OF</t>
  </si>
  <si>
    <t>Szafy Tecnosteel Progress 400 / 600 / 800mm, kolor czarny RAL9005 lub szary RAL7035</t>
  </si>
  <si>
    <t>P6427</t>
  </si>
  <si>
    <t>P6442</t>
  </si>
  <si>
    <t>P6620</t>
  </si>
  <si>
    <t>P6624</t>
  </si>
  <si>
    <t>P6627</t>
  </si>
  <si>
    <t>P6633</t>
  </si>
  <si>
    <t>P6638</t>
  </si>
  <si>
    <t>P6642</t>
  </si>
  <si>
    <t>P6647</t>
  </si>
  <si>
    <t>P6820</t>
  </si>
  <si>
    <t>P6824</t>
  </si>
  <si>
    <t>P6833</t>
  </si>
  <si>
    <t>P6838</t>
  </si>
  <si>
    <t>P6842</t>
  </si>
  <si>
    <t>P6847</t>
  </si>
  <si>
    <t>P8633</t>
  </si>
  <si>
    <t>P8638</t>
  </si>
  <si>
    <t>P8642</t>
  </si>
  <si>
    <t>P8647</t>
  </si>
  <si>
    <t>P8824</t>
  </si>
  <si>
    <t>P8833</t>
  </si>
  <si>
    <t>P8838</t>
  </si>
  <si>
    <t>P8842</t>
  </si>
  <si>
    <t>P8847</t>
  </si>
  <si>
    <t>P6427 OF</t>
  </si>
  <si>
    <t>P6442 OF</t>
  </si>
  <si>
    <t>P6620 OF</t>
  </si>
  <si>
    <t>P6624 OF</t>
  </si>
  <si>
    <t>P6627 OF</t>
  </si>
  <si>
    <t>P6633 OF</t>
  </si>
  <si>
    <t>P6638 OF</t>
  </si>
  <si>
    <t>P6647 OF</t>
  </si>
  <si>
    <t>P6820 OF</t>
  </si>
  <si>
    <t>P6824 OF</t>
  </si>
  <si>
    <t>P6833 OF</t>
  </si>
  <si>
    <t>P6838 OF</t>
  </si>
  <si>
    <t>P6842 OF</t>
  </si>
  <si>
    <t>P6847 OF</t>
  </si>
  <si>
    <t>P8633 OF</t>
  </si>
  <si>
    <t>P8638 OF</t>
  </si>
  <si>
    <t>P8642 OF</t>
  </si>
  <si>
    <t>P8647 OF</t>
  </si>
  <si>
    <t>P8824 OF</t>
  </si>
  <si>
    <t>P8833 OF</t>
  </si>
  <si>
    <t>P8838 OF</t>
  </si>
  <si>
    <t>P8842 OF</t>
  </si>
  <si>
    <t>P8847 OF</t>
  </si>
  <si>
    <t>Szafy wiszące + wentylatory</t>
  </si>
  <si>
    <t>Głębokość 450mm</t>
  </si>
  <si>
    <t>ACR01-0230</t>
  </si>
  <si>
    <t>Głębokość 600mm</t>
  </si>
  <si>
    <t>RCR01-0622</t>
  </si>
  <si>
    <t>Akcesoria do szaf</t>
  </si>
  <si>
    <t>Panele wentylacyjne do szaf stojących Progress</t>
  </si>
  <si>
    <t>P9062</t>
  </si>
  <si>
    <t>P9063</t>
  </si>
  <si>
    <t>P9063T</t>
  </si>
  <si>
    <t>P9064</t>
  </si>
  <si>
    <t>P9064T</t>
  </si>
  <si>
    <t>P9092T</t>
  </si>
  <si>
    <t>P9133T</t>
  </si>
  <si>
    <t>P9130T</t>
  </si>
  <si>
    <t>Organizery i prowadnice kabli</t>
  </si>
  <si>
    <t>Poziome</t>
  </si>
  <si>
    <t>Pionowe</t>
  </si>
  <si>
    <t>P9090</t>
  </si>
  <si>
    <t>P9091</t>
  </si>
  <si>
    <t>P9094</t>
  </si>
  <si>
    <t>P9098</t>
  </si>
  <si>
    <t>A50-0044</t>
  </si>
  <si>
    <t>A50-0088</t>
  </si>
  <si>
    <t>Akcesoria do szafek wiszących Ravus</t>
  </si>
  <si>
    <t>Półki</t>
  </si>
  <si>
    <t>Stałe - mocowane z przodu</t>
  </si>
  <si>
    <t>Stałe - mocowane z przodu i tyłu</t>
  </si>
  <si>
    <t>F9002</t>
  </si>
  <si>
    <t>F9089</t>
  </si>
  <si>
    <t>Wysuwane - mocowane z przodu i tyłu</t>
  </si>
  <si>
    <t>F9103</t>
  </si>
  <si>
    <t>F9094</t>
  </si>
  <si>
    <t>F9105</t>
  </si>
  <si>
    <t>Listwy zasilające</t>
  </si>
  <si>
    <t>Cokoły do szaf stojących CobiCabling</t>
  </si>
  <si>
    <t>Pozostałe</t>
  </si>
  <si>
    <t>Panele maskujące</t>
  </si>
  <si>
    <t>Akcesoria dodatkowe</t>
  </si>
  <si>
    <t>P9042</t>
  </si>
  <si>
    <t>P9042J</t>
  </si>
  <si>
    <t>F9043</t>
  </si>
  <si>
    <t>F9038</t>
  </si>
  <si>
    <t>P9099</t>
  </si>
  <si>
    <t>F9139</t>
  </si>
  <si>
    <t>F9140</t>
  </si>
  <si>
    <t>F9136</t>
  </si>
  <si>
    <t>F9138</t>
  </si>
  <si>
    <t>P9575</t>
  </si>
  <si>
    <t>P9576</t>
  </si>
  <si>
    <t>F9225</t>
  </si>
  <si>
    <t>F9236</t>
  </si>
  <si>
    <t>F9226</t>
  </si>
  <si>
    <t>F9271</t>
  </si>
  <si>
    <t>F9270</t>
  </si>
  <si>
    <t>F9489</t>
  </si>
  <si>
    <t>F9852</t>
  </si>
  <si>
    <t>F2566</t>
  </si>
  <si>
    <t>F9095</t>
  </si>
  <si>
    <t>F9240</t>
  </si>
  <si>
    <t>F9324</t>
  </si>
  <si>
    <t>F9297</t>
  </si>
  <si>
    <t>F9306</t>
  </si>
  <si>
    <t>F9366</t>
  </si>
  <si>
    <t>A00-0032</t>
  </si>
  <si>
    <t>Oświetlenie</t>
  </si>
  <si>
    <t>A60-0016</t>
  </si>
  <si>
    <t>A60-1015</t>
  </si>
  <si>
    <t>A60-1017</t>
  </si>
  <si>
    <t>A60-1018</t>
  </si>
  <si>
    <t>Szafy stojące i wiszące o podwyższonym stopniu szczelności IP55/IP65</t>
  </si>
  <si>
    <t>Szafy stojace IP55</t>
  </si>
  <si>
    <t>Wysokość 25U</t>
  </si>
  <si>
    <t>F8710IPV</t>
  </si>
  <si>
    <t>F8710IPM</t>
  </si>
  <si>
    <t>F8710IP2M</t>
  </si>
  <si>
    <t>F8710IPVM</t>
  </si>
  <si>
    <t>F8711IPV</t>
  </si>
  <si>
    <t>F8711IPM</t>
  </si>
  <si>
    <t>F8711IP2M</t>
  </si>
  <si>
    <t>F8711IPVM</t>
  </si>
  <si>
    <t>F8712IPV</t>
  </si>
  <si>
    <t>F8712IPM</t>
  </si>
  <si>
    <t>F8712IP2M</t>
  </si>
  <si>
    <t>F8712IPVM</t>
  </si>
  <si>
    <t>Wysokość 42U</t>
  </si>
  <si>
    <t>F8713IPV</t>
  </si>
  <si>
    <t>F8713IPM</t>
  </si>
  <si>
    <t>F8713IP2M</t>
  </si>
  <si>
    <t>F8713IPVM</t>
  </si>
  <si>
    <t>F8714IPV</t>
  </si>
  <si>
    <t>F8714IPM</t>
  </si>
  <si>
    <t>F8714IP2M</t>
  </si>
  <si>
    <t>F8714IPVM</t>
  </si>
  <si>
    <t>F8715IPV</t>
  </si>
  <si>
    <t>F8715IPM</t>
  </si>
  <si>
    <t>F8715IP2M</t>
  </si>
  <si>
    <t>F8715IPVM</t>
  </si>
  <si>
    <t>F8716IPV</t>
  </si>
  <si>
    <t>F8716IPM</t>
  </si>
  <si>
    <t>F8716IP2M</t>
  </si>
  <si>
    <t>F8716IPVM</t>
  </si>
  <si>
    <t>F8717IPV</t>
  </si>
  <si>
    <t>F8717IPM</t>
  </si>
  <si>
    <t>F8717IP2M</t>
  </si>
  <si>
    <t>F8717IPVM</t>
  </si>
  <si>
    <t>F8718IPV</t>
  </si>
  <si>
    <t>F8718IPM</t>
  </si>
  <si>
    <t>F8718IP2M</t>
  </si>
  <si>
    <t>F8718IPVM</t>
  </si>
  <si>
    <t>Szafy wiszące IP55/IP65</t>
  </si>
  <si>
    <t>F1407</t>
  </si>
  <si>
    <t>F1407M</t>
  </si>
  <si>
    <t>F1407MEST</t>
  </si>
  <si>
    <t>F1410</t>
  </si>
  <si>
    <t>F1410M</t>
  </si>
  <si>
    <t>F1410MEST</t>
  </si>
  <si>
    <t>F1413</t>
  </si>
  <si>
    <t>F1413M</t>
  </si>
  <si>
    <t>F1413MEST</t>
  </si>
  <si>
    <t>F1417</t>
  </si>
  <si>
    <t>F1417M</t>
  </si>
  <si>
    <t>F1417MEST</t>
  </si>
  <si>
    <t>F1507</t>
  </si>
  <si>
    <t>F1507M</t>
  </si>
  <si>
    <t>F1507MEST</t>
  </si>
  <si>
    <t>F1510</t>
  </si>
  <si>
    <t>F1510M</t>
  </si>
  <si>
    <t>F1510MEST</t>
  </si>
  <si>
    <t>F1513</t>
  </si>
  <si>
    <t>F1513M</t>
  </si>
  <si>
    <t>F1513MEST</t>
  </si>
  <si>
    <t>F1517</t>
  </si>
  <si>
    <t>F1517M</t>
  </si>
  <si>
    <t>F1517MEST</t>
  </si>
  <si>
    <t>F1813</t>
  </si>
  <si>
    <t>F1813M</t>
  </si>
  <si>
    <t>F1813MEST</t>
  </si>
  <si>
    <t>F1817</t>
  </si>
  <si>
    <t>F1817M</t>
  </si>
  <si>
    <t>F1817MEST</t>
  </si>
  <si>
    <t>F1820</t>
  </si>
  <si>
    <t>F1820M</t>
  </si>
  <si>
    <t>F1820MEST</t>
  </si>
  <si>
    <t>Akcesoria do szaf IP</t>
  </si>
  <si>
    <t>F1540</t>
  </si>
  <si>
    <t>F1541</t>
  </si>
  <si>
    <t>F1544</t>
  </si>
  <si>
    <t>F1545</t>
  </si>
  <si>
    <t>F5532</t>
  </si>
  <si>
    <t>F5531</t>
  </si>
  <si>
    <t>F1546</t>
  </si>
  <si>
    <t>F9272</t>
  </si>
  <si>
    <t>F9214</t>
  </si>
  <si>
    <t>F8740</t>
  </si>
  <si>
    <t>F8741</t>
  </si>
  <si>
    <t>F8743</t>
  </si>
  <si>
    <t>F8745</t>
  </si>
  <si>
    <t>F8746</t>
  </si>
  <si>
    <t>F8747</t>
  </si>
  <si>
    <t>F8750</t>
  </si>
  <si>
    <t>F1550</t>
  </si>
  <si>
    <t>F1551</t>
  </si>
  <si>
    <t>F1552</t>
  </si>
  <si>
    <t>F9460</t>
  </si>
  <si>
    <t>F9461</t>
  </si>
  <si>
    <t>F9462</t>
  </si>
  <si>
    <t>F9465</t>
  </si>
  <si>
    <t>F9466</t>
  </si>
  <si>
    <t>F9467</t>
  </si>
  <si>
    <t>F9530</t>
  </si>
  <si>
    <t>F9495</t>
  </si>
  <si>
    <t>F9496</t>
  </si>
  <si>
    <t>F9497</t>
  </si>
  <si>
    <t>F9498</t>
  </si>
  <si>
    <t>F9499</t>
  </si>
  <si>
    <t>Telekomunikacja, LSA</t>
  </si>
  <si>
    <t>LSA</t>
  </si>
  <si>
    <t>Łączówki LSA</t>
  </si>
  <si>
    <t>T02-1020</t>
  </si>
  <si>
    <t>T02-0020</t>
  </si>
  <si>
    <t>Magazyny łączówek</t>
  </si>
  <si>
    <t>T21-3060</t>
  </si>
  <si>
    <t>T21-3120</t>
  </si>
  <si>
    <t>T21-3180</t>
  </si>
  <si>
    <t>Rozdzielnie telekomunikacyjne</t>
  </si>
  <si>
    <t>Rozdzielniki Box I, II, III, IV</t>
  </si>
  <si>
    <t>T20-0019</t>
  </si>
  <si>
    <t>T20-0021</t>
  </si>
  <si>
    <t>T20-0011</t>
  </si>
  <si>
    <t>T20-0010</t>
  </si>
  <si>
    <t>T20-0008</t>
  </si>
  <si>
    <t>T20-0028</t>
  </si>
  <si>
    <t>T20-0029</t>
  </si>
  <si>
    <t>T20-0070</t>
  </si>
  <si>
    <t>T20-0073</t>
  </si>
  <si>
    <t>Boxy VKA</t>
  </si>
  <si>
    <t>T20-1002</t>
  </si>
  <si>
    <t>T20-1004</t>
  </si>
  <si>
    <t>T20-1012</t>
  </si>
  <si>
    <t>T20-1014</t>
  </si>
  <si>
    <t>Rozdzielniki zewnętrzne</t>
  </si>
  <si>
    <t>T20-0176</t>
  </si>
  <si>
    <t>T20-0177</t>
  </si>
  <si>
    <t>T20-0148</t>
  </si>
  <si>
    <t>T20-0150</t>
  </si>
  <si>
    <t>T20-0151</t>
  </si>
  <si>
    <t>Przełącznice stojące, MDF</t>
  </si>
  <si>
    <t>T21-1180</t>
  </si>
  <si>
    <t>T21-1280</t>
  </si>
  <si>
    <t>T21-1190</t>
  </si>
  <si>
    <t>T21-1290</t>
  </si>
  <si>
    <t>T21-1070</t>
  </si>
  <si>
    <t>T21-1140</t>
  </si>
  <si>
    <t>T21-1160</t>
  </si>
  <si>
    <t>T21-2270</t>
  </si>
  <si>
    <t>T21-1270</t>
  </si>
  <si>
    <t>T21-0034</t>
  </si>
  <si>
    <t>T21-0068</t>
  </si>
  <si>
    <t>T21-0102</t>
  </si>
  <si>
    <t>Osprzęt dodatkowy</t>
  </si>
  <si>
    <t>Nakładki opisowe</t>
  </si>
  <si>
    <t>T12-2001</t>
  </si>
  <si>
    <t>T12-2502</t>
  </si>
  <si>
    <t>T12-2501</t>
  </si>
  <si>
    <t>Adaptery</t>
  </si>
  <si>
    <t>T12-2101</t>
  </si>
  <si>
    <t>T12-2103</t>
  </si>
  <si>
    <t>T12-2104</t>
  </si>
  <si>
    <t>T12-2102</t>
  </si>
  <si>
    <t>System odgromowy</t>
  </si>
  <si>
    <t>T12-2300</t>
  </si>
  <si>
    <t>T12-2302</t>
  </si>
  <si>
    <t>Bladeshelter T7 Plus, Listwy zarządzalne ActiPower</t>
  </si>
  <si>
    <t>Szafy T7 Plus 1030 / 1200mm, kolor czarny RAL9005</t>
  </si>
  <si>
    <t>Drzwi perforowane 82%</t>
  </si>
  <si>
    <t>TX6142N1G2G</t>
  </si>
  <si>
    <t>TX8142N1G2G</t>
  </si>
  <si>
    <t>TX6148N1G2G</t>
  </si>
  <si>
    <t>TX8148N1G2G</t>
  </si>
  <si>
    <t>TX6242N1G2G</t>
  </si>
  <si>
    <t>TX8242N1G2G</t>
  </si>
  <si>
    <t>TX6248N1G2G</t>
  </si>
  <si>
    <t>TX8248N1G2G</t>
  </si>
  <si>
    <t>TX8842N1G2G</t>
  </si>
  <si>
    <t>TX8848N1G2G</t>
  </si>
  <si>
    <t>Drzwi przeszklone</t>
  </si>
  <si>
    <t>TX6142N1V2M</t>
  </si>
  <si>
    <t>TX8142N1V2M</t>
  </si>
  <si>
    <t>TX6148N1V2M</t>
  </si>
  <si>
    <t>TX8148N1V2M</t>
  </si>
  <si>
    <t>TX6242N1V2M</t>
  </si>
  <si>
    <t>TX8242N1V2M</t>
  </si>
  <si>
    <t>TX6248N1V2M</t>
  </si>
  <si>
    <t>TX8248N1V2M</t>
  </si>
  <si>
    <t>TX8842N1V2M</t>
  </si>
  <si>
    <t>TX8848N1V2M</t>
  </si>
  <si>
    <t>Akcesoria do szaf T7 Plus</t>
  </si>
  <si>
    <t>Osłony boczne</t>
  </si>
  <si>
    <t>TX2142N</t>
  </si>
  <si>
    <t>TX2148N</t>
  </si>
  <si>
    <t>TX2242N</t>
  </si>
  <si>
    <t>TX2248N</t>
  </si>
  <si>
    <t>TX2842N</t>
  </si>
  <si>
    <t>TX2848N</t>
  </si>
  <si>
    <t>TX2142N1</t>
  </si>
  <si>
    <t>TX2148N1</t>
  </si>
  <si>
    <t>TX2242N1</t>
  </si>
  <si>
    <t>TX2248N1</t>
  </si>
  <si>
    <t>T2142NGU</t>
  </si>
  <si>
    <t>T2148NGU</t>
  </si>
  <si>
    <t>T2242NGU</t>
  </si>
  <si>
    <t>T2248NGU</t>
  </si>
  <si>
    <t>Wyposażenie dodatkowe</t>
  </si>
  <si>
    <t>T9042N</t>
  </si>
  <si>
    <t>T9064TN6X1030</t>
  </si>
  <si>
    <t>T9064TN6X1200</t>
  </si>
  <si>
    <t>T9064TN8X1030</t>
  </si>
  <si>
    <t>T9064TN8X1200</t>
  </si>
  <si>
    <t>T9064TN8X800</t>
  </si>
  <si>
    <t>T9051N</t>
  </si>
  <si>
    <t>T9052N</t>
  </si>
  <si>
    <t>T9052NLAT</t>
  </si>
  <si>
    <t>T9054N</t>
  </si>
  <si>
    <t>T9055N</t>
  </si>
  <si>
    <t>T9867N</t>
  </si>
  <si>
    <t>T9868N</t>
  </si>
  <si>
    <t>T9869N</t>
  </si>
  <si>
    <t>T9870N</t>
  </si>
  <si>
    <t>T9872N</t>
  </si>
  <si>
    <t>T9873N</t>
  </si>
  <si>
    <t>T9365N</t>
  </si>
  <si>
    <t>T9366N</t>
  </si>
  <si>
    <t>T9009N8</t>
  </si>
  <si>
    <t>T9360N</t>
  </si>
  <si>
    <t>T9361N</t>
  </si>
  <si>
    <t>T9364N</t>
  </si>
  <si>
    <t>T1770</t>
  </si>
  <si>
    <t>T17702B</t>
  </si>
  <si>
    <t>T9139</t>
  </si>
  <si>
    <t>T9049N</t>
  </si>
  <si>
    <t>T9050N</t>
  </si>
  <si>
    <t>T9145N</t>
  </si>
  <si>
    <t>T9146N</t>
  </si>
  <si>
    <t>T9147N</t>
  </si>
  <si>
    <t>T9148N</t>
  </si>
  <si>
    <t>T9160N</t>
  </si>
  <si>
    <t>ActiPower</t>
  </si>
  <si>
    <t>Listwy zarządzalne</t>
  </si>
  <si>
    <t>TF1610800</t>
  </si>
  <si>
    <t>TF3210800</t>
  </si>
  <si>
    <t>TM1613606</t>
  </si>
  <si>
    <t>TM3213606</t>
  </si>
  <si>
    <t>TM1633606</t>
  </si>
  <si>
    <t>TM3233606</t>
  </si>
  <si>
    <t>TK1612406</t>
  </si>
  <si>
    <t>TK3212406</t>
  </si>
  <si>
    <t>TK1632406</t>
  </si>
  <si>
    <t>TK3232406</t>
  </si>
  <si>
    <t>TF1612406</t>
  </si>
  <si>
    <t>TF3212406</t>
  </si>
  <si>
    <t>TF1632406</t>
  </si>
  <si>
    <t>TF3232406</t>
  </si>
  <si>
    <t>Czujniki PDU</t>
  </si>
  <si>
    <t>T3550</t>
  </si>
  <si>
    <t>T3551</t>
  </si>
  <si>
    <t>T3552</t>
  </si>
  <si>
    <t>T3553</t>
  </si>
  <si>
    <t>T3554</t>
  </si>
  <si>
    <t>Narzędzia i osprzęt dodatkowy</t>
  </si>
  <si>
    <t>Narzędzia</t>
  </si>
  <si>
    <t>C30-0010</t>
  </si>
  <si>
    <t>C30-0011</t>
  </si>
  <si>
    <t>Oprzęt dodatkowy</t>
  </si>
  <si>
    <t>C30-0500</t>
  </si>
  <si>
    <t>C30-0117</t>
  </si>
  <si>
    <t>Instalacje mieszkaniowe</t>
  </si>
  <si>
    <t>Skrzynki mieszkaniowe</t>
  </si>
  <si>
    <t>Osprzet</t>
  </si>
  <si>
    <t>10Ux600x400 SZAFKA WISZĄCA IP55 - drzwi przednie s</t>
  </si>
  <si>
    <t>10Ux600x400 SZAFKA WISZĄCA IP55 - drzwi przednie szklane</t>
  </si>
  <si>
    <t>10Ux600x400 SZAFKA WISZĄCA IP65 - drzwi przednie p</t>
  </si>
  <si>
    <t>10Ux600x400 SZAFKA WISZĄCA IP65 - drzwi przednie pełne</t>
  </si>
  <si>
    <t>10Ux600x400 SZAFKA WISZĄCA ZEWNĘTRZNA IP65 - dodat</t>
  </si>
  <si>
    <t>10Ux600x400 SZAFKA WISZĄCA ZEWNĘTRZNA IP65 - dodatkowy dach</t>
  </si>
  <si>
    <t>10Ux600x500 SZAFKA WISZĄCA IP55 - drzwi przednie s</t>
  </si>
  <si>
    <t>10Ux600x500 SZAFKA WISZĄCA IP55 - drzwi przednie szklane</t>
  </si>
  <si>
    <t>10Ux600x500 SZAFKA WISZĄCA IP65 - drzwi przednie p</t>
  </si>
  <si>
    <t>10Ux600x500 SZAFKA WISZĄCA IP65 - drzwi przednie pełne</t>
  </si>
  <si>
    <t>13Ux600x400 SZAFKA WISZĄCA IP55 - drzwi przednie s</t>
  </si>
  <si>
    <t>13Ux600x400 SZAFKA WISZĄCA IP55 - drzwi przednie szklane</t>
  </si>
  <si>
    <t>13Ux600x400 SZAFKA WISZĄCA IP65 - drzwi przednie p</t>
  </si>
  <si>
    <t>13Ux600x400 SZAFKA WISZĄCA IP65 - drzwi przednie pełne</t>
  </si>
  <si>
    <t>13Ux600x400 SZAFKA WISZĄCA ZEWNĘTRZNA IP65 - dodat</t>
  </si>
  <si>
    <t>13Ux600x400 SZAFKA WISZĄCA ZEWNĘTRZNA IP65 - dodatkowy dach</t>
  </si>
  <si>
    <t>13Ux600x500 SZAFKA WISZĄCA IP55 - drzwi przednie s</t>
  </si>
  <si>
    <t>13Ux600x500 SZAFKA WISZĄCA IP55 - drzwi przednie szklane</t>
  </si>
  <si>
    <t>13Ux600x500 SZAFKA WISZĄCA IP65 - drzwi przednie p</t>
  </si>
  <si>
    <t>13Ux600x500 SZAFKA WISZĄCA IP65 - drzwi przednie pełne</t>
  </si>
  <si>
    <t>13Ux600x500 SZAFKA WISZĄCA ZEWNĘTRZNA IP65 - dodat</t>
  </si>
  <si>
    <t>13Ux600x500 SZAFKA WISZĄCA ZEWNĘTRZNA IP65 - dodatkowy dach</t>
  </si>
  <si>
    <t>13Ux600x600 SZAFKA WISZĄCA IP 55 - drzwi przednie szklane</t>
  </si>
  <si>
    <t>13Ux600x600 SZAFKA WISZĄCA IP 65 – drzwi przednie pełne</t>
  </si>
  <si>
    <t>13Ux600x600 SZAFKA WISZĄCA ZEWNĘTRZNA IP65 - dodat</t>
  </si>
  <si>
    <t>13Ux600x600 SZAFKA WISZĄCA ZEWNĘTRZNA IP65 - dodatkowy dach</t>
  </si>
  <si>
    <t>F9816N</t>
  </si>
  <si>
    <t>16 portowy przełącznik z przewodami USB&amp;PS/2 - bez</t>
  </si>
  <si>
    <t>16 portowy przełącznik z przewodami USB&amp;PS/2 - bez zasilacza</t>
  </si>
  <si>
    <t>F3925</t>
  </si>
  <si>
    <t>16A PDU 1phase - 4xC19+12xC13, individual LED</t>
  </si>
  <si>
    <t>16A PDU 1phase - 4xC19+12xC13, individual LED, 3x16A circuit breakers - Switched - RADIUS - It monitors the total current and the ON/OFF of each outlet - 0U</t>
  </si>
  <si>
    <t>17Ux600x400 SZAFKA WISZĄCA IP55 - drzwi przednie s</t>
  </si>
  <si>
    <t>17Ux600x400 SZAFKA WISZĄCA IP55 - drzwi przednie szklane</t>
  </si>
  <si>
    <t>17Ux600x400 SZAFKA WISZĄCA IP65 - drzwi przednie p</t>
  </si>
  <si>
    <t>17Ux600x400 SZAFKA WISZĄCA IP65 - drzwi przednie pełne</t>
  </si>
  <si>
    <t>17Ux600x400 SZAFKA WISZĄCA ZEWNĘTRZNA IP65 - dodat</t>
  </si>
  <si>
    <t>17Ux600x400 SZAFKA WISZĄCA ZEWNĘTRZNA IP65 - dodatkowy dach</t>
  </si>
  <si>
    <t>17Ux600x500 SZAFKA WISZĄCA IP 55 - drzwi przednie szklane</t>
  </si>
  <si>
    <t>17Ux600x500 SZAFKA WISZĄCA IP 65 - drzwi przednie pełne</t>
  </si>
  <si>
    <t>17Ux600x500 SZAFKA WISZĄCA ZEWNĘTRZNA IP 65 - doda</t>
  </si>
  <si>
    <t>17Ux600x500 SZAFKA WISZĄCA ZEWNĘTRZNA IP 65 - dodatkowy dach</t>
  </si>
  <si>
    <t>17Ux600x600 SZAFKA WISZĄCA IP55 - drzwi przednie s</t>
  </si>
  <si>
    <t>17Ux600x600 SZAFKA WISZĄCA IP55 - drzwi przednie szklane</t>
  </si>
  <si>
    <t>17Ux600x600 SZAFKA WISZĄCA IP65 - drzwi przednie p</t>
  </si>
  <si>
    <t>17Ux600x600 SZAFKA WISZĄCA IP65 - drzwi przednie pełne</t>
  </si>
  <si>
    <t>17Ux600x600 SZAFKA WISZĄCA ZEWNĘTRZNA IP65 - dodat</t>
  </si>
  <si>
    <t>17Ux600x600 SZAFKA WISZĄCA ZEWNĘTRZNA IP65 - dodatkowy dach</t>
  </si>
  <si>
    <t>T3101H</t>
  </si>
  <si>
    <t>19" listwa PDU 250V/16A, 12 gniazd C13, 16A zabezp</t>
  </si>
  <si>
    <t>19" listwa PDU 250V/16A, 12 gniazd C13, 16A zabezpieczenie przeciwprzeciążeniowe z kontrolką LED, moduł wejścia IEC320 C20, przewód należy zamawiać osobno - kolor czarny RAL9005</t>
  </si>
  <si>
    <t>T3102H</t>
  </si>
  <si>
    <t>19" listwa PDU 250V/16A, 6 gniazd C19, 16A zabezpi</t>
  </si>
  <si>
    <t>19" listwa PDU 250V/16A, 6 gniazd C19, 16A zabezpieczenie przeciwprzeciążeniowe z kontrolką LED, moduł wejscia IEC320 C20, przewód należy zamawiać osobno - kolor czarny RAL9005</t>
  </si>
  <si>
    <t>F9012N</t>
  </si>
  <si>
    <t>19" PANEL MASKUJĄCY - 1U</t>
  </si>
  <si>
    <t>F9012</t>
  </si>
  <si>
    <t>F9102N</t>
  </si>
  <si>
    <t>19" PANEL MASKUJĄCY - 2U</t>
  </si>
  <si>
    <t>F9102</t>
  </si>
  <si>
    <t>F9013</t>
  </si>
  <si>
    <t>19" PANEL MASKUJĄCY - 3U</t>
  </si>
  <si>
    <t>F9013N</t>
  </si>
  <si>
    <t>F9253N</t>
  </si>
  <si>
    <t>19" PANEL MASKUJĄCY - 4U</t>
  </si>
  <si>
    <t>F9253</t>
  </si>
  <si>
    <t>F9011</t>
  </si>
  <si>
    <t>19" PANEL MASKUJĄCY Z OTWOREM DO WPROWADZENIA KABL</t>
  </si>
  <si>
    <t>19" PANEL MASKUJĄCY Z OTWOREM DO WPROWADZENIA KABLI - 1U</t>
  </si>
  <si>
    <t>F9011N</t>
  </si>
  <si>
    <t>F9313</t>
  </si>
  <si>
    <t>19" PANEL MASKUJĄCY Z PRZEPUSTEM SZCZOTKOWYM - 1U</t>
  </si>
  <si>
    <t>F9313N</t>
  </si>
  <si>
    <t>19" PANEL MASKUJĄCY Z PRZEPUSTEM SZCZOTKOWYM – 1U kolor czarny RAL 9005</t>
  </si>
  <si>
    <t>F3027</t>
  </si>
  <si>
    <t>19" PANEL Z SZYNĄ DIN - 1U</t>
  </si>
  <si>
    <t>F9030</t>
  </si>
  <si>
    <t>19" PROWADNICA KABLOWA / organizer - 1U (4 UCHWYTY</t>
  </si>
  <si>
    <t>19" PROWADNICA KABLOWA / organizer - 1U (4 UCHWYTY o wys. 54 mm)</t>
  </si>
  <si>
    <t>F9031</t>
  </si>
  <si>
    <t>F9369</t>
  </si>
  <si>
    <t>F9030N</t>
  </si>
  <si>
    <t>F9298</t>
  </si>
  <si>
    <t>19" PROWADNICA KABLOWA / organizer - 2U (4 UCHWYTY</t>
  </si>
  <si>
    <t>19" PROWADNICA KABLOWA / organizer - 2U (4 UCHWYTY STALOWE o wys. 93,5 mm)</t>
  </si>
  <si>
    <t>20Ux600x600 SZAFKA WISZĄCA IP55 - drzwi przednie s</t>
  </si>
  <si>
    <t>20Ux600x600 SZAFKA WISZĄCA IP55 - drzwi przednie szklane</t>
  </si>
  <si>
    <t>20Ux600x600 SZAFKA WISZĄCA IP65 - drzwi przednie p</t>
  </si>
  <si>
    <t>20Ux600x600 SZAFKA WISZĄCA IP65 - drzwi przednie pełne</t>
  </si>
  <si>
    <t>20Ux600x600 SZAFKA WISZĄCA ZEWNĘTRZNA IP65 - dodat</t>
  </si>
  <si>
    <t>20Ux600x600 SZAFKA WISZĄCA ZEWNĘTRZNA IP65 - dodatkowy dach</t>
  </si>
  <si>
    <t>P6824 SP</t>
  </si>
  <si>
    <t>24U SZAFA Progress o szer. 600 mm - 24U 600x800</t>
  </si>
  <si>
    <t>24U SZAFA Progress o szer. 600 mm - 24U 600x800 (wys. z cokołem 1257 mm) - kolor szary RAL7035</t>
  </si>
  <si>
    <t>25Ux600x600 SZAFA IP55 drzwi przednie pełne, drzwi</t>
  </si>
  <si>
    <t>25Ux600x600 SZAFA IP55 drzwi przednie pełne, drzwi tylne pełne, osłony boczne pełne</t>
  </si>
  <si>
    <t>25Ux600x600 SZAFA IP55 drzwi przednie pełne, osłon</t>
  </si>
  <si>
    <t>25Ux600x600 SZAFA IP55 drzwi przednie pełne, osłony boczne i tylna pełne</t>
  </si>
  <si>
    <t>25Ux600x600 SZAFA IP55 drzwi przednie szklane, drz</t>
  </si>
  <si>
    <t>25Ux600x600 SZAFA IP55 drzwi przednie szklane, drzwi tylne pełne, osłony boczne pełne</t>
  </si>
  <si>
    <t>25Ux600x600 SZAFA IP55 drzwi przednie szklane, osł</t>
  </si>
  <si>
    <t>25Ux600x600 SZAFA IP55 drzwi przednie szklane, osłony boczne i tylna pełne</t>
  </si>
  <si>
    <t>25Ux600x800 SZAFA IP55 drzwi przednie pełne, drzwi</t>
  </si>
  <si>
    <t>25Ux600x800 SZAFA IP55 drzwi przednie pełne, drzwi tylne pełne, osłony boczne pełne</t>
  </si>
  <si>
    <t>25Ux600x800 SZAFA IP55 drzwi przednie pełne, osłon</t>
  </si>
  <si>
    <t>25Ux600x800 SZAFA IP55 drzwi przednie pełne, osłony boczne i tylna pełne</t>
  </si>
  <si>
    <t>25Ux600x800 SZAFA IP55 drzwi przednie szklane, drz</t>
  </si>
  <si>
    <t>25Ux600x800 SZAFA IP55 drzwi przednie szklane, drzwi tylne pełne, osłony boczne pełne</t>
  </si>
  <si>
    <t>25Ux600x800 SZAFA IP55 drzwi przednie szklane, osł</t>
  </si>
  <si>
    <t>25Ux600x800 SZAFA IP55 drzwi przednie szklane, osłony boczne i tylna pełne</t>
  </si>
  <si>
    <t>25Ux800x800 SZAFA IP55 drzwi przednie pełne, drzwi</t>
  </si>
  <si>
    <t>25Ux800x800 SZAFA IP55 drzwi przednie pełne, drzwi tylne pełne, osłony boczne pełne</t>
  </si>
  <si>
    <t>25Ux800x800 SZAFA IP55 drzwi przednie pełne, osłon</t>
  </si>
  <si>
    <t>25Ux800x800 SZAFA IP55 drzwi przednie pełne, osłony boczne i tylna pełne</t>
  </si>
  <si>
    <t>25Ux800x800 SZAFA IP55 drzwi przednie szklane, drz</t>
  </si>
  <si>
    <t>25Ux800x800 SZAFA IP55 drzwi przednie szklane, drzwi tylne pełne, osłony boczne pełne</t>
  </si>
  <si>
    <t>25Ux800x800 SZAFA IP55 drzwi przednie szklane, osł</t>
  </si>
  <si>
    <t>25Ux800x800 SZAFA IP55 drzwi przednie szklane, osłony boczne i tylna pełne</t>
  </si>
  <si>
    <t>F3068N</t>
  </si>
  <si>
    <t>32A 220V listwa zasilająca 4 gniazda C19 4 termicz</t>
  </si>
  <si>
    <t>32A 220V listwa zasilająca 4 gniazda C19 4 termiczne wyłączniki, 4 kontrolki, długość przewodu 3m, wtyk IEC60309 - kolor czarny RAL9005</t>
  </si>
  <si>
    <t>F3067</t>
  </si>
  <si>
    <t>32A 220V listwa zasilająca 6+6 gniazd IEC320 C13, 2 termiczne wyłączniki, 2 kontrolki, wtyk IEC60309 - kolor czarny RAL9005</t>
  </si>
  <si>
    <t>F3071N</t>
  </si>
  <si>
    <t>32A 220V listwa zasilająca, konfiguracja gniazd 6+</t>
  </si>
  <si>
    <t>32A 220V listwa zasilająca, konfiguracja gniazd 6+18 IEC320 C19+C13, cyfrowy amperomierz, uchwyty montażowe, wtyk IEC60309, zestaw uchwytów montażowych - kolor czarny RAL9005</t>
  </si>
  <si>
    <t>32A PDU 3phases - 18xC13+6xC19, individual LED</t>
  </si>
  <si>
    <t>32A PDU 3phases - 18xC13+6xC19, individual LED, 3x16A circuit breakers - Switched - RADIUS - It monitors the total current and the ON/OFF of each outlet - 0U</t>
  </si>
  <si>
    <t>P6633 SP</t>
  </si>
  <si>
    <t>33U SZAFA Progress o szer. 600 mm - 33U 600x600 (w</t>
  </si>
  <si>
    <t>33U SZAFA Progress o szer. 600 mm - 33U 600x600 (wys. z cokołem 1656 mm) - kolor szary RAL7035</t>
  </si>
  <si>
    <t>F9200</t>
  </si>
  <si>
    <t>35W WYMIENNIK - mocowany na osłonie bocznej - 325x</t>
  </si>
  <si>
    <t>35W WYMIENNIK - mocowany na osłonie bocznej - 325x144x780h</t>
  </si>
  <si>
    <t>RC11-6142</t>
  </si>
  <si>
    <t>RC11-6842-P1-WS</t>
  </si>
  <si>
    <t>42U Rack 600x800mm, Single Vented Front Door, Sing</t>
  </si>
  <si>
    <t>42U Rack 600x800mm, Single Vented Front Door, Single Vented Rear Door, Steel Side Panels, 4-Way Vent. Panel, Castors, 3x Shelves 550mm, Black</t>
  </si>
  <si>
    <t>42U SZAFA Progress o szer. 600 mm - 42U 600x600</t>
  </si>
  <si>
    <t>42U SZAFA Progress o szer. 600 mm - 42U 600x600 - bez drzwi i osłon - kolor szary RAL7035</t>
  </si>
  <si>
    <t>P6642 OF N</t>
  </si>
  <si>
    <t>42U SZAFA Progress o szer. 600 mm - 42U 600x600 - bez drzwi i osłon - kolor RAL9005</t>
  </si>
  <si>
    <t>P6842 SP</t>
  </si>
  <si>
    <t>42U SZAFA Progress o szer. 600 mm - 42U 600x800</t>
  </si>
  <si>
    <t>P6242 SP</t>
  </si>
  <si>
    <t>42U SZAFA Progress Server - 42U 600x1200 (wys. z c</t>
  </si>
  <si>
    <t>42U SZAFA Progress Server - 42U 800x1000 - drzwi przednie dwuskrzydłowe perf. 75%, drzwi tylne dwuskrzydłowe perf. 75%, osłony boczne pełne - kolor szary RAL7035</t>
  </si>
  <si>
    <t>P8142AP75 SP</t>
  </si>
  <si>
    <t>42U SZAFA Progress Server - 42U 800x1000 - drzwi p</t>
  </si>
  <si>
    <t>42U SZAFA Progress Server - 42U 800x1000 - drzwi przednie i tylne perforowane 75%, osłony boczne pełne - kolor szary RAL7035</t>
  </si>
  <si>
    <t>P8242 SP</t>
  </si>
  <si>
    <t>42U SZAFA Progress Server - 42U 800x1200 (wys. z c</t>
  </si>
  <si>
    <t>42U SZAFA Progress Server - 42U 800x1200 (wys. z cokołem 2057 mm) - kolor szary RAL7035</t>
  </si>
  <si>
    <t>P6142 SP</t>
  </si>
  <si>
    <t>42U SZAFA serwerowa 600x1000</t>
  </si>
  <si>
    <t>42U SZAFA Progress Server - 42U 600x1000 (wys. z cokołem 2057 mm) - kolor szary RAL7035</t>
  </si>
  <si>
    <t>P8142 SP</t>
  </si>
  <si>
    <t>42U SZAFA serwerowa 800X1000</t>
  </si>
  <si>
    <t>P6642 SP</t>
  </si>
  <si>
    <t>42U SZAFA stojąca - MM 600X600</t>
  </si>
  <si>
    <t>42U SZAFA stojąca CobiNet - MM 600X600X2057H (szer/gł/wys) z cokołem 100mm</t>
  </si>
  <si>
    <t>P8842 SP</t>
  </si>
  <si>
    <t>42U SZAFA stojąca 800x800</t>
  </si>
  <si>
    <t>42U SZAFA stojąca CobiNet - MM 800X800X2057H (szer/gł/wys) z cokołem 100mm</t>
  </si>
  <si>
    <t>42Ux600x1000 IP55 drzwi przednie pełne, drzwi tyln</t>
  </si>
  <si>
    <t>42Ux600x1000 IP55 drzwi przednie pełne, drzwi tylne pełne, osłony boczne pełne</t>
  </si>
  <si>
    <t>42Ux600x1000 IP55 drzwi przednie pełne, osłony boc</t>
  </si>
  <si>
    <t>42Ux600x1000 IP55 drzwi przednie pełne, osłony boczne i tylna pełne</t>
  </si>
  <si>
    <t>42Ux600x1000 IP55 drzwi przednie szklane, drzwi ty</t>
  </si>
  <si>
    <t>42Ux600x1000 IP55 drzwi przednie szklane, drzwi tylne pełne, osłony boczne pełne</t>
  </si>
  <si>
    <t>42Ux600x1000 IP55 drzwi przednie szklane, osłony b</t>
  </si>
  <si>
    <t>42Ux600x1000 IP55 drzwi przednie szklane, osłony boczne i tylna pełne</t>
  </si>
  <si>
    <t>42Ux600x600 SZAFA IP55 drzwi przednie pełne, drzwi</t>
  </si>
  <si>
    <t>42Ux600x600 SZAFA IP55 drzwi przednie pełne, drzwi tylne pełne, osłony boczne pełne</t>
  </si>
  <si>
    <t>42Ux600x600 SZAFA IP55 drzwi przednie pełne, osłon</t>
  </si>
  <si>
    <t>42Ux600x600 SZAFA IP55 drzwi przednie pełne, osłony boczne i tylna pełne</t>
  </si>
  <si>
    <t>42Ux600x600 SZAFA IP55 drzwi przednie szklane, drz</t>
  </si>
  <si>
    <t>42Ux600x600 SZAFA IP55 drzwi przednie szklane, drzwi tylne pełne, osłony boczne pełne</t>
  </si>
  <si>
    <t>42Ux600x600 SZAFA IP55 drzwi przednie szklane, osł</t>
  </si>
  <si>
    <t>42Ux600x600 SZAFA IP55 drzwi przednie szklane, osłony boczne i tylna pełne</t>
  </si>
  <si>
    <t>42Ux600x800 SZAFA IP55 drzwi przednie pełne, drzwi</t>
  </si>
  <si>
    <t>42Ux600x800 SZAFA IP55 drzwi przednie pełne, drzwi tylne pełne, osłony boczne pełne</t>
  </si>
  <si>
    <t>42Ux600x800 SZAFA IP55 drzwi przednie pełne, osłon</t>
  </si>
  <si>
    <t>42Ux600x800 SZAFA IP55 drzwi przednie pełne, osłony boczne i tylna pełne</t>
  </si>
  <si>
    <t>42Ux600x800 SZAFA IP55 drzwi przednie szklane, drz</t>
  </si>
  <si>
    <t>42Ux600x800 SZAFA IP55 drzwi przednie szklane, drzwi tylne pełne, osłony boczne pełne</t>
  </si>
  <si>
    <t>42Ux600x800 SZAFA IP55 drzwi przednie szklane, osł</t>
  </si>
  <si>
    <t>42Ux600x800 SZAFA IP55 drzwi przednie szklane, osłony boczne i tylna pełne</t>
  </si>
  <si>
    <t>42Ux800x1000 IP55 drzwi przednie pełne, drzwi tyln</t>
  </si>
  <si>
    <t>42Ux800x1000 IP55 drzwi przednie pełne, drzwi tylne pełne, osłony boczne pełne</t>
  </si>
  <si>
    <t>42Ux800x1000 IP55 drzwi przednie pełne, osłony boc</t>
  </si>
  <si>
    <t>42Ux800x1000 IP55 drzwi przednie pełne, osłony boczne i tylna pełne</t>
  </si>
  <si>
    <t>42Ux800x1000 IP55 drzwi przednie szklane, drzwi ty</t>
  </si>
  <si>
    <t>42Ux800x1000 IP55 drzwi przednie szklane, drzwi tylne pełne, osłony boczne pełne</t>
  </si>
  <si>
    <t>42Ux800x1000 IP55 drzwi przednie szklane, osłony b</t>
  </si>
  <si>
    <t>42Ux800x1000 IP55 drzwi przednie szklane, osłony boczne i tylna pełne</t>
  </si>
  <si>
    <t>42Ux800x600 SZAFA IP55 drzwi przednie pełne, drzwi</t>
  </si>
  <si>
    <t>42Ux800x600 SZAFA IP55 drzwi przednie pełne, drzwi tylne pełne, osłony boczne pełne</t>
  </si>
  <si>
    <t>42Ux800x600 SZAFA IP55 drzwi przednie pełne, osłon</t>
  </si>
  <si>
    <t>42Ux800x600 SZAFA IP55 drzwi przednie pełne, osłony boczne i tylna pełne</t>
  </si>
  <si>
    <t>42Ux800x600 SZAFA IP55 drzwi przednie szklane, drz</t>
  </si>
  <si>
    <t>42Ux800x600 SZAFA IP55 drzwi przednie szklane, drzwi tylne pełne, osłony boczne pełne</t>
  </si>
  <si>
    <t>42Ux800x600 SZAFA IP55 drzwi przednie szklane, osł</t>
  </si>
  <si>
    <t>42Ux800x600 SZAFA IP55 drzwi przednie szklane, osłony boczne i tylna pełne</t>
  </si>
  <si>
    <t>42Ux800x800 SZAFA IP55 drzwi przednie pełne, drzwi</t>
  </si>
  <si>
    <t>42Ux800x800 SZAFA IP55 drzwi przednie pełne, drzwi tylne pełne, osłony boczne pełne</t>
  </si>
  <si>
    <t>42Ux800x800 SZAFA IP55 drzwi przednie pełne, osłon</t>
  </si>
  <si>
    <t>42Ux800x800 SZAFA IP55 drzwi przednie pełne, osłony boczne i tylna pełne</t>
  </si>
  <si>
    <t>42Ux800x800 SZAFA IP55 drzwi przednie szklane, drz</t>
  </si>
  <si>
    <t>42Ux800x800 SZAFA IP55 drzwi przednie szklane, drzwi tylne pełne, osłony boczne pełne</t>
  </si>
  <si>
    <t>42Ux800x800 SZAFA IP55 drzwi przednie szklane, osł</t>
  </si>
  <si>
    <t>42Ux800x800 SZAFA IP55 drzwi przednie szklane, osłony boczne i tylna pełne</t>
  </si>
  <si>
    <t>P6847C5587</t>
  </si>
  <si>
    <t>47U SZAFA Progress o szer. 600 mm - 47U 600x800</t>
  </si>
  <si>
    <t>47U SZAFA Progress o szer. 600 mm - 47U 600x800 (wys. z cokołem 2279 mm) - kolor szary RAL7035</t>
  </si>
  <si>
    <t>P8647 SP</t>
  </si>
  <si>
    <t>47U SZAFA Progress o szer. 800 mm - 47U 800x600</t>
  </si>
  <si>
    <t>47U SZAFA Progress o szer. 800 mm - 47U 800x600 (wys. z cokołem 2279 mm) - kolor szary RAL7035</t>
  </si>
  <si>
    <t>P8847 SP</t>
  </si>
  <si>
    <t>47U SZAFA Progress o szer. 800 mm - 47U 800x800</t>
  </si>
  <si>
    <t>47U SZAFA Progress o szer. 800 mm - 47U 800x800 (wys. z cokołem 2279 mm) - kolor szary RAL7035</t>
  </si>
  <si>
    <t>P6247 SP</t>
  </si>
  <si>
    <t>47U SZAFA Progress Server - 47U 600x1200</t>
  </si>
  <si>
    <t>47U SZAFA Progress Server - 47U 600x1200 (wys. z cokołem 2279 mm) - kolor szary RAL7035</t>
  </si>
  <si>
    <t>P6147 SP</t>
  </si>
  <si>
    <t>47U SZAFA serwerowa 600x1000</t>
  </si>
  <si>
    <t>47U SZAFA serwerowa CobiNet - MM 600X1000X2279H z cokołem 100mm</t>
  </si>
  <si>
    <t>P8147 SP</t>
  </si>
  <si>
    <t>47U SZAFA serwerowa 800x1000</t>
  </si>
  <si>
    <t>47U SZAFA serwerowa CobiNet - MM 800X1000x2279H z cokołem 100mm</t>
  </si>
  <si>
    <t>P8247 SP</t>
  </si>
  <si>
    <t>47U SZAFA serwerowa 800x1200</t>
  </si>
  <si>
    <t>F9858</t>
  </si>
  <si>
    <t>5 metrowy przewód dla przełącznika KVM</t>
  </si>
  <si>
    <t>F53-9300-150</t>
  </si>
  <si>
    <t>6 fibers OM3 Outdoor quality with LC connectors mo</t>
  </si>
  <si>
    <t>6 fibers OM3 Outdoor quality with LC connectors mounted 150mtr cascade</t>
  </si>
  <si>
    <t>F9201</t>
  </si>
  <si>
    <t>70W WYMIENNIK - mocowany na osłonie bocznej - 450x</t>
  </si>
  <si>
    <t>70W WYMIENNIK - mocowany na osłonie bocznej - 450x144x1480h</t>
  </si>
  <si>
    <t>7Ux600x400 SZAFKA WISZĄCA IP55 - drzwi przednie sz</t>
  </si>
  <si>
    <t>7Ux600x400 SZAFKA WISZĄCA IP55 - drzwi przednie szklane</t>
  </si>
  <si>
    <t>7Ux600x400 SZAFKA WISZĄCA IP65 - drzwi przednie pe</t>
  </si>
  <si>
    <t>7Ux600x400 SZAFKA WISZĄCA IP65 - drzwi przednie pełne</t>
  </si>
  <si>
    <t>7Ux600x400 SZAFKA WISZĄCA ZEWNĘTRZNA IP65 - dodatk</t>
  </si>
  <si>
    <t>7Ux600x400 SZAFKA WISZĄCA ZEWNĘTRZNA IP65 - dodatkowy dach</t>
  </si>
  <si>
    <t>7Ux600x500 SZAFKA WISZĄCA IP55 - drzwi przednie sz</t>
  </si>
  <si>
    <t>7Ux600x500 SZAFKA WISZĄCA IP55 - drzwi przednie szklane</t>
  </si>
  <si>
    <t>7Ux600x500 SZAFKA WISZĄCA IP65 - drzwi przednie pe</t>
  </si>
  <si>
    <t>7Ux600x500 SZAFKA WISZĄCA IP65 - drzwi przednie pełne</t>
  </si>
  <si>
    <t>F9808N</t>
  </si>
  <si>
    <t>8 portowy przełącznik z przewodami USB&amp;PS/2 - bez zasilacza</t>
  </si>
  <si>
    <t>ActiPower - CONTROLLED - 1 faza 16A - 24xC13 + 6xC</t>
  </si>
  <si>
    <t>ActiPower - CONTROLLED - 1 faza 16A - 24xC13 + 6xC19 - 3 metrowy przewód, wtyczka IEC 60309 - Czarny</t>
  </si>
  <si>
    <t>ActiPower - CONTROLLED - 1 faza 32A - 24xC13 + 6xC</t>
  </si>
  <si>
    <t>ActiPower - CONTROLLED - 1 faza 32A - 24xC13 + 6xC19 - 3 metrowy przewód, wtyczka IEC 60309 - Czarny</t>
  </si>
  <si>
    <t>ActiPower - CONTROLLED - 3 fazy 16A - 24xC13 + 6xC</t>
  </si>
  <si>
    <t>ActiPower - CONTROLLED - 3 fazy 16A - 24xC13 + 6xC19 - 3 metrowy przewód, wtyczka IEC 60309 - Czarny</t>
  </si>
  <si>
    <t>ActiPower - CONTROLLED - 3 fazy 32A - 24xC13 + 6xC</t>
  </si>
  <si>
    <t>ActiPower - CONTROLLED - 3 fazy 32A - 24xC13 + 6xC19 - 3 metrowy przewód, wtyczka IEC 60309 - Czarny</t>
  </si>
  <si>
    <t>ActiPower - FULL - 1 faza, 16A - 24xC13 + 6xC19 - 3 metrowy przewód, wtyczka IEC 60309 - Czarny</t>
  </si>
  <si>
    <t>ActiPower - FULL - 1 faza, 16A - 8xC13 - Czarny</t>
  </si>
  <si>
    <t>ActiPower - FULL - 1 faza, 32A - 24xC13 + 6xC19 - 3 metrowy przewód, wtyczka IEC 60309 - Czarny</t>
  </si>
  <si>
    <t>ActiPower - FULL - 3 fazy 32A - 24xC13 + 6xC19 - 3</t>
  </si>
  <si>
    <t>ActiPower - FULL - 3 fazy 32A - 24xC13 + 6xC19 - 3 metrowy przewód, wtyczka IEC 60309 - Czarny</t>
  </si>
  <si>
    <t>ActiPower - FULL- 1 faza, 32A -8xC13 - Czarny</t>
  </si>
  <si>
    <t>ActiPower - METERED - 1 faza 32A - 36xC13 + 6xC19 - 3 metrowy przewód, wtyczka IEC 60309 - Czarny</t>
  </si>
  <si>
    <t>ActiPower - METERED - 3 fazy 16A - 36xC13 + 6xC19 - 3 metrowy przewód, wtyczka IEC 60309 - Czarny</t>
  </si>
  <si>
    <t>ActiPower - METERED - 3 fazy 32A - 36xC13 + 6xC19 - 3 metrowy przewód, wtyczka IEC 60309 - Czarny</t>
  </si>
  <si>
    <t>ActiPower - METERED- 1 faza 16A - 36xC13 + 6xC19 -</t>
  </si>
  <si>
    <t>ActiPower - METERED- 1 faza 16A - 36xC13 + 6xC19 - 3 metrowy przewód, wtyczka IEC 60309 - Czarny</t>
  </si>
  <si>
    <t>Adapter 90° doprowadz. kabla do modułów KS, 20szt</t>
  </si>
  <si>
    <t>Adapter 90-stopni do kątowego doprowadzenia kabla w modułach typu KS (opakowanie 20 sztuk)</t>
  </si>
  <si>
    <t>F31-1600</t>
  </si>
  <si>
    <t>Adapter E-2000/APC sx jednomodowy OS2</t>
  </si>
  <si>
    <t>F31-1800</t>
  </si>
  <si>
    <t>Adapter FC/PC jednomodowy OS2</t>
  </si>
  <si>
    <t>F61-0023</t>
  </si>
  <si>
    <t>Adapter keystone ST sx wielomodowy, biały</t>
  </si>
  <si>
    <t>F61-0024</t>
  </si>
  <si>
    <t>Adapter keystone ST sx wielomodowy, czarny</t>
  </si>
  <si>
    <t>Adapter keystone z gniazdem HDMI-HDMI, biały</t>
  </si>
  <si>
    <t>Adapter keystone z gniazdem HDMI (HDMI-gniazdo/HDMI-gniazdo), kolor biały</t>
  </si>
  <si>
    <t>Adapter konfigurowalny na szynę DIN do mod.20xRJ45</t>
  </si>
  <si>
    <t>Adapter konfigurowalny na szynę DIN do 20 modułów keystone (20xRJ45) bez mocowania</t>
  </si>
  <si>
    <t>Adapter LC/APC quad jednomodowy OS2</t>
  </si>
  <si>
    <t>T32-3010</t>
  </si>
  <si>
    <t>Adapter LSA-RJ45 10-portowy do łączówek LSA</t>
  </si>
  <si>
    <t>F32-1900</t>
  </si>
  <si>
    <t>Adapter przełączeniowy 2/1 - łączówki rozłączne</t>
  </si>
  <si>
    <t>Adapter przełączeniowy rozł. 2/1 - dla łączówek rozłącznych</t>
  </si>
  <si>
    <t>Adapter przełączeniowy rozł. 2/10 - z nadrukiem</t>
  </si>
  <si>
    <t>F31-1700</t>
  </si>
  <si>
    <t>Adapter ST/PC jednomodowy OS2</t>
  </si>
  <si>
    <t>F32-1700</t>
  </si>
  <si>
    <t>Adapter ST/PC wielomodowy</t>
  </si>
  <si>
    <t>Adapter z mocowaniem na szynę DIN do mod. 1xRJ45</t>
  </si>
  <si>
    <t>Adapter z mocowaniem na szynę DIN do modułów keystone 1xRJ45</t>
  </si>
  <si>
    <t>Adapter z mocowaniem na szynę DIN do mod. 2xRJ45</t>
  </si>
  <si>
    <t>Adapter z mocowaniem na szynę DIN do modułów keystone 2xRJ45</t>
  </si>
  <si>
    <t>Adapter z mocowaniem na szynę DIN do mod. 3xRJ45</t>
  </si>
  <si>
    <t>Adapter z mocowaniem na szynę DIN do modułów keystone 3xRJ45</t>
  </si>
  <si>
    <t>Adapter zrównoleglający 2/10 - bez nadruku</t>
  </si>
  <si>
    <t>Adapter zrównoleglający 2/10 - z nadrukiem 1..0</t>
  </si>
  <si>
    <t>T9065N</t>
  </si>
  <si>
    <t>Automatyczny system wentylacji w przypadku awarii chłodzenia</t>
  </si>
  <si>
    <t>F9471</t>
  </si>
  <si>
    <t>BELKA ŚRODKOWA DO SZAF STOJĄCYCH 42U (PARA)</t>
  </si>
  <si>
    <t>F9470</t>
  </si>
  <si>
    <t>BELKA ŚRODKOWA DO SZAF STOJĄCYCH 47U (PARA)</t>
  </si>
  <si>
    <t>P9075</t>
  </si>
  <si>
    <t>BELKI NOŚNE 19" 20U (PARA) Z NUMERACJĄ - PROGRESS 600 i PROGRESS 800</t>
  </si>
  <si>
    <t>P9076</t>
  </si>
  <si>
    <t>BELKI NOŚNE 19" 24U (PARA) Z NUMERACJĄ - PROGRESS 600 i PROGRESS 800</t>
  </si>
  <si>
    <t>P9074</t>
  </si>
  <si>
    <t>BELKI NOŚNE 19" 27U (PARA) Z NUMERACJĄ - PROGRESS 600 i PROGRESS 800</t>
  </si>
  <si>
    <t>P9073</t>
  </si>
  <si>
    <t>BELKI NOŚNE 19" 33U (PARA) Z NUMERACJĄ - PROGRESS 600 i PROGRESS 800</t>
  </si>
  <si>
    <t>P9072</t>
  </si>
  <si>
    <t>BELKI NOŚNE 19" 38U (PARA) Z NUMERACJĄ - PROGRESS 600 i PROGRESS 800</t>
  </si>
  <si>
    <t>P9071</t>
  </si>
  <si>
    <t>BELKI NOŚNE 19" 42U (PARA) Z NUMERACJĄ - PROGRESS 600 i PROGRESS 800</t>
  </si>
  <si>
    <t>P9232</t>
  </si>
  <si>
    <t>BELKI NOŚNE 19" 42U (PARA) Z NUMERACJĄ - PROGRESS SERVER 1000</t>
  </si>
  <si>
    <t>P9070</t>
  </si>
  <si>
    <t>BELKI NOŚNE 19" 47U (PARA) Z NUMERACJĄ - PROGRESS 600 i PROGRESS 800</t>
  </si>
  <si>
    <t>P9231</t>
  </si>
  <si>
    <t>BELKI NOŚNE 19" 47U (PARA) Z NUMERACJĄ - PROGRESS SERVER 1000</t>
  </si>
  <si>
    <t>T3980</t>
  </si>
  <si>
    <t>BIM - Oprogramowanie do zarządzania DC</t>
  </si>
  <si>
    <t>F60-0019</t>
  </si>
  <si>
    <t>Blokada wypięcia kabla krosowego E2000, czerwona</t>
  </si>
  <si>
    <t>F60-0018</t>
  </si>
  <si>
    <t>Blokada wypięcia kabla krosowego E2000, niebieska</t>
  </si>
  <si>
    <t>F60-0017</t>
  </si>
  <si>
    <t>Blokada wypięcia kabla krosowego E2000, zielona</t>
  </si>
  <si>
    <t>F60-0016</t>
  </si>
  <si>
    <t>Blokada wypięcia kabla krosowego E2000, żółta</t>
  </si>
  <si>
    <t>C30-0403</t>
  </si>
  <si>
    <t>Blokada wypięcia patchcordu RJ45 czerwona</t>
  </si>
  <si>
    <t>Blokada wypięcia patchcordu RJ45 na zamek czerwona</t>
  </si>
  <si>
    <t>C30-0402</t>
  </si>
  <si>
    <t>Blokada wypięcia patchcordu RJ45 niebieska</t>
  </si>
  <si>
    <t>Blokada wypięcia patchcordu RJ45 na zamek niebieska</t>
  </si>
  <si>
    <t>C30-0401</t>
  </si>
  <si>
    <t>Blokada wypięcia patchcordu RJ45 zielona</t>
  </si>
  <si>
    <t>Blokada wypięcia patchcordu RJ45 na zamek zielona</t>
  </si>
  <si>
    <t>C30-0400</t>
  </si>
  <si>
    <t>Blokada wypięcia patchcordu RJ45 żółta</t>
  </si>
  <si>
    <t>Blokada wypięcia patchcordu RJ45 na zamek żółta</t>
  </si>
  <si>
    <t>Boczny wieszak kabla 44x44mm - kpl. 5 szt.</t>
  </si>
  <si>
    <t>Boczny wieszak kabla 44x44mm - kpl. 5 szt. + elementy mocujące</t>
  </si>
  <si>
    <t>Boczny wieszak kabla 88x88mm - kpl. 5 szt.</t>
  </si>
  <si>
    <t>Boczny wieszak kabla 88x88mm - kpl. 5 szt. + elementy mocujące</t>
  </si>
  <si>
    <t>Box VKA12 - przełącznica szafkowa dla 420 par</t>
  </si>
  <si>
    <t>Box VKA14 - przełącznica szafkowa dla 540 par</t>
  </si>
  <si>
    <t>Box VKA2 - przełącznica szafkowa dla 100 par</t>
  </si>
  <si>
    <t>Box VKA4 - przełącznica szafkowa dla 140 par</t>
  </si>
  <si>
    <t>Box zewn. KS100 NT, IP54, zamek, gniezdnik, 10par</t>
  </si>
  <si>
    <t>Box zewnętrzny KS100 natynkowy IP54 z zamkiem na 100 par, gniezdnik</t>
  </si>
  <si>
    <t>Box zewn. KS100 PT, IP54, zamek, gniezdnik, 10par</t>
  </si>
  <si>
    <t>Box zewnętrzny KS100 podtynkowy IP54 z zamkiem na 100 par, gniezdnik</t>
  </si>
  <si>
    <t>Box zewnętrzny KS20 natynkowy IP54 z zamkiem na 20</t>
  </si>
  <si>
    <t>Box zewn. KS20 PT IP54, zamek, 20 par</t>
  </si>
  <si>
    <t>Box zewnętrzny KS20 podtynkowy IP54 z zamkiem na 20 par</t>
  </si>
  <si>
    <t>Box zewn. TT1 NT, IP54, zamek, gniezdnik, 30 par</t>
  </si>
  <si>
    <t>Box zewnętrzny TT1 natynkowy IP54 z zamkiem, z gniezdnikiem</t>
  </si>
  <si>
    <t>FPGSM</t>
  </si>
  <si>
    <t>Bramka GSM LAN 3G, antena zasilacz</t>
  </si>
  <si>
    <t>Chromowana klamka z podwójną wkładką</t>
  </si>
  <si>
    <t>Chromowana klamka z wkładką FIAT</t>
  </si>
  <si>
    <t>Chromowana klamka z wkładką o unikatowym nr klucza</t>
  </si>
  <si>
    <t>Chromowana klamka z wkładką typu kwadrat</t>
  </si>
  <si>
    <t>Chromowana klamka z wkładką typu trójkąt</t>
  </si>
  <si>
    <t>Chromowany zamek do szaf z klamką i kluczami o nr 333</t>
  </si>
  <si>
    <t>F51-2100-657A</t>
  </si>
  <si>
    <t>F42-0003</t>
  </si>
  <si>
    <t>CobiCabling Nylon Cable Gland AG-20S-GY3</t>
  </si>
  <si>
    <t>F21-2330-1,5</t>
  </si>
  <si>
    <t>F21-2130-1,5</t>
  </si>
  <si>
    <t>F21-2130-2</t>
  </si>
  <si>
    <t>F21-2110-1,5</t>
  </si>
  <si>
    <t>F21-2110-20</t>
  </si>
  <si>
    <t>C22-1112</t>
  </si>
  <si>
    <t>CobiCabling Patch Panel STP cat.6a 10GBit 24*RJ45 19" 1/2U</t>
  </si>
  <si>
    <t>CobiHaus Kompakt - multimedialna skrzynka podtynko</t>
  </si>
  <si>
    <t>CobiNet XzTKMXpw 2x2x0,5</t>
  </si>
  <si>
    <t>km</t>
  </si>
  <si>
    <t>CobiNet XzTKMXpw 2x2x0,8</t>
  </si>
  <si>
    <t>CobiNet XzTKMXpw 3x2x0,5</t>
  </si>
  <si>
    <t>CobiNet XzTKMXpw 3x2x0,6</t>
  </si>
  <si>
    <t>CobiNet XzTKMXpw 4x2x0,6</t>
  </si>
  <si>
    <t>CobiNet XzTKMXpw 4x2x0,8</t>
  </si>
  <si>
    <t>CobiNet XzTKMXpw 5x2x0,8</t>
  </si>
  <si>
    <t>CobiNet XzTKMXpw 5x4x0,8</t>
  </si>
  <si>
    <t>CobiNet XzTKMXpw 7x2x0,8</t>
  </si>
  <si>
    <t>CobiNet XzTKMXpw czwórkowe 10x4x0,6</t>
  </si>
  <si>
    <t>CobiNet XzTKMXpw czwórkowe 10x4x0,8</t>
  </si>
  <si>
    <t>CobiNet XzTKMXpw czwórkowe 15x4x0,8</t>
  </si>
  <si>
    <t>CobiNet XzTKMXpw czwórkowe 25x4x0,6</t>
  </si>
  <si>
    <t>CobiNet XzTKMXpw czwórkowe 25x4x0,8</t>
  </si>
  <si>
    <t>CobiNet XzTKMXpw czwórkowe 50x4x0,6</t>
  </si>
  <si>
    <t>CobiNet XzTKMXpw czwórkowe 50x4x0,8</t>
  </si>
  <si>
    <t>CobiNet YTKSY 25x2x0,5</t>
  </si>
  <si>
    <t>CobiNet YTKSY 2x2x0,8</t>
  </si>
  <si>
    <t>CobiNet YTKSY 3x2x0,8</t>
  </si>
  <si>
    <t>7105 053/KM</t>
  </si>
  <si>
    <t>CobiNet YTKSY 53x2x0,5</t>
  </si>
  <si>
    <t>P9559</t>
  </si>
  <si>
    <t>Cokół 800x1000x100h PROGRESS</t>
  </si>
  <si>
    <t>F9235</t>
  </si>
  <si>
    <t>COKÓŁ DLA SZAFEK Tecno 405 - 600x420x100h</t>
  </si>
  <si>
    <t>COKÓŁ DLA SZAFEK Tecno 505 - 600x520x100h</t>
  </si>
  <si>
    <t>COKÓŁ DLA SZAFEK Tecno 605 - 600x620x100h</t>
  </si>
  <si>
    <t>COKÓŁ DO SZAF IP 100x600x1000 mm</t>
  </si>
  <si>
    <t>COKÓŁ DO SZAF IP 100x600x600 mm</t>
  </si>
  <si>
    <t>COKÓŁ DO SZAF IP 100x600x800 i 100x800x600 mm</t>
  </si>
  <si>
    <t>COKÓŁ DO SZAF IP 100x800x1000 mm</t>
  </si>
  <si>
    <t>COKÓŁ DO SZAF IP 100x800x800 mm</t>
  </si>
  <si>
    <t>COKÓŁ DO SZAF IP 200x800x800 mm</t>
  </si>
  <si>
    <t>P9558</t>
  </si>
  <si>
    <t>COKÓŁ WYS. 100 mm – 600x1000x100h</t>
  </si>
  <si>
    <t>P9624</t>
  </si>
  <si>
    <t>P9619</t>
  </si>
  <si>
    <t>COKÓŁ WYS. 100 mm - 600x400x100h</t>
  </si>
  <si>
    <t>P9268</t>
  </si>
  <si>
    <t>P9248</t>
  </si>
  <si>
    <t>COKÓŁ WYS. 100 mm - 600x600x100h</t>
  </si>
  <si>
    <t>P9621</t>
  </si>
  <si>
    <t>P9622</t>
  </si>
  <si>
    <t>COKÓŁ WYS. 100 mm - 600x800x100h</t>
  </si>
  <si>
    <t>P9249</t>
  </si>
  <si>
    <t>P9625</t>
  </si>
  <si>
    <t>COKÓŁ WYS. 100 mm – 800x1000x100h</t>
  </si>
  <si>
    <t>P9252</t>
  </si>
  <si>
    <t>COKÓŁ WYS. 100 mm - 800x800x100h</t>
  </si>
  <si>
    <t>P9623</t>
  </si>
  <si>
    <t>Czujnik dymu - ActiPower</t>
  </si>
  <si>
    <t>F3552</t>
  </si>
  <si>
    <t>F9143</t>
  </si>
  <si>
    <t>Czujnik dymu (S)</t>
  </si>
  <si>
    <t>F3550</t>
  </si>
  <si>
    <t>Czujnik otwarcia drzwi - ActiPower</t>
  </si>
  <si>
    <t>Czujnik temeperatury i wilgotności - ActiPower</t>
  </si>
  <si>
    <t>F3551</t>
  </si>
  <si>
    <t>F9142</t>
  </si>
  <si>
    <t>Czujnik temperatury i wilgotności (HT) do racka z 3m kablem i rozdzielaczem</t>
  </si>
  <si>
    <t>SQ-ETHL-08</t>
  </si>
  <si>
    <t>Czujnik temperatury mikroprocesorowy</t>
  </si>
  <si>
    <t>F0585</t>
  </si>
  <si>
    <t>T9192</t>
  </si>
  <si>
    <t>Czujnik wł./wył. światła w korytarzu</t>
  </si>
  <si>
    <t>F3553</t>
  </si>
  <si>
    <t>Czujnik zalania - ActiPower</t>
  </si>
  <si>
    <t>F9149</t>
  </si>
  <si>
    <t>Czujnik zalania 2,2m - ActiPower</t>
  </si>
  <si>
    <t>Czujnik zalania 5,2 - ActiPower</t>
  </si>
  <si>
    <t>T1725N</t>
  </si>
  <si>
    <t>Dach modułowy (uchylny) do zabudowy korytarza - 80</t>
  </si>
  <si>
    <t>Dach modułowy (uchylny) do zabudowy korytarza - 800 x 1200 mm - dla szafy TX7</t>
  </si>
  <si>
    <t>T1709N</t>
  </si>
  <si>
    <t>Dach modułowy do zabudowy korytarza - 300 x 1000 m</t>
  </si>
  <si>
    <t>Dach modułowy do zabudowy korytarza - 300 x 1000 mm - dla rozdzielnicy elektrycznej</t>
  </si>
  <si>
    <t>T1709TN</t>
  </si>
  <si>
    <t>Dach modułowy do zabudowy korytarza - 300 x 1000 mm - dla wymienników BladeCooling</t>
  </si>
  <si>
    <t>T1710N</t>
  </si>
  <si>
    <t>Dach modułowy do zabudowy korytarza - 300 x 1200 m</t>
  </si>
  <si>
    <t>Dach modułowy do zabudowy korytarza - 300 x 1200 mm - dla rozdzielnicy elektrycznej</t>
  </si>
  <si>
    <t>T1710NP</t>
  </si>
  <si>
    <t>Dach modułowy do zabudowy korytarza - 300 x 1200 mm - dla wymienników BladeCooling (poliwęglanowy)</t>
  </si>
  <si>
    <t>T1710TN</t>
  </si>
  <si>
    <t>Dach modułowy do zabudowy korytarza - 300 x 1200 mm - dla wymienników BladeCooling</t>
  </si>
  <si>
    <t>T1701N</t>
  </si>
  <si>
    <t>Dach modułowy do zabudowy korytarza - 600 x 1000 m</t>
  </si>
  <si>
    <t>Dach modułowy do zabudowy korytarza - 600 x 1000 mm - dla szafy TX7</t>
  </si>
  <si>
    <t>T1700N</t>
  </si>
  <si>
    <t>Dach modułowy do zabudowy korytarza - 600 x 1200 m</t>
  </si>
  <si>
    <t>Dach modułowy do zabudowy korytarza - 600 x 1200 mm - dla szafy TX7</t>
  </si>
  <si>
    <t>T1700NP</t>
  </si>
  <si>
    <t>Dach modułowy do zabudowy korytarza - 600 x 1200 mm - dla szafy TX7 (poliwęglanowy)</t>
  </si>
  <si>
    <t>T1722N</t>
  </si>
  <si>
    <t>Dach modułowy do zabudowy korytarza - 800 x 1000 m</t>
  </si>
  <si>
    <t>Dach modułowy do zabudowy korytarza - 800 x 1000 mm - dla szafy TX7</t>
  </si>
  <si>
    <t>T1720N</t>
  </si>
  <si>
    <t>Dach modułowy do zabudowy korytarza - 800 x 1200 m</t>
  </si>
  <si>
    <t>Dach modułowy do zabudowy korytarza - 800 x 1200 mm - dla szafy TX7</t>
  </si>
  <si>
    <t>T1720NF</t>
  </si>
  <si>
    <t>Dach modułowy do zabudowy korytarza - 800 x 1200 mm - dla panela gaśniczego "FireFighter Corridor"</t>
  </si>
  <si>
    <t>T1720NP</t>
  </si>
  <si>
    <t>Dach modułowy do zabudowy korytarza - 800 x 1200 mm - dla szafy TX7 (poliwęglanowy)</t>
  </si>
  <si>
    <t>T1721N</t>
  </si>
  <si>
    <t>Dach modułowy do zabudowy korytarza - 800 x 1500 m</t>
  </si>
  <si>
    <t>Dach modułowy do zabudowy korytarza - 800 x 1500 mm - dla szafy TX7</t>
  </si>
  <si>
    <t>Dachowy panel 2-wentylatorowy do szafek wiszących CobiCabling Ravus, czarny RAL9005</t>
  </si>
  <si>
    <t>DADATKOWY DACH DO SZAFEK IP O GŁ. 400 mm</t>
  </si>
  <si>
    <t>DADATKOWY DACH DO SZAFEK IP O GŁ. 500 mm</t>
  </si>
  <si>
    <t>DADATKOWY DACH DO SZAFEK IP O GŁ. 600 mm</t>
  </si>
  <si>
    <t>VC10001</t>
  </si>
  <si>
    <t>Detektor patchcordu VC LED</t>
  </si>
  <si>
    <t>F9868</t>
  </si>
  <si>
    <t>DRABINKA KABLOWA 300x20 mm DLA SZAF 42Ux1000 GŁ. (</t>
  </si>
  <si>
    <t>F9861</t>
  </si>
  <si>
    <t>DRABINKA KABLOWA 300x20 mm DLA SZAF 42Ux600 i 42Ux</t>
  </si>
  <si>
    <t>DRABINKA KABLOWA 300x20 mm DLA SZAF 42Ux600 i 42Ux800 GŁ. (1 szt.)</t>
  </si>
  <si>
    <t>F9867</t>
  </si>
  <si>
    <t>DRABINKA KABLOWA 300x20 mm DLA SZAF 47Ux1000 GŁ. (</t>
  </si>
  <si>
    <t>DRABINKA KABLOWA 300x20 mm DLA SZAF 47Ux1000 GŁ. (1 szt.)</t>
  </si>
  <si>
    <t>F9860</t>
  </si>
  <si>
    <t>DRABINKA KABLOWA 300x20 mm DLA SZAF 47Ux600 i 42Ux</t>
  </si>
  <si>
    <t>DRABINKA KABLOWA 300x20 mm DLA SZAF 47Ux600 i 42Ux800 GŁ. (1 szt.)</t>
  </si>
  <si>
    <t>Drzwi do szafy</t>
  </si>
  <si>
    <t>P9611</t>
  </si>
  <si>
    <t>Drzwi perforowane 75% 24Ux600</t>
  </si>
  <si>
    <t>P9634</t>
  </si>
  <si>
    <t>Drzwi perforowane 75% 38Ux800 PROGRESS</t>
  </si>
  <si>
    <t>P9615</t>
  </si>
  <si>
    <t>Drzwi perforowane 75% 42Ux600 PROGRESS</t>
  </si>
  <si>
    <t>P9635</t>
  </si>
  <si>
    <t>Drzwi perforowane 75% 42Ux800 PROGRESS</t>
  </si>
  <si>
    <t>P9615B2</t>
  </si>
  <si>
    <t>Drzwi perforowane 75% podwójne 42Ux600</t>
  </si>
  <si>
    <t>P9635B2</t>
  </si>
  <si>
    <t>Drzwi podwójne perforow 42Ux800 PROGRESS</t>
  </si>
  <si>
    <t>P9114</t>
  </si>
  <si>
    <t>Drzwi szklane 42Ux600 PROGRESS</t>
  </si>
  <si>
    <t>P9119</t>
  </si>
  <si>
    <t>Drzwi szklane 42Ux800</t>
  </si>
  <si>
    <t>F9009</t>
  </si>
  <si>
    <t>DUŻY UCHWYT KABLOWY (DLA SZAF GŁ. 800 mm)</t>
  </si>
  <si>
    <t>F42-0002</t>
  </si>
  <si>
    <t>Elementy do układania pigtaila w panelu 4 szt.</t>
  </si>
  <si>
    <t>FILTR POWIETRZA IP55 148,5x148,5 mm</t>
  </si>
  <si>
    <t>FILTR POWIETRZA IP55 204x204 mm</t>
  </si>
  <si>
    <t>FILTR POWIETRZA IP55 320x320 mm</t>
  </si>
  <si>
    <t>Cobi pre-terminated</t>
  </si>
  <si>
    <t>Światłowodowy kabel uniwersalny, jednotubowy CobiNet,</t>
  </si>
  <si>
    <t>FO uniwersalny 16G 50/125 LSOH</t>
  </si>
  <si>
    <t>Światłowodowy kabel uniwersalny, jednotubowy CobiNet, MM 50/125, 16-włóknowy, LSOH</t>
  </si>
  <si>
    <t>7061 516/OM3</t>
  </si>
  <si>
    <t>FO uniwersalny 16G OM3 50/125 LSOH</t>
  </si>
  <si>
    <t>Światłowodowy kabel uniwersalny, jednotubowy CobiNet, MM 50/125, 16-włóknowy, LSOH OM3</t>
  </si>
  <si>
    <t>7061 516/OM4</t>
  </si>
  <si>
    <t>FO uniwersalny 16G OM4 50/125 LSOH</t>
  </si>
  <si>
    <t>Światłowodowy kabel uniwersalny, jednotubowy CobiNet, MM 50/125, 16 włóknowy, LSOH OM4</t>
  </si>
  <si>
    <t>FO uniwersalny 16G,  62,5/125  LSOH</t>
  </si>
  <si>
    <t>Światłowodowy kabel uniwersalny, jednotubowy CobiNet, MM 62,5/125, 16-włóknowy, LSOH</t>
  </si>
  <si>
    <t>FO uniwersalny 16J, 9/125 LSOH</t>
  </si>
  <si>
    <t>Światłowodowy kabel uniwersalny, jednotubowy CobiNet, SM 9/125, 16-włóknowy, LSOH</t>
  </si>
  <si>
    <t>F56-2600</t>
  </si>
  <si>
    <t>FO uniwersalny 24G,  62,5/125  LSOH</t>
  </si>
  <si>
    <t>7061 502/OM3</t>
  </si>
  <si>
    <t>FO uniwersalny 2G OM3 50/125 LSOH</t>
  </si>
  <si>
    <t>Światłowodowy kabel uniwersalny, jednotubowy CobiNet, MM 50/125, 2-włóknowy, LSOH OM3</t>
  </si>
  <si>
    <t>FO zak. LC-LC uniwersalny 24G OM3 50/125 LSOH</t>
  </si>
  <si>
    <t>Kabel światłowodowy fabrycznie zakończony LC-LC uniwersalny 24G OM3 50/125 LSOH</t>
  </si>
  <si>
    <t>FO zak. LC-LC uniwersalny 6J 9/125 LSOH</t>
  </si>
  <si>
    <t>FO zak. LC-LC uniwersalny 8J 9/125 LSOH</t>
  </si>
  <si>
    <t>FO zak. SC/APC-SC/APC uniwersalny 12J 9/125 LSOH</t>
  </si>
  <si>
    <t>FO zak. SC-LC uniwersalny 4J 9/125 LSOH</t>
  </si>
  <si>
    <t>FO zak. SC-SC uniwersalny 4J 9/125 LSOH</t>
  </si>
  <si>
    <t>FO zak. SC-SC uniwersalny 8J 9/125 LSOH</t>
  </si>
  <si>
    <t>7066 512/OM4</t>
  </si>
  <si>
    <t>FO zewnętrzny 12G OM4 50/125 PE</t>
  </si>
  <si>
    <t>Światłowodowy kabel zewnętrzny, jednotubowy CobiNet, MM 50/125, 12-włóknowy, PE OM4</t>
  </si>
  <si>
    <t>FO zewnętrzny 144G 50/125 PE</t>
  </si>
  <si>
    <t>FO zewnętrzny 16G 50/125 PE</t>
  </si>
  <si>
    <t>Światłowodowy kabel zewnętrzny, jednotubowy CobiNet, MM 50/125, 16-włóknowy, PE</t>
  </si>
  <si>
    <t>FO zewnętrzny 16G 62,5/125 PE</t>
  </si>
  <si>
    <t>Światłowodowy kabel zewnętrzny, jednotubowy CobiNet, MM 62,5/125, 16-włóknowy, PE</t>
  </si>
  <si>
    <t>7066 516/OM3</t>
  </si>
  <si>
    <t>FO zewnętrzny 16G OM3 50/125 PE</t>
  </si>
  <si>
    <t>Światłowodowy kabel zewnętrzny, jednotubowy CobiNet, MM 50/125, 16-włóknowy, PE OM3</t>
  </si>
  <si>
    <t>FO zewnętrzny 16J 9/125 PE</t>
  </si>
  <si>
    <t>Światłowodowy kabel zewnętrzny, jednotubowy CobiNet, SM 9/125, 16-włóknowy, PE</t>
  </si>
  <si>
    <t>7066 548/OM4</t>
  </si>
  <si>
    <t>FO zewnętrzny 48G OM4 50/125 PE</t>
  </si>
  <si>
    <t>Światłowodowy kabel zewnętrzny, jednotubowy CobiNet, MM 50/125, 48-włóknowy, PE OM4</t>
  </si>
  <si>
    <t>7066 504/OM4</t>
  </si>
  <si>
    <t>FO zewnętrzny 4G OM4 50/125 PE</t>
  </si>
  <si>
    <t>Światłowodowy kabel zewnętrzny, jednotubowy CobiNet, MM 50/125, 4-włóknowy, PE OM4</t>
  </si>
  <si>
    <t>FO zewnętrzny 72G 50/125 PE</t>
  </si>
  <si>
    <t>Światłowodowy kabel zewnętrzny, jednotubowy CobiNet, SM 9/125, 72 włóknowy, PE</t>
  </si>
  <si>
    <t>FO zewnętrzny 96G 50/125 PE</t>
  </si>
  <si>
    <t>Światłowodowy kabel zewnętrzny, jednotubowy CobiNet, SM 9/125, 96 włóknowy, PE</t>
  </si>
  <si>
    <t>F63-0004</t>
  </si>
  <si>
    <t>FTTH Box 4 x SC Simplex / 2x LC duplex</t>
  </si>
  <si>
    <t>T23-8010</t>
  </si>
  <si>
    <t>Głowica kablowa EVS 80, 100-parowa, rozłączna</t>
  </si>
  <si>
    <t>T23-8005</t>
  </si>
  <si>
    <t>Głowica kablowa EVS 80, 50-parowa, rozłączna</t>
  </si>
  <si>
    <t>1020 010/G</t>
  </si>
  <si>
    <t>Głowica kablowa LSA-HD EVs 08 HD 100-par nierozłąc</t>
  </si>
  <si>
    <t>Głowica kablowa LSA-HD EVs 08 HD 100-par nierozłączna</t>
  </si>
  <si>
    <t>Głowica kablowa LSA-HD EVs 08 HD 100-par rozłączna</t>
  </si>
  <si>
    <t>Głowica kablowa LSA-HD EVs 08 HD 200-par nierozłąc</t>
  </si>
  <si>
    <t>Głowica kablowa LSA-HD EVs 08 HD 200-par nierozłączna</t>
  </si>
  <si>
    <t>Głowica kablowa LSA-HD EVs 08 HD 200-par rozłączna</t>
  </si>
  <si>
    <t>WB302</t>
  </si>
  <si>
    <t>Gniazdo bananowe</t>
  </si>
  <si>
    <t>Gniazdo elektryczne DATA 45x45mm, 2P+Z, blokada</t>
  </si>
  <si>
    <t>Gniazdo elektryczne DATA 45x45 mm, 2P+Z z blokadą, czerwone</t>
  </si>
  <si>
    <t>T12-1255-21</t>
  </si>
  <si>
    <t>Gniezdnik do łączówek LSA 2/10, gł. 22mm, 21 mod.</t>
  </si>
  <si>
    <t>Gniezdnik do łączówek LSA 2/10, gł. 22mm, 21 moduł</t>
  </si>
  <si>
    <t>T12-1530-42</t>
  </si>
  <si>
    <t>Gniezdnik do łączówek LSA 2/10, gł. 30mm - 42 mod.</t>
  </si>
  <si>
    <t>Gniezdnik do łączówek LSA 2/10, gł. 30mm - 42 moduły</t>
  </si>
  <si>
    <t>GRZAŁKA 50W</t>
  </si>
  <si>
    <t>HIG_35_95</t>
  </si>
  <si>
    <t>Higrostat mechaniczny 35-95%</t>
  </si>
  <si>
    <t>KABEL</t>
  </si>
  <si>
    <t>7305 050-ZH</t>
  </si>
  <si>
    <t>Kabel  U/UTP kat.3 50x2xAWG24 LSOH</t>
  </si>
  <si>
    <t>BL-7929A</t>
  </si>
  <si>
    <t>kabel F/UTP kat.6 305m</t>
  </si>
  <si>
    <t>C13-5500</t>
  </si>
  <si>
    <t>C13-5300-500</t>
  </si>
  <si>
    <t>C23-6949</t>
  </si>
  <si>
    <t>Kabel kat.6 F/UTP zew żelowany</t>
  </si>
  <si>
    <t>Kabel kat.6 U/UTP PE zew such 450MHz Fca 500m</t>
  </si>
  <si>
    <t>C13-6301</t>
  </si>
  <si>
    <t>C23-1321</t>
  </si>
  <si>
    <t>C23-1929</t>
  </si>
  <si>
    <t>Kabel kat.6A/7 U/FTP PE zew such 700MHz Fca 500m</t>
  </si>
  <si>
    <t>Kabel kat.7/7A S/FTP PE zew such 1000MHz Fca 500m</t>
  </si>
  <si>
    <t>9501 006/100</t>
  </si>
  <si>
    <t>Kabel światłowodowy</t>
  </si>
  <si>
    <t>F56-2500</t>
  </si>
  <si>
    <t>Kabel światłowodowy MM OM1 12G uniwersalny Dca</t>
  </si>
  <si>
    <t>F56-9500</t>
  </si>
  <si>
    <t>Kabel światłowodowy MM OM1 12G zewnętrzny PE</t>
  </si>
  <si>
    <t>F56-9600</t>
  </si>
  <si>
    <t>Kabel światłowodowy MM OM1 24G zewnętrzny PE</t>
  </si>
  <si>
    <t>F56-2200</t>
  </si>
  <si>
    <t>Kabel światłowodowy MM OM1 4G uniwersalny Dca</t>
  </si>
  <si>
    <t>F56-9200</t>
  </si>
  <si>
    <t>Kabel światłowodowy MM OM1 4G zewnętrzny PE</t>
  </si>
  <si>
    <t>F56-2300</t>
  </si>
  <si>
    <t>Kabel światłowodowy MM OM1 6G uniwersalny Dca</t>
  </si>
  <si>
    <t>F56-9300</t>
  </si>
  <si>
    <t>Kabel światłowodowy MM OM1 6G zewnętrzny PE</t>
  </si>
  <si>
    <t>F56-2400</t>
  </si>
  <si>
    <t>Kabel światłowodowy MM OM1 8G uniwersalny Dca</t>
  </si>
  <si>
    <t>F56-9400</t>
  </si>
  <si>
    <t>Kabel światłowodowy MM OM1 8G zewnętrzny PE</t>
  </si>
  <si>
    <t>F52-3500</t>
  </si>
  <si>
    <t>Kabel światłowodowy MM OM2 12G uniwersalny Eca</t>
  </si>
  <si>
    <t>Kabel światłowodowy MM OM2 12G zewnętrzny PE</t>
  </si>
  <si>
    <t>F52-3600</t>
  </si>
  <si>
    <t>Kabel światłowodowy MM OM2 24G uniwersalny Eca</t>
  </si>
  <si>
    <t>Kabel światłowodowy MM OM2 24G zewnętrzny PE</t>
  </si>
  <si>
    <t>Kabel światłowodowy MM OM2 48G uniwersalny Dca</t>
  </si>
  <si>
    <t>F52-3200</t>
  </si>
  <si>
    <t>Kabel światłowodowy MM OM2 4G uniwersalny Eca</t>
  </si>
  <si>
    <t>Kabel światłowodowy MM OM2 4G zewnętrzny PE</t>
  </si>
  <si>
    <t>F52-2300</t>
  </si>
  <si>
    <t>Kabel światłowodowy MM OM2 6G uniwersalny Dca</t>
  </si>
  <si>
    <t>F52-9300</t>
  </si>
  <si>
    <t>Kabel światłowodowy MM OM2 6G zewnętrzny PE</t>
  </si>
  <si>
    <t>Kabel światłowodowy MM OM2 8G zewnętrzny PE</t>
  </si>
  <si>
    <t>F53-3500</t>
  </si>
  <si>
    <t>Kabel światłowodowy MM OM3 12G uniwersalny Eca</t>
  </si>
  <si>
    <t>Kabel światłowodowy MM OM3 12G zewnętrzny PE</t>
  </si>
  <si>
    <t>F53-3600</t>
  </si>
  <si>
    <t>Kabel światłowodowy MM OM3 24G uniwersalny Eca</t>
  </si>
  <si>
    <t>Kabel światłowodowy MM OM3 24G zewnętrzny PE</t>
  </si>
  <si>
    <t>Kabel światłowodowy MM OM3 48G uniwersalny Dca</t>
  </si>
  <si>
    <t>F53-3200</t>
  </si>
  <si>
    <t>Kabel światłowodowy MM OM3 4G uniwersalny Eca</t>
  </si>
  <si>
    <t>Kabel światłowodowy MM OM3 4G zewnętrzny PE</t>
  </si>
  <si>
    <t>F53-2300</t>
  </si>
  <si>
    <t>Kabel światłowodowy MM OM3 6G uniwersalny Dca</t>
  </si>
  <si>
    <t>F53-9300</t>
  </si>
  <si>
    <t>Kabel światłowodowy MM OM3 6G zewnętrzny PE</t>
  </si>
  <si>
    <t>F53-3400</t>
  </si>
  <si>
    <t>Kabel światłowodowy MM OM3 8G uniwersalny Eca</t>
  </si>
  <si>
    <t>Kabel światłowodowy MM OM3 8G zewnętrzny PE</t>
  </si>
  <si>
    <t>Kabel światłowodowy MM OM4 48G uniwersalny Dca</t>
  </si>
  <si>
    <t>F54-2300</t>
  </si>
  <si>
    <t>Kabel światłowodowy MM OM4 6G uniwersalny Dca</t>
  </si>
  <si>
    <t>Kabel światłowodowy SM OS2 12J uniwersalny Fca</t>
  </si>
  <si>
    <t>Kabel światłowodowy SM OS2 12J zewnętrzny PE</t>
  </si>
  <si>
    <t>F51-3600</t>
  </si>
  <si>
    <t>Kabel światłowodowy SM OS2 24J uniwersalny Eca</t>
  </si>
  <si>
    <t>Kabel światłowodowy SM OS2 24J zewnętrzny PE</t>
  </si>
  <si>
    <t>Kabel światłowodowy SM OS2 48J uniwersalny Dca</t>
  </si>
  <si>
    <t>Kabel światłowodowy SM OS2 4J uniwersalny Fca</t>
  </si>
  <si>
    <t>Kabel światłowodowy SM OS2 4J zewnętrzny PE</t>
  </si>
  <si>
    <t>F51-2300</t>
  </si>
  <si>
    <t>Kabel światłowodowy SM OS2 6J uniwersalny Dca</t>
  </si>
  <si>
    <t>F51-9300</t>
  </si>
  <si>
    <t>Kabel światłowodowy SM OS2 6J zewnętrzny PE</t>
  </si>
  <si>
    <t>Kabel światłowodowy SM OS2 8J zewnętrzny PE</t>
  </si>
  <si>
    <t>7305 100-ZH</t>
  </si>
  <si>
    <t>Kabel U/UTP kat.3 100x2xAWG24 LSOH</t>
  </si>
  <si>
    <t>Kabel U/UTP kat.3 100x2xAWG24 PVC</t>
  </si>
  <si>
    <t>7305 025-ZH</t>
  </si>
  <si>
    <t>Kabel U/UTP kat.3 25x2xAWG24 LSOH</t>
  </si>
  <si>
    <t>Kabel  U/UTP kat.3 25x2xAWG24 LSOH</t>
  </si>
  <si>
    <t>Kabel U/UTP kat.3 25x2xAWG24 PVC</t>
  </si>
  <si>
    <t>Kabel U/UTP kat.3 50x2xAWG24 PVC</t>
  </si>
  <si>
    <t>Kabelt U/UTP kat.3 50x2xAWG24 PVC</t>
  </si>
  <si>
    <t>KAR_RFID_13,56</t>
  </si>
  <si>
    <t>Karta RFID 13,56MHz</t>
  </si>
  <si>
    <t>F40-1641</t>
  </si>
  <si>
    <t>F40-1620</t>
  </si>
  <si>
    <t>Kaseta miedziana CobiCabling dla 4xRJ45</t>
  </si>
  <si>
    <t>T9015N</t>
  </si>
  <si>
    <t>Kątowy panel wypełniający 1U / 19"</t>
  </si>
  <si>
    <t>KIESZEŃ NA DOKUMENTACJĘ</t>
  </si>
  <si>
    <t>F9483</t>
  </si>
  <si>
    <t>F9207</t>
  </si>
  <si>
    <t>KLIMATYZATOR 1,4 KW - 410x248x913 mm - montaż na o</t>
  </si>
  <si>
    <t>KLIMATYZATOR 1,4 KW - 410x248x913 mm - montaż na osłonie bocznej szafy IP</t>
  </si>
  <si>
    <t>F9208</t>
  </si>
  <si>
    <t>KLIMATYZATOR 1,4 KW - 600x400x450 mm - montaż na o</t>
  </si>
  <si>
    <t>F9209</t>
  </si>
  <si>
    <t>KLIMATYZATOR 2 KW - 406x244x934 mm - montaż na osł</t>
  </si>
  <si>
    <t>KLIMATYZATOR 2 KW - 406x244x934 mm - montaż na osłonie bocznej szafy IP</t>
  </si>
  <si>
    <t>F9205</t>
  </si>
  <si>
    <t>KLIMATYZATOR 2 KW - 600x400x450 mm - montaż na osł</t>
  </si>
  <si>
    <t>F2261</t>
  </si>
  <si>
    <t>KLIMATYZATOR 2.8 KW - 508x375x1234 mm - montaż na osłonie bocznej szafy IP</t>
  </si>
  <si>
    <t>F9206</t>
  </si>
  <si>
    <t>KLIMATYZATOR 3,8 KW - 800x450x480 mm -  montaż na osłonie górnej/dachu szafy IP</t>
  </si>
  <si>
    <t>F9368</t>
  </si>
  <si>
    <t>KLIMATYZATOR 380 W - 325x206x443 mm - montaż na os</t>
  </si>
  <si>
    <t>KLIMATYZATOR 380 W - 325x206x443 mm - montaż na osłonie bocznej szafy IP</t>
  </si>
  <si>
    <t>F2260</t>
  </si>
  <si>
    <t>KLIMATYZATOR 4 KW - 508x375x1234 mm - montaż na os</t>
  </si>
  <si>
    <t>KLIMATYZATOR 4 KW - 508x375x1234 mm - montaż na osłonie bocznej szafy IP</t>
  </si>
  <si>
    <t>T4381</t>
  </si>
  <si>
    <t>KLIMATYZATOR 5,2 KW - 800x600x550 mm - montaż na o</t>
  </si>
  <si>
    <t>KLIMATYZATOR 5,2 KW - 800x600x550 mm - montaż na osłonie górnej/dachu szafy IP</t>
  </si>
  <si>
    <t>F9218</t>
  </si>
  <si>
    <t>KLIMATYZATOR 600 W - 600x325x325 mm - montaż na os</t>
  </si>
  <si>
    <t>KLIMATYZATOR 600 W - 600x325x325 mm - montaż na osłonie górnej/dachu szafy IP</t>
  </si>
  <si>
    <t>F9367</t>
  </si>
  <si>
    <t>KLIMATYZATOR 800 W - 315x223x642 mm - montaż na os</t>
  </si>
  <si>
    <t>KLIMATYZATOR 800 W - 315x223x642 mm - montaż na osłonie bocznej szafy IP</t>
  </si>
  <si>
    <t>F9204</t>
  </si>
  <si>
    <t>KLIMATYZATOR 900W - 600x325x335 mm - montaż na osł</t>
  </si>
  <si>
    <t>T12-2200</t>
  </si>
  <si>
    <t>Kołek izolujący dla 1 pary - czerwony</t>
  </si>
  <si>
    <t>T12-2201</t>
  </si>
  <si>
    <t>Kołek maskujący dla 1 pary - żółty</t>
  </si>
  <si>
    <t>Kołek maskujący dla 1 pary z oczkiem ułatw. - czer</t>
  </si>
  <si>
    <t>KOMPLET 10 LINEK UZIEMIAJĄCYCH Ż/Z - 4 mm2 - DŁUGO</t>
  </si>
  <si>
    <t>KOMPLET 10 LINEK UZIEMIAJĄCYCH Ż/Z - 4 mm2 - DŁUGOŚĆ 250 mm</t>
  </si>
  <si>
    <t>KOMPLET 10 LINEK UZIEMIAJĄCYCH Ż/Z – 6 mm2 - DŁUGO</t>
  </si>
  <si>
    <t>KOMPLET 10 LINEK UZIEMIAJĄCYCH Ż/Z – 6 mm2 - DŁUGOŚĆ 250 mm</t>
  </si>
  <si>
    <t>F9044</t>
  </si>
  <si>
    <t>T5028</t>
  </si>
  <si>
    <t>RS-KZ</t>
  </si>
  <si>
    <t>F9857N</t>
  </si>
  <si>
    <t>Konsola KVM - 17” monitor, klawiatura QWERTY, touc</t>
  </si>
  <si>
    <t>Konsola KVM - 17” monitor, klawiatura QWERTY, touch pad, wymienny switch</t>
  </si>
  <si>
    <t>TTC31N</t>
  </si>
  <si>
    <t>Korytko modułowe do organizacji kabli - montaż na dachu rzędowych wymienników BladeCooling - wym. 300x1030</t>
  </si>
  <si>
    <t>TTC32N</t>
  </si>
  <si>
    <t>Korytko modułowe do organizacji kabli - montaż na dachu rzędowych wymienników BladeCooling - wym. 300x1200</t>
  </si>
  <si>
    <t>TTC31NEST</t>
  </si>
  <si>
    <t>Korytko modułowe do organizacji kabli - montaż na dachu bocznych wymienników BladeCooling - wym. 300x1030</t>
  </si>
  <si>
    <t>TTC32NEST</t>
  </si>
  <si>
    <t>Korytko modułowe do organizacji kabli - montaż na dachu bocznych wymienników BladeCooling - wym. 300x1200</t>
  </si>
  <si>
    <t>TQE31N</t>
  </si>
  <si>
    <t>Korytko modułowe do organizacji kabli - montaż na dachu rzędowych rozdzielnic PowerBoard - wym. 300x1030</t>
  </si>
  <si>
    <t>TQE32N</t>
  </si>
  <si>
    <t>Korytko modułowe do organizacji kabli - montaż na dachu rzędowych rozdzielnic PowerBoard - wym. 300x1200</t>
  </si>
  <si>
    <t>TQE31NEST</t>
  </si>
  <si>
    <t>Korytko modułowe do organizacji kabli - montaż na dachu bocznych rozdzielnic PowerBoard - wym. 300x1030</t>
  </si>
  <si>
    <t>TQE32NEST</t>
  </si>
  <si>
    <t>Korytko modułowe do organizacji kabli - montaż na dachu bocznych rozdzielnic PowerBoard - wym. 300x1200</t>
  </si>
  <si>
    <t>TTX61N</t>
  </si>
  <si>
    <t>Korytko modułowe do organizacji kabli - montaż na dachu szaf T7X ustawionych wewnątrz zabudowy                       - wym. 600x1030</t>
  </si>
  <si>
    <t>TTX62N</t>
  </si>
  <si>
    <t>Korytko modułowe do organizacji kabli - montaż na dachu szaf T7X ustawionych wewnątrz zabudowy                       - wym. 600x1200</t>
  </si>
  <si>
    <t>TTX61NEST</t>
  </si>
  <si>
    <t>Korytko modułowe do organizacji kabli - montaż na dachu szaf T7X ustawionych skrajnie w zabudowie                     - wym. 600x1030</t>
  </si>
  <si>
    <t>TTX62NEST</t>
  </si>
  <si>
    <t>Korytko modułowe do organizacji kabli - montaż na dachu szaf T7X ustawionych skrajnie w zabudowie                     - wym. 600x1200</t>
  </si>
  <si>
    <t>TTX81N</t>
  </si>
  <si>
    <t>Korytko modułowe do organizacji kabli - montaż na dachu szaf T7X ustawionych wewnątrz zabudowy                       - wym. 800x1030</t>
  </si>
  <si>
    <t>TTX82N</t>
  </si>
  <si>
    <t>Korytko modułowe do organizacji kabli - montaż na dachu szaf T7X ustawionych wewnątrz zabudowy                       - wym. 800x1200</t>
  </si>
  <si>
    <t>TTX81NEST</t>
  </si>
  <si>
    <t>Korytko modułowe do organizacji kabli - montaż na dachu szaf T7X ustawionych skrajnie w zabudowie                     - wym. 800x1030</t>
  </si>
  <si>
    <t>TTX82NEST</t>
  </si>
  <si>
    <t>Korytko modułowe do organizacji kabli - montaż na dachu szaf T7X ustawionych skrajnie w zabudowie                     - wym. 800x1200</t>
  </si>
  <si>
    <t>T1042N</t>
  </si>
  <si>
    <t>Kpl. drzwi przesuwnych do zabudowy korytarza szaf T7X o gł. 1030 mm - wym. 42U x 1000 mm</t>
  </si>
  <si>
    <t>T1142N</t>
  </si>
  <si>
    <t>Kpl. drzwi przesuwnych do zabudowy korytarza szaf T7X o gł. 1030 mm - wym. 48U x 1000 mm</t>
  </si>
  <si>
    <t>T1052N</t>
  </si>
  <si>
    <t>Kpl. drzwi przesuwnych do zabudowy korytarza szaf T7X o gł. 1200 mm - wym. 42U x 1000 mm</t>
  </si>
  <si>
    <t>T1053N</t>
  </si>
  <si>
    <t>Kpl. drzwi przesuwnych do zabudowy korytarza szaf T7X o gł. 1200 mm - wym. 48U x 1000 mm</t>
  </si>
  <si>
    <t>T1242N</t>
  </si>
  <si>
    <t>Kpl. drzwi przesuwnych do zabudowy korytarza szaf T7X o gł. 1030 mm - wym. 42U x 1200 mm</t>
  </si>
  <si>
    <t>T1248N</t>
  </si>
  <si>
    <t>Kpl. drzwi przesuwnych do zabudowy korytarza szaf T7X o gł. 1030 mm - wym. 48U x 1200 mm</t>
  </si>
  <si>
    <t>T1342N</t>
  </si>
  <si>
    <t>Kpl. drzwi przesuwnych do zabudowy korytarza szaf T7X o gł. 1200 mm - wym. 42U x 1200 mm</t>
  </si>
  <si>
    <t>T1442N</t>
  </si>
  <si>
    <t>Kpl. drzwi przesuwnych do zabudowy korytarza szaf T7X o gł. 1200 mm - wym. 48U x 1200 mm</t>
  </si>
  <si>
    <t>T1542N</t>
  </si>
  <si>
    <t>Kpl. drzwi przesuwnych do zabudowy korytarza szaf T7X o gł. 1030 mm - wym. 42U x 1500 mm</t>
  </si>
  <si>
    <t>T1562N</t>
  </si>
  <si>
    <t>Kpl. drzwi przesuwnych do zabudowy korytarza szaf T7X o gł. 1030 mm - wym. 48U x 1500 mm</t>
  </si>
  <si>
    <t>T1563N</t>
  </si>
  <si>
    <t>Kpl. drzwi przesuwnych do zabudowy korytarza szaf T7X o gł. 1200 mm - wym. 42U x 1500 mm</t>
  </si>
  <si>
    <t>T1564N</t>
  </si>
  <si>
    <t>Kpl. drzwi rozsuwanych do zabudowy korytarza szaf T7X o gł. 1200 mm - wym. 48U x 1500 mm</t>
  </si>
  <si>
    <t>Kpl. pionowych drabinek kablowych - 120 x 20 mm dl</t>
  </si>
  <si>
    <t>Kpl. pionowych drabinek kablowych - 120 x 20 mm dla szaf T7X 42U</t>
  </si>
  <si>
    <t>Kpl. pionowych drabinek kablowych - 120 x 20 mm dla szaf T7X 48U</t>
  </si>
  <si>
    <t>Kpl. pionowych drabinek kablowych - 200 x 20 mm dl</t>
  </si>
  <si>
    <t>Kpl. pionowych drabinek kablowych - 200 x 20 mm dla szaf T7X 48U</t>
  </si>
  <si>
    <t>Kpl. pionowych drabinek kablowych - 200 x 20 mm dla szaf T7X 42U</t>
  </si>
  <si>
    <t>Kpl. pionowych drabinek kablowych - 300 x 20 mm dl</t>
  </si>
  <si>
    <t>Kpl. pionowych drabinek kablowych - 300 x 20 mm dla szaf T7X 42U</t>
  </si>
  <si>
    <t>Kpl. pionowych drabinek kablowych - 300 x 20 mm dla szaf T7X 48U</t>
  </si>
  <si>
    <t>KPL. SZCZOTEK PRZECIWPYŁOWYCH DO MONTAŻU W DOLE SZ</t>
  </si>
  <si>
    <t>KPL. SZCZOTEK PRZECIWPYŁOWYCH DO MONTAŻU W DOLE SZAFY (dla szaf serwerowych o gł. 1000 mm)</t>
  </si>
  <si>
    <t>P9306</t>
  </si>
  <si>
    <t>KPL. SZCZOTEK PRZECIWPYŁOWYCH DO MONTAŻU W DOLE SZAFY (DO SZAF 600x800 i 800x800)</t>
  </si>
  <si>
    <t>KPL. SZCZOTEK PRZECIWPYŁOWYCH DO MONTAŻU W DOLE SZAFY (DO SZAF 600x600 i 800x600)</t>
  </si>
  <si>
    <t>KW_125X125</t>
  </si>
  <si>
    <t>Kratka wentylacyjna 125x125</t>
  </si>
  <si>
    <t>KR223</t>
  </si>
  <si>
    <t>Kratka wentylacyjna 223x223 IP54</t>
  </si>
  <si>
    <t>KR291</t>
  </si>
  <si>
    <t>Kratka wentylacyjna 291x291 IP54</t>
  </si>
  <si>
    <t>KWIP54</t>
  </si>
  <si>
    <t>Kratka wentylacyjna IP 54</t>
  </si>
  <si>
    <t>EF118</t>
  </si>
  <si>
    <t>Kratka wentylacyjna IP55</t>
  </si>
  <si>
    <t>Krosówka TDY 2x0,5 brązowo-biała</t>
  </si>
  <si>
    <t>Krosówka TDY 2x0,5 niebiesko-biała</t>
  </si>
  <si>
    <t>F9432</t>
  </si>
  <si>
    <t>Lampa LED 8W, 19" 1U, mocowanie, szary</t>
  </si>
  <si>
    <t>Lampa LED 8W, 19" 1U mocowaniem, przewód zasilający, kolor szary</t>
  </si>
  <si>
    <t>F9131</t>
  </si>
  <si>
    <t>LAMPA NEONOWA 11W Z GNIAZDEM 16A SHUCKO (MOCOWANIE</t>
  </si>
  <si>
    <t>LAMPA NEONOWA 11W Z GNIAZDEM 16A SHUCKO (MOCOWANIE MAGNETYCZNE)</t>
  </si>
  <si>
    <t>Lampa neonowa 11W z gniazdem Shucko, moc. magn.</t>
  </si>
  <si>
    <t>Lampa neonowa 11W z gniazdem Shucko (mocowanie magnetyczne)</t>
  </si>
  <si>
    <t>Lampa neonowa 12W 19'' 1U, podstawa, wyłącznik</t>
  </si>
  <si>
    <t>Lampa neonowa 12W, 19" 1U z metalową podstawą, z wyłącznikiem i kablem zasilającym 1,5m</t>
  </si>
  <si>
    <t>F9132</t>
  </si>
  <si>
    <t>Lampa neonowa 8W, 19" 1U, mocowanie, szary</t>
  </si>
  <si>
    <t>Lampa neonowa 8W, 19" 1U mocowaniem, przewód zasilający, kolor szary</t>
  </si>
  <si>
    <t>L-OS</t>
  </si>
  <si>
    <t>Lampa oświetleniowa 19" 1U</t>
  </si>
  <si>
    <t>LZ16+WYŁ</t>
  </si>
  <si>
    <t>Listawa zasilająca 16 gn. + wył.</t>
  </si>
  <si>
    <t>LISTWA MIEDZIANA - 10 OTWORÓW M6 - DŁUGOŚĆ 240 mm</t>
  </si>
  <si>
    <t>LISTWA MIEDZIANA - 15 OTWORÓW M6 - DŁUGOŚĆ 310 mm</t>
  </si>
  <si>
    <t>PDU SQ-ETHL-08</t>
  </si>
  <si>
    <t>Listwa PDU SQ-ETHL-08</t>
  </si>
  <si>
    <t>T3701</t>
  </si>
  <si>
    <t>Listwa zasilająca</t>
  </si>
  <si>
    <t>F4260</t>
  </si>
  <si>
    <t>LISTWA ZASILAJĄCA - 4 UNIWERSALNE GNIAZDA</t>
  </si>
  <si>
    <t>F2501NS</t>
  </si>
  <si>
    <t>LISTWA ZASILAJĄCA 10" - 2 GNIAZDA Schucko z wyłącz</t>
  </si>
  <si>
    <t>LISTWA ZASILAJĄCA 10" - 2 GNIAZDA Schucko z wyłącznikiem</t>
  </si>
  <si>
    <t>LZ-6FPP</t>
  </si>
  <si>
    <t>Listwa zasilająca 19" 1U 6-port. bolec, filtr</t>
  </si>
  <si>
    <t>Listwa zasilająca 19" 1U 6-portowa z bolcem i filtrem przeciwprzepięciowym</t>
  </si>
  <si>
    <t>LZ-9+W</t>
  </si>
  <si>
    <t>Listwa zasilająca 19" 1U 9-port. bolec z wył.</t>
  </si>
  <si>
    <t>Listwa zasilająca 19" 1U 9-portowa z bolcem i wyłącznikiem</t>
  </si>
  <si>
    <t>LZ-9UPS</t>
  </si>
  <si>
    <t>Listwa zasilająca 19" 1U 9-port. bolec, wtyk UPS</t>
  </si>
  <si>
    <t>Listwa zasilająca 19" 1U 9-portowa z bolcem i wtykiem UPS (C14)</t>
  </si>
  <si>
    <t>LZ9GC13+WTC14</t>
  </si>
  <si>
    <t>Listwa zasilająca 19" 1U 9-port. C13, wtyk UPS</t>
  </si>
  <si>
    <t>Listwa zasilająca 19" 1U 9-portowa z gniazdami C13 i wtykiem UPS (C14)</t>
  </si>
  <si>
    <t>LZ-9+WSCHUCKO</t>
  </si>
  <si>
    <t>Listwa zasilająca 19" 1U 9-port. schucko z wył.</t>
  </si>
  <si>
    <t>Listwa zasilająca 19" 1U 9-portowa schucko z wyłącznikiem</t>
  </si>
  <si>
    <t>5010 233/B/K</t>
  </si>
  <si>
    <t>Listwa zasilająca 9 gniazd komputerowych typu IEC320C13 10A/230V</t>
  </si>
  <si>
    <t>Listwa zasilająca pionowa 0U 12-port. bolec z wył.</t>
  </si>
  <si>
    <t>Listwa zasilająca pionowa 0U 12-portowa z bolcem i wyłącznikiem</t>
  </si>
  <si>
    <t>1030 024/G</t>
  </si>
  <si>
    <t>LSA łączówka nierozłączna 2/10 CobiNet - bez kodu barw., 1...0, na gniezdnik i pręty, żelowana</t>
  </si>
  <si>
    <t>1020 054/N</t>
  </si>
  <si>
    <t>LSA łączówka nierozłączna 2/10 - bez kodu barw., 1</t>
  </si>
  <si>
    <t>LSA łączówka nierozłączna 2/10 - bez kodu barw., 1...0, na gniezdnik, neutralna</t>
  </si>
  <si>
    <t>1020 054/K</t>
  </si>
  <si>
    <t>LSA łączówka nierozłączna 2/10 KRONE na gniezdnik</t>
  </si>
  <si>
    <t>LSA łączówka nierozłączna 2/10 KRONE - bez kodu barw., 1...0, na gniezdnik</t>
  </si>
  <si>
    <t>1030 022/G</t>
  </si>
  <si>
    <t>LSA łączówka rozłączna 2/10 - bez kodu barwnego</t>
  </si>
  <si>
    <t>LSA łączówka rozłączna 2/10 CobiNet - bez kodu barwnego,1...0, na gniezdnik i pręty, żelowana</t>
  </si>
  <si>
    <t>1020 052/G</t>
  </si>
  <si>
    <t>1020 052/NG</t>
  </si>
  <si>
    <t>LSA łączówka rozłączna 2/10 - żelowana, neutralna</t>
  </si>
  <si>
    <t>LSA łączówka rozłączna 2/10 - bez kodu barwnego,1...0, na gniezdnik, żelowana, neutralna</t>
  </si>
  <si>
    <t>1020 052/K</t>
  </si>
  <si>
    <t>LSA łączówka rozłączna 2/10 KRONE na gniezdnik</t>
  </si>
  <si>
    <t>LSA łączówka rozłączna 2/10 KRONE - bez kodu barwnego,1...0, na gniezdnik</t>
  </si>
  <si>
    <t>1020 052/KG</t>
  </si>
  <si>
    <t>LSA łączówka rozłączna 2/10 KRONE na gniezdnik żel</t>
  </si>
  <si>
    <t>LSA łączówka rozłączna 2/10 KRONE - bez kodu barwnego,1...0, na gniezdnik, żelowana</t>
  </si>
  <si>
    <t>1020 052/N</t>
  </si>
  <si>
    <t>LSA łączówka rozłączna 2/10 na gniezdnik, neutral.</t>
  </si>
  <si>
    <t>LSA łączówka rozłączna 2/10 - bez kodu barwnego,1...0, na gniezdnik, neutralna</t>
  </si>
  <si>
    <t>LSA łączówka uziemiająca 2/34 - gniezdnik i pręty</t>
  </si>
  <si>
    <t>LSA łączówka uziemiająca 2/34, na gniezdnik i pręty</t>
  </si>
  <si>
    <t>LSA łączówka uziemiająca 2/38, gniezdnik</t>
  </si>
  <si>
    <t>LSA łączówka uziemiająca 2/38, na gniezdnik</t>
  </si>
  <si>
    <t>LSA-HD łączówka uziemiająca, czerwona</t>
  </si>
  <si>
    <t>7050 106/S</t>
  </si>
  <si>
    <t>Magazyn łączówek LSA 19''/1U na 60 par (3 x 2)</t>
  </si>
  <si>
    <t>Magazyn łączówek LSA 19''/1U na 60 par (3 x 2) szare</t>
  </si>
  <si>
    <t>Magazyn łączówek LSA 19''/1U na 60 par (3x2)</t>
  </si>
  <si>
    <t>Magazyn łączówek LSA 19''/3U na 180 par (1x18)</t>
  </si>
  <si>
    <t>Magazyn łączówek LSA 19''/3U na 180 par (1 x 18)</t>
  </si>
  <si>
    <t>Magazyn łączówek LSA-HD 19''/4U na 320 par (1 x 32</t>
  </si>
  <si>
    <t>Magazyn łączówek LSA-HD 19''/4U na 320 par (1 x 32)</t>
  </si>
  <si>
    <t>Magazyn odgromników 3P dla łączówki 10-parowej</t>
  </si>
  <si>
    <t>Magazyn odgromników LSA-HD z odgromnikami 3P</t>
  </si>
  <si>
    <t>Minirozdzielnik KS2 dla 2-par</t>
  </si>
  <si>
    <t>F2286</t>
  </si>
  <si>
    <t>Moduł kat.5e UTP RJ45 keystone beznarzędziowy</t>
  </si>
  <si>
    <t>Moduł kat.6 UTP RJ45 keystone beznarzędziowy</t>
  </si>
  <si>
    <t>T1582N</t>
  </si>
  <si>
    <t>Mostek BladeRunner do zabudowy korytarza o gł. 150</t>
  </si>
  <si>
    <t>Mostek BladeRunner do zabudowy korytarza o gł. 1500 mm - szer. 800 mm</t>
  </si>
  <si>
    <t>T1584N</t>
  </si>
  <si>
    <t>Mostek BladeRunner do zabudowy korytarza o gł. od 940 do 1200 mm - szer. 600 mm</t>
  </si>
  <si>
    <t>T1581N</t>
  </si>
  <si>
    <t>Mostek BladeRunner do zabudowy korytarza o gł. od 940 do 1200 mm - szer. 800 mm</t>
  </si>
  <si>
    <t>Nakładka maskująca 2/10 - zielona</t>
  </si>
  <si>
    <t>Nakładka opisowa 2/10</t>
  </si>
  <si>
    <t>Nakładka opisowa uchylna LSA-HD z opisem Evs</t>
  </si>
  <si>
    <t>Nakładka opisowa uchylna LSA-HD z pustym polem opi</t>
  </si>
  <si>
    <t>Nakładka pogłębiająca do Box I</t>
  </si>
  <si>
    <t>Nakładka pogłębiająca do Box II</t>
  </si>
  <si>
    <t>Nakładka wyróżniająca dla 1 pary - zielona</t>
  </si>
  <si>
    <t>Narzędzia instalatorskie do budowy okablowania</t>
  </si>
  <si>
    <t>Zestaw podstawowych narzędzi instalatorskich do budowy okablowania (prosty tester, ściągacz izolacji, zaciskarka wtyków RJ, przyrząd montażowy LSA bez sensora)</t>
  </si>
  <si>
    <t>Naścienny box światłowodowy D (duży)</t>
  </si>
  <si>
    <t>Naścienny box światłowodowy M (mały)</t>
  </si>
  <si>
    <t>Naścienny box światłowodowy S (średni)</t>
  </si>
  <si>
    <t>C30-0121</t>
  </si>
  <si>
    <t>C30-0122</t>
  </si>
  <si>
    <t>Obudowa natynkowa IP44 gniazda teleinformatycznego</t>
  </si>
  <si>
    <t>F6612IP66</t>
  </si>
  <si>
    <t>Obudowa wewnętrzna IP66 19" 12Ux600x600</t>
  </si>
  <si>
    <t>F6621IP66</t>
  </si>
  <si>
    <t>Obudowa wewnętrzna IP66 19" 21Ux600x600</t>
  </si>
  <si>
    <t>Odgromnik gazowy 3P-8x13, 90V, 10kA</t>
  </si>
  <si>
    <t>FSOGP60W</t>
  </si>
  <si>
    <t>Ogrzewacz półprzewodnikowy 60W</t>
  </si>
  <si>
    <t>Okrągły przepust kablowy IP65 - 19 otworów dla kab</t>
  </si>
  <si>
    <t>Okrągły przepust kablowy IP65 - 19 otworów dla kabli o średnicy 3-5 mm do szafek wiszących IP</t>
  </si>
  <si>
    <t>Okrągły przepust kablowy IP65 - 19 otworów dla kabli o średnicy 3-5 mm do szaf IP</t>
  </si>
  <si>
    <t>Okrągły przepust kablowy IP65 - 8 otworów dla kabl</t>
  </si>
  <si>
    <t>Okrągły przepust kablowy IP65 - 8 otworów dla kabli o średnicy 3-15,9 mm do szaf IP</t>
  </si>
  <si>
    <t>Okrągły przepust kablowy IP65 - 8 otworów dla kabli o średnicy 3-15,9 mm do szafek wiszących IP</t>
  </si>
  <si>
    <t>Organizer kabli 2U / 19" z otwieraną pokrywą na za</t>
  </si>
  <si>
    <t>Organizer kabli 2U / 19" z otwieraną pokrywą na zawiasach</t>
  </si>
  <si>
    <t>Organizer kabli 4U / 19" z otwieraną pokrywą na za</t>
  </si>
  <si>
    <t>Organizer kabli 4U / 19" z otwieraną pokrywą na zawiasach</t>
  </si>
  <si>
    <t>T2242NIP</t>
  </si>
  <si>
    <t>Osłona boczna 1200x42U</t>
  </si>
  <si>
    <t>T2242NNET</t>
  </si>
  <si>
    <t>T2142TNTCOL</t>
  </si>
  <si>
    <t>Osłona boczna dla wymiennika BladeCooling w zabudo</t>
  </si>
  <si>
    <t>Osłona boczna dla wymiennika BladeCooling w zabudowie otwartej - 42U 1030 mm</t>
  </si>
  <si>
    <t>T2148TNTCOL</t>
  </si>
  <si>
    <t>Osłona boczna dla wymiennika BladeCooling w zabudowie otwartej - 48U 1030 mm</t>
  </si>
  <si>
    <t>T2242TNTCOL</t>
  </si>
  <si>
    <t>Osłona boczna dla wymiennika BladeCooling w zabudowie otwartej - 42U 1200 mm</t>
  </si>
  <si>
    <t>T2248TNTCOL</t>
  </si>
  <si>
    <t>Osłona boczna dla wymiennika BladeCooling w zabudowie otwartej - 48U 1200 mm</t>
  </si>
  <si>
    <t>Osłona boczna pojedyncza - 42Ux1030</t>
  </si>
  <si>
    <t>Osłona boczna pojedyncza - 42Ux1200</t>
  </si>
  <si>
    <t>Osłona boczna pojedyncza - 48Ux1030</t>
  </si>
  <si>
    <t>Osłona boczna pojedyncza - 48Ux1200</t>
  </si>
  <si>
    <t>T9052N/2</t>
  </si>
  <si>
    <t>Osłona cokołu przód/tył (2szt.) dla szafy T7plus -</t>
  </si>
  <si>
    <t>Osłona cokołu przód/tył (2szt.) dla szafy T7plus - 800 mm</t>
  </si>
  <si>
    <t>P2142</t>
  </si>
  <si>
    <t>Osłona pełna 42Ux1000</t>
  </si>
  <si>
    <t>P2242N</t>
  </si>
  <si>
    <t>Osłona pełna 42Ux1200 PROGRESS</t>
  </si>
  <si>
    <t>P2642</t>
  </si>
  <si>
    <t>Osłona pełna 42Ux600 PROGRESS</t>
  </si>
  <si>
    <t>P2842</t>
  </si>
  <si>
    <t>Osłona pełna 42Ux800</t>
  </si>
  <si>
    <t>P2142G</t>
  </si>
  <si>
    <t>Osłona perforowana 42Ux1000</t>
  </si>
  <si>
    <t>P2842G</t>
  </si>
  <si>
    <t>Osłona perforowana 42Ux800 PROGRESS</t>
  </si>
  <si>
    <t>P2147G</t>
  </si>
  <si>
    <t>Osłona perforowana 47Ux1000</t>
  </si>
  <si>
    <t>T1730N</t>
  </si>
  <si>
    <t>Osłona zamykająca zabudowę korytarza - 42U x 1000 mm</t>
  </si>
  <si>
    <t>T1731N</t>
  </si>
  <si>
    <t>Osłona zamykająca zabudowę korytarza - 42U x 1200 mm</t>
  </si>
  <si>
    <t>T1733N</t>
  </si>
  <si>
    <t>Osłona zamykająca zabudowę korytarza - 42U x 1500 mm</t>
  </si>
  <si>
    <t>T1732N</t>
  </si>
  <si>
    <t>Osłona zamykająca zabudowę korytarza - 48U x 1200 mm</t>
  </si>
  <si>
    <t>OTW</t>
  </si>
  <si>
    <t>Otworowanie pod uklad wentylacyjny</t>
  </si>
  <si>
    <t>VC10004</t>
  </si>
  <si>
    <t>VC10005</t>
  </si>
  <si>
    <t>C22-5111</t>
  </si>
  <si>
    <t>Panel 19" kat.5e STP 24xRJ45 0,5U czarny półka</t>
  </si>
  <si>
    <t>C22-5011</t>
  </si>
  <si>
    <t>Panel 19" kat.5e STP 24xRJ45 0,5U szary półka</t>
  </si>
  <si>
    <t>C22-5110</t>
  </si>
  <si>
    <t>Panel 19" kat.5e STP 24xRJ45 1U czarny pólka</t>
  </si>
  <si>
    <t>C22-5010</t>
  </si>
  <si>
    <t>Panel 19" kat.5e STP 24xRJ45 1U szary półka</t>
  </si>
  <si>
    <t>C12-5111</t>
  </si>
  <si>
    <t>Panel 19" kat.5e UTP 24xRJ45 0,5U czarny półka</t>
  </si>
  <si>
    <t>C12-5011</t>
  </si>
  <si>
    <t>Panel 19" kat.5e UTP 24xRJ45 0,5U szary półka</t>
  </si>
  <si>
    <t>C12-5110</t>
  </si>
  <si>
    <t>Panel 19" kat.5e UTP 24xRJ45 1U czarny półka</t>
  </si>
  <si>
    <t>C12-5010</t>
  </si>
  <si>
    <t>Panel 19" kat.5e UTP 24xRJ45 1U szary półka</t>
  </si>
  <si>
    <t>C22-6111</t>
  </si>
  <si>
    <t>Panel 19" kat.6 STP 24xRJ45 0,5U czarny półka</t>
  </si>
  <si>
    <t>Panel 19" kat.6 STP 24xRJ45 1U czarny półka</t>
  </si>
  <si>
    <t>C12-6111</t>
  </si>
  <si>
    <t>Panel 19" kat.6 UTP 24xRJ45 0,5U czarny półka</t>
  </si>
  <si>
    <t>C12-6011</t>
  </si>
  <si>
    <t>Panel 19" kat.6 UTP 24xRJ45 0,5U szary półka</t>
  </si>
  <si>
    <t>Panel 19" kat.6 UTP 24xRJ45 1U szary półka</t>
  </si>
  <si>
    <t>Panel 19" kat.6a STP 24xRJ45 0,5U czarny półka</t>
  </si>
  <si>
    <t>WENT_2</t>
  </si>
  <si>
    <t>Panel 2 went do szafy IP56</t>
  </si>
  <si>
    <t>Panel 2-wentylatorowy 19" 1U Progress, termostat</t>
  </si>
  <si>
    <t>Panel 2-wentylatorowy dla szaf Progress</t>
  </si>
  <si>
    <t>Panel 3-wentylatorowy 19" 1U Progress, termostat</t>
  </si>
  <si>
    <t>Panel 3-wentylatorowy dla szaf Progress</t>
  </si>
  <si>
    <t>Panel 3-wentylatorowy dla szaf Progress, termostat</t>
  </si>
  <si>
    <t>Panel wentylacyjny 3-wentylatorowy dla szaf stojących Progress z termostatem</t>
  </si>
  <si>
    <t>Panel 4-went. z termostatem do T7 600 x 1030 mm</t>
  </si>
  <si>
    <t>Płyta górna z panelem wentylacyjnym - 4 wentylatorowym z termostatem dla szafy T7 600 x 1030 mm</t>
  </si>
  <si>
    <t>Panel 4-went. z termostatem do T7 600 x 1200 mm</t>
  </si>
  <si>
    <t>Płyta górna z panelem wentylacyjnym - 4 wentylatorowym z termostatem dla szafy T7 600 x 1200 mm</t>
  </si>
  <si>
    <t>Panel 4-went. z termostatem do T7 800 x 1030mm</t>
  </si>
  <si>
    <t>Płyta górna z panelem wentylacyjnym - 4 wentylatorowym z termostatem dla szafy T7 800 x 1030mm</t>
  </si>
  <si>
    <t>Panel 4-went. z termostatem do T7 800 x 1200mm</t>
  </si>
  <si>
    <t>Płyta górna z panelem wentylacyjnym - 4 wentylatorowym z termostatem dla szafy T7 800 x 1200mm</t>
  </si>
  <si>
    <t>Panel 4-went. z termostatem do T7 800 x 800mm</t>
  </si>
  <si>
    <t>Płyta górna z panelem wentylacyjnym - 4 wentylatorowym z termostatem dla szafy T7 800 x 800mm</t>
  </si>
  <si>
    <t>TX9064TN6X1030</t>
  </si>
  <si>
    <t>Panel 4-went. z termostatem do T7X 600 x 1030mm</t>
  </si>
  <si>
    <t>Płyta górna z panelem wentylacyjnym - 4 wentylatorowym z termostatem dla szafy T7X 600 x 1030mm</t>
  </si>
  <si>
    <t>TX9064TN6X1200</t>
  </si>
  <si>
    <t>Panel 4-went. z termostatem do T7X 600 x 1200mm</t>
  </si>
  <si>
    <t>Płyta górna z panelem wentylacyjnym - 4 wentylatorowym z termostatem dla szafy T7X 600 x 1200mm</t>
  </si>
  <si>
    <t>TX9064TN8X1030</t>
  </si>
  <si>
    <t>Panel 4-went. z termostatem do T7X 800 x 1030mm</t>
  </si>
  <si>
    <t>Płyta górna z panelem wentylacyjnym - 4 wentylatorowym z termostatem dla szafy T7X 800 x 1030mm</t>
  </si>
  <si>
    <t>TX9064TN8X1200</t>
  </si>
  <si>
    <t>Panel 4-went. z termostatem do T7X 800 x 1200mm</t>
  </si>
  <si>
    <t>Płyta górna z panelem wentylacyjnym - 4 wentylatorowym z termostatem dla szafy T7X 800 x 1200mm</t>
  </si>
  <si>
    <t>TX9064TN8X800</t>
  </si>
  <si>
    <t>Panel 4-went. z termostatem do T7X 800 x 800mm</t>
  </si>
  <si>
    <t>Płyta górna z panelem wentylacyjnym - 4 wentylatorowym z termostatem dla szafy T7X 800 x 800mm</t>
  </si>
  <si>
    <t>Panel 4-wentylatorowy 19" 1U Progress, termostat</t>
  </si>
  <si>
    <t>Panel 4-wentylatorowy dla szaf Progress</t>
  </si>
  <si>
    <t>Panel 4-wentylatorowy dla szaf Progress, termostat</t>
  </si>
  <si>
    <t>Panel wentylacyjny 4-wentylatorowy dla szaf stojących Progress z termostatem</t>
  </si>
  <si>
    <t>5010 3030/1</t>
  </si>
  <si>
    <t>Panel dystrybucji napięć</t>
  </si>
  <si>
    <t>Panel dystrybucji napięć 3U z listwą DIN</t>
  </si>
  <si>
    <t>F3038N</t>
  </si>
  <si>
    <t>PANEL DYSTRYBUCJI NAPIĘĆ 3U z 2 listwami DIN</t>
  </si>
  <si>
    <t>Panel dystrybucji napięć 3U z dwoma listwami DIN</t>
  </si>
  <si>
    <t>F3038</t>
  </si>
  <si>
    <t>PANEL DYSTYBUCJI NAPIĘĆ 3U z 2 listwami DIN</t>
  </si>
  <si>
    <t>F9313T</t>
  </si>
  <si>
    <t>Panel kablowy ze szczotką 1U z tacką</t>
  </si>
  <si>
    <t>Panel maskujący dolny (ścianka cokołu) - szer. 103</t>
  </si>
  <si>
    <t>Panel maskujący dolny (ścianka cokołu) - szer. 1030 mm</t>
  </si>
  <si>
    <t>Panel maskujący dolny (ścianka cokołu) - szer. 120</t>
  </si>
  <si>
    <t>Panel maskujący dolny (ścianka cokołu) - szer. 1200 mm</t>
  </si>
  <si>
    <t>Panel maskujący dolny (ścianka cokołu) - szer. 600</t>
  </si>
  <si>
    <t>Panel maskujący dolny (ścianka cokołu) - szer. 600 mm</t>
  </si>
  <si>
    <t>Panel maskujący dolny (ścianka cokołu) - szer. 800</t>
  </si>
  <si>
    <t>Panel maskujący dolny (ścianka cokołu) - szer. 800 mm</t>
  </si>
  <si>
    <t>T9053N</t>
  </si>
  <si>
    <t>Panel maskujący dolny dla wymiennika BladeCooling oraz rozdzielnicy elektrycznej - szer. 300 mm</t>
  </si>
  <si>
    <t>T9190N</t>
  </si>
  <si>
    <t>Panel oświetleniowy LED - 600 x 300 mm</t>
  </si>
  <si>
    <t>5061 031/N</t>
  </si>
  <si>
    <t>Panel światłowodowy 19”/1U</t>
  </si>
  <si>
    <t>5061 031/12</t>
  </si>
  <si>
    <t>Panel światłowodowy 19”/1U 12xST/FC 1U</t>
  </si>
  <si>
    <t>5061 031/P/DE</t>
  </si>
  <si>
    <t>5061 031/24</t>
  </si>
  <si>
    <t>Panel światłowodowy 19”/1U 24xST</t>
  </si>
  <si>
    <t>R00 - 9062</t>
  </si>
  <si>
    <t>Panel wentylacyjny 2 wentylatorowy dachowy do szaf</t>
  </si>
  <si>
    <t>Panel wentylacyjny 2 wentylatorowy dachowy do szafek TECNO HD</t>
  </si>
  <si>
    <t>T9064TN8X10</t>
  </si>
  <si>
    <t>Panel wentylacyjny 4 went + term</t>
  </si>
  <si>
    <t>T9064TN8</t>
  </si>
  <si>
    <t>Panel wentylacyjny 4 went+termostat</t>
  </si>
  <si>
    <t>Panel wentylacyjny 4 went+termostat cz</t>
  </si>
  <si>
    <t>P9066T</t>
  </si>
  <si>
    <t>PANEL WENTYLACYJNY 6-WENTYLATOROWY Z TERMOSTATEM D</t>
  </si>
  <si>
    <t>T5027N</t>
  </si>
  <si>
    <t>Panel wypełniający "Flexiblank" 27U / 19" (dowolna</t>
  </si>
  <si>
    <t>Panel wypełniający "Flexiblank" 27U / 19" (dowolna konfiguracja)</t>
  </si>
  <si>
    <t>T9011N</t>
  </si>
  <si>
    <t>Panel wypełniający 1U / 19"" - montaż beznarzędzio</t>
  </si>
  <si>
    <t>Panel wypełniający 1U / 19"" - montaż beznarzędziowy</t>
  </si>
  <si>
    <t>T9012N</t>
  </si>
  <si>
    <t>Panel wypełniający 2U / 19"" - montaż beznarzędzio</t>
  </si>
  <si>
    <t>Panel wypełniający 2U / 19"" - montaż beznarzędziowy</t>
  </si>
  <si>
    <t>T9014N</t>
  </si>
  <si>
    <t>Panel wypełniający 4U / 19"" - montaż beznarzędzio</t>
  </si>
  <si>
    <t>Panel wypełniający 4U / 19"" - montaż beznarzędziowy</t>
  </si>
  <si>
    <t>LZ6GNZABPP</t>
  </si>
  <si>
    <t>Panel zasilajacy 6 gn.z zab. przeciwprze</t>
  </si>
  <si>
    <t>TX9052N</t>
  </si>
  <si>
    <t>Panel zaslep. do podl 800mm do T7</t>
  </si>
  <si>
    <t>F9074-21</t>
  </si>
  <si>
    <t>Para belek 19'' - do szaf ETSI 21'' o wysokości 24</t>
  </si>
  <si>
    <t>Para belek 19'' - do szaf ETSI 21'' o wysokości 24U</t>
  </si>
  <si>
    <t>F9070-21</t>
  </si>
  <si>
    <t>Para belek 19'' - do szaf ETSI 21'' o wysokości 47</t>
  </si>
  <si>
    <t>Para belek 19'' - do szaf ETSI 21'' o wysokości 47U</t>
  </si>
  <si>
    <t>F9821</t>
  </si>
  <si>
    <t>Para belek tylnych 10U do szafek Compact Net</t>
  </si>
  <si>
    <t>F9822</t>
  </si>
  <si>
    <t>Para belek tylnych 13U do szafek Compact Net</t>
  </si>
  <si>
    <t>F9823</t>
  </si>
  <si>
    <t>F9820</t>
  </si>
  <si>
    <t>Para belek tylnych 7U do szafek Compact Net</t>
  </si>
  <si>
    <t>F9273</t>
  </si>
  <si>
    <t>PARA KĄTOWNIKÓW MOCUJĄCYCH - GŁ. 365 mm - mocowani</t>
  </si>
  <si>
    <t>PARA KĄTOWNIKÓW MOCUJĄCYCH - GŁ. 365 mm - mocowanie na belkach 19" obciążenie do 80 kg</t>
  </si>
  <si>
    <t>F9274</t>
  </si>
  <si>
    <t>PARA KĄTOWNIKÓW MOCUJĄCYCH - GŁ. 555 mm - mocowani</t>
  </si>
  <si>
    <t>PARA KĄTOWNIKÓW MOCUJĄCYCH - GŁ. 555 mm - mocowanie na belkach 19" obciążenie do 80 kg</t>
  </si>
  <si>
    <t>F9275</t>
  </si>
  <si>
    <t>PARA KĄTOWNIKÓW MOCUJĄCYCH - GŁ. 685 mm - mocowani</t>
  </si>
  <si>
    <t>PARA KĄTOWNIKÓW MOCUJĄCYCH - GŁ. 685 mm - mocowanie na belkach 19" obciążenie do 80 kg</t>
  </si>
  <si>
    <t>T2148N</t>
  </si>
  <si>
    <t>Para osłon bocznych 1030x48U</t>
  </si>
  <si>
    <t>T2242N</t>
  </si>
  <si>
    <t>Para osłon bocznych 1200x42U</t>
  </si>
  <si>
    <t>T2142N</t>
  </si>
  <si>
    <t>Para osłon bocznych mm.1030x42U - kolor czarny</t>
  </si>
  <si>
    <t>F9331</t>
  </si>
  <si>
    <t>Para reduktorów z 21'' na 19'' 1U z el. montażowym</t>
  </si>
  <si>
    <t>Para reduktorów z 21'' na 19'' 1U z el. montażowymi</t>
  </si>
  <si>
    <t>F9332</t>
  </si>
  <si>
    <t>Para reduktorów z 21'' na 19'' 2U z el. montażowym</t>
  </si>
  <si>
    <t>Para reduktorów z 21'' na 19'' 2U z el. montażowymi</t>
  </si>
  <si>
    <t>F9333</t>
  </si>
  <si>
    <t>Para reduktorów z 21'' na 19'' 3U z el. montażowym</t>
  </si>
  <si>
    <t>Para reduktorów z 21'' na 19'' 3U z el. montażowymi</t>
  </si>
  <si>
    <t>F8735</t>
  </si>
  <si>
    <t>PARA TYLNYCH BELEK 19'' DO SZAF IP – 25U</t>
  </si>
  <si>
    <t>F9735</t>
  </si>
  <si>
    <t>F9736</t>
  </si>
  <si>
    <t>PARA TYLNYCH BELEK 19'' DO SZAF IP – 42U</t>
  </si>
  <si>
    <t>F8736</t>
  </si>
  <si>
    <t>P9274</t>
  </si>
  <si>
    <t>Para uchwytów do szybkiego montażu 555</t>
  </si>
  <si>
    <t>FP9994</t>
  </si>
  <si>
    <t>Para wspornków bocznych wzmacniających podwyższają</t>
  </si>
  <si>
    <t>Para wspornków bocznych wzmacniających podwyższających nośność szafki do 60kg 13U glebokość 520mm</t>
  </si>
  <si>
    <t>FP9995</t>
  </si>
  <si>
    <t>Para wspornków bocznych wzmacniających podwyższających nośność szafki do 60kg 16U glebokość 520mm</t>
  </si>
  <si>
    <t>FP9996</t>
  </si>
  <si>
    <t>Para wspornków bocznych wzmacniających podwyższających nośność szafki do 60kg 22U glebokość 520mm</t>
  </si>
  <si>
    <t>FP9992</t>
  </si>
  <si>
    <t>Para wspornków bocznych wzmacniających podwyższających nośność szafki do 60kg 13U glebokość 620mm</t>
  </si>
  <si>
    <t>FP9991</t>
  </si>
  <si>
    <t>Para wspornków bocznych wzmacniających podwyższających nośność szafki do 60kg 16U glebokość 620mm</t>
  </si>
  <si>
    <t>FP9990</t>
  </si>
  <si>
    <t>Para wspornków bocznych wzmacniających podwyższających nośność szafki do 60kg 22U glebokość 620mm</t>
  </si>
  <si>
    <t>F23-2330-5</t>
  </si>
  <si>
    <t>Patch Cord LC–LC OM3 Mutimode Duplex LSZH 5M</t>
  </si>
  <si>
    <t>F23-2370-2</t>
  </si>
  <si>
    <t>Patch Cord LC–ST OM3 Mutimode Duplex LSZH 2M</t>
  </si>
  <si>
    <t>F23-2370-5</t>
  </si>
  <si>
    <t>Patch Cord LC–ST OM3 Mutimode Duplex LSZH 5M</t>
  </si>
  <si>
    <t>F23-2130-5</t>
  </si>
  <si>
    <t>Patch Cord SC–LC OM3 Mutimode Duplex 5M</t>
  </si>
  <si>
    <t>C22-5090</t>
  </si>
  <si>
    <t>Patch Panel 10''/1U 12xRJ45 STP kat.5e CobiNet Top</t>
  </si>
  <si>
    <t>Patch Panel 10''/1U 12xRJ45 STP kat.5e CobiNet TopLink RAL 7035 szary</t>
  </si>
  <si>
    <t>C22-6090</t>
  </si>
  <si>
    <t>Patch Panel 10''/1U 12xRJ45 STP kat.6 de-embedded</t>
  </si>
  <si>
    <t>Patch Panel 10''/1U 12xRJ45 STP kat.6 de-embedded CobiNet TopLink RAL 7035 szary</t>
  </si>
  <si>
    <t>C12-5090</t>
  </si>
  <si>
    <t>Patch Panel 10''/1U 12xRJ45 UTP kat.5e CobiNet Top</t>
  </si>
  <si>
    <t>Patch Panel 10''/1U 12xRJ45 UTP kat.5e CobiNet TopLink RAL 7035 szary</t>
  </si>
  <si>
    <t>C12-6090</t>
  </si>
  <si>
    <t>Patch Panel 10''/1U 12xRJ45 UTP kat.6 de-embedded</t>
  </si>
  <si>
    <t>Patch Panel 10''/1U 12xRJ45 UTP kat.6 de-embedded CobiNet TopLink RAL 7035 szary</t>
  </si>
  <si>
    <t>Patch panel 19" 48xRJ45 1U niewyposażony czarny</t>
  </si>
  <si>
    <t>F40-1000</t>
  </si>
  <si>
    <t>Patch panel 1U z wymienną płytą czołową</t>
  </si>
  <si>
    <t>F40-1601</t>
  </si>
  <si>
    <t>Patch panel 2U multi-use dla 12 kaset</t>
  </si>
  <si>
    <t>Patch panel CobiCabling 12xSC duplex 1U szary</t>
  </si>
  <si>
    <t>Patch panel CobiCabling 12xSC simplex 1U szary</t>
  </si>
  <si>
    <t>Patch panel CobiCabling 24xSC duplex 1U szary</t>
  </si>
  <si>
    <t>Patch panel CobiCabling 24xSC simplex 1U szary</t>
  </si>
  <si>
    <t>Patch panel światłowodowy CobiCabling 12xSC duplex 1U czarny</t>
  </si>
  <si>
    <t>Patch panel światłowodowy 12xSC simplex 1U czarny</t>
  </si>
  <si>
    <t>Patch panel światłowodowy 24xSC duplex 1U czarny</t>
  </si>
  <si>
    <t>Patch panel światłowodowy CobiCabling 24xSC simplex 1U czarny</t>
  </si>
  <si>
    <t>Patchcord 50/125 µm PC duplex, wielomodowy</t>
  </si>
  <si>
    <t>Patchcord 50/125 µm PC simplex, wielomodowy</t>
  </si>
  <si>
    <t>Patchcord 9/125 µm PC duplex, jednomodowy</t>
  </si>
  <si>
    <t>Patchcord 9/125 µm PC simplex, jednomodowy</t>
  </si>
  <si>
    <t>9295 547/1,0</t>
  </si>
  <si>
    <t>Patchcord E2000/APC-LC/PC 9/125 µm duplex, SM 1,0m</t>
  </si>
  <si>
    <t>Patchcord E2000/APC-LC/PC 9/125 µm duplex, jednomodowy, 1,0m</t>
  </si>
  <si>
    <t>9295 547/1,5</t>
  </si>
  <si>
    <t>Patchcord E2000/APC-LC/PC 9/125 µm duplex, SM 1,5m</t>
  </si>
  <si>
    <t>Patchcord E2000/APC-LC/PC 9/125 µm duplex, jednomodowy, 1,5m</t>
  </si>
  <si>
    <t>9295 547/10,0</t>
  </si>
  <si>
    <t>Patchcord E2000/APC-LC/PC 9/125 µm duplex, SM 10m</t>
  </si>
  <si>
    <t>Patchcord E2000/APC-LC/PC 9/125 µm duplex, jednomodowy, 10,0m</t>
  </si>
  <si>
    <t>9295 547/2,0</t>
  </si>
  <si>
    <t>Patchcord E2000/APC-LC/PC 9/125 µm duplex, SM 2,0m</t>
  </si>
  <si>
    <t>Patchcord E2000/APC-LC/PC 9/125 µm duplex, jednomodowy, 2,0m</t>
  </si>
  <si>
    <t>9295 227/1,0</t>
  </si>
  <si>
    <t>Patchcord E2000/APC-SC 9/125 µm duplex,SM 1,0m</t>
  </si>
  <si>
    <t>Patchcord E2000/APC-SC 9/125 µm duplex, jednomodowy, 1,0m</t>
  </si>
  <si>
    <t>9295 537/1,0</t>
  </si>
  <si>
    <t>Patchcord E2000/PC-SC/PC 9/125 µm duplex, SM 1,0m</t>
  </si>
  <si>
    <t>Patchcord E2000/PC-SC/PC 9/125 µm duplex, jednomodowy, 1,0m</t>
  </si>
  <si>
    <t>9195 537/5,0</t>
  </si>
  <si>
    <t>Patchcord E2000/PC-SC/PC 9/125 µm simplex, SM 5,0m</t>
  </si>
  <si>
    <t>Patchcord E2000/PC-SC/PC 9/125 µm simplex, jednomodowy, 5,0m</t>
  </si>
  <si>
    <t>9295 527/2,0</t>
  </si>
  <si>
    <t>Patchcord E2000-E2000 9/125 µm APC duplex</t>
  </si>
  <si>
    <t>Patchcord E2000-E2000 9/125 µm APC duplex, jednomodowy, 2,0m</t>
  </si>
  <si>
    <t>9295 527/3,0</t>
  </si>
  <si>
    <t>Patchcord E2000-E2000 9/125 µm APC duplex, jednomodowy, 3,0m</t>
  </si>
  <si>
    <t>9295 527/5,0</t>
  </si>
  <si>
    <t>Patchcord E2000-E2000 9/125 µm APC duplex, jednomodowy, 5,0m</t>
  </si>
  <si>
    <t>9295 517/2,0</t>
  </si>
  <si>
    <t>Patchcord E2000-E2000 9/125 µm APC simplex</t>
  </si>
  <si>
    <t>Patchcord E2000-E2000 9/125 µm APC simplex, jednomodowy, 2,0m</t>
  </si>
  <si>
    <t>9295 517/3,0</t>
  </si>
  <si>
    <t>Patchcord E2000-E2000 9/125 µm APC simplex, jednomodowy, 3,0m</t>
  </si>
  <si>
    <t>9295 517/5,0</t>
  </si>
  <si>
    <t>Patchcord E2000-E2000 9/125 µm APC simplex, jednomodowy, 5,0m</t>
  </si>
  <si>
    <t>9293 328/1,0</t>
  </si>
  <si>
    <t>Patchcord FC-FC, 9/125 µm duplex, jednomodowy, 1,0</t>
  </si>
  <si>
    <t>Patchcord FC-FC, 9/125 µm duplex, jednomodowy, 1,0m</t>
  </si>
  <si>
    <t>9293 328/2,0</t>
  </si>
  <si>
    <t>Patchcord FC-FC, 9/125 µm PC duplex, SM, 2,0m</t>
  </si>
  <si>
    <t>9293 328/3,0</t>
  </si>
  <si>
    <t>Patchcord FC-FC, 9/125 µm PC duplex, SM, 3,0m</t>
  </si>
  <si>
    <t>9293 328/5,0</t>
  </si>
  <si>
    <t>Patchcord FC-FC, 9/125 µm PC duplex, SM, 5,0m</t>
  </si>
  <si>
    <t>9293 330/2,0</t>
  </si>
  <si>
    <t>Patchcord FC-LC, 9/125 µm PC duplex, SM, 2,0m</t>
  </si>
  <si>
    <t>9293 330/3,0</t>
  </si>
  <si>
    <t>Patchcord FC-LC, 9/125 µm PC duplex, SM, 3,0m</t>
  </si>
  <si>
    <t>9293 330/5,0</t>
  </si>
  <si>
    <t>Patchcord FC-LC, 9/125 µm PC duplex, SM, 5,0m</t>
  </si>
  <si>
    <t>9293 329/1,0</t>
  </si>
  <si>
    <t>Patchcord FC-SC, 9/125 µm PC duplex, SM 1,0m</t>
  </si>
  <si>
    <t>Patchcord FC-SC, 9/125 µm PC duplex, jednomodowy, 1,0m</t>
  </si>
  <si>
    <t>9293 329/2,0</t>
  </si>
  <si>
    <t>Patchcord FC-SC, 9/125 µm PC duplex, SM 2,0m</t>
  </si>
  <si>
    <t>Patchcord FC-SC, 9/125 µm PC duplex, jednomodowy, 2,0m</t>
  </si>
  <si>
    <t>9293 329/3,0</t>
  </si>
  <si>
    <t>Patchcord FC-SC, 9/125 µm PC duplex, SM 3,0m</t>
  </si>
  <si>
    <t>Patchcord FC-SC, 9/125 µm PC duplex, jednomodowy, 3,0m</t>
  </si>
  <si>
    <t>9293 329/5,0</t>
  </si>
  <si>
    <t>Patchcord FC-SC, 9/125 µm PC duplex, SM 5,0m</t>
  </si>
  <si>
    <t>Patchcord FC-SC, 9/125 µm PC duplex, jednomodowy, 5,0m</t>
  </si>
  <si>
    <t>VC-FO928/0,5</t>
  </si>
  <si>
    <t>Patchcord FO VC LED LC-LC dx OM3 0,5m aqua</t>
  </si>
  <si>
    <t>VC-FO928/10,0</t>
  </si>
  <si>
    <t>Patchcord FO VC LED LC-LC dx OM3 10m aqua</t>
  </si>
  <si>
    <t>VC-FO928/15,0</t>
  </si>
  <si>
    <t>Patchcord FO VC LED LC-LC dx OM3 15m aqua</t>
  </si>
  <si>
    <t>VC-FO928/1,0</t>
  </si>
  <si>
    <t>Patchcord FO VC LED LC-LC dx OM3 1m aqua</t>
  </si>
  <si>
    <t>VC-FO928/20,0</t>
  </si>
  <si>
    <t>Patchcord FO VC LED LC-LC dx OM3 20m aqua</t>
  </si>
  <si>
    <t>VC-FO928/2,0</t>
  </si>
  <si>
    <t>Patchcord FO VC LED LC-LC dx OM3 2m aqua</t>
  </si>
  <si>
    <t>VC-FO928/3,0</t>
  </si>
  <si>
    <t>Patchcord FO VC LED LC-LC dx OM3 3m aqua</t>
  </si>
  <si>
    <t>VC-FO928/5,0</t>
  </si>
  <si>
    <t>Patchcord FO VC LED LC-LC dx OM3 5m aqua</t>
  </si>
  <si>
    <t>VC-FO928/7,5</t>
  </si>
  <si>
    <t>Patchcord FO VC LED LC-LC dx OM3 7,5m aqua</t>
  </si>
  <si>
    <t>Patchcord kat. 5e U/UTP PVC 0,25m zielony</t>
  </si>
  <si>
    <t>Patchcord kat. 5e U/UTP PVC 0,5m żółty</t>
  </si>
  <si>
    <t>Patchcord kat. 5e U/UTP PVC 1m czerwony</t>
  </si>
  <si>
    <t>5030 665/5,0</t>
  </si>
  <si>
    <t>Patchcord kat. 6 S/FTP LSOH 5m czerwony</t>
  </si>
  <si>
    <t>Patchcord RJ45-RJ45 kat. 6 S/FTP LSOH 5m czerwony</t>
  </si>
  <si>
    <t>Patchcord kat. 6A S/FTP LSOH 10m zielony</t>
  </si>
  <si>
    <t>Patchcord kat. 6A S/FTP LSOH 15m zielony</t>
  </si>
  <si>
    <t>C24-1120-20,0</t>
  </si>
  <si>
    <t>Patchcord kat. 6A S/FTP LSOH 20m zielony</t>
  </si>
  <si>
    <t>9299 928/10,0/2APC</t>
  </si>
  <si>
    <t>Patchcord LC/APC-SC/APC, 9/125 µm  duplex, SM 10,0</t>
  </si>
  <si>
    <t>Patchcord LC/APC-SC/APC, 9/125 µm  duplex, jednomodowy, 10,0m</t>
  </si>
  <si>
    <t>9299 918/3,0/2AP</t>
  </si>
  <si>
    <t>Patchcord LC/APC-SC/APC, 9/125 µm  simplex, SM 3,0</t>
  </si>
  <si>
    <t>Patchcord LC/APC-SC/APC, 9/125 µm  simplex, jednomodowy, 3,0m</t>
  </si>
  <si>
    <t>F24-2330-2</t>
  </si>
  <si>
    <t>Patchcord LC/PC-LC/PC dx MM OM4 LSOH 2m</t>
  </si>
  <si>
    <t>F24-2330-5</t>
  </si>
  <si>
    <t>Patchcord LC/PC-LC/PC dx MM OM4 LSOH 5m</t>
  </si>
  <si>
    <t>F24-2330-7</t>
  </si>
  <si>
    <t>Patchcord LC/PC-LC/PC dx MM OM4 LSOH 7m</t>
  </si>
  <si>
    <t>F21-2330-2</t>
  </si>
  <si>
    <t>Patchcord LC/PC-LC/PC dx SM OS2 LSOH 2m</t>
  </si>
  <si>
    <t>9299 928/15,0/APC</t>
  </si>
  <si>
    <t>Patchcord LC/PC-SC/APC, 9/125 µm  duplex, SM 15,0m</t>
  </si>
  <si>
    <t>Patchcord LC/PC-SC/APC, 9/125 µm  duplex, jednomodowy, 15,0m</t>
  </si>
  <si>
    <t>9299 928/2,5/APC</t>
  </si>
  <si>
    <t>Patchcord LC/PC-SC/APC, 9/125 µm  duplex, SM 2,5m</t>
  </si>
  <si>
    <t>F23-2330-10</t>
  </si>
  <si>
    <t>Patchcord LC-LC wielomodowy OM3 duplex 10m</t>
  </si>
  <si>
    <t>F23-2330-15</t>
  </si>
  <si>
    <t>Patchcord LC-LC wielomodowy OM3 duplex 15m</t>
  </si>
  <si>
    <t>F23-2330-20</t>
  </si>
  <si>
    <t>Patchcord LC-LC wielomodowy OM3 duplex 20m</t>
  </si>
  <si>
    <t>F23-2330-25</t>
  </si>
  <si>
    <t>Patchcord LC-LC wielomodowy OM3 duplex 25m</t>
  </si>
  <si>
    <t>F23-2330-2</t>
  </si>
  <si>
    <t>F23-2330-30</t>
  </si>
  <si>
    <t>Patchcord LC-LC wielomodowy OM3 duplex 30m</t>
  </si>
  <si>
    <t>F23-2330-50</t>
  </si>
  <si>
    <t>Patchcord LC-LC wielomodowy OM3 duplex 50m</t>
  </si>
  <si>
    <t>9259 928/0,2/OM4</t>
  </si>
  <si>
    <t>Patchcord LC-LC, 50/125 µm duplex, 0,2m, OM4</t>
  </si>
  <si>
    <t>Patchcord LC-LC, 50/125 µm duplex, wielomodowy, 0,2m, OM4</t>
  </si>
  <si>
    <t>9259 928/0,5/OM3</t>
  </si>
  <si>
    <t>Patchcord LC-LC, 50/125 µm duplex, 0,5m, OM3</t>
  </si>
  <si>
    <t>Patchcord LC-LC, 50/125 µm duplex, wielomodowy, 0,5m, OM3</t>
  </si>
  <si>
    <t>9259 928/0,5/OM4</t>
  </si>
  <si>
    <t>Patchcord LC-LC, 50/125 µm duplex, 0,5m, OM4</t>
  </si>
  <si>
    <t>Patchcord LC-LC, 50/125 µm duplex, wielomodowy, 0,5m, OM4</t>
  </si>
  <si>
    <t>9259 928/1,0/OM3</t>
  </si>
  <si>
    <t>Patchcord LC-LC, 50/125 µm duplex, 1,0m, OM3</t>
  </si>
  <si>
    <t>Patchcord LC-LC, 50/125 µm duplex, wielomodowy, 1,0m, OM3</t>
  </si>
  <si>
    <t>9259 928/1,0/OM4</t>
  </si>
  <si>
    <t>Patchcord LC-LC, 50/125 µm duplex, 1,0m, OM4</t>
  </si>
  <si>
    <t>Patchcord LC-LC, 50/125 µm duplex, wielomodowy, 1,0m, OM4</t>
  </si>
  <si>
    <t>9259 928/1,5/OM3</t>
  </si>
  <si>
    <t>Patchcord LC-LC, 50/125 µm duplex, 1,5m, OM3</t>
  </si>
  <si>
    <t>Patchcord LC-LC, 50/125 µm duplex, wielomodowy, 1,5m, OM3</t>
  </si>
  <si>
    <t>9259 928/2,2/OM3</t>
  </si>
  <si>
    <t>Patchcord LC-LC, 50/125 µm duplex, 2,2m, OM3</t>
  </si>
  <si>
    <t>Patchcord LC-LC, 50/125 µm duplex, wielomodowy, 2,2m, OM3</t>
  </si>
  <si>
    <t>9259 928/3,0/OM4</t>
  </si>
  <si>
    <t>Patchcord LC-LC, 50/125 µm duplex, 3,0m, OM4</t>
  </si>
  <si>
    <t>Patchcord LC-LC, 50/125 µm duplex, wielomodowy, 3,0m, OM4</t>
  </si>
  <si>
    <t>9259 928/7,5/OM3</t>
  </si>
  <si>
    <t>Patchcord LC-LC, 50/125 µm duplex, 7,5m, OM3</t>
  </si>
  <si>
    <t>Patchcord LC-LC, 50/125 µm duplex, wielomodowy, 7,5m, OM3</t>
  </si>
  <si>
    <t>9259 928/0,1/OM3</t>
  </si>
  <si>
    <t>Patchcord LC-LC, 50/125 µm duplex, MM 0,1m, OM3</t>
  </si>
  <si>
    <t>Patchcord LC-LC, 50/125 µm duplex, wielomodowy, 0,1m, OM3</t>
  </si>
  <si>
    <t>9259 928/10,0/OM4</t>
  </si>
  <si>
    <t>Patchcord LC-LC, 50/125 µm duplex, MM 10,0m, OM4</t>
  </si>
  <si>
    <t>Patchcord LC-LC, 50/125 µm duplex, wielomodowy, 10,0m, OM4</t>
  </si>
  <si>
    <t>9259 928/150,0</t>
  </si>
  <si>
    <t>Patchcord LC-LC, 50/125 µm duplex, MM 150,0m</t>
  </si>
  <si>
    <t>Patchcord LC-LC, 50/125 µm duplex, wielomodowy, 150,0m</t>
  </si>
  <si>
    <t>9259 928/16,0/OM4</t>
  </si>
  <si>
    <t>Patchcord LC-LC, 50/125 µm duplex, MM 16,0m, OM4</t>
  </si>
  <si>
    <t>Patchcord LC-LC, 50/125 µm duplex, wielomodowy, 16,0m, OM4</t>
  </si>
  <si>
    <t>9259 928/2,0/OM3</t>
  </si>
  <si>
    <t>Patchcord LC-LC, 50/125 µm duplex, MM 2,0m, OM3</t>
  </si>
  <si>
    <t>Patchcord LC-LC, 50/125 µm duplex, wielomodowy, 2,0m, OM3</t>
  </si>
  <si>
    <t>9259 928/2,0/OM4</t>
  </si>
  <si>
    <t>Patchcord LC-LC, 50/125 µm duplex, MM 2,0m, OM4</t>
  </si>
  <si>
    <t>Patchcord LC-LC, 50/125 µm duplex, wielomodowy, 2,0m, OM4</t>
  </si>
  <si>
    <t>9259 928/3,0</t>
  </si>
  <si>
    <t>Patchcord LC-LC, 50/125 µm duplex, MM 3,0m</t>
  </si>
  <si>
    <t>Patchcord LC-LC, 50/125 µm duplex, wielomodowy, 3,0m</t>
  </si>
  <si>
    <t>9259 928/4,0/OM4</t>
  </si>
  <si>
    <t>Patchcord LC-LC, 50/125 µm duplex, MM 4,0m, OM4</t>
  </si>
  <si>
    <t>Patchcord LC-LC, 50/125 µm duplex, wielomodowy, 4,0m, OM4</t>
  </si>
  <si>
    <t>9259 928/40,0</t>
  </si>
  <si>
    <t>Patchcord LC-LC, 50/125 µm duplex, MM 40,0m</t>
  </si>
  <si>
    <t>Patchcord LC-LC, 50/125 µm duplex, wielomodowy, 40,0m</t>
  </si>
  <si>
    <t>9259 928/5,0</t>
  </si>
  <si>
    <t>Patchcord LC-LC, 50/125 µm duplex, MM 5,0m</t>
  </si>
  <si>
    <t>Patchcord LC-LC, 50/125 µm duplex, wielomodowy, 5,0m</t>
  </si>
  <si>
    <t>9259 928/5,0/OM4</t>
  </si>
  <si>
    <t>Patchcord LC-LC, 50/125 µm duplex, MM 5,0m, OM4</t>
  </si>
  <si>
    <t>Patchcord LC-LC, 50/125 µm duplex, wielomodowy, 5,0m, OM4</t>
  </si>
  <si>
    <t>9259 928/0,2/OM3</t>
  </si>
  <si>
    <t>Patchcord LC-LC, 50/125 µm duplex, MM, 0,2m, OM3</t>
  </si>
  <si>
    <t>Patchcord LC-LC, 50/125 µm duplex, wielomodowy, 0,2m, OM3</t>
  </si>
  <si>
    <t>9259 928/0,3/OM3</t>
  </si>
  <si>
    <t>Patchcord LC-LC, 50/125 µm duplex, MM, 0,3m, OM3</t>
  </si>
  <si>
    <t>Patchcord LC-LC, 50/125 µm duplex, wielomodowy, 0,3m, OM3</t>
  </si>
  <si>
    <t>9259 928/1,7/OM3</t>
  </si>
  <si>
    <t>Patchcord LC-LC, 50/125 µm duplex, MM, 1,7m, OM3</t>
  </si>
  <si>
    <t>9259 928/10,0</t>
  </si>
  <si>
    <t>Patchcord LC-LC, 50/125 µm duplex, MM, 10,0m</t>
  </si>
  <si>
    <t>9259 928/100,0</t>
  </si>
  <si>
    <t>Patchcord LC-LC, 50/125 µm duplex, MM, 100,0m</t>
  </si>
  <si>
    <t>9259 928/12,0</t>
  </si>
  <si>
    <t>Patchcord LC-LC, 50/125 µm duplex, MM, 12,0m</t>
  </si>
  <si>
    <t>Patchcord LC-LC, 50/125 µm duplex, wielomodowy, 12,0m</t>
  </si>
  <si>
    <t>9259 928/12,0/OM3</t>
  </si>
  <si>
    <t>Patchcord LC-LC, 50/125 µm duplex, MM, 12,0m, OM3</t>
  </si>
  <si>
    <t>9259 928/120,0</t>
  </si>
  <si>
    <t>Patchcord LC-LC, 50/125 µm duplex, MM, 120,0m</t>
  </si>
  <si>
    <t>9259 928/15,0</t>
  </si>
  <si>
    <t>Patchcord LC-LC, 50/125 µm duplex, MM, 15,0m</t>
  </si>
  <si>
    <t>Patchcord LC-LC, 50/125 µm duplex, wielomodowy, 15,0m</t>
  </si>
  <si>
    <t>9259 928/17,0/OM3</t>
  </si>
  <si>
    <t>Patchcord LC-LC, 50/125 µm duplex, MM, 17,0m, OM3</t>
  </si>
  <si>
    <t>Patchcord LC-LC, 50/125 µm duplex, wielomodowy, 17,0m, OM3</t>
  </si>
  <si>
    <t>9259 928/2,5</t>
  </si>
  <si>
    <t>Patchcord LC-LC, 50/125 µm duplex, MM, 2,5m</t>
  </si>
  <si>
    <t>Patchcord LC-LC, 50/125 µm duplex, wielomodowy, 2,5m</t>
  </si>
  <si>
    <t>9259 928/20,0</t>
  </si>
  <si>
    <t>Patchcord LC-LC, 50/125 µm duplex, MM, 20,0m</t>
  </si>
  <si>
    <t>9259 928/20,0/OM3</t>
  </si>
  <si>
    <t>Patchcord LC-LC, 50/125 µm duplex, MM, 20,0m, OM3</t>
  </si>
  <si>
    <t>9259 928/25,0</t>
  </si>
  <si>
    <t>Patchcord LC-LC, 50/125 µm duplex, MM, 25,0m</t>
  </si>
  <si>
    <t>9259 928/3,0/OM3</t>
  </si>
  <si>
    <t>Patchcord LC-LC, 50/125 µm duplex, MM, 3,0m, OM3</t>
  </si>
  <si>
    <t>Patchcord LC-LC, 50/125 µm duplex, wielomodowy, 3,0m, OM3</t>
  </si>
  <si>
    <t>9259 928/30,0/OM3</t>
  </si>
  <si>
    <t>Patchcord LC-LC, 50/125 µm duplex, MM, 30,0 m,OM3</t>
  </si>
  <si>
    <t>Patchcord LC-LC, 50/125 µm duplex, wielomodowy, 30,0 m, OM3</t>
  </si>
  <si>
    <t>9259 928/30,0</t>
  </si>
  <si>
    <t>Patchcord LC-LC, 50/125 µm duplex, MM, 30,0m</t>
  </si>
  <si>
    <t>9259 928/35,0/OM3</t>
  </si>
  <si>
    <t>Patchcord LC-LC, 50/125 µm duplex, MM, 35,0 m,OM3</t>
  </si>
  <si>
    <t>Patchcord LC-LC, 50/125 µm duplex, wielomodowy, 35,0 m, OM3</t>
  </si>
  <si>
    <t>9259 928/5,0/OM3</t>
  </si>
  <si>
    <t>Patchcord LC-LC, 50/125 µm duplex, MM, 5,0m OM3</t>
  </si>
  <si>
    <t>Patchcord LC-LC, 50/125 µm duplex, wielomodowy, 5,0m, OM3</t>
  </si>
  <si>
    <t>9259 928/6,0/OM3</t>
  </si>
  <si>
    <t>Patchcord LC-LC, 50/125 µm duplex, MM, 6,0m, OM3</t>
  </si>
  <si>
    <t>9259 928/6,0/OM4</t>
  </si>
  <si>
    <t>Patchcord LC-LC, 50/125 µm duplex, MM, 6,0m, OM4</t>
  </si>
  <si>
    <t>9259 928/7,0</t>
  </si>
  <si>
    <t>Patchcord LC-LC, 50/125 µm duplex, MM, 7,0m</t>
  </si>
  <si>
    <t>Patchcord LC-LC, 50/125 µm duplex, wielomodowy, 7,0m</t>
  </si>
  <si>
    <t>9259 928/7,0/OM3</t>
  </si>
  <si>
    <t>Patchcord LC-LC, 50/125 µm duplex, MM, 7,0m, OM3</t>
  </si>
  <si>
    <t>9259 928/70,0</t>
  </si>
  <si>
    <t>Patchcord LC-LC, 50/125 µm duplex, MM, 70,0m</t>
  </si>
  <si>
    <t>9259 928/8,0/OM3</t>
  </si>
  <si>
    <t>Patchcord LC-LC, 50/125 µm duplex, MM, 8,0 OM3</t>
  </si>
  <si>
    <t>Patchcord LC-LC, 50/125 µm duplex, wielomodowy, 8,0m, OM3</t>
  </si>
  <si>
    <t>9259 928/8,0</t>
  </si>
  <si>
    <t>Patchcord LC-LC, 50/125 µm duplex, MM, 8,0m</t>
  </si>
  <si>
    <t>Patchcord LC-LC, 50/125 µm duplex, wielomodowy, 8,0m</t>
  </si>
  <si>
    <t>9259 928/90,0</t>
  </si>
  <si>
    <t>Patchcord LC-LC, 50/125 µm duplex, MM, 90,0m</t>
  </si>
  <si>
    <t>9259 928/4,0/OM3</t>
  </si>
  <si>
    <t>Patchcord LC-LC, 50/125 µm duplex, wielomodowy, 4,0m, OM3</t>
  </si>
  <si>
    <t>9259 928/0,5</t>
  </si>
  <si>
    <t>Patchcord LC-LC, 50/125 µm dx, wielomodowy, 0,5m</t>
  </si>
  <si>
    <t>9259 928/1,0</t>
  </si>
  <si>
    <t>Patchcord LC-LC, 50/125 µm dx, wielomodowy, 1,0m</t>
  </si>
  <si>
    <t>9259 928/1,5</t>
  </si>
  <si>
    <t>Patchcord LC-LC, 50/125 µm dx, wielomodowy, 1,5m</t>
  </si>
  <si>
    <t>Patchcord LC-LC, 50/125 µm duplex, wielomodowy, 1,5m</t>
  </si>
  <si>
    <t>9259 928/10,0/OM3</t>
  </si>
  <si>
    <t>Patchcord LC-LC, 50/125 dx, wielomodowy, 10,0m OM3</t>
  </si>
  <si>
    <t>9259 928/15,0/OM3</t>
  </si>
  <si>
    <t>Patchcord LC-LC, 50/125 dx, wielomodowy, 15,0m OM3</t>
  </si>
  <si>
    <t>9259 928/25,0/OM3</t>
  </si>
  <si>
    <t>Patchcord LC-LC, 50/125 dx, wielomodowy, 25,0m OM3</t>
  </si>
  <si>
    <t>9259 928/50,0/OM3</t>
  </si>
  <si>
    <t>Patchcord LC-LC, 50/125 dx, wielomodowy, 50,0m OM3</t>
  </si>
  <si>
    <t>9259 928/60,0/OM3</t>
  </si>
  <si>
    <t>Patchcord LC-LC, 50/125 dx, wielomodowy, 60,0m OM3</t>
  </si>
  <si>
    <t>9259 928/70,0/OM3</t>
  </si>
  <si>
    <t>Patchcord LC-LC, 50/125 dx, wielomodowy, 70,0m OM3</t>
  </si>
  <si>
    <t>9269 928/15,0</t>
  </si>
  <si>
    <t>Patchcord LC-LC, 62,5/125 µm duplex, MM 15,0m</t>
  </si>
  <si>
    <t>Patchcord LC-LC, 62,5/125 µm duplex, wielomodowy, 15,0m</t>
  </si>
  <si>
    <t>Patchcord LC-LC, 62,5/125 µm duplex, wielomodowy</t>
  </si>
  <si>
    <t>9299 928/2,0/APC</t>
  </si>
  <si>
    <t>Patchcord LC-LC, 9/125 µm APC duplex, 2,0m</t>
  </si>
  <si>
    <t>Patchcord LC-LC, 9/125 µm APC duplex, jednomodowy, 2,0m</t>
  </si>
  <si>
    <t>9299 928/3,0/APC</t>
  </si>
  <si>
    <t>Patchcord LC-LC, 9/125 µm APC duplex, 3,0m</t>
  </si>
  <si>
    <t>Patchcord LC-LC, 9/125 µm APC duplex, jednomodowy, 3,0m</t>
  </si>
  <si>
    <t>9299 928/5,0/APC</t>
  </si>
  <si>
    <t>Patchcord LC-LC, 9/125 µm APC duplex, 5,0m</t>
  </si>
  <si>
    <t>Patchcord LC-LC, 9/125 µm APC duplex, jednomodowy, 5,0m</t>
  </si>
  <si>
    <t>9299 928/3,0</t>
  </si>
  <si>
    <t>Patchcord LC-LC, 9/125 µm duplex, jednomodowy, 3,0m</t>
  </si>
  <si>
    <t>9299 928/5,0</t>
  </si>
  <si>
    <t>Patchcord LC-LC, 9/125 µm duplex, jednomodowy, 5,0m</t>
  </si>
  <si>
    <t>9299 928/40,0</t>
  </si>
  <si>
    <t>Patchcord LC-LC, 9/125 µm duplex, jednomodowy, 40,0m</t>
  </si>
  <si>
    <t>9299 928/0,5</t>
  </si>
  <si>
    <t>Patchcord LC-LC, 9/125 µm duplex, jednomodowy, 0,5</t>
  </si>
  <si>
    <t>9299 928/1,5</t>
  </si>
  <si>
    <t>Patchcord LC-LC, 9/125 µm duplex, jednomodowy, 1,5</t>
  </si>
  <si>
    <t>9299 928/12,0</t>
  </si>
  <si>
    <t>Patchcord LC-LC, 9/125 µm duplex, jednomodowy,12,0</t>
  </si>
  <si>
    <t>9299 928/16,0</t>
  </si>
  <si>
    <t>Patchcord LC-LC, 9/125 µm duplex, jednomodowy,16,0</t>
  </si>
  <si>
    <t>9299 928/20,0</t>
  </si>
  <si>
    <t>Patchcord LC-LC, 9/125 µm duplex, jednomodowy,20,0</t>
  </si>
  <si>
    <t>9299 928/25,0</t>
  </si>
  <si>
    <t>Patchcord LC-LC, 9/125 µm duplex, jednomodowy,25,0</t>
  </si>
  <si>
    <t>9299 928/6,0</t>
  </si>
  <si>
    <t>Patchcord LC-LC, 9/125 µm duplex, SM, 6,0m</t>
  </si>
  <si>
    <t>Patchcord LC-LC, 9/125 µm duplex, jednomodowy, 6,0m</t>
  </si>
  <si>
    <t>9299 928/7,0</t>
  </si>
  <si>
    <t>Patchcord LC-LC, 9/125 µm duplex, SM, 7,0m</t>
  </si>
  <si>
    <t>Patchcord LC-LC, 9/125 µm duplex, jednomodowy, 7,0m</t>
  </si>
  <si>
    <t>9299 928/0,3</t>
  </si>
  <si>
    <t>Patchcord LC-LC, 9/125 µm dx, jednomodowy, 0,3m</t>
  </si>
  <si>
    <t>9299 928/1,0</t>
  </si>
  <si>
    <t>Patchcord LC-LC, 9/125 µm dx, jednomodowy, 1,0m</t>
  </si>
  <si>
    <t>9299 928/10,0</t>
  </si>
  <si>
    <t>Patchcord LC-LC, 9/125 µm dx, jednomodowy, 10,0m</t>
  </si>
  <si>
    <t>9299 928/100,0</t>
  </si>
  <si>
    <t>Patchcord LC-LC, 9/125 µm dx, jednomodowy, 100,0m</t>
  </si>
  <si>
    <t>9299 928/200,0</t>
  </si>
  <si>
    <t>Patchcord LC-LC, 9/125 µm dx, jednomodowy, 200,0m</t>
  </si>
  <si>
    <t>9299 928/4,0</t>
  </si>
  <si>
    <t>Patchcord LC-LC, 9/125 µm dx, jednomodowy, 4,0m</t>
  </si>
  <si>
    <t>9299 928/50,0</t>
  </si>
  <si>
    <t>Patchcord LC-LC, 9/125 µm dx, jednomodowy, 50,0m</t>
  </si>
  <si>
    <t>9299 928/8,0</t>
  </si>
  <si>
    <t>Patchcord LC-LC, 9/125 µm dx, jednomodowy, 8,0m</t>
  </si>
  <si>
    <t>9259 828/3,0</t>
  </si>
  <si>
    <t>Patchcord LC-MTRJ, 50/125 µm duplex, 3,0m</t>
  </si>
  <si>
    <t>Patchcord LC-MTRJ, 50/125 µm duplex, wielomodowy, 3,0m</t>
  </si>
  <si>
    <t>9259 828/5,0</t>
  </si>
  <si>
    <t>Patchcord LC-MTRJ, 50/125 µm duplex, 5,0m</t>
  </si>
  <si>
    <t>Patchcord LC-MTRJ, 50/125 µm duplex, wielomodowy, 5,0m</t>
  </si>
  <si>
    <t>9259 828/5,0/OM3</t>
  </si>
  <si>
    <t>Patchcord LC-MTRJ, 50/125 µm duplex, 5,0m, OM3</t>
  </si>
  <si>
    <t>Patchcord LC-MTRJ, 50/125 µm duplex, wielomodowy, 5,0m, OM3</t>
  </si>
  <si>
    <t>9259 828/2,0</t>
  </si>
  <si>
    <t>Patchcord LC-MTRJ, 50/125 µm duplex, MM 2,0m</t>
  </si>
  <si>
    <t>9259 828/7,0</t>
  </si>
  <si>
    <t>Patchcord LC-MTRJ, 50/125 µm duplex, MM 7,0m</t>
  </si>
  <si>
    <t>9259 828/1,0/OM3</t>
  </si>
  <si>
    <t>Patchcord LC-MTRJ, 50/125 µm duplex, MM, 1,0m OM3</t>
  </si>
  <si>
    <t>9259 828/2,0/OM3</t>
  </si>
  <si>
    <t>Patchcord LC-MTRJ, 50/125 µm duplex, MM, 2,0m, OM3</t>
  </si>
  <si>
    <t>9259 828/3,0/OM3</t>
  </si>
  <si>
    <t>Patchcord LC-MTRJ, 50/125 µm duplex, MM, 3,0m, OM3</t>
  </si>
  <si>
    <t>9299 828/5,0</t>
  </si>
  <si>
    <t>Patchcord LC-MTRJ, 9/125 µm duplex,  5,0m</t>
  </si>
  <si>
    <t>Patchcord LC-MTRJ, 9/125 µm duplex, jednomodowy, 5,0m</t>
  </si>
  <si>
    <t>9299 828/2,0</t>
  </si>
  <si>
    <t>Patchcord LC-MTRJ, 9/125 µm duplex, 2,0m</t>
  </si>
  <si>
    <t>Patchcord LC-MTRJ, 9/125 µm duplex, jednomodowy, 2,0m</t>
  </si>
  <si>
    <t>9299 828/3,0</t>
  </si>
  <si>
    <t>Patchcord LC-MTRJ, 9/125 µm duplex, 3,0m</t>
  </si>
  <si>
    <t>Patchcord LC-MTRJ, 9/125 µm duplex, jednomodowy, 3,0m</t>
  </si>
  <si>
    <t>9258 828/1,5</t>
  </si>
  <si>
    <t>Patchcord MTRJ-MTRJ, 50/125 µm duplex, MM 1,5m</t>
  </si>
  <si>
    <t>9258 828/2,0</t>
  </si>
  <si>
    <t>Patchcord MTRJ-MTRJ, 50/125 µm duplex, wielomodowy</t>
  </si>
  <si>
    <t>Patchcord MTRJ-MTRJ, 50/125 µm duplex, wielomodowy, 2,0m</t>
  </si>
  <si>
    <t>9258 828/3,0</t>
  </si>
  <si>
    <t>Patchcord MTRJ-MTRJ, 50/125 µm duplex, wielomodowy, 3,0m</t>
  </si>
  <si>
    <t>9258 828/5,0</t>
  </si>
  <si>
    <t>Patchcord MTRJ-MTRJ, 50/125 µm duplex, wielomodowy, 5,0m</t>
  </si>
  <si>
    <t>9268 828/2,0</t>
  </si>
  <si>
    <t>Patchcord MTRJ-MTRJ, 62,5/125 µm duplex</t>
  </si>
  <si>
    <t>Patchcord MTRJ-MTRJ, 62,5/125 µm duplex, wielomodowy, 2,0m</t>
  </si>
  <si>
    <t>9268 828/3,0</t>
  </si>
  <si>
    <t>Patchcord MTRJ-MTRJ, 62,5/125 µm duplex, wielomodowy, 3,0m</t>
  </si>
  <si>
    <t>9268 828/5,0</t>
  </si>
  <si>
    <t>Patchcord MTRJ-MTRJ, 62,5/125 µm duplex, wielomodowy, 5,0m</t>
  </si>
  <si>
    <t>F21-2220-2</t>
  </si>
  <si>
    <t>Patchcord SC/APC -SC/APC SM OS2 dx LSOH 2m</t>
  </si>
  <si>
    <t>9292 928/1,5/APC</t>
  </si>
  <si>
    <t>Patchcord SC/APC-LC, 9/125 µm duplex, SM, 1,5</t>
  </si>
  <si>
    <t>Patchcord SC/APC-LC, 9/125 µm duplex, jednomodowy, 1,5m</t>
  </si>
  <si>
    <t>9292 928/3,0/APC</t>
  </si>
  <si>
    <t>Patchcord SC/APC-LC, 9/125 µm duplex, SM, 3,0</t>
  </si>
  <si>
    <t>Patchcord SC/APC-LC, 9/125 µm duplex, jednomodowy, 3,0m</t>
  </si>
  <si>
    <t>9292 928/7,0/APC</t>
  </si>
  <si>
    <t>Patchcord SC/APC-LC, 9/125 µm duplex, SM, 7,0</t>
  </si>
  <si>
    <t>9292 928/20,0/APC</t>
  </si>
  <si>
    <t>Patchcord SC/APC-LC, 9/125 µm dx, SM, 20,0</t>
  </si>
  <si>
    <t>9292 228/1,0/APC</t>
  </si>
  <si>
    <t>Patchcord SC/APC-SC, 9/125 µm dx, SM, 1,0m</t>
  </si>
  <si>
    <t>Patchcord SC/APC-SC, 9/125 µm duplex, jednomodowy, 1,0m</t>
  </si>
  <si>
    <t>9292 228/15,0/APC</t>
  </si>
  <si>
    <t>Patchcord SC/APC-SC, 9/125 µm dx, SM, 15,0m</t>
  </si>
  <si>
    <t>Patchcord SC/APC-SC, 9/125 µm duplex, jednomodowy, 15,0m</t>
  </si>
  <si>
    <t>F21-2110-2</t>
  </si>
  <si>
    <t>Patchcord SC/PC-SC/PC SM OS2 dx LSOH 2m</t>
  </si>
  <si>
    <t>9292 928/1,0</t>
  </si>
  <si>
    <t>Patchcord SC-LC, 09/125µm duplex, jednomodowy 1,0M</t>
  </si>
  <si>
    <t>9252 928/3,0/OM4</t>
  </si>
  <si>
    <t>Patchcord SC-LC, 50/125 µm duplex, 3,0m</t>
  </si>
  <si>
    <t>9252 928/5,0/OM4</t>
  </si>
  <si>
    <t>Patchcord SC-LC, 50/125 µm duplex, 5,0m</t>
  </si>
  <si>
    <t>Patchcord SC-LC, 50/125 µm duplex, wielomodowy, 5,0m, OM4</t>
  </si>
  <si>
    <t>9252 928/3,0/OM3</t>
  </si>
  <si>
    <t>Patchcord SC-LC, 50/125 µm duplex, MM 3,0m, OM3</t>
  </si>
  <si>
    <t>Patchcord SC-LC, 50/125 µm duplex, wielomodowy, 3,0m, OM3</t>
  </si>
  <si>
    <t>9252 928/0,5/OM3</t>
  </si>
  <si>
    <t>Patchcord SC-LC, 50/125 µm duplex, MM, 0,5m, OM3</t>
  </si>
  <si>
    <t>Patchcord SC-LC, 50/125 µm duplex, wielomodowy, 0,5m, OM3</t>
  </si>
  <si>
    <t>9252 928/1,0/OM4</t>
  </si>
  <si>
    <t>Patchcord SC-LC, 50/125 µm duplex, MM, 1,0m OM4</t>
  </si>
  <si>
    <t>Patchcord SC-LC, 50/125 µm duplex, wielomodowy, 1,0m, OM4</t>
  </si>
  <si>
    <t>9252 928/10,0</t>
  </si>
  <si>
    <t>Patchcord SC-LC, 50/125 µm duplex, MM, 10,0m</t>
  </si>
  <si>
    <t>Patchcord SC-LC, 50/125 µm duplex, wielomodowy, 10,0m</t>
  </si>
  <si>
    <t>9252 928/10,0/OM3</t>
  </si>
  <si>
    <t>Patchcord SC-LC, 50/125 µm duplex, MM, 10,0m OM3</t>
  </si>
  <si>
    <t>Patchcord SC-LC, 50/125 µm duplex, wielomodowy, 10,0m, OM3</t>
  </si>
  <si>
    <t>9252 928/12,0</t>
  </si>
  <si>
    <t>Patchcord SC-LC, 50/125 µm duplex, MM, 12,0m</t>
  </si>
  <si>
    <t>Patchcord SC-LC, 50/125 µm duplex, wielomodowy, 12,0m</t>
  </si>
  <si>
    <t>9252 928/12,0/OM3</t>
  </si>
  <si>
    <t>Patchcord SC-LC, 50/125 µm duplex, MM, 12,0m OM3</t>
  </si>
  <si>
    <t>Patchcord SC-LC, 50/125 µm duplex, wielomodowy, 12,0m, OM3</t>
  </si>
  <si>
    <t>9252 928/5,0/OM3</t>
  </si>
  <si>
    <t>Patchcord SC-LC, 50/125 µm duplex, MM, 5,0m OM3</t>
  </si>
  <si>
    <t>Patchcord SC-LC, 50/125 µm duplex, wielomodowy, 5,0m, OM3</t>
  </si>
  <si>
    <t>9252 928/1,0/OM3</t>
  </si>
  <si>
    <t>Patchcord SC-LC, 50/125 µm duplex, MM, OM3</t>
  </si>
  <si>
    <t>Patchcord SC-LC, 50/125 µm duplex, wielomodowy, 1,0m, OM3</t>
  </si>
  <si>
    <t>9252 928/3,0</t>
  </si>
  <si>
    <t>Patchcord SC-LC, 50/125 µm duplex, wielomodowy, 3,0m</t>
  </si>
  <si>
    <t>9252 928/5,0</t>
  </si>
  <si>
    <t>Patchcord SC-LC, 50/125 µm duplex, wielomodowy, 5,0m</t>
  </si>
  <si>
    <t>9252 928/0,5</t>
  </si>
  <si>
    <t>Patchcord SC-LC, 50/125 µm duplex, wielomodowy, 0,5m</t>
  </si>
  <si>
    <t>9252 928/7,0</t>
  </si>
  <si>
    <t>Patchcord SC-LC, 50/125 µm duplex, wielomodowy, 7m</t>
  </si>
  <si>
    <t>Patchcord SC-LC, 50/125 µm duplex, wielomodowy, 7,0m</t>
  </si>
  <si>
    <t>9252 928/1,0</t>
  </si>
  <si>
    <t>Patchcord SC-LC, 50/125 µm duplex, wielomodowy1,0m</t>
  </si>
  <si>
    <t>Patchcord SC-LC, 50/125 µm duplex, wielomodowy, 1,0m</t>
  </si>
  <si>
    <t>9252 928/1,5</t>
  </si>
  <si>
    <t>Patchcord SC-LC, 50/125 µm duplex, wielomodowy1,5m</t>
  </si>
  <si>
    <t>Patchcord SC-LC, 50/125 µm duplex, wielomodowy, 1,5m</t>
  </si>
  <si>
    <t>9262 928/10,0</t>
  </si>
  <si>
    <t>Patchcord SC-LC, 62,5/125 µm duplex, MM, 10,0m</t>
  </si>
  <si>
    <t>Patchcord SC-LC, 62,5/125 µm duplex, wielomodowy, 10,0m</t>
  </si>
  <si>
    <t>9262 928/3,0</t>
  </si>
  <si>
    <t>Patchcord SC-LC, 62,5/125 µm duplex, wielomodowy, 3,0m</t>
  </si>
  <si>
    <t>9262 928/5,0</t>
  </si>
  <si>
    <t>Patchcord SC-LC, 62,5/125 µm duplex, wielomodowy, 5,0m</t>
  </si>
  <si>
    <t>9292 928/2,0</t>
  </si>
  <si>
    <t>Patchcord SC-LC, 9/125 µm duplex, jednomodowy</t>
  </si>
  <si>
    <t>Patchcord SC-LC, 9/125 µm duplex, jednomodowy, 2,0m</t>
  </si>
  <si>
    <t>9292 928/3,0</t>
  </si>
  <si>
    <t>Patchcord SC-LC, 9/125 µm duplex, jednomodowy, 3,0m</t>
  </si>
  <si>
    <t>9292 928/5,0</t>
  </si>
  <si>
    <t>Patchcord SC-LC, 9/125 µm duplex, jednomodowy, 5,0m</t>
  </si>
  <si>
    <t>9292 928/4,0</t>
  </si>
  <si>
    <t>Patchcord SC-LC, 9/125 µm duplex, jednomodowy, 4,0</t>
  </si>
  <si>
    <t>9292 928/7,0</t>
  </si>
  <si>
    <t>Patchcord SC-LC, 9/125 µm duplex, jednomodowy, 7,0</t>
  </si>
  <si>
    <t>9292 928/0,5</t>
  </si>
  <si>
    <t>Patchcord SC-LC, 9/125 µm dx, jednomodowy, 0,5m</t>
  </si>
  <si>
    <t>9292 928/10,0</t>
  </si>
  <si>
    <t>Patchcord SC-LC, 9/125 µm dx, jednomodowy, 10,0m</t>
  </si>
  <si>
    <t>9292 928/12,0</t>
  </si>
  <si>
    <t>Patchcord SC-LC, 9/125 µm dx, jednomodowy, 12,0</t>
  </si>
  <si>
    <t>9292 928/15,0</t>
  </si>
  <si>
    <t>Patchcord SC-LC, 9/125 µm dx, jednomodowy, 15,0</t>
  </si>
  <si>
    <t>9292 928/20,0</t>
  </si>
  <si>
    <t>Patchcord SC-LC, 9/125 µm dx, jednomodowy, 20,0m</t>
  </si>
  <si>
    <t>9292 928/40</t>
  </si>
  <si>
    <t>Patchcord SC-LC, 9/125 µm dx, jednomodowy, 40,0m</t>
  </si>
  <si>
    <t>9292 928/6,0</t>
  </si>
  <si>
    <t>Patchcord SC-LC, 9/125 µm dx, jednomodowy, 6,0</t>
  </si>
  <si>
    <t>9252 828/2,0</t>
  </si>
  <si>
    <t>Patchcord SC-MTRJ, 50/125 µm duplex, wielomodowy</t>
  </si>
  <si>
    <t>Patchcord SC-MTRJ, 50/125 µm duplex, wielomodowy, 2,0m</t>
  </si>
  <si>
    <t>9252 828/3,0</t>
  </si>
  <si>
    <t>Patchcord SC-MTRJ, 50/125 µm duplex, wielomodowy, 3,0m</t>
  </si>
  <si>
    <t>9252 828/5,0</t>
  </si>
  <si>
    <t>Patchcord SC-MTRJ, 50/125 µm duplex, wielomodowy, 5,0m</t>
  </si>
  <si>
    <t>9262 828/2,0</t>
  </si>
  <si>
    <t>Patchcord SC-MTRJ, 62,5/125 µm duplex, wielomodowy</t>
  </si>
  <si>
    <t>Patchcord SC-MTRJ, 62,5/125 µm duplex, wielomodowy, 2,0m</t>
  </si>
  <si>
    <t>9262 828/3,0</t>
  </si>
  <si>
    <t>Patchcord SC-MTRJ, 62,5/125 µm duplex, wielomodowy, 3,0m</t>
  </si>
  <si>
    <t>9262 828/5,0</t>
  </si>
  <si>
    <t>Patchcord SC-MTRJ, 62,5/125 µm duplex, wielomodowy, 5,0m</t>
  </si>
  <si>
    <t>9252 228/50,0</t>
  </si>
  <si>
    <t>Patchcord SC-SC  Typ 50/125 wielomodowy OM2, 50,0m</t>
  </si>
  <si>
    <t>9252 228/20,0</t>
  </si>
  <si>
    <t>Patchcord SC-SC, 50/125 µm duplex, MM 20,0m</t>
  </si>
  <si>
    <t>Patchcord SC-SC, 50/125 µm duplex, wielomodowy, 20,0m</t>
  </si>
  <si>
    <t>9252 228/3,0/OM3</t>
  </si>
  <si>
    <t>Patchcord SC-SC, 50/125 µm duplex, MM 3,0m, OM3</t>
  </si>
  <si>
    <t>Patchcord SC-SC, 50/125 µm duplex, wielomodowy, 3,0m, OM3</t>
  </si>
  <si>
    <t>9252 228/15,0/OM3</t>
  </si>
  <si>
    <t>Patchcord SC-SC, 50/125 µm duplex, MM, 15,0m OM3</t>
  </si>
  <si>
    <t>Patchcord SC-SC, 50/125 µm duplex, wielomodowy, 15,0m, OM3</t>
  </si>
  <si>
    <t>9252 228/0,5</t>
  </si>
  <si>
    <t>Patchcord SC-SC, 50/125 µm duplex, wielomodowy, 0,5m</t>
  </si>
  <si>
    <t>9252 228/3,0</t>
  </si>
  <si>
    <t>Patchcord SC-SC, 50/125 µm duplex, wielomodowy, 3,0m</t>
  </si>
  <si>
    <t>9252 228/5,0</t>
  </si>
  <si>
    <t>Patchcord SC-SC, 50/125 µm duplex, wielomodowy, 5,0m</t>
  </si>
  <si>
    <t>9252 228/5,0/OM3</t>
  </si>
  <si>
    <t>Patchcord SC-SC, 50/125 µm duplex, wielomodowy, 5,0m, OM3</t>
  </si>
  <si>
    <t>9252 228/4,0</t>
  </si>
  <si>
    <t>Patchcord SC-SC, 50/125 µm duplex, wielomodowy, 4,0m</t>
  </si>
  <si>
    <t>9252 228/10,0</t>
  </si>
  <si>
    <t>Patchcord SC-SC, 50/125 µm duplex, wielomodowy, 10,0m</t>
  </si>
  <si>
    <t>9252 228/1,0/OM3</t>
  </si>
  <si>
    <t>Patchcord SC-SC, 50/125 µm duplex, wielomodowy, 1,0m, OM3</t>
  </si>
  <si>
    <t>9252 228/40,0</t>
  </si>
  <si>
    <t>Patchcord SC-SC, 50/125 µm duplex, wielomodowy, 40,0m</t>
  </si>
  <si>
    <t>9252 228/30,0</t>
  </si>
  <si>
    <t>Patchcord SC-SC, 50/125 µm duplex, wielomodowy, 30,0m</t>
  </si>
  <si>
    <t>9252 228/15,0</t>
  </si>
  <si>
    <t>Patchcord SC-SC, 50/125 µm duplex, wielomodowy, 15,0m</t>
  </si>
  <si>
    <t>9252 228/150,0</t>
  </si>
  <si>
    <t>Patchcord SC-SC, 50/125 µm duplex, wielomodowy, 150,0m</t>
  </si>
  <si>
    <t>9252 228/3,0/OM4</t>
  </si>
  <si>
    <t>Patchcord SC-SC, 50/125 µm duplex, wielomodowy, 3m</t>
  </si>
  <si>
    <t>9252 228/5,0/OM4</t>
  </si>
  <si>
    <t>Patchcord SC-SC, 50/125 µm duplex, wielomodowy, 5m</t>
  </si>
  <si>
    <t>Patchcord SC-SC, 50/125 µm duplex, wielomodowy, 5,0m, OM4</t>
  </si>
  <si>
    <t>9252 228/1,0</t>
  </si>
  <si>
    <t>Patchcord SC-SC, 50/125 µm dx, wielomodowy, 1,0</t>
  </si>
  <si>
    <t>9252 228/7,0</t>
  </si>
  <si>
    <t>Patchcord SC-SC, 50/125 µm dx, wielomodowy, 7,0</t>
  </si>
  <si>
    <t>9252 218/2,0</t>
  </si>
  <si>
    <t>Patchcord SC-SC, 50/125 µm simplex, wielomodowy</t>
  </si>
  <si>
    <t>Patchcord SC-SC, 50/125 µm simplex, wielomodowy, 2,0m</t>
  </si>
  <si>
    <t>9252 218/3,0</t>
  </si>
  <si>
    <t>Patchcord SC-SC, 50/125 µm simplex, wielomodowy, 3,0m</t>
  </si>
  <si>
    <t>9252 218/5,0</t>
  </si>
  <si>
    <t>Patchcord SC-SC, 50/125 µm simplex, wielomodowy, 5,0m</t>
  </si>
  <si>
    <t>9262 228/3,0</t>
  </si>
  <si>
    <t>Patchcord SC-SC, 62,5/125 µm duplex, wielomodowy, 3,0m</t>
  </si>
  <si>
    <t>9262 228/5,0</t>
  </si>
  <si>
    <t>Patchcord SC-SC, 62,5/125 µm duplex, wielomodowy, 5,0m</t>
  </si>
  <si>
    <t>9262 218/3,0</t>
  </si>
  <si>
    <t>Patchcord SC-SC, 62,5/125 µm simplex, wielomodowy, 3,0m</t>
  </si>
  <si>
    <t>9262 218/5,0</t>
  </si>
  <si>
    <t>Patchcord SC-SC, 62,5/125 µm simplex, wielomodowy, 5,0m</t>
  </si>
  <si>
    <t>9292 228/3,0/APC</t>
  </si>
  <si>
    <t>Patchcord SC-SC, 9/125 µm APC duplex, 3,0m</t>
  </si>
  <si>
    <t>Patchcord SC-SC, 9/125 µm APC duplex, jednomodowy, 3,0m</t>
  </si>
  <si>
    <t>9292 228/5,0/APC</t>
  </si>
  <si>
    <t>Patchcord SC-SC, 9/125 µm APC duplex, 5,0m</t>
  </si>
  <si>
    <t>Patchcord SC-SC, 9/125 µm APC duplex, jednomodowy, 5,0m</t>
  </si>
  <si>
    <t>9292 218/2,0/APC</t>
  </si>
  <si>
    <t>Patchcord SC-SC, 9/125 µm APC simplex, 2m</t>
  </si>
  <si>
    <t>9292 218/3,0/APC</t>
  </si>
  <si>
    <t>Patchcord SC-SC, 9/125 µm APC simplex, 3,0m</t>
  </si>
  <si>
    <t>Patchcord SC-SC, 9/125 µm APC simplex, jednomodowy, 3,0m</t>
  </si>
  <si>
    <t>9292 218/5,0/APC</t>
  </si>
  <si>
    <t>Patchcord SC-SC, 9/125 µm APC simplex, 5,0m</t>
  </si>
  <si>
    <t>Patchcord SC-SC, 9/125 µm APC simplex, jednomodowy, 5,0m</t>
  </si>
  <si>
    <t>9292 228/1,5</t>
  </si>
  <si>
    <t>Patchcord SC-SC, 9/125 µm PC duplex, jednomodowy, 1,5m</t>
  </si>
  <si>
    <t>9292 228/5,0</t>
  </si>
  <si>
    <t>Patchcord SC-SC, 9/125 µm PC duplex, jednomodowy, 5,0m</t>
  </si>
  <si>
    <t>9292 228/10,0</t>
  </si>
  <si>
    <t>Patchcord SC-SC, 9/125 µm PC duplex, SM 10,0m</t>
  </si>
  <si>
    <t>Patchcord SC-SC, 9/125 µm PC duplex, jednomodowy, 10,0m</t>
  </si>
  <si>
    <t>9292 228/15,0</t>
  </si>
  <si>
    <t>9292 228/20,0</t>
  </si>
  <si>
    <t>Patchcord SC-SC, 9/125 µm PC duplex, SM 20,0m</t>
  </si>
  <si>
    <t>Patchcord SC-SC, 9/125 µm PC duplex, jednomodowy, 20,0m</t>
  </si>
  <si>
    <t>9292 228/3,0</t>
  </si>
  <si>
    <t>Patchcord SC-SC, 9/125 µm PC duplex, SM 3,0m</t>
  </si>
  <si>
    <t>Patchcord SC-SC, 9/125 µm PC duplex, jednomodowy, 3,0m</t>
  </si>
  <si>
    <t>9292 228/30,0</t>
  </si>
  <si>
    <t>Patchcord SC-SC, 9/125 µm PC duplex, SM 30,0m</t>
  </si>
  <si>
    <t>Patchcord SC-SC, 9/125 µm PC duplex, jednomodowy, 30,0m</t>
  </si>
  <si>
    <t>9292 228/25,0</t>
  </si>
  <si>
    <t>Patchcord SC-SC, 9/125 µm PC duplex,25,0m</t>
  </si>
  <si>
    <t>Patchcord SC-SC, 9/125 µm PC duplex, jednomodowy, 25,0m</t>
  </si>
  <si>
    <t>9292 228/0,5</t>
  </si>
  <si>
    <t>Patchcord SC-SC, 9/125 µm PC duplex,SM 0,5m</t>
  </si>
  <si>
    <t>Patchcord SC-SC, 9/125 µm PC duplex, jednomodowy, 0,5m</t>
  </si>
  <si>
    <t>9292 228/1,0</t>
  </si>
  <si>
    <t>Patchcord SC-SC, 9/125 µm PC duplex,SM 1,0m</t>
  </si>
  <si>
    <t>Patchcord SC-SC, 9/125 µm PC duplex, jednomodowy, 1,0m</t>
  </si>
  <si>
    <t>9292 228/7,0</t>
  </si>
  <si>
    <t>Patchcord SC-SC, 9/125 µm PC duplex,SM, 7,0m</t>
  </si>
  <si>
    <t>Patchcord SC-SC, 9/125 µm PC duplex, jednomodowy, 7,0m</t>
  </si>
  <si>
    <t>9292 218/1,0</t>
  </si>
  <si>
    <t>Patchcord SC-SC, 9/125 µm PC simplex, 1,0m</t>
  </si>
  <si>
    <t>Patchcord SC-SC, 9/125 µm PC simplex, jednomodowy, 1,0m</t>
  </si>
  <si>
    <t>9292 218/10,0</t>
  </si>
  <si>
    <t>Patchcord SC-SC, 9/125 µm PC simplex, 10,0m</t>
  </si>
  <si>
    <t>Patchcord SC-SC, 9/125 µm PC simplex, jednomodowy, 10,0m</t>
  </si>
  <si>
    <t>9292 218/12,0</t>
  </si>
  <si>
    <t>Patchcord SC-SC, 9/125 µm PC simplex, 12,0m</t>
  </si>
  <si>
    <t>Patchcord SC-SC, 9/125 µm PC simplex, jednomodowy, 12,0m</t>
  </si>
  <si>
    <t>9292 218/2,0</t>
  </si>
  <si>
    <t>Patchcord SC-SC, 9/125 µm PC simplex, jednomodowy</t>
  </si>
  <si>
    <t>Patchcord SC-SC, 9/125 µm PC simplex, jednomodowy, 2,0m</t>
  </si>
  <si>
    <t>9292 218/3,0</t>
  </si>
  <si>
    <t>Patchcord SC-SC, 9/125 µm PC simplex, jednomodowy, 3,0m</t>
  </si>
  <si>
    <t>9292 218/5,0</t>
  </si>
  <si>
    <t>Patchcord SC-SC, 9/125 µm PC simplex, jednomodowy, 5,0m</t>
  </si>
  <si>
    <t>9292 218/2,5</t>
  </si>
  <si>
    <t>Patchcord SC-SC, 9/125 µm PC simplex, SM 2,5m</t>
  </si>
  <si>
    <t>Patchcord SC-SC, 9/125 µm PC simplex, jednomodowy, 2,5m</t>
  </si>
  <si>
    <t>9251 928/2,0/OM3</t>
  </si>
  <si>
    <t>Patchcord ST-LC, 50/125 µm duplex, MM 2,0m, OM3</t>
  </si>
  <si>
    <t>Patchcord ST-LC, 50/125 µm duplex, wielomodowy, 2,0m, OM3</t>
  </si>
  <si>
    <t>9251 928/2,0/OM4</t>
  </si>
  <si>
    <t>Patchcord ST-LC, 50/125 µm duplex, MM 2,0m, OM4</t>
  </si>
  <si>
    <t>Patchcord ST-LC, 50/125 µm duplex, wielomodowy, 2,0m, OM4</t>
  </si>
  <si>
    <t>9251 928/3,0/OM3</t>
  </si>
  <si>
    <t>Patchcord ST-LC, 50/125 µm duplex, MM 3,0m, OM3</t>
  </si>
  <si>
    <t>Patchcord ST-LC, 50/125 µm duplex, wielomodowy, 3,0m, OM3</t>
  </si>
  <si>
    <t>9251 928/4,0/OM3</t>
  </si>
  <si>
    <t>Patchcord ST-LC, 50/125 µm duplex, MM 4,0m, OM3</t>
  </si>
  <si>
    <t>Patchcord ST-LC, 50/125 µm duplex, wielomodowy, 4,0m, OM3</t>
  </si>
  <si>
    <t>9251 928/5,0/OM3</t>
  </si>
  <si>
    <t>Patchcord ST-LC, 50/125 µm duplex, MM 5,0m, OM3</t>
  </si>
  <si>
    <t>Patchcord ST-LC, 50/125 µm duplex, wielomodowy, 5,0m, OM3</t>
  </si>
  <si>
    <t>9251 928/1,5</t>
  </si>
  <si>
    <t>Patchcord ST-LC, 50/125 µm duplex, wielomodowy</t>
  </si>
  <si>
    <t>Patchcord ST-LC, 50/125 µm duplex, wielomodowy, 1,5m</t>
  </si>
  <si>
    <t>9251 928/2,0</t>
  </si>
  <si>
    <t>Patchcord ST-LC, 50/125 µm duplex, wielomodowy, 2,0m</t>
  </si>
  <si>
    <t>9251 928/3,0</t>
  </si>
  <si>
    <t>Patchcord ST-LC, 50/125 µm duplex, wielomodowy, 3,0m</t>
  </si>
  <si>
    <t>9251 928/5,0</t>
  </si>
  <si>
    <t>Patchcord ST-LC, 50/125 µm duplex, wielomodowy, 5,0m</t>
  </si>
  <si>
    <t>9251 928/0,5</t>
  </si>
  <si>
    <t>Patchcord ST-LC, 50/125 µm duplex, wielomodowy 0,5</t>
  </si>
  <si>
    <t>Patchcord ST-LC, 50/125 µm duplex, wielomodowy, 0,5m</t>
  </si>
  <si>
    <t>9251 928/1,0</t>
  </si>
  <si>
    <t>Patchcord ST-LC, 50/125 µm duplex, wielomodowy 1,0</t>
  </si>
  <si>
    <t>Patchcord ST-LC, 50/125 µm duplex, wielomodowy, 1,0m</t>
  </si>
  <si>
    <t>9251 928/10,0</t>
  </si>
  <si>
    <t>Patchcord ST-LC, 50/125 µm duplex, wielomodowy10,0</t>
  </si>
  <si>
    <t>Patchcord ST-LC, 50/125 µm duplex, wielomodowy, 10,0m</t>
  </si>
  <si>
    <t>9261 928/1,0</t>
  </si>
  <si>
    <t>Patchcord ST-LC, 62,5/125 µm duplex, wielomodowy</t>
  </si>
  <si>
    <t>Patchcord ST-LC, 62,5/125 µm duplex, wielomodowy, 1,0m</t>
  </si>
  <si>
    <t>9261 928/2,0</t>
  </si>
  <si>
    <t>Patchcord ST-LC, 62,5/125 µm duplex, wielomodowy, 2,0m</t>
  </si>
  <si>
    <t>9261 928/5,0</t>
  </si>
  <si>
    <t>Patchcord ST-LC, 62,5/125 µm duplex, wielomodowy, 5,0m</t>
  </si>
  <si>
    <t>9291 928/2,0</t>
  </si>
  <si>
    <t>Patchcord ST-LC, 9/125 µm duplex, jednomodowy</t>
  </si>
  <si>
    <t>Patchcord ST-LC, 9/125 µm duplex, jednomodowy, 2,0m</t>
  </si>
  <si>
    <t>9291 928/3,0</t>
  </si>
  <si>
    <t>Patchcord ST-LC, 9/125 µm duplex, jednomodowy, 3,0m</t>
  </si>
  <si>
    <t>9291 928/5,0</t>
  </si>
  <si>
    <t>Patchcord ST-LC, 9/125 µm duplex, jednomodowy, 5,0m</t>
  </si>
  <si>
    <t>9291 928/1,0</t>
  </si>
  <si>
    <t>Patchcord ST-LC, 9/125 µm duplex, jednomodowy, 1,0m</t>
  </si>
  <si>
    <t>9291 928/10,0</t>
  </si>
  <si>
    <t>Patchcord ST-LC, 9/125 µm duplex, jednomodowy, 10,0m</t>
  </si>
  <si>
    <t>9251 828/20,0</t>
  </si>
  <si>
    <t>Patchcord ST-MTRJ, 50/125 µm duplex, MM, 20,0m</t>
  </si>
  <si>
    <t>9251 828/30,0</t>
  </si>
  <si>
    <t>Patchcord ST-MTRJ, 50/125 µm duplex, MM, 30,0m</t>
  </si>
  <si>
    <t>Patchcord ST-MTRJ, 50/125 µm duplex, wielomodowy, 30,0m</t>
  </si>
  <si>
    <t>9251 828/2,0</t>
  </si>
  <si>
    <t>Patchcord ST-MTRJ, 50/125 µm duplex, wielomodowy</t>
  </si>
  <si>
    <t>Patchcord ST-MTRJ, 50/125 µm duplex, wielomodowy, 2,0m</t>
  </si>
  <si>
    <t>9251 828/3,0</t>
  </si>
  <si>
    <t>Patchcord ST-MTRJ, 50/125 µm duplex, wielomodowy, 3,0m</t>
  </si>
  <si>
    <t>9251 828/5,0</t>
  </si>
  <si>
    <t>Patchcord ST-MTRJ, 50/125 µm duplex, wielomodowy, 5,0m</t>
  </si>
  <si>
    <t>9261 828/2,0</t>
  </si>
  <si>
    <t>Patchcord ST-MTRJ, 62,5/125 µm duplex, wielomodowy</t>
  </si>
  <si>
    <t>Patchcord ST-MTRJ, 62,5/125 µm duplex, wielomodowy, 2,0m</t>
  </si>
  <si>
    <t>9261 828/3,0</t>
  </si>
  <si>
    <t>Patchcord ST-MTRJ, 62,5/125 µm duplex, wielomodowy, 3,0m</t>
  </si>
  <si>
    <t>9261 828/5,0</t>
  </si>
  <si>
    <t>Patchcord ST-MTRJ, 62,5/125 µm duplex, wielomodowy, 5,0m</t>
  </si>
  <si>
    <t>9251 228/10,0</t>
  </si>
  <si>
    <t>Patchcord ST-SC, 50/125 µm duplex, MM 10,0m</t>
  </si>
  <si>
    <t>Patchcord ST-SC, 50/125 µm duplex, wielomodowy, 10,0m</t>
  </si>
  <si>
    <t>9251 228/15,0</t>
  </si>
  <si>
    <t>Patchcord ST-SC, 50/125 µm duplex, MM 15,0m</t>
  </si>
  <si>
    <t>Patchcord ST-SC, 50/125 µm duplex, wielomodowy, 15,0m</t>
  </si>
  <si>
    <t>9251 228/8,0</t>
  </si>
  <si>
    <t>Patchcord ST-SC, 50/125 µm duplex, MM 8,0m</t>
  </si>
  <si>
    <t>Patchcord ST-SC, 50/125 µm duplex, wielomodowy, 8,0m</t>
  </si>
  <si>
    <t>9251 228/1,0</t>
  </si>
  <si>
    <t>Patchcord ST-SC, 50/125 µm duplex, MM, 1,0m</t>
  </si>
  <si>
    <t>Patchcord ST-SC, 50/125 µm duplex, wielomodowy, 1,0m</t>
  </si>
  <si>
    <t>9251 228/1,0/OM3</t>
  </si>
  <si>
    <t>Patchcord ST-SC, 50/125 µm duplex, MM, 1,0m OM3</t>
  </si>
  <si>
    <t>Patchcord ST-SC, 50/125 µm duplex, wielomodowy, 1,0m, OM3</t>
  </si>
  <si>
    <t>9251 228/2,0/OM3</t>
  </si>
  <si>
    <t>Patchcord ST-SC, 50/125 µm duplex, MM, 2,0m OM3</t>
  </si>
  <si>
    <t>Patchcord ST-SC, 50/125 µm duplex, wielomodowy, 2,0m, OM3</t>
  </si>
  <si>
    <t>9251 228/5,0/OM3</t>
  </si>
  <si>
    <t>Patchcord ST-SC, 50/125 µm duplex, MM, 5,0m OM3</t>
  </si>
  <si>
    <t>Patchcord ST-SC, 50/125 µm duplex, wielomodowy, 5,0m, OM3</t>
  </si>
  <si>
    <t>9251 228/1,5</t>
  </si>
  <si>
    <t>Patchcord ST-SC, 50/125 µm duplex, wielomodowy, 1,5m</t>
  </si>
  <si>
    <t>9251 228/3,0</t>
  </si>
  <si>
    <t>Patchcord ST-SC, 50/125 µm duplex, wielomodowy, 3,0m</t>
  </si>
  <si>
    <t>9251 228/5,0</t>
  </si>
  <si>
    <t>Patchcord ST-SC, 50/125 µm duplex, wielomodowy, 5,0m</t>
  </si>
  <si>
    <t>9251 218/2,0</t>
  </si>
  <si>
    <t>Patchcord ST-SC, 50/125 µm simplex, wielomodowy</t>
  </si>
  <si>
    <t>Patchcord ST-SC, 50/125 µm simplex, wielomodowy, 2,0m</t>
  </si>
  <si>
    <t>9251 218/3,0</t>
  </si>
  <si>
    <t>Patchcord ST-SC, 50/125 µm simplex, wielomodowy, 3,0m</t>
  </si>
  <si>
    <t>9251 218/5,0</t>
  </si>
  <si>
    <t>Patchcord ST-SC, 50/125 µm simplex, wielomodowy, 5,0m</t>
  </si>
  <si>
    <t>9261 228/10,0</t>
  </si>
  <si>
    <t>Patchcord ST-SC, 62,5/125 µm duplex, MM 10,0m</t>
  </si>
  <si>
    <t>Patchcord ST-SC, 62,5/125 µm duplex, wielomodowy, 10,0m</t>
  </si>
  <si>
    <t>9261 228/20,0</t>
  </si>
  <si>
    <t>Patchcord ST-SC, 62,5/125 µm duplex, MM 20,0m</t>
  </si>
  <si>
    <t>Patchcord ST-SC, 62,5/125 µm duplex, wielomodowy, 20,0m</t>
  </si>
  <si>
    <t>9261 228/2,0</t>
  </si>
  <si>
    <t>Patchcord ST-SC, 62,5/125 µm duplex, wielomodowy</t>
  </si>
  <si>
    <t>Patchcord ST-SC, 62,5/125 µm duplex, wielomodowy, 2,0m</t>
  </si>
  <si>
    <t>9261 228/3,0</t>
  </si>
  <si>
    <t>Patchcord ST-SC, 62,5/125 µm duplex, wielomodowy, 3,0m</t>
  </si>
  <si>
    <t>9261 228/5,0</t>
  </si>
  <si>
    <t>Patchcord ST-SC, 62,5/125 µm duplex, wielomodowy, 5,0m</t>
  </si>
  <si>
    <t>9261 218/2,0</t>
  </si>
  <si>
    <t>Patchcord ST-SC, 62,5/125 µm simplex, wielomodowy</t>
  </si>
  <si>
    <t>Patchcord ST-SC, 62,5/125 µm simplex, wielomodowy, 2,0m</t>
  </si>
  <si>
    <t>9261 218/3,0</t>
  </si>
  <si>
    <t>Patchcord ST-SC, 62,5/125 µm simplex, wielomodowy, 3,0m</t>
  </si>
  <si>
    <t>9261 218/5,0</t>
  </si>
  <si>
    <t>Patchcord ST-SC, 62,5/125 µm simplex, wielomodowy, 5,0m</t>
  </si>
  <si>
    <t>9291 228/3,0</t>
  </si>
  <si>
    <t>Patchcord ST-SC, 9/125 µm PC duplex, jednomodowy, 3,0m</t>
  </si>
  <si>
    <t>9291 228/5,0</t>
  </si>
  <si>
    <t>Patchcord ST-SC, 9/125 µm PC duplex, jednomodowy, 5,0m</t>
  </si>
  <si>
    <t>9291 228/50,0</t>
  </si>
  <si>
    <t>Patchcord ST-SC, 9/125 µm PC duplex, jednomodowy, 50,0m</t>
  </si>
  <si>
    <t>9291 228/10,0</t>
  </si>
  <si>
    <t>Patchcord ST-SC, 9/125 µm PC duplex,10,0m</t>
  </si>
  <si>
    <t>Patchcord ST-SC, 9/125 µm PC duplex, jednomodowy, 10,0m</t>
  </si>
  <si>
    <t>9291 218/25,0</t>
  </si>
  <si>
    <t>Patchcord ST-SC, 9/125 µm PC simplex, 25,0m</t>
  </si>
  <si>
    <t>Patchcord ST-SC, 9/125 µm PC simplex, jednomodowy, 25,0m</t>
  </si>
  <si>
    <t>9291 218/2,0</t>
  </si>
  <si>
    <t>Patchcord ST-SC, 9/125 µm PC simplex, jednomodowy</t>
  </si>
  <si>
    <t>Patchcord ST-SC, 9/125 µm PC simplex, jednomodowy, 2,0m</t>
  </si>
  <si>
    <t>9291 218/3,0</t>
  </si>
  <si>
    <t>Patchcord ST-SC, 9/125 µm PC simplex, jednomodowy, 3,0m</t>
  </si>
  <si>
    <t>9291 218/5,0</t>
  </si>
  <si>
    <t>Patchcord ST-SC, 9/125 µm PC simplex, jednomodowy, 5,0m</t>
  </si>
  <si>
    <t>9251 128/20,0</t>
  </si>
  <si>
    <t>Patchcord ST-ST, 50/125 µm duplex, MM 20,0m</t>
  </si>
  <si>
    <t>Patchcord ST-ST, 50/125 µm duplex, wielomodowy, 20,0m</t>
  </si>
  <si>
    <t>9251 128/2,5</t>
  </si>
  <si>
    <t>Patchcord ST-ST, 50/125 µm duplex, MM, 2,5m</t>
  </si>
  <si>
    <t>Patchcord ST-ST, 50/125 µm duplex, wielomodowy, 2,5m</t>
  </si>
  <si>
    <t>9251 128/2,0</t>
  </si>
  <si>
    <t>Patchcord ST-ST, 50/125 µm duplex, wielomodowy, 2,0m</t>
  </si>
  <si>
    <t>9251 128/5,0</t>
  </si>
  <si>
    <t>Patchcord ST-ST, 50/125 µm duplex, wielomodowy, 5,0m</t>
  </si>
  <si>
    <t>9251 118/2,0/OM3</t>
  </si>
  <si>
    <t>Patchcord ST-ST, 50/125 µm simplex, MM 2,0m OM3</t>
  </si>
  <si>
    <t>Patchcord ST-ST, 50/125 µm simplex, wielomodowy, 2,0m OM3</t>
  </si>
  <si>
    <t>9251 118/2,0</t>
  </si>
  <si>
    <t>Patchcord ST-ST, 50/125 µm simplex, wielomodowy</t>
  </si>
  <si>
    <t>Patchcord ST-ST, 50/125 µm simplex, wielomodowy, 2,0m</t>
  </si>
  <si>
    <t>9251 118/3,0</t>
  </si>
  <si>
    <t>Patchcord ST-ST, 50/125 µm simplex, wielomodowy, 3,0m</t>
  </si>
  <si>
    <t>9251 118/5,0</t>
  </si>
  <si>
    <t>Patchcord ST-ST, 50/125 µm simplex, wielomodowy, 5,0m</t>
  </si>
  <si>
    <t>9261 128/10,0</t>
  </si>
  <si>
    <t>Patchcord ST-ST, 62,5/125 µm duplex, wielomodowy, 10,0m</t>
  </si>
  <si>
    <t>9261 128/2,0</t>
  </si>
  <si>
    <t>Patchcord ST-ST, 62,5/125 µm duplex, wielomodowy</t>
  </si>
  <si>
    <t>Patchcord ST-ST, 62,5/125 µm duplex, wielomodowy, 2,0m</t>
  </si>
  <si>
    <t>9261 128/3,0</t>
  </si>
  <si>
    <t>Patchcord ST-ST, 62,5/125 µm duplex, wielomodowy, 3,0m</t>
  </si>
  <si>
    <t>9261 128/5,0</t>
  </si>
  <si>
    <t>Patchcord ST-ST, 62,5/125 µm duplex, wielomodowy, 5,0m</t>
  </si>
  <si>
    <t>9261 118/2,0</t>
  </si>
  <si>
    <t>Patchcord ST-ST, 62,5/125 µm simplex, wielomodowy</t>
  </si>
  <si>
    <t>Patchcord ST-ST, 62,5/125 µm simplex, wielomodowy, 2,0m</t>
  </si>
  <si>
    <t>9261 118/3,0</t>
  </si>
  <si>
    <t>Patchcord ST-ST, 62,5/125 µm simplex, wielomodowy, 3,0m</t>
  </si>
  <si>
    <t>9261 118/5,0</t>
  </si>
  <si>
    <t>Patchcord ST-ST, 62,5/125 µm simplex, wielomodowy, 5,0m</t>
  </si>
  <si>
    <t>9291 128/3,0</t>
  </si>
  <si>
    <t>Patchcord ST-ST, 9/125 µm duplex, jednomodowy, 3,0m</t>
  </si>
  <si>
    <t>9291 128/5,0</t>
  </si>
  <si>
    <t>Patchcord ST-ST, 9/125 µm duplex, jednomodowy, 5,0m</t>
  </si>
  <si>
    <t>9291 128/1,0</t>
  </si>
  <si>
    <t>Patchcord ST-ST, 9/125 µm duplex, jednomodowy, 1,0m</t>
  </si>
  <si>
    <t>9291 118/2,0</t>
  </si>
  <si>
    <t>Patchcord ST-ST, 9/125 µm simplex, jednomodowy</t>
  </si>
  <si>
    <t>Patchcord ST-ST, 9/125 µm simplex, jednomodowy, 2,0m</t>
  </si>
  <si>
    <t>9291 118/3,0</t>
  </si>
  <si>
    <t>Patchcord ST-ST, 9/125 µm simplex, jednomodowy, 3,0m</t>
  </si>
  <si>
    <t>9291 118/5,0</t>
  </si>
  <si>
    <t>Patchcord ST-ST, 9/125 µm simplex,jednomodowy</t>
  </si>
  <si>
    <t>Patchcord ST-ST, 9/125 µm simplex,jednomodowy, 5,0m</t>
  </si>
  <si>
    <t>9251 128/1,0/OM3</t>
  </si>
  <si>
    <t>Patchcord ST-ST,50/125 µm duplex, MM 1,0m, OM3</t>
  </si>
  <si>
    <t>Patchcord ST-ST, 50/125 µm duplex, wielomodowy, 1,0m, OM3</t>
  </si>
  <si>
    <t>9251 128/1,0/OM4</t>
  </si>
  <si>
    <t>Patchcord ST-ST,50/125 µm duplex, MM 1,0m, OM4</t>
  </si>
  <si>
    <t>Patchcord ST-ST, 50/125 µm duplex, wielomodowy, 1,0m, OM4</t>
  </si>
  <si>
    <t>9251 128/1,0</t>
  </si>
  <si>
    <t>Patchcord ST-ST,50/125 µm duplex, wielomodowy 1,0m</t>
  </si>
  <si>
    <t>Patchcord ST-ST, 50/125 µm duplex, wielomodowy, 1,0m</t>
  </si>
  <si>
    <t>VC680/0,5</t>
  </si>
  <si>
    <t>Patchcord VC LED S/FTP EA kat. 6A LSOH 0,5m szary</t>
  </si>
  <si>
    <t>VC680/1,5</t>
  </si>
  <si>
    <t>Patchcord VC LED S/FTP EA kat. 6A LSOH 1,5m szary</t>
  </si>
  <si>
    <t>VC680/10,0</t>
  </si>
  <si>
    <t>Patchcord VC LED S/FTP EA kat. 6A LSOH 10m szary</t>
  </si>
  <si>
    <t>VC680/1,0</t>
  </si>
  <si>
    <t>Patchcord VC LED S/FTP EA kat. 6A LSOH 1m szary</t>
  </si>
  <si>
    <t>VC680/2,0</t>
  </si>
  <si>
    <t>Patchcord VC LED S/FTP EA kat. 6A LSOH 2m szary</t>
  </si>
  <si>
    <t>VC680/3,0</t>
  </si>
  <si>
    <t>Patchcord VC LED S/FTP EA kat. 6A LSOH 3m szary</t>
  </si>
  <si>
    <t>VC680/5,0</t>
  </si>
  <si>
    <t>Patchcord VC LED S/FTP EA kat. 6A LSOH 5m szary</t>
  </si>
  <si>
    <t>T3701S</t>
  </si>
  <si>
    <t>PDU 32A Single Phase, 2switches 16A</t>
  </si>
  <si>
    <t>Pigtail</t>
  </si>
  <si>
    <t>9195 017/1,0</t>
  </si>
  <si>
    <t>Pigtail E2000 - 9/125 µm (APC), jednomodowy</t>
  </si>
  <si>
    <t>Pigtail E2000 - 9/125 µm (APC), jednomodowy, 1,0m</t>
  </si>
  <si>
    <t>9195 017/3,0</t>
  </si>
  <si>
    <t>Pigtail E2000 - 9/125 µm (APC), jednomodowy, 3,0m</t>
  </si>
  <si>
    <t>9153 018/2,0</t>
  </si>
  <si>
    <t>Pigtail FC 50/125 µm, wielomodowy, 2,0m</t>
  </si>
  <si>
    <t>9153 018/2,0/OM3</t>
  </si>
  <si>
    <t>Pigtail FC 50/125 µm, wielomodowy, 2,0m, OM3</t>
  </si>
  <si>
    <t>9193 018/1,5</t>
  </si>
  <si>
    <t>Pigtail FC 9/125 µm, jednomodowy, 1,5m</t>
  </si>
  <si>
    <t>9193 018/2,0</t>
  </si>
  <si>
    <t>Pigtail FC 9/125 µm, jednomodowy, 2,0m</t>
  </si>
  <si>
    <t>9193 018/1,0</t>
  </si>
  <si>
    <t>Pigtail FC, Typ 9/125 jednomodowy, 1,0m</t>
  </si>
  <si>
    <t>9159 018/2,0</t>
  </si>
  <si>
    <t>Pigtail LC 50/125 wielomodowy 2,0m</t>
  </si>
  <si>
    <t>Pigtail LC 50/125 wielomodowy, 2,0m</t>
  </si>
  <si>
    <t>9159 018/2,0/OM3</t>
  </si>
  <si>
    <t>Pigtail LC 50/125 wielomodowy OM3</t>
  </si>
  <si>
    <t>Pigtail LC 50/125 wielomodowy, 2,0m, OM3</t>
  </si>
  <si>
    <t>9169 018/2,0</t>
  </si>
  <si>
    <t>Pigtail LC 62,5/125 wielomodowy</t>
  </si>
  <si>
    <t>Pigtail LC 62,5/125 wielomodowy, 2,0m</t>
  </si>
  <si>
    <t>9199 018/2,0</t>
  </si>
  <si>
    <t>Pigtail LC 9/125 jednomodowy</t>
  </si>
  <si>
    <t>Pigtail LC 9/125 jednomodowy, 2,0m</t>
  </si>
  <si>
    <t>9199 018/1,0</t>
  </si>
  <si>
    <t>Pigtail LC 9/125 jednomodowy 1,0m</t>
  </si>
  <si>
    <t>Pigtail LC 9/125 jednomodowy, 1,0m</t>
  </si>
  <si>
    <t>9199 018/1,0/APC</t>
  </si>
  <si>
    <t>Pigtail LC APC, Typ 9/125 jednomodowy, 1,0m</t>
  </si>
  <si>
    <t>9199 018/2,0/APC</t>
  </si>
  <si>
    <t>Pigtail LC APC, Typ 9/125 jednomodowy, 2,0m</t>
  </si>
  <si>
    <t>9159 018/1,0/OM3</t>
  </si>
  <si>
    <t>Pigtail LC, Typ 50/125 wielomodowy, 1,0m OM3</t>
  </si>
  <si>
    <t>9159 018/1,0/OM4</t>
  </si>
  <si>
    <t>Pigtail LC, Typ 50/125 wielomodowy, 1,0m, OM4</t>
  </si>
  <si>
    <t>9159 018/1,5</t>
  </si>
  <si>
    <t>9159 018/2,0/OM4</t>
  </si>
  <si>
    <t>Pigtail LC, Typ 50/125 wielomodowy, 2,0m OM4</t>
  </si>
  <si>
    <t>9169 018/1,0</t>
  </si>
  <si>
    <t>Pigtail LC, Typ 62,5/125 wielomodowy, 1,0m</t>
  </si>
  <si>
    <t>9199 018/1,5</t>
  </si>
  <si>
    <t>Pigtail LC, Typ 9/125 jednomodowy, 1,5m</t>
  </si>
  <si>
    <t>Pigtail LC/APC jednomodowy OS2 LSOH easy strip 2m</t>
  </si>
  <si>
    <t>F11-0312-2</t>
  </si>
  <si>
    <t>Pigtail LC/PC jednomodowy OS2 12 st. 2m</t>
  </si>
  <si>
    <t>F13-0312-2</t>
  </si>
  <si>
    <t>Pigtail LC/PC wielomodowy OM3 LSOH 2m</t>
  </si>
  <si>
    <t>F14-0300-2-12</t>
  </si>
  <si>
    <t>9158 018/2,0</t>
  </si>
  <si>
    <t>Pigtail MTRJ (wtyk męski) 50/125 µm, 2,0m</t>
  </si>
  <si>
    <t>Pigtail MTRJ (wtyk męski) 50/125 µm, wielomodowy, 2,0m</t>
  </si>
  <si>
    <t>9198 018/2,0</t>
  </si>
  <si>
    <t>Pigtail MTRJ (wtyk męski) 9/125 µm, 2,0m</t>
  </si>
  <si>
    <t>Pigtail MTRJ (wtyk męski) 9/125 µm, jednomodowy, 2,0m</t>
  </si>
  <si>
    <t>9152 018/2,0/DX</t>
  </si>
  <si>
    <t>Pigtail SC 50/125 µm, duplex wielomodowy, 2,0m</t>
  </si>
  <si>
    <t>9152 018/1,5</t>
  </si>
  <si>
    <t>Pigtail SC 50/125 µm, wielomodowy 1,5m</t>
  </si>
  <si>
    <t>Pigtail SC 50/125 µm, wielomodowy, 1,5m</t>
  </si>
  <si>
    <t>9152 018/2,0/OM3</t>
  </si>
  <si>
    <t>Pigtail SC 50/125 µm, wielomodowy OM3</t>
  </si>
  <si>
    <t>Pigtail SC 50/125 µm, wielomodowy, 2,0m OM3</t>
  </si>
  <si>
    <t>9152 018/2,0/OM4</t>
  </si>
  <si>
    <t>Pigtail SC 50/125 µm, wielomodowy OM4</t>
  </si>
  <si>
    <t>Pigtail SC 50/125 µm, wielomodowy, 2,0m OM4</t>
  </si>
  <si>
    <t>9152 018/1,0/OM4</t>
  </si>
  <si>
    <t>Pigtail SC 50/125 µm, wielomodowy, 1,0m OM4</t>
  </si>
  <si>
    <t>9162 018/2,0</t>
  </si>
  <si>
    <t>Pigtail SC 62,5/125 µm, wielomodowy</t>
  </si>
  <si>
    <t>Pigtail SC 62,5/125 µm, wielomodowy, 2,0m</t>
  </si>
  <si>
    <t>9162 018/1,0</t>
  </si>
  <si>
    <t>Pigtail SC 62,5/125 µm, wielomodowy, 1,0m</t>
  </si>
  <si>
    <t>9192 018/2,0</t>
  </si>
  <si>
    <t>Pigtail SC 9/125 µm, jednomodowy 2,0m</t>
  </si>
  <si>
    <t>Pigtail SC 9/125 µm, jednomodowy, 2,0m</t>
  </si>
  <si>
    <t>9192 018/1,5</t>
  </si>
  <si>
    <t>Pigtail SC 9/125 µm, jednomodowy, 1,5m</t>
  </si>
  <si>
    <t>9192 018/1,0/APC</t>
  </si>
  <si>
    <t>Pigtail SC/APC 9/125 µm, jednomodowy, 1,0m</t>
  </si>
  <si>
    <t>9192 018/1,5/APC</t>
  </si>
  <si>
    <t>Pigtail SC/APC 9/125 µm, jednomodowy, 1,5m</t>
  </si>
  <si>
    <t>9192 018/2,0/APC</t>
  </si>
  <si>
    <t>Pigtail SC/APC 9/125 µm, jednomodowy, 2,0m</t>
  </si>
  <si>
    <t>Pigtail SC/PC wielomodowy OM4 LSOH easy strip 2m</t>
  </si>
  <si>
    <t>9151 018/2,0</t>
  </si>
  <si>
    <t>Pigtail ST 50/125 µm, wielomodowy</t>
  </si>
  <si>
    <t>Pigtail ST 50/125 µm, wielomodowy, 2,0m</t>
  </si>
  <si>
    <t>9151 018/1,5/OM4</t>
  </si>
  <si>
    <t>Pigtail ST 50/125 µm, wielomodowy 1,5m OM4</t>
  </si>
  <si>
    <t>Pigtail ST 50/125 µm, wielomodowy, 1,5m OM4</t>
  </si>
  <si>
    <t>9151 018/2,0/OM3</t>
  </si>
  <si>
    <t>Pigtail ST 50/125 µm, wielomodowy 2,0m OM3</t>
  </si>
  <si>
    <t>Pigtail ST 50/125 µm, wielomodowy, 2,0m OM3</t>
  </si>
  <si>
    <t>9151 018/2,0/OM4</t>
  </si>
  <si>
    <t>Pigtail ST 50/125 µm, wielomodowy 2,0m OM4</t>
  </si>
  <si>
    <t>Pigtail ST 50/125 µm, wielomodowy, 2,0m OM4</t>
  </si>
  <si>
    <t>9151 018/3,0</t>
  </si>
  <si>
    <t>Pigtail ST 50/125 µm, wielomodowy,  3,0m</t>
  </si>
  <si>
    <t>Pigtail ST 50/125 µm, wielomodowy, 3,0m</t>
  </si>
  <si>
    <t>9151 018/5,0</t>
  </si>
  <si>
    <t>Pigtail ST 50/125 µm, wielomodowy,  5,0m</t>
  </si>
  <si>
    <t>Pigtail ST 50/125 µm, wielomodowy, 5,0m</t>
  </si>
  <si>
    <t>9151 018/1,0/OM3</t>
  </si>
  <si>
    <t>Pigtail ST 50/125 µm, wielomodowy, 1,0M OM3</t>
  </si>
  <si>
    <t>9151 018/1,0/OM4</t>
  </si>
  <si>
    <t>Pigtail ST 50/125 µm, wielomodowy, 1,0M OM4</t>
  </si>
  <si>
    <t>9151 018/1,0</t>
  </si>
  <si>
    <t>9161 018/2,0</t>
  </si>
  <si>
    <t>Pigtail ST 62,5/125 µm, wielomodowy</t>
  </si>
  <si>
    <t>Pigtail ST 62,5/125 µm, wielomodowy, 2,0m</t>
  </si>
  <si>
    <t>9161 018/1,0</t>
  </si>
  <si>
    <t>Pigtail ST 62,5/125 µm, wielomodowy, 1,0m</t>
  </si>
  <si>
    <t>9191 018/1,5</t>
  </si>
  <si>
    <t>Pigtail ST 9/125 µm, jednomodowy, 1,5m</t>
  </si>
  <si>
    <t>Płyta czołowa</t>
  </si>
  <si>
    <t>F0979</t>
  </si>
  <si>
    <t>Płyta dachowa/podłogowa do szaf o gł. 300mm</t>
  </si>
  <si>
    <t>F0978</t>
  </si>
  <si>
    <t>Płyta dachowa/podłogowa do szaf o gł. 600mm</t>
  </si>
  <si>
    <t>F0996</t>
  </si>
  <si>
    <t>Płyta montażowa ocynkowana na tył szafy 21'' wys. 1000mm (do szaf 24U)</t>
  </si>
  <si>
    <t>F0997</t>
  </si>
  <si>
    <t>Płyta montażowa ocynkowana na tył szafy 21'' wys. 2000mm (do szaf 47U)</t>
  </si>
  <si>
    <t>TX9146N</t>
  </si>
  <si>
    <t>Płyta wypełniająca podłogę szafy wyposażóna w 2 śr</t>
  </si>
  <si>
    <t>Płyta wypełniająca podłogę szafy wyposażóna w 2 środkowe przepusty przesuwne oraz 2 boczne przepusty szczotkowe do wprowadzenia kabli - wym. 800 x 1030 mm</t>
  </si>
  <si>
    <t>Płyta wypełniająca podłogę szafy wyposażóna w 2 środkowe przepusty przesuwne oraz 2 boczne przepusty szczotkowe do wprowadzenia kabli - wym. 600 x 1030 mm</t>
  </si>
  <si>
    <t>Płyta wypełniająca podłogę szafy wyposażóna w 2 środkowe przepusty przesuwne oraz 2 boczne przepusty szczotkowe do wprowadzenia kabli - wym. 600 x 1200 mm</t>
  </si>
  <si>
    <t>Płyta wypełniająca podłogę szafy wyposażóna w 2 środkowe przepusty przesuwne oraz 2 boczne przepusty szczotkowe do wprowadzenia kabli - wym. 800 x 1200 mm</t>
  </si>
  <si>
    <t>F9826</t>
  </si>
  <si>
    <t>Płyta zaślepiająca tył szafki Compact Net 10U</t>
  </si>
  <si>
    <t>F9827</t>
  </si>
  <si>
    <t>Płyta zaślepiająca tył szafki Compact Net 13U</t>
  </si>
  <si>
    <t>F9828</t>
  </si>
  <si>
    <t>Płyta zaślepiająca tył szafki Compact Net 16U</t>
  </si>
  <si>
    <t>F9829</t>
  </si>
  <si>
    <t>Płyta zaślepiająca tył szafki Compact Net 22U</t>
  </si>
  <si>
    <t>F9825</t>
  </si>
  <si>
    <t>Płyta zaślepiająca tył szafki Compact Net 7U</t>
  </si>
  <si>
    <t>P9240</t>
  </si>
  <si>
    <t>Podest stabilizujacy 800mm</t>
  </si>
  <si>
    <t>PODEST STABILIZUJĄCY / PRZECIWWAGA DLA SZAF SERWER</t>
  </si>
  <si>
    <t>PODEST STABILIZUJĄCY / PRZECIWWAGA DLA SZAF SERWEROWYCH O SZEROKOŚCI 600 mm</t>
  </si>
  <si>
    <t>PODEST STABILIZUJĄCY / PRZECIWWAGA DLA SZAF SERWEROWYCH O SZEROKOŚCI 800 mm</t>
  </si>
  <si>
    <t>Podest stabilizujący / Przeciwwaga dostawiana do c</t>
  </si>
  <si>
    <t>Podest stabilizujący / Przeciwwaga dostawiana do cokołu dla szaf T7X o szer. 600 mm</t>
  </si>
  <si>
    <t>Podest stabilizujący / Przeciwwaga dostawiana do cokołu dla szaf T7X o szer. 800 mm</t>
  </si>
  <si>
    <t>PODWÓJNY TERMOSTAT DLA WENTYLATORA I HIGROSTATU</t>
  </si>
  <si>
    <t>Pokrywa magazynu bezpieczników</t>
  </si>
  <si>
    <t>Pole krosowe 12xSC sx/LC/E2000</t>
  </si>
  <si>
    <t>Pole krosowe 6xSC duplex do przełącznicy ODF-DIN</t>
  </si>
  <si>
    <t>Pole krosowe 6xSC sx/LC/E2000</t>
  </si>
  <si>
    <t>Pole krosowe 8xSC simplex do przełącznicy ODF-DIN</t>
  </si>
  <si>
    <t>Pole krosowe 8xST simplex do przełącznicy ODF-DIN</t>
  </si>
  <si>
    <t>Pole krosowe do boxu M 4xSC dx</t>
  </si>
  <si>
    <t>Pole krosowe do boxu M 8xST/FC</t>
  </si>
  <si>
    <t>Pole krosowe do boxu S 12xST/FC</t>
  </si>
  <si>
    <t>Pole krosowe do boxu S 24xSC sx</t>
  </si>
  <si>
    <t>Pole krosowe do boxu S 24xST/FC</t>
  </si>
  <si>
    <t>Pole krosowe do boxu światłowodowego D 24xSC dx</t>
  </si>
  <si>
    <t>Pole krosowe do boxu światłowodowego D 48xST/FC</t>
  </si>
  <si>
    <t>Poseidon 2 3268 - może obsłużyć w sumie 12 czujnik</t>
  </si>
  <si>
    <t>Poseidon 2 3268 - może obsłużyć w sumie 12 czujników – temperatury, wilgotności, zasilania, zadymienia, zalania, wycieku płynu, wibracji i innych.Po zastosowaniu konwertera umożliwia także zbieranie danych praktycznie z każdego czujnika przemysłowego dają</t>
  </si>
  <si>
    <t>F9269</t>
  </si>
  <si>
    <t>Poseidon 4002 -może obsłużyć w sumie 52 czujniki –</t>
  </si>
  <si>
    <t>F9172</t>
  </si>
  <si>
    <t>Poseidon2 3266 - może obsłużyć w sumie 12 czujnikó</t>
  </si>
  <si>
    <t>Poseidon2 3266 - może obsłużyć w sumie 12 czujników – temperatury, wilgotności, zasilania, zadymienia, zalania, wycieku płynu, wibracji i innych. Po zastosowaniu konwertera umożliwia także zbieranie danych praktycznie z każdego czujnika przemysłowego dają</t>
  </si>
  <si>
    <t>F9008N</t>
  </si>
  <si>
    <t>PÓŁKA O ZMIENNEJ GŁĘBOKOŚCI 1U - MOCOWANA NA 4 BEL</t>
  </si>
  <si>
    <t>PÓŁKA O ZMIENNEJ GŁĘBOKOŚCI 1U - MOCOWANA NA 4 BELKACH 19'' (zakres gł. 427-755 mm) - 30 kg</t>
  </si>
  <si>
    <t>F9008</t>
  </si>
  <si>
    <t>F9008-21</t>
  </si>
  <si>
    <t>Półka regulowana 21'' -  1U od 427 - 755 m głęboko</t>
  </si>
  <si>
    <t>F2509</t>
  </si>
  <si>
    <t>PÓŁKA STAŁA 10" 1U - gł. 185 mm</t>
  </si>
  <si>
    <t>F9292N</t>
  </si>
  <si>
    <t>Półka stała 1U 19" gł. 200 mm, moc. 2 belki czarna</t>
  </si>
  <si>
    <t>Półka stała 19" 1U nośność 15kg, mocowanie na 2 belkach, 200mm głębokości, RAL 9005 czarna</t>
  </si>
  <si>
    <t>F9292</t>
  </si>
  <si>
    <t>Półka stała 1U 19" gł. 200 mm, moc. 2 belki szara</t>
  </si>
  <si>
    <t>Półka stała 19" 1U nośność 15kg, mocowanie na 2 belkach, 200mm głębokości, RAL 7035 szara</t>
  </si>
  <si>
    <t>F9494N</t>
  </si>
  <si>
    <t>Półka stała 1U 19" gł. 250 mm, moc. 2 belki czarna</t>
  </si>
  <si>
    <t>Półka stała 19" 1U nośność 15kg, mocowanie na 2 belkach, 250mm głębokości, RAL 9005 czarna</t>
  </si>
  <si>
    <t>A11-1250</t>
  </si>
  <si>
    <t>F9494</t>
  </si>
  <si>
    <t>Półka stała 19" 1U nośność 15kg, mocowanie na 2 belkach, 250mm głębokości, RAL 7035 szara</t>
  </si>
  <si>
    <t>F9243N</t>
  </si>
  <si>
    <t>Półka stała 1U 19" gł. 310 mm, moc. 2 belki czarna</t>
  </si>
  <si>
    <t>Półka stała 19" 1U nośność 15kg, mocowanie na 2 belkach, 310mm głębokości, RAL 9005 czarna</t>
  </si>
  <si>
    <t>F9243</t>
  </si>
  <si>
    <t>Półka stała 1U 19" gł. 310 mm, moc. 2 belki szara</t>
  </si>
  <si>
    <t>Półka stała 19" 1U nośność 15kg, mocowanie na 2 belkach, 310mm głębokości, RAL 7035 szara</t>
  </si>
  <si>
    <t>F9107N</t>
  </si>
  <si>
    <t>Półka stała 1U 19" gł. 350 mm, moc. 2 belki czarna</t>
  </si>
  <si>
    <t>Półka stała 19" 1U nośność 15kg, mocowanie na 2 belkach, 350mm głębokości, RAL 9005 czarna</t>
  </si>
  <si>
    <t>F9107</t>
  </si>
  <si>
    <t>Półka stała 19" 1U nośność 15kg, mocowanie na 2 belkach, 350mm głębokości, RAL 7035 szara</t>
  </si>
  <si>
    <t>F9350N</t>
  </si>
  <si>
    <t>Półka stała 1U 19" gł. 450 mm, moc. 4 belki czarna</t>
  </si>
  <si>
    <t>Półka stała 19" 1U nośność 100kg, mocowanie na 4 belkach, 450mm głębokości z regulacją rozstawu, dla szaf o głębokości 600mm, RAL 9005 czarna</t>
  </si>
  <si>
    <t>F9335N</t>
  </si>
  <si>
    <t>Półka stała 1U 19" gł. 550-788mm, 4 belki, czarna</t>
  </si>
  <si>
    <t>Półka stała 19" 1U nośność 150kg, mocowanie na 4 belkach, 450mm głębokości z regulacją rozstawu, dla szaf o głębokości min. 800mm, RAL 9005 czarna</t>
  </si>
  <si>
    <t>F9351N</t>
  </si>
  <si>
    <t>Półka stała 1U 19" gł. 650 mm, moc. 4 belki czarna</t>
  </si>
  <si>
    <t>Półka stała 19" 1U nośność 100kg, mocowanie na 4 belkach, 650mm głębokości z regulacją rozstawu, dla szaf o głębokości 800mm, RAL 9005 czarna</t>
  </si>
  <si>
    <t>F9352N</t>
  </si>
  <si>
    <t>Półka stała 1U 19" gł. 750 mm, moc. 4 belki czarna</t>
  </si>
  <si>
    <t>Półka stała 19" 1U nośność 100kg, mocowanie na 4 belkach, 750mm głębokości z regulacją rozstawu, dla szaf o głębokości 1000mm, RAL 9005 czarna</t>
  </si>
  <si>
    <t>F9292-21</t>
  </si>
  <si>
    <t>Półka stała 21'' - 1U GŁ. - 200mm, mocowana  w 2 p</t>
  </si>
  <si>
    <t>Półka stała 21'' - 1U GŁ. - 200mm, mocowana  w 2 punktach, nośność - 15 kg</t>
  </si>
  <si>
    <t>F9001-21</t>
  </si>
  <si>
    <t>Półka stała 21'' - 2U GŁ. - 400mm, mocowana 2 w pu</t>
  </si>
  <si>
    <t>Półka stała 21'' - 2U GŁ. - 400mm, mocowana 2 w punktach, nośność - 25 kg</t>
  </si>
  <si>
    <t>F9100-21</t>
  </si>
  <si>
    <t>Półka stała 21'' - 2U GŁ. - 400mm, mocowana 4 w pu</t>
  </si>
  <si>
    <t>Półka stała 21'' - 2U GŁ. - 400mm, mocowana 4 w punktach, nośność - 80 kg</t>
  </si>
  <si>
    <t>F9000N</t>
  </si>
  <si>
    <t>Półka stała 2U 19" gł. 250 mm, moc. 2 belki czarna</t>
  </si>
  <si>
    <t>Półka stała 19" 2U nośność 25kg, mocowanie na 2 belkach, 250mm głębokości, RAL 9005 czarna</t>
  </si>
  <si>
    <t>F9000</t>
  </si>
  <si>
    <t>Półka stała 19" 2U nośność 25kg, mocowanie na 2 belkach, 250mm głębokości, RAL 7035 szara</t>
  </si>
  <si>
    <t>F9001N</t>
  </si>
  <si>
    <t>Półka stała 2U 19" gł. 400 mm, moc. 2 belki czarna</t>
  </si>
  <si>
    <t>Półka stała 19" 2U nośność 25kg, mocowanie na 2 belkach, 400mm głębokości, RAL 9005 czarna</t>
  </si>
  <si>
    <t>F9001</t>
  </si>
  <si>
    <t>Półka stała 2U 19" gł. 400 mm, moc. 2 belki szara</t>
  </si>
  <si>
    <t>Półka stała 19" 2U nośność 25kg, mocowanie na 2 belkach, 400mm głębokości, RAL 7035 szara</t>
  </si>
  <si>
    <t>F9100N</t>
  </si>
  <si>
    <t>Półka stała 2U 19" gł. 470 mm, moc. 4 belki czarna</t>
  </si>
  <si>
    <t>Półka stała 19" 2U nośność 80kg, mocowanie na 2 belkach, 470mm głębokości, RAL 9005 czarna</t>
  </si>
  <si>
    <t>F9002N</t>
  </si>
  <si>
    <t>Półka stała 2U 19" gł. 600 mm, moc. 4 belki czarna</t>
  </si>
  <si>
    <t>Półka stała 19" 2U nośność 80kg, mocowanie na 4 belkach, 600mm głębokości, dla szaf o głębokości 800mm, RAL 9005 czarna</t>
  </si>
  <si>
    <t>Półka stała 2U 19" gł. 600 mm, moc. 4 belki szara</t>
  </si>
  <si>
    <t>Półka stała 19" 2U nośność 80kg, mocowanie na 4 belkach, 600mm głębokości, dla szaf o głębokości 800mm, RAL 7035 szara</t>
  </si>
  <si>
    <t>F9089N</t>
  </si>
  <si>
    <t>Półka stała 2U 19" gł. 750 mm, moc. 4 belki czarna</t>
  </si>
  <si>
    <t>Półka stała 19" 2U nośność 80kg, mocowanie na 4 belkach, 750mm głębokości, dla szaf o głębokości 1000mm, RAL 9005 czarna</t>
  </si>
  <si>
    <t>Półka stała 2U 19" gł. 750 mm, moc. 4 belki szara</t>
  </si>
  <si>
    <t>Półka stała 19" 2U nośność 80kg, mocowanie na 4 belkach, 750mm głębokości, dla szaf o głębokości 1000mm, RAL 7035 szara</t>
  </si>
  <si>
    <t>F9103N</t>
  </si>
  <si>
    <t>Półka wysuwana 19" 2U gł. 350mm, max. 25kg, czarna</t>
  </si>
  <si>
    <t>Półka wysuwana 19" 2U, nośność max. 25kg, mocowanie na 2 belkach, 350mm głębokości, RAL 9005 czarna</t>
  </si>
  <si>
    <t>Półka wysuwana 19" 2U gł. 350mm, max. 25kg, szara</t>
  </si>
  <si>
    <t>Półka wysuwana 19" 2U, nośność max. 25kg, mocowanie na 2 belkach, 350mm głębokości, RAL 7035 szara</t>
  </si>
  <si>
    <t>F9094N</t>
  </si>
  <si>
    <t>Półka wysuwana 19" 2U gł. 470mm, max. 50kg, czarna</t>
  </si>
  <si>
    <t>Półka wysuwana 19" 2U, nośność max. 50kg, mocowanie na 2 belkach, 470mm głębokości, RAL 9005 czarna</t>
  </si>
  <si>
    <t>Półka wysuwana 19" 2U gł. 470mm, max. 50kg, szara</t>
  </si>
  <si>
    <t>Półka wysuwana 19" 2U, nośność max. 50kg, mocowanie na 2 belkach, 470mm głębokości, RAL 7035 szara</t>
  </si>
  <si>
    <t>F9105N</t>
  </si>
  <si>
    <t>Półka wysuwana 19" 2U gł. 600mm, max. 40kg, czarna</t>
  </si>
  <si>
    <t>Półka wysuwana 19" 2U, nośność max. 40kg, mocowanie na 2 belkach, 600mm głębokości, RAL 9005 czarna</t>
  </si>
  <si>
    <t>Półka wysuwana 19" 2U gł. 600mm, max. 40kg, szara</t>
  </si>
  <si>
    <t>Półka wysuwana 19" 2U, nośność max. 40kg, mocowanie na 2 belkach, 600mm głębokości, RAL 7035 szara</t>
  </si>
  <si>
    <t>F9224N</t>
  </si>
  <si>
    <t>Półka wysuwana 19" 2U pod klawiaturę i mysz 470mm</t>
  </si>
  <si>
    <t>Półka wysuwana 2U pod klawiaturę i mysz - mocowana na 4 belkach 19'' głębokość półki 470 mm - max nośność 25 kg</t>
  </si>
  <si>
    <t>F9224</t>
  </si>
  <si>
    <t>PÓŁKA WYSUWANA 2U POD KLAWIATURĘ I MYSZ - MOCOWANA</t>
  </si>
  <si>
    <t>Prostokątny przepust kablowy IP65 - 22 otwory dla kabli o średnicy 3-12,5 mm do szaf IP</t>
  </si>
  <si>
    <t>Prostokątny przepust kablowy IP65 - 22 otwory dla kabli o średnicy 3-12,5 mm do szafek wiszących IP</t>
  </si>
  <si>
    <t>Prosty tester przewodów - TopTest</t>
  </si>
  <si>
    <t>F9030-21</t>
  </si>
  <si>
    <t>Prowadnica 21'' - 1U z 4 uchwytami</t>
  </si>
  <si>
    <t>F2508</t>
  </si>
  <si>
    <t>PROWADNICA KABLOWA 10" 1U - 2 ucha kablowe</t>
  </si>
  <si>
    <t>F9440</t>
  </si>
  <si>
    <t>Prowadnica kablowa 1U za pokrywa</t>
  </si>
  <si>
    <t>Prowadnica kablowa 1U za pokrywa - kolor szary RAL 7035</t>
  </si>
  <si>
    <t>F9440N</t>
  </si>
  <si>
    <t>Prowadnica kablowa 1U za pokrywa - kolor czarny RAL 9005</t>
  </si>
  <si>
    <t>F9441N</t>
  </si>
  <si>
    <t>Prowadnica kablowa 2U z pokrywa</t>
  </si>
  <si>
    <t>TX9889N</t>
  </si>
  <si>
    <t>Prowadnica pionowa 48U</t>
  </si>
  <si>
    <t>T9180N</t>
  </si>
  <si>
    <t>Prowadnica powietrza do zabudowy korytarza z boczn</t>
  </si>
  <si>
    <t>Prowadnica powietrza do zabudowy korytarza z bocznym kanalikami powietrza</t>
  </si>
  <si>
    <t>T9182N</t>
  </si>
  <si>
    <t>T9184N</t>
  </si>
  <si>
    <t>Prowadnice kablowe 19" 1U (9 szt.) lewa strona</t>
  </si>
  <si>
    <t>Zestaw 9 trójkątnych prowadnic kablowych z płytką wsporczą 19" 1U, z lewej strony</t>
  </si>
  <si>
    <t>Prowadnice kablowe 19" 1U (9 szt.) prawa strona</t>
  </si>
  <si>
    <t>Zestaw 9 trójkątnych prowadnic kablowych z płytką wsporczą 19" 1U, z prawej strony</t>
  </si>
  <si>
    <t>Prowadnice pionowe Progress 27U pokrywa i zatrzask</t>
  </si>
  <si>
    <t>Zestaw 2 prowadnic pionowych do szaf Progress 27U z pokrywą i zatrzaskiem - gł. 120mm, kolor szary</t>
  </si>
  <si>
    <t>P9094N</t>
  </si>
  <si>
    <t>Zestaw 2 prowadnic pionowych do szaf Progress 27U z pokrywą i zatrzaskiem - gł. 120mm, kolor czarny</t>
  </si>
  <si>
    <t>P9090N</t>
  </si>
  <si>
    <t>Prowadnice pionowe Progress 38U pokrywa i zatrzask</t>
  </si>
  <si>
    <t>Zestaw 2 prowadnic pionowych do szaf Progress 38U z pokrywą i zatrzaskiem - gł. 120mm, kolor czarny</t>
  </si>
  <si>
    <t>Zestaw 2 prowadnic pionowych do szaf Progress 38U z pokrywą i zatrzaskiem - gł. 120mm, kolor szary</t>
  </si>
  <si>
    <t>Prowadnice pionowe Progress 42U pokrywa i zatrzask</t>
  </si>
  <si>
    <t>Zestaw 2 prowadnic pionowych do szaf Progress 42U z pokrywą i zatrzaskiem - gł. 120mm, kolor szary</t>
  </si>
  <si>
    <t>P9091N</t>
  </si>
  <si>
    <t>Zestaw 2 prowadnic pionowych do szaf Progress 42U z pokrywą i zatrzaskiem - gł. 120mm, kolor czarny</t>
  </si>
  <si>
    <t>Prowadnice pionowe Progress 47U pokrywa i zatrzask</t>
  </si>
  <si>
    <t>Zestaw 2 prowadnic pionowych do szaf Progress 47U z pokrywą i zatrzaskiem - gł. 120mm, kolor szary</t>
  </si>
  <si>
    <t>P9098N</t>
  </si>
  <si>
    <t>Zestaw 2 prowadnic pionowych do szaf Progress 47U z pokrywą i zatrzaskiem - gł. 120mm, kolor czarny</t>
  </si>
  <si>
    <t>P9098N HD</t>
  </si>
  <si>
    <t>Zestaw 2 prowadnic pionowych HD do szaf Progress 47U z pokrywą i zatrzaskiem - gł. 120mm, kolor czarny</t>
  </si>
  <si>
    <t>P9098 HD</t>
  </si>
  <si>
    <t>Przegroda oddzielająca dla szaf ustawionych w rzęd</t>
  </si>
  <si>
    <t>Przegroda oddzielająca dla szaf ustawionych w rzędach - 42Ux1030</t>
  </si>
  <si>
    <t>Przegroda oddzielająca dla szaf ustawionych w rzędach - 48Ux1030</t>
  </si>
  <si>
    <t>Przegroda oddzielająca dla szaf ustawionych w rzędach - 42Ux1200</t>
  </si>
  <si>
    <t>Przegroda oddzielająca dla szaf ustawionych w rzędach - 48Ux1200</t>
  </si>
  <si>
    <t>T2242TNTCCL</t>
  </si>
  <si>
    <t>Przegroda/osłona środkowa z otworami przepływu pow</t>
  </si>
  <si>
    <t>Przegroda/osłona środkowa z otworami przepływu powietrza - 42U 1200 mm</t>
  </si>
  <si>
    <t>T2248TNTCCL</t>
  </si>
  <si>
    <t>Przegroda/osłona środkowa z otworami przepływu powietrza - 48U 1200 mm</t>
  </si>
  <si>
    <t>PRZEŁĄCZNICA</t>
  </si>
  <si>
    <t>Przełącznica przemysłowa ODF-DIN</t>
  </si>
  <si>
    <t>Przełącznica przyścienna MDF 1400 dla 140 łączówek</t>
  </si>
  <si>
    <t>Przełącznica przyścienna MDF 1600 dla 160 łączówek</t>
  </si>
  <si>
    <t>Przełącznica przyścienna MDF 1x800  dla 80 łączówek</t>
  </si>
  <si>
    <t>Przełącznica przyścienna MDF 1x900  dla 90 łączówek</t>
  </si>
  <si>
    <t>Przełącznica przyścienna MDF 2700P dla 270 łączówek</t>
  </si>
  <si>
    <t>Przełącznica przyścienna MDF 2x800</t>
  </si>
  <si>
    <t>Przełącznica przyścienna MDF 2x800 dla 80 łączówek</t>
  </si>
  <si>
    <t>Przełącznica przyścienna MDF 2x900 dla 90 łączówek</t>
  </si>
  <si>
    <t>Przełącznica przyścienna MDF 700</t>
  </si>
  <si>
    <t>Przełącznica przyścienna MDF 700 dla 70 łączówek</t>
  </si>
  <si>
    <t>MDF1380</t>
  </si>
  <si>
    <t>Przełącznica przyścienna MDF1380</t>
  </si>
  <si>
    <t>Przełącznica przyścienna MDF1380 (max. pojemność 1380 par) odpowiednik MDF91S</t>
  </si>
  <si>
    <t>Przełącznica szafkowa 510 (340 par)</t>
  </si>
  <si>
    <t>Przełącznica szafkowa 520 (680 par)</t>
  </si>
  <si>
    <t>Przełącznica szafkowa 530 (1020 par)</t>
  </si>
  <si>
    <t>Przełącznica światłowodowa OKS48 24xSC sx/LC dx</t>
  </si>
  <si>
    <t>Przełącznica światłowodowa OKS48 24xST/FC</t>
  </si>
  <si>
    <t>Przełącznica wolnostojąca MDF 2700</t>
  </si>
  <si>
    <t>Przełącznica wolnostojąca MDF 2700 dla 270 łączówek</t>
  </si>
  <si>
    <t>Przełącznica, DIN mini 2 porty SC duplex</t>
  </si>
  <si>
    <t>PRZEPUST KABLOWY ZE SZCZOTKĄ MONTOWANY W GÓRZE SZA</t>
  </si>
  <si>
    <t>P-MB50</t>
  </si>
  <si>
    <t>Przepust membranowy P-MB50</t>
  </si>
  <si>
    <t>A41-2507</t>
  </si>
  <si>
    <t>Przepust szczotkowy 250x70mm czarny</t>
  </si>
  <si>
    <t>F9324WALL</t>
  </si>
  <si>
    <t>F3561</t>
  </si>
  <si>
    <t>Przewód C19=&gt;C20, długość 2.5m, przekrój 3x1.5 mm2</t>
  </si>
  <si>
    <t>F3562</t>
  </si>
  <si>
    <t>Przewód C19=&gt;IEC60309, długość 2.5m, przekrój 3x1.</t>
  </si>
  <si>
    <t>Przewód C19=&gt;IEC60309, długość 2.5m, przekrój 3x1.5 mm2</t>
  </si>
  <si>
    <t>F3560</t>
  </si>
  <si>
    <t>Przewód C19=&gt;SCHUKO, długość 2.5m, przekrój 3x1.5 mm2</t>
  </si>
  <si>
    <t>9501 006/500</t>
  </si>
  <si>
    <t>Przyrząd do zaciskania modułów CobiDat KS</t>
  </si>
  <si>
    <t>C15-0005</t>
  </si>
  <si>
    <t>Puszka podtynkowa 2-modułowa 86x86mm</t>
  </si>
  <si>
    <t>C15-0004</t>
  </si>
  <si>
    <t>Ramka 4-modułowa (standard 50x50mm)</t>
  </si>
  <si>
    <t>Ramka 4-modułowa keystone (standard 50x50mm)</t>
  </si>
  <si>
    <t>Ramka maskująca do Box IV</t>
  </si>
  <si>
    <t>RJ45 blokada wypięcia kabla krosowego TopLock</t>
  </si>
  <si>
    <t>RJ45 blokada wypięcia kabla krosowego TopLock - czerwony</t>
  </si>
  <si>
    <t>Rozdzielnik Box I - dla 30 par, z ryglem</t>
  </si>
  <si>
    <t>Rozdzielnik Box II - dla 50 par, z ryglem</t>
  </si>
  <si>
    <t>Rozdzielnik Box II - dla 50 par, z zamkiem</t>
  </si>
  <si>
    <t>Rozdzielnik Box III - dla 100 par, z ryglem</t>
  </si>
  <si>
    <t>Rozdzielnik Box III - dla 100 par, z zamkiem</t>
  </si>
  <si>
    <t>Rozdzielnik Box IV - dla 300 par, z zamkiem</t>
  </si>
  <si>
    <t>Samoprzylepna taśma miedziana</t>
  </si>
  <si>
    <t>Samoprzylepne pole opisowe do patchpaneli 430x12mm</t>
  </si>
  <si>
    <t>F3520</t>
  </si>
  <si>
    <t>Single phase 16A PDU, 1 circuit breaker - 8xC13</t>
  </si>
  <si>
    <t>Single phase 16A PDU, 1 circuit breaker - 8xC13 - Full - It monitors the total current,the individual current and the power on/off of individual outlets.  Sensor ports 3xTemp/Humidity, 2 x Door contact ports, 2 x Smoke, 2 x opening doors, 1 x Water detect</t>
  </si>
  <si>
    <t>F3521</t>
  </si>
  <si>
    <t>Single phase 32A PDU 1 32A circuit breaker - 8xC13</t>
  </si>
  <si>
    <t>Single phase 32A PDU 1 32A circuit breaker - 8xC13 - Full: It monitors the total current,the individual current and the power on/off of individual outlets. Sensor ports: 3xTemp/Humidity, 2 x Door contact ports, 2 x Smoke, 2 x opening doors, 1 x Water dete</t>
  </si>
  <si>
    <t>SPAWANIE</t>
  </si>
  <si>
    <t>Spawanie łącz światłowodowych</t>
  </si>
  <si>
    <t>F53/7-5</t>
  </si>
  <si>
    <t>STALOWY UCHWYT KABLOWY (WIESZAK) 44x44 mm - kpl 5 szt + el. mocujące</t>
  </si>
  <si>
    <t>F53/1-5</t>
  </si>
  <si>
    <t>STALOWY UCHWYT KABLOWY (WIESZAK) 88x88 mm - kpl 5 szt + el. mocujące</t>
  </si>
  <si>
    <t>STE2</t>
  </si>
  <si>
    <t>STE2 - centralka monitorinu dla małych obiektów, m</t>
  </si>
  <si>
    <t>STE2 - centralka monitorinu dla małych obiektów, mozliwosc podłączenia do 3 czujników temp/wilgotności, 2 wejścia dwustanowe (np. czujnik otwarcia drzwi), WIFI/LAN. Czujnik temperatury w zestawie.</t>
  </si>
  <si>
    <t>FSRD842</t>
  </si>
  <si>
    <t>Stojak dwuramowy 42Ux600x800</t>
  </si>
  <si>
    <t>C30-0110</t>
  </si>
  <si>
    <t>P6620 OFN</t>
  </si>
  <si>
    <t>Szafa 19" 20U 600x600mm, bez drzwi i osłon czarna</t>
  </si>
  <si>
    <t>Szafa Progress 19" 20U 600x600mm, bez drzwi i osłon, cokół 100mm, nośność 1000kg, kolor czarny RAL 9005</t>
  </si>
  <si>
    <t>P6620N</t>
  </si>
  <si>
    <t>Szafa 19" 20U 600x600mm, drzwi szkło czarna</t>
  </si>
  <si>
    <t>Szafa Progress 19" 20U 600x600mm, drzwi przednie przeszklone, osłony tylna i boczne pełne, cokół 100mm, nośność 1000kg, kolor czarny RAL 9005</t>
  </si>
  <si>
    <t>Szafa 19" 20U 600x600mm, drzwi szkło, szara</t>
  </si>
  <si>
    <t>Szafa Progress 19" 20U 600x600mm, drzwi przednie przeszklone, osłony tylna i boczne pełne, cokół 100mm, nośność 1000kg, szara RAL 7035</t>
  </si>
  <si>
    <t>P6820 OFN</t>
  </si>
  <si>
    <t>Szafa 19" 20U 600x800mm, bez drzwi i osłon czarna</t>
  </si>
  <si>
    <t>Szafa Progress 19" 20U 600x800mm, bez drzwi i osłon, cokół 100mm, nośność 1000kg, kolor czarny RAL 9005</t>
  </si>
  <si>
    <t>P6820N</t>
  </si>
  <si>
    <t>Szafa 19" 20U 600x800mm, drzwi szkło czarna</t>
  </si>
  <si>
    <t>Szafa Progress 19" 20U 600x800mm, drzwi przednie przeszklone, osłony tylna i boczne pełne, cokół 100mm, nośność 1000kg, kolor czarny RAL 9005</t>
  </si>
  <si>
    <t>Szafa 19" 20U 600x800mm, drzwi szkło, szara</t>
  </si>
  <si>
    <t>Szafa Progress 19" 20U 600x800mm, drzwi przednie przeszklone, osłony tylna i boczne pełne, cokół 100mm, nośność 1000kg, szara RAL 7035</t>
  </si>
  <si>
    <t>Szafa 19" 20U OF 600x600mm, bez drzwi i osłon</t>
  </si>
  <si>
    <t>Szafa Progress Open Frame 19" 20U 600x600mm, bez drzwi i osłon, cokół 100mm, nośność 1000kg, szara RAL 7035</t>
  </si>
  <si>
    <t>Szafa 19" 20U OF 600x800mm, bez drzwi i osłon</t>
  </si>
  <si>
    <t>Szafa Progress Open Frame 19" 20U 600x800mm, bez drzwi i osłon, cokół 100mm, nośność 1000kg, szara RAL 7035</t>
  </si>
  <si>
    <t>P6624 OFN</t>
  </si>
  <si>
    <t>Szafa 19" 24U 600x600mm, bez drzwi i osłon czarna</t>
  </si>
  <si>
    <t>Szafa Progress 19" 24U 600x600mm, bez drzwi i osłon, cokół 100mm, nośność 1000kg, kolor czarny RAL 9005</t>
  </si>
  <si>
    <t>P6624N</t>
  </si>
  <si>
    <t>Szafa 19" 24U 600x600mm, drzwi szkło czarna</t>
  </si>
  <si>
    <t>Szafa Progress 19" 24U 600x600mm, drzwi przednie przeszklone, osłony tylna i boczne pełne, cokół 100mm, nośność 1000kg, kolor czarny RAL 9005</t>
  </si>
  <si>
    <t>Szafa 19" 24U 600x600mm, drzwi szkło, szara</t>
  </si>
  <si>
    <t>Szafa Progress 19" 24U 600x600mm, drzwi przednie przeszklone, osłony tylna i boczne pełne, cokół 100mm, nośność 1000kg, szara RAL 7035</t>
  </si>
  <si>
    <t>P6824 OFN</t>
  </si>
  <si>
    <t>Szafa 19" 24U 600x800mm, bez drzwi i osłon czarna</t>
  </si>
  <si>
    <t>Szafa Progress 19" 24U 600x800mm, bez drzwi i osłon, cokół 100mm, nośność 1000kg, kolor czarny RAL 9005</t>
  </si>
  <si>
    <t>P6824N</t>
  </si>
  <si>
    <t>Szafa 19" 24U 600x800mm, drzwi szkło czarna</t>
  </si>
  <si>
    <t>Szafa Progress 19" 24U 600x800mm, drzwi przednie przeszklone, osłony tylna i boczne pełne, cokół 100mm, nośność 1000kg, kolor czarny RAL 9005</t>
  </si>
  <si>
    <t>Szafa 19" 24U 600x800mm, drzwi szkło, szara</t>
  </si>
  <si>
    <t>Szafa Progress 19" 24U 600x800mm, drzwi przednie przeszklone, osłony tylna i boczne pełne, cokół 100mm, nośność 1000kg, szara RAL 7035</t>
  </si>
  <si>
    <t>P8824 OFN</t>
  </si>
  <si>
    <t>Szafa 19" 24U 800x800mm, bez drzwi i osłon czarna</t>
  </si>
  <si>
    <t>Szafa Progress 19" 24U 800x800mm, bez drzwi i osłon, cokół 100mm, nośność 1000kg, kolor czarny RAL 9005</t>
  </si>
  <si>
    <t>P8824N</t>
  </si>
  <si>
    <t>Szafa 19" 24U 800x800mm, drzwi szkło czarna</t>
  </si>
  <si>
    <t>Szafa Progress 19" 24U 800x800mm, drzwi przednie przeszklone, osłony tylna i boczne pełne, cokół 100mm, nośność 1000kg, kolor czarny RAL 9005</t>
  </si>
  <si>
    <t>Szafa 19" 24U 800x800mm, drzwi szkło, szara</t>
  </si>
  <si>
    <t>Szafa Progress 19" 24U 800x800mm, drzwi przednie przeszklone, osłony tylna i boczne pełne, cokół 100mm, nośność 1000kg, szara RAL 7035</t>
  </si>
  <si>
    <t>Szafa 19" 24U OF 600x600mm, bez drzwi i osłon</t>
  </si>
  <si>
    <t>Szafa Progress Open Frame 19" 24U 600x600mm, bez drzwi i osłon, cokół 100mm, nośność 1000kg, szara RAL 7035</t>
  </si>
  <si>
    <t>Szafa 19" 24U OF 600x800mm, bez drzwi i osłon</t>
  </si>
  <si>
    <t>Szafa Progress Open Frame 19" 24U 600x800mm, bez drzwi i osłon, cokół 100mm, nośność 1000kg, szara RAL 7035</t>
  </si>
  <si>
    <t>Szafa 19" 24U OF 800x800mm, bez drzwi i osłon</t>
  </si>
  <si>
    <t>Szafa Progress Open Frame 19" 24U 800x800mm, bez drzwi i osłon, cokół 100mm, nośność 1000kg, szara RAL 7035</t>
  </si>
  <si>
    <t>P6127 OFN</t>
  </si>
  <si>
    <t>Szafa 19" 27U 600x1000mm, bez drzwi i osłon czarna</t>
  </si>
  <si>
    <t>Szafa ProgressServer 19" 27U 600x1000mm, bez drzwi i osłon, cokół 100mm, nośność 1000kg, kolor czarny RAL 9005</t>
  </si>
  <si>
    <t>P6427 OFN</t>
  </si>
  <si>
    <t>Szafa 19" 27U 600x400mm, bez drzwi i osłon czarna</t>
  </si>
  <si>
    <t>Szafa Progress 19" 27U 600x400mm, bez drzwi i osłon, cokół 100mm, nośność 1000kg, kolor czarny RAL 9005</t>
  </si>
  <si>
    <t>P6427N</t>
  </si>
  <si>
    <t>Szafa 19" 27U 600x400mm, drzwi szkło czarna</t>
  </si>
  <si>
    <t>Szafa Progress 19" 27U 600x400mm, drzwi przednie przeszklone, osłony tylna i boczne pełne, cokół 100mm, nośność 1000kg, kolor czarny RAL 9005</t>
  </si>
  <si>
    <t>Szafa 19" 27U 600x400mm, drzwi szkło, szara</t>
  </si>
  <si>
    <t>Szafa Progress 19" 27U 600x400mm, drzwi przednie przeszklone, osłony tylna i boczne pełne, cokół 100mm, nośność 1000kg, szara RAL 7035</t>
  </si>
  <si>
    <t>P6627 OFN</t>
  </si>
  <si>
    <t>Szafa 19" 27U 600x600mm, bez drzwi i osłon czarna</t>
  </si>
  <si>
    <t>Szafa Progress 19" 27U 600x600mm, bez drzwi i osłon, cokół 100mm, nośność 1000kg, kolor czarny RAL 9005</t>
  </si>
  <si>
    <t>P6627N</t>
  </si>
  <si>
    <t>Szafa 19" 27U 600x600mm, drzwi szkło czarna</t>
  </si>
  <si>
    <t>Szafa Progress 19" 27U 600x600mm, drzwi przednie przeszklone, osłony tylna i boczne pełne, cokół 100mm, nośność 1000kg, kolor czarny RAL 9005</t>
  </si>
  <si>
    <t>Szafa 19" 27U 600x600mm, drzwi szkło, czarna</t>
  </si>
  <si>
    <t>Szafa 19" 27U 600x600mm, drzwi szkło, szara</t>
  </si>
  <si>
    <t>Szafa Progress 19" 27U 600x600mm, drzwi przednie przeszklone, osłony tylna i boczne pełne, cokół 100mm, nośność 1000kg, szara RAL 7035</t>
  </si>
  <si>
    <t>P6827</t>
  </si>
  <si>
    <t>Szafa 19" 27U 600x800mm, drzwi szkło, szara</t>
  </si>
  <si>
    <t>Szafa Progress 19" 27U 600x800mm, drzwi przednie przeszklone, osłony tylna i boczne pełne, cokół 100mm, nośność 1000kg, kolor szary RAL 7035</t>
  </si>
  <si>
    <t>P8127 OFN</t>
  </si>
  <si>
    <t>Szafa 19" 27U 800x1000mm, bez drzwi i osłon czarna</t>
  </si>
  <si>
    <t>Szafa ProgressServer 19" 27U 800x1000mm, bez drzwi i osłon, cokół 100mm, nośność 1000kg, kolor czarny RAL 9005</t>
  </si>
  <si>
    <t>Szafa 19" 27U OF 600x1000mm, bez drzwi i osłon</t>
  </si>
  <si>
    <t>Szafa ProgressServer Open Frame 19" 27U 600x1000mm, bez drzwi i osłon, cokół 100mm, nośność 1000kg, szara RAL 7035</t>
  </si>
  <si>
    <t>Szafa 19" 27U OF 600x400mm, bez drzwi i osłon</t>
  </si>
  <si>
    <t>Szafa Progress Open Frame 19" 27U 600x400mm, bez drzwi i osłon, cokół 100mm, nośność 1000kg, szara RAL 7035</t>
  </si>
  <si>
    <t>Szafa 19" 27U OF 600x600mm, bez drzwi i osłon</t>
  </si>
  <si>
    <t>Szafa Progress Open Frame 19" 27U 600x600mm, bez drzwi i osłon, cokół 100mm, nośność 1000kg, szara RAL 7035</t>
  </si>
  <si>
    <t>Szafa 19" 27U OF 800x1000mm, bez drzwi i osłon</t>
  </si>
  <si>
    <t>Szafa ProgressServer Open Frame 19" 27U 800x1000mm, bez drzwi i osłon, cokół 100mm, nośność 1000kg, szara RAL 7035</t>
  </si>
  <si>
    <t>P6633 OFN</t>
  </si>
  <si>
    <t>Szafa 19" 33U 600x600mm, bez drzwi i osłon czarna</t>
  </si>
  <si>
    <t>Szafa Progress 19" 33U 600x600mm, bez drzwi i osłon, cokół 100mm, nośność 1000kg, kolor czarny RAL 9005</t>
  </si>
  <si>
    <t>P6633N</t>
  </si>
  <si>
    <t>Szafa 19" 33U 600x600mm, drzwi szkło czarna</t>
  </si>
  <si>
    <t>Szafa Progress 19" 33U 600x600mm, drzwi przednie przeszklone, osłony tylna i boczne pełne, cokół 100mm, nośność 1000kg, kolor czarny RAL 9005</t>
  </si>
  <si>
    <t>Szafa 19" 33U 600x600mm, drzwi szkło, szara</t>
  </si>
  <si>
    <t>Szafa Progress 19" 33U 600x600mm, drzwi przednie przeszklone, osłony tylna i boczne pełne, cokół 100mm, nośność 1000kg, szara RAL 7035</t>
  </si>
  <si>
    <t>P6833 OFN</t>
  </si>
  <si>
    <t>Szafa 19" 33U 600x800mm, bez drzwi i osłon czarna</t>
  </si>
  <si>
    <t>Szafa Progress 19" 33U 600x800mm, bez drzwi i osłon, cokół 100mm, nośność 1000kg, kolor czarny RAL 9005</t>
  </si>
  <si>
    <t>P6833N</t>
  </si>
  <si>
    <t>Szafa 19" 33U 600x800mm, drzwi szkło czarna</t>
  </si>
  <si>
    <t>Szafa Progress 19" 33U 600x800mm, drzwi przednie przeszklone, osłony tylna i boczne pełne, cokół 100mm, nośność 1000kg, kolor czarny RAL 9005</t>
  </si>
  <si>
    <t>Szafa 19" 33U 600x800mm, drzwi szkło, szara</t>
  </si>
  <si>
    <t>Szafa Progress 19" 33U 600x800mm, drzwi przednie przeszklone, osłony tylna i boczne pełne, cokół 100mm, nośność 1000kg, szara RAL 7035</t>
  </si>
  <si>
    <t>P8633 OFN</t>
  </si>
  <si>
    <t>Szafa 19" 33U 800x600mm, bez drzwi i osłon czarna</t>
  </si>
  <si>
    <t>Szafa Progress 19" 33U 800x600mm, bez drzwi i osłon, cokół 100mm, nośność 1000kg, kolor czarny RAL 9005</t>
  </si>
  <si>
    <t>P8633N</t>
  </si>
  <si>
    <t>Szafa 19" 33U 800x600mm, drzwi szkło czarna</t>
  </si>
  <si>
    <t>Szafa Progress 19" 33U 800x600mm, drzwi przednie przeszklone, osłony tylna i boczne pełne, cokół 100mm, nośność 1000kg, kolor czarny RAL 9005</t>
  </si>
  <si>
    <t>Szafa 19" 33U 800x600mm, drzwi szkło, szara</t>
  </si>
  <si>
    <t>Szafa Progress 19" 33U 800x600mm, drzwi przednie przeszklone, osłony tylna i boczne pełne, cokół 100mm, nośność 1000kg, szara RAL 7035</t>
  </si>
  <si>
    <t>P8833 OFN</t>
  </si>
  <si>
    <t>Szafa 19" 33U 800x800mm, bez drzwi i osłon czarna</t>
  </si>
  <si>
    <t>Szafa Progress 19" 33U 800x800mm, bez drzwi i osłon, cokół 100mm, nośność 1000kg, kolor czarny RAL 9005</t>
  </si>
  <si>
    <t>P8833N</t>
  </si>
  <si>
    <t>Szafa 19" 33U 800x800mm, drzwi szkło czarna</t>
  </si>
  <si>
    <t>Szafa Progress 19" 33U 800x800mm, drzwi przednie przeszklone, osłony tylna i boczne pełne, cokół 100mm, nośność 1000kg, kolor czarny RAL 9005</t>
  </si>
  <si>
    <t>Szafa 19" 33U 800x800mm, drzwi szkło, szara</t>
  </si>
  <si>
    <t>Szafa Progress 19" 33U 800x800mm, drzwi przednie przeszklone, osłony tylna i boczne pełne, cokół 100mm, nośność 1000kg, szara RAL 7035</t>
  </si>
  <si>
    <t>Szafa 19" 33U OF 600x600mm, bez drzwi i osłon</t>
  </si>
  <si>
    <t>Szafa Progress Open Frame 19" 33U 600x600mm, bez drzwi i osłon, cokół 100mm, nośność 1000kg, szara RAL 7035</t>
  </si>
  <si>
    <t>Szafa 19" 33U OF 600x800mm, bez drzwi i osłon</t>
  </si>
  <si>
    <t>Szafa Progress Open Frame 19" 33U 600x800mm, bez drzwi i osłon, cokół 100mm, nośność 1000kg, szara RAL 7035</t>
  </si>
  <si>
    <t>Szafa 19" 33U OF 800x600mm, bez drzwi i osłon</t>
  </si>
  <si>
    <t>Szafa Progress Open Frame 19" 33U 800x600mm, bez drzwi i osłon, cokół 100mm, nośność 1000kg, szara RAL 7035</t>
  </si>
  <si>
    <t>Szafa 19" 33U OF 800x800mm, bez drzwi i osłon</t>
  </si>
  <si>
    <t>Szafa Progress Open Frame 19" 33U 800x800mm, bez drzwi i osłon, cokół 100mm, nośność 1000kg, szara RAL 7035</t>
  </si>
  <si>
    <t>P6638 OFN</t>
  </si>
  <si>
    <t>Szafa 19" 38U 600x600mm, bez drzwi i osłon czarna</t>
  </si>
  <si>
    <t>Szafa Progress 19" 38U 600x600mm, bez drzwi i osłon, cokół 100mm, nośność 1000kg, kolor czarny RAL 9005</t>
  </si>
  <si>
    <t>P6638N</t>
  </si>
  <si>
    <t>Szafa 19" 38U 600x600mm, drzwi szkło czarna</t>
  </si>
  <si>
    <t>Szafa Progress 19" 38U 600x600mm, drzwi przednie przeszklone, osłony tylna i boczne pełne, cokół 100mm, nośność 1000kg, kolor czarny RAL 9005</t>
  </si>
  <si>
    <t>Szafa 19" 38U 600x600mm, drzwi szkło, szara</t>
  </si>
  <si>
    <t>Szafa Progress 19" 38U 600x600mm, drzwi przednie przeszklone, osłony tylna i boczne pełne, cokół 100mm, nośność 1000kg, szara RAL 7035</t>
  </si>
  <si>
    <t>P6838 OFN</t>
  </si>
  <si>
    <t>Szafa 19" 38U 600x800mm, bez drzwi i osłon czarna</t>
  </si>
  <si>
    <t>Szafa Progress 19" 38U 600x800mm, bez drzwi i osłon, cokół 100mm, nośność 1000kg, kolor czarny RAL 9005</t>
  </si>
  <si>
    <t>P6838N</t>
  </si>
  <si>
    <t>Szafa 19" 38U 600x800mm, drzwi szkło czarna</t>
  </si>
  <si>
    <t>Szafa Progress 19" 38U 600x800mm, drzwi przednie przeszklone, osłony tylna i boczne pełne, cokół 100mm, nośność 1000kg, kolor czarny RAL 9005</t>
  </si>
  <si>
    <t>Szafa 19" 38U 600x800mm, drzwi szkło, szara</t>
  </si>
  <si>
    <t>Szafa Progress 19" 38U 600x800mm, drzwi przednie przeszklone, osłony tylna i boczne pełne, cokół 100mm, nośność 1000kg, szara RAL 7035</t>
  </si>
  <si>
    <t>P8638 OFN</t>
  </si>
  <si>
    <t>Szafa 19" 38U 800x600mm, bez drzwi i osłon czarna</t>
  </si>
  <si>
    <t>Szafa Progress 19" 38U 800x600mm, bez drzwi i osłon, cokół 100mm, nośność 1000kg, kolor czarny RAL 9005</t>
  </si>
  <si>
    <t>P8638N</t>
  </si>
  <si>
    <t>Szafa 19" 38U 800x600mm, drzwi szkło czarna</t>
  </si>
  <si>
    <t>Szafa Progress 19" 38U 800x600mm, drzwi przednie przeszklone, osłony tylna i boczne pełne, cokół 100mm, nośność 1000kg, kolor czarny RAL 9005</t>
  </si>
  <si>
    <t>Szafa 19" 38U 800x600mm, drzwi szkło, szara</t>
  </si>
  <si>
    <t>Szafa Progress 19" 38U 800x600mm, drzwi przednie przeszklone, osłony tylna i boczne pełne, cokół 100mm, nośność 1000kg, szara RAL 7035</t>
  </si>
  <si>
    <t>P8838 OFN</t>
  </si>
  <si>
    <t>Szafa 19" 38U 800x800mm, bez drzwi i osłon czarna</t>
  </si>
  <si>
    <t>Szafa Progress 19" 38U 800x800mm, bez drzwi i osłon, cokół 100mm, nośność 1000kg, kolor czarny RAL 9005</t>
  </si>
  <si>
    <t>P8838N</t>
  </si>
  <si>
    <t>Szafa 19" 38U 800x800mm, drzwi szkło czarna</t>
  </si>
  <si>
    <t>Szafa Progress 19" 38U 800x800mm, drzwi przednie przeszklone, osłony tylna i boczne pełne, cokół 100mm, nośność 1000kg, kolor czarny RAL 9005</t>
  </si>
  <si>
    <t>Szafa 19" 38U 800x800mm, drzwi szkło, szara</t>
  </si>
  <si>
    <t>Szafa Progress 19" 38U 800x800mm, drzwi przednie przeszklone, osłony tylna i boczne pełne, cokół 100mm, nośność 1000kg, szara RAL 7035</t>
  </si>
  <si>
    <t>Szafa 19" 38U OF 600x600mm, bez drzwi i osłon</t>
  </si>
  <si>
    <t>Szafa Progress Open Frame 19" 38U 600x600mm, bez drzwi i osłon, cokół 100mm, nośność 1000kg, szara RAL 7035</t>
  </si>
  <si>
    <t>Szafa 19" 38U OF 600x800mm, bez drzwi i osłon</t>
  </si>
  <si>
    <t>Szafa Progress Open Frame 19" 38U 600x800mm, bez drzwi i osłon, cokół 100mm, nośność 1000kg, szara RAL 7035</t>
  </si>
  <si>
    <t>Szafa 19" 38U OF 800x600mm, bez drzwi i osłon</t>
  </si>
  <si>
    <t>Szafa Progress Open Frame 19" 38U 800x600mm, bez drzwi i osłon, cokół 100mm, nośność 1000kg, szara RAL 7035</t>
  </si>
  <si>
    <t>Szafa 19" 38U OF 800x800mm, bez drzwi i osłon</t>
  </si>
  <si>
    <t>Szafa Progress Open Frame 19" 38U 800x800mm, bez drzwi i osłon, cokół 100mm, nośność 1000kg, szara RAL 7035</t>
  </si>
  <si>
    <t>P6142 OFN</t>
  </si>
  <si>
    <t>Szafa 19" 42U 600x1000mm, bez drzwi i osłon czarna</t>
  </si>
  <si>
    <t>Szafa ProgressServer 19" 42U 600x1000mm, bez drzwi i osłon, cokół 100mm, nośność 1000kg, kolor czarny RAL 9005</t>
  </si>
  <si>
    <t>P6142NAP75</t>
  </si>
  <si>
    <t>Szafa 19" 42U 600x1000mm, drzwi perf. czarna</t>
  </si>
  <si>
    <t>Szafa ProgressServer 19" 42U 600x1000, drzwi przednie i tylne perforowane 75%, osłony boczne pełne, szafa z cokołem 100mm, kolor czarny RAL 9005</t>
  </si>
  <si>
    <t>P6142NA2P75</t>
  </si>
  <si>
    <t>Szafa ProgressServer 19" 42U 600x1000, drzwi przednie i tylne podwójne perforowane 75%, osłony boczne pełne, szafa z cokołem 100mm, kolor czarny RAL 9005</t>
  </si>
  <si>
    <t>Szafa 19" 42U 600x1000mm, drzwi perf. szara</t>
  </si>
  <si>
    <t>Szafa ProgressServer 19" 42U 600x1000, drzwi przednie pojedyncze i tylne podwójne, perforowane 75%, osłony boczne pełne, szafa z cokołem 100mm, kolor szary RAL 7035</t>
  </si>
  <si>
    <t>Szafa ProgressServer 19" 47U 600x1000, drzwi przednie pojedyncze i tylne podwójne, perforowane 75%, osłony boczne pełne, szafa z cokołem 100mm, kolor szary RAL 7035</t>
  </si>
  <si>
    <t>Szafa ProgressServer 19" 42U 600x1000, drzwi przednie i tylne perforowane 75%, osłony boczne pełne, szafa z cokołem 100mm, kolor szary RAL 7035</t>
  </si>
  <si>
    <t>P6242NA2P75</t>
  </si>
  <si>
    <t>Szafa 19" 42U 600x1200mm, drzwi perf. czarna</t>
  </si>
  <si>
    <t>P6242NAP75</t>
  </si>
  <si>
    <t>Szafa ProgressServer 19" 42U 600x1200, drzwi przednie i tylne perforowane 75%, osłony boczne pełne, szafa z cokołem 100mm, kolor czarny RAL 9005</t>
  </si>
  <si>
    <t>Szafa 19" 42U 600x1200mm, drzwi perf. szara</t>
  </si>
  <si>
    <t>Szafa ProgressServer 19" 42U 600x1200mm, drzwi przednie i tylne perforowane 75%, osłony boczne pełne, cokół 100mm, nośność 1000kg, szara RAL 7035</t>
  </si>
  <si>
    <t>Szafa ProgressServer 19" 42U 600x1200mm, drzwi przednie pojedyncze i tylne podwójne perforowane 75%, osłony boczne pełne, cokół 100mm, nośność 1000kg, szara RAL 7035</t>
  </si>
  <si>
    <t>P6442 OFN</t>
  </si>
  <si>
    <t>Szafa 19" 42U 600x400mm, bez drzwi i osłon czarna</t>
  </si>
  <si>
    <t>Szafa Progress 19" 42U 600x400mm, bez drzwi i osłon, cokół 100mm, nośność 1000kg, kolor czarny RAL 9005</t>
  </si>
  <si>
    <t>P6442N</t>
  </si>
  <si>
    <t>Szafa 19" 42U 600x400mm, drzwi szkło czarna</t>
  </si>
  <si>
    <t>Szafa Progress 19" 42U 600x400mm, drzwi przednie przeszklone, osłony tylna i boczne pełne, cokół 100mm, nośność 1000kg, kolor czarny RAL 9005</t>
  </si>
  <si>
    <t>Szafa 19" 42U 600x400mm, drzwi szkło, szara</t>
  </si>
  <si>
    <t>Szafa Progress 19" 42U 600x400mm, drzwi przednie przeszklone, osłony tylna i boczne pełne, cokół 100mm, nośność 1000kg, szara RAL 7035</t>
  </si>
  <si>
    <t>P6642N</t>
  </si>
  <si>
    <t>Szafa 19" 42U 600x600mm, drzwi szkło czarna</t>
  </si>
  <si>
    <t>Szafa Progress 19" 42U 600x600mm, drzwi przednie przeszklone, osłony tylna i boczne pełne, cokół 100mm, nośność 1000kg, kolor czarny RAL 9005</t>
  </si>
  <si>
    <t>Szafa 19" 42U 600x600mm, drzwi szkło, czarna</t>
  </si>
  <si>
    <t>Szafa 19" 42U 600x600mm, drzwi szkło, szara</t>
  </si>
  <si>
    <t>Szafa Progress 19" 42U 600x600mm, drzwi przednie przeszklone, osłony tylna i boczne pełne, cokół 100mm, nośność 1000kg, szara RAL 7035</t>
  </si>
  <si>
    <t>P6842 OFN</t>
  </si>
  <si>
    <t>Szafa 19" 42U 600x800mm, bez drzwi i osłon czarna</t>
  </si>
  <si>
    <t>Szafa Progress 19" 42U 600x800mm, bez drzwi i osłon, cokół 100mm, nośność 1000kg, kolor czarny RAL 9005</t>
  </si>
  <si>
    <t>P6842N</t>
  </si>
  <si>
    <t>Szafa 19" 42U 600x800mm, drzwi szkło czarna</t>
  </si>
  <si>
    <t>Szafa Progress 19" 42U 600x800mm, drzwi przednie przeszklone, osłony tylna i boczne pełne, cokół 100mm, nośność 1000kg, kolor czarny RAL 9005</t>
  </si>
  <si>
    <t>Szafa 19" 42U 600x800mm, drzwi szkło, szara</t>
  </si>
  <si>
    <t>Szafa Progress 19" 42U 600x800mm, drzwi przednie przeszklone, osłony tylna i boczne pełne, cokół 100mm, nośność 1000kg, szara RAL 7035</t>
  </si>
  <si>
    <t>P8142 OFN</t>
  </si>
  <si>
    <t>Szafa 19" 42U 800x1000mm, bez drzwi i osłon czarna</t>
  </si>
  <si>
    <t>Szafa ProgressServer 19" 42U 800x1000mm, bez drzwi i osłon, cokół 100mm, nośność 1000kg, kolor czarny RAL 9005</t>
  </si>
  <si>
    <t>P8142NAP75</t>
  </si>
  <si>
    <t>Szafa 19" 42U 800x1000mm, drzwi perf. czarna</t>
  </si>
  <si>
    <t>Szafa ProgressServer 19" 42U 800x1000, drzwi przednie i tylne perforowane 75%, osłony boczne pełne, szafa z cokołem 100mm, kolor czarny RAL 9005</t>
  </si>
  <si>
    <t>P8142NA2P75</t>
  </si>
  <si>
    <t>Szafa ProgressServer 19" 42U 800x1000, drzwi przednie pojedyncze i tylne podwójne, perforowane 75%, osłony boczne pełne, szafa z cokołem 100mm, kolor czarny RAL 9005</t>
  </si>
  <si>
    <t>Szafa 19" 42U 800x1000mm, drzwi perf. szara</t>
  </si>
  <si>
    <t>Szafa ProgressServer 19" 42U 800x1000mm, drzwi przednie i tylne perforowane 75%, osłony boczne pełne, cokół 100mm, nośność 1000kg, szara RAL 7035</t>
  </si>
  <si>
    <t>Szafa ProgressServer 19" 42U 800x1000mm, drzwi przednie pojedyncze i tylne podwójne perforowane 75%, osłony boczne pełne, cokół 100mm, nośność 1000kg, szara RAL 7035</t>
  </si>
  <si>
    <t>P8242NA2P75</t>
  </si>
  <si>
    <t>Szafa 19" 42U 800x1200mm, drzwi perf. czarna</t>
  </si>
  <si>
    <t>P8242NAP75</t>
  </si>
  <si>
    <t>Szafa 19" 42U 800x1200mm, drzwi perf. szara</t>
  </si>
  <si>
    <t>Szafa ProgressServer 19" 42U 800x1200mm, drzwi przednie pojedyncze i tylne podwójne perforowane 75%, osłony boczne pełne, cokół 100mm, nośność 1000kg, szara RAL 7035</t>
  </si>
  <si>
    <t>Szafa ProgressServer 19" 42U 800x1200mm, drzwi przednie i tylne perforowane 75%, osłony boczne pełne, cokół 100mm, nośność 1000kg, szara RAL 7035</t>
  </si>
  <si>
    <t>P8642 OFN</t>
  </si>
  <si>
    <t>Szafa 19" 42U 800x600mm, bez drzwi i osłon czarna</t>
  </si>
  <si>
    <t>Szafa Progress 19" 42U 800x600mm, bez drzwi i osłon, cokół 100mm, nośność 1000kg, kolor czarny RAL 9005</t>
  </si>
  <si>
    <t>P8642N</t>
  </si>
  <si>
    <t>Szafa 19" 42U 800x600mm, drzwi szkło czarna</t>
  </si>
  <si>
    <t>Szafa Progress 19" 42U 800x600mm, drzwi przednie przeszklone, osłony tylna i boczne pełne, cokół 100mm, nośność 1000kg, kolor czarny RAL 9005</t>
  </si>
  <si>
    <t>Szafa 19" 42U 800x600mm, drzwi szkło, szara</t>
  </si>
  <si>
    <t>Szafa Progress 19" 42U 800x600mm, drzwi przednie przeszklone, osłony tylna i boczne pełne, cokół 100mm, nośność 1000kg, szara RAL 7035</t>
  </si>
  <si>
    <t>P8842 OFN</t>
  </si>
  <si>
    <t>Szafa 19" 42U 800x800mm, bez drzwi i osłon czarna</t>
  </si>
  <si>
    <t>Szafa Progress 19" 42U 800x800mm, bez drzwi i osłon, cokół 100mm, nośność 1000kg, kolor czarny RAL 9005</t>
  </si>
  <si>
    <t>P8842N</t>
  </si>
  <si>
    <t>Szafa 19" 42U 800x800mm, drzwi szkło czarna</t>
  </si>
  <si>
    <t>Szafa Progress 19" 42U 800x800mm, drzwi przednie przeszklone, osłony tylna i boczne pełne, cokół 100mm, nośność 1000kg, kolor czarny RAL 9005</t>
  </si>
  <si>
    <t>Szafa 19" 42U 800x800mm, drzwi szkło, szara</t>
  </si>
  <si>
    <t>Szafa Progress 19" 42U 800x800mm, drzwi przednie przeszklone, osłony tylna i boczne pełne, cokół 100mm, nośność 1000kg, szara RAL 7035</t>
  </si>
  <si>
    <t>Szafa 19" 42U OF 600x400mm, bez drzwi i osłon</t>
  </si>
  <si>
    <t>Szafa Progress Open Frame 19" 42U 600x400mm, bez drzwi i osłon, cokół 100mm, nośność 1000kg, szara RAL 7035</t>
  </si>
  <si>
    <t>Szafa 19" 42U OF 600x600mm, bez drzwi i osłon</t>
  </si>
  <si>
    <t>Szafa Progress Open Frame 19" 42U 600x600mm, bez drzwi i osłon, cokół 100mm, nośność 1000kg, szara RAL 7035</t>
  </si>
  <si>
    <t>Szafa 19" 42U OF 600x800mm, bez drzwi i osłon</t>
  </si>
  <si>
    <t>Szafa Progress Open Frame 19" 42U 600x800mm, bez drzwi i osłon, cokół 100mm, nośność 1000kg, szara RAL 7035</t>
  </si>
  <si>
    <t>Szafa 19" 42U OF 800x1000mm, bez drzwi i osłon</t>
  </si>
  <si>
    <t>Szafa ProgressServer Open Frame 19" 42U 800x1000mm, bez drzwi i osłon, cokół 100mm, nośność 1000kg, szara RAL 7035</t>
  </si>
  <si>
    <t>Szafa 19" 42U OF 800x600mm, bez drzwi i osłon</t>
  </si>
  <si>
    <t>Szafa Progress Open Frame 19" 42U 800x600mm, bez drzwi i osłon, cokół 100mm, nośność 1000kg, szara RAL 7035</t>
  </si>
  <si>
    <t>Szafa 19" 42U OF 800x800mm, bez drzwi i osłon</t>
  </si>
  <si>
    <t>Szafa Progress Open Frame 19" 42U 800x800mm, bez drzwi i osłon, cokół 100mm, nośność 1000kg, szara RAL 7035</t>
  </si>
  <si>
    <t>P6147 OFN</t>
  </si>
  <si>
    <t>Szafa 19" 47U 600x1000mm, bez drzwi i osłon czarna</t>
  </si>
  <si>
    <t>Szafa ProgressServer 19" 47U 600x1000mm, bez drzwi i osłon, cokół 100mm, nośność 1000kg, kolor czarny RAL 9005</t>
  </si>
  <si>
    <t>P6147NA2P75</t>
  </si>
  <si>
    <t>Szafa 19" 47U 600x1000mm, drzwi perf. czarna</t>
  </si>
  <si>
    <t>Szafa ProgressServer 19" 47U 600x1000, drzwi przednie i tylne podwójne perforowane 75%, osłony boczne pełne, szafa z cokołem 100mm, kolor czarny RAL 9005</t>
  </si>
  <si>
    <t>P6147NAP75</t>
  </si>
  <si>
    <t>Szafa ProgressServer 19" 47U 600x1000, drzwi przednie i tylne perforowane 75%, osłony boczne pełne, szafa z cokołem 100mm, kolor czarny RAL 9005</t>
  </si>
  <si>
    <t>Szafa 19" 47U 600x1000mm, drzwi perf. szara</t>
  </si>
  <si>
    <t>Szafa ProgressServer 19" 47U 600x1000, drzwi przednie i tylne perforowane 75%, osłony boczne pełne, szafa z cokołem 100mm, kolor szary RAL 7035</t>
  </si>
  <si>
    <t>P6247NAP75</t>
  </si>
  <si>
    <t>Szafa 19" 47U 600x1200mm, drzwi perf. czarna</t>
  </si>
  <si>
    <t>P6247NA2P75</t>
  </si>
  <si>
    <t>Szafa 19" 47U 600x1200mm, drzwi perf. szara</t>
  </si>
  <si>
    <t>Szafa ProgressServer 19" 47U 600x1200mm, drzwi przednie i tylne perforowane 75%, osłony boczne pełne, cokół 100mm, nośność 1000kg, szara RAL 7035</t>
  </si>
  <si>
    <t>Szafa ProgressServer 19" 47U 600x1200mm, drzwi przednie pojedyncze i tylne podwójne perforowane 75%, osłony boczne pełne, cokół 100mm, nośność 1000kg, szara RAL 7035</t>
  </si>
  <si>
    <t>P6647 OFN</t>
  </si>
  <si>
    <t>Szafa 19" 47U 600x600mm, bez drzwi i osłon czarna</t>
  </si>
  <si>
    <t>Szafa Progress 19" 47U 600x600mm, bez drzwi i osłon, cokół 100mm, nośność 1000kg, kolor czarny RAL 9005</t>
  </si>
  <si>
    <t>P6647N</t>
  </si>
  <si>
    <t>Szafa 19" 47U 600x600mm, drzwi szkło czarna</t>
  </si>
  <si>
    <t>Szafa Progress 19" 47U 600x600mm, drzwi przednie przeszklone, osłony tylna i boczne pełne, cokół 100mm, nośność 1000kg, kolor czarny RAL 9005</t>
  </si>
  <si>
    <t>Szafa 19" 47U 600x600mm, drzwi szkło, szara</t>
  </si>
  <si>
    <t>Szafa Progress 19" 47U 600x600mm, drzwi przednie przeszklone, osłony tylna i boczne pełne, cokół 100mm, nośność 1000kg, szara RAL 7035</t>
  </si>
  <si>
    <t>P6847 OFN</t>
  </si>
  <si>
    <t>Szafa 19" 47U 600x800mm, bez drzwi i osłon czarna</t>
  </si>
  <si>
    <t>Szafa Progress 19" 47U 600x800mm, bez drzwi i osłon, cokół 100mm, nośność 1000kg, kolor czarny RAL 9005</t>
  </si>
  <si>
    <t>P6847N</t>
  </si>
  <si>
    <t>Szafa 19" 47U 600x800mm, drzwi szkło czarna</t>
  </si>
  <si>
    <t>Szafa Progress 19" 47U 600x800mm, drzwi przednie przeszklone, osłony tylna i boczne pełne, cokół 100mm, nośność 1000kg, kolor czarny RAL 9005</t>
  </si>
  <si>
    <t>Szafa 19" 47U 600x800mm, drzwi szkło, szara</t>
  </si>
  <si>
    <t>Szafa Progress 19" 47U 600x800mm, drzwi przednie przeszklone, osłony tylna i boczne pełne, cokół 100mm, nośność 1000kg, szara RAL 7035</t>
  </si>
  <si>
    <t>P8147 OFN</t>
  </si>
  <si>
    <t>Szafa 19" 47U 800x1000mm, bez drzwi i osłon czarna</t>
  </si>
  <si>
    <t>Szafa ProgressServer 19" 47U 800x1000mm, bez drzwi i osłon, cokół 100mm, nośność 1000kg, kolor czarny RAL 9005</t>
  </si>
  <si>
    <t>P8147NA2P75</t>
  </si>
  <si>
    <t>Szafa 19" 47U 800x1000mm, drzwi perf. czarna</t>
  </si>
  <si>
    <t>Szafa ProgressServer 19" 47U 800x1000, drzwi przednie i tylne podwójne perforowane 75%, osłony boczne pełne, szafa z cokołem 100mm, kolor czarny RAL 9005</t>
  </si>
  <si>
    <t>P8147NAP75</t>
  </si>
  <si>
    <t>Szafa ProgressServer 19" 47U 800x1000, drzwi przednie i tylne perforowane 75%, osłony boczne pełne, szafa z cokołem 100mm, kolor czarny RAL 9005</t>
  </si>
  <si>
    <t>Szafa 19" 47U 800x1000mm, drzwi perf. szara</t>
  </si>
  <si>
    <t>Szafa ProgressServer 19" 47U 800x1000mm, drzwi przednie pojedyncze i tylne podwójne perforowane 75%, osłony boczne pełne, cokół 100mm, nośność 1000kg, szara RAL 7035</t>
  </si>
  <si>
    <t>Szafa ProgressServer 19" 47U 800x1000mm, drzwi przednie i tylne perforowane 75%, osłony boczne pełne, cokół 100mm, nośność 1000kg, szara RAL 7035</t>
  </si>
  <si>
    <t>P8247NAP75</t>
  </si>
  <si>
    <t>Szafa 19" 47U 800x1200mm, drzwi perf. czarna</t>
  </si>
  <si>
    <t>P8247NA2P75</t>
  </si>
  <si>
    <t>Szafa 19" 47U 800x1200mm, drzwi perf. szara</t>
  </si>
  <si>
    <t>Szafa ProgressServer 19" 47U 800x1200mm, drzwi przednie pojedyncze i tylne podwójne perforowane 75%, osłony boczne pełne, cokół 100mm, nośność 1000kg, szara RAL 7035</t>
  </si>
  <si>
    <t>Szafa ProgressServer 19" 47U 800x1200mm, drzwi przednie i tylne perforowane 75%, osłony boczne pełne, cokół 100mm, nośność 1000kg, szara RAL 7035</t>
  </si>
  <si>
    <t>P8647 OFN</t>
  </si>
  <si>
    <t>Szafa 19" 47U 800x600mm, bez drzwi i osłon czarna</t>
  </si>
  <si>
    <t>Szafa Progress 19" 47U 800x600mm, bez drzwi i osłon, cokół 100mm, nośność 1000kg, kolor czarny RAL 9005</t>
  </si>
  <si>
    <t>P8647N</t>
  </si>
  <si>
    <t>Szafa 19" 47U 800x600mm, drzwi szkło czarna</t>
  </si>
  <si>
    <t>Szafa Progress 19" 47U 800x600mm, drzwi przednie przeszklone, osłony tylna i boczne pełne, cokół 100mm, nośność 1000kg, kolor czarny RAL 9005</t>
  </si>
  <si>
    <t>Szafa 19" 47U 800x600mm, drzwi szkło, szara</t>
  </si>
  <si>
    <t>Szafa Progress 19" 47U 800x600mm, drzwi przednie przeszklone, osłony tylna i boczne pełne, cokół 100mm, nośność 1000kg, szara RAL 7035</t>
  </si>
  <si>
    <t>P8847 OFN</t>
  </si>
  <si>
    <t>Szafa 19" 47U 800x800mm, bez drzwi i osłon czarna</t>
  </si>
  <si>
    <t>Szafa Progress 19" 47U 800x800mm, bez drzwi i osłon, cokół 100mm, nośność 1000kg, kolor czarny RAL 9005</t>
  </si>
  <si>
    <t>P8847N</t>
  </si>
  <si>
    <t>Szafa 19" 47U 800x800mm, drzwi szkło czarna</t>
  </si>
  <si>
    <t>Szafa Progress 19" 47U 800x800mm, drzwi przednie przeszklone, osłony tylna i boczne pełne, cokół 100mm, nośność 1000kg, kolor czarny RAL 9005</t>
  </si>
  <si>
    <t>Szafa 19" 47U 800x800mm, drzwi szkło, szara</t>
  </si>
  <si>
    <t>Szafa Progress 19" 47U 800x800mm, drzwi przednie przeszklone, osłony tylna i boczne pełne, cokół 100mm, nośność 1000kg, szara RAL 7035</t>
  </si>
  <si>
    <t>Szafa 19" 47U OF 600x600mm, bez drzwi i osłon</t>
  </si>
  <si>
    <t>Szafa Progress Open Frame 19" 47U 600x600mm, bez drzwi i osłon, cokół 100mm, nośność 1000kg, szara RAL 7035</t>
  </si>
  <si>
    <t>Szafa 19" 47U OF 600x800mm, bez drzwi i osłon</t>
  </si>
  <si>
    <t>Szafa Progress Open Frame 19" 47U 600x800mm, bez drzwi i osłon, cokół 100mm, nośność 1000kg, szara RAL 7035</t>
  </si>
  <si>
    <t>Szafa 19" 47U OF 800x1000mm, bez drzwi i osłon</t>
  </si>
  <si>
    <t>Szafa ProgressServer Open Frame 19" 47U 800x1000mm, bez drzwi i osłon, cokół 100mm, nośność 1000kg, szara RAL 7035</t>
  </si>
  <si>
    <t>Szafa 19" 47U OF 800x600mm, bez drzwi i osłon</t>
  </si>
  <si>
    <t>Szafa Progress Open Frame 19" 47U 800x600mm, bez drzwi i osłon, cokół 100mm, nośność 1000kg, szara RAL 7035</t>
  </si>
  <si>
    <t>Szafa 19" 47U OF 800x800mm, bez drzwi i osłon</t>
  </si>
  <si>
    <t>Szafa Progress Open Frame 19" 47U 800x800mm, bez drzwi i osłon, cokół 100mm, nośność 1000kg, szara RAL 7035</t>
  </si>
  <si>
    <t>Szafa 19"42U OF 600x1000mm, bez drzwi i osłon</t>
  </si>
  <si>
    <t>Szafa ProgressServer Open Frame 19" 42U 600x1000mm, bez drzwi i osłon, cokół 100mm, nośność 1000kg, szara RAL 7035</t>
  </si>
  <si>
    <t>Szafa 19"47U OF 600x1000mm, bez drzwi i osłon</t>
  </si>
  <si>
    <t>Szafa ProgressServer Open Frame 19" 47U 600x1000mm, bez drzwi i osłon, cokół 100mm, nośność 1000kg, szara RAL 7035</t>
  </si>
  <si>
    <t>F8714IPV/F9209</t>
  </si>
  <si>
    <t>Szafa 42Ux600x800 IP55</t>
  </si>
  <si>
    <t>F8717IPM/9367</t>
  </si>
  <si>
    <t>Szafa 42Ux800x1000 IP55</t>
  </si>
  <si>
    <t>D6324-21</t>
  </si>
  <si>
    <t>SZAFA ETSI 21''- 24Ux600x300 drzwi przednie z szyb</t>
  </si>
  <si>
    <t>SZAFA ETSI 21''- 24Ux600x300 drzwi przednie z szybą, drzwi tylne pełne, osłony boczne, stopki - RAL 7035</t>
  </si>
  <si>
    <t>D6624-21</t>
  </si>
  <si>
    <t>SZAFA ETSI 21''- 24Ux600x600 drzwi przednie z szyb</t>
  </si>
  <si>
    <t>SZAFA ETSI 21''- 24Ux600x600 drzwi przednie z szybą, drzwi tylne pełne, osłony boczne, stopki - RAL 7035</t>
  </si>
  <si>
    <t>D6347-21</t>
  </si>
  <si>
    <t>SZAFA ETSI 21''- 47Ux600x300 drzwi przednie z szyb</t>
  </si>
  <si>
    <t>SZAFA ETSI 21''- 47Ux600x300 drzwi przednie z szybą, drzwi tylne pełne, osłony boczne, stopki - RAL 7035</t>
  </si>
  <si>
    <t>D6647-21</t>
  </si>
  <si>
    <t>SZAFA ETSI 21''- 47Ux600x600 drzwi przednie z szyb</t>
  </si>
  <si>
    <t>SZAFA ETSI 21''- 47Ux600x600 drzwi przednie z szybą, drzwi tylne pełne, osłony boczne, stopki - RAL 7035</t>
  </si>
  <si>
    <t>FIP61220</t>
  </si>
  <si>
    <t>Szafa IP 2000x600x1200</t>
  </si>
  <si>
    <t>FIP6620</t>
  </si>
  <si>
    <t>Szafa IP 2000x600x600</t>
  </si>
  <si>
    <t>FIP81220</t>
  </si>
  <si>
    <t>Szafa IP 2000x800x1200</t>
  </si>
  <si>
    <t>P6140N2CL753S</t>
  </si>
  <si>
    <t>Szafa kolokacyjna 40Ux600x1000 PROGRESS</t>
  </si>
  <si>
    <t>P8140N2CL753S</t>
  </si>
  <si>
    <t>Szafa kolokacyjna 40Ux800x1000 PROGRESS</t>
  </si>
  <si>
    <t>P6148N2CL753S</t>
  </si>
  <si>
    <t>Szafa kolokacyjna 48Ux600x1000 PROGRESS</t>
  </si>
  <si>
    <t>P8148N2CL75</t>
  </si>
  <si>
    <t>Szafa kolokacyjna 48Ux800x1000 PROGRESS</t>
  </si>
  <si>
    <t>Szafa ProgressServer 19" 27U 600x1000mm, drzwi przednie przeszklone, osłony tylna i boczne pełne, cokół 100mm, nośność 1000kg, szara RAL 7035</t>
  </si>
  <si>
    <t>P6127N</t>
  </si>
  <si>
    <t>Szafa ProgressServer 19" 27U 600x1000mm, drzwi przednie przeszklone, osłony tylna i boczne pełne, cokół 100mm, nośność 1000kg, czarna RAL 9005</t>
  </si>
  <si>
    <t>Szafa ProgressServer 19" 27U 800x1000mm, drzwi przednie przeszklone, osłony tylna i boczne pełne, cokół 100mm, nośność 1000kg, szara RAL 7035</t>
  </si>
  <si>
    <t>P8127N</t>
  </si>
  <si>
    <t>Szafa ProgressServer 19" 27U 800x1000mm, drzwi prz</t>
  </si>
  <si>
    <t>Szafa ProgressServer 19" 27U 800x1000mm, drzwi przednie przeszklone, osłony tylna i boczne pełne, cokół 100mm, nośność 1000kg, czarna RAL 9005</t>
  </si>
  <si>
    <t>P8138N</t>
  </si>
  <si>
    <t>Szafa ProgressServer 19" 38U 800x1000mm, drzwi przednie przeszklone, osłony tylna i boczne pełne, cokół 100mm, nośność 1000kg, czarna RAL 9005</t>
  </si>
  <si>
    <t>Szafa ProgressServer 19" 38U 800x1000mm, drzwi przednie przeszklone, osłony tylna i boczne pełne, cokół 100mm, nośność 1000kg, szara RAL 7035</t>
  </si>
  <si>
    <t>Szafa ProgressServer 19" 42U 600x1000mm, drzwi przednie przeszklone, osłony tylna i boczne pełne, cokół 100mm, nośność 1000kg, szara RAL 7035</t>
  </si>
  <si>
    <t>P6142N</t>
  </si>
  <si>
    <t>Szafa ProgressServer 19" 42U 600x1000mm, drzwi przednie przeszklone, osłony tylna i boczne pełne, cokół 100mm, nośność 1000kg, czarna RAL 9005</t>
  </si>
  <si>
    <t>P6242N</t>
  </si>
  <si>
    <t>Szafa ProgressServer 19" 42U 600x1200mm, drzwi przednie przeszklone, osłony tylna i boczne pełne, cokół 100mm, nośność 1000kg, czarna RAL 9005</t>
  </si>
  <si>
    <t>Szafa ProgressServer 19" 42U 600x1200mm, drzwi prz</t>
  </si>
  <si>
    <t>Szafa ProgressServer 19" 42U 600x1200mm, drzwi przednie przeszklone, osłony tylna i boczne pełne, cokół 100mm, nośność 1000kg, szara RAL 7035</t>
  </si>
  <si>
    <t>Szafa ProgressServer 19" 42U 800x1000mm, drzwi przednie przeszklone, osłony tylna i boczne pełne, cokół 100mm, nośność 1000kg, szara RAL 7035</t>
  </si>
  <si>
    <t>P8142N</t>
  </si>
  <si>
    <t>Szafa ProgressServer 19" 42U 800x1000mm, drzwi przednie przeszklone, osłony tylna i boczne pełne, cokół 100mm, nośność 1000kg, czarna RAL 9005</t>
  </si>
  <si>
    <t>P8242N</t>
  </si>
  <si>
    <t>Szafa ProgressServer 19" 42U 800x1200mm, drzwi przednie przeszklone, osłony tylna i boczne pełne, cokół 100mm, nośność 1000kg, czarna RAL 9005</t>
  </si>
  <si>
    <t>Szafa ProgressServer 19" 42U 800x1200mm, drzwi przednie przeszklone, osłony tylna i boczne pełne, cokół 100mm, nośność 1000kg, szara RAL 7035</t>
  </si>
  <si>
    <t>Szafa ProgressServer 19" 47U 600x1000mm, drzwi przednie przeszklone, osłony tylna i boczne pełne, cokół 100mm, nośność 1000kg, szara RAL 7035</t>
  </si>
  <si>
    <t>P6147N</t>
  </si>
  <si>
    <t>Szafa ProgressServer 19" 47U 600x1000mm, drzwi przednie przeszklone, osłony tylna i boczne pełne, cokół 100mm, nośność 1000kg, czarna RAL 9005</t>
  </si>
  <si>
    <t>P6247N</t>
  </si>
  <si>
    <t>Szafa ProgressServer 19" 47U 600x1200mm, drzwi przednie przeszklone, osłony tylna i boczne pełne, cokół 100mm, nośność 1000kg, czarna RAL 9005</t>
  </si>
  <si>
    <t>Szafa ProgressServer 19" 47U 600x1200mm, drzwi przednie przeszklone, osłony tylna i boczne pełne, cokół 100mm, nośność 1000kg, szara RAL 7035</t>
  </si>
  <si>
    <t>Szafa ProgressServer 19" 47U 800x1000mm, drzwi przednie przeszklone, osłony tylna i boczne pełne, cokół 100mm, nośność 1000kg, szara RAL 7035</t>
  </si>
  <si>
    <t>P8147N</t>
  </si>
  <si>
    <t>Szafa ProgressServer 19" 47U 800x1000mm, drzwi przednie przeszklone, osłony tylna i boczne pełne, cokół 100mm, nośność 1000kg, czarna RAL 9005</t>
  </si>
  <si>
    <t>P8247N</t>
  </si>
  <si>
    <t>Szafa ProgressServer 19" 47U 800x1200mm, drzwi przednie przeszklone, osłony tylna i boczne pełne, cokół 100mm, nośność 1000kg, czarna RAL 9005</t>
  </si>
  <si>
    <t>Szafa ProgressServer 19" 47U 800x1200mm, drzwi przednie przeszklone, osłony tylna i boczne pełne, cokół 100mm, nośność 1000kg, szara RAL 7035</t>
  </si>
  <si>
    <t>P8127NC5588</t>
  </si>
  <si>
    <t>Szafa serwerowa 27Ux800x1000</t>
  </si>
  <si>
    <t>P8127 SP</t>
  </si>
  <si>
    <t>Szafa serwerowa 27Ux800x1000 PROGRESS</t>
  </si>
  <si>
    <t>P8142OF</t>
  </si>
  <si>
    <t>P8142C4637FP</t>
  </si>
  <si>
    <t>Szafa serwerowa 42Ux800x1000 PROGRESS FP</t>
  </si>
  <si>
    <t>P1147</t>
  </si>
  <si>
    <t>Szafa serwerowa 47Ux1000x1000 PROGRESS</t>
  </si>
  <si>
    <t>F6818N</t>
  </si>
  <si>
    <t>Szafa stojaca 18Ux600x800 czarna</t>
  </si>
  <si>
    <t>P6642OF</t>
  </si>
  <si>
    <t>Szafa stojaca 42Ux600x600 PROGRESS</t>
  </si>
  <si>
    <t>P8842C4612</t>
  </si>
  <si>
    <t>Szafa stojaca 42Ux800x800 PROGRESS</t>
  </si>
  <si>
    <t>P8147C4639</t>
  </si>
  <si>
    <t>Szafa stojaca 47Ux800x1000 PROGRESS</t>
  </si>
  <si>
    <t>5010 000/S</t>
  </si>
  <si>
    <t>Szafa stojąca</t>
  </si>
  <si>
    <t>FS6822N</t>
  </si>
  <si>
    <t>Szafa stojąca 22Ux600x800 czarna</t>
  </si>
  <si>
    <t>TS14150</t>
  </si>
  <si>
    <t>Szafa szkieletowa 42U 800x800</t>
  </si>
  <si>
    <t>T6142NA2P8</t>
  </si>
  <si>
    <t>Szafa T7 - wym. 600x1030x42U</t>
  </si>
  <si>
    <t>T6242NOF</t>
  </si>
  <si>
    <t>T8142NAV2PM</t>
  </si>
  <si>
    <t>T8142N2A2P8</t>
  </si>
  <si>
    <t>T8142NAV2P8</t>
  </si>
  <si>
    <t>T8148NA2P8</t>
  </si>
  <si>
    <t>Szafa T7 - wym.800x1030x48U</t>
  </si>
  <si>
    <t>T8242NAV2P8</t>
  </si>
  <si>
    <t>Szafa T7 - wym.800x1200x42U</t>
  </si>
  <si>
    <t>T8242NAV2PM</t>
  </si>
  <si>
    <t>T8242NA2P8</t>
  </si>
  <si>
    <t>T6242NA2P8</t>
  </si>
  <si>
    <t>Szafa T7 wym. 42Ux600x1200</t>
  </si>
  <si>
    <t>T8142NOF</t>
  </si>
  <si>
    <t>Szafa T7 wym. 800x1030x42U</t>
  </si>
  <si>
    <t>Szafa T7X 19" 42U 600x1030, drzwi perf. czarna</t>
  </si>
  <si>
    <t>Szafa T7 Plus 19" 42U 600x1030 - drzwi przednie jednoskrzydłowe i tylne dwuskrzydłowe perforowane 82%, bez osłon bocznych, kółka i stopki poziomujące, czarna RAL 9005</t>
  </si>
  <si>
    <t>Szafa T7X 19" 42U 600x1030, drzwi szkło czarna</t>
  </si>
  <si>
    <t>Szafa T7 Plus 19" 42U 600x1030 - drzwi przednie jednoskrzydłowe przeszklone i tylne dwuskrzydłowe blaszane, bez osłon bocznych, kółka i stopki poziomujące, czarna RAL 9005</t>
  </si>
  <si>
    <t>Szafa T7X 19" 42U 600x1200, drzwi perf. czarna</t>
  </si>
  <si>
    <t>Szafa T7 Plus 19" 42U 600x1200 - drzwi przednie jednoskrzydłowe i tylne dwuskrzydłowe perforowane 82%, bez osłon bocznych, kółka i stopki poziomujące, czarna RAL 9005</t>
  </si>
  <si>
    <t>Szafa T7X 19" 42U 600x1200, drzwi szkło czarna</t>
  </si>
  <si>
    <t>Szafa T7 Plus 19" 42U 600x1200 - drzwi przednie jednoskrzydłowe przeszklone i tylne dwuskrzydłowe blaszane, bez osłon bocznych, kółka i stopki poziomujące, czarna RAL 9005</t>
  </si>
  <si>
    <t>TX6242N1V2MCL</t>
  </si>
  <si>
    <t>Szafa T7X 19" 42U 600x1200, drzwi szkło MCL czarna</t>
  </si>
  <si>
    <t>Szafa T7 Plus 19" 42U 600x1200 - drzwi przednie jednoskrzydłowe przeszklone i tylne dwuskrzydłowe blaszane, bez osłon bocznych, kółka i stopki poziomujące, czarna RAL 9005 - wyłącznie do montażu z wymiennikami ciepła "in-row" BladeCooling</t>
  </si>
  <si>
    <t>Szafa T7X 19" 42U 800x1030, drzwi perf. czarna</t>
  </si>
  <si>
    <t>Szafa T7 Plus 19" 42U 800x1030 - drzwi przednie jednoskrzydłowe i tylne dwuskrzydłowe perforowane 82%, bez osłon bocznych, kółka i stopki poziomujące, czarna RAL 9005</t>
  </si>
  <si>
    <t>Szafa T7X 19" 42U 800x1030, drzwi szkło czarna</t>
  </si>
  <si>
    <t>Szafa T7 Plus 19" 42U 800x1030 - drzwi przednie jednoskrzydłowe przeszklone i tylne dwuskrzydłowe blaszane, bez osłon bocznych, kółka i stopki poziomujące, czarna RAL 9005</t>
  </si>
  <si>
    <t>Szafa T7X 19" 42U 800x1200, drzwi perf. czarna</t>
  </si>
  <si>
    <t>Szafa T7 Plus 19" 42U 800x1200 - drzwi przednie jednoskrzydłowe i tylne dwuskrzydłowe perforowane 82%, bez osłon bocznych, kółka i stopki poziomujące, czarna RAL 9005</t>
  </si>
  <si>
    <t>Szafa T7X 19" 42U 800x1200, drzwi szkło czarna</t>
  </si>
  <si>
    <t>Szafa T7 Plus 19" 42U 800x1200 - drzwi przednie jednoskrzydłowe przeszklone i tylne dwuskrzydłowe blaszane, bez osłon bocznych, kółka i stopki poziomujące, czarna RAL 9005</t>
  </si>
  <si>
    <t>TX8242N1V2MCL</t>
  </si>
  <si>
    <t>Szafa T7X 19" 42U 800x1200, drzwi szkło MCL czarna</t>
  </si>
  <si>
    <t>Szafa T7 Plus 19" 42U 800x1200 - drzwi przednie jednoskrzydłowe przeszklone i tylne dwuskrzydłowe blaszane, bez osłon bocznych, kółka i stopki poziomujące, czarna RAL 9005 - wyłącznie do montażu z wymiennikami ciepła "in-row" BladeCooling</t>
  </si>
  <si>
    <t>Szafa T7X 19" 42U 800x800, drzwi perf. czarna</t>
  </si>
  <si>
    <t>Szafa T7 Plus 19" 42U 800x800 - drzwi przednie jednoskrzydłowe i tylne dwuskrzydłowe perforowane 82%, bez osłon bocznych, kółka i stopki poziomujące, czarna RAL 9005</t>
  </si>
  <si>
    <t>Szafa T7X 19" 42U 800x800, drzwi szkło czarna</t>
  </si>
  <si>
    <t>Szafa T7 Plus 19" 42U 800x800 - drzwi przednie jednoskrzydłowe przeszklone i tylne dwuskrzydłowe blaszane, bez osłon bocznych, kółka i stopki poziomujące, czarna RAL 9005</t>
  </si>
  <si>
    <t>Szafa T7X 19" 48U 600x1030, drzwi perf. czarna</t>
  </si>
  <si>
    <t>Szafa T7 Plus 19" 48U 600x1030 - drzwi przednie jednoskrzydłowe i tylne dwuskrzydłowe perforowane 82%, bez osłon bocznych, kółka i stopki poziomujące, czarna RAL 9005</t>
  </si>
  <si>
    <t>Szafa T7X 19" 48U 600x1030, drzwi szkło czarna</t>
  </si>
  <si>
    <t>Szafa T7 Plus 19" 48U 600x1030 - drzwi przednie jednoskrzydłowe przeszklone i tylne dwuskrzydłowe blaszane, bez osłon bocznych, kółka i stopki poziomujące, czarna RAL 9005</t>
  </si>
  <si>
    <t>Szafa T7X 19" 48U 600x1200, drzwi perf. czarna</t>
  </si>
  <si>
    <t>Szafa T7 Plus 19" 48U 600x1200 - drzwi przednie jednoskrzydłowe i tylne dwuskrzydłowe perforowane 82%, bez osłon bocznych, kółka i stopki poziomujące, czarna RAL 9005</t>
  </si>
  <si>
    <t>Szafa T7X 19" 48U 600x1200, drzwi szkło czarna</t>
  </si>
  <si>
    <t>Szafa T7 Plus 19" 48U 600x1200 - drzwi przednie jednoskrzydłowe przeszklone i tylne dwuskrzydłowe blaszane, bez osłon bocznych, kółka i stopki poziomujące, czarna RAL 9005</t>
  </si>
  <si>
    <t>TX6248N1V2MCL</t>
  </si>
  <si>
    <t>Szafa T7X 19" 48U 600x1200, drzwi szkło MCL czarna</t>
  </si>
  <si>
    <t>Szafa T7 Plus 19" 48U 600x1200 - drzwi przednie jednoskrzydłowe przeszklone i tylne dwuskrzydłowe blaszane, bez osłon bocznych, kółka i stopki poziomujące, czarna RAL 9005 - wyłącznie do montażu z wymiennikami ciepła "in-row" BladeCooling</t>
  </si>
  <si>
    <t>Szafa T7X 19" 48U 800x1030, drzwi perf. czarna</t>
  </si>
  <si>
    <t>Szafa T7 Plus 19" 48U 800x1030 - drzwi przednie jednoskrzydłowe i tylne dwuskrzydłowe perforowane 82%, bez osłon bocznych, kółka i stopki poziomujące, czarna RAL 9005</t>
  </si>
  <si>
    <t>Szafa T7X 19" 48U 800x1030, drzwi szkło czarna</t>
  </si>
  <si>
    <t>Szafa T7 Plus 19" 48U 800x1030 - drzwi przednie jednoskrzydłowe przeszklone i tylne dwuskrzydłowe blaszane, bez osłon bocznych, kółka i stopki poziomujące, czarna RAL 9005</t>
  </si>
  <si>
    <t>Szafa T7X 19" 48U 800x1200, drzwi perf. czarna</t>
  </si>
  <si>
    <t>Szafa T7 Plus 19" 48U 800x1200 - drzwi przednie jednoskrzydłowe i tylne dwuskrzydłowe perforowane 82%, bez osłon bocznych, kółka i stopki poziomujące, czarna RAL 9005</t>
  </si>
  <si>
    <t>Szafa T7X 19" 48U 800x1200, drzwi szkło czarna</t>
  </si>
  <si>
    <t>Szafa T7 Plus 19" 48U 800x1200 - drzwi przednie jednoskrzydłowe przeszklone i tylne dwuskrzydłowe blaszane, bez osłon bocznych, kółka i stopki poziomujące, czarna RAL 9005</t>
  </si>
  <si>
    <t>TX8248N1V2MCL</t>
  </si>
  <si>
    <t>Szafa T7X 19" 48U 800x1200, drzwi szkło MCL czarna</t>
  </si>
  <si>
    <t>Szafa T7 Plus 19" 48U 800x1200 - drzwi przednie jednoskrzydłowe przeszklone i tylne dwuskrzydłowe blaszane, bez osłon bocznych, kółka i stopki poziomujące, czarna RAL 9005 - wyłącznie do montażu z wymiennikami ciepła "in-row" BladeCooling</t>
  </si>
  <si>
    <t>Szafa T7X 19" 48U 800x800, drzwi perf. czarna</t>
  </si>
  <si>
    <t>Szafa T7 Plus 19" 48U 800x800 - drzwi przednie jednoskrzydłowe i tylne dwuskrzydłowe perforowane 82%, bez osłon bocznych, kółka i stopki poziomujące, czarna RAL 9005</t>
  </si>
  <si>
    <t>Szafa T7X 19" 48U 800x800, drzwi szkło czarna</t>
  </si>
  <si>
    <t>Szafa T7 Plus 19" 48U 800x800 - drzwi przednie jednoskrzydłowe przeszklone i tylne dwuskrzydłowe blaszane, bez osłon bocznych, kółka i stopki poziomujące, czarna RAL 9005</t>
  </si>
  <si>
    <t>5010 0000/W</t>
  </si>
  <si>
    <t>SZ22UX1239X830IP56</t>
  </si>
  <si>
    <t>Szafa termoizolowana 22U dwudrzwiowa dwupłaszczowa</t>
  </si>
  <si>
    <t>Szafa termoizolowana 22U dwudrzwiowa dwupłaszczowa IP56</t>
  </si>
  <si>
    <t>TX8148NA2P8</t>
  </si>
  <si>
    <t>Szafa TX7 - wym. 800x1030x48U</t>
  </si>
  <si>
    <t>TX8142R1G2G</t>
  </si>
  <si>
    <t>Szafa TX7- wym 800x1030x42U</t>
  </si>
  <si>
    <t>F4509</t>
  </si>
  <si>
    <t>Szafa wisząca 19" 10U 420mm, drzwi szkło, szara</t>
  </si>
  <si>
    <t>Szafa wisząca Tecno 19" 10U 600x420mm, drzwi przednie przeszklone, zdejmowane osłony boczne, szara</t>
  </si>
  <si>
    <t>F5090</t>
  </si>
  <si>
    <t>Szafa wisząca 19" 10U 520mm, drzwi szkło, szara</t>
  </si>
  <si>
    <t>Szafa wisząca Tecno 19" 10U 600x520mm, drzwi przednie przeszklone, zdejmowane osłony boczne, szara</t>
  </si>
  <si>
    <t>F5009</t>
  </si>
  <si>
    <t>F6090</t>
  </si>
  <si>
    <t>Szafa wisząca 19" 10U 620mm, drzwi szkło, szara</t>
  </si>
  <si>
    <t>Szafa wisząca Tecno 19" 10U 600x620mm, drzwi przednie przeszklone, zdejmowane osłony boczne, szara</t>
  </si>
  <si>
    <t>F4512</t>
  </si>
  <si>
    <t>Szafa wisząca 19" 13U 420mm, drzwi szkło, szara</t>
  </si>
  <si>
    <t>Szafa wisząca Tecno 19" 13U 600x420mm, drzwi przednie przeszklone, zdejmowane osłony boczne, szara</t>
  </si>
  <si>
    <t>F5130</t>
  </si>
  <si>
    <t>Szafa wisząca 19" 13U 520mm, drzwi szkło, szara</t>
  </si>
  <si>
    <t>Szafa wisząca Tecno 19" 13U 600x520mm, drzwi przednie przeszklone, zdejmowane osłony boczne, szara</t>
  </si>
  <si>
    <t>F5012</t>
  </si>
  <si>
    <t>F6120</t>
  </si>
  <si>
    <t>Szafa wisząca 19" 13U 620mm, drzwi szkło, szara</t>
  </si>
  <si>
    <t>Szafa wisząca Tecno 19" 13U 600x620mm, drzwi przednie przeszklone, zdejmowane osłony boczne, szara</t>
  </si>
  <si>
    <t>F4515</t>
  </si>
  <si>
    <t>Szafa wisząca 19" 16U 420mm, drzwi szkło, szara</t>
  </si>
  <si>
    <t>Szafa wisząca Tecno 19" 16U 600x420mm, drzwi przednie przeszklone, zdejmowane osłony boczne, szara</t>
  </si>
  <si>
    <t>F5150</t>
  </si>
  <si>
    <t>Szafa wisząca 19" 16U 520mm, drzwi szkło, szara</t>
  </si>
  <si>
    <t>Szafa wisząca Tecno 19" 16U 600x520mm, drzwi przednie przeszklone, zdejmowane osłony boczne, szara</t>
  </si>
  <si>
    <t>F5015</t>
  </si>
  <si>
    <t>F6150</t>
  </si>
  <si>
    <t>Szafa wisząca 19" 16U 620mm, drzwi szkło, szara</t>
  </si>
  <si>
    <t>Szafa wisząca Tecno 19" 16U 600x620mm, drzwi przednie przeszklone, zdejmowane osłony boczne, szara</t>
  </si>
  <si>
    <t>F5210</t>
  </si>
  <si>
    <t>Szafa wisząca 19" 22U 520mm, drzwi szkło, szara</t>
  </si>
  <si>
    <t>Szafa wisząca Tecno 19" 22U 600x520mm, drzwi przednie przeszklone, zdejmowane osłony boczne, szara</t>
  </si>
  <si>
    <t>F5021</t>
  </si>
  <si>
    <t>F6210</t>
  </si>
  <si>
    <t>Szafa wisząca 19" 22U 620mm, drzwi szkło, szara</t>
  </si>
  <si>
    <t>Szafa wisząca Tecno 19" 22U 600x620mm, drzwi przednie przeszklone, zdejmowane osłony boczne, szara</t>
  </si>
  <si>
    <t>F3033</t>
  </si>
  <si>
    <t>Szafa wisząca 19" 3U 320mm, drzwi szkło, szara</t>
  </si>
  <si>
    <t>Szafa wisząca Tecno 19" 3U 600x320mm, drzwi przednie przeszklone, zdejmowane osłony boczne, szara</t>
  </si>
  <si>
    <t>F3006</t>
  </si>
  <si>
    <t>Szafa wisząca 19" 6U 320mm, drzwi szkło, szara</t>
  </si>
  <si>
    <t>Szafa wisząca Tecno 19" 6U 600x320mm, drzwi przednie przeszklone, zdejmowane osłony boczne, szara</t>
  </si>
  <si>
    <t>F4506</t>
  </si>
  <si>
    <t>Szafa wisząca 19" 7U 420mm, drzwi szkło, szara</t>
  </si>
  <si>
    <t>Szafa wisząca Tecno 19" 7U 600x420mm, drzwi przednie przeszklone, zdejmowane osłony boczne, szara</t>
  </si>
  <si>
    <t>F5060</t>
  </si>
  <si>
    <t>Szafa wisząca 19" 7U 520mm, drzwi szkło, szara</t>
  </si>
  <si>
    <t>Szafa wisząca Tecno 19" 7U 600x520mm, drzwi przednie przeszklone, zdejmowane osłony boczne, szara</t>
  </si>
  <si>
    <t>Szafa wisząca CobiCabling Ravus 19" 22U 600x600mm,</t>
  </si>
  <si>
    <t>FP4010</t>
  </si>
  <si>
    <t>SZAFKA 10U 520x600x420mm – zdejmowane osłony boczn</t>
  </si>
  <si>
    <t>SZAFKA 10U 520x600x420mm – zdejmowane osłony boczne</t>
  </si>
  <si>
    <t>FP5010</t>
  </si>
  <si>
    <t>SZAFKA 10U 520x600x520mm – zdejmowane osłony boczn</t>
  </si>
  <si>
    <t>SZAFKA 10U 520x600x520mm – zdejmowane osłony boczne</t>
  </si>
  <si>
    <t>FP6010</t>
  </si>
  <si>
    <t>SZAFKA 10U 520x600x620mm – zdejmowane osłony boczn</t>
  </si>
  <si>
    <t>SZAFKA 10U 520x600x620mm – zdejmowane osłony boczne</t>
  </si>
  <si>
    <t>F6090 SP</t>
  </si>
  <si>
    <t>SZAFKA 10U 600X620X520H - zdejmowane osłony boczne</t>
  </si>
  <si>
    <t>R00 - 0412</t>
  </si>
  <si>
    <t>SZAFKA 12Ux600x390mm – zdejmowane osłony boczne</t>
  </si>
  <si>
    <t>R00 - 0512</t>
  </si>
  <si>
    <t>SZAFKA 12Ux600x500mm – zdejmowane osłony boczne</t>
  </si>
  <si>
    <t>R00 - 0612</t>
  </si>
  <si>
    <t>SZAFKA 12Ux600x600mm – zdejmowane osłony boczne</t>
  </si>
  <si>
    <t>FH6013</t>
  </si>
  <si>
    <t>SZAFKA 13U 600X620X520H - zdejmowane osłony boczne</t>
  </si>
  <si>
    <t>SZAFKA 13U 600X620X520H - zdejmowane osłony boczne obciążalność do 100kg</t>
  </si>
  <si>
    <t>F6120 SP</t>
  </si>
  <si>
    <t>SZAFKA 13U 600X620X655H - zdejmowane osłony boczne</t>
  </si>
  <si>
    <t>FP4013</t>
  </si>
  <si>
    <t>SZAFKA 13U 655x600x420mm – zdejmowane osłony boczn</t>
  </si>
  <si>
    <t>SZAFKA 13U 655x600x420mm – zdejmowane osłony boczne</t>
  </si>
  <si>
    <t>FP5013</t>
  </si>
  <si>
    <t>SZAFKA 13U 655x600x520mm – zdejmowane osłony boczn</t>
  </si>
  <si>
    <t>SZAFKA 13U 655x600x520mm – zdejmowane osłony boczne</t>
  </si>
  <si>
    <t>FP6013</t>
  </si>
  <si>
    <t>SZAFKA 13U 655x600x620mm – zdejmowane osłony boczn</t>
  </si>
  <si>
    <t>SZAFKA 13U 655x600x620mm – zdejmowane osłony boczne</t>
  </si>
  <si>
    <t>R00 - 0416</t>
  </si>
  <si>
    <t>SZAFKA 15Ux600x390mm – zdejmowane osłony boczne</t>
  </si>
  <si>
    <t>R00 - 0515</t>
  </si>
  <si>
    <t>SZAFKA 15Ux600x500mm – zdejmowane osłony boczne</t>
  </si>
  <si>
    <t>R00 - 0615</t>
  </si>
  <si>
    <t>SZAFKA 15Ux600x600mm – zdejmowane osłony boczne</t>
  </si>
  <si>
    <t>FH6016</t>
  </si>
  <si>
    <t>SZAFKA 16U 600X620X520H - zdejmowane osłony boczne</t>
  </si>
  <si>
    <t>SZAFKA 16U 600X620X520H - zdejmowane osłony boczne obciążalność do 100kg</t>
  </si>
  <si>
    <t>FP4016</t>
  </si>
  <si>
    <t>SZAFKA 16U 787x600x420mm – zdejmowane osłony boczn</t>
  </si>
  <si>
    <t>SZAFKA 16U 787x600x420mm – zdejmowane osłony boczne</t>
  </si>
  <si>
    <t>FP5016</t>
  </si>
  <si>
    <t>SZAFKA 16U 787x600x520mm – zdejmowane osłony boczn</t>
  </si>
  <si>
    <t>SZAFKA 16U 787x600x520mm – zdejmowane osłony boczne</t>
  </si>
  <si>
    <t>FP6016</t>
  </si>
  <si>
    <t>SZAFKA 16U 787x600x620mm – zdejmowane osłony boczn</t>
  </si>
  <si>
    <t>SZAFKA 16U 787x600x620mm – zdejmowane osłony boczne</t>
  </si>
  <si>
    <t>R00 - 0418</t>
  </si>
  <si>
    <t>SZAFKA 18Ux600x390mm – zdejmowane osłony boczne</t>
  </si>
  <si>
    <t>R00 - 0518</t>
  </si>
  <si>
    <t>SZAFKA 18Ux600x500mm – zdejmowane osłony boczne</t>
  </si>
  <si>
    <t>R00 - 0618</t>
  </si>
  <si>
    <t>SZAFKA 18Ux600x600mm – zdejmowane osłony boczne</t>
  </si>
  <si>
    <t>F6015SZC</t>
  </si>
  <si>
    <t>Szafka 19" 15Ux600x600 szyba czarna</t>
  </si>
  <si>
    <t>F6060SZC</t>
  </si>
  <si>
    <t>Szafka 19" 6Ux600x600 szyba czarna</t>
  </si>
  <si>
    <t>R00 - 0421</t>
  </si>
  <si>
    <t>SZAFKA 21Ux600x390mm – zdejmowane osłony boczne</t>
  </si>
  <si>
    <t>R00 - 0521</t>
  </si>
  <si>
    <t>SZAFKA 21Ux600x500mm – zdejmowane osłony boczne</t>
  </si>
  <si>
    <t>R00 - 0621</t>
  </si>
  <si>
    <t>SZAFKA 21Ux600x600mm – zdejmowane osłony boczne</t>
  </si>
  <si>
    <t>FP5022</t>
  </si>
  <si>
    <t>SZAFKA 22U 1054x600x520mm – zdejmowane osłony bocz</t>
  </si>
  <si>
    <t>SZAFKA 22U 1054x600x520mm – zdejmowane osłony boczne</t>
  </si>
  <si>
    <t>FP6022</t>
  </si>
  <si>
    <t>SZAFKA 22U 1054x600x620mm – zdejmowane osłony bocz</t>
  </si>
  <si>
    <t>SZAFKA 22U 1054x600x620mm – zdejmowane osłony boczne</t>
  </si>
  <si>
    <t>F6210 SP</t>
  </si>
  <si>
    <t>SZAFKA 22U 600X620X1054H - zdejmowane osłony boczn</t>
  </si>
  <si>
    <t>SZAFKA 22U 600X620X1054H - zdejmowane osłony boczne</t>
  </si>
  <si>
    <t>FH6022</t>
  </si>
  <si>
    <t>SZAFKA 22U 600X620X520H - zdejmowane osłony boczne</t>
  </si>
  <si>
    <t>SZAFKA 22U 600X620X520H - zdejmowane osłony boczne obciążalność do 100kg</t>
  </si>
  <si>
    <t>R00 - 0406</t>
  </si>
  <si>
    <t>SZAFKA 6Ux600x390mm – zdejmowane osłony boczne</t>
  </si>
  <si>
    <t>R00 - 0506</t>
  </si>
  <si>
    <t>SZAFKA 6Ux600x500mm – zdejmowane osłony boczne</t>
  </si>
  <si>
    <t>R00 - 0606</t>
  </si>
  <si>
    <t>SZAFKA 6Ux600x600mm – zdejmowane osłony boczne</t>
  </si>
  <si>
    <t>FP4007</t>
  </si>
  <si>
    <t>SZAFKA 7U 387x600x420mm – zdejmowane osłony boczne</t>
  </si>
  <si>
    <t>FP5007</t>
  </si>
  <si>
    <t>SZAFKA 7U 387x600x520mm – zdejmowane osłony boczne</t>
  </si>
  <si>
    <t>F2507</t>
  </si>
  <si>
    <t>SZAFKA 7U TecnoOffice - 358x270x387h - 10"- kolor szary RAL 7035</t>
  </si>
  <si>
    <t>R00 - 0409</t>
  </si>
  <si>
    <t>SZAFKA 9Ux600x390mm – zdejmowane osłony boczne</t>
  </si>
  <si>
    <t>R00 - 0509</t>
  </si>
  <si>
    <t>SZAFKA 9Ux600x500mm – zdejmowane osłony boczne</t>
  </si>
  <si>
    <t>R00 - 0609</t>
  </si>
  <si>
    <t>SZAFKA 9Ux600x600mm – zdejmowane osłony boczne</t>
  </si>
  <si>
    <t>F4250</t>
  </si>
  <si>
    <t>SZAFKA NA LAPTOPA „PROTECTION”</t>
  </si>
  <si>
    <t>F4255</t>
  </si>
  <si>
    <t>SZAFKA NA LAPTOPA „SECURITY”</t>
  </si>
  <si>
    <t>IP66 FS6616IP66W</t>
  </si>
  <si>
    <t>Szafka wiszaca 16Ux600x600 wew.</t>
  </si>
  <si>
    <t>FS6409IP54</t>
  </si>
  <si>
    <t>Szafka wiszaca 19" 9Ux600x400 IP54</t>
  </si>
  <si>
    <t>F1410M/EST/65</t>
  </si>
  <si>
    <t>Szafka wiszaca IP65 10x600x400</t>
  </si>
  <si>
    <t>FS6612IP54S</t>
  </si>
  <si>
    <t>Szafka wiszaca wew 12Ux600x600 IP54</t>
  </si>
  <si>
    <t>FS6609IP54</t>
  </si>
  <si>
    <t>Szafka wiszaca wew. 9Ux600x600 IP54</t>
  </si>
  <si>
    <t>Szafka wisząca</t>
  </si>
  <si>
    <t>FPA6013</t>
  </si>
  <si>
    <t>FS40X90X1000</t>
  </si>
  <si>
    <t>Szafka zewnetrzna 900x400x1000</t>
  </si>
  <si>
    <t>T5029</t>
  </si>
  <si>
    <t>Szczypce do usuwania nitów w panelu "Flexiblank"</t>
  </si>
  <si>
    <t>SZUFLADA NA DOKUMENTACJĘ 2U (MOCOWANA DO 4 BELEK 1</t>
  </si>
  <si>
    <t>SZUFLADA NA DOKUMENTACJĘ 2U (MOCOWANA DO 4 BELEK 19" - OBCIĄŻENIE DO 25 kg)</t>
  </si>
  <si>
    <t>F9271N</t>
  </si>
  <si>
    <t>F2516</t>
  </si>
  <si>
    <t>SZUFLADA ŚWIATŁOWODOWA 10" 1U - 8SC</t>
  </si>
  <si>
    <t>F42-0001</t>
  </si>
  <si>
    <t>Śrubki do adapterów 50 szt.</t>
  </si>
  <si>
    <t>ŚRUBY</t>
  </si>
  <si>
    <t>ŚRUBY/A</t>
  </si>
  <si>
    <t>Śruby adapterów 2,5 x 8 bez nakretki</t>
  </si>
  <si>
    <t>7066 902/657A</t>
  </si>
  <si>
    <t>Światłowodowy kabel SM, 2J 657A PE</t>
  </si>
  <si>
    <t>T8842VAP8TOR</t>
  </si>
  <si>
    <t>T7-800X800X42U-GREEN-SEMI/COL.80%</t>
  </si>
  <si>
    <t>Szafa T7-800X800X42U-GREEN-SEMI/COL.80%</t>
  </si>
  <si>
    <t>TER_CH</t>
  </si>
  <si>
    <t>Termostat do chłodzenia</t>
  </si>
  <si>
    <t>TER-CH</t>
  </si>
  <si>
    <t>TC011</t>
  </si>
  <si>
    <t>Termostat do chłodzenia KTS011</t>
  </si>
  <si>
    <t>TO011</t>
  </si>
  <si>
    <t>Termostat do ogrzewania typ KTO 011</t>
  </si>
  <si>
    <t>TERMOSTAT DO PANELI WENTYLACYJNYCH</t>
  </si>
  <si>
    <t>T1550N</t>
  </si>
  <si>
    <t>TPatch - 19" szafa otwarta - wym. 529 x 351 x 45U</t>
  </si>
  <si>
    <t>T1551N</t>
  </si>
  <si>
    <t>TPatch - organizer kabli  - 200 x 351 x 45U</t>
  </si>
  <si>
    <t>T1552N</t>
  </si>
  <si>
    <t>TPatch - panel maskujący kable</t>
  </si>
  <si>
    <t>F9032</t>
  </si>
  <si>
    <t>UCHWYT KABLOWY</t>
  </si>
  <si>
    <t>UCHWYT KLAMKOWY Z WKŁADKĄ I KLUCZEM - RAL 5024 - d</t>
  </si>
  <si>
    <t>WENT_120X120_K</t>
  </si>
  <si>
    <t>WENT_120x120_K</t>
  </si>
  <si>
    <t>Wentylator 120x120 z kablem</t>
  </si>
  <si>
    <t>F9061</t>
  </si>
  <si>
    <t>WENTYLATOR (DLA SZAFEK TECNO 500 I 505)</t>
  </si>
  <si>
    <t>WENTYLATOR IP55 140mc/h 204x204 mm</t>
  </si>
  <si>
    <t>WENTYLATOR IP55 520mc/h 320x320 mm</t>
  </si>
  <si>
    <t>WIP223</t>
  </si>
  <si>
    <t>Wentylator nawiewny 223x223 IP54</t>
  </si>
  <si>
    <t>WIP291</t>
  </si>
  <si>
    <t>Wentylator nawiewny 291x291 IP54</t>
  </si>
  <si>
    <t>P9061</t>
  </si>
  <si>
    <t>WENTYLATOR OSIOWY Z PRZEWODEM I OSŁONĄ</t>
  </si>
  <si>
    <t>F9061+K+T</t>
  </si>
  <si>
    <t>Wentylator osiowy+kabel+termostat</t>
  </si>
  <si>
    <t>FWWKGIP54</t>
  </si>
  <si>
    <t>Wentylator wyciągowy (klapy grawit) IP54</t>
  </si>
  <si>
    <t>WN_F_125X125</t>
  </si>
  <si>
    <t>Wentylator z filtrem 125x125</t>
  </si>
  <si>
    <t>F9417</t>
  </si>
  <si>
    <t>WSPORNIK KABLOWY - DLA SZAF GŁ. 1000 mm (mocowany do słupów szkieletu)</t>
  </si>
  <si>
    <t>F9087</t>
  </si>
  <si>
    <t>WSPORNIK KABLOWY - DLA SZAF GŁ. 600 mm (mocowany d</t>
  </si>
  <si>
    <t>WSPORNIK KABLOWY - DLA SZAF GŁ. 600 mm (mocowany do słupów szkieletu)</t>
  </si>
  <si>
    <t>F9088</t>
  </si>
  <si>
    <t>WSPORNIK KABLOWY - DLA SZAF GŁ. 800 mm (mocowany d</t>
  </si>
  <si>
    <t>WSPORNIK KABLOWY - DLA SZAF GŁ. 800 mm (mocowany do słupów szkieletu)</t>
  </si>
  <si>
    <t>P9417</t>
  </si>
  <si>
    <t>Wspornik kablowy (do szaf 1000)</t>
  </si>
  <si>
    <t>TX9417/4</t>
  </si>
  <si>
    <t>WSPORNIK KABLOWY/SZYNA WSPORCZA - DLA SZAF GŁ. 103</t>
  </si>
  <si>
    <t>WSPORNIK KABLOWY/SZYNA WSPORCZA - DLA SZAF GŁ. 1030 mm (mocowany do słupów szkieletu) (KPL. 4 SZT.)</t>
  </si>
  <si>
    <t>TX9088/4</t>
  </si>
  <si>
    <t>WSPORNIK KABLOWY/SZYNA WSPORCZA - DLA SZAF GŁ. 800</t>
  </si>
  <si>
    <t>WSPORNIK KABLOWY/SZYNA WSPORCZA - DLA SZAF GŁ. 800 mm (mocowany do słupów szkieletu) (KPL. 4 SZT.)</t>
  </si>
  <si>
    <t>F9077</t>
  </si>
  <si>
    <t>Wspornik to montażu na ścianie zalecany dla bezpie</t>
  </si>
  <si>
    <t>Wspornik to montażu na ścianie zalecany dla bezpieczeństwa szaf o gł. 300mm</t>
  </si>
  <si>
    <t>WB412/24A</t>
  </si>
  <si>
    <t>Wtyk banan</t>
  </si>
  <si>
    <t>T32-3000</t>
  </si>
  <si>
    <t>Wtyk LSA2/2(II)a z minizłączem LSA</t>
  </si>
  <si>
    <t>Wtyk LSA2/4(I)a z minizłączem LSA</t>
  </si>
  <si>
    <t>WE6P4C-RJ12-U3L</t>
  </si>
  <si>
    <t>Wtyk modularny RJ12 kat 3 UTP na linkę</t>
  </si>
  <si>
    <t>C27-1100</t>
  </si>
  <si>
    <t>Wtyk RJ45 obrotowy kat. 6A STP, 22-26AWG, PoE/PoE+</t>
  </si>
  <si>
    <t>Wtyk RJ45 z osłoną IP67</t>
  </si>
  <si>
    <t>WK</t>
  </si>
  <si>
    <t>Wykrój montażowy dla wentylatora i filtr</t>
  </si>
  <si>
    <t>TC3242NCLW22</t>
  </si>
  <si>
    <t>Wymiennik ciepła "in-row" Bladecooling3 - chłodzen</t>
  </si>
  <si>
    <t>Wymiennik ciepła "in-row" Bladecooling3 - chłodzenie wodą lodową - maks. do 22 kW - bez osłon bocznych -   interfejs WEB - wymiary 42U 300x1200</t>
  </si>
  <si>
    <t>TC3242NCLW30</t>
  </si>
  <si>
    <t>Wymiennik ciepła "in-row" Bladecooling3 - chłodzenie wodą lodową - maks. do 30 kW - bez osłon bocznych -   interfejs WEB - wymiary 42U 300x1200</t>
  </si>
  <si>
    <t>TC3242NCLW36</t>
  </si>
  <si>
    <t>Wymiennik ciepła "in-row" Bladecooling3 - chłodzenie wodą lodową - maks. do 36 kW - bez osłon bocznych -   interfejs WEB - wymiary 42U 300x1200</t>
  </si>
  <si>
    <t>TC6242NCLW60</t>
  </si>
  <si>
    <t>Wymiennik ciepła "in-row" Bladecooling3 - chłodzenie wodą lodową - maks. do 60 kW - bez osłon bocznych -   interfejs WEB - wymiary 42U 600x1200</t>
  </si>
  <si>
    <t>TC3248NCLW22</t>
  </si>
  <si>
    <t>Wymiennik ciepła "in-row" Bladecooling3 - chłodzenie wodą lodową - maks. do 22 kW - bez osłon bocznych -   interfejs WEB - wymiary 48U 300x1200</t>
  </si>
  <si>
    <t>TC3248NCLW30</t>
  </si>
  <si>
    <t>Wymiennik ciepła "in-row" Bladecooling3 - chłodzenie wodą lodową - maks. do 30 kW - bez osłon bocznych -   interfejs WEB - wymiary 48U 300x1200</t>
  </si>
  <si>
    <t>TC3248NCLW36</t>
  </si>
  <si>
    <t>Wymiennik ciepła "in-row" Bladecooling3 - chłodzenie wodą lodową - maks. do 36 kW - bez osłon bocznych -   interfejs WEB - wymiary 48U 300x1200</t>
  </si>
  <si>
    <t>TC6248NCLW60</t>
  </si>
  <si>
    <t>Wymiennik ciepła "in-row" Bladecooling3 - chłodzenie wodą lodową - maks. do 60 kW - bez osłon bocznych -   interfejs WEB - wymiary 48U 600x1200</t>
  </si>
  <si>
    <t>TC3142NOLW12</t>
  </si>
  <si>
    <t>Wymiennik ciepła "in-row" Bladecooling3 - chłodzenie wodą lodową - maks. do 12 kW - bez osłon bocznych -   interfejs WEB - wymiary 42U 300x1030</t>
  </si>
  <si>
    <t>TC3142NOLW22</t>
  </si>
  <si>
    <t>Wymiennik ciepła "in-row" Bladecooling3 - chłodzenie wodą lodową - maks. do 22 kW - bez osłon bocznych -   interfejs WEB - wymiary 42U 300x1030</t>
  </si>
  <si>
    <t>TC3142NOLW30</t>
  </si>
  <si>
    <t>Wymiennik ciepła "in-row" Bladecooling3 - chłodzenie wodą lodową - maks. do 30 kW - bez osłon bocznych -   interfejs WEB - wymiary 42U 300x1030</t>
  </si>
  <si>
    <t>TC6142NOLW42</t>
  </si>
  <si>
    <t>Wymiennik ciepła "in-row" Bladecooling3 - chłodzenie wodą lodową - maks. do 42 kW - bez osłon bocznych -   interfejs WEB - wymiary 42U 600x1030</t>
  </si>
  <si>
    <t>TC3148NOLW12</t>
  </si>
  <si>
    <t>Wymiennik ciepła "in-row" Bladecooling3 - chłodzenie wodą lodową - maks. do 12 kW - bez osłon bocznych -   interfejs WEB - wymiary 48U 300x1030</t>
  </si>
  <si>
    <t>TC3148NOLW22</t>
  </si>
  <si>
    <t>Wymiennik ciepła "in-row" Bladecooling3 - chłodzenie wodą lodową - maks. do 22 kW - bez osłon bocznych -   interfejs WEB - wymiary 48U 300x1030</t>
  </si>
  <si>
    <t>TC3148NOLW30</t>
  </si>
  <si>
    <t>Wymiennik ciepła "in-row" Bladecooling3 - chłodzenie wodą lodową - maks. do 30 kW - bez osłon bocznych -   interfejs WEB - wymiary 48U 300x1030</t>
  </si>
  <si>
    <t>TC6148NOLW42</t>
  </si>
  <si>
    <t>Wymiennik ciepła "in-row" Bladecooling3 - chłodzenie wodą lodową - maks. do 42 kW - bez osłon bocznych -   interfejs WEB - wymiary 48U 600x1030</t>
  </si>
  <si>
    <t>TC3242NOLW12</t>
  </si>
  <si>
    <t>Wymiennik ciepła "in-row" Bladecooling3 - chłodzenie wodą lodową - maks. do 12 kW - bez osłon bocznych -   interfejs WEB - wymiary 42U 300x1200</t>
  </si>
  <si>
    <t>TC3242NOLW22</t>
  </si>
  <si>
    <t>TC3242NOLW30</t>
  </si>
  <si>
    <t>TC6242NOLW42</t>
  </si>
  <si>
    <t>Wymiennik ciepła "in-row" Bladecooling3 - chłodzenie wodą lodową - maks. do 42 kW - bez osłon bocznych -   interfejs WEB - wymiary 42U 600x1200</t>
  </si>
  <si>
    <t>TC3248NOLW22</t>
  </si>
  <si>
    <t>TC3248NOLW30</t>
  </si>
  <si>
    <t>TC6248NOLW42</t>
  </si>
  <si>
    <t>Wymiennik ciepła "in-row" Bladecooling3 - chłodzenie wodą lodową - maks. do 42 kW - bez osłon bocznych -   interfejs WEB - wymiary 48U 600x1200</t>
  </si>
  <si>
    <t>TC3142NOLG4</t>
  </si>
  <si>
    <t>Wymiennik ciepła "in-row" Bladecooling3 - z zew. s</t>
  </si>
  <si>
    <t>Wymiennik ciepła "in-row" Bladecooling3 - z zew. sprężarką - 4,7 kW  - bez osłon bocznych - wyposażony w filtry - interfejs WEB - wymiary 42U 300x1030</t>
  </si>
  <si>
    <t>TC3142NOLG8</t>
  </si>
  <si>
    <t>Wymiennik ciepła "in-row" Bladecooling3 - z zew. sprężarką - 8 kW  - bez osłon bocznych - wyposażony w filtry - interfejs WEB - wymiary 42U 300x1030</t>
  </si>
  <si>
    <t>TC3142NOLG12</t>
  </si>
  <si>
    <t>Wymiennik ciepła "in-row" Bladecooling3 - z zew. sprężarką - 12 kW  - bez osłon bocznych - wyposażony w filtry - interfejs WEB - wymiary 42U 300x1030</t>
  </si>
  <si>
    <t>TC3142NOLG20</t>
  </si>
  <si>
    <t>Wymiennik ciepła "in-row" Bladecooling3 - z zew. sprężarką - 20 kW  - bez osłon bocznych - wyposażony w filtry - interfejs WEB - wymiary 42U 300x1030</t>
  </si>
  <si>
    <t>TC3148NOLG4</t>
  </si>
  <si>
    <t>Wymiennik ciepła "in-row" Bladecooling3 - z zew. sprężarką - 4,7 kW  - bez osłon bocznych - wyposażony w filtry - interfejs WEB - wymiary 48U 300x1030</t>
  </si>
  <si>
    <t>TC3148NOLG8</t>
  </si>
  <si>
    <t>Wymiennik ciepła "in-row" Bladecooling3 - z zew. sprężarką - 8 kW  - bez osłon bocznych - wyposażony w filtry - interfejs WEB - wymiary 48U 300x1030</t>
  </si>
  <si>
    <t>TC3148NOLG12</t>
  </si>
  <si>
    <t>Wymiennik ciepła "in-row" Bladecooling3 - z zew. sprężarką - 12 kW  - bez osłon bocznych - wyposażony w filtry - interfejs WEB - wymiary 48U 300x1030</t>
  </si>
  <si>
    <t>TC3148NOLG20</t>
  </si>
  <si>
    <t>Wymiennik ciepła "in-row" Bladecooling3 - z zew. sprężarką - 20 kW  - bez osłon bocznych - wyposażony w filtry - interfejs WEB - wymiary 48U 300x1030</t>
  </si>
  <si>
    <t>TC3242NOLG4</t>
  </si>
  <si>
    <t>Wymiennik ciepła "in-row" Bladecooling3 - z zew. sprężarką - 4,7 kW  - bez osłon bocznych - wyposażony w filtry - interfejs WEB - wymiary 42U 300x1200</t>
  </si>
  <si>
    <t>TC3242NOLG8</t>
  </si>
  <si>
    <t>Wymiennik ciepła "in-row" Bladecooling3 - z zew. sprężarką - 8 kW  - bez osłon bocznych - wyposażony w filtry - interfejs WEB - wymiary 42U 300x1200</t>
  </si>
  <si>
    <t>TC3242NOLG12</t>
  </si>
  <si>
    <t>Wymiennik ciepła "in-row" Bladecooling3 - z zew. sprężarką - 12 kW  - bez osłon bocznych - wyposażony w filtry - interfejs WEB - wymiary 42U 300x1200</t>
  </si>
  <si>
    <t>TC3242NOLG20</t>
  </si>
  <si>
    <t>Wymiennik ciepła "in-row" Bladecooling3 - z zew. sprężarką - 20 kW  - bez osłon bocznych - wyposażony w filtry - interfejs WEB - wymiary 42U 300x1200</t>
  </si>
  <si>
    <t>TC3242NCLG4</t>
  </si>
  <si>
    <t>Wymiennik ciepła "in-row" Bladecooling3 - z zew. sprężarką - 4,7 kW  - bez osłon bocznych - interfejs WEB - wymiary 42U 300x1200</t>
  </si>
  <si>
    <t>TC3242NCLG8</t>
  </si>
  <si>
    <t>Wymiennik ciepła "in-row" Bladecooling3 - z zew. sprężarką - 8 kW  - bez osłon bocznych - interfejs WEB - wymiary 42U 300x1200</t>
  </si>
  <si>
    <t>TC3242NCLG12</t>
  </si>
  <si>
    <t>Wymiennik ciepła "in-row" Bladecooling3 - z zew. sprężarką - 12 kW  - bez osłon bocznych - interfejs WEB - wymiary 42U 300x1200</t>
  </si>
  <si>
    <t>TC3242NCLG20</t>
  </si>
  <si>
    <t>Wymiennik ciepła "in-row" Bladecooling3 - z zew. sprężarką - 20 kW  - bez osłon bocznych - interfejs WEB - wymiary 42U 300x1200</t>
  </si>
  <si>
    <t>TC3248NCLG4</t>
  </si>
  <si>
    <t>Wymiennik ciepła "in-row" Bladecooling3 - z zew. sprężarką - 4,7 kW  - bez osłon bocznych - interfejs WEB - wymiary 48U 300x1200</t>
  </si>
  <si>
    <t>TC3248NCLG8</t>
  </si>
  <si>
    <t>Wymiennik ciepła "in-row" Bladecooling3 - z zew. sprężarką - 8 kW  - bez osłon bocznych - interfejs WEB - wymiary 48U 300x1200</t>
  </si>
  <si>
    <t>TC3248NCLG12</t>
  </si>
  <si>
    <t>Wymiennik ciepła "in-row" Bladecooling3 - z zew. sprężarką - 12 kW  - bez osłon bocznych - interfejs WEB - wymiary 48U 300x1200</t>
  </si>
  <si>
    <t>TC3248NCLG20</t>
  </si>
  <si>
    <t>Wymiennik ciepła "in-row" Bladecooling3 - z zew. sprężarką - 20 kW  - bez osłon bocznych - interfejs WEB - wymiary 48U 300x1200</t>
  </si>
  <si>
    <t>TC3248NOLG4</t>
  </si>
  <si>
    <t>Wymiennik ciepła "in-row" Bladecooling3 - z zew. w</t>
  </si>
  <si>
    <t>Wymiennik ciepła "in-row" Bladecooling3 - z zew. wymiennikiem - 4,7 kW  - bez osłon bocznych - wyposażony w filtry - interfejs WEB - wymiary 48U 300x1200</t>
  </si>
  <si>
    <t>TC3248NOLG8</t>
  </si>
  <si>
    <t>Wymiennik ciepła "in-row" Bladecooling3 - z zew. wymiennikiem - 8 kW  - bez osłon bocznych - wyposażony w filtry - interfejs WEB - wymiary 48U 300x1200</t>
  </si>
  <si>
    <t>TC3248NOLG12</t>
  </si>
  <si>
    <t>Wymiennik ciepła "in-row" Bladecooling3 - z zew. wymiennikiem - 12 kW  - bez osłon bocznych - wyposażony w filtry - interfejs WEB - wymiary 48U 300x1200</t>
  </si>
  <si>
    <t>TC3248NOLG20</t>
  </si>
  <si>
    <t>Wymiennik ciepła "in-row" Bladecooling3 - z zew. wymiennikiem - 20 kW  - bez osłon bocznych - wyposażony w filtry - interfejs WEB - wymiary 48U 300x1200</t>
  </si>
  <si>
    <t>Wyposażenie szafy teleinformatycznej</t>
  </si>
  <si>
    <t>WSK1980</t>
  </si>
  <si>
    <t>Wysiegnik 19``</t>
  </si>
  <si>
    <t>XzTKMXpw czwórkowe 100x4x0,5</t>
  </si>
  <si>
    <t>XzTKMXpw czwórkowe 10x4x0,5</t>
  </si>
  <si>
    <t>XzTKMXpw czwórkowe 15x4x0,5</t>
  </si>
  <si>
    <t>XzTKMXpw czwórkowe 25x4x0,5</t>
  </si>
  <si>
    <t>XzTKMXpw czwórkowe 35x4x0,5</t>
  </si>
  <si>
    <t>XzTKMXpw czwórkowe 50x4x0,5</t>
  </si>
  <si>
    <t>XzTKMXpw czwórkowe 5x4x0,5</t>
  </si>
  <si>
    <t>YTKSY 10x2x0,5</t>
  </si>
  <si>
    <t>YTKSY 12x2x0,5</t>
  </si>
  <si>
    <t>YTKSY 14x2x0,5</t>
  </si>
  <si>
    <t>YTKSY 1x2x0,5</t>
  </si>
  <si>
    <t>YTKSY 20x2x0,5</t>
  </si>
  <si>
    <t>YTKSY 21x2x0,5</t>
  </si>
  <si>
    <t>YTKSY 28x2x0,5</t>
  </si>
  <si>
    <t>YTKSY 2x2x0,5</t>
  </si>
  <si>
    <t>YTKSY 30x2x0,5</t>
  </si>
  <si>
    <t>YTKSY 35x2x0,5</t>
  </si>
  <si>
    <t>YTKSY 3x2x0,5</t>
  </si>
  <si>
    <t>YTKSY 42x2x0,5</t>
  </si>
  <si>
    <t>YTKSY 48x2x0,5</t>
  </si>
  <si>
    <t>YTKSY 4x2x0,5</t>
  </si>
  <si>
    <t>YTKSY 53x2x0,5</t>
  </si>
  <si>
    <t>YTKSY 5x2x0,5</t>
  </si>
  <si>
    <t>YTKSY 6x2x0,5</t>
  </si>
  <si>
    <t>YTKSY 7x2x0,5</t>
  </si>
  <si>
    <t>7105 010/EKW</t>
  </si>
  <si>
    <t>YTKSY ekw 10x2x0,5</t>
  </si>
  <si>
    <t>7105 012/EKW</t>
  </si>
  <si>
    <t>YTKSY ekw 12x2x0,5</t>
  </si>
  <si>
    <t>7105 014/EKW</t>
  </si>
  <si>
    <t>YTKSY ekw 14x2x0,5</t>
  </si>
  <si>
    <t>7105 001/EKW</t>
  </si>
  <si>
    <t>YTKSY ekw 1x2x0,5</t>
  </si>
  <si>
    <t>7105 021/EKW</t>
  </si>
  <si>
    <t>YTKSY ekw 21x2x0,5</t>
  </si>
  <si>
    <t>7105 028/EKW</t>
  </si>
  <si>
    <t>YTKSY ekw 28x2x0,5</t>
  </si>
  <si>
    <t>7105 002/EKW</t>
  </si>
  <si>
    <t>YTKSY ekw 2x2x0,5</t>
  </si>
  <si>
    <t>7105 030/EKW</t>
  </si>
  <si>
    <t>YTKSY ekw 30x2x0,5</t>
  </si>
  <si>
    <t>7105 035/EKW</t>
  </si>
  <si>
    <t>YTKSY ekw 35x2x0,5</t>
  </si>
  <si>
    <t>7105 003/EKW</t>
  </si>
  <si>
    <t>YTKSY ekw 3x2x0,5</t>
  </si>
  <si>
    <t>7105 042/EKW</t>
  </si>
  <si>
    <t>YTKSY ekw 42x2x0,5</t>
  </si>
  <si>
    <t>7105 048/EKW</t>
  </si>
  <si>
    <t>YTKSY ekw 48x2x0,5</t>
  </si>
  <si>
    <t>7105 004/EKW</t>
  </si>
  <si>
    <t>YTKSY ekw 4x2x0,5</t>
  </si>
  <si>
    <t>7105 053/EKW</t>
  </si>
  <si>
    <t>YTKSY ekw 53x2x0,5</t>
  </si>
  <si>
    <t>7105 005/EKW</t>
  </si>
  <si>
    <t>YTKSY ekw 5x2x0,5</t>
  </si>
  <si>
    <t>7105 006/EKW</t>
  </si>
  <si>
    <t>YTKSY ekw 6x2x0,5</t>
  </si>
  <si>
    <t>7105 007/EKW</t>
  </si>
  <si>
    <t>YTKSY ekw 7x2x0,5</t>
  </si>
  <si>
    <t>Zabezpieczenie dla 1 pary 180 FS-PTC (UB=180V)</t>
  </si>
  <si>
    <t>Zabezpieczenie przepięciowo-przetężeniowe dla 1 pary 180 FS-PTC (UB=180V)</t>
  </si>
  <si>
    <t>ZACISKARKA</t>
  </si>
  <si>
    <t>Zaciskarka</t>
  </si>
  <si>
    <t>Zaciskarka wtyków RJ45, RJ12, RJ11</t>
  </si>
  <si>
    <t>ZAMEK</t>
  </si>
  <si>
    <t>F9852S</t>
  </si>
  <si>
    <t>ZAMEK 1/4 OBROTU ŚLEPY UNIEMOZLIWIA OTWARCIE OSŁON</t>
  </si>
  <si>
    <t>ZAMEK 1/4 OBROTU ŚLEPY UNIEMOZLIWIA OTWARCIE OSŁON OD ZEWNĄTRZ - RAL 5024</t>
  </si>
  <si>
    <t>ZAMEK 1/4 OBROTU Z KLUCZEM (DO OSŁON BOCZNYCH PEŁN</t>
  </si>
  <si>
    <t>ZAMEK 1/4 OBROTU Z KLUCZEM (DO OSŁON BOCZNYCH PEŁNYCH) - RAL 5024</t>
  </si>
  <si>
    <t>ZAMEK 1/4 OBROTU Z KLUCZEM (DO OSŁON BOCZNYCH PERF</t>
  </si>
  <si>
    <t>ZAMEK 1/4 OBROTU Z KLUCZEM (DO OSŁON BOCZNYCH PERFOROWANYCH) - RAL 5024</t>
  </si>
  <si>
    <t>Zamek cylindryczny do boxów VKA</t>
  </si>
  <si>
    <t>3060 056/T</t>
  </si>
  <si>
    <t>Zamek cylindryczny wersja tecno do boxów VKA</t>
  </si>
  <si>
    <t>ZAM_KAR_13,56</t>
  </si>
  <si>
    <t>Zamek na karte zbliżeniowa 13,56MHz</t>
  </si>
  <si>
    <t>FZCH1333</t>
  </si>
  <si>
    <t>Zamek pantentowy 1333 chromowany</t>
  </si>
  <si>
    <t>ZAMEK SZYFROWY</t>
  </si>
  <si>
    <t>PZAS_12V_3PIN</t>
  </si>
  <si>
    <t>Zasilacz 12V 3pin ATX</t>
  </si>
  <si>
    <t>T9191</t>
  </si>
  <si>
    <t>Zasilacz dla paneli oświetleniowych LED</t>
  </si>
  <si>
    <t>FS9578</t>
  </si>
  <si>
    <t>Zaslepka filtracyjna do szafy 800mm w komplecie z przepustem szczotkowym</t>
  </si>
  <si>
    <t>F9012-21</t>
  </si>
  <si>
    <t>Zaślepka 21'' - 1U</t>
  </si>
  <si>
    <t>F9102-21</t>
  </si>
  <si>
    <t>Zaślepka 21'' - 2U</t>
  </si>
  <si>
    <t>F9013-21</t>
  </si>
  <si>
    <t>Zaślepka 21'' - 3U</t>
  </si>
  <si>
    <t>F40-1610</t>
  </si>
  <si>
    <t>Zaślepka CobiCabling do panela Multi-Use</t>
  </si>
  <si>
    <t>C15-0003</t>
  </si>
  <si>
    <t>Zaślepka otworu 50x25mm</t>
  </si>
  <si>
    <t>F9577</t>
  </si>
  <si>
    <t>Zaślepka z filtrem z włók. do montażu w dole szafy</t>
  </si>
  <si>
    <t>Zaślepka z filtrem z włókniny do montażu w dole szafy (dla szaf 600 mm gł.)</t>
  </si>
  <si>
    <t>F9578</t>
  </si>
  <si>
    <t>Zaślepka z filtrem z włókniny do montażu w dole szafy (dla szaf 800 mm gł.)</t>
  </si>
  <si>
    <t>F9579</t>
  </si>
  <si>
    <t>Zaślepka z filtrem z włókniny do montażu w dole szafy (dla szaf 1000 mm gł.)</t>
  </si>
  <si>
    <t>P9091HD</t>
  </si>
  <si>
    <t>ZESTAW 2 PROWADNIC PIONOWYCH 42U - Z POKRYWĄ I SYS</t>
  </si>
  <si>
    <t>ZESTAW 2 PROWADNIC PIONOWYCH 42U - Z POKRYWĄ I SYSTEMEM ZATRZASKOWYM - glebokosc 120mm</t>
  </si>
  <si>
    <t>P9090HD</t>
  </si>
  <si>
    <t>ZESTAW 2 PROWADNIC PIONOWYCH 42U - Z POKRYWĄ I SYSTEMEM ZATRZASKOWYM - glebokosc 79mm</t>
  </si>
  <si>
    <t>P9090N HD</t>
  </si>
  <si>
    <t>P9098HD</t>
  </si>
  <si>
    <t>ZESTAW 2 PROWADNIC PIONOWYCH 47U - Z POKRYWĄ I SYS</t>
  </si>
  <si>
    <t>ZESTAW 2 PROWADNIC PIONOWYCH 47U - Z POKRYWĄ I SYSTEMEM ZATRZASKOWYM - glebokosc 120mm</t>
  </si>
  <si>
    <t>P9891P8</t>
  </si>
  <si>
    <t>ZESTAW 2 PROWADNIC Z 6 OTWORAMI DO MONTAŻU PANELI LUB INNYCH URZĄDZEŃ 19" W PIONIE ORAZ PIONOWEJ ORGANIZACJI KABLI - dla szaf o wys. 42U i gł. 800 mm - kolor szary RAL7035</t>
  </si>
  <si>
    <t>P9890P8</t>
  </si>
  <si>
    <t>ZESTAW 2 PROWADNIC Z 6 OTWORAMI DO MONTAŻU PANELI LUB INNYCH URZĄDZEŃ 19" W PIONIE ORAZ PIONOWEJ ORGANIZACJI KABLI - dla szaf o wys. 47U i gł. 800 mm - kolor szary RAL7035</t>
  </si>
  <si>
    <t>P9891</t>
  </si>
  <si>
    <t>ZESTAW 2 PROWADNIC Z 6 OTWORAMI DO MONTAŻU PANELI LUB INNYCH URZĄDZEŃ 19" W PIONIE ORAZ PIONOWEJ ORGANIZACJI KABLI - dla szaf o wys. 42U i gł. 1000 mm - kolor szary RAL7035</t>
  </si>
  <si>
    <t>P9890</t>
  </si>
  <si>
    <t>ZESTAW 2 PROWADNIC Z 6 OTWORAMI DO MONTAŻU PANELI LUB INNYCH URZĄDZEŃ 19" W PIONIE ORAZ PIONOWEJ ORGANIZACJI KABLI - dla szaf o wys. 47U i gł. 1000 mm - kolor szary RAL7035</t>
  </si>
  <si>
    <t>T9159N</t>
  </si>
  <si>
    <t>Zestaw 2 szyn do beznerzędziowego montażu 2 standa</t>
  </si>
  <si>
    <t>Zestaw 2 szyn do beznerzędziowego montażu 2 standardowych lub 3 węższych listew PDU – dla szaf T7X o wys. 42U i 48U</t>
  </si>
  <si>
    <t>T9170</t>
  </si>
  <si>
    <t>ZESTAW 2 SZYN TELESKOPOWYCH DLA SERWERÓW</t>
  </si>
  <si>
    <t>P9043KIT</t>
  </si>
  <si>
    <t>ZESTAW 4 KÓŁEK (2 Z BLOKADĄ) Z PŁYTAMI DO MOCOWANI</t>
  </si>
  <si>
    <t>ZESTAW 4 KÓŁEK (2 Z BLOKADĄ) Z PŁYTAMI DO MOCOWANIA STOPEK - nosnosc stat - 360 kg, dyn. - 225</t>
  </si>
  <si>
    <t>P9043NKIT</t>
  </si>
  <si>
    <t>F9038NKIT</t>
  </si>
  <si>
    <t>ZESTAW 4 KÓŁEK Z PŁYTAMI DO MOCOWANIA STOPEK - max</t>
  </si>
  <si>
    <t>ZESTAW 4 KÓŁEK Z PŁYTAMI DO MOCOWANIA STOPEK - max. nośność 700 kg</t>
  </si>
  <si>
    <t>F9038KIT</t>
  </si>
  <si>
    <t>Zestaw 4 wsporników kotwiących szafę do podłogi</t>
  </si>
  <si>
    <t>Zestaw 8 uchwytów kablowych - montaż do belek nośn</t>
  </si>
  <si>
    <t>Zestaw 8 uchwytów kablowych - montaż do belek nośnych "rack" szafy T7X - elem. mocujące w kpl.</t>
  </si>
  <si>
    <t>Zestaw do łączenia szaf Progress (bez cokołu)</t>
  </si>
  <si>
    <t>Zestaw do łączenia szaf Progress dla szaf ze stopkami poziomującymi - kolor szary</t>
  </si>
  <si>
    <t>P9042N</t>
  </si>
  <si>
    <t>Zestaw do łączenia szaf Progress (z cokołem)</t>
  </si>
  <si>
    <t>Zestaw do łączenia szaf Progress dla szaf z cokołem - kolor czarny</t>
  </si>
  <si>
    <t>Zestaw do łączenia szaf Progress N (z cokołem)</t>
  </si>
  <si>
    <t>Zestaw do łączenia szaf Progress dla szaf z cokołem - kolor szary</t>
  </si>
  <si>
    <t>T9042TN</t>
  </si>
  <si>
    <t>Zestaw do łączenia wymienników rzędowych BladeCooling</t>
  </si>
  <si>
    <t>Zestaw do mocowania szafek IP na ścianie</t>
  </si>
  <si>
    <t>F9041</t>
  </si>
  <si>
    <t>Zestaw montażowy - nakrętki, śruby, podkł. 50szt.</t>
  </si>
  <si>
    <t>Zestaw montażowy - nakrętki, śruby, podkładki 50szt. - szare</t>
  </si>
  <si>
    <t>F9041N</t>
  </si>
  <si>
    <t>Zestaw montażowy - nakrętki, śruby, podkładki 50szt. - czarne</t>
  </si>
  <si>
    <t>ZOLED</t>
  </si>
  <si>
    <t>FZO8W</t>
  </si>
  <si>
    <t>Zestaw oświetleniowy mocowany 19'' 1U - Lampa neon</t>
  </si>
  <si>
    <t>ZOLEDN</t>
  </si>
  <si>
    <t>Zestaw oświetleniowy mocowany 19" 1U</t>
  </si>
  <si>
    <t>Zestaw oświetleniowy mocowany 19'' 1U - lampa LED 4W</t>
  </si>
  <si>
    <t>F9295N</t>
  </si>
  <si>
    <t>Zestaw poziomujący cokoły (podkł, stopki, wkręty)</t>
  </si>
  <si>
    <t>Zestaw poziomujący dla cokołów (zawiera 4 podkładki met., 4 stopki reg., 8 nakrętek i wkrętów m8)</t>
  </si>
  <si>
    <t>F9295</t>
  </si>
  <si>
    <t>Zestaw poziomujący dla cokołów + 4 podkładki</t>
  </si>
  <si>
    <t>P9891N</t>
  </si>
  <si>
    <t>Zestaw prowadnic dla szaf o wys. 42U i gł. 1000 mm</t>
  </si>
  <si>
    <t>Zestaw 2 prowadnic z 6 otworami do montażu paneli lub innych urządzeń 19" w pionie oraz pionowej organizacji kabli - dla szaf o wys. 42U i gł. 1000 mm - kolor szary RAL 7035</t>
  </si>
  <si>
    <t>P9891P8N</t>
  </si>
  <si>
    <t>Zestaw prowadnic dla szaf o wys. 42U i gł. 800 mm</t>
  </si>
  <si>
    <t>Zestaw 2 prowadnic z 6 otworami do montażu paneli lub innych urządzeń 19" w pionie oraz pionowej organizacji kabli - dla szaf o wys. 42U i gł. 800 mm - kolor szary RAL 7035</t>
  </si>
  <si>
    <t>P9890N</t>
  </si>
  <si>
    <t>Zestaw prowadnic dla szaf o wys. 47U i gł. 1000 mm</t>
  </si>
  <si>
    <t>Zestaw 2 prowadnic z 6 otworami do montażu paneli lub innych urządzeń 19" w pionie oraz pionowej organizacji kabli - dla szaf o wys. 47U i gł. 1000 mm - kolor szary RAL 7035</t>
  </si>
  <si>
    <t>P9890P8N</t>
  </si>
  <si>
    <t>Zestaw prowadnic dla szaf o wys. 47U i gł. 800 mm</t>
  </si>
  <si>
    <t>Zestaw 2 prowadnic z 6 otworami do montażu paneli lub innych urządzeń 19" w pionie oraz pionowej organizacji kabli - dla szaf o wys. 47U i gł. 800 mm - kolor szary RAL 7035</t>
  </si>
  <si>
    <t>Zestaw wentylacyjny szafki IP</t>
  </si>
  <si>
    <t>F4265</t>
  </si>
  <si>
    <t>Zestaw zabezpieczający - 2 zamki z kluczem cylindr</t>
  </si>
  <si>
    <t>Zestaw zabezpieczający - 2 zamki z kluczem cylindrycznym</t>
  </si>
  <si>
    <t>TX9132N</t>
  </si>
  <si>
    <t>Zestaw zaślepiający przepływ powietrza</t>
  </si>
  <si>
    <t>TX9133N</t>
  </si>
  <si>
    <t>TX9136N</t>
  </si>
  <si>
    <t>TX9135N</t>
  </si>
  <si>
    <t>ZŁĄCZE</t>
  </si>
  <si>
    <t>Złącze</t>
  </si>
  <si>
    <t>A30-2800</t>
  </si>
  <si>
    <t>Listwa zasilająca CobiCabling 1U 19" 8-portowa z filtrem przeciążeniowym i wyłącznikiem</t>
  </si>
  <si>
    <t>TESTPRO CV100-K11</t>
  </si>
  <si>
    <t>TESTPRO CV100-K50</t>
  </si>
  <si>
    <t>Urządzenia do pomiaru miedzi i światłowodów</t>
  </si>
  <si>
    <t>TESTPRO CV100-K51</t>
  </si>
  <si>
    <t>AC71-6142-FS</t>
  </si>
  <si>
    <t>Drzwi przednie do szafy CobiCabling 19" 42U, szerokość 600mm, przeszklone, bez zamka, czarne</t>
  </si>
  <si>
    <t>AC71-6142-R</t>
  </si>
  <si>
    <t>Drzwi tylne do szafy Cobicabling 19" 42U, szerokość 600mm, pełne, bez zamka, czarne</t>
  </si>
  <si>
    <t>F291</t>
  </si>
  <si>
    <t>Filtr 291x291</t>
  </si>
  <si>
    <t>F21-2330-0,5</t>
  </si>
  <si>
    <t>Patchcord LC/PC-LC/PC dx SM OS2 LSOH 0,5m</t>
  </si>
  <si>
    <t>9292 928/15,0/APC</t>
  </si>
  <si>
    <t>Patchcord SC/APC-LC, 9/125 µm duplex, SM, 15,0</t>
  </si>
  <si>
    <t>Patchcord SC/APC-LC, 9/125 µm duplex, jednomodowy, 15,0m</t>
  </si>
  <si>
    <t>9292 928/5,0/APC</t>
  </si>
  <si>
    <t>Patchcord SC/APC-LC, 9/125 µm duplex, SM, 5,0</t>
  </si>
  <si>
    <t>Patchcord SC/APC-LC, 9/125 µm duplex, jednomodowy, 5,0m</t>
  </si>
  <si>
    <t>F21-2230-10</t>
  </si>
  <si>
    <t>A11-2250</t>
  </si>
  <si>
    <t>Pólka stała 19" 2U nośność 25kg, gł. 250mm</t>
  </si>
  <si>
    <t>Pólka stała CobiCabling 19" 2U  nośność 25kg, mocowanie na 2 belkach, 250mm głębokości, RAL 9005 czarna</t>
  </si>
  <si>
    <t>A11-1350</t>
  </si>
  <si>
    <t>Półka stała 1U 19" gł. 450 mm, moc. 2 belki czarna</t>
  </si>
  <si>
    <t>FP4007M</t>
  </si>
  <si>
    <t>Velcro tape 10mmx25m</t>
  </si>
  <si>
    <t>AC01-0430</t>
  </si>
  <si>
    <t>Listwa zasilająca CobiCabling 1U 19" 9-portowa bez wyłącznika z wtykiem C14 (UPS)</t>
  </si>
  <si>
    <t>C21-5001</t>
  </si>
  <si>
    <t>Moduł CobiCabling kat. 5e STP RJ45 keystone beznar</t>
  </si>
  <si>
    <t>C11-5001</t>
  </si>
  <si>
    <t>Moduł CobiCabling kat. 5e UTP RJ45 keystone beznar</t>
  </si>
  <si>
    <t>F21-2230-15</t>
  </si>
  <si>
    <t>F21-2120-2</t>
  </si>
  <si>
    <t>9251 928/20,0/OM3</t>
  </si>
  <si>
    <t>Patchcord ST-LC, 50/125 µm duplex, MM 20,0m, OM3</t>
  </si>
  <si>
    <t>Patchcord ST-LC, 50/125 µm duplex, wielomodowy, 20,0m, OM3</t>
  </si>
  <si>
    <t>RC11-6842-P</t>
  </si>
  <si>
    <t>RCR01-0406-M</t>
  </si>
  <si>
    <t>Złożona szafa wisząca CobiCabling Ravus 19" 6U 600x450mm, drzwi przednie przeszklone, zdejmowane osłony boczne z zamkiem, czarna RAL 9005</t>
  </si>
  <si>
    <t>Zestaw Certyfikacji Światłowodów</t>
  </si>
  <si>
    <t>Zestaw do Certyfikacji Światłowodów - Dwie platformy pomiarowe TestPro, Certyfikat kalibracji każdej z jednostek, 2x Adapter pomiarowy AD-SM-01 fala 1310/1550 z OPM, OLS i VLS, 2x Adapter pomiarowy AD-MM-01 fala 850/1300 z OPM, OLS i VLS, Do adapterów dołączony jest zestaw patchcordów pomiarowych oraz cleanerów, Kabel USB, Pendrive z oprogramowaniem TestDataPro, 2x Pasek na ramię, 2x Zasilacz, Skrócona instrukcja obsługi, Walizka transportowa</t>
  </si>
  <si>
    <t>Zestaw do Certyfikacji Miedzi i Światłowodów</t>
  </si>
  <si>
    <t>Zestaw do Certyfikacji Miedzi i Światłowodów - Dwie platformy pomiarowe TestPro, Certyfikat kalibracji każdej z jednostek, 2x Adapter Channel AD-CAT8-CH, 2x Adapter Permanent Link AD-CAT6A-PL,2x Adapter pomiarowy AD-SM-01 fala 1310/1550 z OPM, OLS i VLS, 2x Adapter pomiarowy AD-MM-01 fala 850/1300 z OPM, OLS i VLS, Do adapterów dołączony jest zestaw patchcordów pomiarowych oraz cleanerów, Kabel USB, Pendrive z oprogramowaniem TestDataPro, 2x Pasek na ramię, 2x Zasilacz, Skrócona instrukcja obsługi, Walizka transportowa</t>
  </si>
  <si>
    <t>Zestaw Certyfikacji Miedzi</t>
  </si>
  <si>
    <t>Zestaw do Certyfikacji Miedzi - Dwie platformy pomiarowe TestPro, Certyfikat kalibracji każdej z jednostek, 2x Adapter Channel AD-CAT8-CH, 2x Adapter Permanent Link AD-CAT6A-PL, Kabel USB, Pendrive z oprogramowaniem TestDataPro, 2x Pasek na ramię, 2x Zasilacz, Skrócona instrukcja obsługi, Walizka transportowa</t>
  </si>
  <si>
    <t>Panel wentylacyjny 4-wentylatorowy dla szaf stojących CobiCabling</t>
  </si>
  <si>
    <t>Kupno</t>
  </si>
  <si>
    <t>Sprzedaż</t>
  </si>
  <si>
    <t>Dolar amerykański</t>
  </si>
  <si>
    <t>Euro</t>
  </si>
  <si>
    <t>Frank szwajcarski</t>
  </si>
  <si>
    <t>Funt szterling</t>
  </si>
  <si>
    <t>Dolar australijski</t>
  </si>
  <si>
    <t>Dolar kanadyjski</t>
  </si>
  <si>
    <t>Forint węgierski</t>
  </si>
  <si>
    <t>Jen japoński</t>
  </si>
  <si>
    <t>Korona czeska</t>
  </si>
  <si>
    <t>Korona duńska</t>
  </si>
  <si>
    <t>Korona norweska</t>
  </si>
  <si>
    <t>Korona szwedzka</t>
  </si>
  <si>
    <t>A00-8300</t>
  </si>
  <si>
    <t>A00-8330</t>
  </si>
  <si>
    <t>A02-8330</t>
  </si>
  <si>
    <t>A11-2350</t>
  </si>
  <si>
    <t>Półka stała 2U 19" gł. 350 mm, moc. 2 belki czarna</t>
  </si>
  <si>
    <t>Pólka stała CobiCabling 19" 2U nośność 25kg, mocowanie na 2 belkach, 350mm głębokości, RAL 9005 czarna</t>
  </si>
  <si>
    <t>Szafki CobiCabling Ravus, kolor czarny RAL9005</t>
  </si>
  <si>
    <t>T20-0025</t>
  </si>
  <si>
    <t>T22-0000</t>
  </si>
  <si>
    <t>Organizacja zapasu kabla</t>
  </si>
  <si>
    <t>F60-0004</t>
  </si>
  <si>
    <t>F60-0003</t>
  </si>
  <si>
    <t>A01-8300</t>
  </si>
  <si>
    <t>Akcesoria do kabli</t>
  </si>
  <si>
    <t>WE8P8C-RJ45-F6A</t>
  </si>
  <si>
    <t>Wtyk modularny CobiCabling RJ45 kat. 6A STP na kabel typu drut</t>
  </si>
  <si>
    <t>P2942</t>
  </si>
  <si>
    <t>Drzwi pełne 42Ux800</t>
  </si>
  <si>
    <t>Kabel światłowodowy MM OM4 12G uniwersalny B2ca</t>
  </si>
  <si>
    <t>Kabel światłowodowy MM OM4 24G uniwersalny B2ca</t>
  </si>
  <si>
    <t>Kabel światłowodowy SM OS2 12J uniwersalny B2ca</t>
  </si>
  <si>
    <t>Kabel światłowodowy SM OS2 24J uniwersalny B2ca</t>
  </si>
  <si>
    <t>ACD001</t>
  </si>
  <si>
    <t>Klamka z zamkiem z kodem cyfrowym</t>
  </si>
  <si>
    <t>C26-1421</t>
  </si>
  <si>
    <t>A00-8310</t>
  </si>
  <si>
    <t>A00-8340</t>
  </si>
  <si>
    <t>ACD012T</t>
  </si>
  <si>
    <t>Panel wentylacyjny 2-wentylatorowy dla szaf CobiCa</t>
  </si>
  <si>
    <t>Panel wentylacyjny 2-wentylatorowy dla szaf CobiCabling UNI z termostatem</t>
  </si>
  <si>
    <t>ACD014T</t>
  </si>
  <si>
    <t>Panel wentylacyjny 4-wentylatorowy dla szaf stojąc</t>
  </si>
  <si>
    <t>Panel wentylacyjny 4-wentylatorowy dla szaf stojących Cobicabling UNI z termostatem</t>
  </si>
  <si>
    <t>F26-2330-3</t>
  </si>
  <si>
    <t>F26-2330-1</t>
  </si>
  <si>
    <t>F26-2330-2</t>
  </si>
  <si>
    <t>F26-2330-5</t>
  </si>
  <si>
    <t>F23-2130-15</t>
  </si>
  <si>
    <t>Patchcord SC/PC-LC/PC MM OM3 dx LSOH 15m</t>
  </si>
  <si>
    <t>F23-2130-2</t>
  </si>
  <si>
    <t>RCD11-6142</t>
  </si>
  <si>
    <t>Szafa CobiCabling UNI 19" 42U 600 x 1000, drzwi pr</t>
  </si>
  <si>
    <t>RCD11-6147</t>
  </si>
  <si>
    <t>Szafa CobiCabling UNI 19" 47U 600 x 1000, drzwi pr</t>
  </si>
  <si>
    <t>RCD01-0612</t>
  </si>
  <si>
    <t>Szafa wisząca Cobicabling UNI 19" 12U, 600x600, dr</t>
  </si>
  <si>
    <t>Szafa wisząca Cobicabling UNI 19" 12U, 600x600, drzwi przednie przeszklone, zdejmowane osłony boczne, czarna RAL 9005</t>
  </si>
  <si>
    <t>TSLOCK3</t>
  </si>
  <si>
    <t>Tecnosteel lock with 3 digit and keylock</t>
  </si>
  <si>
    <t>Zamek cylindryczny do boxów VKA z 2 kluczami</t>
  </si>
  <si>
    <t>RCR01-0612-M</t>
  </si>
  <si>
    <t>Złożona szafa wisząca CobiCabling Ravus 19" 12U 60</t>
  </si>
  <si>
    <t>Złożona szafa wisząca CobiCabling Ravus 19" 12U 600x600mm, drzwi przednie przeszklone, zdejmowane osłony boczne z zamkiem, czarna RAL 9005</t>
  </si>
  <si>
    <t>Pokrywa stelaża zapasu kabla 500x500x95</t>
  </si>
  <si>
    <t>Grupa produktowa</t>
  </si>
  <si>
    <t>A01-8320</t>
  </si>
  <si>
    <t>A01-8350</t>
  </si>
  <si>
    <t>Adapter 22,5x45mm do modułów 1xRJ45 keystone z pol</t>
  </si>
  <si>
    <t>Adapter prosty CobiCabling 22,5x45mm 1xRJ45 keystone z polem opisowym, kolor biały RAL 9010</t>
  </si>
  <si>
    <t>Adapter kątowy 45x45mm 2xRJ45 keystone</t>
  </si>
  <si>
    <t>Adapter kątowy z uchylnymi przysłonami CobiCabling 45x45mm 2xRJ45 keystone, biały RAL 9010</t>
  </si>
  <si>
    <t>Adapter kątowy półokrągły CobiCabling 45x45mm 2xRJ45 keystone, kolor biały RAL 9010</t>
  </si>
  <si>
    <t>Adapter prosty CobiCabling 22,5x45mm 1xRJ45 keystone, kolor biały RAL 9010</t>
  </si>
  <si>
    <t>F73-9511-130</t>
  </si>
  <si>
    <t>CobiCabling OM3 50/125 prefab LC-LC 130m cascade</t>
  </si>
  <si>
    <t>F73-9511-160</t>
  </si>
  <si>
    <t>CobiCabling OM3 50/125 prefab LC-LC 160m cascade</t>
  </si>
  <si>
    <t>Kabel kat. 5e U/UTP PE zew żel 100MHz Fca 305m</t>
  </si>
  <si>
    <t>C13-5300-305</t>
  </si>
  <si>
    <t>Kabel światłowodowy FTTH 2J OS2 LSOH B2ca</t>
  </si>
  <si>
    <t>Kabel światłowodowy FTTH 2J OS2 LSOH Dca</t>
  </si>
  <si>
    <t>Kabel światłowodowy MM OM3 12G uniwersalny B2ca</t>
  </si>
  <si>
    <t>Kabel światłowodowy MM OM3 24G uniwersalny B2ca</t>
  </si>
  <si>
    <t>Kaseta światłowodowa dla 12 włókien, biała</t>
  </si>
  <si>
    <t>Kaseta światłowodowa dla 24 włókien, biała</t>
  </si>
  <si>
    <t>Listwa zas. 1U 19" 8-portowa z filtrem przeciążeni</t>
  </si>
  <si>
    <t>Listwa zas. 1U 19" 9-portowa wył.</t>
  </si>
  <si>
    <t>Listwa zas. 1U 19" 9-portowa z filtrem przeciążeni</t>
  </si>
  <si>
    <t>Moduł kat. 5e STP RJ45 keystone beznarzędziowy</t>
  </si>
  <si>
    <t>Moduł kat. 6A UTP RJ45 keystone beznarzędziowy</t>
  </si>
  <si>
    <t>Opaska rzepowa, 20x300mm, czarna</t>
  </si>
  <si>
    <t>Opaska rzepowa, 20x300mm, zielona</t>
  </si>
  <si>
    <t>Organizer wiązek kabli szary, czarna opaska rzep.</t>
  </si>
  <si>
    <t>Organizer wiązek kabli szary, zielona opaska rzep.</t>
  </si>
  <si>
    <t>Organizer wiązek kabli, czarny</t>
  </si>
  <si>
    <t>Organizer wiązek kabli, szary</t>
  </si>
  <si>
    <t>Panel 19" kat. 6 UTP 24xRJ45 1U czarny</t>
  </si>
  <si>
    <t>C12-0125</t>
  </si>
  <si>
    <t>Patch Panel CobiCabling 19" 24xRJ45 0,5U niewyposa</t>
  </si>
  <si>
    <t>F21-2330-15</t>
  </si>
  <si>
    <t>Patchcord LC/PC-LC/PC dx SM OS2 LSOH 15,0</t>
  </si>
  <si>
    <t>Półka stała CobiCabling 1U nośność 25kg, mocowanie na 2 belkach, 250mm głębokości, RAL 9005 czarny</t>
  </si>
  <si>
    <t>Półka stała CobiCabling 1U nośność 25kg, mocowanie na 2 belkach, 350mm głębokości, RAL 9005 czarny</t>
  </si>
  <si>
    <t>Półka stała CobiCabling 1U nośność 25kg, mocowanie na 2 belkach, 450mm głębokości, RAL 9005 czarny</t>
  </si>
  <si>
    <t>Szafa 19" 42U 600x1000mm, drzwi szkło, czarna</t>
  </si>
  <si>
    <t>Szafa 19" 42U 800x1000mm, drzwi szkło, czarna</t>
  </si>
  <si>
    <t>Szafa 19" 42U 800x1200mm, drzwi perf., czarna</t>
  </si>
  <si>
    <t>Zaślepka CobiCabling otworu keystone 22,5x45mm, biała RAL 9010</t>
  </si>
  <si>
    <t>Zaślepka CobiCabling otworu keystone 45x45mm, biała RAL 9010</t>
  </si>
  <si>
    <t>Zaślepka otworu SC duplex/LC quad</t>
  </si>
  <si>
    <t>Zaślepka otworu SC simplex/LC duplex</t>
  </si>
  <si>
    <t>A11-0002</t>
  </si>
  <si>
    <t>Zestaw łączników do szaf stojących CobiCabling, 2 szt., czarny RAL 9004</t>
  </si>
  <si>
    <t>Cokoły do szaf wiszących CobiCabling</t>
  </si>
  <si>
    <t>9251 128/30,00</t>
  </si>
  <si>
    <t>Patchcord ST-ST, 50/125 µm duplex, MM 30,0m</t>
  </si>
  <si>
    <t>Patchcord ST-ST, 50/125 µm duplex, wielomodowy, 30,0m</t>
  </si>
  <si>
    <t>9261 128/30,0</t>
  </si>
  <si>
    <t>Patchcord ST-ST, 62,5/125 µm duplex, wielomodowy, 30,0m</t>
  </si>
  <si>
    <t>9501 006-305</t>
  </si>
  <si>
    <t>Przewód koncentryczny TC670CU, trishield, 305m</t>
  </si>
  <si>
    <t>Półka stała 19" 2U 475mm gł. RAL 9005 czarny</t>
  </si>
  <si>
    <t>Półka stała CobiCabling 19" 2U, 475mm głębokości, RAL 9005 czarny</t>
  </si>
  <si>
    <t>ACR01-0645</t>
  </si>
  <si>
    <t>Cokół regulowany do szafy wiszącej CobiCabling Rav</t>
  </si>
  <si>
    <t>F12-0300-3</t>
  </si>
  <si>
    <t>Pigtail LC/PC wielomodowy OM2 LSOH 3m</t>
  </si>
  <si>
    <t>F21-2230-6</t>
  </si>
  <si>
    <t>Patchcord SC/APC-LC/PC  SM OS2 dx LSOH 6m</t>
  </si>
  <si>
    <t>F23-2330-12</t>
  </si>
  <si>
    <t>Patchcord LC-LC wielomodowy OM3 duplex LSOH 12m</t>
  </si>
  <si>
    <t>F53-9300-130</t>
  </si>
  <si>
    <t>6 fibers OM3 Outdoor quality with LC connectors mounted 130mtr cascade</t>
  </si>
  <si>
    <t>F53-9300-170</t>
  </si>
  <si>
    <t>6 fibers OM3 Outdoor quality with LC connectors mounted 170mtr cascade</t>
  </si>
  <si>
    <t>FB6012</t>
  </si>
  <si>
    <t>Szafka wiszaca 12U/600</t>
  </si>
  <si>
    <t>MUFA</t>
  </si>
  <si>
    <t>MXL167S063</t>
  </si>
  <si>
    <t>Listwa zasilająca MXL167S063 przewody 3 m, primary</t>
  </si>
  <si>
    <t>Listwa zasilająca MXL167S063 przewody 3 m, primary i secondary - wtyczki klasyczne</t>
  </si>
  <si>
    <t>MXL228B073</t>
  </si>
  <si>
    <t>CobiCabling OM3 Multimode 50/125 24 Core Universal Cable, LSOH, B2ca</t>
  </si>
  <si>
    <t>CobiCabling OM4 Multimode 50/125 24 Core Universal Cable, LSOH, B2ca</t>
  </si>
  <si>
    <t>Wtyk modularny RJ45 kat. 6A STP na drut</t>
  </si>
  <si>
    <t>Przełącznice ODF</t>
  </si>
  <si>
    <t>Pole krosowe 4xSC simplex do przełącznicy ODF-DIN</t>
  </si>
  <si>
    <t>F21-2230-2</t>
  </si>
  <si>
    <t>F21-2220-7,5</t>
  </si>
  <si>
    <t>Patchcord SC/APC-SC/APC SM OS2 dx LSOH 7,5m</t>
  </si>
  <si>
    <t>MXL008S123</t>
  </si>
  <si>
    <t>BASIC STRIP WITH GERMAN TYPE SOCKETS AND CABLE TER</t>
  </si>
  <si>
    <t>BASIC STRIP WITH GERMAN TYPE SOCKETS AND CABLE TERMINATED UNISCHUKO PLUG - 0U</t>
  </si>
  <si>
    <t>Panele wentylacyjne do szaf CobiCabling</t>
  </si>
  <si>
    <t>CobiCabling Sp. z o.o.| ul. Austriacka 4 | 64-100 Leszno</t>
  </si>
  <si>
    <t>F21-2230-12</t>
  </si>
  <si>
    <t>Patchcord SC/APC-LC/PC SM OS2 dx LSOH 12m</t>
  </si>
  <si>
    <t>F21-2230-18</t>
  </si>
  <si>
    <t>Patchcord SC/APC-LC/PC SM OS2 dx LSOH 18m</t>
  </si>
  <si>
    <t>F21-2230-20</t>
  </si>
  <si>
    <t>Patchcord SC/APC-LC/PC SM OS2 dx LSOH 20m</t>
  </si>
  <si>
    <t>F53-5200</t>
  </si>
  <si>
    <t>Kabel światłowodowy MM OM3 4G uniwersalny B2ca</t>
  </si>
  <si>
    <t>RC11-8842-FP-R</t>
  </si>
  <si>
    <t>Organizer wiązek kabli czarny, zielona opaska rzep</t>
  </si>
  <si>
    <t>Organizer wiązek kabli czarny, czarna opaska rzep.</t>
  </si>
  <si>
    <t>C13-5500-305</t>
  </si>
  <si>
    <t>C24-1160-0,5</t>
  </si>
  <si>
    <t>Patchcord Slim kat. 6A S/FTP LSOH 0,5m szary</t>
  </si>
  <si>
    <t>C24-1160-1,0</t>
  </si>
  <si>
    <t>Patchcord Slim kat. 6A S/FTP LSOH 1m szary</t>
  </si>
  <si>
    <t>C24-1160-2,0</t>
  </si>
  <si>
    <t>Patchcord Slim kat. 6A S/FTP LSOH 2m szary</t>
  </si>
  <si>
    <t>C24-1160-3,0</t>
  </si>
  <si>
    <t>Patchcord Slim kat. 6A S/FTP LSOH 3m szary</t>
  </si>
  <si>
    <t>C24-1160-5,0</t>
  </si>
  <si>
    <t>Patchcord Slim kat. 6A S/FTP LSOH 5m szary</t>
  </si>
  <si>
    <t>C14-1160-0,5</t>
  </si>
  <si>
    <t>Patchcord Slim kat. 6A U/UTP LSOH 0,5m szary</t>
  </si>
  <si>
    <t>C14-1160-1,0</t>
  </si>
  <si>
    <t>Patchcord Slim kat. 6A U/UTP LSOH 1m szary</t>
  </si>
  <si>
    <t>C14-1160-2,0</t>
  </si>
  <si>
    <t>Patchcord Slim kat. 6A U/UTP LSOH 2m szary</t>
  </si>
  <si>
    <t>C14-1160-3,0</t>
  </si>
  <si>
    <t>Patchcord Slim kat. 6A U/UTP LSOH 3m szary</t>
  </si>
  <si>
    <t>C14-1160-5,0</t>
  </si>
  <si>
    <t>Patchcord Slim kat. 6A U/UTP LSOH 5m szary</t>
  </si>
  <si>
    <t>WE8P8C-RJ45-F5D-P</t>
  </si>
  <si>
    <t>Wtyk modularny przelotowy RJ45 (typu EZ) na drut</t>
  </si>
  <si>
    <t>Wtyk modularny przelotowy RJ45 (typu EZ) kat. 5e FTP na drut</t>
  </si>
  <si>
    <t>C30-0002</t>
  </si>
  <si>
    <t>Przyrząd do zaciskania wtyków modularnych przelot.</t>
  </si>
  <si>
    <t>F21-2330-10</t>
  </si>
  <si>
    <t>Patchcord LC/PC-LC/PC dx SM OS2 LSOH 10,0</t>
  </si>
  <si>
    <t>F24-2330-30</t>
  </si>
  <si>
    <t>Patchcord LC/PC-LC/PC dx MM OM4 LSOH 30m</t>
  </si>
  <si>
    <t>Szafa 19" 42U 800x1000mm, drzwi tylne perf.</t>
  </si>
  <si>
    <t>RC11-6142-P2</t>
  </si>
  <si>
    <t>Szafa 19" 42U 600x1000mm, drzwi dwuskrzy. czarna</t>
  </si>
  <si>
    <t>RC11-6242-P</t>
  </si>
  <si>
    <t>RC11-8147-P</t>
  </si>
  <si>
    <t>Szafa 19" 47U 800x1000mm, drzwi perf., czarna</t>
  </si>
  <si>
    <t>A00-0022</t>
  </si>
  <si>
    <t>Zamek do systemów ryglujących, z uchwytem prętów</t>
  </si>
  <si>
    <t>Zamek do systemów ryglujących, z uchwytem prętów ryglujących</t>
  </si>
  <si>
    <t>ACR40-1000</t>
  </si>
  <si>
    <t>Przepust szczotkowy do szafek RAVUS</t>
  </si>
  <si>
    <t>AC71-8142-FP</t>
  </si>
  <si>
    <t>Drzwi przednie do szafy CobiCabling 42Ux800 perf.</t>
  </si>
  <si>
    <t>Drzwi przednie do szafy CobiCabling 19" 42U, szerokość 800mm, perforowane, jednoskrzydłowe, bez zamka, czarne</t>
  </si>
  <si>
    <t>AC71-8242-RP</t>
  </si>
  <si>
    <t>Drzwi tylne do szafy CobiCabling 42Ux800 perf. dwu</t>
  </si>
  <si>
    <t>Drzwi tylne do szafy CobiCabling 19" 42U, szerokość 800mm, perforowane, dwuskrzydłowe, bez zamka, czarne</t>
  </si>
  <si>
    <t>AC71-6142-FP</t>
  </si>
  <si>
    <t>Drzwi przednie do szafy CobiCabling 42Ux600 perf.</t>
  </si>
  <si>
    <t>Drzwi przednie do szafy CobiCabling 19" 42U, szerokość 600mm, perforowane, bez zamka, czarne</t>
  </si>
  <si>
    <t>AC71-6242-RP</t>
  </si>
  <si>
    <t>Drzwi tylne do szafy Cobicabling 42Ux600 perf. dwu</t>
  </si>
  <si>
    <t>Drzwi tylne do szafy Cobicabling 19" 42U, szerokość 600mm, perforowane, dwuskrzydłowe, bez zamka, czarne</t>
  </si>
  <si>
    <t>MXL028W443</t>
  </si>
  <si>
    <t>Listwa zasilająca MXL028W443 z zabezpieczeniem</t>
  </si>
  <si>
    <t>Listwa zasilająca MXL028W443 z zabezpieczeniem przeciwprzepięciowym; 8-gn.bolec, kabel dł.3m, wtyk uni-schuko / PDU 19" with surge protector; 8x French sockets, 3m long cord, uni-schuko plug;</t>
  </si>
  <si>
    <t>MXL028B083</t>
  </si>
  <si>
    <t>Listwa zasilająca KL-UNI67T30C z zabezpieczeniem</t>
  </si>
  <si>
    <t>MXL007B182</t>
  </si>
  <si>
    <t>18 x Gniazdo okrągłe z bolcem 16A/230V</t>
  </si>
  <si>
    <t>WZ-8749-E1-01-011</t>
  </si>
  <si>
    <t>WZ-8749-E1-01-161</t>
  </si>
  <si>
    <t>WZ-8477-38-01-011</t>
  </si>
  <si>
    <t>Korytko kablowe pionowe 42U</t>
  </si>
  <si>
    <t>WZ-8477-38-01-161</t>
  </si>
  <si>
    <t>KORYTO KABLOWE PIONOWE 42U</t>
  </si>
  <si>
    <t>WZ-1982-03-07-011</t>
  </si>
  <si>
    <t>Łącznik narożników cokołu L-600 - pełny</t>
  </si>
  <si>
    <t>WZ-1982-03-09-161</t>
  </si>
  <si>
    <t>Łącznik narożników pełny L-1000</t>
  </si>
  <si>
    <t>WZ-1982-03-07-161</t>
  </si>
  <si>
    <t>Łącznik pełny 600 RAL9005</t>
  </si>
  <si>
    <t>WZ-1982-03-09-011</t>
  </si>
  <si>
    <t>Łącznik pełny cokołu 1000mm</t>
  </si>
  <si>
    <t>WZ-1982-08-02-011</t>
  </si>
  <si>
    <t>WZ-1982-08-02-161</t>
  </si>
  <si>
    <t>T-SO-900-614</t>
  </si>
  <si>
    <t>Ogranizer korytko 1U_12</t>
  </si>
  <si>
    <t>WZ-8477-40-01-000</t>
  </si>
  <si>
    <t>Organizer pionowy 42Ux100</t>
  </si>
  <si>
    <t>WZ-8477-08-02-161</t>
  </si>
  <si>
    <t>WZ-8477-08-02-011</t>
  </si>
  <si>
    <t>WZ-8477-57-02-000</t>
  </si>
  <si>
    <t>PRZEPUST SZCZOTKOWY PŁYTY GÓRNEJ 1200 do szaf 800m</t>
  </si>
  <si>
    <t>PRZEPUST SZCZOTKOWY PŁYTY GÓRNEJ 1200 do szaf 800mm</t>
  </si>
  <si>
    <t>Szafa 19" 42U 600x1200mm, drzwi perf., czarna</t>
  </si>
  <si>
    <t>RC11-6642-P</t>
  </si>
  <si>
    <t>Szafa 19" 42U 600x600mm, drzwi perf., czarna</t>
  </si>
  <si>
    <t>Szafa 19" 42U 600x800mm, drzwi perf., czarna</t>
  </si>
  <si>
    <t>RC11-8247-P</t>
  </si>
  <si>
    <t>Szafa 19" 47U 800x1200mm, drzwi perf., czarna</t>
  </si>
  <si>
    <t>P1142N2G2G</t>
  </si>
  <si>
    <t>Szafa serwerowa 42Ux1000x1000 PROGRESS</t>
  </si>
  <si>
    <t>WZ-ZSERVER-42 8012-1100-2-161 Szafa Z-server 42U 800x1200</t>
  </si>
  <si>
    <t>WZ-ZSERVER-42 8012</t>
  </si>
  <si>
    <t>Szafa Z-server 42U 800x1200</t>
  </si>
  <si>
    <t>WZ-ZSERVER-42 8012-1100-2-011 Szafa Z-server 42U 800x1200</t>
  </si>
  <si>
    <t>WZ-SB00-33-01-011</t>
  </si>
  <si>
    <t>ZAŚLEPKA II 1U RAL7035</t>
  </si>
  <si>
    <t>WZ-SB00-33-01-161</t>
  </si>
  <si>
    <t>ZAŚLEPKA II 1U RAL9005 FSM</t>
  </si>
  <si>
    <t>WZ-1718-A9-05-011</t>
  </si>
  <si>
    <t>Zespół ramy wsporczej /do cokołu 800x1200/</t>
  </si>
  <si>
    <t>WZ-1718-A9-05-161</t>
  </si>
  <si>
    <t>Zespół ramy wsporczej do cokołu 800x1200</t>
  </si>
  <si>
    <t>P9038KIT</t>
  </si>
  <si>
    <t>ZESTAW 4 KÓŁEK Z PŁYTAMI DO MOCOWANIA STOPEK - max. nośność 700  kg</t>
  </si>
  <si>
    <t>SAN-E-281</t>
  </si>
  <si>
    <t>F51-5100-657A</t>
  </si>
  <si>
    <t>F51-9700</t>
  </si>
  <si>
    <t>Kabel światłowodowy SM OS2 48J zewnętrzny PE</t>
  </si>
  <si>
    <t>Drzwi przednie do szafy CobiCabling 42Ux600 szkło</t>
  </si>
  <si>
    <t>Drzwi tylne do szafy Cobicabling 42Ux600 pełne</t>
  </si>
  <si>
    <t>T10-1021</t>
  </si>
  <si>
    <t>Obudowa wew.IP66 ze stelażem 19" 21U 600x1000x600</t>
  </si>
  <si>
    <t>T10-1012</t>
  </si>
  <si>
    <t>Obudowa wew. IP66 ze stelażem 19" 12U 600x600x600</t>
  </si>
  <si>
    <t>Obudowa wewnętrzna IP66 ze stelażem 19 calowym, 12U, 600x600x600, metalowa, szara RAL 7035</t>
  </si>
  <si>
    <t>Drzwi przednie do szafy CobiCabling 27Ux600 szkło</t>
  </si>
  <si>
    <t>AC71-6127-R</t>
  </si>
  <si>
    <t>Drzwi tylne do szafy CobiCabling 27Ux600 pełne</t>
  </si>
  <si>
    <t>AC71-8142-FS</t>
  </si>
  <si>
    <t>Drzwi przednie do szafy CobiCabling 42Ux800 szkło</t>
  </si>
  <si>
    <t>AC71-8142-R</t>
  </si>
  <si>
    <t>Drzwi tylne do szafy CobiCabling 42Ux800 pełne</t>
  </si>
  <si>
    <t>AC81-6042</t>
  </si>
  <si>
    <t>Panel boczny do szaf CobiCabling 19" 42Ux600mm</t>
  </si>
  <si>
    <t>AC81-8042</t>
  </si>
  <si>
    <t>Panel boczny do szaf CobiCabling 19" 42Ux800mm</t>
  </si>
  <si>
    <t>AC81-1042</t>
  </si>
  <si>
    <t>Panel boczny do szaf CobiCabling 19" 42Ux1000mm</t>
  </si>
  <si>
    <t>AC81-1242</t>
  </si>
  <si>
    <t>Panel boczny do szaf CobiCabling 19" 42Ux1200mm</t>
  </si>
  <si>
    <t>C2285</t>
  </si>
  <si>
    <t>Gniazdo do klimatyzacji 9 pinów</t>
  </si>
  <si>
    <t>F9298N</t>
  </si>
  <si>
    <t>A21-1000</t>
  </si>
  <si>
    <t>A21-2000</t>
  </si>
  <si>
    <t>A21-3000</t>
  </si>
  <si>
    <t>A21-4000</t>
  </si>
  <si>
    <t>F75-2511</t>
  </si>
  <si>
    <t>FO zak. LC-LC uniwersalny 12G 50/125 LSOH OM5</t>
  </si>
  <si>
    <t>Kabel światłowodowy fabrycznie zakończony CobiCabling LC-LC uniwersalny 12G OM5 50/125 LSOH</t>
  </si>
  <si>
    <t>F71-2511</t>
  </si>
  <si>
    <t>FO zak. LC-LC uniwersalny 12J 9/125 LSOH OS2</t>
  </si>
  <si>
    <t>Kabel światłowodowy fabrycznie zakończony CobiCabling LC-LC uniwersalny 12J OS2 9/125 LSOH</t>
  </si>
  <si>
    <t>F71-2422</t>
  </si>
  <si>
    <t>Kabel światłowodowy fabrycznie zakończony CobiCabling SC-SC uniwersalny 8J 9/125 LSOH</t>
  </si>
  <si>
    <t>C13-5900-305</t>
  </si>
  <si>
    <t>Kabel kat.5e U/UTP PE zew such 200MHz Fca 305m</t>
  </si>
  <si>
    <t>C23-0300-500</t>
  </si>
  <si>
    <t>Kaseta modułu LGX 6-port SC dx 3x LC/APC QUAD</t>
  </si>
  <si>
    <t>Kaseta modułu LGX 6-port SC dx 6x LC/APC QUAD</t>
  </si>
  <si>
    <t>MXL90AR713</t>
  </si>
  <si>
    <t>MXLA0VNYC3</t>
  </si>
  <si>
    <t>Panel maskujący CobiCabling 1U 19" RAL 9005 czarny</t>
  </si>
  <si>
    <t>Panel maskujący CobiCabling 2U 19" RAL 9005 czarny</t>
  </si>
  <si>
    <t>Panel maskujący CobiCabling 3U 19" RAL 9005 czarny</t>
  </si>
  <si>
    <t>Panel maskujący CobiCabling 4U 19" RAL 9005 czarny</t>
  </si>
  <si>
    <t>F21-2630</t>
  </si>
  <si>
    <t>F21-2330</t>
  </si>
  <si>
    <t>F21-1220-5</t>
  </si>
  <si>
    <t>Patchcord SC/APC-SC/APC SM OS2 sx LSOH 5m</t>
  </si>
  <si>
    <t>Patchcord SC/PC-LC/PC dx SM OS2 LSOH 2m</t>
  </si>
  <si>
    <t>F21-1130</t>
  </si>
  <si>
    <t>F21-2150-15</t>
  </si>
  <si>
    <t>Patchcord SC/PC-ST/PC SM OS2 dx LSOH 15m</t>
  </si>
  <si>
    <t>F21-2150-2</t>
  </si>
  <si>
    <t>Patchcord SC/PC-ST/PC SM OS2 dx LSOH 2m</t>
  </si>
  <si>
    <t>F21-2150-7</t>
  </si>
  <si>
    <t>Patchcord SC/PC-ST/PC SM OS2 dx LSOH 7m</t>
  </si>
  <si>
    <t>Patchcord ST/PC-SC/PC SM OS2 dx w peszlu 15m</t>
  </si>
  <si>
    <t>Półka stała CobiCabling 19" 1U nośność 25kg, mocowanie na 2 belkach 4 punktowe, 450mm głębokości, RAL 9005 czarny</t>
  </si>
  <si>
    <t>Ramka 3U na moduły LGX</t>
  </si>
  <si>
    <t>RC11-8842-SP</t>
  </si>
  <si>
    <t>Szafa 19" 42U 800x800mm, drzwi szkło, tył perf. cz</t>
  </si>
  <si>
    <t>A01-2000</t>
  </si>
  <si>
    <t>A00-0100</t>
  </si>
  <si>
    <t>Zamek do paneli bocznych szaf stojących CobiCablin</t>
  </si>
  <si>
    <t>Zamek do paneli bocznych szaf stojących CobiCabling</t>
  </si>
  <si>
    <t>LZM-8CF1</t>
  </si>
  <si>
    <t>Zasilająca listwa monitująca I-fazowa 16A</t>
  </si>
  <si>
    <t>Zasilająca listwa monitująca I-fazowa 16Ac, gniazda 8xC13</t>
  </si>
  <si>
    <t>ACR01-0456</t>
  </si>
  <si>
    <t>19-0066</t>
  </si>
  <si>
    <t>Wentylator 120x120 + Kabel</t>
  </si>
  <si>
    <t>19-0067</t>
  </si>
  <si>
    <t>Wentylator 120x120 + Kabel + Termostat</t>
  </si>
  <si>
    <t>AC01-0620</t>
  </si>
  <si>
    <t>Cokół 100mm do szafy CobiCabling 600x1200mm</t>
  </si>
  <si>
    <t>Cokół 100mm do szafy stojącej CobiCabling 600x1200mm, RAL 9004 czarny</t>
  </si>
  <si>
    <t>AC71-6627-F</t>
  </si>
  <si>
    <t>Drzwi przednie do szafy CobiCabling 27Ux600 perf.</t>
  </si>
  <si>
    <t>AC71-6627-RP</t>
  </si>
  <si>
    <t>Drzwi tylne do szafy CobiCabling 27Ux600 perf. dwu</t>
  </si>
  <si>
    <t>Drzwi tylne do szafy CobiCabling 19" 27U, szerokość 600mm, perforowane, dwuskrzydłowe, bez zamka, czarne</t>
  </si>
  <si>
    <t>Cokół regulowany Ravus 450-600mm, czarny RAL 9005</t>
  </si>
  <si>
    <t>F11-0600-2</t>
  </si>
  <si>
    <t>F21-1440-1</t>
  </si>
  <si>
    <t>Patchcord LC/APC-LC/APC sx SM OS2 LSOH 1m</t>
  </si>
  <si>
    <t>F21-2330-5</t>
  </si>
  <si>
    <t>Patchcord LC/PC-LC/PC dx SM OS2 LSOH 5m</t>
  </si>
  <si>
    <t>F21-2440-1</t>
  </si>
  <si>
    <t>Patchcord LC/APC-LC/APC dx SM OS2 LSOH 1m</t>
  </si>
  <si>
    <t>F22-2510</t>
  </si>
  <si>
    <t>Patchcord ST/PC-SC/PC MM OM2 dx LSOH</t>
  </si>
  <si>
    <t>Kabel światłowodowy CobiCabling FTTH OS2 2J Dca</t>
  </si>
  <si>
    <t>F71-2222</t>
  </si>
  <si>
    <t>Kabel światłowodowy fabrycznie zakończony CobiCabling SC-SC uniwersalny 4J 9/125 LSOH</t>
  </si>
  <si>
    <t>F73-2211</t>
  </si>
  <si>
    <t>MXL16ST062</t>
  </si>
  <si>
    <t>6 x Gniazdo okrągłe typu schuko 16A/230V</t>
  </si>
  <si>
    <t>MXL16ST063</t>
  </si>
  <si>
    <t>Przełącznik źródła zasilania ATS; 6-gn.Schuko,</t>
  </si>
  <si>
    <t>MXLA0AF061</t>
  </si>
  <si>
    <t>Listwa zasilajaca 3 fazowa 3x2gn</t>
  </si>
  <si>
    <t>RC11-8142-SP</t>
  </si>
  <si>
    <t>Szafa 19" 42U 800x1000mm, drzwi tylne perf., czarn</t>
  </si>
  <si>
    <t>SWK19-12U-60-DS-W</t>
  </si>
  <si>
    <t>Szafa wisząca 19" 12Ux600x600 mm IP 54</t>
  </si>
  <si>
    <t>Szafa wisząca 19" 12Ux600x600 mm IP 54, ściany boczne pełne, drzwi z szybą, wewnetrzna, RAL 7035</t>
  </si>
  <si>
    <t>WZ-6170-01-07-011</t>
  </si>
  <si>
    <t>STOJAK SRD 42U 19" DWURAMOWY</t>
  </si>
  <si>
    <t>STOJAK SRD 42U 19" DWURAMOWY /NOWY TYP/</t>
  </si>
  <si>
    <t>Kable krosowe ekranowane SLIM</t>
  </si>
  <si>
    <t>Kable krosowe nieekranowane SLIM</t>
  </si>
  <si>
    <t>C30-0220</t>
  </si>
  <si>
    <t>C30-0200</t>
  </si>
  <si>
    <t>C30-0210</t>
  </si>
  <si>
    <t>F51-5200</t>
  </si>
  <si>
    <t>Kabel światłowodowy SM OS2 4J uniwersalny B2ca</t>
  </si>
  <si>
    <t>F51-5400</t>
  </si>
  <si>
    <t>Kabel światłowodowy SM OS2 8J uniwersalny B2ca</t>
  </si>
  <si>
    <t>F54-5400</t>
  </si>
  <si>
    <t>Kabel światłowodowy MM OM4 8G uniwersalny B2ca</t>
  </si>
  <si>
    <t>F24-2330</t>
  </si>
  <si>
    <t>F21-2410-1</t>
  </si>
  <si>
    <t>Patchcord LC/APC-SC/PC  SM OS2 sx LSOH 1m</t>
  </si>
  <si>
    <t>P9095</t>
  </si>
  <si>
    <t>Podest stabilizacyjny 600mm</t>
  </si>
  <si>
    <t>F54-5200</t>
  </si>
  <si>
    <t>Kabel światłowodowy MM OM4 4G uniwersalny B2ca</t>
  </si>
  <si>
    <t>Klips do identyfikacji patchcordów, zielony</t>
  </si>
  <si>
    <t>Klips do identyfikacji patchcordów, szary</t>
  </si>
  <si>
    <t>Klips do identyfikacji patchcordów, żółty</t>
  </si>
  <si>
    <t>Szafy serwerowe CobiCabling Vertical, kolor czarny RAL9004, panel wentylacyjny w zestawie</t>
  </si>
  <si>
    <t>Szafy dystrybucyjne CobiCabling Vertical, kolor czarny RAL9004, panel wentylacyjny w zestawie</t>
  </si>
  <si>
    <t>Zamek do drzwi i osłon bocznych szaf wiszących Rav</t>
  </si>
  <si>
    <t>Zamek do drzwi i osłon bocznych szaf wiszących CobiCabling Ravus</t>
  </si>
  <si>
    <t>F21-2130</t>
  </si>
  <si>
    <t>F21-2220</t>
  </si>
  <si>
    <t>Patchcord SC/APC-SC/APC SM OS2 dx LSOH</t>
  </si>
  <si>
    <t>F21-2230</t>
  </si>
  <si>
    <t>F4506M</t>
  </si>
  <si>
    <t>Szafka wiszaca TECNO 405 7U M</t>
  </si>
  <si>
    <t>F73-2511</t>
  </si>
  <si>
    <t>P2847</t>
  </si>
  <si>
    <t>Osłona pełna 47Ux800 PROGRESS</t>
  </si>
  <si>
    <t>Szafa serwerowa 42U800x1000 PROGRESS szkielet bez osłon i drzwi</t>
  </si>
  <si>
    <t>RC11-6642-P1</t>
  </si>
  <si>
    <t>RC11-8142-P2</t>
  </si>
  <si>
    <t>Szafa 19" 42U 800x1000mm, drzwi dwus.drzwi dwus.</t>
  </si>
  <si>
    <t>Szafa 19" 42U 800x800mm, drzwi perf. drzwi pełne</t>
  </si>
  <si>
    <t>Szafa 19" 42U 800x800mm, drzwi perf. drzwi dwusk.</t>
  </si>
  <si>
    <t>Wtyk modularny CobiCabling RJ45 kat.6A STP na drut</t>
  </si>
  <si>
    <t>WE8P8C-RJ45-F8D</t>
  </si>
  <si>
    <t>Wtyk modularny RJ45 kat. 8 FTP na drut</t>
  </si>
  <si>
    <t>WENT2</t>
  </si>
  <si>
    <t>C12-0102</t>
  </si>
  <si>
    <t>C12-0103</t>
  </si>
  <si>
    <t>C12-0104</t>
  </si>
  <si>
    <t>Patch Panel CobiCabling 19" 24xRJ45 1U niewyposażony, kątowy, czarny</t>
  </si>
  <si>
    <t>Patch Panel CobiCabling 19" 48xRJ45 1U niewyposażony, kątowy, czarny</t>
  </si>
  <si>
    <t>Patch Panel CobiCabling 19" 24xRJ45 2U niewyposażony, kątowy, czarny</t>
  </si>
  <si>
    <t>Kable światłowodowe uniwersalne (Dca)</t>
  </si>
  <si>
    <t>C30-0112</t>
  </si>
  <si>
    <t>C30-0112-1</t>
  </si>
  <si>
    <t>F21-2340-2</t>
  </si>
  <si>
    <t>Patchcord LC/PC-LC/APC dx SM OS2 LSOH 2m</t>
  </si>
  <si>
    <t>F71-2311</t>
  </si>
  <si>
    <t>Kabel światłowodowy fabrycznie zakończony CobiCabling LC-LC uniwersalny 6J 9/125 LSOH</t>
  </si>
  <si>
    <t>MXL00EYK4X</t>
  </si>
  <si>
    <t>Listwa zasilająca; 20-gn.IEC320C13, 4-gn.IEC320C19</t>
  </si>
  <si>
    <t>P8142OFN</t>
  </si>
  <si>
    <t>Szafa serwerowa 42Ux800x1000 PROGRESS</t>
  </si>
  <si>
    <t>P9240N</t>
  </si>
  <si>
    <t>P9472</t>
  </si>
  <si>
    <t>Belki srodkowe Progress 42U serwerowe</t>
  </si>
  <si>
    <t>Szafa CobiCabling 19" 42U 600x1000mm, drzwi przednie dwuskrzydłowe perforowane 80%, drzwi tylne dwuskrzydłowe perforowane 80%, kółka - 2 z blokadą, stopki, kpl. linek uziemienia, czarna RAL 9005</t>
  </si>
  <si>
    <t>RC11-6842-P3</t>
  </si>
  <si>
    <t>Szafa 19" 42U 600x800mm, drzi perf, drzwi pełne</t>
  </si>
  <si>
    <t>Szafa serwerowa CobiCabling Vertical  19" 42U 600x800mm, drzwi przednie perforowane 80%, drzwi tylne pełne, panel wentylacyjny 4-wentylatorowy z kablem zasilającym, kółka - 2 z blokadą, stopki, kpl. linek uziemienia, czarna RAL 9004</t>
  </si>
  <si>
    <t>Szafa CobiCabling 19" 42U 800x1000mm, drzwi przednie pełne, drzwi tylne perforowane, panel wentylacyjny 4-wentylatorowy z kablem zasilającym, kółka - 2 z blokadą, stopki, kpl. linek uziemienia, czarna RAL 9005</t>
  </si>
  <si>
    <t>Szafa CobiCabling 19" 42U 800x1000mm, drzwi przednie dwuskrzydłowe perforowane 80%, drzwi tylne dwuskrzydłowe perforowane 80%, panel wentylacyjny 4-wentylatorowy z kablem zasilającym, kółka - 2 z blokadą, stopki, kpl. linek uziemienia, czarna RAL 9004</t>
  </si>
  <si>
    <t>Szafa CobiCabling 19" 42U 800x1000mm, drzwi przednie przeszklone, drzwi tylne dwuskrzydłowe perforowane 80%, panel wentylacyjny 4-wentylatorowy z kablem zasilającym, kółka - 2 z blokadą, stopki, kpl. linek uziemienia, czarna RAL 9004</t>
  </si>
  <si>
    <t>RC11-8842-P3</t>
  </si>
  <si>
    <t>Szafa 19" 42U 800x800, drzwi perf, drzwi pełne</t>
  </si>
  <si>
    <t>Szafa serwerowa CobiCabling Vertical  19" 42U 800x800mm, drzwi przednie perforowane 80%, drzwi tylne pełne, panel wentylacyjny 4-wentylatorowy z kablem zasilającym, kółka - 2 z blokadą, stopki, kpl. linek uziemienia, czarna RAL 9004</t>
  </si>
  <si>
    <t>C30-0003</t>
  </si>
  <si>
    <t>C30-0004</t>
  </si>
  <si>
    <t>SAN-281</t>
  </si>
  <si>
    <t>F62-0060</t>
  </si>
  <si>
    <t>F62-0061</t>
  </si>
  <si>
    <t>F62-0062</t>
  </si>
  <si>
    <t>F62-0063</t>
  </si>
  <si>
    <t>F62-0065</t>
  </si>
  <si>
    <t>F62-0066</t>
  </si>
  <si>
    <t>F62-0067</t>
  </si>
  <si>
    <t>F62-0068</t>
  </si>
  <si>
    <t>F62-0069</t>
  </si>
  <si>
    <t>F62-0064</t>
  </si>
  <si>
    <t>F60-0002</t>
  </si>
  <si>
    <t>F60-0001</t>
  </si>
  <si>
    <t xml:space="preserve">Termostat </t>
  </si>
  <si>
    <t>Patchcord SC/APC-LC/PC SM OS2 dx LSOH 2m</t>
  </si>
  <si>
    <t>Patchcord SC/APC-LC/PC SM OS2 dx LSOH 3m</t>
  </si>
  <si>
    <t>Patchcord LC/PC-ST/PC MM OM1 dx LSOH 3m</t>
  </si>
  <si>
    <t>F73-2611</t>
  </si>
  <si>
    <t>P8142NC12375</t>
  </si>
  <si>
    <t>Adapter kątowy półokrągły CobiCabling 45x45mm 1xRJ45 keystone, kolor biały RAL 9010</t>
  </si>
  <si>
    <t>SWK19-18U-60-DP-W</t>
  </si>
  <si>
    <t>Szafa wisząca 19" 18Ux600x600 mm IP 54</t>
  </si>
  <si>
    <t>Szafa wisząca 19" 18Ux600x600 mm IP 54, ściany boczne pełne, drzwi pełne, wewnetrzna, RAL 7035</t>
  </si>
  <si>
    <t>WZ-LZI30-09-00-000</t>
  </si>
  <si>
    <t>Listwa zasilająca 19" 1U 16A LZI-30/9 ZPAS</t>
  </si>
  <si>
    <t>Przemysłowa przełącznica światłowodowa na szynę DIN</t>
  </si>
  <si>
    <t>Panel przedni do przemysłowej przełącznicy światłowodowej na 6 adapterów SC Simplex lub LC Duplex</t>
  </si>
  <si>
    <t>Panel przedni do przemysłowej przełącznicy światłowodowej na 6 adapterów SC Duplex lub LC Quad</t>
  </si>
  <si>
    <t>Panel przedni do przemysłowej przełącznicy światłowodowej na 12 adapterów SC Simplex lub LC Duplex</t>
  </si>
  <si>
    <t>100-191</t>
  </si>
  <si>
    <t>EXCEL CAT6a U/FTP S/FOIL CABLE RL500M-ICE BLUE</t>
  </si>
  <si>
    <t>100-066</t>
  </si>
  <si>
    <t>EXCEL C5E 4PR UTP VIOLET X 305M Dca</t>
  </si>
  <si>
    <t>A01-0001</t>
  </si>
  <si>
    <t>C32-0100</t>
  </si>
  <si>
    <t>200-150</t>
  </si>
  <si>
    <t>EXCEL OM3 4C 50/125 LOOSE TUBE BLACK Dca</t>
  </si>
  <si>
    <t>C13-5909-305</t>
  </si>
  <si>
    <t>C33-0500</t>
  </si>
  <si>
    <t>C31-0000</t>
  </si>
  <si>
    <t>C31-0001</t>
  </si>
  <si>
    <t>RCP02-0606</t>
  </si>
  <si>
    <t>Szafa wisząca CobiCabling 19" 6U 600x600mm szara</t>
  </si>
  <si>
    <t>Szafa wisząca CobiCabling 19" 6U 600x600mm (szer. x gł.), drzwi przednie przeszklone, zdejmowane osłony boczne, zestaw 4 szt. stopek poziomujących szara RAL 7035</t>
  </si>
  <si>
    <t>RCP02-0612</t>
  </si>
  <si>
    <t>Szafa wisząca CobiCabling 19" 12U 600x600mm szara</t>
  </si>
  <si>
    <t>Szafa wisząca CobiCabling 19" 12U 600x600mm (szer. x gł.), drzwi przednie przeszklone, zdejmowane osłony boczne, zestaw 4 szt. stopek poziomujących szara RAL 7035</t>
  </si>
  <si>
    <t>F11-0800-2</t>
  </si>
  <si>
    <t>Pigtail FC/PC jednomodowy OS2 LSOH easy strip 2m</t>
  </si>
  <si>
    <t>F21-2770-1</t>
  </si>
  <si>
    <t>Patchcord FC/PC-FC/PC SM OS2 simples LSOH 1m</t>
  </si>
  <si>
    <t>ACD-0002</t>
  </si>
  <si>
    <t>Klamka z zamkiem elektronicznym do drzwi szaf stoj</t>
  </si>
  <si>
    <t>AC01-8800</t>
  </si>
  <si>
    <t>Pokrywa górna do szafy stojącej CobiCabling 800x80</t>
  </si>
  <si>
    <t>Pokrywa górna do szafy stojącej CobiCabling 800x800, RAL 9005 czarny</t>
  </si>
  <si>
    <t>F26-2550</t>
  </si>
  <si>
    <t>RC11-6627-P</t>
  </si>
  <si>
    <t>Szafa 19" 27U 600x600mm, drzwi perf., czarna</t>
  </si>
  <si>
    <t>WE8P8C-RJ45-U6D-P</t>
  </si>
  <si>
    <t>Wtyk modularny przelotowy RJ45(typu EZ) kat. 6 UTP</t>
  </si>
  <si>
    <t>Wtyk modularny przelotowy RJ45 (typu EZ) kat. 6 UTP na drut</t>
  </si>
  <si>
    <t>Zamek do szafki multimedialnej CobiCabling z kluczami</t>
  </si>
  <si>
    <t>T12-1500</t>
  </si>
  <si>
    <t>F23-2110-2</t>
  </si>
  <si>
    <t>Patchcord SC/PC-SC/PC MM OM3 dx LSOH 2m</t>
  </si>
  <si>
    <t>C24-1160-0,25</t>
  </si>
  <si>
    <t>Patchcord Slim kat. 6A S/FTP LSOH 0,25m szary</t>
  </si>
  <si>
    <t>C24-1160-10,0</t>
  </si>
  <si>
    <t>Patchcord Slim kat. 6A S/FTP LSOH 10,0m szary</t>
  </si>
  <si>
    <t>C24-1160-7,5</t>
  </si>
  <si>
    <t>Patchcord Slim kat. 6A S/FTP LSOH 7,5m szary</t>
  </si>
  <si>
    <t>C14-1160-0,25</t>
  </si>
  <si>
    <t>Patchcord Slim kat. 6A U/UTP LSOH 0,25m szary</t>
  </si>
  <si>
    <t>C14-1160-10,0</t>
  </si>
  <si>
    <t>Patchcord Slim kat. 6A U/UTP LSOH 10,0m szary</t>
  </si>
  <si>
    <t>C14-1160-7,5</t>
  </si>
  <si>
    <t>Patchcord Slim kat. 6A U/UTP LSOH 7,5m szary</t>
  </si>
  <si>
    <t>CD11-6636</t>
  </si>
  <si>
    <t>Szafa CobiCabling UNI 19` 36U 600 x 600, drzwi prz</t>
  </si>
  <si>
    <t>Kable wieloparowe</t>
  </si>
  <si>
    <t>Wewnętrzne</t>
  </si>
  <si>
    <t>7105 001/ekw</t>
  </si>
  <si>
    <t>7105 002/ekw</t>
  </si>
  <si>
    <t>7105 003/ekw</t>
  </si>
  <si>
    <t>7105 005/ekw</t>
  </si>
  <si>
    <t>7105 007/ekw</t>
  </si>
  <si>
    <t>7105 010/ekw</t>
  </si>
  <si>
    <t>7105 012/ekw</t>
  </si>
  <si>
    <t>7105 014/ekw</t>
  </si>
  <si>
    <t>7105 021/ekw</t>
  </si>
  <si>
    <t>7105 028/ekw</t>
  </si>
  <si>
    <t>7105 030/ekw</t>
  </si>
  <si>
    <t>7105 035/ekw</t>
  </si>
  <si>
    <t>7105 053/ekw</t>
  </si>
  <si>
    <t>Zewnętrzne</t>
  </si>
  <si>
    <t>P8142NC13394</t>
  </si>
  <si>
    <t>42U SZAFA Progress Server - 42U 800x1000 (wys. z c</t>
  </si>
  <si>
    <t>42U SZAFA Progress Server - 42U 800x1000 (wys. z cokołem 2057 mm) - kolor czarny RAL 9005 drzwi przednie i tylne pełne/bez przeszklenia, osłony boczne pełne, cokół 100 mm</t>
  </si>
  <si>
    <t>Klamka z zamkiem do drzwi szaf stojących CobiCabli</t>
  </si>
  <si>
    <t>Klamka z zamkiem do drzwi szaf stojących CobiCabling</t>
  </si>
  <si>
    <t>C30-0240</t>
  </si>
  <si>
    <t>Klips do identyfikacji patchcordów, czerwony</t>
  </si>
  <si>
    <t>C30-0260</t>
  </si>
  <si>
    <t>Klips do identyfikacji patchcordów, pomarańczowy</t>
  </si>
  <si>
    <t>ACR01-0250</t>
  </si>
  <si>
    <t>Klucz do drzwi szaf wiszących</t>
  </si>
  <si>
    <t>F21-2120</t>
  </si>
  <si>
    <t>F21-2610-1</t>
  </si>
  <si>
    <t>Patchcord E2000/APC-SC/PC 9/125 µm duplex, SM 1,0m</t>
  </si>
  <si>
    <t>F22-2130</t>
  </si>
  <si>
    <t>F6120A75</t>
  </si>
  <si>
    <t>SZAFKA 13U 600X620X655H - drzwi przednie perforowa</t>
  </si>
  <si>
    <t>SZAFKA 13U 600X620X655H - drzwi przednie perforowane 75% / siatkowe, zdejmowane osłony boczne, 4 x belka nośna rack 19" - malowanie w kolorze szarym RAL 7035</t>
  </si>
  <si>
    <t>AC51-0047</t>
  </si>
  <si>
    <t>Zestaw 2 prowadnic pionowych 47U do szaf CobiCabli</t>
  </si>
  <si>
    <t>Zestaw 2 prowadnic pionowych 47U do szaf CobiCabling, RAL 9005 czarne</t>
  </si>
  <si>
    <t>AC00-0047</t>
  </si>
  <si>
    <t>Zestaw 2 szyn rackowych pionowych do szaf stojącyc</t>
  </si>
  <si>
    <t>Zestaw 2 szyn rackowych pionowych do szaf stojących CobiCabling 47U</t>
  </si>
  <si>
    <t>Łączniki RJ45-RJ45</t>
  </si>
  <si>
    <t>CobiNet XzTKMXpw 3x2x0,8</t>
  </si>
  <si>
    <t>F71-2577</t>
  </si>
  <si>
    <t>Kabel światłowodowy fabrycznie zakończony CobiCabling SC/APC-SC/APC uniwersalny 12J 9/125 LSOH</t>
  </si>
  <si>
    <t>F71-2221</t>
  </si>
  <si>
    <t>Kabel światłowodowy fabrycznie zakończony CobiCabling SC-LC uniwersalny 4J 9/125 LSOH</t>
  </si>
  <si>
    <t>F71-2421</t>
  </si>
  <si>
    <t>FO zak. SC-LC uniwersalny 8J 9/125 LSOH</t>
  </si>
  <si>
    <t>Kabel światłowodowy fabrycznie zakończony CobiCabling SC-LC uniwersalny 8J 9/125 LSOH</t>
  </si>
  <si>
    <t>C23-6540</t>
  </si>
  <si>
    <t>F53-5400</t>
  </si>
  <si>
    <t>Kabel światłowodowy MM OM3 8G uniwersalny B2ca</t>
  </si>
  <si>
    <t>F51-2900</t>
  </si>
  <si>
    <t>Lampa LED 4W-230V - dł. 280 mm - z kpl. mocującym</t>
  </si>
  <si>
    <t>F23-2110</t>
  </si>
  <si>
    <t>Patchcord  SC/PC-SC/PC wielomodowy OM3 LSOH</t>
  </si>
  <si>
    <t>T20-0026</t>
  </si>
  <si>
    <t>Trzpień drzwi szaf stojących CobiCabling Vertical</t>
  </si>
  <si>
    <t>WE8P8C-RJ45-F6AD-P</t>
  </si>
  <si>
    <t>Wtyk modularny przelotowy RJ45 (typu EZ) kat. 6A F</t>
  </si>
  <si>
    <t>Wtyk modularny przelotowy RJ45 (typu EZ) kat. 6A FTP</t>
  </si>
  <si>
    <t>CobiNet XzTKMXpw czwórkowe 5x4x0,6</t>
  </si>
  <si>
    <t>AC01-8842G</t>
  </si>
  <si>
    <t>Pokrywa górna do szaf stojących 800x800</t>
  </si>
  <si>
    <t>Pokrywa górna do szaf stojących CobiCabling Vertical 42U 800x800mm z panelem wentylacyjnym wyposażonym w 4 wentylatory</t>
  </si>
  <si>
    <t>C12-0001</t>
  </si>
  <si>
    <t>Patch Panel 19" 48xRJ45 1U niewyposażony, szary</t>
  </si>
  <si>
    <t>C30-0005</t>
  </si>
  <si>
    <t>Zaciskarka wtyków typu RJ-11, RJ-12, oraz RJ-45 z ekranowaniem</t>
  </si>
  <si>
    <t>Pigtail LC/APC jednomodowy OS2 LSOH easy strip 1m</t>
  </si>
  <si>
    <t>F21-1630-2</t>
  </si>
  <si>
    <t>Patchcord E2000/APC-LC/PC sx SM OS2 LSOH 2m</t>
  </si>
  <si>
    <t>F21-1660-2</t>
  </si>
  <si>
    <t>Patchcord E2000/APC-E2000/APC sx SM OS2 LSOH 2m</t>
  </si>
  <si>
    <t>Patchcord SC/PC-SC/PC SM OS2 dx LSOH 1,5m</t>
  </si>
  <si>
    <t>Patchcord SC/PC-SC/PC SM OS2 dx LSOH 20m</t>
  </si>
  <si>
    <t>F21-2110-5</t>
  </si>
  <si>
    <t>Patchcord SC/PC-SC/PC SM OS2 dx LSOH 5m</t>
  </si>
  <si>
    <t>Patchcord SC/UPC-SC/APC SM OS2 dx LSOH</t>
  </si>
  <si>
    <t>Patchcord SC/PC-SC/APC SM OS2 dx LSOH 2m</t>
  </si>
  <si>
    <t>Patchcord SC/PC-LC/PC dx SM OS2 LSOH 1,5m</t>
  </si>
  <si>
    <t>F21-2130-5</t>
  </si>
  <si>
    <t>Patchcord SC/PC-LC/PC dx SM OS2 LSOH 5m</t>
  </si>
  <si>
    <t>Patchcord SC/APC-LC/PC SM OS2 dx LSOH</t>
  </si>
  <si>
    <t>Patchcord SC/APC-LC/PC SM OS2 dx LSOH 10m</t>
  </si>
  <si>
    <t>Patchcord SC/APC-LC/PC SM OS2 dx LSOH 15m</t>
  </si>
  <si>
    <t>F21-2230-5</t>
  </si>
  <si>
    <t>Patchcord SC/APC-LC/PC SM OS2 dx LSOH 5m</t>
  </si>
  <si>
    <t>Patchcord LC/PC-LC/PC dx SM OS2 LSOH 1,5m</t>
  </si>
  <si>
    <t>Patchcord LC/PC-LC/APC dx SM OS2 LSOH 1m</t>
  </si>
  <si>
    <t>F21-2340-3</t>
  </si>
  <si>
    <t>Patchcord LC/PC-LC/APC dx SM OS2 LSOH 3m</t>
  </si>
  <si>
    <t>F21-2350-2</t>
  </si>
  <si>
    <t>Patchcord LC/PC-ST/PC dx SM OS2 LSOH 2m</t>
  </si>
  <si>
    <t>F21-2440-3</t>
  </si>
  <si>
    <t>Patchcord LC/APC-LC/APC dx SM OS2 LSOH 3m</t>
  </si>
  <si>
    <t>F23-2130</t>
  </si>
  <si>
    <t>Patchcord SC/PC-LC/PC MM OM3 dx LSOH</t>
  </si>
  <si>
    <t>F23-2330-0,5</t>
  </si>
  <si>
    <t>Patchcord LC/PC-LC/PC dx MM OM3 LSOH 0,5m</t>
  </si>
  <si>
    <t>Patchcord LC/PC-LC/PC dx MM OM3 LSOH 2m</t>
  </si>
  <si>
    <t>F23-2350-2</t>
  </si>
  <si>
    <t>Patchcord LC/PC-ST/PC dx MM OM3 LSOH 2m</t>
  </si>
  <si>
    <t>F71-2411</t>
  </si>
  <si>
    <t>Kabel światłowodowy fabrycznie zakończony CobiCabling LC-LC uniwersalny 8J 9/125 LSOH</t>
  </si>
  <si>
    <t>F71-2527</t>
  </si>
  <si>
    <t>FO zak. SC-SC/APC uniwersalny 12J 9/125 LSOH OS2</t>
  </si>
  <si>
    <t>Kabel światłowodowy fabrycznie zakończony CobiCabling SC-SC/APC uniwersalny 12J OS2 9/125 LSOH</t>
  </si>
  <si>
    <t>F74-2511</t>
  </si>
  <si>
    <t>FO zak. LC-LC uniwersalny 12G 50/125 LSOH OM4</t>
  </si>
  <si>
    <t>Kabel światłowodowy fabrycznie zakończony CobiCabling LC-LC uniwersalny 12G OM4 50/125 LSOH</t>
  </si>
  <si>
    <t>RC11-6642-P5</t>
  </si>
  <si>
    <t>Szafa 19" 42U 600x600mm, p. szkło tył perf, czarna</t>
  </si>
  <si>
    <t>C23-5340-305</t>
  </si>
  <si>
    <t>F21-2130-20</t>
  </si>
  <si>
    <t>Patchcord SC/PC-LC/PC dx SM OS2 LSOH 20m</t>
  </si>
  <si>
    <t>F22-2330-10</t>
  </si>
  <si>
    <t>Patchcord LC/PC-LC/PC dx MM OM2 LSOH 10m</t>
  </si>
  <si>
    <t>F40-1600</t>
  </si>
  <si>
    <t>Patch panel CobiCabling 1U Multi-Use dla 5 kaset</t>
  </si>
  <si>
    <t>F40-1621</t>
  </si>
  <si>
    <t>Kaseta miedziana UTP 4xRJ45</t>
  </si>
  <si>
    <t>RC11-6242</t>
  </si>
  <si>
    <t>Szafa 19" 42U 600x1200mm, drzwi szkło, czarna</t>
  </si>
  <si>
    <t>Zestaw 2 kółek z blokadą do szaf CobiCabling z ele</t>
  </si>
  <si>
    <t>Zestaw 2 kółek z blokadą do szaf CobiCabling z elementami mocującymi</t>
  </si>
  <si>
    <t>Zestaw 2 kółek bez blokady do szaf CobiCabling z e</t>
  </si>
  <si>
    <t>Zestaw 2 kółek bez blokady do szaf CobiCabling z elementami mocującymi</t>
  </si>
  <si>
    <t>AC00-0004</t>
  </si>
  <si>
    <t>Zestaw 4 nóżek poziomujących do szaf CobiCabling</t>
  </si>
  <si>
    <t>F21-2110-0,5</t>
  </si>
  <si>
    <t>Patchcord SC/PC-SC/PC SM OS2 dx LSOH 0,5m</t>
  </si>
  <si>
    <t>RC11-8242</t>
  </si>
  <si>
    <t>Szafa dystrybucyjna CobiCabling Vertical 19" 42U 800x1200mm, drzwi przednie przeszklone, drzwi tylne pełne, panel wentylacyjny 4-wentylatorowy z kablem zasilającym, kółka - 2 z blokadą, stopki, kpl. linek uziemienia, czarna RAL 9004</t>
  </si>
  <si>
    <t>Cokół 100mm do szafy stojącej CobiCabling IP55 800x800mm, RAL 9005 czarny</t>
  </si>
  <si>
    <t>MXLA4VMJ63</t>
  </si>
  <si>
    <t>Listwa zasilająca 3-fazowa; 3x (6-gn.IEC320C13, 2x</t>
  </si>
  <si>
    <t>Listwa zasilająca 3-fazowa; 3x (6-gn.IEC320C13, 2xIE320C19, 2x wył.MCB C16A), kabel dł.3m, wtyk 3x32A;</t>
  </si>
  <si>
    <t>Panel wentylacyjny 4-wentylatorowy dla szaf stojących CobiCabling IP55 z termostatem</t>
  </si>
  <si>
    <t>F23-2130-10</t>
  </si>
  <si>
    <t>Patchcord SC/PC-LC/PC MM OM3 dx LSOH 10M</t>
  </si>
  <si>
    <t>F23-2150</t>
  </si>
  <si>
    <t>Patchcord SC/PC-ST/PC MM OM3 dx LSOH</t>
  </si>
  <si>
    <t>F21-2150</t>
  </si>
  <si>
    <t>Patchcord SC/PC-ST/PC SM OS2 dx LSOH</t>
  </si>
  <si>
    <t>Szafa 19" 24U 800x800mm, IP55, czarna</t>
  </si>
  <si>
    <t>Szafa stojąca CobiCabling 19` 24U 800x800mm IP55, drzwi przednie przeszklone, drzwi tylne pełne, kpl. linek uziemienia, czarna RAL 9005</t>
  </si>
  <si>
    <t>WZ-DSRIT-478010-44AA</t>
  </si>
  <si>
    <t>WZ-IT-458010-44AA-4-</t>
  </si>
  <si>
    <t>Szafa IT 45U/800/1000</t>
  </si>
  <si>
    <t>Zestaw 2 prowadnic pionowych 24U do szaf CobiCabli</t>
  </si>
  <si>
    <t>Zestaw 2 prowadnic pionowych 24U do szaf CobiCabling IP55, RAL 9005 czarne</t>
  </si>
  <si>
    <t>F6210M</t>
  </si>
  <si>
    <t>SZAFKA 22U 600X620X1054H - Drzwi pełne metalowe, z</t>
  </si>
  <si>
    <t>SZAFKA 22U 600X620X1054H - Drzwi pełne metalowe, zdejmowane osłony boczne</t>
  </si>
  <si>
    <t>RCR01-0409-M</t>
  </si>
  <si>
    <t>Złożona szafa wisząca Ravus 19" 9U 600x450</t>
  </si>
  <si>
    <t>RCR01-0615-M</t>
  </si>
  <si>
    <t>Złożona szafa wisząca Ravus 19" 15U 600x600</t>
  </si>
  <si>
    <t>AC01-0000</t>
  </si>
  <si>
    <t>Zestaw 50 szt. śrub M5 z łbem walcowym do szaf sto</t>
  </si>
  <si>
    <t>Zestaw 50 szt. śrub M5 z łbem walcowym do szaf stojących CobiCabling</t>
  </si>
  <si>
    <t>AC00-0042</t>
  </si>
  <si>
    <t>P1142/2G2G</t>
  </si>
  <si>
    <t>RC11-6642-P6Z</t>
  </si>
  <si>
    <t>Szafa 19" 42U 600x600mm, drzwi pełne, czarna</t>
  </si>
  <si>
    <t>Szafa dystrybucyjna CobiCabling Vertical 19" 42U 600x600mm, drzwi przednie pełne, drzwi tylne pełne, panel wentylacyjny 2-wentylatorowy z kablem zasilającym, kółka, stopki, kpl. linek uziemienia, czarna RAL 9004</t>
  </si>
  <si>
    <t>Pokrywa górna do szaf stojących 800x1000</t>
  </si>
  <si>
    <t>Patchcord SC/UPC-LC/UPC, MM, 50/125, duplex, włók</t>
  </si>
  <si>
    <t>F23-2330-35</t>
  </si>
  <si>
    <t>Patchcord LC-LC wielomodowy OM3 duplex LSOH 35m</t>
  </si>
  <si>
    <t>F23-2330</t>
  </si>
  <si>
    <t>F21-2330-50</t>
  </si>
  <si>
    <t>F21-2330-30</t>
  </si>
  <si>
    <t>F21-2340</t>
  </si>
  <si>
    <t>F21-2630-12</t>
  </si>
  <si>
    <t>F21-2630-2</t>
  </si>
  <si>
    <t>Patch Cord RJ45 PatchSee CAT 6A U/FTP, 1,5m</t>
  </si>
  <si>
    <t>Patch Cord RJ45 PatchSee CAT 6A U/FTP, 0,6m</t>
  </si>
  <si>
    <t>F40-1631</t>
  </si>
  <si>
    <t>F40-1633</t>
  </si>
  <si>
    <t>F73-9411</t>
  </si>
  <si>
    <t>FO zak. LC-LC zewnętrzny 8G 50/125 LSOH OM3</t>
  </si>
  <si>
    <t>Kabel światłowodowy fabrycznie zakończony CobiCabling LC-LC uniwersalny 8G OM3 50/125 LSOH</t>
  </si>
  <si>
    <t>F71-9511</t>
  </si>
  <si>
    <t>FO zak. LC-LC zewnętrzny 12J 9/125 LSOH</t>
  </si>
  <si>
    <t>F71-2211</t>
  </si>
  <si>
    <t>FO zak. LC-LC uiwersalny 4J 9/125 LSOH</t>
  </si>
  <si>
    <t>190-066</t>
  </si>
  <si>
    <t>EXCEL C5E 4PR UTP VIOLET BX305M B2ca</t>
  </si>
  <si>
    <t>C30-0230</t>
  </si>
  <si>
    <t>C30-0270</t>
  </si>
  <si>
    <t>C30-0250</t>
  </si>
  <si>
    <t>Kable koncentryczne</t>
  </si>
  <si>
    <t>2L-5205U</t>
  </si>
  <si>
    <t>Kabel KVM USB 5m</t>
  </si>
  <si>
    <t>A30-1904</t>
  </si>
  <si>
    <t>1U 19" 9-port Schuco power strip with switch</t>
  </si>
  <si>
    <t>A30-1905</t>
  </si>
  <si>
    <t>1U 19" 9-port Schuco power strip without switch an</t>
  </si>
  <si>
    <t xml:space="preserve">KABEL KONCENTRYCZNY RG6     </t>
  </si>
  <si>
    <t>CL1000M</t>
  </si>
  <si>
    <t>Konsola ATEN LCD 17" PS/2/USB VGA</t>
  </si>
  <si>
    <t>CS1308</t>
  </si>
  <si>
    <t>Rackowy przełącznik KVM 8 port PS/2 USB</t>
  </si>
  <si>
    <t>DS-1275ZJ-S-SUS</t>
  </si>
  <si>
    <t>HIKVISION UCHWYT</t>
  </si>
  <si>
    <t>DS-1280ZJ-S</t>
  </si>
  <si>
    <t>HIKVISION PUSZKA</t>
  </si>
  <si>
    <t>DS-2CD2T47G2H LISU/S</t>
  </si>
  <si>
    <t>HIKVISION KAMERA</t>
  </si>
  <si>
    <t>DS-7608NXI- I2/S</t>
  </si>
  <si>
    <t>HIKVISION REJESTRATOR</t>
  </si>
  <si>
    <t>ISFG108</t>
  </si>
  <si>
    <t>SWITCH ISFG108</t>
  </si>
  <si>
    <t>RC11-6127</t>
  </si>
  <si>
    <t>Stan</t>
  </si>
  <si>
    <t>Cena wyprzedaży</t>
  </si>
  <si>
    <t>Jednostka</t>
  </si>
  <si>
    <t>F26-2130-2</t>
  </si>
  <si>
    <t>F26-2110-2</t>
  </si>
  <si>
    <t>F26-1110-2</t>
  </si>
  <si>
    <t>F21-2770-2</t>
  </si>
  <si>
    <t>F21-1440-0,5</t>
  </si>
  <si>
    <t>F13-0900-2</t>
  </si>
  <si>
    <t>F12-0100-2</t>
  </si>
  <si>
    <t>F24-2130-2</t>
  </si>
  <si>
    <t>F22-2770-3</t>
  </si>
  <si>
    <t>F22-2330-2</t>
  </si>
  <si>
    <t>F22-2130-2</t>
  </si>
  <si>
    <t>F22-2110-2</t>
  </si>
  <si>
    <t>F24-2110-2</t>
  </si>
  <si>
    <t xml:space="preserve">Komponenty światłowodowe - Pigtaile i patchcordy </t>
  </si>
  <si>
    <t>Tecnosteel</t>
  </si>
  <si>
    <t>2LAN</t>
  </si>
  <si>
    <t>2A45-1PK</t>
  </si>
  <si>
    <t>Adapter 45x45 kątowy 1-port z możliwością kodów</t>
  </si>
  <si>
    <t>2A45-2PK</t>
  </si>
  <si>
    <t>Adapter 45x45 kątowy 2-port z możliwością kodów</t>
  </si>
  <si>
    <t>2MP45-6AN</t>
  </si>
  <si>
    <t>Moduł teleinformatyczny połączeniowy RJ45, łącznik</t>
  </si>
  <si>
    <t>2MPLSA-6AE</t>
  </si>
  <si>
    <t>Moduł teleinformatyczny połączeniowy LSA, łącznik</t>
  </si>
  <si>
    <t>2PK-24</t>
  </si>
  <si>
    <t>2LAN Panel krosowy teleinformatyczny 1U 24 portowy</t>
  </si>
  <si>
    <t>2PK3-25</t>
  </si>
  <si>
    <t>Panel krosowy telefoniczny 1U kat. 3 25-port</t>
  </si>
  <si>
    <t>2PK6-24N</t>
  </si>
  <si>
    <t>2LAN Panel krosowy teleinformatyczny 1U kat.6 24-p</t>
  </si>
  <si>
    <t>EXCEL</t>
  </si>
  <si>
    <t>100-010</t>
  </si>
  <si>
    <t>EXCEL CAT5E UNSCREENED KEYSTONE JACK 90deg-WHITE</t>
  </si>
  <si>
    <t>100-011</t>
  </si>
  <si>
    <t>EXCEL CAT6 UNSCREENED KEYSTONE JACK 90deg-WHITE</t>
  </si>
  <si>
    <t>100-031</t>
  </si>
  <si>
    <t>EXCEL 1U 19" RACK MOUNT 5RING CHROME CABLE MGT BAR</t>
  </si>
  <si>
    <t>100-090</t>
  </si>
  <si>
    <t>EXCEL C5E 4PR UTP EXT BLACK BOX 305M Fca</t>
  </si>
  <si>
    <t>100-110</t>
  </si>
  <si>
    <t>EXL CAT6 FTP IDC JUNCTION BOX</t>
  </si>
  <si>
    <t>100-134/1</t>
  </si>
  <si>
    <t>EXCEL CAT6a SOLID CORE RJ-45 PLUG (1 sztuka)</t>
  </si>
  <si>
    <t>100-140</t>
  </si>
  <si>
    <t>Excel Cat6a FTP t'less field installable RJ45 plug</t>
  </si>
  <si>
    <t>100-148</t>
  </si>
  <si>
    <t>EXCEL CAT6A 1M FFTP LSOH PATCH LEAD GREY</t>
  </si>
  <si>
    <t>100-156-BK</t>
  </si>
  <si>
    <t>EXCEL CAT6a UNSCREENED IDC STYLE KEYSTONE JACK-BLK</t>
  </si>
  <si>
    <t>100-159</t>
  </si>
  <si>
    <t>EXCEL CAT6A 1M FFTP LSOH PATCH LEAD BLUE</t>
  </si>
  <si>
    <t>100-182-BK</t>
  </si>
  <si>
    <t>EXCEL CAT6a LOW PROFILE UN-SCRD K/S JACK T/LESS-BK</t>
  </si>
  <si>
    <t>100-212</t>
  </si>
  <si>
    <t>EXCEL CAT6 UNSCREENED TOOLLESS JACK 180deg-BLACK</t>
  </si>
  <si>
    <t>100-213</t>
  </si>
  <si>
    <t>EXCEL CAT6 ANGLED UNSCR TOOLLESS JACK 180deg-BLACK</t>
  </si>
  <si>
    <t>100-215-BK</t>
  </si>
  <si>
    <t>EXCEL CAT6 LOW PROFILE UNSCREEN TOOLLESS JACK-BLK</t>
  </si>
  <si>
    <t>100-230</t>
  </si>
  <si>
    <t>Excel ExpressNet Panel - 4 Module - Empty</t>
  </si>
  <si>
    <t>100-289</t>
  </si>
  <si>
    <t>EXCEL FLAT 45x45mm SHUTTER 1-PORT</t>
  </si>
  <si>
    <t>100-297</t>
  </si>
  <si>
    <t>EXCEL CAT6 UNSCREENED MODULE-6C LOW PROFILE WHITE</t>
  </si>
  <si>
    <t>100-302</t>
  </si>
  <si>
    <t>EXCEL CAT6 24 PORT 1U R/ANGLE PATCH PANEL BLACK</t>
  </si>
  <si>
    <t>100-314</t>
  </si>
  <si>
    <t>EXCEL CAT6 5M UUTP LSOH PATCH LEAD GREY</t>
  </si>
  <si>
    <t>100-400</t>
  </si>
  <si>
    <t>EXCEL CAT6 7M UUTP LSOH PATCH LEAD BLACK</t>
  </si>
  <si>
    <t>100-417</t>
  </si>
  <si>
    <t>EXCEL CAT6 2M UUTP LSOH PATCH LEAD WHITE</t>
  </si>
  <si>
    <t>100-435</t>
  </si>
  <si>
    <t>EXCEL CAT6 1M FUTP LSOH PATCH LEAD GREY</t>
  </si>
  <si>
    <t>100-438</t>
  </si>
  <si>
    <t>EXCEL CAT6 1M FUTP LSOH PATCH LEAD RED</t>
  </si>
  <si>
    <t>100-456</t>
  </si>
  <si>
    <t>EXCEL CAT6 0.5M FUTP LSOH PATCH LEAD GREY</t>
  </si>
  <si>
    <t>100-457</t>
  </si>
  <si>
    <t>EXCEL CAT6 2M FUTP LSOH PATCH LEAD GREY</t>
  </si>
  <si>
    <t>100-464</t>
  </si>
  <si>
    <t>EXCEL VOICE 50PORT RJ45 PATCH PANEL 1U 3PR -BLACK</t>
  </si>
  <si>
    <t>100-518-10</t>
  </si>
  <si>
    <t>EXCEL CAT6 0.5M UTP LSOH MINI PATCH LEAD BLUE PK10</t>
  </si>
  <si>
    <t>100-583</t>
  </si>
  <si>
    <t>XL 1U Cable Mgmt Bar 4Metal Hoops 100mm deep Black</t>
  </si>
  <si>
    <t>200-043</t>
  </si>
  <si>
    <t>ENBEAM OM3 P/LEAD LC-LC 50/125 DX AQ 1M</t>
  </si>
  <si>
    <t>200-364</t>
  </si>
  <si>
    <t>EXCEL DUPLEX LC SINGLEMODE ADAPTOR</t>
  </si>
  <si>
    <t>200-398</t>
  </si>
  <si>
    <t>EXCEL SPLICE PROTECTOR-CLEAR 61mm x 3mm</t>
  </si>
  <si>
    <t>200-404</t>
  </si>
  <si>
    <t>EXCEL 12 WAY SC DUPLEX/LC QUAD FIBRE PANEL-EMPTY</t>
  </si>
  <si>
    <t>200-454</t>
  </si>
  <si>
    <t>EXCEL OS2 2M SC PIGTAIL 9/125 TB 12 COLOUR PACK</t>
  </si>
  <si>
    <t>200-470</t>
  </si>
  <si>
    <t>EXCEL 24 WAY SM F/PANEL-4 LC DX 8F BU</t>
  </si>
  <si>
    <t>200-555</t>
  </si>
  <si>
    <t>EXL OM3 2M SC PIGTAIL 50/125</t>
  </si>
  <si>
    <t>200-559</t>
  </si>
  <si>
    <t>EXCEL OM2 2M LC PIGTAIL 50/125</t>
  </si>
  <si>
    <t>200-561</t>
  </si>
  <si>
    <t>EXCEL OS2 2M LC PIGTAIL MALE 9/125</t>
  </si>
  <si>
    <t>200-586</t>
  </si>
  <si>
    <t>EXCEL G657A 1M SCAPC PIGTAIL YELLOW EASY STRIP</t>
  </si>
  <si>
    <t>200-646</t>
  </si>
  <si>
    <t>EXCEL OM4 1M SC PIGTAIL 50/125 SET OF 12 VIOLET</t>
  </si>
  <si>
    <t>200-647</t>
  </si>
  <si>
    <t>EXCEL OM4 1M LC PIGTAIL 50/125 SET OF 12 VIOLET</t>
  </si>
  <si>
    <t>200-649</t>
  </si>
  <si>
    <t>EXCEL OS2 1M SC PIGTAIL 9/125 SET OF 12 YELLOW</t>
  </si>
  <si>
    <t>200-680</t>
  </si>
  <si>
    <t>ENBEAM OS2 P/LEAD LC-LC 9/125 DX YW 2M</t>
  </si>
  <si>
    <t>200-951</t>
  </si>
  <si>
    <t>EXCEL 24 WAY SC DX/LCQD FIBRE PANEL-EMPTY</t>
  </si>
  <si>
    <t>200-952</t>
  </si>
  <si>
    <t>EXCEL 24 WAY SC SX/LC DX FIBRE PANEL-EMPTY</t>
  </si>
  <si>
    <t>205-302</t>
  </si>
  <si>
    <t>EXCEL OS2 12C 9/125 LOOSE TUBE BLACK Dca</t>
  </si>
  <si>
    <t>205-304</t>
  </si>
  <si>
    <t>EXCEL OS2 24C 9/125 LOOSE TUBE BLACK Dca</t>
  </si>
  <si>
    <t>205-307</t>
  </si>
  <si>
    <t>EXCEL OS2 12C 9/125 LOOSE TUBE CST BLUE Eca</t>
  </si>
  <si>
    <t>350-644</t>
  </si>
  <si>
    <t>EXL 12WAY L/PROFILE CONSOLIDATION POINT U/L GRY WH</t>
  </si>
  <si>
    <t>450-665/1</t>
  </si>
  <si>
    <t xml:space="preserve">EXCEL 2 GANG DRY LINING BOX </t>
  </si>
  <si>
    <t>540-302</t>
  </si>
  <si>
    <t>EXCEL 2-WAY ROOF MOUNT FAN TRAY</t>
  </si>
  <si>
    <t>540-304-BK-SCHUKO</t>
  </si>
  <si>
    <t>EXCEL 4-WAY ROOF MOUNT FAN TRAY-BLACK</t>
  </si>
  <si>
    <t>540-823</t>
  </si>
  <si>
    <t>19" 1U UNI HORIZONTAL CABLE MANAGER CPI 30139-719</t>
  </si>
  <si>
    <t>542-3388-GSBN-BK</t>
  </si>
  <si>
    <t>Excel CR 33U 8x8 Glass Steel B-Sides 0-VCM BK</t>
  </si>
  <si>
    <t>542-988-GE</t>
  </si>
  <si>
    <t>Excel Environ CR/ER Plinth 800W x 800D-Grey White</t>
  </si>
  <si>
    <t>550-274</t>
  </si>
  <si>
    <t>EXCEL BOX CONNECTION 530 (1020 PAIRS)</t>
  </si>
  <si>
    <t>555-083</t>
  </si>
  <si>
    <t>EXCEL PDU 8 SCHUKO SOCKET UNSWITCHED 16AMP LED IND</t>
  </si>
  <si>
    <t>555-085</t>
  </si>
  <si>
    <t>Listwa zasilająca 10 x 230V, montaż pionowy</t>
  </si>
  <si>
    <t>BBS002MPLGE</t>
  </si>
  <si>
    <t>EXCEL C5E F/UTP BBS PATCH LEAD LSOH 2M GREY</t>
  </si>
  <si>
    <t>D13-6H-EXL</t>
  </si>
  <si>
    <t>EXCEL 6-WAY POWER STRIP HORIZONTAL</t>
  </si>
  <si>
    <t>WBFP18.5SG</t>
  </si>
  <si>
    <t>Excel Environ WR 18U 500mm Deep - Grey-Flat Pack</t>
  </si>
  <si>
    <t>WBFP21.390SG</t>
  </si>
  <si>
    <t>Excel Environ WR 21U 390mm Deep - Grey-Flat Pack</t>
  </si>
  <si>
    <t>WBFP21.5SG</t>
  </si>
  <si>
    <t>Excel Environ WR 21U 500mm Deep - Grey-Flat Pack</t>
  </si>
  <si>
    <t>WBSFD15</t>
  </si>
  <si>
    <t>STEEL FRONT DOOR FOR 15U W/BOX GREY</t>
  </si>
  <si>
    <t>WBSFD9</t>
  </si>
  <si>
    <t>STEEL FRONT DOOR FOR 9U W/BOX GREY.</t>
  </si>
  <si>
    <t>Z-OM4-DX-LC-SC-30M-A</t>
  </si>
  <si>
    <t>OM4 DUPLEX PATCH LEAD LC/SC 30M AQUA</t>
  </si>
  <si>
    <t>Szafy i szafki</t>
  </si>
  <si>
    <t>Warunki wyprzedaży:</t>
  </si>
  <si>
    <t xml:space="preserve">1. Cena wyprzedażowa to cena ostateczna nie podlegająca dalszym rabatom </t>
  </si>
  <si>
    <t>2. Produkty z listy wyprzedażowej są dostępne wyłącznie do wyczerpania stanów magazynowych.</t>
  </si>
  <si>
    <t>3. Po wyczerpaniu zapasów zamawianie tych produktów po cenach promocyjnych nie będzie możliwe.</t>
  </si>
  <si>
    <t>4. Część produktów po wyprzedaniu zniknie na stałe z naszej oferty, a część będzie nadal dostępna, ale w innych cenach i często nie bezpośrednio z magazynu tylko pod zamówienie).</t>
  </si>
  <si>
    <t>C31-0002</t>
  </si>
  <si>
    <t>P8842AP75</t>
  </si>
  <si>
    <t>Szafa ProgressServer 19" 42U 800x800mm, drzwi przednie i tylne perforowane 75%, osłony boczne pełne, szafa z cokołem 100mm, kolor szara RAL 7035</t>
  </si>
  <si>
    <t>FWNIP54</t>
  </si>
  <si>
    <t>Wentylator nawiewny  z filtrem IP54</t>
  </si>
  <si>
    <t>F9258</t>
  </si>
  <si>
    <t>Drzwiczki pełne 15U</t>
  </si>
  <si>
    <t>AD-6-PCORD</t>
  </si>
  <si>
    <t>Adapter pomiarowy AEM AD-6-PCORD</t>
  </si>
  <si>
    <t>Mierniki</t>
  </si>
  <si>
    <t>AEM NSA K30</t>
  </si>
  <si>
    <t>MIERNIK AEM NSA</t>
  </si>
  <si>
    <t>CV100-K51</t>
  </si>
  <si>
    <t>Miernik AEM TESTPRO CV100-K51</t>
  </si>
  <si>
    <t>AEM-CAT 8.2 TERA</t>
  </si>
  <si>
    <t>Para adapterów pomiarowych AEM - CAT 8.2 TERA</t>
  </si>
  <si>
    <t>AEM-CAT 8.2-GG45PL</t>
  </si>
  <si>
    <t>Para adapterów pomiarowych AEM CAT 8.2-GG45PL</t>
  </si>
  <si>
    <t>CV100-K50</t>
  </si>
  <si>
    <t>RC11-6642-P2</t>
  </si>
  <si>
    <t>Szafa CobiCabling 19" 42U 600x600mm, czarna</t>
  </si>
  <si>
    <t>Szafa serwerowa CobiCabling Vertical 19" 42U 600x600mm, drzwi przednie dwuskrzydłowe perforowane 80%, drzwi tylne dwuskrzydłowe perforowane 80%, panel wentylacyjny 2-wentylatorowy z kablem zasilającym, kółka, stopki, kpl. linek uziemienia, czarna RAL 9004</t>
  </si>
  <si>
    <t>F21-2420-5</t>
  </si>
  <si>
    <t>Patchcord LC/APC-SC/APC  SM OS2 sx LSOH 5m</t>
  </si>
  <si>
    <t>F21-2420</t>
  </si>
  <si>
    <t>F21-2220-5</t>
  </si>
  <si>
    <t>Patchcord SC/APC-SC/APC SM OS2 dx LSOH 5m</t>
  </si>
  <si>
    <t>Złącze kompresyjne typu F na kabel RG6</t>
  </si>
  <si>
    <t>C24-1100-30</t>
  </si>
  <si>
    <t>Patchcord kat. 6A S/FTP LSOH 30,0m szary</t>
  </si>
  <si>
    <t>C23-0300-305</t>
  </si>
  <si>
    <t>SAN-021</t>
  </si>
  <si>
    <t>2-PORT KEYSTONE SURFACE MOUNT BOX</t>
  </si>
  <si>
    <t>C30-0006</t>
  </si>
  <si>
    <t>Ściągacz izolacji z kabli płaskich i okrągłych, un</t>
  </si>
  <si>
    <t>C30-0130</t>
  </si>
  <si>
    <t>CRDS-19-1U-B</t>
  </si>
  <si>
    <t>Szuflada zapasu kabla do szafy RACK 19` 1U 257mm z</t>
  </si>
  <si>
    <t>F21-1120-100</t>
  </si>
  <si>
    <t>Patchcord SC/PC-SC/APC sx SM OS2 LSOH 100m</t>
  </si>
  <si>
    <t>Patchcord CobiCabling SC/PC-SC/APC jednomodowy OS2 simplex LSOH 100m</t>
  </si>
  <si>
    <t>F21-2160-2</t>
  </si>
  <si>
    <t>Patchcord CobiCabling SC/PC-E2000/APC jednomodowy OS2 duplex LSOH 2m</t>
  </si>
  <si>
    <t>F21-2660-2</t>
  </si>
  <si>
    <t>Patchcord CobiCabling E2000/APC-E2000/APC jednomodowy OS2 duplex LSOH 2m</t>
  </si>
  <si>
    <t>F51-5700</t>
  </si>
  <si>
    <t>Kabel światłowodowy SM OS2 48J uniwersalny B2ca</t>
  </si>
  <si>
    <t>Kabel światłowodowy CobiCabling jednomodowy OS2 48J LSOH uniwersalny B2ca</t>
  </si>
  <si>
    <t>F53-3700</t>
  </si>
  <si>
    <t>Kabel światłowodowy CobiCabling wielomodowy OM3 48G LSOH uniwersalny Eca</t>
  </si>
  <si>
    <t>F53-5700</t>
  </si>
  <si>
    <t>Kabel światłowodowy MM OM3 48G uniwersalny B2ca</t>
  </si>
  <si>
    <t>Kabel światłowodowy CobiCabling wielomodowy OM3 48G LSOH uniwersalny B2ca</t>
  </si>
  <si>
    <t>F54-5700</t>
  </si>
  <si>
    <t>Kabel światłowodowy MM OM4 48G uniwersalny B2ca</t>
  </si>
  <si>
    <t>Kabel światłowodowy CobiCabling wielomodowy OM4 48G LSOH uniwersalny B2ca</t>
  </si>
  <si>
    <t>F62-0071</t>
  </si>
  <si>
    <t>Pole krosowe 4xSC duplex do przełącznicy ODF-DIN</t>
  </si>
  <si>
    <t>F9295WALL</t>
  </si>
  <si>
    <t>Zamek do szafki IP</t>
  </si>
  <si>
    <t>P1242N2G2</t>
  </si>
  <si>
    <t>Szafa serwerowa 42Ux1000x1200 PROGRESS</t>
  </si>
  <si>
    <t>P8842NAP75</t>
  </si>
  <si>
    <t>Szafa 19" 42U 800x800mm, drzwi perf. czarna</t>
  </si>
  <si>
    <t>Szafa ProgressServer 19" 42U 800x800mm, drzwi przednie i tylne perforowane 75%, osłony boczne pełne, szafa z cokołem 100mm, kolor czarna RAL 9005</t>
  </si>
  <si>
    <t>Kable światłowodowe</t>
  </si>
  <si>
    <t>Komponenty światłowodowe - osprzęt światłowodowy</t>
  </si>
  <si>
    <t>AC01-0420</t>
  </si>
  <si>
    <t>F71-2377</t>
  </si>
  <si>
    <t>FO zak. SC/APC-SC/APC uniwersalny 6J 9/125 LSOH</t>
  </si>
  <si>
    <t>Kabel światłowodowy fabrycznie zakończony CobiCabling SC/APC-SC/APC uniwersalny 6J 9/125 LSOH</t>
  </si>
  <si>
    <t>KLUCZ</t>
  </si>
  <si>
    <t>RC11-8842-P2</t>
  </si>
  <si>
    <t>Szafa CobiCabling 19" 42U 800x800mm, drzwi przednie dwuskrzydłowe perforowane 80%, drzwi tylne dwuskrzydłowe perforowane 80%, panel wentylacyjny 4-wentylatorowy z kablem zasilającym, kółka - 2 z blokadą, stopki, kpl. linek uziemienia, czarna RAL 9004</t>
  </si>
  <si>
    <t>RJ45 FLEX 8M</t>
  </si>
  <si>
    <t>Patchcord ekranowany kat.6 LSOH (zielony) - 8M - opcja wtyk RJ45/ moduł RJ45 kat.5e</t>
  </si>
  <si>
    <t>100-237</t>
  </si>
  <si>
    <t>Excel Category 6A - 6 Port Screened ExpressNet Mod</t>
  </si>
  <si>
    <t>WBFP15.390SGB</t>
  </si>
  <si>
    <t>Excel Environ WR 15U 390mm Deep - Black-Flat Pack</t>
  </si>
  <si>
    <t>Zyxel Przełącznik zarządzalny GS1900-24E-EU0103F 2</t>
  </si>
  <si>
    <t>GS1900-24E-EU0103F</t>
  </si>
  <si>
    <t>5019 440</t>
  </si>
  <si>
    <t>Zestaw zdalnych terminatorów z sondą indukcyjną</t>
  </si>
  <si>
    <t>ZESTAW AEM</t>
  </si>
  <si>
    <t>Zestaw oświetleniowy mocowany 19'' 1U - Lampa LED</t>
  </si>
  <si>
    <t>Zestaw łączników do szaf stojących CobiCabling, 2</t>
  </si>
  <si>
    <t>Zestaw do łączenia wymienników rzędowych</t>
  </si>
  <si>
    <t>Zestaw do łączenia szaf T7X</t>
  </si>
  <si>
    <t>ZESTAW 2 PROWADNIC Z 6 OTWORAMI DO MONTAŻU PANELI</t>
  </si>
  <si>
    <t>ACD51-0024-IP</t>
  </si>
  <si>
    <t>AC00-0002</t>
  </si>
  <si>
    <t>AC00-0003</t>
  </si>
  <si>
    <t>Zespół śrub poz. ZE-NSK 120</t>
  </si>
  <si>
    <t>29098K120</t>
  </si>
  <si>
    <t>Zespół śrub poz. ZE-NSK 075</t>
  </si>
  <si>
    <t>29098K075</t>
  </si>
  <si>
    <t>Zespół srub poz. ZPK 120</t>
  </si>
  <si>
    <t>29298K120</t>
  </si>
  <si>
    <t>Zespół srub poz. ZPK 075</t>
  </si>
  <si>
    <t>29298K075</t>
  </si>
  <si>
    <t>Zespół mocujący pokrywę 15-35mm</t>
  </si>
  <si>
    <t>352032010</t>
  </si>
  <si>
    <t>356032010</t>
  </si>
  <si>
    <t>6700 011</t>
  </si>
  <si>
    <t>Zaślepka z włókniną i szczotką</t>
  </si>
  <si>
    <t>SB76-00-00-011</t>
  </si>
  <si>
    <t>Zaślepka przeciwkurz. moduły KS, 25 szt, żółte</t>
  </si>
  <si>
    <t>6929 4001</t>
  </si>
  <si>
    <t>Zaślepka przeciwkurz. moduły KS, 25 szt, zielone</t>
  </si>
  <si>
    <t>6929 4002</t>
  </si>
  <si>
    <t>Zaślepka przeciwkurz. moduły KS, 25 szt, niebies.</t>
  </si>
  <si>
    <t>6929 4003</t>
  </si>
  <si>
    <t>Zaślepka przeciwkurz. moduły KS, 25 szt, czerw.</t>
  </si>
  <si>
    <t>6929 4005</t>
  </si>
  <si>
    <t>Zaślepka poj. czarna mod. 45</t>
  </si>
  <si>
    <t>681151090</t>
  </si>
  <si>
    <t>Zaślepka poj. biała</t>
  </si>
  <si>
    <t>681151050</t>
  </si>
  <si>
    <t>Zaślepka podw. czarna mod.45</t>
  </si>
  <si>
    <t>681152090</t>
  </si>
  <si>
    <t>Zaślepka podw. biała mod.45</t>
  </si>
  <si>
    <t>681152045</t>
  </si>
  <si>
    <t>Zaślepka alumin.90x45mm do kolumny</t>
  </si>
  <si>
    <t>TAK04</t>
  </si>
  <si>
    <t>Zaślepka alumin.67,5x45mm do kolumny</t>
  </si>
  <si>
    <t>TAK03</t>
  </si>
  <si>
    <t>Zaślepka alumin.517,5x45mm</t>
  </si>
  <si>
    <t>TAK23</t>
  </si>
  <si>
    <t>Zaślepka alumin.22,5x45mm do kolumny</t>
  </si>
  <si>
    <t>TAK01</t>
  </si>
  <si>
    <t>Zaślepka alum.45x45mm do kolumny</t>
  </si>
  <si>
    <t>TAK02</t>
  </si>
  <si>
    <t>Zaślepka 22,5x45 mm DO MONTAŻU</t>
  </si>
  <si>
    <t>SAN-DM-SZK</t>
  </si>
  <si>
    <t>Zaślepka 22,5x45 mm (RAL 9003)</t>
  </si>
  <si>
    <t>SAN-SZB</t>
  </si>
  <si>
    <t>Zaslepka filtracyjna do szafy 800mm w komplecie z</t>
  </si>
  <si>
    <t>Zasilacz UPS</t>
  </si>
  <si>
    <t>ZASILACZ-UPS</t>
  </si>
  <si>
    <t>Zasilacz na szynę DIN 120W 48V 2.5A</t>
  </si>
  <si>
    <t>NDR-120-48</t>
  </si>
  <si>
    <t>5010 021</t>
  </si>
  <si>
    <t>Zasilacz HP do serwera ProLiant DL G5</t>
  </si>
  <si>
    <t>ZASILACZ/HP</t>
  </si>
  <si>
    <t>Zasilacz awaryjny UPS ORVALDI 1400GE</t>
  </si>
  <si>
    <t>UPS/1400GE</t>
  </si>
  <si>
    <t>Zasilacz 480W - Meanwell SDR-480P-48</t>
  </si>
  <si>
    <t>SDR-480P48</t>
  </si>
  <si>
    <t>Zarządzalna listwa zasilająca IP Power</t>
  </si>
  <si>
    <t>6G10A V2 RED</t>
  </si>
  <si>
    <t>ZAMEK Z KLUCZEM 1/4</t>
  </si>
  <si>
    <t>5010 146/Z</t>
  </si>
  <si>
    <t>2021 001</t>
  </si>
  <si>
    <t>Zamek szyfrowy dla drzwi jednoskrzydłowych</t>
  </si>
  <si>
    <t>Zamek szyfrowy dla drzwi dwuskrzydłowych</t>
  </si>
  <si>
    <t>3060 056</t>
  </si>
  <si>
    <t>Zakończenie kanału CLIDI 55 x 90mm ,9010 śn. Biały</t>
  </si>
  <si>
    <t>735803</t>
  </si>
  <si>
    <t>Zakończenie kanału CLIDI 55 x 130mm</t>
  </si>
  <si>
    <t>735813-100</t>
  </si>
  <si>
    <t>Zaciskarka wtyków typu RJ-11, RJ-12, oraz RJ-45 z</t>
  </si>
  <si>
    <t>1062 310</t>
  </si>
  <si>
    <t>Zabezpieczenie przeciwprzepięciowe LAN serii extre</t>
  </si>
  <si>
    <t>PTF-51-EXT/POE/MICRO</t>
  </si>
  <si>
    <t>7105 007</t>
  </si>
  <si>
    <t>7105 006</t>
  </si>
  <si>
    <t>7105 005</t>
  </si>
  <si>
    <t>7105 053</t>
  </si>
  <si>
    <t>7105 004</t>
  </si>
  <si>
    <t>7105 048</t>
  </si>
  <si>
    <t>7105 042</t>
  </si>
  <si>
    <t>7105 003</t>
  </si>
  <si>
    <t>7105 035</t>
  </si>
  <si>
    <t>7105 030</t>
  </si>
  <si>
    <t>7105 002</t>
  </si>
  <si>
    <t>7105 028</t>
  </si>
  <si>
    <t>7105 021</t>
  </si>
  <si>
    <t>7105 020</t>
  </si>
  <si>
    <t>7105 001</t>
  </si>
  <si>
    <t>7105 014</t>
  </si>
  <si>
    <t>7105 012</t>
  </si>
  <si>
    <t>7105 010</t>
  </si>
  <si>
    <t>7205 005</t>
  </si>
  <si>
    <t>7205 050</t>
  </si>
  <si>
    <t>7205 035</t>
  </si>
  <si>
    <t>7205 025</t>
  </si>
  <si>
    <t>7205 015</t>
  </si>
  <si>
    <t>7205 010</t>
  </si>
  <si>
    <t>7205 100</t>
  </si>
  <si>
    <t>Wypust na przewody Q2Sd szary</t>
  </si>
  <si>
    <t>MA3080101</t>
  </si>
  <si>
    <t>5010 000</t>
  </si>
  <si>
    <t>9999 002</t>
  </si>
  <si>
    <t>Wykonanie spawów światłowodowych</t>
  </si>
  <si>
    <t>WYK.SPAW</t>
  </si>
  <si>
    <t>Wykonanie pomiarów</t>
  </si>
  <si>
    <t>WYK.POM</t>
  </si>
  <si>
    <t>Wykonanie łącza światłowodowego</t>
  </si>
  <si>
    <t>WYK.SW</t>
  </si>
  <si>
    <t>Wykonanie instalacji okablowania strukturalnego</t>
  </si>
  <si>
    <t>WYK.INST</t>
  </si>
  <si>
    <t>6700 022</t>
  </si>
  <si>
    <t>5030 049</t>
  </si>
  <si>
    <t>WSPORNIK KABLOWY - DLA SZAF GŁ. 1000 mm (mocowany</t>
  </si>
  <si>
    <t>Wireless Cisco DNA On-Prem Advantage, 5Y Term Lic</t>
  </si>
  <si>
    <t>AIR-DNA-A-5Y</t>
  </si>
  <si>
    <t>Wentylator 4 went. + term TX</t>
  </si>
  <si>
    <t>A4433N</t>
  </si>
  <si>
    <t>WD PURPLE Dysk 6TB WD64PURZ</t>
  </si>
  <si>
    <t>6TB WD64PURZ</t>
  </si>
  <si>
    <t>VX Osłony cokołu boczne WYS:100,GŁ:1000 VX Osłony cokołu boczne, wys.: 100 mm,</t>
  </si>
  <si>
    <t>8660035</t>
  </si>
  <si>
    <t>VX KORYTO KABL., SWG : 265x2000/2200 MM</t>
  </si>
  <si>
    <t>5302322</t>
  </si>
  <si>
    <t>VX IT ZEST. WYRÓWN. POT. – PODSTAW. do VX IT</t>
  </si>
  <si>
    <t>5302027</t>
  </si>
  <si>
    <t>VX IT ŚCIANA BOCZNA, DZIELONA POZIOMO zamykana, WxG: 2200x1000 mm, RAL 7035</t>
  </si>
  <si>
    <t>5301257</t>
  </si>
  <si>
    <t>VX IT STD. RAL 7035 SWG 800x2200x1000 47 U vented</t>
  </si>
  <si>
    <t>5314116</t>
  </si>
  <si>
    <t>VX IT PŁYTA PODŁOGI, DO SG: 800x1000 MM zamkn., SxG: 800x1000 mm, blacha stalow</t>
  </si>
  <si>
    <t>5301344</t>
  </si>
  <si>
    <t>VX Elem narożne cokołu, prz/tyłW100,S800 VX Elementy narożne z osłonami,</t>
  </si>
  <si>
    <t>8660003</t>
  </si>
  <si>
    <t>Volkswagen Leasing</t>
  </si>
  <si>
    <t>VOLKSWAGEN</t>
  </si>
  <si>
    <t>1036 010</t>
  </si>
  <si>
    <t>USŁUGA KURIERSKA</t>
  </si>
  <si>
    <t>Usługa dodatkowa</t>
  </si>
  <si>
    <t>USŁ-D</t>
  </si>
  <si>
    <t>USŁUGA CIĘCIA</t>
  </si>
  <si>
    <t>USŁ-C</t>
  </si>
  <si>
    <t>UPS Vision Dual VSD 1500 VI 1,5kVA/1,35kW</t>
  </si>
  <si>
    <t>VSD 1500</t>
  </si>
  <si>
    <t>UPS Vision Dual 3000VA/2700W 5min</t>
  </si>
  <si>
    <t>UPS VISION DUAL</t>
  </si>
  <si>
    <t>UPS COVER PRM 6kVA (bez baterii wewnątrz) + 2 modu</t>
  </si>
  <si>
    <t>UPS/C/PRM/6KVA</t>
  </si>
  <si>
    <t>UPS Cover PRM 6 kVA + 1 bateria/ 25 minut dla 3 kW</t>
  </si>
  <si>
    <t>UPS6KVA</t>
  </si>
  <si>
    <t>UPS COVER PRM 3kVA (6 baterii 9Ah wewnątrz UPS’a)</t>
  </si>
  <si>
    <t>UPS/C/PRM/3KVA</t>
  </si>
  <si>
    <t>UPS Cover PRM 3 kVA + 1 bateria/30 minut dla 1,8 k</t>
  </si>
  <si>
    <t>UPS3KVA</t>
  </si>
  <si>
    <t>UPS Cover PRM 3 kVA</t>
  </si>
  <si>
    <t>UPS COVER PRM 3 KVA</t>
  </si>
  <si>
    <t>UPS Cover PRM 2 kVA + moduł bateryjny</t>
  </si>
  <si>
    <t>UPS2KVA</t>
  </si>
  <si>
    <t>UPS COVER PRM 10kVA (z wbudowanym modułem baterii</t>
  </si>
  <si>
    <t>UPS/COVER/PRM/10KVA</t>
  </si>
  <si>
    <t>UPS/C/PRM/10KVA</t>
  </si>
  <si>
    <t>UPS Cover PRM 1 kVA</t>
  </si>
  <si>
    <t>UPS COVER PRM 1 KVA</t>
  </si>
  <si>
    <t>UniFi Switch Layer3, 48 Gbit Ethernet, 4 x SFP+, P</t>
  </si>
  <si>
    <t>UBNT-USW-PRO-48-POE</t>
  </si>
  <si>
    <t>UniFi Switch Layer3, 24 Gbit Ethernet, 2 x SFP+, P</t>
  </si>
  <si>
    <t>UBNT-USW-PRO-24-POE</t>
  </si>
  <si>
    <t>1038 004</t>
  </si>
  <si>
    <t>Uchwyt do otwierania pokrywy</t>
  </si>
  <si>
    <t>681741210</t>
  </si>
  <si>
    <t>UBIQUITI UniFi Switch24x1GbE PoE USW-24-POE</t>
  </si>
  <si>
    <t>UBNT-USW-24-P</t>
  </si>
  <si>
    <t>Ubiquiti UniFi Switch 48 GbE, Gen2, Layer 2</t>
  </si>
  <si>
    <t>UBNT-USW-48</t>
  </si>
  <si>
    <t>UBIQUITI Switch 8x1GbEPoE US-8-60W</t>
  </si>
  <si>
    <t>UBNT-US-8-60W</t>
  </si>
  <si>
    <t>Tuba zabezpieczająca światłowód podczas przeciągan</t>
  </si>
  <si>
    <t>7661 000</t>
  </si>
  <si>
    <t>AC00-0001</t>
  </si>
  <si>
    <t>TP-LINK switch TL-SG1048 (48x 10/100/1000Mbps)</t>
  </si>
  <si>
    <t>TL-SG1048</t>
  </si>
  <si>
    <t>TP-LINK Switch Smart SG2210MP 8xGE PoE+ 2xSFP</t>
  </si>
  <si>
    <t>TL-SG2210MP</t>
  </si>
  <si>
    <t>TP-LINK SM311LM moduł 1GB SFP LC (550m)</t>
  </si>
  <si>
    <t>TL-SM311LM</t>
  </si>
  <si>
    <t>TP-LINK SG3428MP Switch 24xGE PoE+ 4xSFP</t>
  </si>
  <si>
    <t>2P-T80075</t>
  </si>
  <si>
    <t>TP-LINK SFP module Gigabit Single-Mode</t>
  </si>
  <si>
    <t>TL-SM311LS</t>
  </si>
  <si>
    <t>TP-LINK OC200 Kontroler sprzętowy AP Omada</t>
  </si>
  <si>
    <t>OC200</t>
  </si>
  <si>
    <t>TP-LINK Access Point EAP245 Gb PoE AC1750</t>
  </si>
  <si>
    <t>EAP245</t>
  </si>
  <si>
    <t>TERA 1PR TO RJ11 CABLE ASSY,5M WHT JKT,BLACK BOOT,</t>
  </si>
  <si>
    <t>T1U1-05M-B01L</t>
  </si>
  <si>
    <t>TERA 1PR TO RJ11 CABLE ASSY,1M WHT JKT,BLACK BOOT,</t>
  </si>
  <si>
    <t>T1U1-01M-B01L</t>
  </si>
  <si>
    <t>TER - Termostat</t>
  </si>
  <si>
    <t>TER</t>
  </si>
  <si>
    <t>Taśma rzepowa dwustronna 16mm czarna</t>
  </si>
  <si>
    <t>1036 016</t>
  </si>
  <si>
    <t>Taśma rzepowa 50mm haczyk pętelka 25 mb Produkt</t>
  </si>
  <si>
    <t>1036 050</t>
  </si>
  <si>
    <t>Taśma do sklejania mat</t>
  </si>
  <si>
    <t>A00-3001</t>
  </si>
  <si>
    <t>ŚRUBA KRZYŻAKOWA M5x16 MM z podkładką, opak.=50</t>
  </si>
  <si>
    <t>7094120</t>
  </si>
  <si>
    <t>Szyny do UPS Cover PRM 3 kVA i UPS Cover PRM 2 kVA</t>
  </si>
  <si>
    <t>SZYNY/UPS</t>
  </si>
  <si>
    <t>SZYBKA DO ADAPTERA 22,5X45 MM, PRZEZROCZYSTA</t>
  </si>
  <si>
    <t>SAN-SZYBKA</t>
  </si>
  <si>
    <t>Szuflada zapasu kabla 19 1U wysuwalna"</t>
  </si>
  <si>
    <t>ODF-19-1U-SZK</t>
  </si>
  <si>
    <t>Szuflada zapasu 1U 19" z prowadnica, RAL7035</t>
  </si>
  <si>
    <t>A10-1000</t>
  </si>
  <si>
    <t>Szafka wisząca CompactNet 13Ux600x620</t>
  </si>
  <si>
    <t>SZAFKA WISZĄCA "ECO" 12U 530X370X590H</t>
  </si>
  <si>
    <t>5012 123</t>
  </si>
  <si>
    <t>5012 000</t>
  </si>
  <si>
    <t>SZAFKA 7U TecnoOffice - 358x270x387h - 10"- kolor</t>
  </si>
  <si>
    <t>SZAFKA 7U 387x600x420mm -drzwiczki pełne metalowe</t>
  </si>
  <si>
    <t>Szafa Z-server 42U</t>
  </si>
  <si>
    <t>WZ-ZSERVER-42</t>
  </si>
  <si>
    <t>Szafa zewnętrzna 12U w komplecie uchwyt do montażu</t>
  </si>
  <si>
    <t>SM-64/55/41-12U</t>
  </si>
  <si>
    <t>Szafa wisząca CobiCabling Ravus 19" 9U 600x600mm,</t>
  </si>
  <si>
    <t>Szafa wisząca CobiCabling Ravus 19" 9U 600x450mm,</t>
  </si>
  <si>
    <t>Szafa wisząca CobiCabling Ravus 19" 6U 600x600mm,</t>
  </si>
  <si>
    <t>Szafa wisząca CobiCabling Ravus 19" 6U 600x450mm,</t>
  </si>
  <si>
    <t>Szafa wisząca CobiCabling Ravus 19" 4U 600x450mm,</t>
  </si>
  <si>
    <t>Szafa teleinformatyczna z wyposażeniem</t>
  </si>
  <si>
    <t>Szafa T7 - wym.800x1030x42U</t>
  </si>
  <si>
    <t>T8142NA2P8</t>
  </si>
  <si>
    <t>Szafa T7 - wym.600x1200x42U</t>
  </si>
  <si>
    <t>Szafa serwerowa 42Ux800x1000</t>
  </si>
  <si>
    <t>Szafa serwerowa 42U800x1000 PROGRESS</t>
  </si>
  <si>
    <t>Szafa ProgressServer 19" 47U 800x1200mm,</t>
  </si>
  <si>
    <t>Szafa ProgressServer 19" 47U 800x1000mm,</t>
  </si>
  <si>
    <t>Szafa ProgressServer 19" 47U 600x1200mm,</t>
  </si>
  <si>
    <t>Szafa ProgressServer 19" 47U 600x1000mm,</t>
  </si>
  <si>
    <t>Szafa ProgressServer 19" 42U 800x1200mm,</t>
  </si>
  <si>
    <t>Szafa ProgressServer 19" 42U 800x1000mm,</t>
  </si>
  <si>
    <t>Szafa ProgressServer 19" 42U 600x1200mm,</t>
  </si>
  <si>
    <t>Szafa ProgressServer 19" 42U 600x1000mm,</t>
  </si>
  <si>
    <t>Szafa ProgressServer 19" 38U 800x1000mm,</t>
  </si>
  <si>
    <t>Szafa ProgressServer 19" 27U 800x1000mm,</t>
  </si>
  <si>
    <t>Szafa ProgressServer 19" 27U 600x1000mm,</t>
  </si>
  <si>
    <t>Szafa ProgressServer 19 800x1200mm, drzwi przednie przeszklone, osłony tylna i boczne pełne, cokół 100mm, nośność 1000kg, szara RAL 7035"</t>
  </si>
  <si>
    <t>P82xy</t>
  </si>
  <si>
    <t>Szafa ProgressServer 19 800x1200mm, drzwi przednie pojedyncze i tylne podwójne perforowane 75%, osłony boczne pełne, cokół 100mm, nośność 1000kg, szara RAL 7035"</t>
  </si>
  <si>
    <t>P82xyA2P75</t>
  </si>
  <si>
    <t>Szafa ProgressServer 19 800x1200, drzwi przednie i tylne perforowane 75%, osłony boczne pełne, szafa z cokołem 100mm, kolor szary RAL 7035"</t>
  </si>
  <si>
    <t>P82xyAP75</t>
  </si>
  <si>
    <t>Szafa ProgressServer 19 800x1000mm, drzwi przednie przeszklone, osłony tylna i boczne pełne, cokół 100mm, nośność 1000kg, szara RAL 7035"</t>
  </si>
  <si>
    <t>P81xy</t>
  </si>
  <si>
    <t>Szafa ProgressServer 19 800x1000mm, drzwi przednie pojedyncze i tylne podwójne perforowane 75%, osłony boczne pełne, cokół 100mm, nośność 1000kg, szara RAL 7035"</t>
  </si>
  <si>
    <t>P81xyA2P75</t>
  </si>
  <si>
    <t>Szafa ProgressServer 19 800x1000, drzwi przednie i tylne perforowane 75%, osłony boczne pełne, szafa z cokołem 100mm, kolor szary RAL 7035"</t>
  </si>
  <si>
    <t>P81xyAP75</t>
  </si>
  <si>
    <t>Szafa ProgressServer 19 600x1200mm, drzwi przednie przeszklone, osłony tylna i boczne pełne, cokół 100mm, nośność 1000kg, szara RAL 7035"</t>
  </si>
  <si>
    <t>P62xy</t>
  </si>
  <si>
    <t>Szafa ProgressServer 19 600x1200mm, drzwi przednie pojedyncze i tylne podwójne perforowane 75%, osłony boczne pełne, cokół 100mm, nośność 1000kg, szara RAL 7035"</t>
  </si>
  <si>
    <t>P62xyA2P75</t>
  </si>
  <si>
    <t>Szafa ProgressServer 19 600x1200, drzwi przednie i tylne perforowane 75%, osłony boczne pełne, szafa z cokołem 100mm, kolor szary RAL 7035"</t>
  </si>
  <si>
    <t>P62xyAP75</t>
  </si>
  <si>
    <t>Szafa ProgressServer 19 600x1000mm, drzwi przednie przeszklone, osłony tylna i boczne pełne, cokół 100mm, nośność 1000kg, szara RAL 7035"</t>
  </si>
  <si>
    <t>P61xy</t>
  </si>
  <si>
    <t>Szafa ProgressServer 19 600x1000mm, drzwi przednie pojedyncze i tylne podwójne perforowane 75%, osłony boczne pełne, cokół 100mm, nośność 1000kg, szara RAL 7035"</t>
  </si>
  <si>
    <t>P61xyA2P75</t>
  </si>
  <si>
    <t>Szafa ProgressServer 19 600x1000, drzwi przednie i tylne perforowane 75%, osłony boczne pełne, szafa z cokołem 100mm, kolor szary RAL 7035"</t>
  </si>
  <si>
    <t>P61xyAP75</t>
  </si>
  <si>
    <t>Szafa Progress 19 800x800mm, drzwi przednie przeszklone, osłony tylna i boczne pełne, cokół 100mm, nośność 1000kg, szara RAL 7035"</t>
  </si>
  <si>
    <t>P88xy</t>
  </si>
  <si>
    <t>Szafa Progress 19 800x800mm, drzwi przednie i tylne perforowane 75%, osłony boczne pełne, cokół 100mm, nośność 1000kg, szara RAL 7035"</t>
  </si>
  <si>
    <t>P88xyAP75</t>
  </si>
  <si>
    <t>Szafa Progress 19 800x600mm, drzwi przednie przeszklone, osłony tylna i boczne pełne, cokół 100mm, nośność 1000kg, szara RAL 7035"</t>
  </si>
  <si>
    <t>P86xy</t>
  </si>
  <si>
    <t>Szafa Progress 19 800x600mm, drzwi przednie i tylne perforowane 75%, osłony boczne pełne, cokół 100mm, nośność 1000kg, szara RAL 7035"</t>
  </si>
  <si>
    <t>P86xyAP75</t>
  </si>
  <si>
    <t>Szafa Progress 19 600x800mm, drzwi przednie przeszklone, osłony tylna i boczne pełne, cokół 100mm, nośność 1000kg, szara RAL 7035"</t>
  </si>
  <si>
    <t>P68xy</t>
  </si>
  <si>
    <t>Szafa Progress 19 600x800mm, drzwi przednie i tylne perforowane 75%, osłony boczne pełne, cokół 100mm, nośność 1000kg, szara RAL 7035"</t>
  </si>
  <si>
    <t>P68xyAP75</t>
  </si>
  <si>
    <t>Szafa Progress 19 600x600mm, drzwi przednie przeszklone, osłony tylna i boczne pełne, cokół 100mm, nośność 1000kg, szara RAL 7035"</t>
  </si>
  <si>
    <t>P66xy</t>
  </si>
  <si>
    <t>Szafa Progress 19 600x600mm, drzwi przednie i tylne perforowane 75%, osłony boczne pełne, cokół 100mm, nośność 1000kg, szara RAL 7035"</t>
  </si>
  <si>
    <t>P66xyAP75</t>
  </si>
  <si>
    <t>Szafa Progress 19 600x400mm, drzwi przednie przeszklone, osłony tylna i boczne pełne, cokół 100mm, nośność 1000kg, szara RAL 7035"</t>
  </si>
  <si>
    <t>P64xy</t>
  </si>
  <si>
    <t>Szafa Progress 19 600x400mm, drzwi przednie i tylne perforowane 75%, osłony boczne pełne, cokół 100mm, nośność 1000kg, szara RAL 7035"</t>
  </si>
  <si>
    <t>P64xyAP75</t>
  </si>
  <si>
    <t>Szafa DSR 47U 800x1000</t>
  </si>
  <si>
    <t>Szafa CobiCabling 19" 42U 800x800mm, drzwi przednie dwuskrzydłowe perforowane 80%, drzwi tylne dwuskrzydłowe perforowane 80%, panel wentylacyjny 4-wentylatorowy z kablem zasilającym, kółka - 2 z bloka</t>
  </si>
  <si>
    <t>Szafa CobiCabling 19" 42U 600x600mm, drzwi przedni</t>
  </si>
  <si>
    <t>P6642 OF</t>
  </si>
  <si>
    <t>RC11-8142-F-RP</t>
  </si>
  <si>
    <t>RCD01-0824-IP</t>
  </si>
  <si>
    <t>Switch UniFi Dream Machine UDM-Pro</t>
  </si>
  <si>
    <t>2P-A00337</t>
  </si>
  <si>
    <t>Switch TP-Link zarządzalny 24x1000M PoE + 4xSFP L2</t>
  </si>
  <si>
    <t>TL-SG3428MP</t>
  </si>
  <si>
    <t>Switch Tp-link TL-SG3452P</t>
  </si>
  <si>
    <t>TL-SG3452P</t>
  </si>
  <si>
    <t>Switch przemysłowy ISFG64 (4xPoE, 2xSFP)</t>
  </si>
  <si>
    <t>ISFG64</t>
  </si>
  <si>
    <t>SWITCH POE GETFORT</t>
  </si>
  <si>
    <t>20045</t>
  </si>
  <si>
    <t>Switch PoE 24-portowy SF124</t>
  </si>
  <si>
    <t>SF124</t>
  </si>
  <si>
    <t>STANDARD SPLICE TRAY FOR UP TO 24 FUSION SPLICES</t>
  </si>
  <si>
    <t>TRAY-3</t>
  </si>
  <si>
    <t>STALOWY UCHWYT KABLOWY (WIESZAK) 88x88 mm - kpl 5</t>
  </si>
  <si>
    <t>STALOWY UCHWYT KABLOWY (WIESZAK) 44x44 mm - kpl 5</t>
  </si>
  <si>
    <t>SP-SM33WD010D-GP -SFP+ BIDI SM Tx1330nm/Rx1270nm L</t>
  </si>
  <si>
    <t>SP-SM33WD010D-GP</t>
  </si>
  <si>
    <t>SP-SM27WD010D-GP -SFP+ BIDI SM Tx1270nm/Rx1330nm L</t>
  </si>
  <si>
    <t>SP-SM27WD010D-GP</t>
  </si>
  <si>
    <t>SPRĘŻYNA 0,5/DE3/12/9/AWA 1H18N9 NACISK.</t>
  </si>
  <si>
    <t>SAN-SPRĘŻYNA</t>
  </si>
  <si>
    <t>Spawanie i pomiary światłowodów</t>
  </si>
  <si>
    <t>SPAW/POM</t>
  </si>
  <si>
    <t>Spawanie i pomiary kabla</t>
  </si>
  <si>
    <t>SPAWANIE/POM</t>
  </si>
  <si>
    <t>SK REGULATOR TEMPERATURY</t>
  </si>
  <si>
    <t>3110000</t>
  </si>
  <si>
    <t>SK MODUŁ WENTYLATOROWY 100-240V, 50-60HZ</t>
  </si>
  <si>
    <t>5503020</t>
  </si>
  <si>
    <t>SK ADAPTER MOCOWANIA DO TERMOST.</t>
  </si>
  <si>
    <t>3110200</t>
  </si>
  <si>
    <t>SFP+ LR 10Gbs 1310nm LC DDM SMF10km (for HP Aruba)</t>
  </si>
  <si>
    <t>2P-S00002</t>
  </si>
  <si>
    <t>SD.wizualny lokalizator uszkodzeń 5mW</t>
  </si>
  <si>
    <t>04175</t>
  </si>
  <si>
    <t>SD. WIZUALNY LOKALIZATOR USZKODZEŃ</t>
  </si>
  <si>
    <t>04164</t>
  </si>
  <si>
    <t>1036 015</t>
  </si>
  <si>
    <t>6020 409</t>
  </si>
  <si>
    <t>Redukcja 50/45</t>
  </si>
  <si>
    <t>681400250</t>
  </si>
  <si>
    <t>Realizacja zamówienia - OFERTA Nr 2023/05/00325</t>
  </si>
  <si>
    <t>2023/05/00325</t>
  </si>
  <si>
    <t>Rangierdrahtführung 19“ – BNG-Rack</t>
  </si>
  <si>
    <t>70083 1324.1</t>
  </si>
  <si>
    <t>RS6M</t>
  </si>
  <si>
    <t>Ramka pod RJ pojedyńcza</t>
  </si>
  <si>
    <t>917.001</t>
  </si>
  <si>
    <t>Ramka pod RJ podwójna</t>
  </si>
  <si>
    <t>917.000</t>
  </si>
  <si>
    <t>Ramka M45 GBV MM4</t>
  </si>
  <si>
    <t>905724050</t>
  </si>
  <si>
    <t>Ramka M45 6 mod. GBV MM6</t>
  </si>
  <si>
    <t>905726050</t>
  </si>
  <si>
    <t>Ramka dopasowująca UDM3 Q06</t>
  </si>
  <si>
    <t>253952610</t>
  </si>
  <si>
    <t>Ramka do boxu zewnętrzn. KS20</t>
  </si>
  <si>
    <t>Ramka do boxu zewnętrzn. KS100</t>
  </si>
  <si>
    <t>RAMKA 6 MODUŁOWA-METALOWY SUPORT</t>
  </si>
  <si>
    <t>Ramka 6 Mod. GB2 M6/50</t>
  </si>
  <si>
    <t>405623060</t>
  </si>
  <si>
    <t>Ramka 4 Mod. GB3 M4/50</t>
  </si>
  <si>
    <t>405722060</t>
  </si>
  <si>
    <t>Ramka 4 Mod. GB3 M4/45</t>
  </si>
  <si>
    <t>405722290</t>
  </si>
  <si>
    <t>F62-0003</t>
  </si>
  <si>
    <t>RAMA PUSZKI PODŁOGOWEJ KOPOBOX 57</t>
  </si>
  <si>
    <t>KOPOBOX 57</t>
  </si>
  <si>
    <t>RAMA PUSZKI PODŁOGOWEJ</t>
  </si>
  <si>
    <t>KOPOBOX 80</t>
  </si>
  <si>
    <t>Rama dopasowująca UDM3 Q12</t>
  </si>
  <si>
    <t>253956610</t>
  </si>
  <si>
    <t>Puszka podłogowa UDH3-503 70-130</t>
  </si>
  <si>
    <t>253314920</t>
  </si>
  <si>
    <t>Puszka podłogowa UDH Q3 - 514  70-130</t>
  </si>
  <si>
    <t>256314920</t>
  </si>
  <si>
    <t>Puszka podłogowa UDH Q2-512 70-130</t>
  </si>
  <si>
    <t>255312920</t>
  </si>
  <si>
    <t>Puszka podłogowa UDH Q2-512 150-180</t>
  </si>
  <si>
    <t>255314920</t>
  </si>
  <si>
    <t>Puszka podłogowa UDH Q2.1</t>
  </si>
  <si>
    <t>255412920</t>
  </si>
  <si>
    <t>Puszka podłogowa UDH Q02-518 180</t>
  </si>
  <si>
    <t>258214920</t>
  </si>
  <si>
    <t>Puszka podłogowa UDH Q02-518</t>
  </si>
  <si>
    <t>258212920</t>
  </si>
  <si>
    <t>Puszka podłogowa UDH Q02.1 165-215</t>
  </si>
  <si>
    <t>258412920</t>
  </si>
  <si>
    <t>Puszka podłogowa UDH Q01 515</t>
  </si>
  <si>
    <t>257212920</t>
  </si>
  <si>
    <t>Puszka podłogowa UDH E6 70-130</t>
  </si>
  <si>
    <t>276312920</t>
  </si>
  <si>
    <t>Puszka podłogowa UDH E4-513 50-110</t>
  </si>
  <si>
    <t>251214920</t>
  </si>
  <si>
    <t>PUSZKA PODŁOGOWA UDH E2-510 50-110</t>
  </si>
  <si>
    <t>250212920</t>
  </si>
  <si>
    <t>PUSZKA PODŁOGOWA POD OSPRZĘT</t>
  </si>
  <si>
    <t>KPP 80</t>
  </si>
  <si>
    <t>PUSZKA PODŁOGOWA DO BETONU</t>
  </si>
  <si>
    <t>KUP 57</t>
  </si>
  <si>
    <t>KUP 80</t>
  </si>
  <si>
    <t>5041 176</t>
  </si>
  <si>
    <t>Puszka natynkowa 6 modułowa, biała</t>
  </si>
  <si>
    <t>Puszka natynkowa 4 modułowa, biała</t>
  </si>
  <si>
    <t>Puszka montażowa PM12Q M8</t>
  </si>
  <si>
    <t>705998050</t>
  </si>
  <si>
    <t>Puszka montażowa PM10 M6</t>
  </si>
  <si>
    <t>705997510</t>
  </si>
  <si>
    <t>Puszka montażowa PM08 M4</t>
  </si>
  <si>
    <t>705997012</t>
  </si>
  <si>
    <t>Puszka montażowa PM04 M4/50</t>
  </si>
  <si>
    <t>405994010</t>
  </si>
  <si>
    <t>Puszka montażowa PM04 M4</t>
  </si>
  <si>
    <t>705997010</t>
  </si>
  <si>
    <t>Puszka montażowa PM02 M4 S</t>
  </si>
  <si>
    <t>705996020</t>
  </si>
  <si>
    <t>Puszka montażowa GBV4</t>
  </si>
  <si>
    <t>905703010</t>
  </si>
  <si>
    <t>Puszka montażowa GBV3</t>
  </si>
  <si>
    <t>905702010</t>
  </si>
  <si>
    <t>Puszka montażowa GBPM8 S</t>
  </si>
  <si>
    <t>405998030</t>
  </si>
  <si>
    <t>Puszka montażowa GBPM6 S</t>
  </si>
  <si>
    <t>459601030</t>
  </si>
  <si>
    <t>Puszka montażowa GBPM4 M8/45 S</t>
  </si>
  <si>
    <t>405998050</t>
  </si>
  <si>
    <t>Puszka montażowa GBPM4 M8 D</t>
  </si>
  <si>
    <t>405998040</t>
  </si>
  <si>
    <t>Puszka montażowa GBPM4  2x45 S</t>
  </si>
  <si>
    <t>405996020</t>
  </si>
  <si>
    <t>Puszka montażowa GBM3</t>
  </si>
  <si>
    <t>456601010</t>
  </si>
  <si>
    <t>Puszka montażowa GB4M8/45</t>
  </si>
  <si>
    <t>405998010</t>
  </si>
  <si>
    <t>Puszka montażowa GB4M6/45</t>
  </si>
  <si>
    <t>405997510</t>
  </si>
  <si>
    <t>Puszka montażowa GB4M4/45</t>
  </si>
  <si>
    <t>405997010</t>
  </si>
  <si>
    <t>405997011</t>
  </si>
  <si>
    <t>Puszka montażowa GB3</t>
  </si>
  <si>
    <t>405701010</t>
  </si>
  <si>
    <t>Puszka montażowa GB2</t>
  </si>
  <si>
    <t>405601010</t>
  </si>
  <si>
    <t>Puszka montażowa GB PM8 D</t>
  </si>
  <si>
    <t>405998020</t>
  </si>
  <si>
    <t>PUSZKA DO KANAŁU KP PK</t>
  </si>
  <si>
    <t>KP PK</t>
  </si>
  <si>
    <t>Puszka Burghart FS1 IP67 anodowana 1970D-1E-PLA</t>
  </si>
  <si>
    <t>1970D-1E-PLA</t>
  </si>
  <si>
    <t>Punkt dostępowy U7-PRO UniFi 7 Pro WiFi 7 MIMO</t>
  </si>
  <si>
    <t>2P-A00280</t>
  </si>
  <si>
    <t>8010 109</t>
  </si>
  <si>
    <t>Przyrząd do zaciskania modułów CobiCabling</t>
  </si>
  <si>
    <t>Przewód koncentryczny TC670CU, trishield,</t>
  </si>
  <si>
    <t>Przewód C19=&gt;SCHUKO, długość 2.5m, przekrój 3x1.5</t>
  </si>
  <si>
    <t>Przepust ze szczotką 1U 19" RAL 7035 szary</t>
  </si>
  <si>
    <t>Przepust szczotkowy do szafki</t>
  </si>
  <si>
    <t>Przepust szczotkowy 2U / 19"</t>
  </si>
  <si>
    <t>Przepust kablowy PG 13,5</t>
  </si>
  <si>
    <t>5060 042</t>
  </si>
  <si>
    <t>Przemysłowy switch dla topologii pierścienia, 2xgn</t>
  </si>
  <si>
    <t>2G-2S.1.4.F-BOXPOE-P</t>
  </si>
  <si>
    <t>Przełącznik dostępowy L2 24x10/100/1000Base-T RJ45 + 4x1000Base-X SFP 230V AC</t>
  </si>
  <si>
    <t>2P-D20060</t>
  </si>
  <si>
    <t>Przełącznik dostępowy L2 24x10/100/1000Base-T RJ45</t>
  </si>
  <si>
    <t>S4600-28P-SI-R3.5</t>
  </si>
  <si>
    <t>Przełącznik 24x1GbE PoE USW-24-POE</t>
  </si>
  <si>
    <t>2P-A00327</t>
  </si>
  <si>
    <t>Przełącznica przyścienna MDF 2x900</t>
  </si>
  <si>
    <t>Przełącznica przyścienna MDF 2700P</t>
  </si>
  <si>
    <t>Przełącznica przyścienna MDF 1x900</t>
  </si>
  <si>
    <t>Przełącznica przyścienna MDF 1x800</t>
  </si>
  <si>
    <t>Przełącznica przyścienna MDF 1600</t>
  </si>
  <si>
    <t>Przełącznica przyścienna MDF 1400</t>
  </si>
  <si>
    <t>Przełącznica przemysłowa ODF-DIN DOUBLE</t>
  </si>
  <si>
    <t>2021 251</t>
  </si>
  <si>
    <t>PRZEGRODA PEKE 60 (PK90X55D, PK120X55D)</t>
  </si>
  <si>
    <t>PEKE 60</t>
  </si>
  <si>
    <t>PRZEGRODA PEKD 40 (LH60X40 EKD) (2M/20M)</t>
  </si>
  <si>
    <t>PEKD 40</t>
  </si>
  <si>
    <t>Przegroda kanału CLIDI</t>
  </si>
  <si>
    <t>735801-100</t>
  </si>
  <si>
    <t>Przegroda boczna do kanału RCP-CLIDI. Op. 1szt-2m.</t>
  </si>
  <si>
    <t>RCP-CLIDI</t>
  </si>
  <si>
    <t>Przedłużenie Rastec V-12 RV</t>
  </si>
  <si>
    <t>905956955</t>
  </si>
  <si>
    <t>Przedłużenie Rastec KDRZ Q3RLE 35mm</t>
  </si>
  <si>
    <t>856761010</t>
  </si>
  <si>
    <t>Prowadnica kabli 19"/1U BNG - Rack</t>
  </si>
  <si>
    <t>70083 1324</t>
  </si>
  <si>
    <t>Prostokątny przepust kablowy IP65 - 22 otwory dla</t>
  </si>
  <si>
    <t>Projekt</t>
  </si>
  <si>
    <t>PROJEKT/T</t>
  </si>
  <si>
    <t>Profesjonalna obudowa z tworzywa do modułów</t>
  </si>
  <si>
    <t>PTU/PTF-6-BOX</t>
  </si>
  <si>
    <t>Produkt zamków</t>
  </si>
  <si>
    <t>Produkt uziemiający - listwa miedziana o długości</t>
  </si>
  <si>
    <t>Produkt maskownic pionowych 800/42U</t>
  </si>
  <si>
    <t>Produkt MASKOWNIC PIONOWYCH 800/42U</t>
  </si>
  <si>
    <t>Produkt 50 nitów mocujących dla panela "Flexiblank</t>
  </si>
  <si>
    <t>Produkt 4 STOPEK POZIOMUJĄCYCH M10 - Progress</t>
  </si>
  <si>
    <t>Produkt 4 STOPEK POZIOMUJĄCYCH M10 - dla szaf Prog</t>
  </si>
  <si>
    <t>Produkt 4 KÓŁEK (2 Z BLOKADĄ) - dla szaf Progress</t>
  </si>
  <si>
    <t>Produkt 4 KÓŁEK - dla szaf Progress Server - max.</t>
  </si>
  <si>
    <t>Produkt 2 dzielonych osłon bocznych - 48Ux800</t>
  </si>
  <si>
    <t>Produkt 2 dzielonych osłon bocznych - 48Ux1200</t>
  </si>
  <si>
    <t>Produkt 2 dzielonych osłon bocznych - 48Ux1030</t>
  </si>
  <si>
    <t>Produkt 2 dzielonych osłon bocznych - 42Ux800</t>
  </si>
  <si>
    <t>Produkt 2 dzielonych osłon bocznych - 42Ux1200</t>
  </si>
  <si>
    <t>Produkt 2 dzielonych osłon bocznych - 42Ux1030</t>
  </si>
  <si>
    <t>Półka zapasu kabla 19 1U niewysuwalna"</t>
  </si>
  <si>
    <t>ODF-19-1U-PZK</t>
  </si>
  <si>
    <t>A11-1454</t>
  </si>
  <si>
    <t>A11-1450</t>
  </si>
  <si>
    <t>Półka stała 19" 1U 350mm gł. RAL 9005 czarny</t>
  </si>
  <si>
    <t>AC11-1350</t>
  </si>
  <si>
    <t>Półka stała 19" 1U 275mm gł. RAL 9005 czarny</t>
  </si>
  <si>
    <t>AC11-1275</t>
  </si>
  <si>
    <t>PowerWalker UPS ON-LINE 3000VA</t>
  </si>
  <si>
    <t>VFI 3000 RT HID</t>
  </si>
  <si>
    <t>PowerWalker UPS LINE-INTERACTIVE 1000VA</t>
  </si>
  <si>
    <t>VI 1000 ERT HID</t>
  </si>
  <si>
    <t>PowerWalker UPS Line-In 500VA 1RU 4x IEC Out, USB HID/ RS-232, Rack 19''</t>
  </si>
  <si>
    <t>2P-30097</t>
  </si>
  <si>
    <t>3268</t>
  </si>
  <si>
    <t>Pole krosowe do boxu S 12xSC duplex</t>
  </si>
  <si>
    <t>2021 067</t>
  </si>
  <si>
    <t>Pokrywa uchylna PPZ1 06 R5 7011</t>
  </si>
  <si>
    <t>456422010</t>
  </si>
  <si>
    <t>Pokrywa uchylna KD2 Q2S-568d R5 7011</t>
  </si>
  <si>
    <t>368423011</t>
  </si>
  <si>
    <t>Pokrywa uchylna KD1 Q02-528 R5 7011</t>
  </si>
  <si>
    <t>950422001</t>
  </si>
  <si>
    <t>Pokrywa uchylna KD1 E3S-539 K12 7011</t>
  </si>
  <si>
    <t>339542010</t>
  </si>
  <si>
    <t>Pokrywa uchylna KD1 E2S-542  R5 7011</t>
  </si>
  <si>
    <t>351422011</t>
  </si>
  <si>
    <t>Pokrywa uchyl. KDR1 Q3-593 R5 7011</t>
  </si>
  <si>
    <t>856422010</t>
  </si>
  <si>
    <t>Pokrywa uchyl. KD3 Q2S-568d R5 7011</t>
  </si>
  <si>
    <t>368424011</t>
  </si>
  <si>
    <t>Pokrywa uchyl. KD3 Q2S-568d K12 7011</t>
  </si>
  <si>
    <t>368544011</t>
  </si>
  <si>
    <t>Pokrywa uchyl. KD2 Q2S-t R5 9005</t>
  </si>
  <si>
    <t>369423090</t>
  </si>
  <si>
    <t>Pokrywa uchyl. KD2 Q02-528 R5 7011</t>
  </si>
  <si>
    <t>950423001</t>
  </si>
  <si>
    <t>Pokrywa uchyl. KD2 E4S-538 R5 7011</t>
  </si>
  <si>
    <t>338423010</t>
  </si>
  <si>
    <t>Pokrywa uchyl. KD1 Q2S-569t R5 7011</t>
  </si>
  <si>
    <t>369422012</t>
  </si>
  <si>
    <t>Pokrywa Uchyl. KD1 Q2S-569 K12 7011</t>
  </si>
  <si>
    <t>369542010</t>
  </si>
  <si>
    <t>Pokrywa uchyl. KD1 Q2S-568d R5 7011</t>
  </si>
  <si>
    <t>368422011</t>
  </si>
  <si>
    <t>Pokrywa uchyl. KD1 Q2S-568d K12 7011</t>
  </si>
  <si>
    <t>368542011</t>
  </si>
  <si>
    <t>Pokrywa uchyl. KD1 Q2S-568 R5E 7011</t>
  </si>
  <si>
    <t>368422710</t>
  </si>
  <si>
    <t>Pokrywa uchyl. KD1 Q2S-568 R5 7011</t>
  </si>
  <si>
    <t>368422010</t>
  </si>
  <si>
    <t>Pokrywa uchyl. KD1 Q2S-568 K12 7011</t>
  </si>
  <si>
    <t>368542010</t>
  </si>
  <si>
    <t>Pokrywa uchyl. KD1 Q2S-568 K12 1019</t>
  </si>
  <si>
    <t>368542040</t>
  </si>
  <si>
    <t>Pokrywa uchyl. KD1 Q2-562 K12 7011</t>
  </si>
  <si>
    <t>354542010</t>
  </si>
  <si>
    <t>Pokrywa uchyl. KD1 E4S-538 R5 7011</t>
  </si>
  <si>
    <t>338422010</t>
  </si>
  <si>
    <t>Pokrywa uchyl. KD1 E4S-538 K12 7011</t>
  </si>
  <si>
    <t>338542010</t>
  </si>
  <si>
    <t>Pokrywa uchyl. KD E2S-542 K12 7011</t>
  </si>
  <si>
    <t>351542011</t>
  </si>
  <si>
    <t>Pokrywa uchyl KD2 Q2S-568d R5 9005</t>
  </si>
  <si>
    <t>368423091</t>
  </si>
  <si>
    <t>Pokrywa uchyl KD1 Q02-528 K12 7011</t>
  </si>
  <si>
    <t>950542001</t>
  </si>
  <si>
    <t>POKRYWA PRZEPUSTOWA 8487 (PK160X65D)</t>
  </si>
  <si>
    <t>8487</t>
  </si>
  <si>
    <t>POKRYWA PRZEPUSTOWA 8477 (PK120X55D)</t>
  </si>
  <si>
    <t>8477</t>
  </si>
  <si>
    <t>POKRYWA PRZEPUSTOWA 8407 (PK90X55D)</t>
  </si>
  <si>
    <t>8407</t>
  </si>
  <si>
    <t>POKRYWA ODGAŁĘŹNA 8654 (LH60X40)</t>
  </si>
  <si>
    <t>8654</t>
  </si>
  <si>
    <t>POKRYWA ODGAŁĘŹNA 8584 (EKD120X40)</t>
  </si>
  <si>
    <t>8584</t>
  </si>
  <si>
    <t>POKRYWA ODGAŁĘŹNA 8484 (PK160X65D)</t>
  </si>
  <si>
    <t>8484</t>
  </si>
  <si>
    <t>POKRYWA ODGAŁĘŹNA 8404 (PK90X55D)</t>
  </si>
  <si>
    <t>8404</t>
  </si>
  <si>
    <t>POKRYWA ODGAŁĘŹNA (LHD 50X20)</t>
  </si>
  <si>
    <t>8994</t>
  </si>
  <si>
    <t>POKRYWA ODGAŁĘŹNA (LH40X20)</t>
  </si>
  <si>
    <t>8634</t>
  </si>
  <si>
    <t>POKRYWA ODGAŁĘŹNA (LH 15X10) 8684</t>
  </si>
  <si>
    <t>8684</t>
  </si>
  <si>
    <t>POKRYWA ODGALĘŹNA 8474 /PK120X55D/</t>
  </si>
  <si>
    <t>8474</t>
  </si>
  <si>
    <t>POKRYWA NAROŻNA ZEWNĘTRZNA 8476 /PK120X55D/</t>
  </si>
  <si>
    <t>8476</t>
  </si>
  <si>
    <t>4020 005</t>
  </si>
  <si>
    <t>POKRYWA KOŃCOWA 8471</t>
  </si>
  <si>
    <t>8471</t>
  </si>
  <si>
    <t>POKRYWA KOŃCOWA (LH40X20)</t>
  </si>
  <si>
    <t>8631</t>
  </si>
  <si>
    <t>POKRYWA KOŃCOWA (LH 15X10) 8681</t>
  </si>
  <si>
    <t>8681</t>
  </si>
  <si>
    <t>POKRYWA KĄTOWA 8993 (LHD50x20)</t>
  </si>
  <si>
    <t>8993</t>
  </si>
  <si>
    <t>POKRYWA KĄTOWA 8683 (LH15X10)</t>
  </si>
  <si>
    <t>8683</t>
  </si>
  <si>
    <t>POKRYWA KĄTOWA 8653 (LH60X40)</t>
  </si>
  <si>
    <t>8653</t>
  </si>
  <si>
    <t>POKRYWA KĄTOWA 8583 (EKD80X40)</t>
  </si>
  <si>
    <t>8583</t>
  </si>
  <si>
    <t>POKRYWA KĄTOWA 8503 (EKD80X40)</t>
  </si>
  <si>
    <t>8503</t>
  </si>
  <si>
    <t>POKRYWA KĄTOWA 8483 (PK160X65D)</t>
  </si>
  <si>
    <t>8483</t>
  </si>
  <si>
    <t>POKRYWA KĄTOWA 8473 PK120X55D</t>
  </si>
  <si>
    <t>8473</t>
  </si>
  <si>
    <t>POKRYWA KĄTOWA 8403 (PK90X55D)</t>
  </si>
  <si>
    <t>8403</t>
  </si>
  <si>
    <t>AC01-8142G</t>
  </si>
  <si>
    <t>POE-48-24W-G Zasilacz UBIQUITI Passive PoE 48V 24W 0.5A Gigabit</t>
  </si>
  <si>
    <t>SBUBABBZ0060</t>
  </si>
  <si>
    <t>Podł.punkt zasilania PPZ1 E04 K12 7011</t>
  </si>
  <si>
    <t>454542010</t>
  </si>
  <si>
    <t>Podł. punkt zasilania PPZ2 Q12 K12</t>
  </si>
  <si>
    <t>469543010</t>
  </si>
  <si>
    <t>Podł. punkt zasilania PPZ2 Q02 R5 7011</t>
  </si>
  <si>
    <t>450423001</t>
  </si>
  <si>
    <t>Podł. punkt zasilania PPZ2 Q02 K12</t>
  </si>
  <si>
    <t>450543001</t>
  </si>
  <si>
    <t>Podł. punkt zasilania PPZ2 04 R5 7011</t>
  </si>
  <si>
    <t>454423010</t>
  </si>
  <si>
    <t>Podł. punkt zasilania PPZ1 QO2 R5 7011</t>
  </si>
  <si>
    <t>450422001</t>
  </si>
  <si>
    <t>Podł. punkt zasilania PPZ1 Q08s K12 7011</t>
  </si>
  <si>
    <t>478542010</t>
  </si>
  <si>
    <t>Podł. punkt zasilania PPZ1 Q08 R5 7011</t>
  </si>
  <si>
    <t>468422010</t>
  </si>
  <si>
    <t>Podł. punkt zasilania PPZ1 Q02 K12 7011</t>
  </si>
  <si>
    <t>450542001</t>
  </si>
  <si>
    <t>Podł. punkt zasilania PPZ1 E10 R5 7011</t>
  </si>
  <si>
    <t>438422010</t>
  </si>
  <si>
    <t>Podł. punkt zasilania PPZ1 E06 R12 7011</t>
  </si>
  <si>
    <t>456442010</t>
  </si>
  <si>
    <t>Podł. punkt zasilania PPZ1 E04 R5 7011</t>
  </si>
  <si>
    <t>454422010</t>
  </si>
  <si>
    <t>Podł. punkt zasilania PPZ1 09 R12 7011</t>
  </si>
  <si>
    <t>459442010</t>
  </si>
  <si>
    <t>Podł. punkt zasilania PPZ0 Q02 R5 7011</t>
  </si>
  <si>
    <t>450427001</t>
  </si>
  <si>
    <t>6671 002</t>
  </si>
  <si>
    <t>Płyta montażowa ocynkowana na tył szafy 21'' wys.</t>
  </si>
  <si>
    <t>5061 000</t>
  </si>
  <si>
    <t>Płyta czołowa z prowadnicami kabla 19"/1U szara /T</t>
  </si>
  <si>
    <t>C-5010 078</t>
  </si>
  <si>
    <t>Płyta czołowa z prowadnicami kabla 19"/1U czarn./T</t>
  </si>
  <si>
    <t>C-5010 878</t>
  </si>
  <si>
    <t>Płyta czołowa 10”/1U 8xRJ45 keystone niewyposażona</t>
  </si>
  <si>
    <t>C30-0590</t>
  </si>
  <si>
    <t>5061 001</t>
  </si>
  <si>
    <t>Pigtail ST 9/125 µm, jednomodowy, 1,0m</t>
  </si>
  <si>
    <t>Pigtail ST 50/125 µm, wielomodowy,1,0m</t>
  </si>
  <si>
    <t>9152 018/2,0</t>
  </si>
  <si>
    <t>9158 018/2,0/OM3</t>
  </si>
  <si>
    <t>Pigtail LC, Typ 50/125 wielomodowy, 1,5m</t>
  </si>
  <si>
    <t>Pigtail LC, Typ 50/125 wielomodowy, 1,0m</t>
  </si>
  <si>
    <t>Pigtail CobiCabling ST/PS wielomodowy OM3 LSOH easy strip 2m</t>
  </si>
  <si>
    <t>F13-0700-2</t>
  </si>
  <si>
    <t>Pigtail CobiCabling ST/PS wielomodowy OM3 LSOH easy strip 1m</t>
  </si>
  <si>
    <t>F13-0700-1</t>
  </si>
  <si>
    <t>Pigtail CobiCabling ST/PC wielomodowy OM4 LSOH easy strip 2m</t>
  </si>
  <si>
    <t>F14-0700-2</t>
  </si>
  <si>
    <t>Pigtail CobiCabling ST/PC wielomodowy OM4 LSOH easy strip 1m</t>
  </si>
  <si>
    <t>F14-0700-1</t>
  </si>
  <si>
    <t>Pigtail CobiCabling ST/PC wielomodowy OM2 LSOH easy strip 2m</t>
  </si>
  <si>
    <t>F12-0700-2</t>
  </si>
  <si>
    <t>Pigtail CobiCabling ST/PC wielomodowy OM2 LSOH easy strip 1m</t>
  </si>
  <si>
    <t>F12-0700-1</t>
  </si>
  <si>
    <t>Pigtail CobiCabling ST/PC jednomodowy OS2 LSOH easy strip 1m</t>
  </si>
  <si>
    <t>F11-0700-1</t>
  </si>
  <si>
    <t>Pigtail CobiCabling SC/PS wielomodowy OM2 LSOH easy strip 2m</t>
  </si>
  <si>
    <t>Pigtail CobiCabling MTRJ wielomodowy OМ3 LSOH easy strip 2m</t>
  </si>
  <si>
    <t>Pigtail CobiCabling MTRJ wielomodowy OM2 LSOH easy strip 2m</t>
  </si>
  <si>
    <t>F12-0900-2</t>
  </si>
  <si>
    <t>Pigtail CobiCabling FC/PC jednomodowy OS2 LSOH easy strip 1m</t>
  </si>
  <si>
    <t>F11-0800-1</t>
  </si>
  <si>
    <t>Pigtail CobiCabling E2000/APC jednomodowy OS2 LSOH easy strip 1m</t>
  </si>
  <si>
    <t>F11-0600-1</t>
  </si>
  <si>
    <t>9190 000</t>
  </si>
  <si>
    <t>Pierścień -15mm GB2ZR</t>
  </si>
  <si>
    <t>405661010</t>
  </si>
  <si>
    <t>PDU BASIC 16A/1P CEE 10XCEE7/3 SCHUKO</t>
  </si>
  <si>
    <t>7979111</t>
  </si>
  <si>
    <t>PC,TERA4P,TERA4P,7A,S/FTP,STR,CM/LSOH1,IVRY,WHT,5M</t>
  </si>
  <si>
    <t>T4-05M-B02L</t>
  </si>
  <si>
    <t>PC,TERA4P,TERA4P, 7A, S/FTP,STR CM/LSOH 1M</t>
  </si>
  <si>
    <t>T4-01M-B02L</t>
  </si>
  <si>
    <t>PC,TERA4P,RJ45,6A,S/FTP,T568B,STR,CM/LSOH1,IVRY,WH</t>
  </si>
  <si>
    <t>T4A-S01M-B02L</t>
  </si>
  <si>
    <t>PC,TERA1P,SCTP,7A,S/FTP,F-TYPE,STR,LSOH1,IVRY,BLK,</t>
  </si>
  <si>
    <t>T1VF-01M-B01L</t>
  </si>
  <si>
    <t>PC,TERA1P,RJ45,6A,S/FTP,RJ45 PINS 7&amp;8,STR,LSOH1,IV</t>
  </si>
  <si>
    <t>T1S4V-01M-B01L</t>
  </si>
  <si>
    <t>PC,MAPIT,TERA4P,TERA4P,CAT7A,S/FTP,STR,LSOH,IVRY,W</t>
  </si>
  <si>
    <t>M-T4-01M-B02L</t>
  </si>
  <si>
    <t>M-T4-03M-B02L</t>
  </si>
  <si>
    <t>Patchcordy światłowodowe CobiCabling jednomodowe</t>
  </si>
  <si>
    <t>F21-2XY0-Z</t>
  </si>
  <si>
    <t>9291 128/2,0</t>
  </si>
  <si>
    <t>Patchcord ST-ST, 62,5/125 µm duplex, MM, 30,0m</t>
  </si>
  <si>
    <t>Patchcord ST-ST, 62,5/125 µm duplex, MM, 10,0m</t>
  </si>
  <si>
    <t>9251 128/3,0</t>
  </si>
  <si>
    <t>F21-2170-15</t>
  </si>
  <si>
    <t>Patchcord SC-SC, 9/125 µm PC duplex, SM 15,0m</t>
  </si>
  <si>
    <t>Patchcord SC-SC, 9/125 µm PC duplex, 1,5m</t>
  </si>
  <si>
    <t>9262 218/2,0</t>
  </si>
  <si>
    <t>9262 228/2,0</t>
  </si>
  <si>
    <t>9252 228/2,0</t>
  </si>
  <si>
    <t>9252 228/2,0/OM4</t>
  </si>
  <si>
    <t>9262 928/2,0</t>
  </si>
  <si>
    <t>9252 928/2,0</t>
  </si>
  <si>
    <t>9252 928/2,0/OM4</t>
  </si>
  <si>
    <t>F22-2130-15</t>
  </si>
  <si>
    <t>Patchcord SC/PC-SC/PC SM OS2 sx LSOH 10m</t>
  </si>
  <si>
    <t>F21-1110-10</t>
  </si>
  <si>
    <t>Patchcord SC/PC-SC/PC jednomodowy duplex 10m</t>
  </si>
  <si>
    <t>F21-2110-10</t>
  </si>
  <si>
    <t>Patchcord SC/PC-LC/PC SM OS2 sx LSOH</t>
  </si>
  <si>
    <t>Patchcord SC/PC-LC/PC MM OM2 dx LSOH</t>
  </si>
  <si>
    <t>Patchcord SC/PC-LC/PC dx SM OS2 LSOH</t>
  </si>
  <si>
    <t>9259 928/2,0</t>
  </si>
  <si>
    <t>Patchcord LC-LC wielomodowy OM3 duplex</t>
  </si>
  <si>
    <t>F26-2350-3</t>
  </si>
  <si>
    <t>Patchcord LC/PC-LC/PC dx SM OS2 LSOH</t>
  </si>
  <si>
    <t>Patchcord LC/PC-LC/PC dx MM OM4 LSOH</t>
  </si>
  <si>
    <t>Patchcord LC/PC-LC/APC dx SM OS2 LSOH</t>
  </si>
  <si>
    <t>Patchcord LC/APC-SC/APC  SM OS2 sx LSOH</t>
  </si>
  <si>
    <t>9299 918/0,5/APC</t>
  </si>
  <si>
    <t>Patchcord kat. 6A S/FTP LSOH 30,0m czarny</t>
  </si>
  <si>
    <t>C24-1150-30,0</t>
  </si>
  <si>
    <t>Patchcord kat. 6 U/UTP LSOH 5m czerwony</t>
  </si>
  <si>
    <t>Patchcord kat. 6 U/UTP LSOH 1,5m czerwony</t>
  </si>
  <si>
    <t>Patchcord kat. 6 S/FTP LSOH 5m zielony</t>
  </si>
  <si>
    <t>Patchcord kat. 6 S/FTP LSOH 1m zielony</t>
  </si>
  <si>
    <t>Patchcord kat. 6 S/FTP LSOH 0,5m zielony</t>
  </si>
  <si>
    <t>Patchcord E2000/APC-LC/PC sx SM OS2 LSOH 12</t>
  </si>
  <si>
    <t>Patchcord E2000/APC-LC/PC dx SM OS2 LSOH 2m</t>
  </si>
  <si>
    <t>Patchcord E2000/APC-LC/PC dx SM OS2 LSOH</t>
  </si>
  <si>
    <t>Patchcord CobiCabling wielomodowy OM4 duplex LSOH</t>
  </si>
  <si>
    <t>F24-2XY0-Z</t>
  </si>
  <si>
    <t>Patchcord CobiCabling wielomodowy OM3 duplex LSOH</t>
  </si>
  <si>
    <t>F23-2XY0-Z</t>
  </si>
  <si>
    <t>Patchcord CobiCabling wielomodowy OM2 duplex LSOH</t>
  </si>
  <si>
    <t>F22-2XY0-Z</t>
  </si>
  <si>
    <t>Patchcord CobiCabling SC/PC-SC/PC jednomodowy OS2 simplex 0,5m LSOH</t>
  </si>
  <si>
    <t>F21-1110-0,5</t>
  </si>
  <si>
    <t>Patchcord CobiCabling SC/PC-LC/PC jednomodowy OS2 simplex 10m LSOH</t>
  </si>
  <si>
    <t>F21-1130-10</t>
  </si>
  <si>
    <t>Patchcord CobiCabling SC/PC-LC/PC jednomodowy OS2 simplex 0,5m LSOH</t>
  </si>
  <si>
    <t>F21-1130-0,5</t>
  </si>
  <si>
    <t>Patchcord CobiCabling RJ45-RJ45 kat. 6A U/UTP LSOH, żółty 0,25m/0,5m/1m/1,5m/2m/3m/5m</t>
  </si>
  <si>
    <t>C14-1110-xx</t>
  </si>
  <si>
    <t>Patchcord CobiCabling RJ45-RJ45 kat. 6A U/UTP LSOH, zielony 0,25m/0,5m/1m/1,5m/2m/3m/5m</t>
  </si>
  <si>
    <t>C14-1120-xx</t>
  </si>
  <si>
    <t>Patchcord CobiCabling RJ45-RJ45 kat. 6A U/UTP LSOH, szary 0,25m/0,5m/1m/1,5m/2m/3m/5m</t>
  </si>
  <si>
    <t>C14-1100-xx</t>
  </si>
  <si>
    <t>Patchcord CobiCabling RJ45-RJ45 kat. 6A U/UTP LSOH, niebieski 0,25m/0,5m/1m/1,5m/2m/3m/5m</t>
  </si>
  <si>
    <t>C14-1130-xx</t>
  </si>
  <si>
    <t>Patchcord CobiCabling RJ45-RJ45 kat. 6A U/UTP LSOH, czerwony 0,25m/0,5m/1m/1,5m/2m/3m/5m</t>
  </si>
  <si>
    <t>C14-1140-xx</t>
  </si>
  <si>
    <t>Patchcord CobiCabling RJ45-RJ45 kat. 6A U/UTP LSOH, czarny 0,25m/0,5m/1m/1,5m/2m/3m/5m</t>
  </si>
  <si>
    <t>C14-1150-xx</t>
  </si>
  <si>
    <t>Patchcord CobiCabling RJ45-RJ45 kat. 6A S/FTP LSOH, żółty 0,25m/0,5m/1m/1,5m/2m/3m/5m</t>
  </si>
  <si>
    <t>C24-1110-xx</t>
  </si>
  <si>
    <t>Patchcord CobiCabling RJ45-RJ45 kat. 6A S/FTP LSOH, zielony 0,25m/0,5m/1m/1,5m/2m/3m/5m</t>
  </si>
  <si>
    <t>C24-1120-xx</t>
  </si>
  <si>
    <t>Patchcord CobiCabling RJ45-RJ45 kat. 6A S/FTP LSOH, szary 0,25m/0,5m/1m/1,5m/2m/3m/5m</t>
  </si>
  <si>
    <t>C24-1100-xx</t>
  </si>
  <si>
    <t>Patchcord CobiCabling RJ45-RJ45 kat. 6A S/FTP LSOH, niebieski 0,25m/0,5m/1m/1,5m/2m/3m/5m</t>
  </si>
  <si>
    <t>C24-1130-xx</t>
  </si>
  <si>
    <t>Patchcord CobiCabling RJ45-RJ45 kat. 6A S/FTP LSOH, czerwony 0,25m/0,5m/1m/1,5m/2m/3m/5m</t>
  </si>
  <si>
    <t>C24-1140-xx</t>
  </si>
  <si>
    <t>Patchcord CobiCabling RJ45-RJ45 kat. 6A S/FTP LSOH, czarny 0,25m/0,5m/1m/1,5m/2m/3m/5m</t>
  </si>
  <si>
    <t>C24-1150-xx</t>
  </si>
  <si>
    <t>Patchcord CobiCabling RJ45-RJ45 kat. 6 U/UTP LSOH, szary 0,25m/0,5m/1m/1,5m/2m/3m/5m</t>
  </si>
  <si>
    <t>C14-6100-xx</t>
  </si>
  <si>
    <t>Patchcord CobiCabling RJ45-RJ45 kat. 6 F/UTP LSOH, szary 0,25m/0,5m/1m/1,5m/2m/3m/5m</t>
  </si>
  <si>
    <t>C24-6100-xx</t>
  </si>
  <si>
    <t>Patchcord CobiCabling RJ45-RJ45 kat. 5e U/UTP PVC, żółty 0,25m/0,5m/1m/1,5m/2m/3m/5m</t>
  </si>
  <si>
    <t>C14-5010-xx</t>
  </si>
  <si>
    <t>Patchcord CobiCabling RJ45-RJ45 kat. 5e U/UTP PVC, zielony 0,25m/0,5m/1m/1,5m/2m/3m/5m</t>
  </si>
  <si>
    <t>C14-5020-xx</t>
  </si>
  <si>
    <t>Patchcord CobiCabling RJ45-RJ45 kat. 5e U/UTP PVC, szary 0,25m/0,5m/1m/1,5m/2m/3m/5m</t>
  </si>
  <si>
    <t>C14-5000-xx</t>
  </si>
  <si>
    <t>Patchcord CobiCabling RJ45-RJ45 kat. 5e U/UTP PVC, niebieski 0,25m/0,5m/1m/1,5m/2m/3m/5m</t>
  </si>
  <si>
    <t>C14-5030-xx</t>
  </si>
  <si>
    <t>Patchcord CobiCabling RJ45-RJ45 kat. 5e U/UTP PVC, czerwony 0,25m/0,5m/1m/1,5m/2m/3m/5m</t>
  </si>
  <si>
    <t>C14-5040-xx</t>
  </si>
  <si>
    <t>Patchcord CobiCabling RJ45-RJ45 kat. 5e U/UTP PVC, czarny 0,25m/0,5m/1m/1,5m/2m/3m/5m</t>
  </si>
  <si>
    <t>C14-5050-xx</t>
  </si>
  <si>
    <t>Patchcord CobiCabling LC/PC-LC/PC jednomodowy OS2 simplex 0,5m LSOH</t>
  </si>
  <si>
    <t>F21-1330-0,5</t>
  </si>
  <si>
    <t>9291 001</t>
  </si>
  <si>
    <t>9291 000</t>
  </si>
  <si>
    <t>9292 001</t>
  </si>
  <si>
    <t>9292 000</t>
  </si>
  <si>
    <t>Patchcord</t>
  </si>
  <si>
    <t>9090 000</t>
  </si>
  <si>
    <t>Patch Panel Światłowodowy CobiCabling dla 144 włókien, kasetowy</t>
  </si>
  <si>
    <t>F40-1400</t>
  </si>
  <si>
    <t>Patch panel SCsx/LCdx 24 porty</t>
  </si>
  <si>
    <t>F41-1120</t>
  </si>
  <si>
    <t>Patch panel SCdx/LCqd 24 porty</t>
  </si>
  <si>
    <t>F41-1220</t>
  </si>
  <si>
    <t>PCI6-F/5</t>
  </si>
  <si>
    <t>PCI6-F/2</t>
  </si>
  <si>
    <t>Panel wentylacyjny 4-wentylatorowy dl</t>
  </si>
  <si>
    <t>ACD014T-IP</t>
  </si>
  <si>
    <t>T9064TN</t>
  </si>
  <si>
    <t>Panel wentylacyjny 2-wentylatorowy dla szaf stojących CobiCabling</t>
  </si>
  <si>
    <t>Panel światłowodowy 19”/2U</t>
  </si>
  <si>
    <t>5062 031/N</t>
  </si>
  <si>
    <t>Panel światłowodowy 19”/1U 1U bez płyty czołowej,</t>
  </si>
  <si>
    <t>Panel przedni do przemysłowej przełącznicy światłowodowej na 24 adapterów SC Simplex lub LC Duplex</t>
  </si>
  <si>
    <t>F62-0070</t>
  </si>
  <si>
    <t>Panel maskujący dolny dla wymiennika BladeCooling</t>
  </si>
  <si>
    <t>Panel maskujący czarny 1U/19'' Snap-In z tworzywa</t>
  </si>
  <si>
    <t>5010 060</t>
  </si>
  <si>
    <t>Panel krosowy telefoniczny 1U kat. 3 50-port</t>
  </si>
  <si>
    <t>2PK3-50</t>
  </si>
  <si>
    <t>Panel górny do szafy wiszącej Ravus o wym. 600x600</t>
  </si>
  <si>
    <t>ACR01-06D</t>
  </si>
  <si>
    <t>Panel czołowy 24xSC simplex 24 porty</t>
  </si>
  <si>
    <t>F41-1120-M</t>
  </si>
  <si>
    <t>Panel czołowy 24xSC duplex 24 porty</t>
  </si>
  <si>
    <t>F41-1220-M</t>
  </si>
  <si>
    <t>Panel CobiCabling OM3 12F MPO+Guide Pin (MM Low Loss), LC (MM Low Loss), LC AQ Adaptor</t>
  </si>
  <si>
    <t>Na zapytanie</t>
  </si>
  <si>
    <t>Panel 19 1U 24-portowy na złącza typu F"</t>
  </si>
  <si>
    <t>5010 024</t>
  </si>
  <si>
    <t>Oznacznik patchcordu VC LED op. 100 szt niebieski</t>
  </si>
  <si>
    <t>Oznacznik patchcordu VC LED op. 100 szt czerwony</t>
  </si>
  <si>
    <t>OUTLET,ZMAX,UTP,CAT6,RJ45,PNL MNT,TL-LSS,T568A/B,BULK</t>
  </si>
  <si>
    <t>Z6-PB</t>
  </si>
  <si>
    <t>OUTLET,ZMAX,UTP,CAT6,RJ45,PNL MNT,TL-LSS,T568A/B</t>
  </si>
  <si>
    <t>Z6-P</t>
  </si>
  <si>
    <t>OUTLET,ZMAX,SHLD,CAT6A,RJ45,PNL MNT,TL-LSS,T568A/B</t>
  </si>
  <si>
    <t>Z6A-SP</t>
  </si>
  <si>
    <t>OUTLET,ZMAX,SHLD,CAT6A,RJ45,HYB,BLK,TL-LSS,T568A/B</t>
  </si>
  <si>
    <t>Z6A-S01</t>
  </si>
  <si>
    <t>OUTLET,RGDZD,SHLD,CAT5E,RJ45/RJ45,BLK,CPLR,T568A/B</t>
  </si>
  <si>
    <t>X5-X5S</t>
  </si>
  <si>
    <t>Osłona zamykająca zabudowę korytarza - 48U x 1200</t>
  </si>
  <si>
    <t>Osłona zamykająca zabudowę korytarza - 42U x 1500</t>
  </si>
  <si>
    <t>Osłona zamykająca zabudowę korytarza - 42U x 1200</t>
  </si>
  <si>
    <t>Osłona zamykająca zabudowę korytarza - 42U x 1000</t>
  </si>
  <si>
    <t>Osłona termiczna spawu 50mm</t>
  </si>
  <si>
    <t>5060 170/50</t>
  </si>
  <si>
    <t>Osłona termiczna spawu 40mm</t>
  </si>
  <si>
    <t>5060 170/40</t>
  </si>
  <si>
    <t>Osłona Produktna typ 1 42U/1200</t>
  </si>
  <si>
    <t>Osłona Produktna Typ 1 42U/1200</t>
  </si>
  <si>
    <t>Osłona połączeń pokrywy CLIDI 55 X 90 mm</t>
  </si>
  <si>
    <t>735805 -100</t>
  </si>
  <si>
    <t>735805</t>
  </si>
  <si>
    <t>Osłona połączeń części dolnej clidi 55x130</t>
  </si>
  <si>
    <t>735812</t>
  </si>
  <si>
    <t>Osłona CONI HOLDER</t>
  </si>
  <si>
    <t>911.913</t>
  </si>
  <si>
    <t>Osłona boczna 2000x600</t>
  </si>
  <si>
    <t>BIP2060</t>
  </si>
  <si>
    <t>Osłona boczna 2000x1200</t>
  </si>
  <si>
    <t>BIP2012</t>
  </si>
  <si>
    <t>Organizer poziomy kabli CobiNet 19" 1U czarny</t>
  </si>
  <si>
    <t>A51-1100</t>
  </si>
  <si>
    <t>Omada 52-Port Gigabit L2+ Managed Switch with 48-Port PoE+ PORT: 48× Gigabit PoE+ Ports, 4× Gigabit SFP Slots, RJ45/Micro- USB Console Port SPEC: 802.3at/af, 384 W PoE Power, 1U 19- inch Rack-mountabl</t>
  </si>
  <si>
    <t>2P-T80081</t>
  </si>
  <si>
    <t>Omada 16-Port Gigabit Smart Switch with 8-Port PoE+ PORT: 8× Gigabit PoE+ Ports SPEC: 802.3af/at, 120 W PoE Power, Desktop Steel Case FEATURE: Integration with Omada SDN Controller, Static Routing, 8</t>
  </si>
  <si>
    <t>2P-T80063</t>
  </si>
  <si>
    <t>4020 052</t>
  </si>
  <si>
    <t>Odgromnik gazowy 3P, 230V</t>
  </si>
  <si>
    <t>4020 016</t>
  </si>
  <si>
    <t>Obudowa natynkowa IP44 gniazda modularnego</t>
  </si>
  <si>
    <t>Niezarządzalny switch przemysłowy, 5 portów 10/100</t>
  </si>
  <si>
    <t>EDS-205A</t>
  </si>
  <si>
    <t>Netgear Przełącznik niezarządzalny GS324PP</t>
  </si>
  <si>
    <t>GS324PP-100EUS</t>
  </si>
  <si>
    <t>Narożniki cokołu (Produkt 4 szt.) RAL9005 - 100 mm</t>
  </si>
  <si>
    <t>Narożniki cokołu (Produkt 4 szt.) RAL 7035 - 100 m</t>
  </si>
  <si>
    <t>NAROŻNIK ZEWNĘTRZNY 8996 (LHD 50X20)</t>
  </si>
  <si>
    <t>8996</t>
  </si>
  <si>
    <t>NAROŻNIK ZEWNĘTRZNY 8686 (LH15X10)</t>
  </si>
  <si>
    <t>8686</t>
  </si>
  <si>
    <t>NAROŻNIK ZEWNĘTRZNY 8656 (LH60X40)</t>
  </si>
  <si>
    <t>8656</t>
  </si>
  <si>
    <t>NAROŻNIK ZEWNĘTRZNY 8586 (EKD120X40)</t>
  </si>
  <si>
    <t>8586</t>
  </si>
  <si>
    <t>NAROŻNIK ZEWNĘTRZNY 8566 (EKE140X60)</t>
  </si>
  <si>
    <t>8566</t>
  </si>
  <si>
    <t>NAROŻNIK ZEWNĘTRZNY 8506 (EKD80X40)</t>
  </si>
  <si>
    <t>8506</t>
  </si>
  <si>
    <t>NAROŻNIK ZEWNĘTRZNY 8486 (PK160X65D)</t>
  </si>
  <si>
    <t>8486</t>
  </si>
  <si>
    <t>NAROŻNIK ZEWNĘTRZNY 8406 (PK90X55D)</t>
  </si>
  <si>
    <t>8406</t>
  </si>
  <si>
    <t>NAROŻNIK WEWNĘTRZNY 8995 (LHD 50X20)</t>
  </si>
  <si>
    <t>8995</t>
  </si>
  <si>
    <t>NAROŻNIK WEWNĘTRZNY 8685 (LH15X10)</t>
  </si>
  <si>
    <t>8685</t>
  </si>
  <si>
    <t>NAROŻNIK WEWNĘTRZNY 8655 (LH60X40)</t>
  </si>
  <si>
    <t>8655</t>
  </si>
  <si>
    <t>NAROŻNIK WEWNĘTRZNY 8585 (EKD120X40)</t>
  </si>
  <si>
    <t>8585</t>
  </si>
  <si>
    <t>NAROŻNIK WEWNĘTRZNY 8565 (EKE140X60)</t>
  </si>
  <si>
    <t>8565</t>
  </si>
  <si>
    <t>NAROŻNIK WEWNĘTRZNY 8505 (EKD80X40)</t>
  </si>
  <si>
    <t>8505</t>
  </si>
  <si>
    <t>NAROŻNIK WEWNĘTRZNY 8485 (PK160X65D)</t>
  </si>
  <si>
    <t>8485</t>
  </si>
  <si>
    <t>NAROŻNIK WEWNĘTRZNY 8475 (PK120X55D)</t>
  </si>
  <si>
    <t>8475</t>
  </si>
  <si>
    <t>NAROŻNIK WEWNĘTRZNY 8405 (PK90X55D)</t>
  </si>
  <si>
    <t>8405</t>
  </si>
  <si>
    <t>NAROŻNIK WEWNĘTRZNY (LH40X20)</t>
  </si>
  <si>
    <t>8635</t>
  </si>
  <si>
    <t>1008 3500</t>
  </si>
  <si>
    <t>1008 3501</t>
  </si>
  <si>
    <t>Nakładka opisowa uchylna dla łączówki  2/8x3</t>
  </si>
  <si>
    <t>1038 006</t>
  </si>
  <si>
    <t>Nakładka dekla FS1 dł. bok ALU</t>
  </si>
  <si>
    <t>1970-05</t>
  </si>
  <si>
    <t>MXLR2SU303-3Q3 Listwa zasilająca z serwerem; 3x</t>
  </si>
  <si>
    <t>MXLR2SU303-3Q3</t>
  </si>
  <si>
    <t>Mostek BladeRunner do zabudowy korytarza o gł. od</t>
  </si>
  <si>
    <t>Moduł VGA</t>
  </si>
  <si>
    <t>917.011</t>
  </si>
  <si>
    <t>5051 001</t>
  </si>
  <si>
    <t>Moduł SFP+ 10G LR 1310 nm LC SM 10km</t>
  </si>
  <si>
    <t>2MSFP+10G-LR</t>
  </si>
  <si>
    <t>Moduł SFP WDM, 1000Base-BX (2G),Tx1550nm/Rx1310nm,</t>
  </si>
  <si>
    <t>BX-1000-20-W5-L</t>
  </si>
  <si>
    <t>Moduł SFP WDM, 1000Base-BX (2G), Tx1310nm/Rx1550nm</t>
  </si>
  <si>
    <t>BX-1000-20-W4-L</t>
  </si>
  <si>
    <t>Moduł SFP Ubiquiti, uFiber SFP WDM, 1.25Gbps SM LC</t>
  </si>
  <si>
    <t>2P-A90093</t>
  </si>
  <si>
    <t>Moduł SFP 2 x LC 850 nm 550 m Multimode</t>
  </si>
  <si>
    <t>2P-D20048</t>
  </si>
  <si>
    <t>MODUŁ SFP 1GBASE-LX, SM, 20KM 2P-2MSFP-1G-LX</t>
  </si>
  <si>
    <t>P-2MSFP-1G-LX</t>
  </si>
  <si>
    <t>Moduł SFP 1GBase-LX, SM, 20km</t>
  </si>
  <si>
    <t>SF-SM31020D-GP-</t>
  </si>
  <si>
    <t>Moduł SFP 1G LX 1310nm LC SM 20km</t>
  </si>
  <si>
    <t>2MSFP-1G-LX</t>
  </si>
  <si>
    <t>Moduł SFP 1.25Gbps SX DDM 850nm LC MMF 550m</t>
  </si>
  <si>
    <t>SF-MM85055E-GP</t>
  </si>
  <si>
    <t>Moduł SFP 1.25Gbps SX DDM 850nm LC MMF</t>
  </si>
  <si>
    <t>SF-MM85055D-GP</t>
  </si>
  <si>
    <t>Moduł przekaźników sieciowych Swiatłowód 10000 Mbi</t>
  </si>
  <si>
    <t>UACC-OM-MM-10G-D-2</t>
  </si>
  <si>
    <t>Moduł HDMI</t>
  </si>
  <si>
    <t>918.040</t>
  </si>
  <si>
    <t>Moduł do monitorowania warunków środowiskowych (do</t>
  </si>
  <si>
    <t>DN-S-BOX</t>
  </si>
  <si>
    <t>Moduł baterii</t>
  </si>
  <si>
    <t>MK4 Czujnik otwarcia drzwi</t>
  </si>
  <si>
    <t>2021 035</t>
  </si>
  <si>
    <t>2021 046</t>
  </si>
  <si>
    <t>MINI FIBER OPTIC SPLICE TRAY FOR   12 FUSION WITH</t>
  </si>
  <si>
    <t>TRAY-M-3</t>
  </si>
  <si>
    <t>Miernik AEM TESTPRO CV100-K50</t>
  </si>
  <si>
    <t>Mata podłogowa 13mm x 500mm x 20m</t>
  </si>
  <si>
    <t>A00-3002</t>
  </si>
  <si>
    <t>Mata podłogowa 13mm x 300mm x 20m</t>
  </si>
  <si>
    <t>A00-3000</t>
  </si>
  <si>
    <t>1008 2052</t>
  </si>
  <si>
    <t>1008 5004</t>
  </si>
  <si>
    <t>1008 5003</t>
  </si>
  <si>
    <t>1008 5001</t>
  </si>
  <si>
    <t>Magazyn łączówek LSA 19''/2U na 120 par (3x4)</t>
  </si>
  <si>
    <t>Magazyn łączówek LSA 19''/2U na 120 par (3 x 4)</t>
  </si>
  <si>
    <t>7050 102</t>
  </si>
  <si>
    <t>ŁĄCZNIK KORYTKA 8992 (LHD 50X20)</t>
  </si>
  <si>
    <t>8992</t>
  </si>
  <si>
    <t>ŁĄCZNIK KORYTKA 8682 (LH15X10)</t>
  </si>
  <si>
    <t>8682</t>
  </si>
  <si>
    <t>ŁĄCZNIK KORYTKA 8652 (LH60X40)</t>
  </si>
  <si>
    <t>8652</t>
  </si>
  <si>
    <t>ŁĄCZNIK KORYTKA 8582 (EKD 120X40)</t>
  </si>
  <si>
    <t>8582</t>
  </si>
  <si>
    <t>ŁĄCZNIK KORYTKA 8562 (EKE 140X60)</t>
  </si>
  <si>
    <t>8562</t>
  </si>
  <si>
    <t>ŁĄCZNIK KORYTKA 8502 (EKD80X40)</t>
  </si>
  <si>
    <t>8502</t>
  </si>
  <si>
    <t>ŁĄCZNIK KORYTKA 8472 (PK120X55D)</t>
  </si>
  <si>
    <t>8472</t>
  </si>
  <si>
    <t>ŁĄCZNIK KORYTKA 8402 (PK90X55D)</t>
  </si>
  <si>
    <t>8402</t>
  </si>
  <si>
    <t>ŁĄCZNIK KORYTKA (LE40)</t>
  </si>
  <si>
    <t>8752</t>
  </si>
  <si>
    <t>ŁĄCZNIK KORYTKA</t>
  </si>
  <si>
    <t>8632</t>
  </si>
  <si>
    <t>ŁĄCZNIK KORYTA 8482 (PK160X65D)</t>
  </si>
  <si>
    <t>8482</t>
  </si>
  <si>
    <t>ŁĄCZNIK COKOŁU Z PRZEPUSTEM SZCZOTKOWYM 800 mm</t>
  </si>
  <si>
    <t>ŁĄCZNIK COKOŁU Z PRZEPUSTEM SZCZOTKOWYM 600 mm</t>
  </si>
  <si>
    <t>1008 1220</t>
  </si>
  <si>
    <t>1008 1110</t>
  </si>
  <si>
    <t>1008 1010</t>
  </si>
  <si>
    <t>LSA łączówka rozłączna 2/8x3 na pręty</t>
  </si>
  <si>
    <t>1038 001</t>
  </si>
  <si>
    <t>LOCK,LOCKIT,YEL,10/BG</t>
  </si>
  <si>
    <t>LL-05</t>
  </si>
  <si>
    <t>Listwa zasilająca zarządzalna z możliwością monito</t>
  </si>
  <si>
    <t>SQ-ETHL-24MS</t>
  </si>
  <si>
    <t>Listwa zasilająca SMART PDU 1U, gniazdo zasilające IEC320 C20 16A/250V, gniazda 8x C13, 16A</t>
  </si>
  <si>
    <t>DN-DP-H-1-8C13</t>
  </si>
  <si>
    <t>Listwa zasilająca SMART PDU 1U, gn zasilające</t>
  </si>
  <si>
    <t>DN-IP-H-1-8C13</t>
  </si>
  <si>
    <t>LZ-12+W</t>
  </si>
  <si>
    <t>Listwa zasilająca 9 gn. komp. typu IEC320C13</t>
  </si>
  <si>
    <t>Listwa zasilająca 3-fazowa; 3x 6-gn.z bolcem</t>
  </si>
  <si>
    <t>MXLA0BF183</t>
  </si>
  <si>
    <t>Listwa zasilająca 19" z wyłącznikiem; 7-gn.z bolcem, zabezpieczenie przeciwprzepięciowe, kabel dł.3m, wtyk uni-schuko;</t>
  </si>
  <si>
    <t>Listwa zasilająca 19" z diodą; 2x 3-gn.z bolcem, 2x wył.MCB C16A, kabel 3x4mm2 dł.2m, wtyk 1x 32A;</t>
  </si>
  <si>
    <t>MXL828P322-ML</t>
  </si>
  <si>
    <t>Listwa zasilająca 19" 9-portowa, wtyk UPS</t>
  </si>
  <si>
    <t>5010 233/UPS</t>
  </si>
  <si>
    <t>Listwa zasilająca 19" 1U 16A LZI-30/9</t>
  </si>
  <si>
    <t>5010 200</t>
  </si>
  <si>
    <t>Listwa zas.1U 19" 9-portowa bez wył.</t>
  </si>
  <si>
    <t>A30-1901</t>
  </si>
  <si>
    <t>Listwa zas. 1U 19" 5-portowa z filtrem przeciwzakł</t>
  </si>
  <si>
    <t>A30-2500</t>
  </si>
  <si>
    <t>Listwa zarządzalna, wtyk zasilający IEC 60309</t>
  </si>
  <si>
    <t>DN-NP-V-3-18C13-6C19</t>
  </si>
  <si>
    <t>LISTWA PDU Tecnosteel ActIPower  16A</t>
  </si>
  <si>
    <t>Listwa monitorująca, wtyk zasilający IEC 60309</t>
  </si>
  <si>
    <t>DN-IP2-V3-18C13-6C19</t>
  </si>
  <si>
    <t>LISTWA LO 50 LD CIEMNO SZARA (2M/32M)</t>
  </si>
  <si>
    <t>LISTWA/LO50 LD</t>
  </si>
  <si>
    <t>LISTWA LO 50 HD BIAŁA  (2M/32M)</t>
  </si>
  <si>
    <t>LISTWA/LO50</t>
  </si>
  <si>
    <t>LISTWA LO 35 LD  (2M/60M)</t>
  </si>
  <si>
    <t>LISTWA/LO35</t>
  </si>
  <si>
    <t>Listwa CONI</t>
  </si>
  <si>
    <t>912.009</t>
  </si>
  <si>
    <t>912.010</t>
  </si>
  <si>
    <t>Listwa</t>
  </si>
  <si>
    <t>LISTWA</t>
  </si>
  <si>
    <t>5010 020</t>
  </si>
  <si>
    <t>LAMPA NEONOWA 30W (Produkt Z KABLEM, WTYCZKĄ I PŁY</t>
  </si>
  <si>
    <t>7025 521</t>
  </si>
  <si>
    <t>7025 561</t>
  </si>
  <si>
    <t>Kpl. drzwi rozsuwanych do zabudowy korytarza szaf</t>
  </si>
  <si>
    <t>Kpl. drzwi przesuwnych do zabudowy korytarza szaf</t>
  </si>
  <si>
    <t>Koryto kablowe perf. 2000x150 /45U-47U/</t>
  </si>
  <si>
    <t>4755-20-01-000</t>
  </si>
  <si>
    <t>Koryto Kablowe</t>
  </si>
  <si>
    <t>KORYTO</t>
  </si>
  <si>
    <t>KORYTKO PK 90X55D</t>
  </si>
  <si>
    <t>PK 90X55D</t>
  </si>
  <si>
    <t>KORYTKO PK 170X70D  (2M/6M)</t>
  </si>
  <si>
    <t>PK170X70D</t>
  </si>
  <si>
    <t>KORYTKO PK 160X65D (2M/6M)</t>
  </si>
  <si>
    <t>PK160X65D</t>
  </si>
  <si>
    <t>KORYTKO PK 120x55D</t>
  </si>
  <si>
    <t>PK 120X55D</t>
  </si>
  <si>
    <t>Korytko modułowe do organizacji kabli - montaż na</t>
  </si>
  <si>
    <t>KORYTKO LHD 50X20/2 DWIE PRZEGRODY (2M/32M)</t>
  </si>
  <si>
    <t>LHD 50X20/2</t>
  </si>
  <si>
    <t>KORYTKO LHD 50X20 (2M/32M)</t>
  </si>
  <si>
    <t>LHD 50X20</t>
  </si>
  <si>
    <t>KORYTKO LHD 40X40  (2M/20M)</t>
  </si>
  <si>
    <t>LHD 40X40</t>
  </si>
  <si>
    <t>KORYTKO LHD 20X10 (2M/96M)</t>
  </si>
  <si>
    <t>LHD 20X10</t>
  </si>
  <si>
    <t>KORYTKO LH 60X40 (2M/16M)</t>
  </si>
  <si>
    <t>LH 60X40</t>
  </si>
  <si>
    <t>KORYTKO LH 15X10 (2M/128M)</t>
  </si>
  <si>
    <t>LH 15X10</t>
  </si>
  <si>
    <t>KORYTKO EKE 140X60 (2M/6M)</t>
  </si>
  <si>
    <t>EKE 140X60</t>
  </si>
  <si>
    <t>KORYTKO EKD 80X40 (2M/10M)</t>
  </si>
  <si>
    <t>EKD 80X40</t>
  </si>
  <si>
    <t>KORYTKO EKD 120X40 (2M/8M)</t>
  </si>
  <si>
    <t>EKD 120X40</t>
  </si>
  <si>
    <t>KOŃCÓWKA 8991 (LHD 50X20)</t>
  </si>
  <si>
    <t>8991</t>
  </si>
  <si>
    <t>KOŃCÓWKA 8821P (LP80X25)</t>
  </si>
  <si>
    <t>8821P</t>
  </si>
  <si>
    <t>KOŃCÓWKA 8821L (LP80X25)</t>
  </si>
  <si>
    <t>8821L</t>
  </si>
  <si>
    <t>KOŃCÓWKA 8651 (LH60X40)</t>
  </si>
  <si>
    <t>8651</t>
  </si>
  <si>
    <t>KOŃCÓWKA 8581 (EKD120X40)</t>
  </si>
  <si>
    <t>8581</t>
  </si>
  <si>
    <t>KOŃCÓWKA 8561 (EKE140X60)</t>
  </si>
  <si>
    <t>8561</t>
  </si>
  <si>
    <t>KOŃCÓWKA 8501 (EKD80X40)</t>
  </si>
  <si>
    <t>8501</t>
  </si>
  <si>
    <t>KOŃCÓWKA 8481 (PK160X65D)</t>
  </si>
  <si>
    <t>8481</t>
  </si>
  <si>
    <t>KOŃCÓWKA 8401 (PK90X55D)</t>
  </si>
  <si>
    <t>8401</t>
  </si>
  <si>
    <t>Konwerter 10/100 Mbps RJ-45/SC, MM 1310nm 2km</t>
  </si>
  <si>
    <t>1007600</t>
  </si>
  <si>
    <t>KONFIGURACJA</t>
  </si>
  <si>
    <t>3030 072</t>
  </si>
  <si>
    <t>Kołek izolujący dla 1pary - żółty</t>
  </si>
  <si>
    <t>3030 067</t>
  </si>
  <si>
    <t>Kołek do blokady gniazda</t>
  </si>
  <si>
    <t>680200090</t>
  </si>
  <si>
    <t>Kolumna podłog.pion.alum.podwój.poj.max.2x11M</t>
  </si>
  <si>
    <t>HU622.11</t>
  </si>
  <si>
    <t>KOLUMNA PODŁ. PION. ALUM. PODWÓJ.POJ.MAX.2x23M</t>
  </si>
  <si>
    <t>HU622.23</t>
  </si>
  <si>
    <t>Klucz odblokowujący</t>
  </si>
  <si>
    <t>LKEY-05/1</t>
  </si>
  <si>
    <t>KLIMATYZATOR 3,8 KW - 800x450x480 mm -  montaż na</t>
  </si>
  <si>
    <t>KLIMATYZATOR 2.8 KW - 508x375x1234 mm - montaż na</t>
  </si>
  <si>
    <t>Klapa do Q2Sd R5 szara</t>
  </si>
  <si>
    <t>MA48111.01</t>
  </si>
  <si>
    <t>Klamka</t>
  </si>
  <si>
    <t>KEY,LOCKIT,YEL,10/BG</t>
  </si>
  <si>
    <t>LKEY-05</t>
  </si>
  <si>
    <t>Kąt zewnętrzny ruchomy CLIDI 55 x 90mm</t>
  </si>
  <si>
    <t>735807-100</t>
  </si>
  <si>
    <t>Kąt zewnętrzny ruchomy CLIDI 55 x 130mm</t>
  </si>
  <si>
    <t>735817-100</t>
  </si>
  <si>
    <t>Kąt wewnetrzny ruchomy CLIDI 55 x 90mm</t>
  </si>
  <si>
    <t>735806-100</t>
  </si>
  <si>
    <t>Kąt wewnetrzny ruchomy CLIDI 55 x 130mm</t>
  </si>
  <si>
    <t>735816-100</t>
  </si>
  <si>
    <t>Kąt płaski ruchomy CLIDI 55 x 90mm</t>
  </si>
  <si>
    <t>735808-100</t>
  </si>
  <si>
    <t>Kąt płaski ruchomy CLIDI 55 x 130mm</t>
  </si>
  <si>
    <t>735818-100</t>
  </si>
  <si>
    <t>Kaseta w kasecie HBKK Q150S LE E20</t>
  </si>
  <si>
    <t>S03.060</t>
  </si>
  <si>
    <t>Kaseta światłowodowa PREMIUM</t>
  </si>
  <si>
    <t>5060 076/PD</t>
  </si>
  <si>
    <t>Kaseta światłowodowa dla 12 włókien</t>
  </si>
  <si>
    <t>5060 076/K</t>
  </si>
  <si>
    <t>Kaseta PKBN Q25 LE/FS</t>
  </si>
  <si>
    <t>250Q25912 SO</t>
  </si>
  <si>
    <t>Kaseta PKBN Q25 LE</t>
  </si>
  <si>
    <t>250Q25912</t>
  </si>
  <si>
    <t>Kaseta PKBN Q08 LE/FS</t>
  </si>
  <si>
    <t>250Q08912 SO</t>
  </si>
  <si>
    <t>Kaseta PKBN Q08 LE</t>
  </si>
  <si>
    <t>250Q08912</t>
  </si>
  <si>
    <t>Kaseta PKBN Q02 LE/FS</t>
  </si>
  <si>
    <t>250Q02912 SO</t>
  </si>
  <si>
    <t>Kaseta PKBN Q02 LE</t>
  </si>
  <si>
    <t>250Q02912</t>
  </si>
  <si>
    <t>Kaseta PKBN E04 LE</t>
  </si>
  <si>
    <t>250E04912</t>
  </si>
  <si>
    <t>Kaseta MTP z adapterami LC Quad (OM3, OM4, OS2) – na zapytanie</t>
  </si>
  <si>
    <t>F40-164x</t>
  </si>
  <si>
    <t>F61-0006</t>
  </si>
  <si>
    <t>F61-0005</t>
  </si>
  <si>
    <t>Kaseta HBKK Q292LE</t>
  </si>
  <si>
    <t>292Q30912</t>
  </si>
  <si>
    <t>Kaseta HBKK Q12 K23/28 LE/FS z folią osłonową</t>
  </si>
  <si>
    <t>956Q23812 SO</t>
  </si>
  <si>
    <t>Kaseta HBKK Q12 K23/28 LE/E3</t>
  </si>
  <si>
    <t>956Q23812</t>
  </si>
  <si>
    <t>Kaseta HBKK Q06 K23/28 LE/E3</t>
  </si>
  <si>
    <t>952Q23812</t>
  </si>
  <si>
    <t>Kaseta dla 24 włókien z adapterami 6x LC Quad (OM3 x=3, OM4 x=4, OS2 x=1)</t>
  </si>
  <si>
    <t>F40-163x</t>
  </si>
  <si>
    <t>Kaseta CONI krótka srebrna</t>
  </si>
  <si>
    <t>338.0203</t>
  </si>
  <si>
    <t>Kaseta CONI długa srebrna</t>
  </si>
  <si>
    <t>338.0205</t>
  </si>
  <si>
    <t>Kaseta CobiCabling MTP 6xLC/PC quad OS2</t>
  </si>
  <si>
    <t>Karteczka opisowa do modułów z szybką</t>
  </si>
  <si>
    <t>SAN-OPIS</t>
  </si>
  <si>
    <t>Karta SNMP</t>
  </si>
  <si>
    <t>SNMP</t>
  </si>
  <si>
    <t>Kanał podparapetowy CLIDI 55 x 90mm wraz z pokrywa</t>
  </si>
  <si>
    <t>735800-100</t>
  </si>
  <si>
    <t>Kanal podparapetowy CLIDI 55 x 130mm wraz z pokryw</t>
  </si>
  <si>
    <t>735810-100</t>
  </si>
  <si>
    <t>Kabel zasilający z wtyczką 5,0m</t>
  </si>
  <si>
    <t>375.007</t>
  </si>
  <si>
    <t>Kabel XzTKMXpw 25x4x0,8</t>
  </si>
  <si>
    <t>7408 025</t>
  </si>
  <si>
    <t>Kabel XzTKMXpw 10x4x0,8</t>
  </si>
  <si>
    <t>7408 010</t>
  </si>
  <si>
    <t>7305 050</t>
  </si>
  <si>
    <t>7305 025</t>
  </si>
  <si>
    <t>7305 100</t>
  </si>
  <si>
    <t>Kabel światłowodowy zakończony</t>
  </si>
  <si>
    <t>7661 999</t>
  </si>
  <si>
    <t>Kabel światłowodowy fabrycznie zakończony CobiCabling SC-SC uniwersalny 12J 9/125 LSOH</t>
  </si>
  <si>
    <t>F71-2522</t>
  </si>
  <si>
    <t>Kabel światłowodowy fabrycznie zakończony CobiCabling LC-LC zewnętrzny 6J 9/125 LSOH</t>
  </si>
  <si>
    <t>F71-9311</t>
  </si>
  <si>
    <t>Kabel światłowodowy fabrycznie zakończony CobiCabling LC-LC uniwersalny 8J 9/125 LSOH - dł. 150m</t>
  </si>
  <si>
    <t>F71-2411-150</t>
  </si>
  <si>
    <t>Kabel światłowodowy fab. zakończony 12G OM3 LC-LC</t>
  </si>
  <si>
    <t>Kabel światłowodowy CobiCabling wielomodowy OM4 8G LSOH uniwersalny Fca</t>
  </si>
  <si>
    <t>F54-1400</t>
  </si>
  <si>
    <t>Kabel światłowodowy CobiCabling wielomodowy OM4 4G LSOH uniwersalny Fca</t>
  </si>
  <si>
    <t>F54-1200</t>
  </si>
  <si>
    <t>Kabel światłowodowy CobiCabling wielomodowy OM4 24G LSOH uniwersalny Fca</t>
  </si>
  <si>
    <t>F54-1600</t>
  </si>
  <si>
    <t>Kabel światłowodowy CobiCabling wielomodowy OM4 12G LSOH uniwersalny Fca</t>
  </si>
  <si>
    <t>F54-1500</t>
  </si>
  <si>
    <t>Kabel światłowodowy CobiCabling wielomodowy OM3 8G LSOH uniwersalny Fca</t>
  </si>
  <si>
    <t>F53-1400</t>
  </si>
  <si>
    <t>Kabel światłowodowy CobiCabling wielomodowy OM3 4G LSOH uniwersalny Fca</t>
  </si>
  <si>
    <t>F53-1200</t>
  </si>
  <si>
    <t>Kabel światłowodowy CobiCabling wielomodowy OM3 24G LSOH uniwersalny Fca</t>
  </si>
  <si>
    <t>F53-1600</t>
  </si>
  <si>
    <t>Kabel światłowodowy CobiCabling wielomodowy OM3 12G LSOH uniwersalny Fca</t>
  </si>
  <si>
    <t>F53-1500</t>
  </si>
  <si>
    <t>Kabel światłowodowy CobiCabling wielomodowy OM2 8G LSOH uniwersalny Fca</t>
  </si>
  <si>
    <t>F52-1400</t>
  </si>
  <si>
    <t>Kabel światłowodowy CobiCabling wielomodowy OM2 8G LSOH uniwersalny B2ca</t>
  </si>
  <si>
    <t>F52-5400</t>
  </si>
  <si>
    <t>Kabel światłowodowy CobiCabling wielomodowy OM2 4G LSOH uniwersalny Fca</t>
  </si>
  <si>
    <t>F52-1200</t>
  </si>
  <si>
    <t>Kabel światłowodowy CobiCabling wielomodowy OM2 4G LSOH uniwersalny B2ca</t>
  </si>
  <si>
    <t>F52-5200</t>
  </si>
  <si>
    <t>Kabel światłowodowy CobiCabling wielomodowy OM2 24G LSOH uniwersalny Fca</t>
  </si>
  <si>
    <t>F52-1600</t>
  </si>
  <si>
    <t>Kabel światłowodowy CobiCabling wielomodowy OM2 24G LSOH uniwersalny B2ca</t>
  </si>
  <si>
    <t>F52-5600</t>
  </si>
  <si>
    <t>Kabel światłowodowy CobiCabling wielomodowy OM2 12G LSOH uniwersalny Fca</t>
  </si>
  <si>
    <t>F52-1500</t>
  </si>
  <si>
    <t>Kabel światłowodowy CobiCabling wielomodowy OM2 12G LSOH uniwersalny B2ca</t>
  </si>
  <si>
    <t>F52-5500</t>
  </si>
  <si>
    <t>Kabel światłowodowy 12xE09 I-B(ZN)BH LEONI 1500N Y</t>
  </si>
  <si>
    <t>12XE09-B2CA</t>
  </si>
  <si>
    <t>7061 999</t>
  </si>
  <si>
    <t>Kabel sieciowy UTP kat.5e PVC Eca - 305m</t>
  </si>
  <si>
    <t>KIU5PVC305Q</t>
  </si>
  <si>
    <t>Kabel koncentryczny RG6, B2ca, LSOH</t>
  </si>
  <si>
    <t>KABEL KONCENTRYCZNY RG6 - odc. 100m</t>
  </si>
  <si>
    <t>KABEL KONCENTRYCZNY RG6</t>
  </si>
  <si>
    <t>Kabel kat.5e U/UTP PVC 200MHz CU 305m biały (0-AAB-1VK)</t>
  </si>
  <si>
    <t>2P-P00005</t>
  </si>
  <si>
    <t>Kabel FO MM OM4 4G PE zewnętrzny Fca</t>
  </si>
  <si>
    <t>F54-9200</t>
  </si>
  <si>
    <t>Kabel CobiCabling kat. 5e U/UTP PE 200MHz zewnętrzny żelowany Fca 500m</t>
  </si>
  <si>
    <t>C13-5909</t>
  </si>
  <si>
    <t>Kabel 6G 50/125 SC-SC 60m</t>
  </si>
  <si>
    <t>7661 506/SCSC/60</t>
  </si>
  <si>
    <t>Kabel</t>
  </si>
  <si>
    <t>JetStream™ 28-Port Gigabit Smart Switch with 24-Po</t>
  </si>
  <si>
    <t>2P-TL-SG2428P</t>
  </si>
  <si>
    <t>IZOPROPYLOWY</t>
  </si>
  <si>
    <t>9135</t>
  </si>
  <si>
    <t>IT KANAŁ KABLOWY, PIONOWY DO VX IT, 47 U do wys. 2200 mm</t>
  </si>
  <si>
    <t>5302053</t>
  </si>
  <si>
    <t>IP66 klapka PROTECTA jednomodułowa</t>
  </si>
  <si>
    <t>HPE Aruba Networking AP-MNT-MP10-A</t>
  </si>
  <si>
    <t>2P-H61190</t>
  </si>
  <si>
    <t>HEAT SHRINK SLEEVE,60MM</t>
  </si>
  <si>
    <t>HT-60</t>
  </si>
  <si>
    <t>5041 186</t>
  </si>
  <si>
    <t>5040 186</t>
  </si>
  <si>
    <t>6932 1401</t>
  </si>
  <si>
    <t>Gniazdo EURO POJ. CZERW. Z BLOK. M45</t>
  </si>
  <si>
    <t>681454390</t>
  </si>
  <si>
    <t>Gniazdo Euro poj. czerw. 20o mod.45 bez klucza</t>
  </si>
  <si>
    <t>681434390</t>
  </si>
  <si>
    <t>Gniazdo Euro poj. białe  20o M45</t>
  </si>
  <si>
    <t>681434350</t>
  </si>
  <si>
    <t>1008 4022</t>
  </si>
  <si>
    <t>1008 4020</t>
  </si>
  <si>
    <t>1008 4012</t>
  </si>
  <si>
    <t>1008 4010</t>
  </si>
  <si>
    <t>Gigabitowy router VPN SafeStream, Multi-WAN</t>
  </si>
  <si>
    <t>ER605</t>
  </si>
  <si>
    <t>Gigabit Single-Mode SFP Module</t>
  </si>
  <si>
    <t>2P-TL-SM311LS</t>
  </si>
  <si>
    <t>GETFORT Switch 24FE+2GE+2SFP 250W</t>
  </si>
  <si>
    <t>GETFORT</t>
  </si>
  <si>
    <t>7066 996</t>
  </si>
  <si>
    <t>7066 972</t>
  </si>
  <si>
    <t>7066 916</t>
  </si>
  <si>
    <t>7066 616</t>
  </si>
  <si>
    <t>7066 516</t>
  </si>
  <si>
    <t>7066 9144</t>
  </si>
  <si>
    <t>FO zak.SC-LC zewnętrzny 4G 50/125 PE</t>
  </si>
  <si>
    <t>7666 504/SC-LC</t>
  </si>
  <si>
    <t>FO zak. zewnętrzny</t>
  </si>
  <si>
    <t>7666 XXX</t>
  </si>
  <si>
    <t>FO zak. uniwersalny LSOH</t>
  </si>
  <si>
    <t>7661 XXX</t>
  </si>
  <si>
    <t>FO zak. ST-ST uniwersalny 8G OM3 50/125 LSOH</t>
  </si>
  <si>
    <t>7661 508/ST-ST/OM3</t>
  </si>
  <si>
    <t>FO zak. ST-ST uniwersalny 8G 50/125 LSOH</t>
  </si>
  <si>
    <t>7661 508/ST-ST</t>
  </si>
  <si>
    <t>FO zak. ST-ST uniwersalny 6G OM3 50/125 LSOH</t>
  </si>
  <si>
    <t>7661 506/ST-ST/OM3</t>
  </si>
  <si>
    <t>FO zak. ST-ST uniwersalny 6G 50/125 LSOH</t>
  </si>
  <si>
    <t>7661 506/ST-ST</t>
  </si>
  <si>
    <t>FO zak. ST-ST uniwersalny 4G OM2 50/125 LSOH</t>
  </si>
  <si>
    <t>7661 504/ST-ST</t>
  </si>
  <si>
    <t>FO zak. ST-ST uniwersalny 12G OM3 50/125 LSOH</t>
  </si>
  <si>
    <t>7661 512/ST-ST/OM3</t>
  </si>
  <si>
    <t>FO zak. ST-ST uniwersalny 12G OM2 50/125 LSOH</t>
  </si>
  <si>
    <t>7661 512/ST-ST</t>
  </si>
  <si>
    <t>FO zak. ST-LC uniwersalny 4G OM2 50/125 LSOH</t>
  </si>
  <si>
    <t>7661 504/ST-LC</t>
  </si>
  <si>
    <t>FO zak. SC-SC zewnętrzny 8J 9/125 PE</t>
  </si>
  <si>
    <t>7666 908/SC-SC</t>
  </si>
  <si>
    <t>FO zak. SC-SC zewnętrzny 8G 50/125 PE</t>
  </si>
  <si>
    <t>7666 508/SC-SC</t>
  </si>
  <si>
    <t>FO zak. SC-SC zewnętrzny 6J 9/125 PE</t>
  </si>
  <si>
    <t>7666 906/SC-SC</t>
  </si>
  <si>
    <t>FO zak. SC-SC zewnętrzny 6G 50/125 PE</t>
  </si>
  <si>
    <t>7666 506/SC-SC</t>
  </si>
  <si>
    <t>FO zak. SC-SC zewnętrzny 4J 9/125 PE</t>
  </si>
  <si>
    <t>7666 904/SC-SC</t>
  </si>
  <si>
    <t>FO zak. SC-SC zewnętrzny 4G 50/125 PE</t>
  </si>
  <si>
    <t>7666 504/SC-SC</t>
  </si>
  <si>
    <t>FO zak. SC-SC zewnętrzny 24J 9/125 PE</t>
  </si>
  <si>
    <t>7666 924/SC-SC</t>
  </si>
  <si>
    <t>FO zak. SC-SC zewnętrzny 24G 50/125 PE</t>
  </si>
  <si>
    <t>7666 524/SC-SC</t>
  </si>
  <si>
    <t>FO zak. SC-SC zewnętrzny 16J 9/125 PE</t>
  </si>
  <si>
    <t>7666 916/SC-SC</t>
  </si>
  <si>
    <t>FO zak. SC-SC zewnętrzny 12J 9/125 PE</t>
  </si>
  <si>
    <t>7666 912/SC-SC</t>
  </si>
  <si>
    <t>FO zak. SC-SC uniwersalny 8G OM4 50/125 LSOH</t>
  </si>
  <si>
    <t>7661 508/SC-SC/OM4</t>
  </si>
  <si>
    <t>FO zak. SC-SC uniwersalny 8G OM3 50/125 LSOH</t>
  </si>
  <si>
    <t>7661 508/SC-SC/OM3</t>
  </si>
  <si>
    <t>FO zak. SC-SC uniwersalny 8G OM2 50/125 LSOH</t>
  </si>
  <si>
    <t>7661 508/SC-SC</t>
  </si>
  <si>
    <t>FO zak. SC-SC uniwersalny 6J 9/125 LSOH</t>
  </si>
  <si>
    <t>7661 906/SC-SC</t>
  </si>
  <si>
    <t>FO zak. SC-SC uniwersalny 6G OM3 50/125 LSOH</t>
  </si>
  <si>
    <t>7661 506/SC-SC/OM3</t>
  </si>
  <si>
    <t>FO zak. SC-SC uniwersalny 6G OM2 50/125 LSOH</t>
  </si>
  <si>
    <t>7661 506/SC-SC</t>
  </si>
  <si>
    <t>7661 904/SC-SC</t>
  </si>
  <si>
    <t>FO zak. SC-SC uniwersalny 4G OM3 50/125 LSOH</t>
  </si>
  <si>
    <t>7661 504/SC-SC/OM3</t>
  </si>
  <si>
    <t>FO zak. SC-SC uniwersalny 4G OM2 50/125 LSOH</t>
  </si>
  <si>
    <t>7661 504/SC-SC</t>
  </si>
  <si>
    <t>FO zak. SC-SC uniwersalny 24J 9/125 LSOH</t>
  </si>
  <si>
    <t>7661 924/SC-SC</t>
  </si>
  <si>
    <t>FO zak. SC-SC uniwersalny 24G OM4 50/125 LSOH</t>
  </si>
  <si>
    <t>7661 524/SC-SC/OM4</t>
  </si>
  <si>
    <t>FO zak. SC-SC uniwersalny 24G OM2 50/125 LSOH</t>
  </si>
  <si>
    <t>7661 524/SC-SC</t>
  </si>
  <si>
    <t>FO zak. SC-SC uniwersalny 24G 62,5/125 LSOH</t>
  </si>
  <si>
    <t>7661 624/SC-SC</t>
  </si>
  <si>
    <t>FO zak. SC-SC uniwersalny 16G OM3 50/125 LSOH</t>
  </si>
  <si>
    <t>7661 516/SC-SC/OM3</t>
  </si>
  <si>
    <t>FO zak. SC-SC uniwersalny 16G OM2 50/125 LSOH</t>
  </si>
  <si>
    <t>7661 516/SC-SC</t>
  </si>
  <si>
    <t>FO zak. SC-SC uniwersalny 12J 9/125 LSOH</t>
  </si>
  <si>
    <t>7661 912/SC-SC</t>
  </si>
  <si>
    <t>FO zak. SC-SC uniwersalny 12G OM4 50/125 LSOH</t>
  </si>
  <si>
    <t>7661 512/SC-SC/OM4</t>
  </si>
  <si>
    <t>FO zak. SC-SC uniwersalny 12G OM3 50/125 LSOH</t>
  </si>
  <si>
    <t>7661 512/SC-SC/OM3</t>
  </si>
  <si>
    <t>FO zak. SC-SC uniwersalny 12G OM2 50/125 LSOH</t>
  </si>
  <si>
    <t>7661 512/SC-SC</t>
  </si>
  <si>
    <t>FO zak. SC-LC zewnętrzny 8G 50/125 PE OM3</t>
  </si>
  <si>
    <t>7666 508/SC-LC/OM3</t>
  </si>
  <si>
    <t>FO zak. SC-LC zewnętrzny 12G 50/125 PE</t>
  </si>
  <si>
    <t>7666 512/SC-LC</t>
  </si>
  <si>
    <t>FO zak. SC-LC uniwersalny 8G 50/125 LSOH</t>
  </si>
  <si>
    <t>7661 508/SC-LC</t>
  </si>
  <si>
    <t>FO zak. SC-LC uniwersalny 6G OM3 50/125 LSOH</t>
  </si>
  <si>
    <t>7661 506/SC-LC/OM3</t>
  </si>
  <si>
    <t>FO zak. SC-LC uniwersalny 6G OM2 50/125 LSOH</t>
  </si>
  <si>
    <t>7661 506/SC-LC</t>
  </si>
  <si>
    <t>FO zak. SC-LC uniwersalny 6G 62,5/125 LSOH</t>
  </si>
  <si>
    <t>7661 606/SC-LC</t>
  </si>
  <si>
    <t>7661 904/SC-LC</t>
  </si>
  <si>
    <t>FO zak. SC-LC uniwersalny 4G OM2 50/125 LSOH</t>
  </si>
  <si>
    <t>7661 504/SC-LC</t>
  </si>
  <si>
    <t>FO zak. SC-LC uniwersalny 16G OM3 50/125 LSOH</t>
  </si>
  <si>
    <t>7661 516/SC-LC/OM3</t>
  </si>
  <si>
    <t>FO zak. SC-LC uniwersalny 12G OM4 50/125 LSOH</t>
  </si>
  <si>
    <t>7661 512/SC-LC/OM4</t>
  </si>
  <si>
    <t>FO zak. SC-LC uniwersalny 12G OM2 50/125 LSOH</t>
  </si>
  <si>
    <t>7661 512/SC-LC</t>
  </si>
  <si>
    <t>FO zak. SC/APC-SC/APC zewnętrzny 8J 9/125 PE</t>
  </si>
  <si>
    <t>7666 908/SC(A)-SC(A)</t>
  </si>
  <si>
    <t>FO zak. SC/APC-SC/APC uniwersalny 8J 9/125 LSOH</t>
  </si>
  <si>
    <t>7661 908/SC(A)-SC(A)</t>
  </si>
  <si>
    <t>7661 906/SCAPC-SCAPC</t>
  </si>
  <si>
    <t>7661 912/SC(A)-SC(A)</t>
  </si>
  <si>
    <t>FO zak. SC/APC-LC uniwersalny 4J 9/125 LSOH</t>
  </si>
  <si>
    <t>7661 904/SCAPC-LC</t>
  </si>
  <si>
    <t>FO zak. SC zewnętrzny 8J 9/125 PE</t>
  </si>
  <si>
    <t>7666 908/SC</t>
  </si>
  <si>
    <t>FO zak. SC zewnętrzny 4G 50/125 PE</t>
  </si>
  <si>
    <t>7666 504/SC</t>
  </si>
  <si>
    <t>FO zak. SC zewnętrzny 12G 62,5/125 PE</t>
  </si>
  <si>
    <t>7666 612/SC</t>
  </si>
  <si>
    <t>FO zak. SC uniwersalny 8J 9/125 LSOH</t>
  </si>
  <si>
    <t>7661 908/SC</t>
  </si>
  <si>
    <t>FO zak. SC uniwersalny 8G OM3 50/125 LSOH</t>
  </si>
  <si>
    <t>7661 508/SC/OM3</t>
  </si>
  <si>
    <t>FO zak. SC uniwersalny 12J 9/125 LSOH</t>
  </si>
  <si>
    <t>7661 912/SC</t>
  </si>
  <si>
    <t>FO zak. SC uniwersalny 12G 50/125, OM3 LSOH</t>
  </si>
  <si>
    <t>7661 512/SC/OM3</t>
  </si>
  <si>
    <t>FO zak. SC uniwersalny 12G 50/125 LSOH</t>
  </si>
  <si>
    <t>7661 512/SC</t>
  </si>
  <si>
    <t>FO zak. SC jedn. uniwersalny 48G OM3 50/125 LSOH</t>
  </si>
  <si>
    <t>7661 548/SC/OM3</t>
  </si>
  <si>
    <t>FO zak. MTRJ-MTRJ uniwersalny 12G OM2 50/125 LSOH</t>
  </si>
  <si>
    <t>7661 512/MTRJ-MTRJ</t>
  </si>
  <si>
    <t>FO zak. LC-SLC uniwersalny 4G 50/125 LSOH</t>
  </si>
  <si>
    <t>FO zak. LC-LC zewnętrzny 8J 9/125 PE</t>
  </si>
  <si>
    <t>7666 908/LC-LC</t>
  </si>
  <si>
    <t>FO zak. LC-LC zewnętrzny 8G 50/125 PE OM3</t>
  </si>
  <si>
    <t>7666 508/LC-LC/OM3</t>
  </si>
  <si>
    <t>FO zak. LC-LC zewnętrzny 8G 50/125 PE</t>
  </si>
  <si>
    <t>7666 508/LC-LC</t>
  </si>
  <si>
    <t>FO zak. LC-LC zewnętrzny 6J 9/125 PE</t>
  </si>
  <si>
    <t>7666 906/LC-LC</t>
  </si>
  <si>
    <t>FO zak. LC-LC zewnętrzny 6G 50/125 PE</t>
  </si>
  <si>
    <t>7666 506/LC-LC</t>
  </si>
  <si>
    <t>FO zak. LC-LC zewnętrzny 6G 50/125 OM3 PE</t>
  </si>
  <si>
    <t>7666 506/LC-LC/OM3</t>
  </si>
  <si>
    <t>FO zak. LC-LC zewnętrzny 4J 9/125 PE</t>
  </si>
  <si>
    <t>7666 904/LC-LC</t>
  </si>
  <si>
    <t>FO zak. LC-LC zewnętrzny 4G 50/125 PE</t>
  </si>
  <si>
    <t>7666 504/LC-LC</t>
  </si>
  <si>
    <t>FO zak. LC-LC zewnętrzny 24J 9/125 PE</t>
  </si>
  <si>
    <t>7666 924/LC-LC</t>
  </si>
  <si>
    <t>FO zak. LC-LC zewnętrzny 12J 9/125 PE</t>
  </si>
  <si>
    <t>7666 912/LC-LC</t>
  </si>
  <si>
    <t>FO zak. LC-LC zewnętrzny 12G 50/125 PE OM3</t>
  </si>
  <si>
    <t>7666 512/LC-LC/OM3</t>
  </si>
  <si>
    <t>FO zak. LC-LC zewnętrzny 12G 50/125 PE</t>
  </si>
  <si>
    <t>7666 512/LC-LC</t>
  </si>
  <si>
    <t>7661 908/LC-LC</t>
  </si>
  <si>
    <t>FO zak. LC-LC uniwersalny 8G OM4 50/125 LSOH</t>
  </si>
  <si>
    <t>7661 508/LC-LC/OM4</t>
  </si>
  <si>
    <t>FO zak. LC-LC uniwersalny 8G OM3 50/125 LSOH</t>
  </si>
  <si>
    <t>7661 508/LC-LC/OM3</t>
  </si>
  <si>
    <t>FO zak. LC-LC uniwersalny 8G 50/125 LSOH</t>
  </si>
  <si>
    <t>7661 508/LC-LC</t>
  </si>
  <si>
    <t>7661 906/LC-LC</t>
  </si>
  <si>
    <t>FO zak. LC-LC uniwersalny 6G OM3 50/125 LSOH</t>
  </si>
  <si>
    <t>7661 506/LC-LC/OM3</t>
  </si>
  <si>
    <t>FO zak. LC-LC uniwersalny 6G 50/125 LSOH</t>
  </si>
  <si>
    <t>7661 506/LC-LC</t>
  </si>
  <si>
    <t>FO zak. LC-LC uniwersalny 4J 9/125 LSOH</t>
  </si>
  <si>
    <t>7661 904/LC-LC</t>
  </si>
  <si>
    <t>FO zak. LC-LC uniwersalny 4G OM4 50/125 LSOH</t>
  </si>
  <si>
    <t>7661 504/LC-LC/OM4</t>
  </si>
  <si>
    <t>FO zak. LC-LC uniwersalny 4G OM3 50/125 LSOH</t>
  </si>
  <si>
    <t>7661 504/LC-LC/OM3</t>
  </si>
  <si>
    <t>FO zak. LC-LC uniwersalny 4G 50/125 LSOH</t>
  </si>
  <si>
    <t>7661 504/LC-LC</t>
  </si>
  <si>
    <t>FO zak. LC-LC uniwersalny 48G OM3 50/125 LSOH</t>
  </si>
  <si>
    <t>7661 548/LC-LC/OM3</t>
  </si>
  <si>
    <t>FO zak. LC-LC uniwersalny 36J 9/125 LSOH</t>
  </si>
  <si>
    <t>7661 936/LC-LC</t>
  </si>
  <si>
    <t>FO zak. LC-LC uniwersalny 2G OM3 50/125 LSOH</t>
  </si>
  <si>
    <t>7661 502/LC-LC/OM3</t>
  </si>
  <si>
    <t>FO zak. LC-LC uniwersalny 24J 9/125 LSOH</t>
  </si>
  <si>
    <t>7661 924/LC-LC</t>
  </si>
  <si>
    <t>FO zak. LC-LC uniwersalny 24G OM4 50/125 LSOH</t>
  </si>
  <si>
    <t>7661 524/LC-LC/OM4</t>
  </si>
  <si>
    <t>FO zak. LC-LC uniwersalny 20G OM3 50/125 LSOH</t>
  </si>
  <si>
    <t>7661 520/LC-LC/OM3</t>
  </si>
  <si>
    <t>FO zak. LC-LC uniwersalny 16G OM3 50/125 LSOH</t>
  </si>
  <si>
    <t>7661 516/LC-LC/OM3</t>
  </si>
  <si>
    <t>FO zak. LC-LC uniwersalny 12J 9/125 LSOH</t>
  </si>
  <si>
    <t>7661 912/LC-LC</t>
  </si>
  <si>
    <t>FO zak. LC-LC uniwersalny 12G OM4 50/125 LSOH</t>
  </si>
  <si>
    <t>7661 512/LC-LC/OM4</t>
  </si>
  <si>
    <t>FO zak. LC-LC uniwersalny 12G OM3 50/125 LSOH</t>
  </si>
  <si>
    <t>7661 512/LC-LC/OM3</t>
  </si>
  <si>
    <t>FO zak. LC-LC uniwersalny 12G OM2 50/125 LSOH</t>
  </si>
  <si>
    <t>7661 512/LC-LC</t>
  </si>
  <si>
    <t>FO zak. LC uniwersalny 8G 50/125 LSOH</t>
  </si>
  <si>
    <t>7661 508/LC/OM3</t>
  </si>
  <si>
    <t>FO zak. LC uniwersalny 16G 50/125 LSOH</t>
  </si>
  <si>
    <t>7661 516/LC</t>
  </si>
  <si>
    <t>FO zak. jednost. SC zewnętrzny 8G 50/125 OM3 PE</t>
  </si>
  <si>
    <t>7666 508/SC/OM3</t>
  </si>
  <si>
    <t>FO zak. jednost. SC zewnętrzny 6G 50/125 OM3 PE</t>
  </si>
  <si>
    <t>7666 506/SC/OM3</t>
  </si>
  <si>
    <t>FO zak. jedn. SC uniwersalny 24G OM3 50/125 LSOH</t>
  </si>
  <si>
    <t>7661 524/SC/OM3</t>
  </si>
  <si>
    <t>FO zak. FC-FC uniwersalny 4J 9/125 LSOH</t>
  </si>
  <si>
    <t>7661 904/FC-FC</t>
  </si>
  <si>
    <t>FO zak. FC-FC uniwersalny 4G OM3 50/125 LSOH</t>
  </si>
  <si>
    <t>7661 504/FC-FC/OM3</t>
  </si>
  <si>
    <t>FO zak. FC-FC uniwersalny 12G OM3 50/125 LSOH</t>
  </si>
  <si>
    <t>7661 512/FC-FC/OM3</t>
  </si>
  <si>
    <t>FO zak. E2-E2 zewnętrzny 6J 9/125 LSOH</t>
  </si>
  <si>
    <t>7666 906/E2-E2</t>
  </si>
  <si>
    <t>FO uniwersalny 4G OM3 50/125 LSOH</t>
  </si>
  <si>
    <t>7661 504/OM3</t>
  </si>
  <si>
    <t>7061 916</t>
  </si>
  <si>
    <t>7061 616</t>
  </si>
  <si>
    <t>7061 516</t>
  </si>
  <si>
    <t>FO uniwersalny</t>
  </si>
  <si>
    <t>7061 000</t>
  </si>
  <si>
    <t>FO Naścienna puszka rozdzielcza 4x SC sx</t>
  </si>
  <si>
    <t>FO jednostronnie zak. SC uni. 4J 9/125 LSOH 150m</t>
  </si>
  <si>
    <t>7661 904/SC/150</t>
  </si>
  <si>
    <t>FO Adapter MM OM3 SC duplex</t>
  </si>
  <si>
    <t>5065 221/OM3</t>
  </si>
  <si>
    <t>Fiber optic cleaning wipes  box 280</t>
  </si>
  <si>
    <t>5000 001</t>
  </si>
  <si>
    <t>FBR,SPLC CASS,LV,12F,LSU,OS2,BLU ADPTR,900UM LSOH,BLK HSG,1M</t>
  </si>
  <si>
    <t>LVS12-LSUALAB1A</t>
  </si>
  <si>
    <t>FBR,RUGGED,DUST CAP,W/ METAL TETHER</t>
  </si>
  <si>
    <t>XP-CAP2</t>
  </si>
  <si>
    <t>FBR,RUGGED,DUST CAP</t>
  </si>
  <si>
    <t>X-CAP</t>
  </si>
  <si>
    <t>FBR,ENCL,LV CORE,RACK MNT,1U,FIX,4OPENS,BLK</t>
  </si>
  <si>
    <t>LVE-1U-MS-C01A</t>
  </si>
  <si>
    <t>FBR,ADPTR PLT,RIC,FLT,BLK HSG,BLANK</t>
  </si>
  <si>
    <t>RIC-F-BLNK-01</t>
  </si>
  <si>
    <t>FBR,ADPTR PLT,RIC,12F,LCU,FLT,BLU ADPTR,BLK HSG,CE</t>
  </si>
  <si>
    <t>RIC-F-LCU12-01C</t>
  </si>
  <si>
    <t>FBR,ADPTR PLT,LV,FLT,BLK HSG,BLANK</t>
  </si>
  <si>
    <t>LVA-BLANK-01A</t>
  </si>
  <si>
    <t>Excel ExpressNet Panel - 8 Module - Empty</t>
  </si>
  <si>
    <t>100-231</t>
  </si>
  <si>
    <t>EXCEL CAT6a FTP ANGLED FIELD INSTALL RJ45 PLUG PK6</t>
  </si>
  <si>
    <t>100-144-06</t>
  </si>
  <si>
    <t>EXCEL CAT6A 1M UUTP LSOH PATCH LEAD GREY</t>
  </si>
  <si>
    <t>100-500</t>
  </si>
  <si>
    <t>EXCEL CAT6 5M UTP LSOH MINI PATCH LEAD YELLOW</t>
  </si>
  <si>
    <t>100-535</t>
  </si>
  <si>
    <t>EXCEL CAT6 3M UTP LSOH MINI PATCH LEAD GREY</t>
  </si>
  <si>
    <t>100-507</t>
  </si>
  <si>
    <t>EXCEL CAT6 2M UTP LSOH MINI PATCH LEAD GREY</t>
  </si>
  <si>
    <t>100-506</t>
  </si>
  <si>
    <t>EXCEL CAT6 2M UTP LSOH MINI PATCH LEAD BLUE</t>
  </si>
  <si>
    <t>100-524</t>
  </si>
  <si>
    <t>EXCEL CAT6 1.5M UUTP LSOH PATCH LEAD WHITE</t>
  </si>
  <si>
    <t>100-556</t>
  </si>
  <si>
    <t>EXCEL CAT6 0.5M UTP LSOH MINI PATCH LEAD BLUE</t>
  </si>
  <si>
    <t>100-518</t>
  </si>
  <si>
    <t>Excel 6 Port (12 Fibre) OS2 LC ExpressNet Module</t>
  </si>
  <si>
    <t>201-602</t>
  </si>
  <si>
    <t>EXCEL 24 WAY SCDX/LCQD FIBRE PANEL-EMPTY</t>
  </si>
  <si>
    <t>Excel 24 Port Keystone Jack Frame Black</t>
  </si>
  <si>
    <t>100-095</t>
  </si>
  <si>
    <t>EXCEL 2 GANG DRY LINING BOX</t>
  </si>
  <si>
    <t>EMI - One SE</t>
  </si>
  <si>
    <t>925-301-00</t>
  </si>
  <si>
    <t>Elastyczny oplot ochronny w opak. 50m</t>
  </si>
  <si>
    <t>0170 0300</t>
  </si>
  <si>
    <t>Elastyczny oplot ochronny 40mm w opak. 50m</t>
  </si>
  <si>
    <t>0170 0400</t>
  </si>
  <si>
    <t>Elastyczny oplot ochronny 25mm w opak. 50m</t>
  </si>
  <si>
    <t>0170 0250</t>
  </si>
  <si>
    <t>Elastyczny oplot ochronny 25mm</t>
  </si>
  <si>
    <t>0170 0250/M</t>
  </si>
  <si>
    <t>Elastyczny oplot ochronny</t>
  </si>
  <si>
    <t>0170 0300/M</t>
  </si>
  <si>
    <t>AC71-6127-FS</t>
  </si>
  <si>
    <t>5010 999</t>
  </si>
  <si>
    <t>DR 2/11 RAMKA PODW. BIAŁA SIMON 54</t>
  </si>
  <si>
    <t>DR2/11</t>
  </si>
  <si>
    <t>Dmuchawa grzewcza półprzewodnikowa 400W z termosta</t>
  </si>
  <si>
    <t>DG400W</t>
  </si>
  <si>
    <t>DKP2.01/11 POKRYWA 2 X KEYSTONE BIAŁY SIMON 54</t>
  </si>
  <si>
    <t>DKP2.01/11</t>
  </si>
  <si>
    <t>DK MOCOWANIE 19” 1 U (M5), 1OP=24SZT.</t>
  </si>
  <si>
    <t>2090000</t>
  </si>
  <si>
    <t>DK CMC KABEL PRZYŁĄCZENIOWY D/F/B</t>
  </si>
  <si>
    <t>7200210</t>
  </si>
  <si>
    <t>DGZ1Z.01/11 GNIAZDO 2P+Z Z PRZESŁ. BIAŁY SIMON 54</t>
  </si>
  <si>
    <t>DGZ1Z.01/11</t>
  </si>
  <si>
    <t>Dahua DSS4004-S2 (256 kanałów, 3x HDD, 2x HDMI)</t>
  </si>
  <si>
    <t>DSS4004-S2</t>
  </si>
  <si>
    <t>Dachowy panel 2-wentylatorowy do szafek wiszących</t>
  </si>
  <si>
    <t>Czujnik zalania (F) punktowy na kablu 3 m</t>
  </si>
  <si>
    <t>Czujnik warunków środowiskowych NetFeeler 3</t>
  </si>
  <si>
    <t>NetFeeler 3</t>
  </si>
  <si>
    <t>Czujnik temperatury/wilgotności</t>
  </si>
  <si>
    <t>DN-S-TH</t>
  </si>
  <si>
    <t>Czujnik temperatury na kablu 3m</t>
  </si>
  <si>
    <t>Czujnik temperatury i wilgotności (HT) do racka z</t>
  </si>
  <si>
    <t>Czujnik rejestrowania obecności wody</t>
  </si>
  <si>
    <t>DN-S-W</t>
  </si>
  <si>
    <t>Czujnik rejestrowania obecności dymu</t>
  </si>
  <si>
    <t>DN-S-S</t>
  </si>
  <si>
    <t>Czujnik otwarcia /zamknięcia drzwi</t>
  </si>
  <si>
    <t>DN-S-D</t>
  </si>
  <si>
    <t>CPR,TERA,PLUG,SHLD,7A/8,4PR,BLK,26AWG</t>
  </si>
  <si>
    <t>T7P4-B01-2</t>
  </si>
  <si>
    <t>CPR,RJ45,ZPLUG,SHLD,6A,BLK LTCH W/BOOT,STRAIGHT</t>
  </si>
  <si>
    <t>ZP1-6AS-01S</t>
  </si>
  <si>
    <t>CPR,PNL,ZMAX,W/JACKS,SHLD,CAT6A,24 PORT,FLT,1U,BLK</t>
  </si>
  <si>
    <t>Z6AS-PNL-24K</t>
  </si>
  <si>
    <t>CPR,PNL,ZMAX,EMPTY,UTP,24 OPENING,FLT,1U,BLK,FXD MGR</t>
  </si>
  <si>
    <t>Z-PNL-24E</t>
  </si>
  <si>
    <t>CPR,PNL,TERA/MAX,EMPTY,SHLD,24 OPENING,FLT,1U,BLK,FXD MGR</t>
  </si>
  <si>
    <t>TM-PNLZ-24-01</t>
  </si>
  <si>
    <t>Connection cord HD, 2-pole</t>
  </si>
  <si>
    <t>1008 3232/2,0</t>
  </si>
  <si>
    <t>Combo sensor</t>
  </si>
  <si>
    <t>925-361-00</t>
  </si>
  <si>
    <t>Cokół do szafy IP55 100mm 800x800</t>
  </si>
  <si>
    <t>ACD01-0824-IP</t>
  </si>
  <si>
    <t>Cokół do szaf IP 100mm 800x1200</t>
  </si>
  <si>
    <t>CIP80120</t>
  </si>
  <si>
    <t>Cokół do szaf IP 100mm 600x600</t>
  </si>
  <si>
    <t>CIP6610</t>
  </si>
  <si>
    <t>Cokół 600x1200</t>
  </si>
  <si>
    <t>CIP60120</t>
  </si>
  <si>
    <t>Cokół 100mm do szafek EXL o głębokości 500/600mm</t>
  </si>
  <si>
    <t>WBFP-CL</t>
  </si>
  <si>
    <t>7108 003</t>
  </si>
  <si>
    <t>7108 002</t>
  </si>
  <si>
    <t>7105 025</t>
  </si>
  <si>
    <t>7206 005</t>
  </si>
  <si>
    <t>7208 050</t>
  </si>
  <si>
    <t>7206 050</t>
  </si>
  <si>
    <t>7208 025</t>
  </si>
  <si>
    <t>7206 025</t>
  </si>
  <si>
    <t>7208 015</t>
  </si>
  <si>
    <t>7208 010</t>
  </si>
  <si>
    <t>7206 010</t>
  </si>
  <si>
    <t>7208 007</t>
  </si>
  <si>
    <t>7408 005</t>
  </si>
  <si>
    <t>7208 005</t>
  </si>
  <si>
    <t>7208 004</t>
  </si>
  <si>
    <t>7206 004</t>
  </si>
  <si>
    <t>7208 003</t>
  </si>
  <si>
    <t>7206 003</t>
  </si>
  <si>
    <t>7205 003</t>
  </si>
  <si>
    <t>7208 002</t>
  </si>
  <si>
    <t>7205 002</t>
  </si>
  <si>
    <t>5019 002</t>
  </si>
  <si>
    <t>5019 001</t>
  </si>
  <si>
    <t>CobiCabling Wtyk kątowy kat. 6A STP beznarzędziowy</t>
  </si>
  <si>
    <t>C27-1002</t>
  </si>
  <si>
    <t>CobiCabling Szafa Vertical 19" 42U 800x1200mm, drzwi przednie przeszklone, drzwi tylne pełne, panel 4-went., czarna</t>
  </si>
  <si>
    <t>CobiCabling Szafa Vertical 19" 42U 800x1200mm, drzwi przednie perforowane dwuskrzydłowe, drzwi tylne perforowane dwuskrzydłowe, panel 4-went., czarna</t>
  </si>
  <si>
    <t>RC11-8242-P2</t>
  </si>
  <si>
    <t>CobiCabling Szafa Vertical 19" 27U 600x1000mm, drzwi przednie przeszklone, drzwi tylne pełne, panel 4-went., czarna</t>
  </si>
  <si>
    <t>CobiCabling Security Cable cat. 5e U/UTP PVC Eca 305m</t>
  </si>
  <si>
    <t>C13-5005-305</t>
  </si>
  <si>
    <t>CobiCabling Pole krosowe do boxu S 12xSC simplex/LC duplex niewyposażone</t>
  </si>
  <si>
    <t>F62-0024</t>
  </si>
  <si>
    <t>CobiCabling Patchcordy FC-FC SM simplex PE 2m</t>
  </si>
  <si>
    <t>F21-1880-2</t>
  </si>
  <si>
    <t>CobiCabling Patchcord ST/UPC-ST/UPC SM G657A1 duplex LSOH 2m</t>
  </si>
  <si>
    <t>CobiCabling Patchcord ST/PC-ST/PC MM OM2 duplex LSOH 3m</t>
  </si>
  <si>
    <t>CobiCabling Patchcord SC/PC-SC/PC MM OM4 duplex LSOH 2m</t>
  </si>
  <si>
    <t>CobiCabling Patchcord SC/PC-SC/PC MM OM2 duplex LSOH 2m</t>
  </si>
  <si>
    <t>CobiCabling Patchcord SC/PC-SC/PC MM OM1 simplex LSOH 2m</t>
  </si>
  <si>
    <t>CobiCabling Patchcord SC/PC-SC/PC MM OM1 duplex LSOH 2m</t>
  </si>
  <si>
    <t>CobiCabling Patchcord SC/PC-LC/PC MM OM4 duplex LSOH 2m</t>
  </si>
  <si>
    <t>CobiCabling Patchcord SC/PC-LC/PC MM OM2 duplex LSOH 2m</t>
  </si>
  <si>
    <t>CobiCabling Patchcord SC/PC-LC/PC MM OM1 duplex LSOH 2m</t>
  </si>
  <si>
    <t>CobiCabling Patchcord LC/UPC-LC/UPC SM G657A1 duplex LSOH 50m</t>
  </si>
  <si>
    <t>CobiCabling Patchcord LC/UPC-LC/UPC SM G657A1 duplex LSOH 30m</t>
  </si>
  <si>
    <t>F21-2240-2</t>
  </si>
  <si>
    <t>F21-2240-1</t>
  </si>
  <si>
    <t>CobiCabling Patchcord LC/PC-LC/PC MM OM2 duplex LSOH 2m</t>
  </si>
  <si>
    <t>CobiCabling Patchcord LC/APC-LC/APC SM G657A1 duplex LSOH 0,5m</t>
  </si>
  <si>
    <t>CobiCabling Patchcord kat. 6A S/FTP LSOH 30m szary</t>
  </si>
  <si>
    <t>C24-1100-30,0</t>
  </si>
  <si>
    <t>CobiCabling Patchcord kat. 6A S/FTP LSOH 30m biały</t>
  </si>
  <si>
    <t>C24-1190-30,0</t>
  </si>
  <si>
    <t>CobiCabling Patchcord kat. 6A S/FTP LSOH 15m czarny</t>
  </si>
  <si>
    <t>CobiCabling Patchcord kat. 6A S/FTP LSOH 15m biały</t>
  </si>
  <si>
    <t>C24-1190-15,0</t>
  </si>
  <si>
    <t>CobiCabling Patch Panel STP cat.6a 10GBit 24*RJ45</t>
  </si>
  <si>
    <t>CobiCabling Patch Panel kątowy 19’’ 2U 24xRJ45 niewyposażony czarny</t>
  </si>
  <si>
    <t>CobiCabling Patch Panel kątowy 19’’ 1U 48xRJ45 niewyposażony czarny</t>
  </si>
  <si>
    <t>CobiCabling Patch Panel kątowy 19’’ 1U 24xRJ45 niewyposażony czarny</t>
  </si>
  <si>
    <t>CobiCabling Panel przedni do przemysłowej przełącznicy FO 6xSC simplex/LC duplex niewyposażony</t>
  </si>
  <si>
    <t>CobiCabling Panel przedni do przemysłowej przełącznicy FO 6xSC duplex/LC quad niewyposażony</t>
  </si>
  <si>
    <t>CobiCabling Panel 192port prosty+ LC 6 Port Flangeless Adaptors, w/ Zr. Sleeve, GN, SM/APC</t>
  </si>
  <si>
    <t>F41-1514</t>
  </si>
  <si>
    <t>CobiCabling Panel 192port prosty + LC 6 Port Flangeless Adaptors, w/ Zr. Sleeve, PU, OM4</t>
  </si>
  <si>
    <t>F41-1512</t>
  </si>
  <si>
    <t>CobiCabling Panel 192port prosty + LC 6 Port Flangeless Adaptors, w/ Zr. Sleeve, BL, SM/PC</t>
  </si>
  <si>
    <t>F41-1513</t>
  </si>
  <si>
    <t>CobiCabling Panel 192port prosty + LC 6 Port Flangeless Adaptors, w/ Zr. Sleeve, AQ, OM3</t>
  </si>
  <si>
    <t>F41-1511</t>
  </si>
  <si>
    <t>CobiCabling Panel 192port kątowy + LC 6 Port Flangeless Adaptors, w/ Zr. Sleeve, PU, OM4</t>
  </si>
  <si>
    <t>F41-1502</t>
  </si>
  <si>
    <t>CobiCabling Panel 192port kątowy + LC 6 Port Flangeless Adaptors, w/ Zr. Sleeve, GN, SM/APC</t>
  </si>
  <si>
    <t>F41-1504</t>
  </si>
  <si>
    <t>CobiCabling Panel 192port kątowy + LC 6 Port Flangeless Adaptors, w/ Zr. Sleeve, BL, SM/PC</t>
  </si>
  <si>
    <t>F41-1503</t>
  </si>
  <si>
    <t>CobiCabling Panel 192port kątowy + LC 6 Port Flangeless Adaptors, w/ Zr. Sleeve, AQ, OM3</t>
  </si>
  <si>
    <t>F41-1501</t>
  </si>
  <si>
    <t>CobiCabling Klips do identyfikacji patchcordów Slim, niebieski</t>
  </si>
  <si>
    <t>CobiCabling Klips do identyfikacji patchcordów Slim, fioletowy</t>
  </si>
  <si>
    <t>CobiCabling Klips do identyfikacji patchcordów Slim, czarny</t>
  </si>
  <si>
    <t>Cobicabling kaseta SM 6xLC quad do paneli MHD wyposażona czarna</t>
  </si>
  <si>
    <t>Cobicabling kaseta OM3 6xLC quad do paneli MHD wyposażona czarna</t>
  </si>
  <si>
    <t>CobiCabling Kabel kat. 6A F/UTP 700MHz zew. żelowany PE Fca 305m BX</t>
  </si>
  <si>
    <t>C23-1949-305</t>
  </si>
  <si>
    <t>CobiCabling Kabel kat. 6 U/UTP 450MHz zew. żelowany PE Fca 305m BX</t>
  </si>
  <si>
    <t>C13-6909-305</t>
  </si>
  <si>
    <t>CobiCabling Adapter SC MM OM4 simplex</t>
  </si>
  <si>
    <t>CobiCabling Adapter hybrydowy ST na SC SM duplex</t>
  </si>
  <si>
    <t>5065 127</t>
  </si>
  <si>
    <t>CLIDI Osłona miejsca cięcia listew RAL 9010 śnieżn</t>
  </si>
  <si>
    <t>735802-100</t>
  </si>
  <si>
    <t>Cisco Przełącznik CBS350-48P-4X-EU</t>
  </si>
  <si>
    <t>CBS350-48P-4X-EU</t>
  </si>
  <si>
    <t>CISCO CBS350 Managed 24-port SFP+ 4x10GE Shared</t>
  </si>
  <si>
    <t>CBS350-24XS-EU</t>
  </si>
  <si>
    <t>Chromowany zamek do szaf z klamką i kluczami o nr</t>
  </si>
  <si>
    <t>CBS350 Managed 8-port GE, PoE, 2x1G Combo</t>
  </si>
  <si>
    <t>CBS350-8P-2G-EU</t>
  </si>
  <si>
    <t>CBS350 Managed 8-port GE, Ext PS, 2x1G Combo</t>
  </si>
  <si>
    <t>CBS350-8T-E-2GEU</t>
  </si>
  <si>
    <t>CBS350 Managed 24-port GE, PoE, 4x1G SFP</t>
  </si>
  <si>
    <t>CBS350-24P-4G-EU</t>
  </si>
  <si>
    <t>CBL,CPR,CAT7,E6,4-PR,SLD,S/FTP,LSOH-1,VLT,RL,500M,23AWG</t>
  </si>
  <si>
    <t>9T7L4-E6-5CR</t>
  </si>
  <si>
    <t>CBL,CPR,CAT6A,A5,4-PR,SLD,F/UTP,LSOH-1/3-22,VLT,RL</t>
  </si>
  <si>
    <t>9A6L4-A5-5CR</t>
  </si>
  <si>
    <t>CBL,CPR,CAT6,E3,4-PR,SLD,UTP,LSOH-1,VLT,RL,305M,SYSTM,23AWG</t>
  </si>
  <si>
    <t>9C6B24-E3-08R1A</t>
  </si>
  <si>
    <t>CBL MGR,SNGL SIDED,1U,BLK,(5) S143 HNGR</t>
  </si>
  <si>
    <t>WM-143-5</t>
  </si>
  <si>
    <t>Box zewn. KS20 NT, IP54, zamek, gniezdnik, 20par</t>
  </si>
  <si>
    <t>6700 006</t>
  </si>
  <si>
    <t>6700 005</t>
  </si>
  <si>
    <t>Boczny wieszak kabla 66x66mm - kpl. 5 szt. + elementy mocujące</t>
  </si>
  <si>
    <t>A50-0066</t>
  </si>
  <si>
    <t>Boczny wieszak kabla 44x88mm - kpl. 5 szt. + elementy mocujące</t>
  </si>
  <si>
    <t>A50-0048</t>
  </si>
  <si>
    <t>BLANK,MAX,BLK,10/BG</t>
  </si>
  <si>
    <t>MX-BL-01</t>
  </si>
  <si>
    <t>Blacha do pokrywy Q2S</t>
  </si>
  <si>
    <t>666566</t>
  </si>
  <si>
    <t>Bęben</t>
  </si>
  <si>
    <t>Bezprzewodowy router, standard N, 300 Mb/s</t>
  </si>
  <si>
    <t>TL-WR820N</t>
  </si>
  <si>
    <t>BELKI NOŚNE 19" 47U (PARA) Z NUMERACJĄ - PROGRESS</t>
  </si>
  <si>
    <t>BELKI NOŚNE 19" 42U (PARA) Z NUMERACJĄ - PROGRESS</t>
  </si>
  <si>
    <t>BELKI NOŚNE 19" 38U (PARA) Z NUMERACJĄ - PROGRESS</t>
  </si>
  <si>
    <t>BELKI NOŚNE 19" 33U (PARA) Z NUMERACJĄ - PROGRESS</t>
  </si>
  <si>
    <t>BELKI NOŚNE 19" 27U (PARA) Z NUMERACJĄ - PROGRESS</t>
  </si>
  <si>
    <t>BELKI NOŚNE 19" 24U (PARA) Z NUMERACJĄ - PROGRESS</t>
  </si>
  <si>
    <t>BELKI NOŚNE 19" 20U (PARA) Z NUMERACJĄ - PROGRESS</t>
  </si>
  <si>
    <t>Belka 19'' 42U</t>
  </si>
  <si>
    <t>BP1942</t>
  </si>
  <si>
    <t>BCS-B-SP1602G-2SFP-M Switch PoE dla 16 kamer IP</t>
  </si>
  <si>
    <t>BCS-B-SP1602G-2SFP-M</t>
  </si>
  <si>
    <t>Automatyczny system wentylacji w przypadku awarii</t>
  </si>
  <si>
    <t>Aruba AP-505 (RW) Unified AP</t>
  </si>
  <si>
    <t>2P-H75790</t>
  </si>
  <si>
    <t>Aruba 6000 48G CL4 4SFP Swch Aruba 6000 48G CL4 4S</t>
  </si>
  <si>
    <t>2P-H80180</t>
  </si>
  <si>
    <t>Aruba 6000 48G 4SFP Swch Aruba 6000 48G 4 SFP Swch</t>
  </si>
  <si>
    <t>R8N86A#ABB</t>
  </si>
  <si>
    <t>Aruba 6000 24G CL4 4SFP Swch Aruba 6000 24G CL4 4S</t>
  </si>
  <si>
    <t>2P-H80186</t>
  </si>
  <si>
    <t>Akumulator 7STARS SHR250 (9Ah/12V)</t>
  </si>
  <si>
    <t>7STARS SHR250</t>
  </si>
  <si>
    <t>6923 0101</t>
  </si>
  <si>
    <t>Adapter SC/PC sx jednomodowy, bezflangowy</t>
  </si>
  <si>
    <t>5065 210/BF</t>
  </si>
  <si>
    <t>Adapter MTRJ wielomodowy</t>
  </si>
  <si>
    <t>Adapter konfigurowalny na szynę DIN do 1 modułu keystone (20xRJ45) bez mocowania</t>
  </si>
  <si>
    <t>6671 016</t>
  </si>
  <si>
    <t>6671 016/1</t>
  </si>
  <si>
    <t>5018 498</t>
  </si>
  <si>
    <t>5018 439</t>
  </si>
  <si>
    <t>5018 479</t>
  </si>
  <si>
    <t>5018 495</t>
  </si>
  <si>
    <t>5018 493</t>
  </si>
  <si>
    <t>5018 494</t>
  </si>
  <si>
    <t>Adapter keystone SC Simplex MM czarny</t>
  </si>
  <si>
    <t>5065 533</t>
  </si>
  <si>
    <t>Adapter keystone SC Simplex MM biały</t>
  </si>
  <si>
    <t>5065 530</t>
  </si>
  <si>
    <t>Adapter keystone LC Duplex SM biały</t>
  </si>
  <si>
    <t>5065 527</t>
  </si>
  <si>
    <t>Adapter keystone LC Duplex MM czarny</t>
  </si>
  <si>
    <t>5065 531</t>
  </si>
  <si>
    <t>Adapter keystone LC Duplex MM biały</t>
  </si>
  <si>
    <t>5065 528</t>
  </si>
  <si>
    <t>5018 440</t>
  </si>
  <si>
    <t>Adapter kątowy półokrągły do modułów 45x45mm 2xRJ45 keystone, kolor biały RAL 9010</t>
  </si>
  <si>
    <t>SAN-E-282</t>
  </si>
  <si>
    <t>Adapter kątowy półokrągły 45x45mm 2xRJ45 keystone</t>
  </si>
  <si>
    <t>Adapter kątowy półokrągły 45x45mm 1xRJ45 keystone</t>
  </si>
  <si>
    <t>6929 9000</t>
  </si>
  <si>
    <t>Adapter 22,5X45 mm z szybką DO MONTAŻU</t>
  </si>
  <si>
    <t>SAN-DM-SAK-SB</t>
  </si>
  <si>
    <t>Adapter 22,5x45 mm do modułów 1xRJ45 keystone (RAL</t>
  </si>
  <si>
    <t>SAN-SAB</t>
  </si>
  <si>
    <t>ADAPTER 22,5X45 MM DO MODUŁÓW 1XRJ45 KEYSTONE</t>
  </si>
  <si>
    <t>SAN-SAK-BM</t>
  </si>
  <si>
    <t>Adapter 22,5x45 mm do modułów 1xRJ45 DO MONTAŻU</t>
  </si>
  <si>
    <t>SAN-DM-SAK</t>
  </si>
  <si>
    <t>Adapter – coupler, jednomodowy</t>
  </si>
  <si>
    <t>5065 101</t>
  </si>
  <si>
    <t>Adapter - coupler ST-SC wielomodowy, simplex</t>
  </si>
  <si>
    <t>5065 1211</t>
  </si>
  <si>
    <t>Adapter - coupler ST-SC jednomodowy, simplex</t>
  </si>
  <si>
    <t>5065 1212</t>
  </si>
  <si>
    <t>Adapter - coupler ST/SC wielomodowy, duplex</t>
  </si>
  <si>
    <t>5065 124</t>
  </si>
  <si>
    <t>5065 123</t>
  </si>
  <si>
    <t>5065 122</t>
  </si>
  <si>
    <t>5065 126</t>
  </si>
  <si>
    <t>Adapter – coupler ST wielomodowy</t>
  </si>
  <si>
    <t>5065 112</t>
  </si>
  <si>
    <t>Adapter - coupler SC/APC jednomodowy, simplex, fer</t>
  </si>
  <si>
    <t>5065 210/APC</t>
  </si>
  <si>
    <t>Adapter - coupler SC/APC jednomodowy, duplex, ferr</t>
  </si>
  <si>
    <t>5065 225/APC</t>
  </si>
  <si>
    <t>Adapter - coupler SC wielomodowy, simplex</t>
  </si>
  <si>
    <t>5065 212</t>
  </si>
  <si>
    <t>5065 211</t>
  </si>
  <si>
    <t>Adapter - coupler SC wielomodowy, duplex</t>
  </si>
  <si>
    <t>5065 223</t>
  </si>
  <si>
    <t>5065 222</t>
  </si>
  <si>
    <t>5065 221</t>
  </si>
  <si>
    <t>Adapter - coupler SC wielomodowy OM4, simplex, fer</t>
  </si>
  <si>
    <t>5065 211/OM4</t>
  </si>
  <si>
    <t>Adapter - coupler SC wielomodowy OM4, duplex</t>
  </si>
  <si>
    <t>5065 221/OM4</t>
  </si>
  <si>
    <t>Adapter - coupler SC wielomodowy OM3, simplex, fer</t>
  </si>
  <si>
    <t>5065 211/OM3</t>
  </si>
  <si>
    <t>Adapter - coupler SC SM, duplex bezflangowy</t>
  </si>
  <si>
    <t>5065 225/BF</t>
  </si>
  <si>
    <t>Adapter - coupler SC jednomodowy, simplex</t>
  </si>
  <si>
    <t>5065 213</t>
  </si>
  <si>
    <t>5065 210</t>
  </si>
  <si>
    <t>Adapter - coupler SC jednomodowy, duplex</t>
  </si>
  <si>
    <t>5065 226</t>
  </si>
  <si>
    <t>5065 225</t>
  </si>
  <si>
    <t>Adapter - coupler LC/PC duplex SM bezflangowy</t>
  </si>
  <si>
    <t>5065 922/BF</t>
  </si>
  <si>
    <t>Adapter - coupler LC/APC duplex SM</t>
  </si>
  <si>
    <t>5065 922/APC</t>
  </si>
  <si>
    <t>Adapter - coupler LC duplex SM</t>
  </si>
  <si>
    <t>5065 922</t>
  </si>
  <si>
    <t>Adapter - coupler LC duplex MM bezflangowy</t>
  </si>
  <si>
    <t>5065 923/BF</t>
  </si>
  <si>
    <t>Adapter - coupler LC duplex MM</t>
  </si>
  <si>
    <t>5065 924</t>
  </si>
  <si>
    <t>5065 923</t>
  </si>
  <si>
    <t>Adapter - coupler FC MM</t>
  </si>
  <si>
    <t>5065 311</t>
  </si>
  <si>
    <t>Adapter - coupler</t>
  </si>
  <si>
    <t>ADAPTER</t>
  </si>
  <si>
    <t>ActiPower - METERED - 3 fazy 32A - 36xC13 + 6xC19</t>
  </si>
  <si>
    <t>ActiPower - METERED - 3 fazy 16A - 36xC13 + 6xC19</t>
  </si>
  <si>
    <t>ActiPower - METERED - 1 faza 32A - 36xC13 + 6xC19</t>
  </si>
  <si>
    <t>ActiPower - FULL - 1 faza, 32A - 24xC13 + 6xC19 -</t>
  </si>
  <si>
    <t>ActiPower - FULL - 1 faza, 16A - 24xC13 + 6xC19 -</t>
  </si>
  <si>
    <t>ACCESS SWITCH, L2, 24X10/100/1000BASE-T</t>
  </si>
  <si>
    <t>00-28P-SI-R2/R3</t>
  </si>
  <si>
    <t>Access Point Ubiqiti UBIQUITI UniFi WiFi6 AP4x4 MI</t>
  </si>
  <si>
    <t>U6-LR</t>
  </si>
  <si>
    <t>5015 096</t>
  </si>
  <si>
    <t>8 portowy przełącznik z przewodami USB&amp;PS/2 - bez</t>
  </si>
  <si>
    <t>42U SZAFA Progress Server - 42U 800x1000</t>
  </si>
  <si>
    <t>P8142A2P275</t>
  </si>
  <si>
    <t>42U SZAFA Progress o szer. 600 mm - 42U 600x600 -</t>
  </si>
  <si>
    <t>F6642 OF</t>
  </si>
  <si>
    <t>3x16A - pomiar prądu na sekcję</t>
  </si>
  <si>
    <t>SQ-ETHL-243MS</t>
  </si>
  <si>
    <t>T3702</t>
  </si>
  <si>
    <t>32A 220V listwa zasilająca 6+6 gniazd IEC320 C13,</t>
  </si>
  <si>
    <t>2P-TL-SG1048 48-Port Gigabit Switch</t>
  </si>
  <si>
    <t>2P-TL-SG1048</t>
  </si>
  <si>
    <t>2P-T80063 - Omada 16-Port Gigabit Smart Switch with 8-Port PoE+ PORT: 8× Gigabit PoE+ Ports SPEC: 802.3af/at, 120 W PoE Power, Desktop Steel Case FEATURE: Integration with Omada SDN Controller, Static</t>
  </si>
  <si>
    <t>SG2016P</t>
  </si>
  <si>
    <t>2P-D20049</t>
  </si>
  <si>
    <t>2P-D20006</t>
  </si>
  <si>
    <t>2P-A00359 Switch UniFi 48x1GbE USW-Pro-48</t>
  </si>
  <si>
    <t>2P-A00359</t>
  </si>
  <si>
    <t>2P-A00319 AC Wave 2 AP 4x4 MU-MIMO UAP-AC-SHD</t>
  </si>
  <si>
    <t>2P-A00319</t>
  </si>
  <si>
    <t>19" PANEL MASKUJĄCY Z PRZEPUSTEM SZCZOTKOWYM – 1U</t>
  </si>
  <si>
    <t>17Ux600x500 SZAFKA WISZĄCA IP 65 - drzwi przednie</t>
  </si>
  <si>
    <t>17Ux600x500 SZAFKA WISZĄCA IP 55 - drzwi przednie</t>
  </si>
  <si>
    <t>16-kanałowy ochronnik przeciwprzepięciowy sieci</t>
  </si>
  <si>
    <t>PTF-516R-ECO/POE</t>
  </si>
  <si>
    <t>13Ux600x600 SZAFKA WISZĄCA IP 65 – drzwi przednie</t>
  </si>
  <si>
    <t>13Ux600x600 SZAFKA WISZĄCA IP 55 - drzwi przednie</t>
  </si>
  <si>
    <t>Ceny.Katalogowa.Netto</t>
  </si>
  <si>
    <t>Kod</t>
  </si>
  <si>
    <t>46055.2</t>
  </si>
  <si>
    <t>19'' Baugruppenträger 1HE 60DA mit Montagewannen</t>
  </si>
  <si>
    <t>46055.1</t>
  </si>
  <si>
    <t>19'' Baugruppenträger 2HE 120DA mit Montagewannen</t>
  </si>
  <si>
    <t>46055.3</t>
  </si>
  <si>
    <t>19'' Baugruppenträger 3HE 150DA mit Montagewannen</t>
  </si>
  <si>
    <t>46056.1</t>
  </si>
  <si>
    <t>19'' Baugruppenträger 4HE 210DA mit Montagewannen</t>
  </si>
  <si>
    <t>BRAK</t>
  </si>
  <si>
    <t>Brak towaru</t>
  </si>
  <si>
    <t>6932 0011</t>
  </si>
  <si>
    <t>6932 1211</t>
  </si>
  <si>
    <t>INCYDENTALNY</t>
  </si>
  <si>
    <t>Incydentalny</t>
  </si>
  <si>
    <t>TR</t>
  </si>
  <si>
    <t>Koszty dostawy towaru</t>
  </si>
  <si>
    <t>TR2</t>
  </si>
  <si>
    <t>F41-1220-0</t>
  </si>
  <si>
    <t>Patch panel SCdx/LCqd 24 portowy</t>
  </si>
  <si>
    <t>F41-1120-0</t>
  </si>
  <si>
    <t>Patch panel SCsx/LCdx 24 portowy</t>
  </si>
  <si>
    <t>3050 006</t>
  </si>
  <si>
    <t>Profil-Rundstangenhalter-U Tiefe: 170mm</t>
  </si>
  <si>
    <t>3050 004</t>
  </si>
  <si>
    <t>Profil-Rundstangenhalter-U Tiefe: 46mm</t>
  </si>
  <si>
    <t>3050 005</t>
  </si>
  <si>
    <t>Profil-Rundstangenhalter-U Tiefe: 86mm</t>
  </si>
  <si>
    <t>Prowizja</t>
  </si>
  <si>
    <t>Termostat</t>
  </si>
  <si>
    <t>USŁUGA</t>
  </si>
  <si>
    <t>SERWIS</t>
  </si>
  <si>
    <t>USŁUGA SERWISOWA</t>
  </si>
  <si>
    <t>W.POW</t>
  </si>
  <si>
    <t>WYNAJEM POWIERZCHNI BIUROWEJ</t>
  </si>
  <si>
    <t>Wyn.Pow.</t>
  </si>
  <si>
    <t>Wynajem powierzchni biurowej.</t>
  </si>
  <si>
    <t>FLUKE</t>
  </si>
  <si>
    <t>WYPOŻYCZENIE URZĄDZENIA POMIAROWEGO</t>
  </si>
  <si>
    <t>Złożona szafa wisząca CobiCabling Ravus 19" 6U 600</t>
  </si>
  <si>
    <t>Adapter keystone do adapterów FO SC sx/LC dx BF czarny</t>
  </si>
  <si>
    <t>2P-H60064</t>
  </si>
  <si>
    <t>Aruba IOn 1960 48G 2XT 2XF 600W Sw</t>
  </si>
  <si>
    <t>CobiCabling Adapter keystone do adapterów FO SC simplex/LC duplex bez flanszy, biały</t>
  </si>
  <si>
    <t>RC11-8842-P6</t>
  </si>
  <si>
    <t>CobiCabling Szafa Vertical 19" 42U 800x800mm, drzwi przednie pełne, drzwi tylne pełne, panel 4-went., czarna</t>
  </si>
  <si>
    <t>RC11-8147-P2</t>
  </si>
  <si>
    <t>CobiCabling Szafa Vertical 19" 47U 800x1000mm, drzwi przednie perforowane dwuskrzydłowe, drzwi tylne perforowane dwuskrzydłowe, panel 4-went., czarna</t>
  </si>
  <si>
    <t>490335</t>
  </si>
  <si>
    <t>FO cable, SM OS2, 24 cord, in/outdoor , Gel-filled central tube LSOH, black, B2ca-s1ad0a1, inst. temp -30 up to +60 degree, rodent proof</t>
  </si>
  <si>
    <t>490332</t>
  </si>
  <si>
    <t>FO cable, SM OS2, 4 cord, in/outdoor , Gel-filled central tube LSOH, black, B2ca-s1ad0a1, inst. temp -30 up to +60 degree, rodent proof</t>
  </si>
  <si>
    <t>KIU5PVC500Q</t>
  </si>
  <si>
    <t>Kabel Q-LANTEC kat. 5e U/UTP PVC Eca 500m wewnętrzny szary 4PR</t>
  </si>
  <si>
    <t>Listwa zasilająca CobiCabling 1U 19 9-portowa bez wyłącznika i wtykiem UPS (C14)</t>
  </si>
  <si>
    <t>EX.15067</t>
  </si>
  <si>
    <t>Moduł SFP WDM 1,25Gbps, 1310/1550nm, single mode, 20km, LC, DOM, para, dedykowane dla HP/Aruba Extralink SFP 1.25G</t>
  </si>
  <si>
    <t>W-0200-06-04-161</t>
  </si>
  <si>
    <t>PANEL PWD-4W, DP200A, RAL9005 TW.STER.- DP Z TERM.</t>
  </si>
  <si>
    <t>C14-6140-20,0</t>
  </si>
  <si>
    <t>Patchcord CobiCabling RJ45-RJ45 kat. 6 U/UTP LSOH 20,0m czerwony</t>
  </si>
  <si>
    <t>F23-2350</t>
  </si>
  <si>
    <t>Patchcord LC/PC-ST/PC dx MM OM3 LSOH</t>
  </si>
  <si>
    <t>2P-S00001</t>
  </si>
  <si>
    <t>SFP+ SR 10Gbs 850nm LC DDM MMF 300m (for HP Aruba)</t>
  </si>
  <si>
    <t>490344</t>
  </si>
  <si>
    <t>SM fiber optic cable access FTTH OS2 2J LSOH internal B2ca 1000m box</t>
  </si>
  <si>
    <t>W-ITS-8811-C0-20-161</t>
  </si>
  <si>
    <t>SZAFA ITs 52U 800x1000 /1333/</t>
  </si>
  <si>
    <t>P1214N2G2G</t>
  </si>
  <si>
    <t>P9079N</t>
  </si>
  <si>
    <t>Zestaw prowadnic pionowych 33U</t>
  </si>
  <si>
    <t>F74-9211</t>
  </si>
  <si>
    <t>CobiCabling Kabel FO fabrycznie zakończony MM OM4 4G LC-LC PE zewnętrzny</t>
  </si>
  <si>
    <t>CobiCabling Kaseta światłowodowa dla 12/24 włókna czarna</t>
  </si>
  <si>
    <t>C30-0251</t>
  </si>
  <si>
    <t>CobiCabling Klips do identyfikacji patchcordów, czarny</t>
  </si>
  <si>
    <t>C30-0241</t>
  </si>
  <si>
    <t>CobiCabling Klips do identyfikacji patchcordów, czerwony</t>
  </si>
  <si>
    <t>C30-0231</t>
  </si>
  <si>
    <t>CobiCabling Klips do identyfikacji patchcordów, niebieski</t>
  </si>
  <si>
    <t>C30-0201</t>
  </si>
  <si>
    <t>CobiCabling Klips do identyfikacji patchcordów, szary</t>
  </si>
  <si>
    <t>C30-0221</t>
  </si>
  <si>
    <t>CobiCabling Klips do identyfikacji patchcordów, zielony</t>
  </si>
  <si>
    <t>C30-0211</t>
  </si>
  <si>
    <t>CobiCabling Klips do identyfikacji patchcordów, żółty</t>
  </si>
  <si>
    <t>AC21-1000</t>
  </si>
  <si>
    <t>CobiCabling Panel maskujący Snap-In 19” 1U Czarny</t>
  </si>
  <si>
    <t>F41-1222</t>
  </si>
  <si>
    <t>CobiCabling Patch panel 19" 1U 24xSC duplex niewyposażony czarny</t>
  </si>
  <si>
    <t>F41-1122</t>
  </si>
  <si>
    <t>CobiCabling Patch panel 19" 1U 24xSC simplex niewyposażony czarny</t>
  </si>
  <si>
    <t>C14-6151-0,25</t>
  </si>
  <si>
    <t>CobiCabling Patchcord kat. 6 U/UTP LSOH 0,25m czarny</t>
  </si>
  <si>
    <t>C14-6131-0,25</t>
  </si>
  <si>
    <t>CobiCabling Patchcord kat. 6 U/UTP LSOH 0,25m niebieski</t>
  </si>
  <si>
    <t>C14-6141-0,25</t>
  </si>
  <si>
    <t>CobiCabling Patchcord kat. 6 U/UTP LSOH 0,25m szary</t>
  </si>
  <si>
    <t>C14-6121-0,25</t>
  </si>
  <si>
    <t>CobiCabling Patchcord kat. 6 U/UTP LSOH 0,25m zielony</t>
  </si>
  <si>
    <t>C14-6111-0,25</t>
  </si>
  <si>
    <t>CobiCabling Patchcord kat. 6 U/UTP LSOH 0,25m żółty</t>
  </si>
  <si>
    <t>C14-6151-0,5</t>
  </si>
  <si>
    <t>CobiCabling Patchcord kat. 6 U/UTP LSOH 0,5m czarny</t>
  </si>
  <si>
    <t>C14-6131-0,5</t>
  </si>
  <si>
    <t>CobiCabling Patchcord kat. 6 U/UTP LSOH 0,5m niebieski</t>
  </si>
  <si>
    <t>C14-6141-0,5</t>
  </si>
  <si>
    <t>CobiCabling Patchcord kat. 6 U/UTP LSOH 0,5m szary</t>
  </si>
  <si>
    <t>C14-6121-0,5</t>
  </si>
  <si>
    <t>CobiCabling Patchcord kat. 6 U/UTP LSOH 0,5m zielony</t>
  </si>
  <si>
    <t>C14-6111-0,5</t>
  </si>
  <si>
    <t>CobiCabling Patchcord kat. 6 U/UTP LSOH 0,5m żółty</t>
  </si>
  <si>
    <t>C14-6151-1,5</t>
  </si>
  <si>
    <t>CobiCabling Patchcord kat. 6 U/UTP LSOH 1,5m czarny</t>
  </si>
  <si>
    <t>C14-6131-1,5</t>
  </si>
  <si>
    <t>CobiCabling Patchcord kat. 6 U/UTP LSOH 1,5m niebieski</t>
  </si>
  <si>
    <t>C14-6141-1,5</t>
  </si>
  <si>
    <t>CobiCabling Patchcord kat. 6 U/UTP LSOH 1,5m szary</t>
  </si>
  <si>
    <t>C14-6121-1,5</t>
  </si>
  <si>
    <t>CobiCabling Patchcord kat. 6 U/UTP LSOH 1,5m zielony</t>
  </si>
  <si>
    <t>C14-6111-1,5</t>
  </si>
  <si>
    <t>CobiCabling Patchcord kat. 6 U/UTP LSOH 1,5m żółty</t>
  </si>
  <si>
    <t>C14-6151-1,0</t>
  </si>
  <si>
    <t>CobiCabling Patchcord kat. 6 U/UTP LSOH 1m czarny</t>
  </si>
  <si>
    <t>C14-6131-1,0</t>
  </si>
  <si>
    <t>CobiCabling Patchcord kat. 6 U/UTP LSOH 1m niebieski</t>
  </si>
  <si>
    <t>C14-6141-1,0</t>
  </si>
  <si>
    <t>CobiCabling Patchcord kat. 6 U/UTP LSOH 1m szary</t>
  </si>
  <si>
    <t>C14-6121-1,0</t>
  </si>
  <si>
    <t>CobiCabling Patchcord kat. 6 U/UTP LSOH 1m zielony</t>
  </si>
  <si>
    <t>C14-6111-1,0</t>
  </si>
  <si>
    <t>CobiCabling Patchcord kat. 6 U/UTP LSOH 1m żółty</t>
  </si>
  <si>
    <t>C14-6151-2,0</t>
  </si>
  <si>
    <t>CobiCabling Patchcord kat. 6 U/UTP LSOH 2m czarny</t>
  </si>
  <si>
    <t>C14-6131-2,0</t>
  </si>
  <si>
    <t>CobiCabling Patchcord kat. 6 U/UTP LSOH 2m niebieski</t>
  </si>
  <si>
    <t>C14-6141-2,0</t>
  </si>
  <si>
    <t>CobiCabling Patchcord kat. 6 U/UTP LSOH 2m szary</t>
  </si>
  <si>
    <t>C14-6121-2,0</t>
  </si>
  <si>
    <t>CobiCabling Patchcord kat. 6 U/UTP LSOH 2m zielony</t>
  </si>
  <si>
    <t>C14-6111-2,0</t>
  </si>
  <si>
    <t>CobiCabling Patchcord kat. 6 U/UTP LSOH 2m żółty</t>
  </si>
  <si>
    <t>C14-6151-3,0</t>
  </si>
  <si>
    <t>CobiCabling Patchcord kat. 6 U/UTP LSOH 3m czarny</t>
  </si>
  <si>
    <t>C14-6131-3,0</t>
  </si>
  <si>
    <t>CobiCabling Patchcord kat. 6 U/UTP LSOH 3m niebieski</t>
  </si>
  <si>
    <t>C14-6141-3,0</t>
  </si>
  <si>
    <t>CobiCabling Patchcord kat. 6 U/UTP LSOH 3m szary</t>
  </si>
  <si>
    <t>C14-6121-3,0</t>
  </si>
  <si>
    <t>CobiCabling Patchcord kat. 6 U/UTP LSOH 3m zielony</t>
  </si>
  <si>
    <t>C14-6111-3,0</t>
  </si>
  <si>
    <t>CobiCabling Patchcord kat. 6 U/UTP LSOH 3m żółty</t>
  </si>
  <si>
    <t>C14-6151-5,0</t>
  </si>
  <si>
    <t>CobiCabling Patchcord kat. 6 U/UTP LSOH 5m czarny</t>
  </si>
  <si>
    <t>C14-6131-5,0</t>
  </si>
  <si>
    <t>CobiCabling Patchcord kat. 6 U/UTP LSOH 5m niebieski</t>
  </si>
  <si>
    <t>C14-6141-5,0</t>
  </si>
  <si>
    <t>CobiCabling Patchcord kat. 6 U/UTP LSOH 5m szary</t>
  </si>
  <si>
    <t>C14-6121-5,0</t>
  </si>
  <si>
    <t>CobiCabling Patchcord kat. 6 U/UTP LSOH 5m zielony</t>
  </si>
  <si>
    <t>C14-6111-5,0</t>
  </si>
  <si>
    <t>CobiCabling Patchcord kat. 6 U/UTP LSOH 5m żółty</t>
  </si>
  <si>
    <t>C24-1101-1,0</t>
  </si>
  <si>
    <t>CobiCabling Patchcord kat. 6A S/FTP LSOH 1m szary</t>
  </si>
  <si>
    <t>C24-1101-2,0</t>
  </si>
  <si>
    <t>CobiCabling Patchcord kat. 6A S/FTP LSOH 2m szary</t>
  </si>
  <si>
    <t>C24-1101-3,0</t>
  </si>
  <si>
    <t>CobiCabling Patchcord kat. 6A S/FTP LSOH 3m szary</t>
  </si>
  <si>
    <t>C14-1101-15,0</t>
  </si>
  <si>
    <t>CobiCabling Patchcord kat. 6A U/UTP LSOH 15m szary</t>
  </si>
  <si>
    <t>C14-1101-1,0</t>
  </si>
  <si>
    <t>CobiCabling Patchcord kat. 6A U/UTP LSOH 1m szary</t>
  </si>
  <si>
    <t>CobiCabling Patchcord SC/APC -LC/APC SM G657A1 duplex LSOH 1m</t>
  </si>
  <si>
    <t>CobiCabling Patchcord SC/APC -LC/APC SM G657A1 duplex LSOH 2m</t>
  </si>
  <si>
    <t>CobiCabling szafka multimedialna 317x355x90, podtynkowa</t>
  </si>
  <si>
    <t>CobiCabling szafka multimedialna 360x310x105, natynkowa</t>
  </si>
  <si>
    <t>T20-0530</t>
  </si>
  <si>
    <t>CobiCabling szafka multimedialna 530x310x105, natynkowa</t>
  </si>
  <si>
    <t>C27-1001</t>
  </si>
  <si>
    <t>CobiCabling Wtyk kat. 6A STP beznarzędziowy</t>
  </si>
  <si>
    <t>100.16440.02</t>
  </si>
  <si>
    <t>COV,OUTLET,LATCH</t>
  </si>
  <si>
    <t>7151305</t>
  </si>
  <si>
    <t>DK PANEL ZAŚL. MONT.BEZNARZ. 3 U (3X 1U)</t>
  </si>
  <si>
    <t>AC71-8247-RP</t>
  </si>
  <si>
    <t>Drzwi tylne do szafy CobiCabling 19" 47U, szerokość 800mm, perforowane, dwuskrzydłowe, bez zamka, czarne</t>
  </si>
  <si>
    <t>MX-45-01-02L</t>
  </si>
  <si>
    <t>FPLT ADPTR,45MMX45MM,1 OPEN,MX,WHT</t>
  </si>
  <si>
    <t>MX-45-02-02L</t>
  </si>
  <si>
    <t>FPLT ADPTR,45MMX45MM,2 OPENS,MX,WHT</t>
  </si>
  <si>
    <t>100.17576</t>
  </si>
  <si>
    <t>JACK,BEZEL,FLAT/ANGLED,WHITE</t>
  </si>
  <si>
    <t>KABEL KONCENTRYCZNY RG6 B2ca</t>
  </si>
  <si>
    <t>PDU-10I-0200-IEC-BK</t>
  </si>
  <si>
    <t>Listwa zasilająca PDU 19`` 1U 10x IEC C13 2m</t>
  </si>
  <si>
    <t>Łącznik RJ45-RJ45 Snap-In kat. 6 STP keystone</t>
  </si>
  <si>
    <t>Łącznik RJ45-RJ45 Snap-In kat. 6 UTP keystone</t>
  </si>
  <si>
    <t>Łącznik RJ45-RJ45 Snap-In kat. 6A STP keystone</t>
  </si>
  <si>
    <t>MC6-02M-04-28</t>
  </si>
  <si>
    <t>PC,RJ45,RJ45,6,UTP,T568A/B,STR,CM/ LSOH1,GRY,CLR,2M,28AWG</t>
  </si>
  <si>
    <t>MC6-03M-04-28</t>
  </si>
  <si>
    <t>PC,RJ45,RJ45,6,UTP,T568A/B,STR,CM/LSOH1,GRY,CLR,3M, 28AWG</t>
  </si>
  <si>
    <t>MC6-04M-04-28</t>
  </si>
  <si>
    <t>PC,RJ45,RJ45,6,UTP,T568A/B,STR,CM/LSOH1,GRY,CLR,4M, 28AWG</t>
  </si>
  <si>
    <t>MC6-05M-04-28</t>
  </si>
  <si>
    <t>PC,RJ45,RJ45,6,UTP,T568A/B,STR,CM/LSOH1,GRY,CLR,5M, 28AWG</t>
  </si>
  <si>
    <t>SP6AS0.25M-04</t>
  </si>
  <si>
    <t>PC,RJ45,RJ45,6A,S/FTP,T568A/B,STR,CM/LSOH1,GRY,CLR, 0.25M,28AWG</t>
  </si>
  <si>
    <t>7990000</t>
  </si>
  <si>
    <t>SK WENTYLATOROWY ZEST. UZUPEŁNIAJĄCY</t>
  </si>
  <si>
    <t>F8782IPV</t>
  </si>
  <si>
    <t>Szafa 42Ux800x1200 IP55</t>
  </si>
  <si>
    <t>WKŁ_FIL 283x283</t>
  </si>
  <si>
    <t>Wkład filtrujacy G3 (5 szt) 283x283</t>
  </si>
  <si>
    <t>C14-6111-7,5</t>
  </si>
  <si>
    <t>C14-6111-10,0</t>
  </si>
  <si>
    <t>C14-6111-15,0</t>
  </si>
  <si>
    <t>C14-6121-7,5</t>
  </si>
  <si>
    <t>C14-6121-10,0</t>
  </si>
  <si>
    <t>C14-6121-15,0</t>
  </si>
  <si>
    <t>C14-6131-7,5</t>
  </si>
  <si>
    <t>C14-6131-10,0</t>
  </si>
  <si>
    <t>C14-6131-15,0</t>
  </si>
  <si>
    <t>C14-6151-7,5</t>
  </si>
  <si>
    <t>C14-6151-10,0</t>
  </si>
  <si>
    <t>C14-6151-15,0</t>
  </si>
  <si>
    <t>Features.GrupaTowarowa</t>
  </si>
  <si>
    <t>Sprzęt aktywny</t>
  </si>
  <si>
    <t>Exportowe</t>
  </si>
  <si>
    <t>EAP620 HD</t>
  </si>
  <si>
    <t>Sprzęt Aktywny</t>
  </si>
  <si>
    <t>SG2428P</t>
  </si>
  <si>
    <t>Półprodukty do montażu</t>
  </si>
  <si>
    <t>2Partners</t>
  </si>
  <si>
    <t>SIEMON</t>
  </si>
  <si>
    <t>Puszki podłogowe i koryta</t>
  </si>
  <si>
    <t>490334</t>
  </si>
  <si>
    <t>UPS i urządzenia aktywne</t>
  </si>
  <si>
    <t>Usługa - towar</t>
  </si>
  <si>
    <t>CCTV</t>
  </si>
  <si>
    <t>USŁUGI</t>
  </si>
  <si>
    <t>2P-T80022 - AX1800 Ceiling Mount Dual- Band Wi-Fi 6 Access Point PORT:1 Gigabit RJ45 Port SPEED:574Mbps at 2.4 GHz + 1201 Mbps at 5 GHz FEATURE: High Density connectivity（1000+ Clients）, 802.3at POE a</t>
  </si>
  <si>
    <t>2P-T80070 - Omada 28-Port PoE+ Gigabit Smart Switch with 4 SFP Slots PORT: 24× Gigabit PoE+ Ports, 4× Gigabit SFP Slots SPEC: 802.3at/af, 250 W PoE Power, 1U 19- inch Rack-mountable Steel Case FEATURE</t>
  </si>
  <si>
    <t>FO cable, SM OS2, 12 cord, in/outdoor , Gel-filled central tube LSOH, black, B2ca-s1ad0a1, inst. temp -30 up to +60 degree, rodent proof</t>
  </si>
  <si>
    <t>CobiCabling Patchcord kat. 6 U/UTP LSOH 7,5m czarny</t>
  </si>
  <si>
    <t>CobiCabling Patchcord kat. 6 U/UTP LSOH 10,0m czarny</t>
  </si>
  <si>
    <t>CobiCabling Patchcord kat. 6 U/UTP LSOH 15,0m czarny</t>
  </si>
  <si>
    <t>CobiCabling Patchcord kat. 6 U/UTP LSOH 10,0m niebieski</t>
  </si>
  <si>
    <t>CobiCabling Patchcord kat. 6 U/UTP LSOH 7,5m niebieski</t>
  </si>
  <si>
    <t>CobiCabling Patchcord kat. 6 U/UTP LSOH 15,0m zielony</t>
  </si>
  <si>
    <t>CobiCabling Patchcord kat. 6 U/UTP LSOH 10,0m zielony</t>
  </si>
  <si>
    <t>CobiCabling Patchcord kat. 6 U/UTP LSOH 7,5m zielony</t>
  </si>
  <si>
    <t>CobiCabling Patchcord kat. 6 U/UTP LSOH 15,0m żółty</t>
  </si>
  <si>
    <t>CobiCabling Patchcord kat. 6 U/UTP LSOH 10,0m żółty</t>
  </si>
  <si>
    <t>CobiCabling Patchcord kat. 6 U/UTP LSOH 7,5m żółty</t>
  </si>
  <si>
    <t>CobiCabling Patchcord kat. 6 U/UTP LSOH 15,0m szary</t>
  </si>
  <si>
    <t>CobiCabling Patchcord kat. 6 U/UTP LSOH 10,0m szary</t>
  </si>
  <si>
    <t>CobiCabling Patchcord kat. 6 U/UTP LSOH 7,5m szary</t>
  </si>
  <si>
    <t>IPC-HFW5842E- ZE-0832-S3</t>
  </si>
  <si>
    <t>2P-31053</t>
  </si>
  <si>
    <t>2P-31054</t>
  </si>
  <si>
    <t>AC01-8842D</t>
  </si>
  <si>
    <t>2P-S00031</t>
  </si>
  <si>
    <t>Kamera DAHUA WizMind S S3 Series AI-Powered Deeplight AcuPick</t>
  </si>
  <si>
    <t>Moduł SFP 1GBase-SX, MM, 550m</t>
  </si>
  <si>
    <t>Moduł SFP+ 10GBase-SR, MM,300m</t>
  </si>
  <si>
    <t>Pokrywa dolna do szaf stojących CobiCabling Vertical 42U 800x800mm</t>
  </si>
  <si>
    <t>SFP 1.25Gbps LX 1310nm LC DDM SMF 20km</t>
  </si>
  <si>
    <t>Organizer poziomy kabli CobiNet 1U 19" RAL 7035 szary</t>
  </si>
  <si>
    <t>Klipsy do identyfikacji patchcordów</t>
  </si>
  <si>
    <t>RC11-8142-P1</t>
  </si>
  <si>
    <t>Patchcordy miedziane</t>
  </si>
  <si>
    <t>CobiCabling Szafa Vertical 19" 42U 800x1000mm, drzwi przednie perforowane, drzwi tylne perforowane, panel 4-went., czarna</t>
  </si>
  <si>
    <t>EAP235-Wall</t>
  </si>
  <si>
    <t>F21-2220-15,0</t>
  </si>
  <si>
    <t>ACR01-6600D</t>
  </si>
  <si>
    <t>Bezprzewodowy, gigabitowy, naścienny punkt dostępowy Omada, MU-MIMO, AC1200</t>
  </si>
  <si>
    <t>Patchcord SC/APC-SC/APC SM OS2 dx LSOH 15m</t>
  </si>
  <si>
    <t>Pokrywa dolna do szaf wiszących CobiCabling Ravus 600x600</t>
  </si>
  <si>
    <t>J.M.</t>
  </si>
  <si>
    <t>CobiCabling Kaseta spawów 12 -24 włókien czarna</t>
  </si>
  <si>
    <t>18 x Gniazdo okrągłe z bolcem 16A/230V, Gniazda z bolcem obrócone o kąt 45° względem obudowy, Gniazda zabezpieczone przed wetknięciem przypadkowych przedmiotów.
Listwa w kolorze jasno szarym (podobnym do RAL7035)</t>
  </si>
  <si>
    <t>19" PROWADNICA KABLOWA / organizer - 1U (4 UCHWYTY o wys. 94 mm))</t>
  </si>
  <si>
    <t>19" PROWADNICA KABLOWA / organizer - 1U (4 UCHWYTY STALOWE o wys. 54 mm)</t>
  </si>
  <si>
    <t>1U 19" 9-port Schuco power strip without switch and a UPS plug (C14)</t>
  </si>
  <si>
    <t>2LAN Panel krosowy teleinformatyczny 1U 24 portowy, niewyposazony, 4 uchylne, wymienne sekcje po 6 portów, pole opisowe</t>
  </si>
  <si>
    <t>2LAN Panel krosowy teleinformatyczny 1U kat.6 24-portowy nieekranowany</t>
  </si>
  <si>
    <t>Access Switch L2 48x10/100/1000Base-T + 4x100/1000Base-X
SFP, AC Power Supply 230V AC, 440 x 44 x 220 mm, 1U</t>
  </si>
  <si>
    <t>SFP module 2 x LC DDM, 1310 nm, 20 km, Single-mode</t>
  </si>
  <si>
    <t>2P-T80022 - AX1800 Ceiling Mount Dual- Band Wi-Fi 6 Access Point PORT:1 Gigabit RJ45 Port SPEED:574Mbps at 2.4 GHz + 1201 Mbps at 5 GHz FEATURE: High Density connectivity（1000+ Clients）, 802.3at POE and 12V DC,</t>
  </si>
  <si>
    <t xml:space="preserve">2P-T80063 - Omada 16-Port Gigabit Smart Switch with 8-Port PoE+ PORT: 8× Gigabit PoE+ Ports SPEC: 802.3af/at, 120 W PoE Power, Desktop Steel Case FEATURE: Integration with Omada SDN Controller,
Static Routing, 8
</t>
  </si>
  <si>
    <t>2P-T80070 - Omada 28-Port PoE+ Gigabit Smart Switch with 4 SFP Slots PORT: 24× Gigabit PoE+ Ports, 4× Gigabit SFP Slots SPEC: 802.3at/af, 250 W PoE Power, 1U 19-inch Rack-mountable Steel Case FEATURE: Integration</t>
  </si>
  <si>
    <t>42U SZAFA Progress o szer. 600 mm - 42U 600x800 (wys. z cokołem 2057 mm) - kolor szary RAL7035</t>
  </si>
  <si>
    <t>42U SZAFA Progress Server - 42U 600x1200 (wys. z cokołem 2057 mm)</t>
  </si>
  <si>
    <t>42U SZAFA serwerowa CobiNet - MM 800X1000x2057H z cokołem 100mm</t>
  </si>
  <si>
    <t>47U SZAFA Progress Server - 47U 800x1200 (wys. z cokołem 2279 mm)</t>
  </si>
  <si>
    <t>6 x Gniazdo okrągłe typu schuko 16A/230V
Gniazda schuko obrócone o kąt 45° względem obudowy, RAL7035, SxWxG: 442x44x44mm</t>
  </si>
  <si>
    <t>Adapter - coupler FC, wielomodowy</t>
  </si>
  <si>
    <t>Adapter - coupler LC duplex, plastikowa obudowa, wielomodowy, ferrula metalowa (pod otwory SC)</t>
  </si>
  <si>
    <t>Adapter - coupler LC duplex, plastikowa obudowa, wielomodowy, ferrula ceramiczna (pod otwory SC)</t>
  </si>
  <si>
    <t>Adapter - coupler LC duplex, plastikowa obudowa, wielomodowy, ferrula metalowa bezflangowy (pod otwory SC)</t>
  </si>
  <si>
    <t>Adapter - coupler LC duplex, plastikowa obudowa, jednomodowy, ferrula ceramiczna (pod otwory SC)</t>
  </si>
  <si>
    <t>Adapter - coupler LC/APC duplex, plastikowa obudowa, jednomodowy, ferrula ceramiczna (pod otwory SC)</t>
  </si>
  <si>
    <t>Adapter - coupler LC/PC duplex jednomodowy bezflangowy</t>
  </si>
  <si>
    <t>Adapter - coupler SC jednomodowy, duplex, ferrula ceramiczna, plastikowa obudowa</t>
  </si>
  <si>
    <t>Adapter - coupler SC jednomodowy, duplex, ferrula ceramiczna, metalowa obudowa</t>
  </si>
  <si>
    <t>Adapter - coupler SC jednomodowy, simplex, ferrula ceramiczna, plastikowa obudowa</t>
  </si>
  <si>
    <t>Adapter - coupler SC jednomodowy, simplex, ferrula ceramiczna, metalowa obudowa</t>
  </si>
  <si>
    <t>CobiCabling Adapter SC SM simplex bez flanszy</t>
  </si>
  <si>
    <t>Adapter - coupler SC jednomodowy, duplex, ferrula ceramiczna, plastikowa obudowa bezflangowy</t>
  </si>
  <si>
    <t>Adapter - coupler SC wielomodowy OM3, simplex, ferrula ceramiczna, plastikowa obudowa</t>
  </si>
  <si>
    <t>Adapter - coupler SC wielomodowy OM4, duplex, ferrula ceramiczna, plastikowa obudowa</t>
  </si>
  <si>
    <t>Adapter - coupler SC wielomodowy OM4, simplex, ferrula ceramiczna, plastikowa obudowa</t>
  </si>
  <si>
    <t>Adapter - coupler SC wielomodowy, duplex, ferrula metalowa, plastikowa obudowa</t>
  </si>
  <si>
    <t>Adapter - coupler SC wielomodowy, duplex, ferrula ceramiczna, plastikowa obudowa</t>
  </si>
  <si>
    <t>Adapter - coupler SC wielomodowy, duplex, ferrula ceramiczna, metalowa obudowa</t>
  </si>
  <si>
    <t>Adapter - coupler SC wielomodowy, simplex, ferrula metalowa, plastikowa obudowa</t>
  </si>
  <si>
    <t>Adapter - coupler SC wielomodowy, simplex, ferrula ceramiczna, metalowa obudowa</t>
  </si>
  <si>
    <t>Adapter - coupler SC/APC jednomodowy, duplex, ferrula ceramiczna, plastikowa obudowa</t>
  </si>
  <si>
    <t>Adapter - coupler SC/APC jednomodowy, simplex, ferrula ceramiczna, plastikowa obudowa</t>
  </si>
  <si>
    <t>Adapter – coupler ST wielomodowy, ferrula ceramiczna</t>
  </si>
  <si>
    <t>Adapter - coupler ST/SC jednomodowy, duplex, ferrula ceramiczna, plastikowa obudowa</t>
  </si>
  <si>
    <t>Adapter - coupler ST/SC wielomodowy, duplex, ferrula metalowa, plastikowa obudowa</t>
  </si>
  <si>
    <t>Adapter - coupler ST/SC wielomodowy, duplex, ferrula ceramiczna, plastikowa obudowa</t>
  </si>
  <si>
    <t>Adapter - coupler ST/SC wielomodowy, duplex, ferrula ceramiczna, metalowa obudowa</t>
  </si>
  <si>
    <t>Adapter - coupler ST-SC jednomodowy, simplex, ferrula ceramiczna, metalowa obudowa</t>
  </si>
  <si>
    <t>Adapter - coupler ST-SC wielomodowy, simplex, ferrula ceramiczna, metalowa obudowa</t>
  </si>
  <si>
    <t>Adapter 2LAN 45x45 kątowy 1-portowy z możliwością kodów</t>
  </si>
  <si>
    <t>Adapter 2LAN 45x45 kątowy 2-portowy z możliwością kodów</t>
  </si>
  <si>
    <t>CobiCabling Adapter E2000/APC SM simplex</t>
  </si>
  <si>
    <t>CobiCabling Adapter FC SM simplex</t>
  </si>
  <si>
    <t>Adapter kątowy półokrągły 45x45mm 1xRJ45 keystone, kolor biały RAL 9010</t>
  </si>
  <si>
    <t>CobiCabling Adapter keystone do adapterów FO SC simplex/LC duplex bez flanszy, czarny</t>
  </si>
  <si>
    <t>CobiCabling Adapter keystone do adapterów FO ST/FC biały</t>
  </si>
  <si>
    <t>CobiCabling Adapter keystone do adapterów FO ST/FC czarny</t>
  </si>
  <si>
    <t>CobiCabling Adapter LC/APC SM duplex</t>
  </si>
  <si>
    <t>CobiCabling Adapter LC/APC SM quad</t>
  </si>
  <si>
    <t>CobiCabling Adapter LC SM duplex</t>
  </si>
  <si>
    <t>CobiCabling Adapter LC MM OM2 duplex</t>
  </si>
  <si>
    <t>CobiCabling Adapter LC MM OM3 duplex</t>
  </si>
  <si>
    <t>CobiCabling Adapter LC MM OM4 duplex</t>
  </si>
  <si>
    <t>CobiCabling Adapter LC SM quad</t>
  </si>
  <si>
    <t>CobiCabling Adapter LC MM OM2 quad</t>
  </si>
  <si>
    <t>CobiCabling Adapter LC MM OM3 quad</t>
  </si>
  <si>
    <t>CobiCabling Adapter LC MM OM4 quad</t>
  </si>
  <si>
    <t>CobiCabling Adapter MTRJ MM duplex</t>
  </si>
  <si>
    <t>CobiCabling Adapter SC/APC SM duplex</t>
  </si>
  <si>
    <t>CobiCabling Adapter SC/APC SM simplex</t>
  </si>
  <si>
    <t>CobiCabling Adapter SC SM duplex</t>
  </si>
  <si>
    <t>CobiCabling Adapter SC MM OM2 duplex</t>
  </si>
  <si>
    <t>CobiCabling Adapter SC MM OM3 duplex</t>
  </si>
  <si>
    <t>CobiCabling Adapter SC MM OM4 duplex</t>
  </si>
  <si>
    <t>CobiCabling Adapter SC SM simplex</t>
  </si>
  <si>
    <t>CobiCabling Adapter SC MM OM2 simplex</t>
  </si>
  <si>
    <t>CobiCabling Adapter SC MM OM3 simplex</t>
  </si>
  <si>
    <t>Adapter CobiCabling SC/PC simplex jednomodowy OS2, bezflangowy</t>
  </si>
  <si>
    <t>CobiCabling Adapter ST SM simplex</t>
  </si>
  <si>
    <t>CobiCabling Adapter ST MM simplex</t>
  </si>
  <si>
    <t>CobiCabling Blokada wypięcia patchcordu E2000 czerwona</t>
  </si>
  <si>
    <t>CobiCabling Blokada wypięcia patchcordu E2000 niebieska</t>
  </si>
  <si>
    <t>CobiCabling Blokada wypięcia patchcordu E2000 zielona</t>
  </si>
  <si>
    <t>CobiCabling Blokada wypięcia patchcordu E2000 żółta</t>
  </si>
  <si>
    <t>CobiCabling przepust kablowy AG-20S-GY3</t>
  </si>
  <si>
    <t>CobiCabling Security Cable cat. 5e U/UTP PVC Eca</t>
  </si>
  <si>
    <t xml:space="preserve">CobiCabling Szafa Vertical 19" 42U 800x800mm, drzwi przednie pełne, drzwi tylne pełne, panel 4-went., czarna </t>
  </si>
  <si>
    <t xml:space="preserve">CobiCabling szafka multimedialna 317x355x90, podtynkowa </t>
  </si>
  <si>
    <t xml:space="preserve">CobiCabling szafka multimedialna 530x310x105, natynkowa </t>
  </si>
  <si>
    <t>CobiHaus Kompakt - multimedialna skrzynka mieszkaniowa, wersja natynkowa</t>
  </si>
  <si>
    <t>CobiHaus Kompakt - multimedialna skrzynka mieszkaniowa, wersja podtynkowa</t>
  </si>
  <si>
    <t>Cokół konfigurowalny 100mm do szafek Excel o głębokości 500/600mm</t>
  </si>
  <si>
    <t>Cokół regulowany do szafy wiszącej CobiCabling Ravus, regulacja 450-600mm, czarny RAL 9005, montaż taśma dwustronna</t>
  </si>
  <si>
    <t>Cokół regulowany do szafy wiszącej CobiCabling Ravus, regulacja 450-600mm, czarny RAL 9005, montaż wkręty</t>
  </si>
  <si>
    <t xml:space="preserve">COV,OUTLET,LATCH </t>
  </si>
  <si>
    <t>Dmuchawa grzewcza półprzewodnikowa 400W z termostatem</t>
  </si>
  <si>
    <t>DRABINKA KABLOWA 300x20 mm DLA SZAF 42Ux1000 GŁ. (1 szt.)</t>
  </si>
  <si>
    <t>Drzwi przednie do szafy CobiCabling 19" 27U, szerokość 600mm, perforowane, bez zamka, czarne RAL 9004</t>
  </si>
  <si>
    <t>Drzwi przednie do szafy CobiCabling 19" 27U, szerokość 600mm, przeszklone, jednoskrzydłowe, bez zamka, czarne RAL 9004</t>
  </si>
  <si>
    <t>Drzwi przednie do szafy CobiCabling 19" 42U, szerokość 800mm, przeszklone, jednoskrzydłowe, bez zamka, czarne RAL 9004</t>
  </si>
  <si>
    <t>Drzwi tylne do szafy CobiCabling 19" 27U, szerokość 600mm, pełne, jednoskrzydłowe, bez zamka, czarne RAL 9004</t>
  </si>
  <si>
    <t>Drzwi tylne do szafy CobiCabling 19" 42U, szerokość 800mm, pełne, jednoskrzydłowe, bez zamka, czarne RAL 9004</t>
  </si>
  <si>
    <t>CobiCabling elementy do układania pigtaila w panelu 4 szt.</t>
  </si>
  <si>
    <t>Panel wentylacyjny, 2 wentylatory, dachowy do szafek wiszących typu EXL</t>
  </si>
  <si>
    <t>EXCEL OM3 2M SC PIGTAIL 50/125</t>
  </si>
  <si>
    <t>FBR,ADPTR PLT,RIC,12F,LCU,FLT,BLU ADPTR,BLK HSG,CER SLV</t>
  </si>
  <si>
    <t>Adapter - coupler SC wielomodowy OM3, duplex, ferrula ceramiczna, plastikowa obudowa</t>
  </si>
  <si>
    <t>CobiCabling Adapter SC/APC SM simplex bez flanszy</t>
  </si>
  <si>
    <t>Kabel światłowodowy fabrycznie zakończony jednostronnie  SC uniwersalny 4J 9/125 LSOH 150m</t>
  </si>
  <si>
    <t>CobiCabling Naścienna puszka rozdzielcza FO 4xSC simplex/LC duplex niewyposażona</t>
  </si>
  <si>
    <t>CobiCabling Kabel FO MM OM1 24G LSOH uniwersalny Fca</t>
  </si>
  <si>
    <t>Kabel światłowodowy uniwersalny 4G OM3 50/125 LSOH</t>
  </si>
  <si>
    <t>Kabel światłowodowy fabrycznie zakończony E2000-E2000 zewnętrzny 6J 9/125 LSOH</t>
  </si>
  <si>
    <t>Kabel światłowodowy fabrycznie zakończony FC-FC uniwersalny 12G OM3 50/125 LSOH</t>
  </si>
  <si>
    <t>Kabel światłowodowy fabrycznie zakończony FC-FC uniwersalny 4G OM3 50/125 LSOH</t>
  </si>
  <si>
    <t>Kabel światłowodowy fabrycznie zakończony FC-FC uniwersalny 4J 9/125 LSOH</t>
  </si>
  <si>
    <t>Kabel światłowodowy fabrycznie zakończony jednostronnie SC uniwersalny 24G OM3 50/125 LSOH</t>
  </si>
  <si>
    <t>Kabel światłowodowy fabrycznie zakończony jednostronnie SC zewnętrzny 6G OM3 50/125 PE</t>
  </si>
  <si>
    <t>Kabel światłowodowy fabrycznie zakończony jednostronnie SC zewnętrzny 8G OM3 50/125 PE</t>
  </si>
  <si>
    <t>Kabel światłowodowy fabrycznie zakończony LC uniwersalny 16G 50/125 LSOH</t>
  </si>
  <si>
    <t>Kabel światłowodowy fabrycznie zakończony z jednej strony LC uniwersalny 8G 50/125 LSOH</t>
  </si>
  <si>
    <t>Kabel światłowodowy fabrycznie zakończony LC-LC uniwersalny 12G 50/125 LSOH</t>
  </si>
  <si>
    <t>Kabel światłowodowy fabrycznie zakończony LC-LC uniwersalny 12G OM3 50/125 LSOH</t>
  </si>
  <si>
    <t>Kabel światłowodowy fabrycznie zakończony LC-LC uniwersalny 12G OM4 50/125 LSOH</t>
  </si>
  <si>
    <t>Kabel światłowodowy fabrycznie zakończony LC-LC uniwersalny 12J 9/125 LSOH</t>
  </si>
  <si>
    <t>Kabel światłowodowy fabrycznie zakończony LC-LC uniwersalny 16G OM3 50/125 LSOH</t>
  </si>
  <si>
    <t>Kabel światłowodowy fabrycznie zakończony LC-LC uniwersalny 20G OM3 50/125 LSOH</t>
  </si>
  <si>
    <t>Kabel światłowodowy fabrycznie zakończony LC-LC uniwersalny 24G OM4 50/125 LSOH</t>
  </si>
  <si>
    <t>Kabel światłowodowy fabrycznie zakończony LC-LC uniwersalny 24J 9/125 LSOH</t>
  </si>
  <si>
    <t>Kabel światłowodowy fabrycznie zakończony LC-LC uniwersalny 2G OM3 50/125 LSOH</t>
  </si>
  <si>
    <t>Kabel światłowodowy fabrycznie zakończony LC-LC uniwersalny 36J 9/125 LSOH</t>
  </si>
  <si>
    <t>Kabel światłowodowy fabrycznie zakończony LC-LC uniwersalny 48G OM3 50/125 LSOH</t>
  </si>
  <si>
    <t>Kabel światłowodowy fabrycznie zakończony LC-LC uniwersalny 4G 50/125 LSOH</t>
  </si>
  <si>
    <t>Kabel światłowodowy fabrycznie zakończony LC-LC uniwersalny 4G OM3 50/125 LSOH</t>
  </si>
  <si>
    <t>Kabel światłowodowy fabrycznie zakończony LC-LC uniwersalny 4G OM4 50/125 LSOH</t>
  </si>
  <si>
    <t>Kabel światłowodowy fabrycznie zakończony LC-LC uniwersalny 4J 9/125 LSOH</t>
  </si>
  <si>
    <t>Kabel światłowodowy fabrycznie zakończony LC-LC uniwersalny 6G 50/125 LSOH</t>
  </si>
  <si>
    <t>Kabel światłowodowy fabrycznie zakończony LC-LC uniwersalny 6G OM3 50/125 LSOH</t>
  </si>
  <si>
    <t>Kabel światłowodowy fabrycznie zakończony LC-LC uniwersalny 6J 9/125 LSOH</t>
  </si>
  <si>
    <t>Kabel światłowodowy fabrycznie zakończony LC-LC uniwersalny 8G 50/125 LSOH</t>
  </si>
  <si>
    <t>Kabel światłowodowy fabrycznie zakończony LC-LC uniwersalny 8G OM3 50/125 LSOH</t>
  </si>
  <si>
    <t>Kabel światłowodowy fabrycznie zakończony LC-LC uniwersalny 8G OM4 50/125 LSOH</t>
  </si>
  <si>
    <t>Kabel światłowodowy fabrycznie zakończony LC-LC uniwersalny 8J 9/125 LSOH</t>
  </si>
  <si>
    <t>Kabel światłowodowy fabrycznie zakończony LC-LC zewnętrzny 12G OM2 50/125 PE</t>
  </si>
  <si>
    <t>Kabel światłowodowy fabrycznie zakończony LC-LC zewnętrzny 12G OM3 50/125 PE</t>
  </si>
  <si>
    <t>Kabel światłowodowy fabrycznie zakończony LC-LC zewnętrzny 12J 9/125 PE</t>
  </si>
  <si>
    <t>Kabel światłowodowy fabrycznie zakończony LC-LC zewnętrzny 24J 9/125 PE</t>
  </si>
  <si>
    <t>Kabel światłowodowy fabrycznie zakończony LC-LC zewnętrzny 4G OM2 50/125 PE</t>
  </si>
  <si>
    <t>Kabel światłowodowy fabrycznie zakończony LC-LC zewnętrzny 4J 9/125 PE</t>
  </si>
  <si>
    <t>Kabel światłowodowy fabrycznie zakończony LC-LC zewnętrzny 6G OM3 50/125 PE</t>
  </si>
  <si>
    <t>Kabel światłowodowy fabrycznie zakończony LC-LC zewnętrzny 6G OM2 50/125 PE</t>
  </si>
  <si>
    <t>Kabel światłowodowy fabrycznie zakończony LC-LC zewnętrzny 6J 9/125 PE</t>
  </si>
  <si>
    <t>Kabel światłowodowy fabrycznie zakończony LC-LC zewnętrzny 8G OM2 50/125 PE</t>
  </si>
  <si>
    <t>Kabel światłowodowy fabrycznie zakończony LC-LC zewnętrzny 8G OM3 50/125 PE</t>
  </si>
  <si>
    <t>Kabel światłowodowy fabrycznie zakończony LC-LC zewnętrzny 8J 9/125 PE</t>
  </si>
  <si>
    <t>Kabel światłowodowy fabrycznie zakończony CobiCabling LC-LC uniwersalny 4G 50/125 LSOH</t>
  </si>
  <si>
    <t>Kabel światłowodowy fabrycznie zakończony MTRJ-MTRJ uniwersalny 12G OM2 50/125 LSOH</t>
  </si>
  <si>
    <t>Kabel światłowodowy fabrycznie zakończony jednostronnie SC uniwersalny 48G OM3 50/125 LSOH</t>
  </si>
  <si>
    <t>Kabel światłowodowy fabrycznie zakończony SC uniwersalny 12G 50/125 LSOH</t>
  </si>
  <si>
    <t>Kabel światłowodowy fabrycznie zakończony SC uniwersalny 12G 50/125, OM3 LSOH</t>
  </si>
  <si>
    <t>Kabel światłowodowy fabrycznie zakończony jednostronnie SC uniwersalny 12J 9/125 LSOH</t>
  </si>
  <si>
    <t>Kabel światłowodowy fabrycznie zakończony SC uniwersalny 8G OM3 50/125 LSOH</t>
  </si>
  <si>
    <t>Kabel światłowodowy fabrycznie zakończony jednostronnie SC uniwersalny 8J 9/125 LSOH</t>
  </si>
  <si>
    <t>Kabel światłowodowy fabrycznie zakończony SC zewnętrzny 12G OM1 62,5/125 PE</t>
  </si>
  <si>
    <t>Kabel światłowodowy fabrycznie zakończony SC zewnętrzny 4G OM2 50/125 PE</t>
  </si>
  <si>
    <t>Kabel światłowodowy fabrycznie zakończony SC zewnętrzny 8J 9/125 PE</t>
  </si>
  <si>
    <t>Kabel światłowodowy fabrycznie zakończony SC/APC-LC uniwersalny 4J 9/125 LSOH</t>
  </si>
  <si>
    <t>Kabel światłowodowy fabrycznie zakończony SC/APC-SC/APC uniwersalny 12J 9/125 LSOH</t>
  </si>
  <si>
    <t>Kabel światłowodowy fabrycznie zakończony SC/APC-SC/APC uniwersalny 6J 9/125 LSOH</t>
  </si>
  <si>
    <t>Kabel światłowodowy fabrycznie zakończony SC/APC-SC/APC uniwersalny 8J 9/125 LSOH</t>
  </si>
  <si>
    <t>Kabel światłowodowy fabrycznie zakończony SC/APC-SC/APC zewnętrzny 8J 9/125 PE</t>
  </si>
  <si>
    <t>Kabel światłowodowy fabrycznie zakończony SC-LC uniwersalny 12G OM2 50/125 LSOH</t>
  </si>
  <si>
    <t>Kabel światłowodowy fabrycznie zakończony SC-LC uniwersalny 12G OM4 50/125 LSOH</t>
  </si>
  <si>
    <t>Kabel światłowodowy fabrycznie zakończony SC-LC uniwersalny 16G OM3 50/125 LSOH</t>
  </si>
  <si>
    <t>Kabel światłowodowy fabrycznie zakończony SC-LC uniwersalny 4G OM2 50/125 LSOH</t>
  </si>
  <si>
    <t>Kabel światłowodowy fabrycznie zakończony SC-LC uniwersalny 4J 9/125 LSOH</t>
  </si>
  <si>
    <t>Kabel światłowodowy fabrycznie zakończony SC-LC uniwersalny 6G 62,5/125 LSOH</t>
  </si>
  <si>
    <t>Kabel światłowodowy fabrycznie zakończony SC-LC uniwersalny 6G OM2 50/125 LSOH</t>
  </si>
  <si>
    <t>Kabel światłowodowy fabrycznie zakończony SC-LC uniwersalny 6G OM3 50/125 LSOH</t>
  </si>
  <si>
    <t>Kabel światłowodowy fabrycznie zakończony SC-LC uniwersalny 8G 50/125 LSOH</t>
  </si>
  <si>
    <t>Kabel światłowodowy fabrycznie zakończony SC-LC zewnętrzny 12G OM2 50/125 PE</t>
  </si>
  <si>
    <t>Kabel światłowodowy fabrycznie zakończony SC-LC zewnętrzny 8G OM3 50/125 PE</t>
  </si>
  <si>
    <t>Kabel światłowodowy fabrycznie zakończony SC-SC uniwersalny 12G OM2 50/125 LSOH</t>
  </si>
  <si>
    <t>Kabel światłowodowy fabrycznie zakończony SC-SC uniwersalny 12G OM3 50/125 LSOH</t>
  </si>
  <si>
    <t>Kabel światłowodowy fabrycznie zakończony SC-SC uniwersalny 12G OM4 50/125 LSOH</t>
  </si>
  <si>
    <t>Kabel światłowodowy fabrycznie zakończony SC-SC uniwersalny 12J 9/125 LSOH</t>
  </si>
  <si>
    <t>Kabel światłowodowy fabrycznie zakończony SC-SC uniwersalny 16G OM2 50/125 LSOH</t>
  </si>
  <si>
    <t>Kabel światłowodowy fabrycznie zakończony SC-SC uniwersalny 16G OM3 50/125 LSOH</t>
  </si>
  <si>
    <t>Kabel światłowodowy fabrycznie zakończony SC-SC uniwersalny 24G 62,5/125 LSOH</t>
  </si>
  <si>
    <t>Kabel światłowodowy fabrycznie zakończony SC-SC uniwersalny 24G OM2 50/125 LSOH</t>
  </si>
  <si>
    <t>Kabel światłowodowy fabrycznie zakończony SC-SC uniwersalny 24G OM4 50/125 LSOH</t>
  </si>
  <si>
    <t>Kabel światłowodowy fabrycznie zakończony SC-SC uniwersalny 24J 9/125 LSOH</t>
  </si>
  <si>
    <t>Kabel światłowodowy fabrycznie zakończony SC-SC uniwersalny 4G OM2 50/125 LSOH</t>
  </si>
  <si>
    <t>Kabel światłowodowy fabrycznie zakończony SC-SC uniwersalny 4G OM3 50/125 LSOH</t>
  </si>
  <si>
    <t>Kabel światłowodowy fabrycznie zakończony SC-SC uniwersalny 4J 9/125 LSOH</t>
  </si>
  <si>
    <t>Kabel światłowodowy fabrycznie zakończony SC-SC uniwersalny 6G OM2 50/125 LSOH</t>
  </si>
  <si>
    <t>Kabel światłowodowy fabrycznie zakończony SC-SC uniwersalny 6G OM3 50/125 LSOH</t>
  </si>
  <si>
    <t>Kabel światłowodowy fabrycznie zakończony SC-SC uniwersalny 6J 9/125 LSOH</t>
  </si>
  <si>
    <t>Kabel światłowodowy fabrycznie zakończony SC-SC uniwersalny 8G OM2 50/125 LSOH</t>
  </si>
  <si>
    <t>Kabel światłowodowy fabrycznie zakończony SC-SC uniwersalny 8G OM3 50/125 LSOH</t>
  </si>
  <si>
    <t>Kabel światłowodowy fabrycznie zakończony SC-SC uniwersalny 8G OM4 50/125 LSOH</t>
  </si>
  <si>
    <t>Kabel światłowodowy fabrycznie zakończony SC-SC zewnętrzny 12J 9/125 PE</t>
  </si>
  <si>
    <t>Kabel światłowodowy fabrycznie zakończony SC-SC zewnętrzny 16J 9/125 PE</t>
  </si>
  <si>
    <t>Kabel światłowodowy fabrycznie zakończony SC-SC zewnętrzny 24G OM2 50/125 PE</t>
  </si>
  <si>
    <t>Kabel światłowodowy fabrycznie zakończony SC-SC zewnętrzny 24J 9/125 PE</t>
  </si>
  <si>
    <t>Kabel światłowodowy fabrycznie zakończony SC-SC zewnętrzny 4G OM2 50/125 PE</t>
  </si>
  <si>
    <t>Kabel światłowodowy fabrycznie zakończony SC-SC zewnętrzny 4J 9/125 PE</t>
  </si>
  <si>
    <t>Kabel światłowodowy fabrycznie zakończony SC-SC zewnętrzny 6G OM2 50/125 PE</t>
  </si>
  <si>
    <t>Kabel światłowodowy fabrycznie zakończony SC-SC zewnętrzny 6J 9/125 PE</t>
  </si>
  <si>
    <t>Kabel światłowodowy fabrycznie zakończony SC-SC zewnętrzny 8G OM2 50/125 PE</t>
  </si>
  <si>
    <t>Kabel światłowodowy fabrycznie zakończony SC-SC zewnętrzny 8J 9/125 PE</t>
  </si>
  <si>
    <t>Kabel światłowodowy fabrycznie zakończony ST-LC uniwersalny 4G OM2 50/125 LSOH</t>
  </si>
  <si>
    <t>Kabel światłowodowy fabrycznie zakończony ST-ST uniwersalny 12G 50/125 LSOH</t>
  </si>
  <si>
    <t>Kabel światłowodowy fabrycznie zakończony ST-ST uniwersalny 12G OM3 50/125 LSOH</t>
  </si>
  <si>
    <t>Kabel światłowodowy fabrycznie zakończony ST-ST uniwersalny 4G OM2 50/125 LSOH</t>
  </si>
  <si>
    <t>Kabel światłowodowy fabrycznie zakończony ST-ST uniwersalny 6G 50/125 LSOH</t>
  </si>
  <si>
    <t>Kabel światłowodowy fabrycznie zakończony ST-ST uniwersalny 6G OM3 50/125 LSOH</t>
  </si>
  <si>
    <t>Kabel światłowodowy fabrycznie zakończony ST-ST uniwersalny 8G 50/125 LSOH</t>
  </si>
  <si>
    <t>Kabel światłowodowy fabrycznie zakończony ST-ST uniwersalny 8G OM3 50/125 LSOH</t>
  </si>
  <si>
    <t>Kabel światłowodowy fabrycznie zakończony, uniwersalny LSOH</t>
  </si>
  <si>
    <t>Kabel światłowodowy fabrycznie zakończony, zewnętrzny</t>
  </si>
  <si>
    <t>Kabel światłowodowy fabrycznie zakończony SC-LC zewnętrzny 4G OM2 50/125 PE</t>
  </si>
  <si>
    <t>Światłowodowy kabel zewnętrzny, jednotubowy CobiNet, SM 9/125, 144 włóknowy, PE</t>
  </si>
  <si>
    <t>CobiCabling FTTH Box 4 x SC Simplex / 2x LC duplex</t>
  </si>
  <si>
    <t>CobiCabling Gniazdo elektryczne 45x90 mm, 2x2P+Z, białe</t>
  </si>
  <si>
    <t>Gniazdo światłowodowe multisystemowe (ST, SC, duplex SC, FC, DIN, E2000, MTRJ) RAL 1013</t>
  </si>
  <si>
    <t>CobiCabling Gniazdo światłowodowe multisystemowe (ST, SC, duplex SC, FC, DIN, E2000, MTRJ) RAL 9010</t>
  </si>
  <si>
    <t>Gniezdnik do łączówek LSA 2/10, gł. 22mm, 1 moduł</t>
  </si>
  <si>
    <t>Gniezdnik do łączówek LSA 2/10, gł. 30mm, 1 moduł</t>
  </si>
  <si>
    <t>Usługa</t>
  </si>
  <si>
    <t>CobiCabling IZOPROPYLOWY</t>
  </si>
  <si>
    <t>Kabel 6G 50/125 SC-SC z jednej strony tuba do przeciągania 60m</t>
  </si>
  <si>
    <t>CobiCabling Kabel kat. 5e U/UTP 200MHz zew. żelowany PE Fca 305m BX</t>
  </si>
  <si>
    <t>CobiCabling Kabel kat. 5e F/UTP 200MHz zew. suchy PE Fca 500m RL</t>
  </si>
  <si>
    <t>CobiCabling Kabel kat. 5e U/UTP 200MHz zew. suchy PE Fca 305m RL</t>
  </si>
  <si>
    <t>CobiCabling Kabel kat. 5e U/UTP 200MHz zew. suchy PE Fca 500m RL</t>
  </si>
  <si>
    <t>CobiCabling Kabel kat. 6+ F/UTP 450MHz zew. suchy PE Fca 500m RL</t>
  </si>
  <si>
    <t>CobiCabling Kabel kat. 6+ F/UTP 450MHz zew. żelowany PE Fca 500m RL</t>
  </si>
  <si>
    <t>CobiCabling Kabel kat. 6 U/UTP 450MHz zew. suchy PE Fca 500m RL</t>
  </si>
  <si>
    <t>CobiCabling Kabel kat. 6A/7 F/FTP 700MHz zew. żelowany PE Fca 1000m RL</t>
  </si>
  <si>
    <t>CobiCabling Kabel kat. 6A/7 U/FTP 700MHz zew. suchy PE Fca 500m RL</t>
  </si>
  <si>
    <t>CobiCabling Kabel kat. 7/7A S/FTP 1000MHz zew. suchy PE Fca 500m RL</t>
  </si>
  <si>
    <t>CobiCabling Kabel RG6 LSOH B2ca 500m RL</t>
  </si>
  <si>
    <t>Kabel koncentryczny RG6, B2ca, LSOH trishield 75 Om, 500m</t>
  </si>
  <si>
    <t>Kabel Q-LANTEC kat. 5e U/UTP PVC Eca 500m wewnętrzny szary
4PR</t>
  </si>
  <si>
    <t>Kabel światłowodowy 12xE09 I-B(ZN)BH LEONI 1500N YELLOW B2ca</t>
  </si>
  <si>
    <t>CobiCabling Kabel FO SM dostępowy FTTH G657A1 2J LSOH wewnętrzny Dca</t>
  </si>
  <si>
    <t>CobiCabling Kabel FO MM OM2 12G LSOH uniwersalny B2ca</t>
  </si>
  <si>
    <t>CobiCabling Kabel FO MM3 OM2 24G LSOH uniwersalny B2ca</t>
  </si>
  <si>
    <t>CobiCabling Kabel FO MM OM2 4G LSOH uniwersalny B2ca</t>
  </si>
  <si>
    <t>CobiCabling Kabel FO MM OM2 8G LSOH uniwersalny B2ca</t>
  </si>
  <si>
    <t>Kabel światłowodowy fabrycznie zakończony CobiCabling 12G OM3 LC-LC kaskada Dca</t>
  </si>
  <si>
    <t>CobiCabling Kabel FO SM Dostępowy FTTH G657A1 2J LSOH wewnętrzny B2ca</t>
  </si>
  <si>
    <t>CobiCabling Kabel FO SM dostępowy FTTH G652D 2J LSOH wewnętrzny B2ca</t>
  </si>
  <si>
    <t>CobiCabling Kabel FO SM dostępowy FTTH G652D 2J LSOH wewnętrzny Dca</t>
  </si>
  <si>
    <t>CobiCabling Kabel FO MM OM1 12G LSOH uniwersalny Dca</t>
  </si>
  <si>
    <t>CobiCabling Kabel FO MM OM1 12G PE zewnętrzny Fca</t>
  </si>
  <si>
    <t>CobiCabling Kabel FO MM OM1 24G PE zewnętrzny Fca</t>
  </si>
  <si>
    <t>CobiCabling Kabel FO MM OM1 4G LSOH uniwersalny Dca</t>
  </si>
  <si>
    <t>CobiCabling Kabel FO MM OM1 4G PE zewnętrzny Fca</t>
  </si>
  <si>
    <t>CobiCabling Kabel FO MM OM1 6G LSOH uniwersalny Dca</t>
  </si>
  <si>
    <t>CobiCabling Kabel FO MM OM1 6G PE zewnętrzny Fca</t>
  </si>
  <si>
    <t>CobiCabling Kabel FO MM OM1 8G LSOH uniwersalny Dca</t>
  </si>
  <si>
    <t>CobiCabling Kabel FO MM OM1 8G PE zewnętrzny Fca</t>
  </si>
  <si>
    <t>CobiCabling Kabel FO MM OM2 12G LSOH uniwersalny Dca</t>
  </si>
  <si>
    <t>CobiCabling Kabel FO SM OM2 12G LSOH uniwersalny Eca</t>
  </si>
  <si>
    <t>CobiCabling Kabel FO MM OM2 12G PE zewnętrzny Fca</t>
  </si>
  <si>
    <t>CobiCabling Kabel FO MM OM2 24G LSOH uniwersalny Dca</t>
  </si>
  <si>
    <t>CobiCabling Kabel FO SM OM2 24G LSOH uniwersalny Eca</t>
  </si>
  <si>
    <t>CobiCabling Kabel FO MM OM2 24G PE zewnętrzny Fca</t>
  </si>
  <si>
    <t>CobiCabling Kabel FO MM OM2 48G LSOH uniwersalny Dca</t>
  </si>
  <si>
    <t>CobiCabling Kabel FO MM OM2 4G LSOH uniwersalny Dca</t>
  </si>
  <si>
    <t>CobiCabling Kabel FO MM OM2 4G LSOH uniwersalny Eca</t>
  </si>
  <si>
    <t>CobiCabling Kabel FO MM OM2 4G PE zewnętrzny Fca</t>
  </si>
  <si>
    <t>CobiCabling Kabel FO MM OM2 6G LSOH uniwersalny Dca</t>
  </si>
  <si>
    <t>CobiCabling Kabel FO MM OM2 6G PE zewnętrzny Fca</t>
  </si>
  <si>
    <t>CobiCabling Kabel FO SM OM2 8G LSOH uniwersalny Dca</t>
  </si>
  <si>
    <t>CobiCabling Kabel FO MM OM2 8G PE zewnętrzny Fca</t>
  </si>
  <si>
    <t>CobiCabling Kabel FO MM OM3 12G LSOH uniwersalny B2ca</t>
  </si>
  <si>
    <t>CobiCabling Kabel FO MM OM3 12G LSOH uniwersalny Dca</t>
  </si>
  <si>
    <t>CobiCabling Kabel FO MM OM3 12G LSOH uniwersalny Eca</t>
  </si>
  <si>
    <t>CobiCabling Kabel FO MM OM3 12G PE zewnętrzny Fca</t>
  </si>
  <si>
    <t>CobiCabling Kabel FO MM OM3 24G LSOH uniwersalny Dca</t>
  </si>
  <si>
    <t>CobiCabling Kabel FO MM3 OM 24G LSOH uniwersalny Eca</t>
  </si>
  <si>
    <t>CobiCabling Kabel FO MM OM3 24G PE zewnętrzny Fca</t>
  </si>
  <si>
    <t>CobiCabling Kabel FO MM OM3 48G LSOH uniwersalny Dca</t>
  </si>
  <si>
    <t>CobiCabling Kabel FO MM OM3 4G LSOH uniwersalny B2ca</t>
  </si>
  <si>
    <t>CobiCabling Kabel FO MM OM3 4G LSOH uniwersalny Dca</t>
  </si>
  <si>
    <t>CobiCabling Kabel FO MM OM3 4G LSOH uniwersalny Eca</t>
  </si>
  <si>
    <t>CobiCabling Kabel FO MM OM3 4G PE zewnętrzny Fca</t>
  </si>
  <si>
    <t>CobiCabling Kabel FO MM OM3 6G LSOH uniwersalny Dca</t>
  </si>
  <si>
    <t>CobiCabling Kabel FO MM OM3 6G PE zewnętrzny Fca</t>
  </si>
  <si>
    <t>CobiCabling Kabel FO MM OM3 8G LSOH uniwersalny B2ca</t>
  </si>
  <si>
    <t>CobiCabling Kabel FO MM OM3 8G LSOH uniwersalny Eca</t>
  </si>
  <si>
    <t>CobiCabling Kabel FO MM OM3 8G PE zewnętrzny Fca</t>
  </si>
  <si>
    <t>CobiCabling Kabel FO MM OM4 12G LSOH uniwersalny B2ca</t>
  </si>
  <si>
    <t>CobiCabling Kabel FO MM OM4 12G LSOH uniwersalny Dca</t>
  </si>
  <si>
    <t>CobiCabling Kabel FO MM OM4 24G LSOH uniwersalny B2ca</t>
  </si>
  <si>
    <t>CobiCabling Kabel FO MM OM4 4G LSOH uniwersalny B2ca</t>
  </si>
  <si>
    <t>CobiCabling Kabel FO MM OM4 4G LSOH uniwersalny Dca</t>
  </si>
  <si>
    <t>CobiCabling Kabel FO MM OM4 6G LSOH uniwersalny Dca</t>
  </si>
  <si>
    <t>CobiCabling Kabel FO MM OM4 8G LSOH uniwersalny B2ca</t>
  </si>
  <si>
    <t>CobiCabling Kabel FO MM OM4 8G LSOH uniwersalny Dca</t>
  </si>
  <si>
    <t>CobiCabling Kabel FO SM G657A1 12J LSOH uniwersalny B2ca</t>
  </si>
  <si>
    <t>CobiCabling Kabel FO SM G657A1 12J LSOH uniwersalny Dca</t>
  </si>
  <si>
    <t>CobiCabling Kabel FO SM G652D 12J LSOH uniwersalny Fca</t>
  </si>
  <si>
    <t>CobiCabling Kabel FO SM G657A1 12J PE zewnętrzny Fca</t>
  </si>
  <si>
    <t>CobiCabling Kabel FO SM G657A1 24J LSOH uniwersalny B2ca</t>
  </si>
  <si>
    <t>CobiCabling Kabel FO SM G657A1 24J LSOH uniwersalny Dca</t>
  </si>
  <si>
    <t>CobiCabling Kabel FO SM G657A1 24J LSOH uniwersalny Eca</t>
  </si>
  <si>
    <t>CobiCabling Kabel FO SM G652D 24J LSOH uniwersalny Fca</t>
  </si>
  <si>
    <t>CobiCabling Kabel FO SM G657A1 24J PE zewnętrzny Fca</t>
  </si>
  <si>
    <t>CobiCabling Kabel FO SM G657A1 48J LSOH uniwersalny Dca</t>
  </si>
  <si>
    <t>CobiCabling Kabel FO SM G657A1 96J LSOH uniwersalny Dca</t>
  </si>
  <si>
    <t>CobiCabling Kabel FO SM G657A1 48J PE zewnętrzny Fca</t>
  </si>
  <si>
    <t>CobiCabling Kabel FO SM G657A1 4J LSOH uniwersalny B2ca</t>
  </si>
  <si>
    <t>CobiCabling Kabel FO SM G657A1 4J LSOH uniwersalny Dca</t>
  </si>
  <si>
    <t>CobiCabling Kabel FO SM G652D 4J LSOH uniwersalny Fca</t>
  </si>
  <si>
    <t>CobiCabling Kabel FO SM G657A1 4J PE zewnętrzny Fca</t>
  </si>
  <si>
    <t>CobiCabling Kabel FO SM G657A1 6J LSOH uniwersalny Dca</t>
  </si>
  <si>
    <t>CobiCabling Kabel FO SM G657A1 6J PE zewnętrzny Fca</t>
  </si>
  <si>
    <t>CobiCabling Kabel FO SM G657A1 8J LSOH uniwersalny B2ca</t>
  </si>
  <si>
    <t>CobiCabling Kabel FO SM G657A1 8J LSOH uniwersalny Dca</t>
  </si>
  <si>
    <t>CobiCabling Kabel FO SM G652D 8J LSOH uniwersalny Fca</t>
  </si>
  <si>
    <t>CobiCabling Kabel FO SM G657A1 8J PE zewnętrzny Fca</t>
  </si>
  <si>
    <t>Cobicabling kaseta 24F SM Low Loss 2x12MPO na 6xLC quad do paneli MHD czarna</t>
  </si>
  <si>
    <t>CobiCabling kaseta 4xRJ45 FTP do paneli MHD czarna</t>
  </si>
  <si>
    <t>CobiCabling kaseta 4xRJ45 UTP do paneli MHD czarna</t>
  </si>
  <si>
    <t>Kaseta światłowodowa dla 12 włókien do montażu w panelach światłowodowych – kompletna</t>
  </si>
  <si>
    <t>CobiCabling Kaseta spawów dla 12 włókien czarna</t>
  </si>
  <si>
    <t>CobiCabling Kaseta spawów dla 12 włókien biała</t>
  </si>
  <si>
    <t>CobiCabling Kaseta spawów dla 24 włókien biała</t>
  </si>
  <si>
    <t>Kaseta światłowodowa PREMIUM dla 24 włókien do montażu w panelach światłowodowych – Produktna, metalowa</t>
  </si>
  <si>
    <t>Klamka z zamkiem elektronicznym do drzwi szaf stojących CobiCabling.
Posiada uchylną klamkę z dwoma kluczami do otwarcia awaryjnego</t>
  </si>
  <si>
    <t>KLIMATYZATOR 1,4 KW - 600x400x450 mm - montaż na osłonie górnej/dachu szafy IP</t>
  </si>
  <si>
    <t>KLIMATYZATOR 2 KW - 600x400x450 mm - montaż na osłonie górnej/dachu szafy IP</t>
  </si>
  <si>
    <t>KLIMATYZATOR 900W - 600x325x335 mm - montaż na osłonie górnej/dachu szafy IP</t>
  </si>
  <si>
    <t>CobiCabling Klips do identyfikacji patchcordów Slim, czerwony</t>
  </si>
  <si>
    <t>CobiCabling Klips do identyfikacji patchcordów Slim, pomarańczowy</t>
  </si>
  <si>
    <t>CobiCabling Klips do identyfikacji patchcordów Slim, szary</t>
  </si>
  <si>
    <t>CobiCabling Klips do identyfikacji patchcordów Slim, zielony</t>
  </si>
  <si>
    <t>CobiCabling Klips do identyfikacji patchcordów Slim, żółty</t>
  </si>
  <si>
    <t>Kołek maskujący dla 1 pary z oczkiem ułatw. - czerwony</t>
  </si>
  <si>
    <t>LAMPA NEONOWA 30W (Produkt Z KABLEM, WTYCZKĄ I PŁYTA MOCUJĄCĄ)</t>
  </si>
  <si>
    <t>Lampka LED z mocowaniem magnetycznym (oświetlenie dwupunktowe, regulowany kierunek światła), kolor czarny, bez zasilacza</t>
  </si>
  <si>
    <t>Listwa zasilająca CobiCabling 1U 19" 5-portowa z filtrem przeciwzakłóceniowym</t>
  </si>
  <si>
    <t>Listwa zasilająca CobiCabling 1U 19" 9-portowa wyłącznikiem</t>
  </si>
  <si>
    <t>Listwa zasilająca CobiCabling 1U 19" 9-portowa bez wyłącznika</t>
  </si>
  <si>
    <t>Listwa zasilająca 19" z zabezpieczeniem przeciwprzepięciowym; 8 gn.bolec, kabel dł.3m, wtyk uni-schuko / PDU 19" with surge protector; 8x French
sockets, 3m long cord, uni-schuko plug; MXL028B083</t>
  </si>
  <si>
    <t>Listwa zasilająca; 20-gn.IEC320C13, 4-gn.IEC320C19,wtyk męski IEC320C20;</t>
  </si>
  <si>
    <t>LSA łączówka rozłączna 2/10 CobiNet - bez kodu barwnego,1...0, na gniezdnik, żelowana</t>
  </si>
  <si>
    <t>LSA łączówka rozłączna 2/10 KRONE - bez kodu barwnego,1...0, na gniezdnik i pręty</t>
  </si>
  <si>
    <t xml:space="preserve">Łącznik RJ45-RJ45 Snap-In kat. 6 STP keystone </t>
  </si>
  <si>
    <t xml:space="preserve">Łącznik RJ45-RJ45 Snap-In kat. 6 UTP keystone </t>
  </si>
  <si>
    <t xml:space="preserve">Łącznik RJ45-RJ45 Snap-In kat. 6A STP keystone </t>
  </si>
  <si>
    <t>MINI FIBER OPTIC SPLICE TRAY FOR   12 FUSION WITH SLEEVE SPLICES</t>
  </si>
  <si>
    <t>CobiCabling Moduł kat. 5e STP keystone beznarzędziowy</t>
  </si>
  <si>
    <t>CobiCabling Moduł kat. 5e UTP keystone beznarzędziowy</t>
  </si>
  <si>
    <t>CobiCabling Moduł kat. 6A UTP keystone beznarzędziowy</t>
  </si>
  <si>
    <t>CobiCabling Moduł kat. 5e UTP keystone narzędziowy</t>
  </si>
  <si>
    <t>CobiCabling Moduł kat. 6 STP keystone beznarzędziowy</t>
  </si>
  <si>
    <t>CobiCabling Moduł kat. 6 UTP keystone beznarzędziowy</t>
  </si>
  <si>
    <t>CobiCabling Moduł kat. 6A STP keystone beznarzędziowy</t>
  </si>
  <si>
    <t>Moduł SFP Ubiquiti, uFiber SFP WDM, 1.25Gbps, SM LC, 3km,
para</t>
  </si>
  <si>
    <t>Moduł SFP WDM 1,25Gbps,
1310/1550nm, single mode, 20km, LC,
DOM, para, dedykowane dla HP/Aruba
Extralink SFP 1.25G</t>
  </si>
  <si>
    <t>Moduł teleinformatyczny połączeniowy 2LAN LSA, łącznik</t>
  </si>
  <si>
    <t>Moduł teleinformatyczny połączeniowy 2LAN RJ45, łącznik</t>
  </si>
  <si>
    <t>CobiCabling Mufa</t>
  </si>
  <si>
    <t>Listwa zasilająca z serwerem; 3x (1-gn schuko,8-gn.IEC320C13, 1-gn C19, Amperomierz), kabel dł.3m, wtyk 3x16A / PDU Monitored; 3x (1xgn. schuko, 8xIEC320C13, 1x IEC320C19, Ammeter), 3m long cord,
3x 16A plug; MXLR2SU303-3Q3</t>
  </si>
  <si>
    <t>Nakładka opisowa uchylna LSA-HD z pustym polem opisowym</t>
  </si>
  <si>
    <t>Narożniki cokołu (Produkt 4 szt.) RAL 7035 - 100 mm</t>
  </si>
  <si>
    <t>CobiCabling Narzędzie do zaciskania modułów</t>
  </si>
  <si>
    <t>CobiCabling Naścienny box światłowodowy D (duży) niewyposażony</t>
  </si>
  <si>
    <t>CobiCabling Naścienny box światłowodowy M (mały) niewyposażony</t>
  </si>
  <si>
    <t>CobiCabling Naścienny box światłowodowy S (średni) niewyposażony</t>
  </si>
  <si>
    <t>Obudowa wewnętrzna IP66 ze stelażem 19 calowym, 21U, 600x1000x600, metalowa, szara RAL 7035</t>
  </si>
  <si>
    <t>Omada 52-Port Gigabit L2+ Managed Switch with 48-Port PoE+ PORT: 48× Gigabit PoE+ Ports, 4× Gigabit SFP Slots, RJ45/Micro- USB Console Port SPEC: 802.3at/af, 384 W PoE Power, 1U 19- inch Rack-mountable</t>
  </si>
  <si>
    <t>CobiCabling Opaska rzepowa 20x300mm czarna</t>
  </si>
  <si>
    <t>CobiCabling Opaska rzepowa 20x300mm zielona</t>
  </si>
  <si>
    <t>Organizer poziomy kabli CobiNet 1U 19", RAL 9005 czarny</t>
  </si>
  <si>
    <t>CobiCabling Organizer wiązek kabli czarny, opaska rzep. czarna</t>
  </si>
  <si>
    <t>CobiCabling Organizer wiązek kabli czarny, opaska rzep. zielona</t>
  </si>
  <si>
    <t>CobiCabling Organizer wiązek kabli szary, opaska rzep. czarna</t>
  </si>
  <si>
    <t>CobiCabling Organizer wiązek kabli szary, opaska rzep. zielona</t>
  </si>
  <si>
    <t>CobiCabling Organizer wiązek kabli, czarny</t>
  </si>
  <si>
    <t>CobiCabling Organizer wiązek kabli, szary</t>
  </si>
  <si>
    <t>CobiCabling Osłonka spawów termokurczliwa 45mm</t>
  </si>
  <si>
    <t>CobiCabling Osłonka spawów termokurczliwa 60mm</t>
  </si>
  <si>
    <t>CobiCabling Patch Panel 19" 1U 24xRJ45 niewyposażony szary</t>
  </si>
  <si>
    <t>CobiCabling Patch Panel 19" 1,5U 48xRJ45 niewyposażony szary</t>
  </si>
  <si>
    <t>Patch Panel 19'' 1U 24xRJ45 kat. 6 UTP czarny</t>
  </si>
  <si>
    <t>Patch Panel 19'' 0,5U 24xRJ45 kat. 5e STP czarny z tylną półką</t>
  </si>
  <si>
    <t>Patch Panel 19'' 0,5U 24xRJ45 kat. 5e STP szary z tylną półką</t>
  </si>
  <si>
    <t>Patch Panel 19'' 1U 24xRJ45 kat. 5e STP czarny z tylną półką</t>
  </si>
  <si>
    <t>Patch Panel 19'' 1U 24xRJ45 kat. 5e STP szary z tylną półką</t>
  </si>
  <si>
    <t>Patch Panel 19'' 0,5U 24xRJ45 kat. 5e UTP czarny z tylną półką</t>
  </si>
  <si>
    <t>Patch Panel 19'' 0,5U 24xRJ45 kat. 5e UTP szary z tylną półką</t>
  </si>
  <si>
    <t>Patch Panel 19'' 1U 24xRJ45 kat. 5e UTP czarny z tylną półką</t>
  </si>
  <si>
    <t>Patch Panel 19'' 1U 24xRJ45 kat. 5e UTP szary z tylną półką</t>
  </si>
  <si>
    <t>Patch Panel 19'' 0,5U 24xRJ45 kat. 6 STP czarny z tylną półką</t>
  </si>
  <si>
    <t>Patch Panel 19'' 0,5U 24xRJ45 kat. 6 STP szary z tylną półką</t>
  </si>
  <si>
    <t>Patch Panel 19'' 1U 24xRJ45 kat. 6 STP czarny z tylną półką</t>
  </si>
  <si>
    <t>Patch Panel 19'' 1U 24xRJ45 kat. 6 STP szary z tylną półką</t>
  </si>
  <si>
    <t>Patch Panel 19'' 0,5U 24xRJ45 kat. 6 UTP czarny z tylną półką</t>
  </si>
  <si>
    <t>Patch Panel 19'' 0,5U 24xRJ45 kat. 6 UTP szary z tylną półką</t>
  </si>
  <si>
    <t>Patch Panel 19'' 1U 24xRJ45 kat. 6 UTP czarny z tylną półką</t>
  </si>
  <si>
    <t>Patch Panel 19'' 1U 24xRJ45 kat. 6 UTP szary z tylną półką</t>
  </si>
  <si>
    <t>Patch Panel 19'' 0,5U 24xRJ45 kat. 6A STP czarny z tylną półką</t>
  </si>
  <si>
    <t>Patch Panel 19'' 0,5U 24xRJ45 kat. 6A STP szary z tylną półką</t>
  </si>
  <si>
    <t>Patch Panel 19'' 1U 24xRJ45 kat. 6A STP czarny z tylną półką</t>
  </si>
  <si>
    <t>Patch Panel 19'' 1U 24xRJ45 kat. 6A STP szary z tylną półką</t>
  </si>
  <si>
    <t>Panel wentylacyjny 19" 1U 2-wentylatorowy z termostatem dla szaf stojących Progress</t>
  </si>
  <si>
    <t>Panel wentylacyjny 2-wentylatorowy dla szaf stojących Progress</t>
  </si>
  <si>
    <t>Panel wentylacyjny 19" 1U 3-wentylatorowy z termostatem dla szaf stojących Progress</t>
  </si>
  <si>
    <t>Panel wentylacyjny 3-wentylatorowy dla szaf stojących Progress</t>
  </si>
  <si>
    <t>Panel wentylacyjny 19" 1U 4-wentylatorowy z termostatem dla szaf stojących Progress</t>
  </si>
  <si>
    <t>Panel wentylacyjny 4-wentylatorowy dla szaf stojących Progress</t>
  </si>
  <si>
    <t>Panel boczny do szaf CobiCabling 19" 42U, głębokość 1000mm, pełny, czarny RAL 9004</t>
  </si>
  <si>
    <t>Panel boczny do szaf CobiCabling 19" 42U, głębokość 1200mm, pełny, czarny RAL 9004</t>
  </si>
  <si>
    <t>Panel boczny do szaf CobiCabling 19" 42U, głębokość 600mm, pełny, czarny RAL 9004</t>
  </si>
  <si>
    <t>Panel boczny do szaf CobiCabling 19" 42U, głębokość 800mm, pełny, czarny RAL 9004</t>
  </si>
  <si>
    <t>Panel czołowy CobiCabling 24xSC duplex 24 porty</t>
  </si>
  <si>
    <t>Panel czołowy CobiCabling 24xSC simplex 24 porty</t>
  </si>
  <si>
    <t>Panel krosowy telefoniczny 2LAN 1U kat. 3 25-portowy</t>
  </si>
  <si>
    <t>Panel krosowy telefoniczny 2LAN 1U kat. 3 50-portowy</t>
  </si>
  <si>
    <t>Panel maskujący czarny 1U/19'' Snap-In z tworzywa (szybki montaż)</t>
  </si>
  <si>
    <t>CobiCabling Panel przedni do przemysłowej przełącznicy FO 12xSC simplex/LC duplex niewyposażony</t>
  </si>
  <si>
    <t>CobiCabling Patch panel Premium 19" 1U niewyposażony bez płyty czołowej czarny</t>
  </si>
  <si>
    <t>CobiCabling Patch panel 19" 1U niewyposażony szary bez płyty czołowej</t>
  </si>
  <si>
    <t>CobiCabling Patch panel Premium 19" 1U 12xST/FC simplex niewyposażony szary</t>
  </si>
  <si>
    <t>CobiCabling Patch panel 19" 1U niewyposażon bez płyty czołowej wersja DE szary</t>
  </si>
  <si>
    <t>CobiCabling Patch panel Premium 19" 1U 24xST/FC simplex niewyposażony szary</t>
  </si>
  <si>
    <t>CobiCabling Patch panel Premium 19" 1U niewyposażony szary bez płyty czołowej</t>
  </si>
  <si>
    <t>Patch Panel telefoniczny 19'' 1U 25xRJ45 kat. 3 UTP czarny</t>
  </si>
  <si>
    <t>Patch Panel telefoniczny 19'' 1U 25xRJ45 kat. 3 UTP szary</t>
  </si>
  <si>
    <t>Patch Panel telefoniczny 19'' 1U 32xRJ45 kat. 3 UTP szary</t>
  </si>
  <si>
    <t>Patch Panel telefoniczny 19'' 1U 50xRJ45 kat. 3 UTP czarny</t>
  </si>
  <si>
    <t>Patch Panel telefoniczny 19'' 1U 50xRJ45 kat. 3 UTP szary</t>
  </si>
  <si>
    <t>Panel wentylacyjny 2 wentylatorowy dachowy do szafek</t>
  </si>
  <si>
    <t xml:space="preserve">Panel wentylacyjny 2-wentylatorowy dla szaf stojących
CobiCabling </t>
  </si>
  <si>
    <t>PANEL WENTYLACYJNY 6-WENTYLATOROWY Z TERMOSTATEM DLA SZAF SERWEROWYCH o gł. 1000 mm</t>
  </si>
  <si>
    <t>CobiCabling Patchcord LC/PC-LC/PC MM OM3 duplex LSOH 5m</t>
  </si>
  <si>
    <t>CobiCabling Patchcord ST/PC-LC/PC MM OM3 duplex LSOH 2m</t>
  </si>
  <si>
    <t>CobiCabling Patchcord ST/PC-LC/PC MM OM3 duplex LSOH 5m</t>
  </si>
  <si>
    <t>CobiCabling Patchcord SC/PC-LC/PC MM OM3 duplex LSOH 5m</t>
  </si>
  <si>
    <t>CobiCabling Patch Panel 19'' 1U 24xRJ45 niewyposażony czarny</t>
  </si>
  <si>
    <t>CobiCabling Patch Panel 19'' 1U 24xRJ45 niewyposażony szary</t>
  </si>
  <si>
    <t>CobiCabling Patch Panel 19'' 1U 48xRJ45 niewyposażony czarny</t>
  </si>
  <si>
    <t>CobiCabling Patch Panel 19'' 1U 48xRJ45 niewyposażony szary</t>
  </si>
  <si>
    <t>CobiCabling Patch panel 19" 1U niewyposażony bez płyty czołowej</t>
  </si>
  <si>
    <t>CobiCabling Patch panel MHD 19" 1U dla 12 kaset niewyposażony czarny</t>
  </si>
  <si>
    <t>CobiCabling Patch panel 19" 1U 12xSC duplex/LC quad niewyposażony szary</t>
  </si>
  <si>
    <t>CobiCabling Patch panel 19" 1U 12xSC simplex/LC duplex niewyposażony szary</t>
  </si>
  <si>
    <t>CobiCabling Patch Panel 19'' 0,5U 24xRJ45 niewyposażony czarny</t>
  </si>
  <si>
    <t>CobiCabling Patch panel MHD 19" 1U dla 5 kaset niewyposażony czarny</t>
  </si>
  <si>
    <t>CobiCabling Patch panel 19" 1U 24xSC duplex/LC quad niewyposażony szary</t>
  </si>
  <si>
    <t>CobiCabling Patch panel 19" 1U 24xSC simplex/LC duplex niewyposażony szary</t>
  </si>
  <si>
    <t>Patch panel CobiCabling SC duplex/ LC quad 24 portowy</t>
  </si>
  <si>
    <t>Patch panel CobiCabling SC duplex/LC quad 24 porty</t>
  </si>
  <si>
    <t>Patch panel CobiCabling SC simplex/LC duplex 24 portowy</t>
  </si>
  <si>
    <t>Patch panel CobiCabling SC simplex/LC duplex 24 porty</t>
  </si>
  <si>
    <t>CobiCabling Patch panel 19" 1U 12xSC simplex/LC duplex niewyposażony czarny</t>
  </si>
  <si>
    <t>CobiCabling Patch panel 19" 1U 24x SCduplex/LC quad niewyposażony czarny</t>
  </si>
  <si>
    <t>CobiCabling Patch panel 19" 1U 12xSC duplex/LC quad niewyposażony czarny</t>
  </si>
  <si>
    <t>CobiCabling Patch panel 19" 1U 24xSC simplex/LC duplex niewyposażony czarny</t>
  </si>
  <si>
    <t>CobiCabling Patchcord SC/PC-SC/PC MM OM3 duplex LSOH</t>
  </si>
  <si>
    <t xml:space="preserve">Patchcord CobiCabling LC/PC-LC/PC jednomodowy OS2 simplex 0,5m LSOH </t>
  </si>
  <si>
    <t xml:space="preserve">Patchcord CobiCabling SC/PC-LC/PC jednomodowy OS2 simplex 0,5m LSOH </t>
  </si>
  <si>
    <t xml:space="preserve">Patchcord CobiCabling SC/PC-LC/PC jednomodowy OS2 simplex 10m LSOH </t>
  </si>
  <si>
    <t xml:space="preserve">Patchcord CobiCabling SC/PC-SC/PC jednomodowy OS2 simplex 0,5m LSOH </t>
  </si>
  <si>
    <t>CobiCabling Patchcord E2000/APC-E2000/APC SM G657A1 duplex LSOH 2m</t>
  </si>
  <si>
    <t>CobiCabling Patchcord LC/UPC-E2000/APC SM G657A1 duplex LSOH</t>
  </si>
  <si>
    <t>CobiCabling Patchcord LC/UPC- E2000/APC SM G657A1 duplex LSOH 2m</t>
  </si>
  <si>
    <t>CobiCabling Patchcord LC/UPC-E2000/APC SM G657A1 duplex LSOH 2m</t>
  </si>
  <si>
    <t>CobiCabling Patchcord SC/UPC-E2000/APC SM G657A1 duplex LSOH 1m</t>
  </si>
  <si>
    <t>CobiCabling Patchcord FC/UPC-FC/UPC SM G657A1 simplex LSOH 1m</t>
  </si>
  <si>
    <t>Patchcord FC-FC, 9/125 µm PC duplex, jednomodowy, 2,0m</t>
  </si>
  <si>
    <t>Patchcord FC-FC, 9/125 µm PC duplex, jednomodowy, 3,0m</t>
  </si>
  <si>
    <t>Patchcord FC-FC, 9/125 µm PC duplex, jednomodowy, 5,0m</t>
  </si>
  <si>
    <t>Patchcord FC-LC, 9/125 µm PC duplex, jednomodowy, 2,0m</t>
  </si>
  <si>
    <t>Patchcord FC-LC, 9/125 µm PC duplex, jednomodowy, 3,0m</t>
  </si>
  <si>
    <t>Patchcord FC-LC, 9/125 µm PC duplex, jednomodowy, 5,0m</t>
  </si>
  <si>
    <t>Patchcord RJ45-RJ45 kat. 5e F/UTP LSOH 0,5m czerwony</t>
  </si>
  <si>
    <t>Patchcord RJ45-RJ45 kat. 5e F/UTP LSOH 1,5m czerwony</t>
  </si>
  <si>
    <t>Patchcord RJ45-RJ45 kat. 5e F/UTP LSOH 3m czerwony</t>
  </si>
  <si>
    <t>Patchcord RJ45-RJ45 kat. 5e F/UTP LSOH 5m czerwony</t>
  </si>
  <si>
    <t>CobiCabling Patchcord kat. 5e U/UTP PVC 0,25m czarny</t>
  </si>
  <si>
    <t>CobiCabling Patchcord kat. 5e U/UTP PVC 0,25m czerwony</t>
  </si>
  <si>
    <t>CobiCabling Patchcord kat. 5e U/UTP PVC 0,25m niebieski</t>
  </si>
  <si>
    <t>CobiCabling Patchcord kat. 5e U/UTP PVC 0,25m szary</t>
  </si>
  <si>
    <t>CobiCabling Patchcord kat. 5e U/UTP PVC 0,25m zielony</t>
  </si>
  <si>
    <t>CobiCabling Patchcord kat. 5e U/UTP PVC 0,25m żółty</t>
  </si>
  <si>
    <t>CobiCabling Patchcord kat. 5e U/UTP PVC 0,5m czarny</t>
  </si>
  <si>
    <t>CobiCabling Patchcord kat. 5e U/UTP PVC 0,5m czerwony</t>
  </si>
  <si>
    <t>CobiCabling Patchcord kat. 5e U/UTP PVC 0,5m niebieski</t>
  </si>
  <si>
    <t>CobiCabling Patchcord kat. 5e U/UTP PVC 0,5m szary</t>
  </si>
  <si>
    <t>CobiCabling Patchcord kat. 5e U/UTP PVC 0,5m zielony</t>
  </si>
  <si>
    <t>CobiCabling Patchcord kat. 5e U/UTP PVC 0,5m żółty</t>
  </si>
  <si>
    <t>CobiCabling Patchcord kat. 5e U/UTP PVC 1,5m czarny</t>
  </si>
  <si>
    <t>CobiCabling Patchcord kat. 5e U/UTP PVC 1,5m czerwony</t>
  </si>
  <si>
    <t>CobiCabling Patchcord kat. 5e U/UTP PVC 1,5m niebieski</t>
  </si>
  <si>
    <t>CobiCabling Patchcord kat. 5e U/UTP PVC 1,5m szary</t>
  </si>
  <si>
    <t>CobiCabling Patchcord kat. 5e U/UTP PVC 1,5m zielony</t>
  </si>
  <si>
    <t>CobiCabling Patchcord kat. 5e U/UTP PVC 1,5m żółty</t>
  </si>
  <si>
    <t>CobiCabling Patchcord kat. 5e U/UTP PVC 10,0m szary</t>
  </si>
  <si>
    <t>CobiCabling Patchcord kat. 5e U/UTP PVC 15,0m szary</t>
  </si>
  <si>
    <t>CobiCabling Patchcord kat. 5e U/UTP PVC 1m czarny</t>
  </si>
  <si>
    <t>CobiCabling Patchcord kat. 5e U/UTP PVC 1m czerwony</t>
  </si>
  <si>
    <t>CobiCabling Patchcord kat. 5e U/UTP PVC 1m niebieski</t>
  </si>
  <si>
    <t>CobiCabling Patchcord kat. 5e U/UTP PVC 1m szary</t>
  </si>
  <si>
    <t>CobiCabling Patchcord kat. 5e U/UTP PVC 1m zielony</t>
  </si>
  <si>
    <t>CobiCabling Patchcord kat. 5e U/UTP PVC 1m żółty</t>
  </si>
  <si>
    <t>CobiCabling Patchcord kat. 5e U/UTP PVC 2m czarny</t>
  </si>
  <si>
    <t>CobiCabling Patchcord kat. 5e U/UTP PVC 2m czerwony</t>
  </si>
  <si>
    <t>CobiCabling Patchcord kat. 5e U/UTP PVC 2m niebieski</t>
  </si>
  <si>
    <t>CobiCabling Patchcord kat. 5e U/UTP PVC 2m szary</t>
  </si>
  <si>
    <t>CobiCabling Patchcord kat. 5e U/UTP PVC 2m zielony</t>
  </si>
  <si>
    <t>CobiCabling Patchcord kat. 5e U/UTP PVC 2m żółty</t>
  </si>
  <si>
    <t>CobiCabling Patchcord kat. 5e U/UTP PVC 3m czarny</t>
  </si>
  <si>
    <t>CobiCabling Patchcord kat. 5e U/UTP PVC 3m czerwony</t>
  </si>
  <si>
    <t>CobiCabling Patchcord kat. 5e U/UTP PVC 3m niebieski</t>
  </si>
  <si>
    <t>CobiCabling Patchcord kat. 5e U/UTP PVC 3m szary</t>
  </si>
  <si>
    <t>CobiCabling Patchcord kat. 5e U/UTP PVC 3m zielony</t>
  </si>
  <si>
    <t>CobiCabling Patchcord kat. 5e U/UTP PVC 3m żółty</t>
  </si>
  <si>
    <t>CobiCabling Patchcord kat. 5e U/UTP PVC 5m czarny</t>
  </si>
  <si>
    <t>CobiCabling Patchcord kat. 5e U/UTP PVC 5m czerwony</t>
  </si>
  <si>
    <t>CobiCabling Patchcord kat. 5e U/UTP PVC 5m niebieski</t>
  </si>
  <si>
    <t>CobiCabling Patchcord kat. 5e U/UTP PVC 5m szary</t>
  </si>
  <si>
    <t>CobiCabling Patchcord kat. 5e U/UTP PVC 5m zielony</t>
  </si>
  <si>
    <t>CobiCabling Patchcord kat. 5e U/UTP PVC 5m żółty</t>
  </si>
  <si>
    <t>CobiCabling Patchcord kat. 5e U/UTP PVC 7,5m szary</t>
  </si>
  <si>
    <t>CobiCabling Patchcord kat. 6 F/UTP LSOH 0,25m szary</t>
  </si>
  <si>
    <t>CobiCabling Patchcord kat. 6 F/UTP LSOH 0,5m szary</t>
  </si>
  <si>
    <t>CobiCabling Patchcord kat. 6 F/UTP LSOH 1,5m szary</t>
  </si>
  <si>
    <t>CobiCabling Patchcord kat. 6 F/UTP LSOH 10,0m szary</t>
  </si>
  <si>
    <t>CobiCabling Patchcord kat. 6 F/UTP LSOH 15,0m szary</t>
  </si>
  <si>
    <t>CobiCabling Patchcord kat. 6 F/UTP LSOH 1m szary</t>
  </si>
  <si>
    <t>CobiCabling Patchcord kat. 6 F/UTP LSOH 2m szary</t>
  </si>
  <si>
    <t>CobiCabling Patchcord kat. 6 F/UTP LSOH 3m szary</t>
  </si>
  <si>
    <t>CobiCabling Patchcord kat. 6 F/UTP LSOH 5m szary</t>
  </si>
  <si>
    <t>CobiCabling Patchcord kat. 6 F/UTP LSOH 7,5m szary</t>
  </si>
  <si>
    <t>Patchcord RJ45-RJ45 kat. 6 S/FTP LSOH 0,25m czerwony</t>
  </si>
  <si>
    <t>Patchcord RJ45-RJ45 kat. 6 S/FTP LSOH 0,5m zielony</t>
  </si>
  <si>
    <t>Patchcord RJ45-RJ45 kat. 6 S/FTP LSOH 1m zielony</t>
  </si>
  <si>
    <t>Patchcord RJ45-RJ45 kat. 6 S/FTP LSOH 5m zielony</t>
  </si>
  <si>
    <t>Patchcord RJ45-RJ45 kat. 6 U/UTP LSOH 1,5m czerwony</t>
  </si>
  <si>
    <t>Patchcord RJ45-RJ45 kat. 6 U/UTP LSOH 5m czerwony</t>
  </si>
  <si>
    <t>CobiCabling Patchcord kat. 6A S/FTP LSOH 0,25m czarny</t>
  </si>
  <si>
    <t>CobiCabling Patchcord kat. 6A S/FTP LSOH 0,25m czerwony</t>
  </si>
  <si>
    <t>CobiCabling Patchcord kat. 6A S/FTP LSOH 0,25m niebieski</t>
  </si>
  <si>
    <t>CobiCabling Patchcord kat. 6A S/FTP LSOH 0,25m szary</t>
  </si>
  <si>
    <t>CobiCabling Patchcord kat. 6A S/FTP LSOH 0,25m zielony</t>
  </si>
  <si>
    <t>CobiCabling Patchcord kat. 6A S/FTP LSOH 0,25m żółty</t>
  </si>
  <si>
    <t>CobiCabling Patchcord kat. 6A S/FTP LSOH 0,5m czarny</t>
  </si>
  <si>
    <t>CobiCabling Patchcord kat. 6A S/FTP LSOH 0,5m czerwony</t>
  </si>
  <si>
    <t>CobiCabling Patchcord kat. 6A S/FTP LSOH 0,5m niebieski</t>
  </si>
  <si>
    <t>CobiCabling Patchcord kat. 6A S/FTP LSOH 0,5m szary</t>
  </si>
  <si>
    <t>CobiCabling Patchcord kat. 6A S/FTP LSOH 0,5m zielony</t>
  </si>
  <si>
    <t>CobiCabling Patchcord kat. 6A S/FTP LSOH 0,5m żółty</t>
  </si>
  <si>
    <t>CobiCabling Patchcord kat. 6A S/FTP LSOH 1,5m czarny</t>
  </si>
  <si>
    <t>CobiCabling Patchcord kat. 6A S/FTP LSOH 1,5m czerwony</t>
  </si>
  <si>
    <t>CobiCabling Patchcord kat. 6A S/FTP LSOH 1,5m niebieski</t>
  </si>
  <si>
    <t>CobiCabling Patchcord kat. 6A S/FTP LSOH 1,5m szary</t>
  </si>
  <si>
    <t>CobiCabling Patchcord kat. 6A S/FTP LSOH 1,5m zielony</t>
  </si>
  <si>
    <t>CobiCabling Patchcord kat. 6A S/FTP LSOH 1,5m żółty</t>
  </si>
  <si>
    <t>CobiCabling Patchcord kat. 6A S/FTP LSOH 10,0m szary</t>
  </si>
  <si>
    <t>CobiCabling Patchcord kat. 6A S/FTP LSOH 10m zielony</t>
  </si>
  <si>
    <t>CobiCabling Patchcord kat. 6A S/FTP LSOH 15,0m szary</t>
  </si>
  <si>
    <t>CobiCabling Patchcord kat. 6A S/FTP LSOH 15m zielony</t>
  </si>
  <si>
    <t>CobiCabling Patchcord kat. 6A S/FTP LSOH 1m czarny</t>
  </si>
  <si>
    <t>CobiCabling Patchcord kat. 6A S/FTP LSOH 1m czerwony</t>
  </si>
  <si>
    <t>CobiCabling Patchcord kat. 6A S/FTP LSOH 1m niebieski</t>
  </si>
  <si>
    <t>CobiCabling Patchcord kat. 6A S/FTP LSOH 1m zielony</t>
  </si>
  <si>
    <t>CobiCabling Patchcord kat. 6A S/FTP LSOH 1m żółty</t>
  </si>
  <si>
    <t>CobiCabling Patchcord kat. 6A S/FTP LSOH 20m zielony</t>
  </si>
  <si>
    <t>CobiCabling Patchcord kat. 6A S/FTP LSOH 2m czarny</t>
  </si>
  <si>
    <t>CobiCabling Patchcord kat. 6A S/FTP LSOH 2m czerwony</t>
  </si>
  <si>
    <t>CobiCabling Patchcord kat. 6A S/FTP LSOH 2m niebieski</t>
  </si>
  <si>
    <t>CobiCabling Patchcord kat. 6A S/FTP LSOH 2m zielony</t>
  </si>
  <si>
    <t>CobiCabling Patchcord kat. 6A S/FTP LSOH 2m żółty</t>
  </si>
  <si>
    <t>CobiCabling Patchcord kat. 6A S/FTP LSOH 3m czarny</t>
  </si>
  <si>
    <t>CobiCabling Patchcord kat. 6A S/FTP LSOH 3m czerwony</t>
  </si>
  <si>
    <t>CobiCabling Patchcord kat. 6A S/FTP LSOH 3m niebieski</t>
  </si>
  <si>
    <t>CobiCabling Patchcord kat. 6A S/FTP LSOH 3m zielony</t>
  </si>
  <si>
    <t>CobiCabling Patchcord kat. 6A S/FTP LSOH 3m żółty</t>
  </si>
  <si>
    <t>CobiCabling Patchcord kat. 6A S/FTP LSOH 5m czarny</t>
  </si>
  <si>
    <t>CobiCabling Patchcord kat. 6A S/FTP LSOH 5m czerwony</t>
  </si>
  <si>
    <t>CobiCabling Patchcord kat. 6A S/FTP LSOH 5m niebieski</t>
  </si>
  <si>
    <t>CobiCabling Patchcord kat. 6A S/FTP LSOH 5m szary</t>
  </si>
  <si>
    <t>CobiCabling Patchcord kat. 6A S/FTP LSOH 5m zielony</t>
  </si>
  <si>
    <t>CobiCabling Patchcord kat. 6A S/FTP LSOH 5m żółty</t>
  </si>
  <si>
    <t>CobiCabling Patchcord kat. 6A S/FTP LSOH 7,5m szary</t>
  </si>
  <si>
    <t>CobiCabling Patchcord kat. 6A U/UTP LSOH 0,25m czarny</t>
  </si>
  <si>
    <t>CobiCabling Patchcord kat. 6A U/UTP LSOH 0,25m czerwony</t>
  </si>
  <si>
    <t>CobiCabling Patchcord kat. 6A U/UTP LSOH 0,25m niebieski</t>
  </si>
  <si>
    <t>CobiCabling Patchcord kat. 6A U/UTP LSOH 0,25m szary</t>
  </si>
  <si>
    <t>CobiCabling Patchcord kat. 6A U/UTP LSOH 0,25m zielony</t>
  </si>
  <si>
    <t>CobiCabling Patchcord kat. 6A U/UTP LSOH 0,25m żółty</t>
  </si>
  <si>
    <t>CobiCabling Patchcord kat. 6A U/UTP LSOH 0,5m czarny</t>
  </si>
  <si>
    <t>CobiCabling Patchcord kat. 6A U/UTP LSOH 0,5m czerwony</t>
  </si>
  <si>
    <t>CobiCabling Patchcord kat. 6A U/UTP LSOH 0,5m niebieski</t>
  </si>
  <si>
    <t>CobiCabling Patchcord kat. 6A U/UTP LSOH 0,5m szary</t>
  </si>
  <si>
    <t>CobiCabling Patchcord kat. 6A U/UTP LSOH 0,5m zielony</t>
  </si>
  <si>
    <t>CobiCabling Patchcord kat. 6A U/UTP LSOH 0,5m żółty</t>
  </si>
  <si>
    <t>CobiCabling Patchcord kat. 6A U/UTP LSOH 1,5m czarny</t>
  </si>
  <si>
    <t>CobiCabling Patchcord kat. 6A U/UTP LSOH 1,5m czerwony</t>
  </si>
  <si>
    <t>CobiCabling Patchcord kat. 6A U/UTP LSOH 1,5m niebieski</t>
  </si>
  <si>
    <t>CobiCabling Patchcord kat. 6A U/UTP LSOH 1,5m szary</t>
  </si>
  <si>
    <t>CobiCabling Patchcord kat. 6A U/UTP LSOH 1,5m zielony</t>
  </si>
  <si>
    <t>CobiCabling Patchcord kat. 6A U/UTP LSOH 1,5m żółty</t>
  </si>
  <si>
    <t>CobiCabling Patchcord kat. 6A U/UTP LSOH 10,0m szary</t>
  </si>
  <si>
    <t>CobiCabling Patchcord kat. 6A U/UTP LSOH 15,0m szary</t>
  </si>
  <si>
    <t>CobiCabling Patchcord kat. 6A U/UTP LSOH 1m czarny</t>
  </si>
  <si>
    <t>CobiCabling Patchcord kat. 6A U/UTP LSOH 1m czerwony</t>
  </si>
  <si>
    <t>CobiCabling Patchcord kat. 6A U/UTP LSOH 1m niebieski</t>
  </si>
  <si>
    <t>CobiCabling Patchcord kat. 6A U/UTP LSOH 1m zielony</t>
  </si>
  <si>
    <t>CobiCabling Patchcord kat. 6A U/UTP LSOH 1m żółty</t>
  </si>
  <si>
    <t>CobiCabling Patchcord kat. 6A U/UTP LSOH 2m czarny</t>
  </si>
  <si>
    <t>CobiCabling Patchcord kat. 6A U/UTP LSOH 2m czerwony</t>
  </si>
  <si>
    <t>CobiCabling Patchcord kat. 6A U/UTP LSOH 2m niebieski</t>
  </si>
  <si>
    <t>CobiCabling Patchcord kat. 6A U/UTP LSOH 2m szary</t>
  </si>
  <si>
    <t>CobiCabling Patchcord kat. 6A U/UTP LSOH 2m zielony</t>
  </si>
  <si>
    <t>CobiCabling Patchcord kat. 6A U/UTP LSOH 2m żółty</t>
  </si>
  <si>
    <t>CobiCabling Patchcord kat. 6A U/UTP LSOH 3m czarny</t>
  </si>
  <si>
    <t>CobiCabling Patchcord kat. 6A U/UTP LSOH 3m czerwony</t>
  </si>
  <si>
    <t>CobiCabling Patchcord kat. 6A U/UTP LSOH 3m niebieski</t>
  </si>
  <si>
    <t>CobiCabling Patchcord kat. 6A U/UTP LSOH 3m szary</t>
  </si>
  <si>
    <t>CobiCabling Patchcord kat. 6A U/UTP LSOH 3m zielony</t>
  </si>
  <si>
    <t>CobiCabling Patchcord kat. 6A U/UTP LSOH 3m żółty</t>
  </si>
  <si>
    <t>CobiCabling Patchcord kat. 6A U/UTP LSOH 5m czarny</t>
  </si>
  <si>
    <t>CobiCabling Patchcord kat. 6A U/UTP LSOH 5m czerwony</t>
  </si>
  <si>
    <t>CobiCabling Patchcord kat. 6A U/UTP LSOH 5m niebieski</t>
  </si>
  <si>
    <t>CobiCabling Patchcord kat. 6A U/UTP LSOH 5m szary</t>
  </si>
  <si>
    <t>CobiCabling Patchcord kat. 6A U/UTP LSOH 5m zielony</t>
  </si>
  <si>
    <t>CobiCabling Patchcord kat. 6A U/UTP LSOH 5m żółty</t>
  </si>
  <si>
    <t>CobiCabling Patchcord kat. 6A U/UTP LSOH 7,5m szary</t>
  </si>
  <si>
    <t>CobiCabling Patchcord LC/APC-LC/APC SM G657A1 duplex LSOH 1m</t>
  </si>
  <si>
    <t>CobiCabling Patchcord LC/APC-LC/APC SM G657A1 duplex LSOH 2m</t>
  </si>
  <si>
    <t>CobiCabling Patchcord LC/APC-LC/APC SM G657A1 duplex LSOH 3m</t>
  </si>
  <si>
    <t>CobiCabling Patchcord SC/UPC-LC/APC SM G657A1 duplex LSOH 1m</t>
  </si>
  <si>
    <t>CobiCabling Patchcord LC/UPC-LC/UPC SM G657A1 duplex LSOH</t>
  </si>
  <si>
    <t>CobiCabling Patchcord LC/UPC-LC/APC SM G657A1 duplex LSOH 0,5m</t>
  </si>
  <si>
    <t>CobiCabling Patchcord LC/UPC-LC/APC SM G657A1 duplex LSOH 2m</t>
  </si>
  <si>
    <t>CobiCabling Patchcord LC/APC-LC/UPC SM G657A1 duplex LSOH 3m</t>
  </si>
  <si>
    <t>CobiCabling Patchcord LC/PC-LC/PC MM OM2 duplex LSOH 10m</t>
  </si>
  <si>
    <t>CobiCabling Patchcord LC/PC-LC/PC MM OM2 duplex LSOH 1m</t>
  </si>
  <si>
    <t>CobiCabling Patchcord LC/PC-LC/PC MM OM2 duplex LSOH 3m</t>
  </si>
  <si>
    <t>CobiCabling Patchcord LC/PC-LC/PC MM OM3 duplex LSOH 0,5m</t>
  </si>
  <si>
    <t>CobiCabling Patchcord LC/PC-LC/PC MM OM3 duplex LSOH 1m</t>
  </si>
  <si>
    <t>CobiCabling Patchcord LC/PC-LC/PC MM OM3 duplex LSOH 2m</t>
  </si>
  <si>
    <t>CobiCabling Patchcord LC/PC-LC/PC MM OM3 duplex LSOH 3m</t>
  </si>
  <si>
    <t>CobiCabling Patchcord LC/PC-LC/PC MM OM4 duplex LSOH</t>
  </si>
  <si>
    <t>CobiCabling Patchcord LC/PC-LC/PC MM OM4 duplex LSOH 1m</t>
  </si>
  <si>
    <t>CobiCabling Patchcord LC/PC-LC/PC MM OM4 duplex LSOH 2m</t>
  </si>
  <si>
    <t>CobiCabling Patchcord LC/PC-LC/PC MM OM4 duplex LSOH 30m</t>
  </si>
  <si>
    <t>CobiCabling Patchcord LC/PC-LC/PC MM OM4 duplex LSOH 3m</t>
  </si>
  <si>
    <t>CobiCabling Patchcord LC/PC-LC/PC MM OM4 duplex LSOH 5m</t>
  </si>
  <si>
    <t>CobiCabling Patchcord LC/PC-LC/PC MM OM4 duplex LSOH 7m</t>
  </si>
  <si>
    <t>CobiCabling Patchcord LC/UPC-LC/UPC SM G657A1 duplex LSOH 0,5m</t>
  </si>
  <si>
    <t>CobiCabling Patchcord LC/UPC-LC/UPC SM G657A1 duplex LSOH 1,5m</t>
  </si>
  <si>
    <t>CobiCabling Patchcord LC/UPC-LC/UPC SM G657A1 duplex LSOH 10m</t>
  </si>
  <si>
    <t>CobiCabling Patchcord LC/UPC-LC/UPC SM G657A1 duplex LSOH 15m</t>
  </si>
  <si>
    <t>CobiCabling Patchcord LC/UPC-LC/UPC SM G657A1 duplex LSOH 1m</t>
  </si>
  <si>
    <t>CobiCabling Patchcord LC/UPC-LC/UPC SM G657A1 duplex LSOH 2m</t>
  </si>
  <si>
    <t>CobiCabling Patchcord LC/UPC-LC/UPC SM G657A1 duplex LSOH 3m</t>
  </si>
  <si>
    <t>CobiCabling Patchcord LC/UPC-LC/UPC SM G657A1 duplex LSOH 5m</t>
  </si>
  <si>
    <t>Patchcord LC/PC-SC/APC, 9/125 µm  duplex, jednomodowy, 2,5m</t>
  </si>
  <si>
    <t>CobiCabling Patchcord ST/PC-LC/PC MM OM3 duplex LSOH</t>
  </si>
  <si>
    <t>CobiCabling Patchcord LC/UPC-ST/UPC SM G657A1 duplex LSOH 2m</t>
  </si>
  <si>
    <t>CobiCabling Patchcord ST/PC-LC/PC MM OM1 duplex LSOH 3m</t>
  </si>
  <si>
    <t>CobiCabling Patchcord LC/PC-LC/PC MM OM3 duplex LSOH</t>
  </si>
  <si>
    <t>CobiCabling Patchcord LC/PC-LC/PC MM OM3 duplex LSOH 10m</t>
  </si>
  <si>
    <t>CobiCabling Patchcord LC/PC-LC/PC MM OM3 duplex LSOH 15m</t>
  </si>
  <si>
    <t>CobiCabling Patchcord LC/PC-LC/PC MM OM3 duplex LSOH 20m</t>
  </si>
  <si>
    <t>CobiCabling Patchcord LC/PC-LC/PC MM OM3 duplex LSOH 25m</t>
  </si>
  <si>
    <t>CobiCabling Patchcord LC/PC-LC/PC MM OM3 duplex LSOH 30m</t>
  </si>
  <si>
    <t>CobiCabling Patchcord LC/PC-LC/PC MM OM3 duplex LSOH 50m</t>
  </si>
  <si>
    <t>CobiCabling Patchcord LC/PC-LC/PC MM OM3 duplex LSOH 12m</t>
  </si>
  <si>
    <t>CobiCabling Patchcord LC/PC-LC/PC MM OM3 duplex LSOH 35m</t>
  </si>
  <si>
    <t>Patchcord LC-LC, 50/125 µm duplex, wielomodowy, 1,7m, OM3</t>
  </si>
  <si>
    <t>Patchcord LC-LC, 50/125 µm duplex, wielomodowy, 10,0m</t>
  </si>
  <si>
    <t>Patchcord LC-LC, 50/125 µm duplex, wielomodowy, 100,0m</t>
  </si>
  <si>
    <t>Patchcord LC-LC, 50/125 µm duplex, wielomodowy, 12,0m, OM3</t>
  </si>
  <si>
    <t>Patchcord LC-LC, 50/125 µm duplex, wielomodowy, 120,0m</t>
  </si>
  <si>
    <t>Patchcord LC-LC, 50/125 µm duplex, wielomodowy, 20,0m</t>
  </si>
  <si>
    <t>Patchcord LC-LC, 50/125 µm duplex, wielomodowy, 20,0m, OM3</t>
  </si>
  <si>
    <t>Patchcord LC-LC, 50/125 µm duplex, wielomodowy, 25,0m</t>
  </si>
  <si>
    <t>Patchcord LC-LC, 50/125 µm duplex, wielomodowy, 30,0m</t>
  </si>
  <si>
    <t>Patchcord LC-LC, 50/125 µm duplex, wielomodowy, 6,0m, OM3</t>
  </si>
  <si>
    <t>Patchcord LC-LC, 50/125 µm duplex, wielomodowy, 6,0m, OM4</t>
  </si>
  <si>
    <t>Patchcord LC-LC, 50/125 µm duplex, wielomodowy, 7,0m, OM3</t>
  </si>
  <si>
    <t>Patchcord LC-LC, 50/125 µm duplex, wielomodowy, 70,0m</t>
  </si>
  <si>
    <t>Patchcord LC-LC, 50/125 µm duplex, wielomodowy, 90,0m</t>
  </si>
  <si>
    <t>Patchcord LC-LC, 50/125 µm duplex, wielomodowy, 0,5m</t>
  </si>
  <si>
    <t>Patchcord LC-LC, 50/125 µm duplex, wielomodowy, 1,0m</t>
  </si>
  <si>
    <t>Patchcord LC-LC, 50/125 µm duplex, wielomodowy, 10,0m, OM3</t>
  </si>
  <si>
    <t>Patchcord LC-LC, 50/125 µm duplex, wielomodowy, 15,0m, OM3</t>
  </si>
  <si>
    <t>Patchcord LC-LC, 50/125 µm duplex, wielomodowy, 25,0m, OM3</t>
  </si>
  <si>
    <t>Patchcord LC-LC, 50/125 µm duplex, wielomodowy, 50,0m, OM3</t>
  </si>
  <si>
    <t>Patchcord LC-LC, 50/125 µm duplex, wielomodowy, 60,0m, OM3</t>
  </si>
  <si>
    <t>Patchcord LC-LC, 50/125 µm duplex, wielomodowy, 70,0m, OM3</t>
  </si>
  <si>
    <t>CobiCabling Patchcord LC/PC-LC/PC MM OM1 duplex LSOH 2m</t>
  </si>
  <si>
    <t>CobiCabling Patchcord LC/PC-LC/PC MM OM1 duplex LSOH 3m</t>
  </si>
  <si>
    <t>CobiCabling Patchcord LC/PC-LC/PC MM OM1 duplex LSOH 5m</t>
  </si>
  <si>
    <t>CobiCabling Patchcord MM OM1 duplex LSOH 1m</t>
  </si>
  <si>
    <t>Patchcord LC-LC, 9/125 µm duplex, jednomodowy, 0,5m</t>
  </si>
  <si>
    <t>Patchcord LC-LC, 9/125 µm duplex, jednomodowy, 1,5m</t>
  </si>
  <si>
    <t>Patchcord LC-LC, 9/125 µm duplex, jednomodowy, 12,0m</t>
  </si>
  <si>
    <t>Patchcord LC-LC, 9/125 µm duplex, jednomodowy, 16,0m</t>
  </si>
  <si>
    <t>Patchcord LC-LC, 9/125 µm duplex, jednomodowy, 20,0m</t>
  </si>
  <si>
    <t>Patchcord LC-LC, 9/125 µm duplex, jednomodowy, 25,0m</t>
  </si>
  <si>
    <t>Patchcord LC-LC, 9/125 µm duplex, jednomodowy, 0,3m</t>
  </si>
  <si>
    <t>Patchcord LC-LC, 9/125 µm duplex, jednomodowy, 1,0m</t>
  </si>
  <si>
    <t>Patchcord LC-LC, 9/125 µm duplex, jednomodowy, 10,0m</t>
  </si>
  <si>
    <t>Patchcord LC-LC, 9/125 µm duplex, jednomodowy, 100,0m</t>
  </si>
  <si>
    <t>Patchcord LC-LC, 9/125 µm duplex, jednomodowy, 200,0m</t>
  </si>
  <si>
    <t>Patchcord LC-LC, 9/125 µm duplex, jednomodowy, 4,0m</t>
  </si>
  <si>
    <t>Patchcord LC-LC, 9/125 µm duplex, jednomodowy, 50,0m</t>
  </si>
  <si>
    <t>Patchcord LC-LC, 9/125 µm duplex, jednomodowy, 8,0m</t>
  </si>
  <si>
    <t>Patchcord LC-MTRJ, 50/125 µm duplex, wielomodowy, 2,0m</t>
  </si>
  <si>
    <t>Patchcord LC-MTRJ, 50/125 µm duplex, wielomodowy, 7,0m</t>
  </si>
  <si>
    <t>Patchcord LC-MTRJ, 50/125 µm duplex, wielomodowy, 1,0m, OM3</t>
  </si>
  <si>
    <t>Patchcord LC-MTRJ, 50/125 µm duplex, wielomodowy, 2,0m, OM3</t>
  </si>
  <si>
    <t>Patchcord LC-MTRJ, 50/125 µm duplex, wielomodowy, 3,0m, OM3</t>
  </si>
  <si>
    <t>Patchcord MTRJ-MTRJ, 50/125 µm duplex, wielomodowy, 1,5m</t>
  </si>
  <si>
    <t>CobiCabling Patchcord SC/APC-SC/APC SM G657A1 duplex LSOH 2m</t>
  </si>
  <si>
    <t>Patchcord SC/APC-LC, 9/125 µm duplex, jednomodowy, 7,0m</t>
  </si>
  <si>
    <t>Patchcord SC/APC-LC, 9/125 µm duplex, jednomodowy, 20,0m</t>
  </si>
  <si>
    <t>CobiCabling Patchcord SC/APC-LC/UPC SM G657A1 duplex LSOH 1m</t>
  </si>
  <si>
    <t>CobiCabling Patchcord SC/APC-LC/UPC SM G657A1 duplex LSOH 6m</t>
  </si>
  <si>
    <t>CobiCabling Patchcord SC/APC-LC/UPC SM G657A1 duplex LSOH</t>
  </si>
  <si>
    <t>CobiCabling Patchcord SC/APC-LC/UPC SM G657A1 duplex LSOH 10m</t>
  </si>
  <si>
    <t>CobiCabling Patchcord SC/APC-LC/UPC SM G657A1 duplex LSOH 12m</t>
  </si>
  <si>
    <t>CobiCabling Patchcord SC/APC-LC/UPC SM G657A1 duplex LSOH 15m</t>
  </si>
  <si>
    <t>CobiCabling Patchcord SC/APC-LC/UPC SM G657A1 duplex LSOH 18m</t>
  </si>
  <si>
    <t>CobiCabling Patchcord SC/APC-LC/UPC SM G657A1 duplex LSOH 20m</t>
  </si>
  <si>
    <t>CobiCabling Patchcord SC/APC-LC/UPC SM G657A1 duplex LSOH 2m</t>
  </si>
  <si>
    <t>CobiCabling Patchcord SC/APC-LC/UPC SM G657A1 duplex LSOH 3m</t>
  </si>
  <si>
    <t>CobiCabling Patchcord SC/APC-LC/UPC SM G657A1 duplex LSOH 5m</t>
  </si>
  <si>
    <t>CobiCabling Patchcord SC/APC-SC/APC SM G657A1 duplex LSOH 1m</t>
  </si>
  <si>
    <t>CobiCabling Patchcord SC/APC-SC/APC SM G657A1 duplex LSOH 3m</t>
  </si>
  <si>
    <t>CobiCabling Patchcord SC/APC-SC/APC SM G657A1 duplex LSOH 7,5m</t>
  </si>
  <si>
    <t>CobiCabling Patchcord SC/APC-SC/APC SM G657A1 duplex LSOH 5m</t>
  </si>
  <si>
    <t>CobiCabling Patchcord SC/UPC-LC/UPC SM G657A1 duplex LSOH</t>
  </si>
  <si>
    <t>CobiCabling Patchcord SC/UPC-LC/UPC SM G657A1 duplex LSOH 1,5m</t>
  </si>
  <si>
    <t>CobiCabling Patchcord SC/UPC-LC/UPC SM G657A1 duplex LSOH 20m</t>
  </si>
  <si>
    <t>CobiCabling Patchcord SC/UPC-LC/UPC SM G657A1 duplex LSOH 2m</t>
  </si>
  <si>
    <t>CobiCabling Patchcord SC/UPC-LC/UPC SM G657A1 duplex LSOH 5m</t>
  </si>
  <si>
    <t>CobiCabling Patchcord SC/PC-LC/PC MM OM2</t>
  </si>
  <si>
    <t>CobiCabling Patchcord SC/PC-LC/PC MM OM3 duplex LSOH 1m</t>
  </si>
  <si>
    <t>CobiCabling Patchcord SC/PC-LC/PC MM OM2 duplex LSOH 3m</t>
  </si>
  <si>
    <t>CobiCabling Patchcord SC/PC-LC/PC MM OM3 duplex LSOH</t>
  </si>
  <si>
    <t>CobiCabling Patchcord SC/PC-LC/PC MM OM3 duplex LSOH 10m</t>
  </si>
  <si>
    <t>CobiCabling Patchcord SC/PC-LC/PC MM OM3 duplex LSOH 15m</t>
  </si>
  <si>
    <t>CobiCabling Patchcord SC/PC-LC/PC MM OM3 duplex LSOH 3m</t>
  </si>
  <si>
    <t>CobiCabling Patchcord SC/PC-LC/PC MM OM4 duplex LSOH 1m</t>
  </si>
  <si>
    <t>CobiCabling Patchcord SC/PC-LC/PC MM OM4 duplex LSOH 3m</t>
  </si>
  <si>
    <t>CobiCabling Patchcord SC/UPC-LC/UPC SM G657A1 duplex LSOH 1m</t>
  </si>
  <si>
    <t>CobiCabling Patchcord SC/UPC-LC/UPC SM G657A1 duplex LSOH 3m</t>
  </si>
  <si>
    <t>CobiCabling Patchcord SC/UPC-LC/UPC SM G657A1 simplex LSOH</t>
  </si>
  <si>
    <t>CobiCabling Patchcord SC/APC-SC/UPC SM G657A1 duplex LSOH 2m</t>
  </si>
  <si>
    <t>CobiCabling Patchcord SC/UPC-LC/UPC SM G657A1 duplex LSOH 10m</t>
  </si>
  <si>
    <t>CobiCabling Patchcord SC/PC-SC/PC MM OM2 duplex LSOH 1m</t>
  </si>
  <si>
    <t>CobiCabling Patchcord SC/PC-SC/PC MM OM2 duplex LSOH 3m</t>
  </si>
  <si>
    <t>CobiCabling Patchcord SC/PC-SC/PC MM OM3 duplex LSOH 1m</t>
  </si>
  <si>
    <t>CobiCabling Patchcord SC/PC-SC/PC MM OM3 duplex LSOH 2m</t>
  </si>
  <si>
    <t>CobiCabling Patchcord SC/PC-SC/PC MM OM3 duplex LSOH 3m</t>
  </si>
  <si>
    <t>CobiCabling Patchcord SC/PC-SC/PC MM OM4 duplex LSOH 1m</t>
  </si>
  <si>
    <t>CobiCabling Patchcord SC/PC-SC/PC MM OM4 duplex LSOH 3m</t>
  </si>
  <si>
    <t>CobiCabling Patchcord SC/UPC-SC/UPC SM G657A1 duplex LSOH 0,5m</t>
  </si>
  <si>
    <t>CobiCabling Patchcord SC/UPC-SC/UPC SM G657A1 duplex LSOH 1,5m</t>
  </si>
  <si>
    <t>CobiCabling Patchcord SC/UPC-SC/UPC SM G657A1 duplex LSOH 1m</t>
  </si>
  <si>
    <t>CobiCabling Patchcord SC/UPC-SC/UPC SM G657A1 duplex LSOH 20m</t>
  </si>
  <si>
    <t>CobiCabling Patchcord SC/UPC-SC/UPC SM G657A1 duplex LSOH 2m</t>
  </si>
  <si>
    <t>CobiCabling Patchcord SC/UPC-SC/UPC SM G657A1 duplex LSOH 3m</t>
  </si>
  <si>
    <t>CobiCabling Patchcord SC/UPC-SC/UPC SM G657A1 duplex LSOH 5m</t>
  </si>
  <si>
    <t>CobiCabling Patchcord ST/PC-SC/PC MM OM3 duplex LSOH</t>
  </si>
  <si>
    <t>CobiCabling Patchcord ST/UPC-SC/UPC SM G657A1 duplex LSOH LSOH</t>
  </si>
  <si>
    <t>CobiCabling Patchcord ST/UPC-SC/APC SM G657A1 duplex LSOH 15m</t>
  </si>
  <si>
    <t>CobiCabling Patchcord ST/UPC-SC/UPC SM G657A1 duplex LSOH 2m</t>
  </si>
  <si>
    <t>CobiCabling Patchcord ST/UPC-SC/APC SM G657A1 duplex LSOH 7m</t>
  </si>
  <si>
    <t>CobiCabling Patchcord SC/PC-LC/PC MM OM2 duplex LSOH 15m</t>
  </si>
  <si>
    <t>CobiCabling Patchcord SC/APC-SC/UPC SM G657A1 duplex LSOH</t>
  </si>
  <si>
    <t>CobiCabling Patchcord SC/APC-SC/UPC SM G657A1 duplex LSOH 1m</t>
  </si>
  <si>
    <t>CobiCabling Patchcord SC/APC-SC/UPC SM G657A1 duplex LSOH 3m</t>
  </si>
  <si>
    <t>Patchcord SC-LC, 50/125 µm duplex, wielomodowy, 3,0m, OM4</t>
  </si>
  <si>
    <t>CobiCabling Patchcord SC/PC-LC/PC MM OM3 duplex LSOH 2m</t>
  </si>
  <si>
    <t>Patchcord SC-LC, 9/125 µm duplex, jednomodowy, 4,0m</t>
  </si>
  <si>
    <t>Patchcord SC-LC, 9/125 µm duplex, jednomodowy, 7,0m</t>
  </si>
  <si>
    <t>Patchcord SC-LC, 9/125 µm duplex, jednomodowy, 0,5m</t>
  </si>
  <si>
    <t>Patchcord SC-LC, 9/125 µm duplex, jednomodowy, 10,0m</t>
  </si>
  <si>
    <t>Patchcord SC-LC, 9/125 µm duplex, jednomodowy, 12,0m</t>
  </si>
  <si>
    <t>Patchcord SC-LC, 9/125 µm duplex, jednomodowy, 15,0m</t>
  </si>
  <si>
    <t>Patchcord SC-LC, 9/125 µm duplex, jednomodowy, 20,0m</t>
  </si>
  <si>
    <t>Patchcord SC-LC, 9/125 µm duplex, jednomodowy, 40,0m</t>
  </si>
  <si>
    <t>Patchcord SC-LC, 9/125 µm duplex, jednomodowy, 6,0m</t>
  </si>
  <si>
    <t>Patchcord SC-SC, 50/125 µm duplex, wielomodowy, 3,0m, OM4</t>
  </si>
  <si>
    <t>Patchcord SC-SC, 50/125 µm duplex, wielomodowy, 1,0m</t>
  </si>
  <si>
    <t>Patchcord SC-SC, 50/125 µm duplex, wielomodowy, 7,0m</t>
  </si>
  <si>
    <t>Patchcord SC-SC, 9/125 µm APC simplex, jednomodowy, 2,0m</t>
  </si>
  <si>
    <t>Patchcord SC-SC, 9/125 µm PC duplex, jednomodowy, 15,0m</t>
  </si>
  <si>
    <t>CobiCabling Patchcord Slim kat. 6A S/FTP LSOH 0,25m szary</t>
  </si>
  <si>
    <t>CobiCabling Patchcord Slim kat. 6A S/FTP LSOH 0,5m szary</t>
  </si>
  <si>
    <t>CobiCabling Patchcord Slim kat. 6A S/FTP LSOH 10,0m szary</t>
  </si>
  <si>
    <t>CobiCabling Patchcord Slim kat. 6A S/FTP LSOH 1m szary</t>
  </si>
  <si>
    <t>CobiCabling Patchcord Slim kat. 6A S/FTP LSOH 2m szary</t>
  </si>
  <si>
    <t>CobiCabling Patchcord Slim kat. 6A S/FTP LSOH 3m szary</t>
  </si>
  <si>
    <t>CobiCabling Patchcord Slim kat. 6A S/FTP LSOH 5m szary</t>
  </si>
  <si>
    <t>CobiCabling Patchcord Slim kat. 6A S/FTP LSOH 7,5m szary</t>
  </si>
  <si>
    <t>CobiCabling Patchcord Slim kat. 6A U/UTP LSOH 0,25m szary</t>
  </si>
  <si>
    <t>CobiCabling Patchcord Slim kat. 6A U/UTP LSOH 0,5m szary</t>
  </si>
  <si>
    <t>CobiCabling Patchcord Slim kat. 6A U/UTP LSOH 10,0m szary</t>
  </si>
  <si>
    <t>CobiCabling Patchcord Slim kat. 6A U/UTP LSOH 1m szary</t>
  </si>
  <si>
    <t>CobiCabling Patchcord Slim kat. 6A U/UTP LSOH 2m szary</t>
  </si>
  <si>
    <t>CobiCabling Patchcord Slim kat. 6A U/UTP LSOH 3m szary</t>
  </si>
  <si>
    <t>CobiCabling Patchcord Slim kat. 6A U/UTP LSOH 5m szary</t>
  </si>
  <si>
    <t>CobiCabling Patchcord Slim kat. 6A U/UTP LSOH 7,5m szary</t>
  </si>
  <si>
    <t>CobiCabling Patchcord ST/PC-SC/PC MM OM2 duplex LSOH</t>
  </si>
  <si>
    <t>CobiCabling Patchcord ST/UPC-SC/APC SM G657A1 duplex LSOH 15m w peszlu</t>
  </si>
  <si>
    <t>Patchcord ST-MTRJ, 50/125 µm duplex, wielomodowy, 20,0m</t>
  </si>
  <si>
    <t>CobiCabling Patchcord ST/PC-ST/PC MM OM1 duplex LSOH LSOH</t>
  </si>
  <si>
    <t>PC,MAPIT,TERA4P,TERA4P,CAT7A,S/FTP,STR,LSOH,IVRY,WHT,3M</t>
  </si>
  <si>
    <t>PC,MAPIT,TERA4P,TERA4P,CAT7A,S/FTP,STR,LSOH,IVRY,WHT,1M</t>
  </si>
  <si>
    <t>PC,TERA1P,RJ45,6A,S/FTP,RJ45 PINS 7&amp;8,STR,LSOH1,IVRY,BLK,1M</t>
  </si>
  <si>
    <t>PC,TERA1P,SCTP,7A,S/FTP,F-TYPE,STR,LSOH1,IVRY,BLK,1M</t>
  </si>
  <si>
    <t>PC,TERA4P,RJ45,6A,S/FTP,T568B,STR,CM/LSOH1,IVRY,WHT,1M</t>
  </si>
  <si>
    <t>PC,TERA4P,TERA4P, 7A, S/FTP,STR CM/LSOH1, IVRY,WHT,1M</t>
  </si>
  <si>
    <t>PDU 32A Single Phase, 2switches 16A-METERED-RADIUS-36xC13+6xC19+3xTemp/Humidity sensor ports+2xDoor contact ports+2xSmoke detector port+1xWater detector port, 2m. long terminated cable - 0U</t>
  </si>
  <si>
    <t>CobiCabling Pigtail MTRJ/PC MM OM3 easy strip LSOH 2m</t>
  </si>
  <si>
    <t>CobiCabling Pigtail SC/PC MM OM2 easy strip LSOH 2m</t>
  </si>
  <si>
    <t>CobiCabling Pigtail E2000/APC SM G657A1 easy strip LSOH 2m</t>
  </si>
  <si>
    <t>CobiCabling Pigtail FC/UPC SM G657A1 easy strip LSOH 2m</t>
  </si>
  <si>
    <t>CobiCabling Pigtail LC/APC SM G657A1 easy strip LSOH 1m</t>
  </si>
  <si>
    <t>CobiCabling Pigtail LC/APC SM G657A1 easy strip LSOH 2m</t>
  </si>
  <si>
    <t>CobiCabling Pigtail LC/UPC SM G657A1 easy strip LSOH 2m zestaw 12 kolorów</t>
  </si>
  <si>
    <t>CobiCabling Pigtail LC/UPC SM G657A1 easy strip LSOH 1m</t>
  </si>
  <si>
    <t>CobiCabling Pigtail LC/UPC SM G657A1 easy strip LSOH 2m</t>
  </si>
  <si>
    <t>CobiCabling Pigtail LC/PC MM OM2 easy strip LSOH 1m</t>
  </si>
  <si>
    <t>CobiCabling Pigtail LC/PC MM OM2 easy strip LSOH 2m</t>
  </si>
  <si>
    <t>CobiCabling Pigtail LC/PC MM OM2 easy strip LSOH 3m</t>
  </si>
  <si>
    <t>CobiCabling Pigtail LC/PC MM OM3 easy strip LSOH 1m</t>
  </si>
  <si>
    <t>CobiCabling Pigtail LC/PC MM OM3 easy strip LSOH 2m</t>
  </si>
  <si>
    <t>CobiCabling Pigtail LC/PC MM OM4 easy strip LSOH 1m</t>
  </si>
  <si>
    <t>CobiCabling Pigtail LC/PC MM OM4 easy strip LSOH 2m</t>
  </si>
  <si>
    <t>CobiCabling Pigtail LC/PC MM OM4 easy strip LSOH 2m zestaw 12 kolorów</t>
  </si>
  <si>
    <t>CobiCabling Pigtail SC/APC SM G657A1 easy strip LSOH 1m</t>
  </si>
  <si>
    <t>CobiCabling Pigtail SC/APC SM G657A1 easy strip LSOH 2m</t>
  </si>
  <si>
    <t>CobiCabling Pigtail SC/UPC SM G657A1 easy strip LSOH 1m</t>
  </si>
  <si>
    <t>CobiCabling Pigtail SC/UPC SM G657A1 easy strip LSOH 2m</t>
  </si>
  <si>
    <t>CobiCabling Pigtail SC/PC MM OM2 easy strip LSZH 1m</t>
  </si>
  <si>
    <t>CobiCabling Pigtail SC/PC MM OM3 easy strip LSOH 1m</t>
  </si>
  <si>
    <t>CobiCabling Pigtail SC/PC MM OM3 easy strip LSOH 2m</t>
  </si>
  <si>
    <t>CobiCabling Pigtail SC/PC MM OM4 easy strip LSOH 1m</t>
  </si>
  <si>
    <t>CobiCabling Pigtail SC/PC MM OM4 easy strip LSOH 2m</t>
  </si>
  <si>
    <t>CobiCabling Pigtail ST/UPC SM G657A1 easy strip LSOH 2m</t>
  </si>
  <si>
    <t>Płyta czołowa 10”/1U 8xRJ45 keystone niewyposażona RAL 7035 szary</t>
  </si>
  <si>
    <t>Płyta czołowa Premium 12xSC duplex / 12xLC quad niewyposażona czarna</t>
  </si>
  <si>
    <t>Płyta czołowa Premium 12xSC simplex/LC duplex niewyposażona czarna</t>
  </si>
  <si>
    <t>CobiCabling Płyta czołowa 1U 24xSC simplex/LC duplex niewyposażona szara</t>
  </si>
  <si>
    <t>Płyta czołowa Premium 24xSC duplex / 24xLC quad niewyposażona czarna</t>
  </si>
  <si>
    <t>Płyta czołowa Premium 24xSC simplex /LC duplex niewyposażona czarna</t>
  </si>
  <si>
    <t>Płyta czołowa Premium 12xSC duplex/LC quad niewyposażona szara</t>
  </si>
  <si>
    <t>CobiCabling Płyta czołowa Premium 12xSC simplex /LC duplex 1U niewyposażona szara</t>
  </si>
  <si>
    <t>CobiCabling płyta czołowa Premium 12xST/FC 1U niewyposażona szara</t>
  </si>
  <si>
    <t>Płyta czołowa Premium 24xSC duplex/LC quad niewyposażona szara</t>
  </si>
  <si>
    <t>Płyta czołowa Premium 24xSC simplex/LC duplex 1U niewyposażona szara</t>
  </si>
  <si>
    <t>CobiCabling Płyta czołowa Premium 24xST/FC simplex 1U niewyposażona szara</t>
  </si>
  <si>
    <t>Płyta czołowa z prowadnicami kabla 19"/1U RAL 9005 czarna/T</t>
  </si>
  <si>
    <t>Płyta czołowa z prowadnicami kabla 19"/1U RAL 7035 szara</t>
  </si>
  <si>
    <t>CobiCabling Płyta czołowa z prowadnicami kabli krosowych szara</t>
  </si>
  <si>
    <t>POE-48-24W-G
Zasilacz UBIQUITI Passive PoE 48V 24W 0.5A Gigabit</t>
  </si>
  <si>
    <t>CobiCabling Pole krosowe 12xSC simplex/LC duplex niewyposażone</t>
  </si>
  <si>
    <t>CobiCabling Pole krosowe 4xSC simplex/LC duplex do przełącznicy ODF-DIN niewyposażone</t>
  </si>
  <si>
    <t>CobiCabling Pole krosowe 6xSC simplex/LC duplex do przełącznicy ODF-DIN niewyposażone</t>
  </si>
  <si>
    <t>CobiCabling Pole krosowe 6xSC simplex/LC duplex niewyposażone</t>
  </si>
  <si>
    <t>CobiCabling Pole krosowe 8xSC duplex/Lcquad niewyposażone</t>
  </si>
  <si>
    <t>CobiCabling Pole krosowe 6xST/FC do przełącznicy ODF-DIN niewyposażone</t>
  </si>
  <si>
    <t>CobiCabling Pole krosowe do boxu M 4xSC duplex/LC quad niewyposażone</t>
  </si>
  <si>
    <t>CobiCabling Pole krosowe do boxu M 8xST/FC niewyposażone</t>
  </si>
  <si>
    <t>CobiCabling Pole krosowe do boxu S 12xST/FC niewyposażone</t>
  </si>
  <si>
    <t>CobiCabling Pole krosowe do boxu S 24xSC simplex/LC duplex niewyposażone</t>
  </si>
  <si>
    <t>CobiCabling Pole krosowe do boxu S 24 x ST/FC niewyposażone</t>
  </si>
  <si>
    <t>CobiCabling Pole krosowe do boxu światłowodowego D 24xSC duplex/LC quad niewyposażone</t>
  </si>
  <si>
    <t>CobiCabling Pole krosowe do boxu światłowodowego D 48xSC simplex/LC duplex niewyposażone</t>
  </si>
  <si>
    <t>CobiCabling Pole krosowe do boxu światłowodowego D 48xST/FC niewyposażone</t>
  </si>
  <si>
    <t>CobiCabling Pole krosowe do OKS4 na 4xSC simplex/LC duplex niewyposażone</t>
  </si>
  <si>
    <t>CobiCabling Pole krosowe do OKS4 na 4xST/FC niewyposażone</t>
  </si>
  <si>
    <t>Poseidon 4002 -może obsłużyć w sumie 52 czujniki – temperatury, wilgotności, zasilania, zadymienia, zalania, wycieku płynu, przepływu powietrza, wibracji i innych. Po zastosowaniu konwertera umożliwia także zbieranie danych praktycznie z każdego czujnika</t>
  </si>
  <si>
    <t>PowerWalker UPS Line-In 500VA 1RU 4x IEC Out, USB HID/RS-232, Rack 19''</t>
  </si>
  <si>
    <t>Półka regulowana 21'' -  1U od 427 - 755 m głębokości, mocowana w 4 punktach, nośność 30 kg</t>
  </si>
  <si>
    <t>Półka stała CobiCabling 19" 1U, 275mm głębokości, RAL 9005 czarny</t>
  </si>
  <si>
    <t>Półka stała CobiCabling 19" 1U, 350mm głębokości, RAL 9005 czarny</t>
  </si>
  <si>
    <t>PÓŁKA WYSUWANA 2U POD KLAWIATURĘ I MYSZ - MOCOWANA NA 4 BELKACH 19'' GŁĘBOKOŚĆ PÓŁKI 470 mm - max nośność 25 kg</t>
  </si>
  <si>
    <t>Produkt 4 KÓŁEK - dla szaf Progress Server - max. nośność 700 kg</t>
  </si>
  <si>
    <t>Produkt 4 KÓŁEK (2 Z BLOKADĄ) - dla szaf Progress 600 i Progress 800 - max. nośność 200 kg</t>
  </si>
  <si>
    <t>Produkt 4 STOPEK POZIOMUJĄCYCH M10 - dla szaf Progress Server - wys. 100 mm</t>
  </si>
  <si>
    <t>Produkt 4 STOPEK POZIOMUJĄCYCH M10 - dla szaf Progress 600 i Progress 800</t>
  </si>
  <si>
    <t>Produkt 50 nitów mocujących dla panela "Flexiblank"</t>
  </si>
  <si>
    <t>Produkt uziemiający - listwa miedziana o długości 400 mm wyposażona w 19 gwintowanych otworów</t>
  </si>
  <si>
    <t>Prowadnica kabli 19"/1U BNG - Rack - old</t>
  </si>
  <si>
    <t>CobiCabling Przełącznica FO OKS4 IP30 dla 4 włókien niewyposażona</t>
  </si>
  <si>
    <t>CobiCabling Przełącznica przemysłowa ODF-DIN</t>
  </si>
  <si>
    <t>CobiCabling Przełącznica światłowodowa OKS48 24xSC duplex/LC quad niewyposażona</t>
  </si>
  <si>
    <t>CobiCabling Przełącznica światłowodowa OKS48 24xST/FC niewyposażona</t>
  </si>
  <si>
    <t>CobiCabling Przełącznica, DIN mini 2 porty SC duplex/LC quad</t>
  </si>
  <si>
    <t>Przełącznik źródła zasilania ATS; 6-gn.Schuko, kable dł.3m, wtyk 1x16A; MXL16ST063</t>
  </si>
  <si>
    <t>CobiCabling Przemysłowa przełącznica światłowodowa na szynę DIN</t>
  </si>
  <si>
    <t>PRZEPUST KABLOWY ZE SZCZOTKĄ MONTOWANY W GÓRZE SZAFY</t>
  </si>
  <si>
    <t>Przepust ze szczotką CobiCabling 1U 19" RAL 7035 szary</t>
  </si>
  <si>
    <t>Przewód koncentryczny TC670CU, trishield, 1.02/4.7/6.9, klasa A+, 75 Om 500m</t>
  </si>
  <si>
    <t>Przewód koncentryczny TC670CU, trishield, 1.02/4.7/6.9, klasa A+, 75 Om 305m</t>
  </si>
  <si>
    <t>CobiCabling Przyrząd do zaciskania modułów</t>
  </si>
  <si>
    <t>Przyrząd do zaciskania wtyków modularnych przelotowych (typu EZ) CobiCabling</t>
  </si>
  <si>
    <t>CobiCabling Puszka abonencka FTTH 2C (2xSC simplex/LC duplex) niewyposażona</t>
  </si>
  <si>
    <t>CobiCabling Puszka abonencka FTTH 4C (4 x SC simplex/LC duplex) niewyposażona</t>
  </si>
  <si>
    <t>SFP 1.25Gbps LX 1310nm LC
DDM SMF 20km</t>
  </si>
  <si>
    <t>SFP+ SR 10Gbs 850nm LC
DDM MMF 300m (for HP Aruba)</t>
  </si>
  <si>
    <t>CobiCabling Spawanie światłowodów</t>
  </si>
  <si>
    <t>STEEL FRONT DOOR FOR 9U W/BOX GREY</t>
  </si>
  <si>
    <t>CobiCabling Szafa Vertical 19" 27U 600x1000mm, drzwi przednie perforowane, drzwi tylne perforowane dwuskrzydłowe, panel 4-went., czarna</t>
  </si>
  <si>
    <t>CobiCabling Szafa Vertical 19" 27U 600x600mm, drzwi przednie perforowane, drzwi tylne perforowane dwuskrzydłowe, panel 2-went., czarna</t>
  </si>
  <si>
    <t>CobiCabling Szafa Vertical 19" 27U 600x600mm, drzwi przednie przeszklone, drzwi tylne pełne, panel 2-went., czarna</t>
  </si>
  <si>
    <t>CobiCabling Szafa Vertical 19" 27U 600x800mm, drzwi przednie przeszklone, drzwi tylne pełne, panel 4-went., czarna</t>
  </si>
  <si>
    <t>CobiCabling Szafa Vertical 19" 42U 600x1000mm, drzwi przednie perforowane, drzwi tylne perforowane dwuskrzydłowe, panel 4-went., czarna</t>
  </si>
  <si>
    <t>CobiCabling Szafa Vertical 19" 42U 600x1000mm, drzwi przednie przeszklone, drzwi tylne pełne, panel 4-went., czarna</t>
  </si>
  <si>
    <t>CobiCabling Szafa Vertical 19" 42U 600x1200mm, drzwi przednie perforowane, drzwi tylne perforowane dwuskrzydłowe, panel 4-went., czarna</t>
  </si>
  <si>
    <t>CobiCabling Szafa Vertical 19" 42U 600x1200mm, drzwi przednie przeszklone, drzwi tylne pełne, panel 4-went., czarna</t>
  </si>
  <si>
    <t>CobiCabling Szafa Vertical 19" 42U 600x600mm, drzwi przednie perforowane, drzwi tylne perforowane dwuskrzydłowe, panel 2-went., czarna</t>
  </si>
  <si>
    <t>CobiCabling Szafa Vertical 19" 42U 600x600mm, drzwi przednie przeszklone, drzwi tylne pełne, panel 2-went., czarna</t>
  </si>
  <si>
    <t>Szafa CobiCabling 19` 42U 600x600mm, drzwi przednie szklane drzwi tylne dwuskrzydłowe perforowane 80%, panel wentylacyjny 4-wentylatorowy z kablem zasilającym, kółka - 2 z blokadą, stopki, kpl. linek uziemienia, czarna RAL 9004</t>
  </si>
  <si>
    <t>CobiCabling Szafa Vertical 19" 42U 600x800mm, drzwi przednie perforowane, drzwi tylne perforowane dwuskrzydłowe, panel 4-went., czarna</t>
  </si>
  <si>
    <t>CobiCabling Szafa Vertical 19" 42U 600x800mm, drzwi przednie przeszklone, drzwi tylne pełne, panel 4-went., czarna</t>
  </si>
  <si>
    <t>CobiCabling Szafa Vertical 19" 42U 800x1000mm, drzwi przednie perforowane, drzwi tylne perforowane dwuskrzydłowe, panel 4-went., czarna</t>
  </si>
  <si>
    <t>CobiCabling Szafa Vertical 19" 42U 800x1000mm, drzwi przednie przeszklone, drzwi tylne pełne, panel 4-went., czarna</t>
  </si>
  <si>
    <t>CobiCabling Szafa Vertical 19" 42U 800x1200mm, drzwi przednie perforowane, drzwi tylne perforowane dwuskrzydłowe, panel 4-went., czarna</t>
  </si>
  <si>
    <t>CobiCabling Szafa Vertical 19" 42U 800x800mm, drzwi przednie perforowane, drzwi tylne perforowane dwuskrzydłowe, panel 4-went., czarna</t>
  </si>
  <si>
    <t>Szafa CobiCabling 19" 42U 800x800mm, drzwi przednie perforowane, drzwi tylne pełne, panel wentylacyjny 4-wentylatorowy z kablem zasilającym, kółka - 2 z blokadą, stopki, kpl. linek uziemienia, czarna RAL 9005</t>
  </si>
  <si>
    <t>CobiCabling Szafa Vertical 19" 42U 800x800mm, drzwi przednie przeszklone, drzwi tylne pełne, panel 4-went., czarna</t>
  </si>
  <si>
    <t>Szafa CobiCabling 19" 42U 800x800mm, drzwi przednie przeszklone, drzwi tylne dwuskrzydłowe perforowane 80%, panel wentylacyjny 4 wentylatorowy z kablem zasilającym, kółka - 2 z blokadą, stopki, kpl. linek uziemienia, czarna RAL 9004</t>
  </si>
  <si>
    <t>CobiCabling Szafa Vertical 19" 47U 800x1000mm, drzwi przednie perforowane, drzwi tylne perforowane dwuskrzydłowe, panel 4-went., czarna</t>
  </si>
  <si>
    <t>CobiCabling Szafa Vertical 19" 47U 800x1200mm, drzwi przednie perforowane, drzwi tylne perforowane dwuskrzydłowe, panel 4-went., czarna</t>
  </si>
  <si>
    <t>Szafa 25Ux800x1000 IP55</t>
  </si>
  <si>
    <t>Szafa CobiCabling 19" 42U 600x600mm, drzwi przednie jednoskrzydłowe perforowane 80%, drzwi tylne jednoskrzydłowe perforowane 80%, panel wentylacyjny 4-wentylatorowy z kablem zasilającym, kółka - 2 z blokadą, stopki, kpl. linek uziemienia, czarna RAL 9004</t>
  </si>
  <si>
    <t>Szafa CobiCabling UNI 19" 42U 600 x 1000, drzwi przednie przeszklone,
drzwi tylne pełne, cokół, czarny RAL 9005</t>
  </si>
  <si>
    <t>Szafa CobiCabling UNI 19" 47U 600 x 1000, drzwi przednie przeszklone,
drzwi tylne pełne, cokół, czarny RAL 9005</t>
  </si>
  <si>
    <t>Szafa CobiCabling UNI 19` 36U 600 x 600, drzwi przednie przeszklone,
drzwi tylne pełne, cokół, czarny RAL 9005</t>
  </si>
  <si>
    <t>Szafa serwerowa 42Ux800x1000 Drzwi szklane z przodu, osłony boczne pełne, drzwi pełne z tyłu kolor RAL 9005</t>
  </si>
  <si>
    <t>Szafa stojaca 42Ux600x600 PROGRESS Drzwi szklane podwójne z przodu,
osłony boczne i tylna pełne</t>
  </si>
  <si>
    <t>CobiCabling Szafa Ravus 19" 12U 600x450mm, drzwi przednie przeszklone, osłony boczne z zamkiem, czarna</t>
  </si>
  <si>
    <t>CobiCabling Szafa Ravus 19" 12U 600x600mm, drzwi przednie przeszklone, osłony boczne z zamkiem, czarna</t>
  </si>
  <si>
    <t>CobiCabling Szafa Ravus 19" 15U 600x450mm, drzwi przednie przeszklone, osłony boczne z zamkiem, czarna</t>
  </si>
  <si>
    <t>CobiCabling Szafa Ravus 19" 15U 600x600mm, drzwi przednie przeszklone, osłony boczne z zamkiem, czarna</t>
  </si>
  <si>
    <t>CobiCabling Szafa Ravus 19" 18U 600x450mm, drzwi przednie przeszklone, osłony boczne z zamkiem, czarna</t>
  </si>
  <si>
    <t>CobiCabling Szafa Ravus 19" 18U 600x600mm, drzwi przednie przeszklone, osłony boczne z zamkiem, czarna</t>
  </si>
  <si>
    <t>CobiCabling Szafa Ravus 19" 22U 600x450mm, drzwi przednie przeszklone, osłony boczne z zamkiem, czarna</t>
  </si>
  <si>
    <t>CobiCabling Szafa Ravus 19" 22U 600x600mm, drzwi przednie przeszklone, osłony boczne z zamkiem, czarna</t>
  </si>
  <si>
    <t>CobiCabling Szafa Ravus 19" 27U 600x450mm, drzwi przednie przeszklone, osłony boczne z zamkiem, czarna</t>
  </si>
  <si>
    <t>CobiCabling Szafa Ravus 19" 27U 600x600mm, drzwi przednie przeszklone, osłony boczne z zamkiem, czarna</t>
  </si>
  <si>
    <t>CobiCabling Szafa Ravus 19" 4U 600x450mm, drzwi przednie przeszklone, osłony boczne z zamkiem, czarna</t>
  </si>
  <si>
    <t>CobiCabling Szafa Ravus 19" 6U 600x450mm, drzwi przednie przeszklone, osłony boczne z zamkiem, czarna</t>
  </si>
  <si>
    <t>CobiCabling Szafa Ravus 19" 6U 600x600mm, drzwi przednie przeszklone, osłony boczne z zamkiem, czarna</t>
  </si>
  <si>
    <t>CobiCabling Szafa Ravus 19" 9U 600x450mm, drzwi przednie przeszklone, osłony boczne z zamkiem, czarna</t>
  </si>
  <si>
    <t>CobiCabling Szafa Ravus 19" 9U 600x600mm, drzwi przednie przeszklone, osłony boczne z zamkiem, czarna</t>
  </si>
  <si>
    <t>SZAFKA 7U 387x600x420mm -drzwiczki pełne metalowe zdejmowane osłony boczne</t>
  </si>
  <si>
    <t>CobiCabling śrubki do adapterów komplet 50szt.</t>
  </si>
  <si>
    <t>CobiCabling Śruby adapterów 2,5 x 8 bez nakretki</t>
  </si>
  <si>
    <t>Światłowodowy kabel zewnętrzny GOSNA typ DAC (Direct Access Cable) CobiNet, jednotubowy, SM 9/125, 2 włókna 657A, PE</t>
  </si>
  <si>
    <t>CobiCabling Taśma rzepowa dwustronna 20mm czarna (RL 25m)</t>
  </si>
  <si>
    <t>TERA 1PR TO RJ11 CABLE ASSY,1M WHT JKT,BLACK BOOT,USOC,LSOH</t>
  </si>
  <si>
    <t>TERA 1PR TO RJ11 CABLE ASSY,5M WHT JKT,BLACK BOOT,USOC,LSOH</t>
  </si>
  <si>
    <t>Tuba zabezpieczająca światłowód podczas przeciągania / układania</t>
  </si>
  <si>
    <t>UCHWYT KLAMKOWY Z WKŁADKĄ I KLUCZEM - RAL 5024 - dla szaf stojących</t>
  </si>
  <si>
    <t xml:space="preserve">VX Elem narożne cokołu, prz/tyłW100,S800 VX Elementy narożne z osłonami, </t>
  </si>
  <si>
    <t>CobiCabling Wtyk kat. 6A STP na drut</t>
  </si>
  <si>
    <t>Wtyk modularny RJ12 kat.3 UTP na linkę</t>
  </si>
  <si>
    <t>CobiCabling Wtyk kat. 5e STP na drut</t>
  </si>
  <si>
    <t>CobiCabling Wtyk kat. 5e STP na linkę</t>
  </si>
  <si>
    <t>CobiCabling Wtyk kat. 5e UTP na drut</t>
  </si>
  <si>
    <t>CobiCabling Wtyk kat. 5e UTP na linkę</t>
  </si>
  <si>
    <t>CobiCabling Wtyk kat. 6 STP na drut</t>
  </si>
  <si>
    <t>CobiCabling Wtyk kat. 6 STP na linkę</t>
  </si>
  <si>
    <t>CobiCabling Wtyk kat. 6 UTP na drut</t>
  </si>
  <si>
    <t>CobiCabling Wtyk kat. 6 UTP na linkę</t>
  </si>
  <si>
    <t>CobiCabling Wtyk kat. 6 UTP beznarzędziowy</t>
  </si>
  <si>
    <t>CobiCabling zaślepka do paneli MHD czarna</t>
  </si>
  <si>
    <t>CobiCabling Zaślepka otworu SC duplex/LC quad</t>
  </si>
  <si>
    <t>CobiCabling Zaślepka otworu SC simplex/LC duplex</t>
  </si>
  <si>
    <t>CobiCabling Zaślepka otworu ST/FC</t>
  </si>
  <si>
    <t>Zaślepka przeciwkurzowa do modułów typu KS, opakowanie 25 szt., żółte</t>
  </si>
  <si>
    <t>Zestaw 2 szyn rackowych pionowych do szaf stojących CobiCabling 42U</t>
  </si>
  <si>
    <t xml:space="preserve">CobiCabling Patchcord  kat. 6A S/FTP LSOH 7,5m żółty </t>
  </si>
  <si>
    <t xml:space="preserve">CobiCabling Patchcord  kat. 6A S/FTP LSOH 10m żółty </t>
  </si>
  <si>
    <t xml:space="preserve">CobiCabling Patchcord  kat. 6A S/FTP LSOH 15m żółty </t>
  </si>
  <si>
    <t>CobiCabling Patchcord  kat. 6A S/FTP LSOH 7,5m zielony</t>
  </si>
  <si>
    <t>CobiCabling Patchcord  kat. 6A S/FTP LSOH 10m zielony</t>
  </si>
  <si>
    <t>CobiCabling Patchcord  kat. 6A S/FTP LSOH 7,5m niebieski</t>
  </si>
  <si>
    <t>CobiCabling Patchcord  kat. 6A S/FTP LSOH 10m niebieski</t>
  </si>
  <si>
    <t>CobiCabling Patchcord  kat. 6A S/FTP LSOH 15m niebieski</t>
  </si>
  <si>
    <t>CobiCabling Patchcord  kat. 6A S/FTP LSOH 7,5m czerwony</t>
  </si>
  <si>
    <t>CobiCabling Patchcord  kat. 6A S/FTP LSOH 10m czerwony</t>
  </si>
  <si>
    <t>CobiCabling Patchcord  kat. 6A S/FTP LSOH 15m czerwony</t>
  </si>
  <si>
    <t>CobiCabling Patchcord  kat. 6A S/FTP LSOH 7,5m czarny</t>
  </si>
  <si>
    <t>CobiCabling Patchcord  kat. 6A S/FTP LSOH 10m czarny</t>
  </si>
  <si>
    <t>CobiCabling Patchcord  kat. 6A S/FTP LSOH 15m czarny</t>
  </si>
  <si>
    <t>CobiCabling Patchcord  kat. 6A U/UTP LSOH 7,5m żółty</t>
  </si>
  <si>
    <t>CobiCabling Patchcord  kat. 6A U/UTP LSOH 10m żółty</t>
  </si>
  <si>
    <t>CobiCabling Patchcord  kat. 6A U/UTP LSOH 15m żółty</t>
  </si>
  <si>
    <t>CobiCabling Patchcord  kat. 6A U/UTP LSOH 7,5m zielony</t>
  </si>
  <si>
    <t>CobiCabling Patchcord  kat. 6A U/UTP LSOH 10m zielony</t>
  </si>
  <si>
    <t>CobiCabling Patchcord  kat. 6A U/UTP LSOH 15m zielony</t>
  </si>
  <si>
    <t>CobiCabling Patchcord  kat. 6A U/UTP LSOH 7,m niebieski</t>
  </si>
  <si>
    <t>CobiCabling Patchcord  kat. 6A U/UTP LSOH 10m niebieski</t>
  </si>
  <si>
    <t>CobiCabling Patchcord  kat. 6A U/UTP LSOH 15m niebieski</t>
  </si>
  <si>
    <t>CobiCabling Patchcord  kat. 6A U/UTP LSOH 7,5m czerwony</t>
  </si>
  <si>
    <t>CobiCabling Patchcord  kat. 6A U/UTP LSOH 10m czerwony</t>
  </si>
  <si>
    <t>CobiCabling Patchcord  kat. 6A U/UTP LSOH 15m czerwony</t>
  </si>
  <si>
    <t>CobiCabling Patchcord  kat. 6A U/UTP LSOH 7,5m czarny</t>
  </si>
  <si>
    <t>CobiCabling Patchcord  kat. 6A U/UTP LSOH 10m czarny</t>
  </si>
  <si>
    <t>CobiCabling Patchcord  kat. 6A U/UTP LSOH 15m czarny</t>
  </si>
  <si>
    <t>CobiCabling Patchcord  kat. 5e U/UTP PVC 7,5m żółty</t>
  </si>
  <si>
    <t>CobiCabling Patchcord  kat. 5e U/UTP PVC 10m żółty</t>
  </si>
  <si>
    <t>CobiCabling Patchcord  kat. 5e U/UTP PVC 15m żółty</t>
  </si>
  <si>
    <t>CobiCabling Patchcord  kat. 5e U/UTP PVC 7,5m zielony</t>
  </si>
  <si>
    <t>CobiCabling Patchcord  kat. 5e U/UTP PVC 10m zielony</t>
  </si>
  <si>
    <t>CobiCabling Patchcord  kat. 5e U/UTP PVC 15m zielony</t>
  </si>
  <si>
    <t>CobiCabling Patchcord  kat. 5e U/UTP PVC 7,5m niebieski</t>
  </si>
  <si>
    <t>CobiCabling Patchcord  kat. 5e U/UTP PVC 10m niebieski</t>
  </si>
  <si>
    <t>CobiCabling Patchcord  kat. 5e U/UTP PVC 15m niebieski</t>
  </si>
  <si>
    <t>CobiCabling Patchcord  kat. 5e U/UTP PVC 7,5m czerwony</t>
  </si>
  <si>
    <t>CobiCabling Patchcord  kat. 5e U/UTP PVC 10m czerwony</t>
  </si>
  <si>
    <t>CobiCabling Patchcord  kat. 5e U/UTP PVC 15m czerwony</t>
  </si>
  <si>
    <t>CobiCabling Patchcord  kat. 5e U/UTP PVC 7,5m czarny</t>
  </si>
  <si>
    <t>CobiCabling Patchcord  kat. 5e U/UTP PVC 10m czarny</t>
  </si>
  <si>
    <t>CobiCabling Patchcord  kat. 5e U/UTP PVC 15m czarny</t>
  </si>
  <si>
    <t>Łącznik  kat. 6 UTP typu keystone</t>
  </si>
  <si>
    <t>Łącznik  kat. 6 STP typu keystone</t>
  </si>
  <si>
    <t>Łącznik CobiCabling  kat. 6 STP typu keystone</t>
  </si>
  <si>
    <t>CobiCabling Patchcord kat. 6 U/UTP LSOH 15,0m niebieski</t>
  </si>
  <si>
    <t>Inne</t>
  </si>
  <si>
    <t>F23-2230</t>
  </si>
  <si>
    <t>Patchcord LC/PC-SC/APC, 50/125 µm duplex, MM, OM3</t>
  </si>
  <si>
    <t>2P-3221126</t>
  </si>
  <si>
    <t>S4600-52X-SI</t>
  </si>
  <si>
    <t>2P-3221998</t>
  </si>
  <si>
    <t>2P-3221994</t>
  </si>
  <si>
    <t>2P-3221995</t>
  </si>
  <si>
    <t>2P-3221993</t>
  </si>
  <si>
    <t>2P-3221996</t>
  </si>
  <si>
    <t>AC01-0110</t>
  </si>
  <si>
    <t>C21-8002</t>
  </si>
  <si>
    <t>AC30-1002</t>
  </si>
  <si>
    <t>AC30-1005</t>
  </si>
  <si>
    <t>AC30-1004</t>
  </si>
  <si>
    <t>AC30-1003</t>
  </si>
  <si>
    <t>AC30-1000</t>
  </si>
  <si>
    <t>AC30-1001</t>
  </si>
  <si>
    <t>W-8059-50-8080-011</t>
  </si>
  <si>
    <t>2P-3221997</t>
  </si>
  <si>
    <t>F71-9211</t>
  </si>
  <si>
    <t>W-6935-74-00-011</t>
  </si>
  <si>
    <t>W-LZM1-63-00-000</t>
  </si>
  <si>
    <t>DN-95404</t>
  </si>
  <si>
    <t>DN-95412</t>
  </si>
  <si>
    <t>W-6935-46-03-011</t>
  </si>
  <si>
    <t>W-6935-94-03-011</t>
  </si>
  <si>
    <t>W-PS3U-00-00-011</t>
  </si>
  <si>
    <t>2P-30823</t>
  </si>
  <si>
    <t>RC11-1147-P</t>
  </si>
  <si>
    <t>W-IT-458080-12AA-2-011</t>
  </si>
  <si>
    <t>F6120M</t>
  </si>
  <si>
    <t>U7-LR</t>
  </si>
  <si>
    <t>W-6935-Z1-03-000</t>
  </si>
  <si>
    <t>W-6935-Z1-02-000</t>
  </si>
  <si>
    <t>W-1951-M5-00-011</t>
  </si>
  <si>
    <t>W-1951-24-04-000</t>
  </si>
  <si>
    <t>16-kanałowe zabezpieczenie przeciwprzepięciowe serii PRO do systemów IP z ochroną PoE</t>
  </si>
  <si>
    <t>2P-D20011 - Przełącznik dostępowy L2 48x10/100/1000Base-T + 4x1/10GBase-X SFP+ 230V AC</t>
  </si>
  <si>
    <t>BCS-B-SP16G-2SFP-M</t>
  </si>
  <si>
    <t>BCS-L-AT3</t>
  </si>
  <si>
    <t>BCS-L-NVR0801-4KE(2L)</t>
  </si>
  <si>
    <t>BCS-L-TIP14FSR3L3</t>
  </si>
  <si>
    <t>BCS-ZIP</t>
  </si>
  <si>
    <t>CobiCabling cokół 100mm do szafy stojącej 1000x1000mm</t>
  </si>
  <si>
    <t>CobiCabling Moduł kat. 8.1 STP keystone beznarzędziowy, bez klapki</t>
  </si>
  <si>
    <t>CobiCabling PDU 1U/19" 8x230V Schuko z bezpiecznikiem przeciwprzepięciowym 16A 3m</t>
  </si>
  <si>
    <t>CobiCabling PDU 1U/19" 8x230V Schuko z wyłącznikiem wtyk C14 10A 3m</t>
  </si>
  <si>
    <t>CobiCabling PDU 1U/19" 8x230V Schuko z wyłącznikiem wtyk C20 16A 3m</t>
  </si>
  <si>
    <t>CobiCabling PDU 1U/19" 8x230V z bolcem oraz z wyłącznikiem 16A 3m</t>
  </si>
  <si>
    <t>CobiCabling PDU 1U/19" 9x230V Schuko 16A 3m</t>
  </si>
  <si>
    <t>CobiCabling PDU 1U/19" 9x230V z bolcem 16A 3m</t>
  </si>
  <si>
    <t>DACH 800x800 /OTW.DO WYŁAMANIA/blister/</t>
  </si>
  <si>
    <t>Ewimar PTF-58R-PRO/PoE 8- kanałowe zabezpieczenie przeciwprzepięciowe serii PRO do systemów IP z ochroną PoE</t>
  </si>
  <si>
    <t>Kabel światłowodowy fabrycznie zakończony CobiCabling LC-LC zewnętrzny 4J 9/125 LSOH</t>
  </si>
  <si>
    <t>KPL.NAROŻNIKÓW COKOŁU 100 NOWY</t>
  </si>
  <si>
    <t>LISTWA ZASILAJĄCA MONITOROWANA LZM-163</t>
  </si>
  <si>
    <t>Listwa zasilająca PDU 19" Rack, 10x gniazdo C13, 2.0m, 1xwtyk C14, 10A, zab. przeciążeniowe</t>
  </si>
  <si>
    <t>Listwa zasilająca PDU pionowa 7x schuko, 2.0m, 1x wtyk unischuko,16A, zab.przepięciowe, filtr sieciowy</t>
  </si>
  <si>
    <t>Łącznik narożników pełny /L-600/ NOWY</t>
  </si>
  <si>
    <t>Łącznik narożników z przep. szcz. /L-600/ NOWY</t>
  </si>
  <si>
    <t>PANEL PS-3U</t>
  </si>
  <si>
    <t>Seagate Dysk SkyHawk 2TB 3,5 256MB ST2000VX017</t>
  </si>
  <si>
    <t>Szafa 47U 1000x1000mm, drzwi przednie perf., czarna</t>
  </si>
  <si>
    <t>Szafa IT 45Ux800x800 /1333/</t>
  </si>
  <si>
    <t>SZAFA SZE2 1200X600X800</t>
  </si>
  <si>
    <t>Szafa wisząca 19" 13U 620mm, drzwi pełne metalowe, szara</t>
  </si>
  <si>
    <t>Ubiquiti U7 Long-Range</t>
  </si>
  <si>
    <t>Zespół listwy uziemienia do SZE2 o szer.600mm</t>
  </si>
  <si>
    <t>Zestaw do łączenia cokołów</t>
  </si>
  <si>
    <t>Zestaw poziomujący cokołu do szaf SZB IT/DSR/SZE 2</t>
  </si>
  <si>
    <t>C23-7512</t>
  </si>
  <si>
    <t>CobiCabling Kabel kat. 7/7A S/FTP 1000MHz LSFROH B2ca 500m RL</t>
  </si>
  <si>
    <t>C14-1101-10,0</t>
  </si>
  <si>
    <t>CobiCabling Patchcord kat. 6A U/UTP LSOH 10m szary</t>
  </si>
  <si>
    <t>CobiCabling Pole krosowe 8xSC simplex/LC duplex do przełącznicy ODF-DIN niewyposażone</t>
  </si>
  <si>
    <t>CobiCabling Pole krosowe 8xST/FC do przełącznicy ODF-DIN niewyposażone</t>
  </si>
  <si>
    <t>RC11-8247-P2</t>
  </si>
  <si>
    <t>CobiCabling Szafa Vertical 19" 47U 800x1200mm, drzwi przednie perforowane dwuskrzydłowe, drzwi tylne perforowane dwuskrzydłowe, panel 4-went., czarna</t>
  </si>
  <si>
    <t>ZS-PNL-24E</t>
  </si>
  <si>
    <t>CPR,PNL,ZMAX,EMPTY,SHLD,24 OPENING,FLT,1U,BLK,FXD MGR</t>
  </si>
  <si>
    <t>TC050PE-INEXB2CA</t>
  </si>
  <si>
    <t>CW1308B 50PR/E Int/Ext T/Phone Cbl B2ca x 1m</t>
  </si>
  <si>
    <t>TX9147</t>
  </si>
  <si>
    <t>Dolna płyta zaslepiajaca z przep. szczot.</t>
  </si>
  <si>
    <t>F51-9201</t>
  </si>
  <si>
    <t>Kabel FO SM G657A1 4J HDPE napowietrzny</t>
  </si>
  <si>
    <t>A30-1906</t>
  </si>
  <si>
    <t>Listwa zasilająca 1U 19" 9-portowa z bolcem z wyłącznikiem</t>
  </si>
  <si>
    <t>MC210CS</t>
  </si>
  <si>
    <t>Omada 10/100/1000 Mbps RJ45 to 1000 Mbps Single-Mode SC Fiber Converter PORT: 1× Gigabit SC Port, 1× Gigabit RJ45 Port (Auto MDI/MDIX) SPEC: Full-duplex, Up to 15 km, Chassis MC1400 Rack-mountable</t>
  </si>
  <si>
    <t>Z6A-SK01</t>
  </si>
  <si>
    <t>OUTLET,ZMAX,SHLD,CAT6A,RJ45,KEY STN,BLK,TL-LSS,T568A/B</t>
  </si>
  <si>
    <t>7701</t>
  </si>
  <si>
    <t>PANEL CORA DUOX PLUS S-6</t>
  </si>
  <si>
    <t>F62-0073</t>
  </si>
  <si>
    <t>Pole krosowe 6xSC duplex/LC quad do przełącznicy ODF-DIN niewyposażone</t>
  </si>
  <si>
    <t>TL-SG2218</t>
  </si>
  <si>
    <t>TP-LINK Przełącznik SG2218 Smart 16xGE 2xSFP</t>
  </si>
  <si>
    <t>ACR11-0210</t>
  </si>
  <si>
    <t>CobiCabling Panel 2-went. do szafy wiszącej Ravus, czarny</t>
  </si>
  <si>
    <t>RCR11-0412</t>
  </si>
  <si>
    <t>RCR11-0612</t>
  </si>
  <si>
    <t>RCR11-0615</t>
  </si>
  <si>
    <t>RCR11-0618</t>
  </si>
  <si>
    <t>RCR11-0406</t>
  </si>
  <si>
    <t>RCR11-0606</t>
  </si>
  <si>
    <t>RCR11-0409</t>
  </si>
  <si>
    <t>RC11-1147-P2</t>
  </si>
  <si>
    <t>CobiCabling Szafa Vertical 19" 47U 1000x1000mm, drzwi przednie perforowane dwuskrzydłowe, drzwi tylne perforowane dwuskrzydłowe, panel 4-went., czarna</t>
  </si>
  <si>
    <t>9419</t>
  </si>
  <si>
    <t>DEKODER/IZOLATOR DUOX PLUS 10W</t>
  </si>
  <si>
    <t>9425</t>
  </si>
  <si>
    <t>DEKODER/IZOLATOR DUOX PLUS 4W</t>
  </si>
  <si>
    <t>UC-S-21054075</t>
  </si>
  <si>
    <t>DRAKA UC2000/UCFUTURE COMPACT22 Cat.8.2 S/FTP H</t>
  </si>
  <si>
    <t>C33-0501</t>
  </si>
  <si>
    <t>F71-9522</t>
  </si>
  <si>
    <t>Kabel światłowodowy fabrycznie zakończony CobiCabling SC/UPC- SC/UPC zewnętrzny 12J 9/125 LSOH</t>
  </si>
  <si>
    <t>W-SB53-00-01-000</t>
  </si>
  <si>
    <t>KOMPLET UCHW. SZB-53-00-00/B/1 PAKOWANE PO 5SZT</t>
  </si>
  <si>
    <t>7703</t>
  </si>
  <si>
    <t>OBUDOWA PODTYNKOWA PANELA CORA DUOX PLUS S-6</t>
  </si>
  <si>
    <t>Patchcord kat. 6A S/FTP LSOH 10,0m czarny</t>
  </si>
  <si>
    <t>C24-1150-20,0</t>
  </si>
  <si>
    <t>Patchcord kat. 6A S/FTP LSOH 20,0m czarny</t>
  </si>
  <si>
    <t>3268-1</t>
  </si>
  <si>
    <t>REGENERATOR 1W DUOX PLUS</t>
  </si>
  <si>
    <t>3269</t>
  </si>
  <si>
    <t>REGENERATOR 2W DUOX PLUS</t>
  </si>
  <si>
    <t>RC11-6142-P1</t>
  </si>
  <si>
    <t>Szafa CobiCabling 19" 42U 600x100mm, drzwi przednie jednoskrzydłowe perforowane 80%, drzwi tylne jednoskrzydłowe perforowane 80%,</t>
  </si>
  <si>
    <t>P6247NA2P753S</t>
  </si>
  <si>
    <t>Szafa serwerowa 47Ux600x1200 PROGRESS Drzwi perforowane 75% z przodu, bez osłon bocznych, drzwi tylne perforowane 75% podwójne, zamki szyfrowe.</t>
  </si>
  <si>
    <t>3444</t>
  </si>
  <si>
    <t>UNIFON VEO DUOX PLUS</t>
  </si>
  <si>
    <t>4825</t>
  </si>
  <si>
    <t>Zasilacz + filtr 24VDC-2,5A DIN10 DUOX PLUS</t>
  </si>
  <si>
    <t>HDR-15-12</t>
  </si>
  <si>
    <t>ZASILACZ 12V/15W/1,25A</t>
  </si>
  <si>
    <t>4840</t>
  </si>
  <si>
    <t>Zasilacz DIN-6 100-240VAC/24VDC-2A</t>
  </si>
  <si>
    <t>Workers.StanMagazynu.StanMagazynu</t>
  </si>
  <si>
    <t>UKVAVP7G20A3 / VP7G20A3</t>
  </si>
  <si>
    <t>UKVAVVP7G30AH / VP7G30AH</t>
  </si>
  <si>
    <t>UKVAVGT3HD / GT3HD</t>
  </si>
  <si>
    <t>WE8P8C-RJ45-U5D-P</t>
  </si>
  <si>
    <t>Listwa PDU Vertiv Geist Rack PDU, Switched (Outlet Level), EC, 0U, input IEC 60309 230/400V 3x16A, locking outlets (30)C13 (6)C19</t>
  </si>
  <si>
    <t>Vertiv Geist PDU, Switched (Outlet Level), EC, 0U, 32A, 230/400V, input IEC 60309, Combi Outlets (36)C13/C19</t>
  </si>
  <si>
    <t>Vertiv Geist remote environmental sensor, Temperature/Humidity/Dew Point + 2 additional Temperature probes, length - 3m</t>
  </si>
  <si>
    <t>Wtyk modularny przelotowy RJ45 (typu EZ) kat. 5e UTP na drut</t>
  </si>
  <si>
    <t>CobiCabling Kabel FO MM OM4 24G LSOH uniwersalny Dca</t>
  </si>
  <si>
    <t>CobiCabling Kabel FO MM OM4 48G LSOH uniwersalny Dca</t>
  </si>
  <si>
    <t>CobiCabling Kabel FO MM OM3 24G LSOH uniwersalny B2ca</t>
  </si>
  <si>
    <t>C21-1002</t>
  </si>
  <si>
    <t>CobiCabling Moduł kątowy kat. 6A STP keystone beznarzędziowy</t>
  </si>
  <si>
    <t>RCR11-0622</t>
  </si>
  <si>
    <t>RCR11-0627</t>
  </si>
  <si>
    <t>950542018</t>
  </si>
  <si>
    <t>Excel Environ WR 12U 390mm Deep - Grey-Flat Pack</t>
  </si>
  <si>
    <t>950542013</t>
  </si>
  <si>
    <t>Excel Environ WR 12U 500mm Deep - Grey-Flat Pack</t>
  </si>
  <si>
    <t>950542014</t>
  </si>
  <si>
    <t>Excel Environ WR 12U 600mm Deep - Grey-Flat Pack</t>
  </si>
  <si>
    <t>950542019</t>
  </si>
  <si>
    <t>Excel Environ WR 15U 390mm Deep - Grey-Flat Pack</t>
  </si>
  <si>
    <t>950542015</t>
  </si>
  <si>
    <t>Excel Environ WR 15U 500mm Deep - Grey-Flat Pack</t>
  </si>
  <si>
    <t>950542016</t>
  </si>
  <si>
    <t>Excel Environ WR 15U 600mm Deep - Grey-Flat Pack</t>
  </si>
  <si>
    <t>950542020</t>
  </si>
  <si>
    <t>Excel Environ WR 18U 390mm Deep - Grey-Flat Pack</t>
  </si>
  <si>
    <t>950542017</t>
  </si>
  <si>
    <t>Excel Environ WR 18U 600mm Deep - Grey-Flat Pack</t>
  </si>
  <si>
    <t>950542027</t>
  </si>
  <si>
    <t>Excel Environ WR 21U 600mm Deep - Grey-Flat Pack</t>
  </si>
  <si>
    <t>950542021</t>
  </si>
  <si>
    <t>Excel Environ WR 6U 390mm Deep - Grey-Flat Pack</t>
  </si>
  <si>
    <t>950542022</t>
  </si>
  <si>
    <t>Excel Environ WR 6U 500mm Deep - Grey-Flat Pack</t>
  </si>
  <si>
    <t>950542023</t>
  </si>
  <si>
    <t>Excel Environ WR 6U 600mm Deep - Grey-Flat Pack</t>
  </si>
  <si>
    <t>950542024</t>
  </si>
  <si>
    <t>Excel Environ WR 9U 390mm Deep - Grey-Flat Pack</t>
  </si>
  <si>
    <t>950542025</t>
  </si>
  <si>
    <t>Excel Environ WR 9U 500mm Deep - Grey-Flat Pack</t>
  </si>
  <si>
    <t>950542026</t>
  </si>
  <si>
    <t>Excel Environ WR 9U 600mm Deep - Grey-Flat Pack</t>
  </si>
  <si>
    <t>950542004</t>
  </si>
  <si>
    <t>950542003</t>
  </si>
  <si>
    <t>Kabel kat.5e U/UTP LSOH 200MHz Eca 305m</t>
  </si>
  <si>
    <t>950542007</t>
  </si>
  <si>
    <t>950542005</t>
  </si>
  <si>
    <t>950542006</t>
  </si>
  <si>
    <t>Moduł kat.6 UTP RJ45 keystone narzędziowy</t>
  </si>
  <si>
    <t>Patchcord kat. 6A S/FTP LSOH 10,0m niebieski</t>
  </si>
  <si>
    <t>Patchcord kat. 6A S/FTP LSOH 15,0m niebieski</t>
  </si>
  <si>
    <t>T4A-S02M-01L</t>
  </si>
  <si>
    <t>PC,TERA4P,RJ45,6A,S/FTP,T568B,STR,CM/LSOH1,BLK,BLK,2M,26AWG</t>
  </si>
  <si>
    <t>SG3452XP</t>
  </si>
  <si>
    <t>Przełącznik zarządzalny L2+ JetStream</t>
  </si>
  <si>
    <t>950542010</t>
  </si>
  <si>
    <t>Szafa wisząca 19" 12U 600mm, drzwi szkło, czarna</t>
  </si>
  <si>
    <t>950542011</t>
  </si>
  <si>
    <t>Szafa wisząca 19" 15U 600mm, drzwi szkło, czarna</t>
  </si>
  <si>
    <t>950542012</t>
  </si>
  <si>
    <t>Szafa wisząca 19" 18U 600mm, drzwi szkło, czarna</t>
  </si>
  <si>
    <t>950542008</t>
  </si>
  <si>
    <t>Szafa wisząca 19" 9U 450mm, drzwi szkło, czarna</t>
  </si>
  <si>
    <t>950542009</t>
  </si>
  <si>
    <t>Szafa wisząca 19" 9U 600mm, drzwi szkło, czarna</t>
  </si>
  <si>
    <t>T20-0038</t>
  </si>
  <si>
    <t>Szafka multimedialna CobiCabling, podtynkowa</t>
  </si>
  <si>
    <t>950542002</t>
  </si>
  <si>
    <t>X13Allegro Empty Product</t>
  </si>
  <si>
    <t>ACR11-0640</t>
  </si>
  <si>
    <t>ACR11-0660</t>
  </si>
  <si>
    <t>CobiCabling Cokół do szafy wiszącej Ravus 600x450mm, czarny</t>
  </si>
  <si>
    <t>CobiCabling Cokół do szafy wiszącej Ravus 600x600mm, czarny</t>
  </si>
  <si>
    <t>RCR11-0404</t>
  </si>
  <si>
    <t>RCR11-0415</t>
  </si>
  <si>
    <t>RCR11-0418</t>
  </si>
  <si>
    <t>RCR11-0422</t>
  </si>
  <si>
    <t>RCR11-0427</t>
  </si>
  <si>
    <t/>
  </si>
  <si>
    <t>RCR11-0609</t>
  </si>
  <si>
    <t>NOWE</t>
  </si>
  <si>
    <t>Kabel kat.6A U/UTP LSFROH 650MHz Dca 500m</t>
  </si>
  <si>
    <t>Kabel kat.6A U/UTP LSFROH 650MHz B2ca 500m</t>
  </si>
  <si>
    <t>Kabel CobiCabling kat. 6+ U/UTP LSFROH 450MHz Dca</t>
  </si>
  <si>
    <t>CobiCabling Kabel kat. 6+ U/UTP 450MHz LSFROH Dca 305m BX AWG24</t>
  </si>
  <si>
    <t>Kabel kat. 6+ U/UTP LSFROH 450MHz B2ca AWG24 500m</t>
  </si>
  <si>
    <t>CobiCabling Kabel kat. 6+ U/UTP 450MHz LSFROH B2ca 500m RL AWG24</t>
  </si>
  <si>
    <t>Kabel kat. 6+ U/UTP LSFROH 450MHz Dca 305m</t>
  </si>
  <si>
    <t>CobiCabling Kabel kat. 6+ U/UTP 450MHz LSFROH Dca 305m BX</t>
  </si>
  <si>
    <t>Kabel kat.5e U/UTP LSFROH 200MHz B2ca 305m</t>
  </si>
  <si>
    <t>CobiCabling Kabel kat. 5e U/UTP 200MHz LSFROH B2ca 305m BX</t>
  </si>
  <si>
    <t>Kabel kat.5e U/UTP LSFROH 200MHz B2ca 500m</t>
  </si>
  <si>
    <t>CobiCabling Kabel kat. 5e U/UTP 200MHz LSFROH B2ca 500m RL</t>
  </si>
  <si>
    <t>Kabel kat.5e U/UTP LSFROH 200MHz Dca 305m</t>
  </si>
  <si>
    <t>CobiCabling Kabel kat. 5e U/UTP 200MHz LSFROH Dca 305m BX</t>
  </si>
  <si>
    <t>Kabel kat.5e U/UTP LSFROH 200MHz Dca 500m</t>
  </si>
  <si>
    <t>CobiCabling Kabel kat. 5e U/UTP 200MHz LSFROH Dca 500m RL</t>
  </si>
  <si>
    <t>Kabel kat.6+ U/UTP LSFROH 450MHz B2ca 500m</t>
  </si>
  <si>
    <t>CobiCabling Kabel kat. 6+ U/UTP 450MHz LSFROH B2ca 500m RL</t>
  </si>
  <si>
    <t>Kabel kat.6+ U/UTP LSFROH 450MHz Dca AWG24 500m</t>
  </si>
  <si>
    <t>CobiCabling Kabel kat. 6+ U/UTP 450MHz LSFROH Dca 500m RL AWG24</t>
  </si>
  <si>
    <t>Kabel kat.6+ U/UTP LSFROH 500MHz Dca 305m</t>
  </si>
  <si>
    <t>CobiCabling Kabel kat. 6+ U/UTP 450MHz LSFROH Dca 500m RL</t>
  </si>
  <si>
    <t>CobiCabling Kabel kat. 6A U/UTP 650MHz LSFROH B2ca 500m RL</t>
  </si>
  <si>
    <t>CobiCabling Kabel kat. 6A U/UTP 650MHz LSFROH Dca 500m RL</t>
  </si>
  <si>
    <t>Kabel kat 5e F/UTP LSFROH 200MHz Dca 305m</t>
  </si>
  <si>
    <t>CobiCabling Kabel kat. 5e F/UTP 200MHz LSFROH Dca 305m Bx</t>
  </si>
  <si>
    <t>Kabel kat 5e F/UTP LSFROH 200MHz Dca 500m</t>
  </si>
  <si>
    <t>CobiCabling Kabel kat. 5e F/UTP 200MHz LSFROH Dca 500m RL</t>
  </si>
  <si>
    <t>Kabel kat. 6 F/UTP LSFROH 450MHz B2ca 500m</t>
  </si>
  <si>
    <t>CobiCabling Kabel kat. 6+ F/UTP 450MHz LSFROH B2ca 500m RL</t>
  </si>
  <si>
    <t>Kabel kat.6 F/UTP LSFROH 450MHz Dca 500m</t>
  </si>
  <si>
    <t>CobiCabling Kabel kat. 6+ F/UTP 450MHz LSFROH Dca 500m RL</t>
  </si>
  <si>
    <t>Kabel kat.6A/7 F/FTP LSFROH 700MHz B2ca 500m</t>
  </si>
  <si>
    <t>CobiCabling Kabel kat. 6A/7 F/FTP 700MHz LSFROH B2ca 500m RL</t>
  </si>
  <si>
    <t>Kabel kat.6A/7 F/FTP LSFROH 700MHz Dca 500m</t>
  </si>
  <si>
    <t>CobiCabling Kabel kat. 6A/7 F/FTP 700MHz LSFROH Dca 500m RL</t>
  </si>
  <si>
    <t>Kabel kat.6A/7 U/FTP LSFROH 700MHz B2ca 500m</t>
  </si>
  <si>
    <t>CobiCabling Kabel kat. 6A/7 U/FTP 700MHz LSFROH B2ca 500m RL</t>
  </si>
  <si>
    <t>Kabel kat.6A/7 U/FTP LSFROH 700MHz Dca 500m</t>
  </si>
  <si>
    <t>CobiCabling Kabel kat. 6A/7 U/FTP 700MHz LSFROH Dca 500m RL</t>
  </si>
  <si>
    <t>Kabel kat.7/7A S/FTP LSFROH 1000MHz B2ca 500m</t>
  </si>
  <si>
    <t>Kabel kat.7/7A S/FTP LSFROH 1000MHz Dca 500m</t>
  </si>
  <si>
    <t>CobiCabling Kabel kat. 7/7A S/FTP 1000MHz LSFROH Dca 500m RL</t>
  </si>
  <si>
    <t>Kabel kat.7A S/FTP LSFROH 1500MHz B2ca 500m</t>
  </si>
  <si>
    <t>CobiCabling Kabel kat. 7A S/FTP 1500MHz LSFROH B2ca 500m RL</t>
  </si>
  <si>
    <t>Kabel kat.7A S/FTP LSFROH 1700MHz B2ca 500m</t>
  </si>
  <si>
    <t>CobiCabling Kabel kat. 7A S/FTP 1700MHz LSFROH B2ca 500m RL</t>
  </si>
  <si>
    <t>Kabel kat.6A/7 F/FTP PE zew żel 700MHz Fca 1000m</t>
  </si>
  <si>
    <t>CobiCabling Kabel koncentryczny RG6, B2ca LSOH 500m</t>
  </si>
  <si>
    <t>CobiCabling obudowa natynkowa 1&amp;2 RJ45 keystone, biała</t>
  </si>
  <si>
    <t>Obudowy natynkowe</t>
  </si>
  <si>
    <t>CobiCabling Kabel FO MM OM3 8G LSOH uniwersalny Dca</t>
  </si>
  <si>
    <t>GSM4230PX-100EUS</t>
  </si>
  <si>
    <t>XSM4328FV-100NES</t>
  </si>
  <si>
    <t>A00319</t>
  </si>
  <si>
    <t>4515</t>
  </si>
  <si>
    <t>9424</t>
  </si>
  <si>
    <t>RC11-6827-P</t>
  </si>
  <si>
    <t>2405</t>
  </si>
  <si>
    <t>5293</t>
  </si>
  <si>
    <t>4420</t>
  </si>
  <si>
    <t>MXL007B123</t>
  </si>
  <si>
    <t>9448</t>
  </si>
  <si>
    <t>2637</t>
  </si>
  <si>
    <t>8855</t>
  </si>
  <si>
    <t>T4A-S01MB02L</t>
  </si>
  <si>
    <t>469542010</t>
  </si>
  <si>
    <t>9447</t>
  </si>
  <si>
    <t>A00361</t>
  </si>
  <si>
    <t>A00373</t>
  </si>
  <si>
    <t>U6-PRO</t>
  </si>
  <si>
    <t>A00087</t>
  </si>
  <si>
    <t>73902</t>
  </si>
  <si>
    <t>7440</t>
  </si>
  <si>
    <t>7375</t>
  </si>
  <si>
    <t>7334</t>
  </si>
  <si>
    <t>UCK-G2-SSD</t>
  </si>
  <si>
    <t>UPS Rack COVER</t>
  </si>
  <si>
    <t>SZKOLENIE</t>
  </si>
  <si>
    <t>4813</t>
  </si>
  <si>
    <t xml:space="preserve"> 2P-N00222 - M4250-26G4XF-POE+ MANAGED SWITCH</t>
  </si>
  <si>
    <t xml:space="preserve"> 2P-N00558 - M4350-24F4V MANAGED SWITCH</t>
  </si>
  <si>
    <t>AC Wave 2 AP 4x4 MU-MIMO UAP-AC-SHD</t>
  </si>
  <si>
    <t>Brelok zbliżeniowy</t>
  </si>
  <si>
    <t>CENTRALA PORTIERSKA DUOX VIDEO</t>
  </si>
  <si>
    <t>CobiCabling Adapter kątowy 45x45mm 2xRJ45 keystone, biały</t>
  </si>
  <si>
    <t>CobiCabling Adapter kątowy półokrągły 45x45mm 1xRJ45 keystone, biały</t>
  </si>
  <si>
    <t>CobiCabling Adapter kątowy półokrągły 45x45mm 2xRJ45 keystone, biały</t>
  </si>
  <si>
    <t>CobiCabling Adapter keystone do adapterów FO SC simplex/LC duplex</t>
  </si>
  <si>
    <t>CobiCabling Adapter keystone do adapterów FO SC simplex/LC duplex bez flanszy</t>
  </si>
  <si>
    <t>CobiCabling Adapter prosty 22,5x45mm 1xRJ45 keystone z polem opisowym, biały</t>
  </si>
  <si>
    <t>CobiCabling Adapter prosty 22,5x45mm 1xRJ45 keystone, biały</t>
  </si>
  <si>
    <t>CobiCabling cokół 100mm do szafy stojącej 600x1000mm</t>
  </si>
  <si>
    <t>CobiCabling cokół 100mm do szafy stojącej 600x1200mm</t>
  </si>
  <si>
    <t>CobiCabling cokół 100mm do szafy stojącej 600x600mm</t>
  </si>
  <si>
    <t>CobiCabling cokół 100mm do szafy stojącej 600x800mm</t>
  </si>
  <si>
    <t>CobiCabling cokół 100mm do szafy stojącej 800x1000mm</t>
  </si>
  <si>
    <t>CobiCabling cokół 100mm do szafy stojącej 800x1200mm</t>
  </si>
  <si>
    <t>CobiCabling cokół 100mm do szafy stojącej 800x800mm</t>
  </si>
  <si>
    <t>CobiCabling cokół regulowany Ravus 450-600mm, czarny RAL 9005</t>
  </si>
  <si>
    <t>CobiCabling dachowy panel wentylacyjny do szafek wiszących Ravus</t>
  </si>
  <si>
    <t>CobiCabling Gniazdo elektryczne 45x135 mm, 3x2P+Z, białe</t>
  </si>
  <si>
    <t>CobiCabling Gniazdo elektryczne 45x45 mm, 2P+Z, białe</t>
  </si>
  <si>
    <t>CobiCabling Gniazdo elektryczne DATA 45x135mm, 3x2P+Z, blokada</t>
  </si>
  <si>
    <t>CobiCabling Gniazdo elektryczne DATA 45x45mm, 2P+Z, blokada</t>
  </si>
  <si>
    <t>CobiCabling Gniazdo elektryczne DATA 45x90mm, 2x2P+Z, blokada</t>
  </si>
  <si>
    <t>CobiCabling Kabel FO MM3 OM3 24G LSOH uniwersalny B2ca</t>
  </si>
  <si>
    <t>CobiCabling Kabel kat. 5e U/UTP 200MHz zew. żelowany PE Fca 305m RL</t>
  </si>
  <si>
    <t>CobiCabling Kaseta spawów dla 24 włókien czarna</t>
  </si>
  <si>
    <t>CobiCabling Klucz do kodowanych gniazd elektrycznych</t>
  </si>
  <si>
    <t>CobiCabling Obudowa natynkowa 1&amp;2xRJ45 keystone, biała</t>
  </si>
  <si>
    <t>CobiCabling panel maskujący 1U 19" RAL 7035 szary</t>
  </si>
  <si>
    <t>CobiCabling panel maskujący 1U 19" RAL 9005 czarny</t>
  </si>
  <si>
    <t>CobiCabling panel maskujący 2U 19" RAL 7035 szary</t>
  </si>
  <si>
    <t>CobiCabling panel maskujący 2U 19" RAL 9005 czarny</t>
  </si>
  <si>
    <t>CobiCabling panel maskujący 3U 19" RAL 7035 szary</t>
  </si>
  <si>
    <t>CobiCabling panel maskujący 3U 19" RAL 9005 czarny</t>
  </si>
  <si>
    <t>CobiCabling panel maskujący 4U 19" RAL 7035 szary</t>
  </si>
  <si>
    <t>CobiCabling panel maskujący 4U 19" RAL 9005 czarny</t>
  </si>
  <si>
    <t>CobiCabling Pokrywa stelaża zapasu kabla 410x410x100mm</t>
  </si>
  <si>
    <t>CobiCabling Pokrywa stelaża zapasu kabla 600x600x100mm</t>
  </si>
  <si>
    <t>CobiCabling półka stała 1U 19" gł. 250 mm, moc. 2 belki czarna</t>
  </si>
  <si>
    <t>CobiCabling półka stała 1U 19" gł. 350 mm, moc. 2 belki czarna</t>
  </si>
  <si>
    <t>CobiCabling półka stała 1U 19" gł. 450 mm, moc. 2 belki czarna</t>
  </si>
  <si>
    <t>CobiCabling półka stała 2U 19" gł. 250 mm, moc. 2 belki szara</t>
  </si>
  <si>
    <t>CobiCabling półka stała 2U 19" gł. 350 mm, moc. 2 belki szara</t>
  </si>
  <si>
    <t>CobiCabling półka stała 2U 19" gł. 450 mm, moc. 2 belki szara</t>
  </si>
  <si>
    <t>CobiCabling Puszka natynkowa 2-modułowa, biała</t>
  </si>
  <si>
    <t>CobiCabling Puszka natynkowa 4-modułowa, biała</t>
  </si>
  <si>
    <t>CobiCabling Puszka natynkowa 6-modułowa, biała</t>
  </si>
  <si>
    <t>CobiCabling Puszka podtynkowa 2-modułowa, gł. 40mm</t>
  </si>
  <si>
    <t>CobiCabling Puszka podtynkowa 4-modułowa, gł. 40mm</t>
  </si>
  <si>
    <t>CobiCabling Puszka podtynkowa 6-modułowa, gł. 40mm</t>
  </si>
  <si>
    <t>CobiCabling Ramka 2-modułowa + support, biała</t>
  </si>
  <si>
    <t>CobiCabling Ramka 4-modułowa + support, biała</t>
  </si>
  <si>
    <t>CobiCabling Ramka 6-modułowa + support, biała</t>
  </si>
  <si>
    <t>CobiCabling Stelaż zapasu kabla 410x410x100mm</t>
  </si>
  <si>
    <t>CobiCabling Stelaż zapasu kabla 600x600x100mm</t>
  </si>
  <si>
    <t>CobiCabling Szafa Vertical 19" 27U 600x800mm, drzwi przednie perforowane, drzwi tylne perforowane dwuskrzydłowe, panel 4-went., czarna</t>
  </si>
  <si>
    <t>CobiCabling Zaślepka otworu 22,5x45mm, biała</t>
  </si>
  <si>
    <t>CobiCabling Zaślepka otworu 45x45mm, biała</t>
  </si>
  <si>
    <t>CobiCabling zestaw łączników do szaf stojących</t>
  </si>
  <si>
    <t>Jednostka Centralna MDS DIN10</t>
  </si>
  <si>
    <t>Klawiatura z czytnikiem resistant</t>
  </si>
  <si>
    <t>Kontroler MDS</t>
  </si>
  <si>
    <t>Listwa zasilająca; 12-gn.z bolcem, kabel dł.3m</t>
  </si>
  <si>
    <t>MONITOR VEO XS DUOX PLUS</t>
  </si>
  <si>
    <t>NEARKEY MODUŁ BLUETOOTH</t>
  </si>
  <si>
    <t>Obudowa podtynkowa S-5</t>
  </si>
  <si>
    <t>PC,TERA4P,RJ45,6A,S/FTP,T568B,STR,CM/LSOH1,IVRY,WHT,1M, 26AWG</t>
  </si>
  <si>
    <t>Podł. punkt zasilania PPZ1 Q12 K12 7011</t>
  </si>
  <si>
    <t>Podstawa monitora DUOX VEO/VEO-XS</t>
  </si>
  <si>
    <t>Przełącznik 24x1G PoE USW-Pro-24-POE</t>
  </si>
  <si>
    <t>Przełącznik 48x1G PoE USW-Pro-48-POE</t>
  </si>
  <si>
    <t>Punkt dostępowy Access Point WiFi 6 PRO U6-PRO</t>
  </si>
  <si>
    <t>Punkt dostępu U7 Pro Max</t>
  </si>
  <si>
    <t>SKYLINE MODUŁ AUDIO DUOX PLUS W</t>
  </si>
  <si>
    <t>Skyline moduł czytnika kart zbliżeniowych V</t>
  </si>
  <si>
    <t>Skyline moduł z 1 przyciskiem V DUOX/VDS</t>
  </si>
  <si>
    <t>Skyline ramka S-5 4V</t>
  </si>
  <si>
    <t>UBIQUITI Kontroler sieciowy CloudKey+</t>
  </si>
  <si>
    <t>UPS Rack COVER CORE ONE 3K + Rack EBM(12x9Ah)</t>
  </si>
  <si>
    <t>USŁUGA SZKOLENIOWA</t>
  </si>
  <si>
    <t>Zasilacz 12VDC 2A DIN6</t>
  </si>
  <si>
    <t>APS350W-100NES</t>
  </si>
  <si>
    <t>F51-9510</t>
  </si>
  <si>
    <t>F51-9610</t>
  </si>
  <si>
    <t>F51-9710</t>
  </si>
  <si>
    <t>F51-9210</t>
  </si>
  <si>
    <t>F40-1651</t>
  </si>
  <si>
    <t>F40-1623</t>
  </si>
  <si>
    <t>F40-1604</t>
  </si>
  <si>
    <t>C24-1101-0,5</t>
  </si>
  <si>
    <t>F118x118</t>
  </si>
  <si>
    <t>2P-N00031 - 350W 100-240VAC MODULAR PSU</t>
  </si>
  <si>
    <t>CobiCabling Kaseta wyposażony adapterami 6xLC/PC quad OS2 i pigtailami</t>
  </si>
  <si>
    <t>CobiCabling Moduł przelotowy na 6 złączy RJ45 STP</t>
  </si>
  <si>
    <t>CobiCabling Panel uniwersalny UHD (Cu/FO) 19" 1U</t>
  </si>
  <si>
    <t>Filtr 118x118 G4</t>
  </si>
  <si>
    <t>Kable krosowe nieekranowane z klipsami</t>
  </si>
  <si>
    <t>Kable krosowe nieekranowane szare RAL7004</t>
  </si>
  <si>
    <t>Klipsy do identyfikacji patchcordów SLIM</t>
  </si>
  <si>
    <t>Kable krosowe ekranowane z klipsami</t>
  </si>
  <si>
    <t>SF-CP100C-GP</t>
  </si>
  <si>
    <t>SP-CP030-GP</t>
  </si>
  <si>
    <t>SP-SM31010D-GP</t>
  </si>
  <si>
    <t>MC220L</t>
  </si>
  <si>
    <t>SM311LS</t>
  </si>
  <si>
    <t>Catalyst 9200L</t>
  </si>
  <si>
    <t>C24-1101-0,25</t>
  </si>
  <si>
    <t>RC11-9242-P</t>
  </si>
  <si>
    <t>1912551</t>
  </si>
  <si>
    <t>SG3428XMP</t>
  </si>
  <si>
    <t>A00-0033</t>
  </si>
  <si>
    <t>A04921698045/R-34926</t>
  </si>
  <si>
    <t>FS1018PS1</t>
  </si>
  <si>
    <t>RSGE-24P-2GE-2S-250</t>
  </si>
  <si>
    <t>SCA-SCA RATEART</t>
  </si>
  <si>
    <t>ES810 PX</t>
  </si>
  <si>
    <t>2P-S00028 - SFP 10/100/1000 TX UTP 100m</t>
  </si>
  <si>
    <t>2P-S00038 - SFP+ 10G TX UTP 30m</t>
  </si>
  <si>
    <t>2P-S00040 - SFP+ LR 10Gbs 1310nm LC DDM SMF 10km</t>
  </si>
  <si>
    <t>2P-T80056 - Omada 10/100/1000 Mbps RJ45 to 1000 Mbps SFP Slot Supporting MiniGBIC Modules PORT: 1× Gigabit SFP Slot, 1× Gigabit RJ45 Port (Auto MDI/MDIX) SPEC: Chassis MC1400 Rack-mountable</t>
  </si>
  <si>
    <t>2P-T80085 - Omada Gigabit Single-Mode SFP Module SPEC: Single-mode, MiniGBIC, LC Interface, Up to 10 km Distance</t>
  </si>
  <si>
    <t>Cisco Catalyst 9200L Stack Module</t>
  </si>
  <si>
    <t>CobiCabling Szafa Vertical 19" 42U 1000x1200mm, drzwi przednie perforowane dwuskrzydłowe, drzwi tylne perforowane dwuskrzydłowe, panel 4-went., czarna</t>
  </si>
  <si>
    <t>Multimetr światłowodowy Optical Explorer w wersji PRO OX1-PRO-I SN: 1912551</t>
  </si>
  <si>
    <t>Omada 24-Port PoE+ Gigabit L2+ Managed Switch with 4 10GE SFP+ Slots PORT: 24× Gigabit PoE+ Ports, 4× 10G SFP+ Slots, RJ45/Micro-USB Console Port SPEC: 802.3at/af, 384 W PoE Power, 1U 19- inch Rack-mo</t>
  </si>
  <si>
    <t>Panel dystrybucji napięć 3U 19" z jedną listwą DIN czarny</t>
  </si>
  <si>
    <t>Panel dystrybucji napięć 3U 19" z jedną listwą DIN szary</t>
  </si>
  <si>
    <t>Spawarka światłowodowa Sumitomo T-502S z gilotyną i stolikiem roboczym SN: A04921698045/R-34926</t>
  </si>
  <si>
    <t>SWITCH POE FS1018PS1 16-PORTOWY SFP</t>
  </si>
  <si>
    <t>SWITCH RSGE-24P-2GE-2S-250</t>
  </si>
  <si>
    <t>Włókno rozbiegowe SM 20m SCA-SCA RATEART</t>
  </si>
  <si>
    <t>Zestaw akcesoriów czyszczących: platforma czyszcząca QbE + czyścik w spray`u ES810 PX</t>
  </si>
  <si>
    <t>C14-6101-0,25</t>
  </si>
  <si>
    <t>C14-6101-0,5</t>
  </si>
  <si>
    <t>C14-6101-1,5</t>
  </si>
  <si>
    <t>C14-6101-1,0</t>
  </si>
  <si>
    <t>C14-6101-2,0</t>
  </si>
  <si>
    <t>C14-6101-3,0</t>
  </si>
  <si>
    <t>C14-6101-5,0</t>
  </si>
  <si>
    <t>C14-6101-7,5</t>
  </si>
  <si>
    <t>C14-6101-10,0</t>
  </si>
  <si>
    <t>C14-6101-15,0</t>
  </si>
  <si>
    <t>CobiCabling Kabel kat. 7/7A S/FTP 1000MHz LSFROH B2ca 500m RL blue</t>
  </si>
  <si>
    <t>C9200L-48P-4X-E/L</t>
  </si>
  <si>
    <t>Cisco C9200L-48P-4X-E / Licencja</t>
  </si>
  <si>
    <t>C23-1530.</t>
  </si>
  <si>
    <t>C24-6101-0,5</t>
  </si>
  <si>
    <t>C24-6101-1,0</t>
  </si>
  <si>
    <t>CobiCabling Patchcord kat. 6 F/UTP LSOH 1,0m szary</t>
  </si>
  <si>
    <t>C24-6101-10,0</t>
  </si>
  <si>
    <t>C24-6101-2,0</t>
  </si>
  <si>
    <t>C24-6101-5,0</t>
  </si>
  <si>
    <t>CobiCabling Patchcord kat. 6 U/UTP LSOH 0,25m czerwony</t>
  </si>
  <si>
    <t>CobiCabling Patchcord kat. 6 U/UTP LSOH 0,5m czerwony</t>
  </si>
  <si>
    <t>CobiCabling Patchcord kat. 6 U/UTP LSOH 1,5m czerwony</t>
  </si>
  <si>
    <t>CobiCabling Patchcord kat. 6 U/UTP LSOH 1m czerwony</t>
  </si>
  <si>
    <t>CobiCabling Patchcord kat. 6 U/UTP LSOH 2m czerwony</t>
  </si>
  <si>
    <t>CobiCabling Patchcord kat. 6 U/UTP LSOH 3m czerwony</t>
  </si>
  <si>
    <t>CobiCabling Patchcord kat. 6 U/UTP LSOH 5m czerwony</t>
  </si>
  <si>
    <t>C24-1151-0,5</t>
  </si>
  <si>
    <t>C24-1101-1,5</t>
  </si>
  <si>
    <t>C24-1101-10,0</t>
  </si>
  <si>
    <t>CobiCabling Patchcord kat. 6A S/FTP LSOH 10m szary</t>
  </si>
  <si>
    <t>C24-1101-15,0</t>
  </si>
  <si>
    <t>CobiCabling Patchcord kat. 6A S/FTP LSOH 15m szary</t>
  </si>
  <si>
    <t>C24-1151-1,0</t>
  </si>
  <si>
    <t>C24-1101-20,0</t>
  </si>
  <si>
    <t>CobiCabling Patchcord kat. 6A S/FTP LSOH 20m szary</t>
  </si>
  <si>
    <t>C24-1151-2,0</t>
  </si>
  <si>
    <t>C24-1101-30,0</t>
  </si>
  <si>
    <t>C24-1151-3,0</t>
  </si>
  <si>
    <t>C24-1101-5,0</t>
  </si>
  <si>
    <t>CobiCabling Patchcord kat. 6A S/FTP LSOH 5,0m szary</t>
  </si>
  <si>
    <t>C24-1101-7,5</t>
  </si>
  <si>
    <t>C14-1101-0,5</t>
  </si>
  <si>
    <t>C14-1101-20,0</t>
  </si>
  <si>
    <t>CobiCabling Patchcord kat. 6A U/UTP LSOH 20m szary</t>
  </si>
  <si>
    <t>C14-1101-2,0</t>
  </si>
  <si>
    <t>C14-1101-3,0</t>
  </si>
  <si>
    <t>RC11-6642-OF</t>
  </si>
  <si>
    <t>CobiCabling Szafa Vertical 19" 42U 600x600mm, bez drzwi i osłon bocznych, panel 4-went., czarna</t>
  </si>
  <si>
    <t>RC11-8142-OF</t>
  </si>
  <si>
    <t>CobiCabling Szafa Vertical 19" 42U 800x1000mm, bez drzwi i osłon bocznych, panel 4-went., czarna</t>
  </si>
  <si>
    <t>FO zak. LC-LC uniwersalny 4G 50/125 LSOH OM3</t>
  </si>
  <si>
    <t>A02-2000</t>
  </si>
  <si>
    <t>Klamka z zamkiem do drzwi szaf stojących CobiCabling, srebrna</t>
  </si>
  <si>
    <t>NFARSFP10GBSR / SFP10GB-SR</t>
  </si>
  <si>
    <t>Moduł Vispena Optone 10GB SFP+, 10 Gbps, 850nm, Duplex LC connector, 300m.</t>
  </si>
  <si>
    <t>F6618IP54</t>
  </si>
  <si>
    <t>Szafka IT 21U 600x600mm IP66</t>
  </si>
  <si>
    <t>FG4</t>
  </si>
  <si>
    <t>Wkład filtrujący G4 -typ FM 086 118x118</t>
  </si>
  <si>
    <t>C14-6141-7,5</t>
  </si>
  <si>
    <t>C14-6141-10,0</t>
  </si>
  <si>
    <t>C14-6141-15,0</t>
  </si>
  <si>
    <t>CobiCabling Patchcord kat. 6 U/UTP LSOH 7,5m czerwony</t>
  </si>
  <si>
    <t>CobiCabling Patchcord kat. 6 U/UTP LSOH 10,0m czerwony</t>
  </si>
  <si>
    <t>CobiCabling Patchcord kat. 6 U/UTP LSOH 15,0m czerwony</t>
  </si>
  <si>
    <t>Cena promocyjna</t>
  </si>
  <si>
    <t>Warunki promocji:</t>
  </si>
  <si>
    <t xml:space="preserve">1. Cena promocyjna to cena ostateczna nie podlegająca dalszym rabatom </t>
  </si>
  <si>
    <t>2. Produkty z listypromocyjnej są dostępne wyłącznie do wyczerpania stanów magazynowych.</t>
  </si>
  <si>
    <t>4. Część produktów po wyprzedaniu zniknie na stałe z naszej oferty, a część będzie nadal dostępna, ale w innych cenach i często nie bezpośrednio z magazynu tylko pod zamówienie.</t>
  </si>
  <si>
    <t>438423010</t>
  </si>
  <si>
    <t>Podł. punkt zasilania PPZ2 E10 R5 7011</t>
  </si>
  <si>
    <t>A02-2001</t>
  </si>
  <si>
    <t>Klamka z zamkiem do drzwi szaf stojących jednoskrzydłowych CobiCabling, srebrna</t>
  </si>
  <si>
    <t>AC00-0005</t>
  </si>
  <si>
    <t>Zestaw 4 nóżek poziomujących do szaf wiszących CobiCabling</t>
  </si>
  <si>
    <t>AC11-1250</t>
  </si>
  <si>
    <t>CobiCabling półka stała 1U 19" gł. 250 mm, moc. 2 belki, czarna</t>
  </si>
  <si>
    <t>AC11-1400</t>
  </si>
  <si>
    <t>CobiCabling półka stała 1U 19" gł. 400 mm, moc. 2 belki, czarna</t>
  </si>
  <si>
    <t>AC11-1450</t>
  </si>
  <si>
    <t>CobiCabling półka stała 1U 19" gł. 450 mm, moc. 4 belki, z regulacją rozstawu, czarna</t>
  </si>
  <si>
    <t>AC11-2650</t>
  </si>
  <si>
    <t>CobiCabling półka stała 2U 19" gł. 650 mm, moc. 4 belki z regulacją rozstawu, czarna</t>
  </si>
  <si>
    <t>Kabel koncentryczny RG6, Dca, LSOH</t>
  </si>
  <si>
    <t>Prosty Tester okablowania RJ45, RJ11 (NS-468)</t>
  </si>
  <si>
    <t>COBI-KS-FTP5EPED-500</t>
  </si>
  <si>
    <t>Cobiline Kabel kat.5e 200MHz F/UTPd PE zewnętrzny suchy 500m RL</t>
  </si>
  <si>
    <t>COBI-KS-FTP5EPEW-500</t>
  </si>
  <si>
    <t>Cobiline Kabel kat.5e 200MHz F/UTPw PE zewnętrzny żelowany 500m RL</t>
  </si>
  <si>
    <t>COBI-KS-FTP6PED-500</t>
  </si>
  <si>
    <t>Cobiline Kabel kat.6 350MHz F/UTPd PE zewnętrzny suchy 500m RL</t>
  </si>
  <si>
    <t>COBI-KS-FTP6PEW-500</t>
  </si>
  <si>
    <t>Cobiline Kabel kat.6 350MHz F/UTPw PE zewnętrzny żelowany 500m RL</t>
  </si>
  <si>
    <t>COBI-KS-FTP6PVC-305</t>
  </si>
  <si>
    <t>Cobiline Kabel kat.6 350MHz F/UTP PVC Eca 305m BX</t>
  </si>
  <si>
    <t>COBI-KSL-FTP5EPVC-305</t>
  </si>
  <si>
    <t>Cobiline Kabel kat.5e F/UTP PVC Eca 305m BX</t>
  </si>
  <si>
    <t>COBI-KSL-UTP5EPVC-305</t>
  </si>
  <si>
    <t>Cobiline Kabel kat.5e U/UTP PVC Eca 305m BX</t>
  </si>
  <si>
    <t>COBI-KSL-UTP6PVC-305</t>
  </si>
  <si>
    <t>Cobiline Kabel kat.6 U/UTP PVC Eca 305m BX</t>
  </si>
  <si>
    <t>COBI-KS-UTP5ELSZHB2CA-305</t>
  </si>
  <si>
    <t>Cobiline Kabel kat.5e 200MHz U/UTP LSZH B2ca 305m BX</t>
  </si>
  <si>
    <t>COBI-KS-UTP5EPED-305</t>
  </si>
  <si>
    <t>Cobiline Kabel kat.5e 200MHz U/UTPd PE zewnętrzny suchy 305m BX</t>
  </si>
  <si>
    <t>COBI-KS-UTP5EPED-500</t>
  </si>
  <si>
    <t>Cobiline Kabel kat.5e 200MHz U/UTPd PE zewnętrzny suchy 500m RL</t>
  </si>
  <si>
    <t>COBI-KS-UTP5EPEW-305</t>
  </si>
  <si>
    <t>Cobiline Kabel kat.5e 200MHz U/UTPw PE zewnętrzny żelowany 305m BX</t>
  </si>
  <si>
    <t>COBI-KS-UTP5EPEW-500</t>
  </si>
  <si>
    <t>Cobiline Kabel kat.5e 200MHz U/UTPw PE zewnętrzny żelowany 500m RL</t>
  </si>
  <si>
    <t>COBI-KS-UTP5EPVC-305</t>
  </si>
  <si>
    <t>Cobiline Kabel kat.5e 200MHz U/UTP PVC Eca 305m BX</t>
  </si>
  <si>
    <t>COBI-KS-UTP6LSZHB2CA-500</t>
  </si>
  <si>
    <t>Cobiline Kabel kat.6 350MHz U/UTP LSZH B2ca 500m RL</t>
  </si>
  <si>
    <t>COBI-KS-UTP6PED-305</t>
  </si>
  <si>
    <t>Cobiline Kabel kat.6 350MHz U/UTPd PE zewnętrzny suchy 305m BX</t>
  </si>
  <si>
    <t>COBI-KS-UTP6PEW-500</t>
  </si>
  <si>
    <t>Cobiline Kabel kat.6 350MHz U/UTPw PE zewnętrzny żelowany 500m RL</t>
  </si>
  <si>
    <t>DN-95405</t>
  </si>
  <si>
    <t>Listwa zasilająca pionowa PDU, 12x gniazdo schuko,2x(2m, wtyk unischuko, 16A, zab.przeciążeniowe)</t>
  </si>
  <si>
    <t>Extreme Networks</t>
  </si>
  <si>
    <t>Organizacja warsztatów technicznych Extreme Networks</t>
  </si>
  <si>
    <t>F21-2110</t>
  </si>
  <si>
    <t>CobiCabling Patchcord SC/UPC-SC/UPC SM G657A1 duplex LSOH</t>
  </si>
  <si>
    <t>MXLR2W5245-699</t>
  </si>
  <si>
    <t>Listwa zasilająca z serwerem; 3x(2-gn. z bolcem, 3-gn.IEC320C13, 3-gn.C19, Amperomierz), kabel dł.5m, wtyk 3x16A; MXLR2W5245-699</t>
  </si>
  <si>
    <t>RC11-6842-P1</t>
  </si>
  <si>
    <t>CobiCabling Szafa Vertical 19" 42U 600x800mm, drzwi przednie perforowane, drzwi tylne perforowane, panel 4-went., czarna</t>
  </si>
  <si>
    <t>RC11-8842-P1</t>
  </si>
  <si>
    <t>CobiCabling Szafa Vertical 19" 42U 800x800mm, drzwi przednie perforowane, drzwi tylne perforowane, panel 4-went., czarna</t>
  </si>
  <si>
    <t>REFAKTURA</t>
  </si>
  <si>
    <t>REFAKTURA KOSZTÓW</t>
  </si>
  <si>
    <t>TC050PE-INEX</t>
  </si>
  <si>
    <t>Excel CW1308B 50PR/E Int/Ext T/Phone Cbl Dca x 1m</t>
  </si>
  <si>
    <t>C30-0591</t>
  </si>
  <si>
    <t>F61-0002.</t>
  </si>
  <si>
    <t>C30-0556</t>
  </si>
  <si>
    <t>C26-1200</t>
  </si>
  <si>
    <t>F22-2770</t>
  </si>
  <si>
    <t>RC11-6127-P2</t>
  </si>
  <si>
    <t>RCS11-8242-P2</t>
  </si>
  <si>
    <t>85"</t>
  </si>
  <si>
    <t>OOS-LED</t>
  </si>
  <si>
    <t>PWPM</t>
  </si>
  <si>
    <t>CobiCabling blokada portu RJ45 przed nieautoryzowanym wpięciem, kolor biały</t>
  </si>
  <si>
    <t>CobiCabling Kabel kat. 7/7A S/FTP 1000MHz LSFROH B2ca 500m RL niebieski</t>
  </si>
  <si>
    <t>CobiCabling klucz do blokady portu RJ45</t>
  </si>
  <si>
    <t>CobiCabling Łącznik kabla kat. 6A STP beznarzędziowy</t>
  </si>
  <si>
    <t>CobiCabling Patchcord ST/PC-ST/PC MM OM2 duplex LSOH</t>
  </si>
  <si>
    <t>CobiCabling Szafa Vertical 19" 27U 600x1000mm, drzwi przednie perforowane dwuskrzydłowe, drzwi tylne perforowane dwuskrzydłowe, panel 4-went., czarna</t>
  </si>
  <si>
    <t>CobiCabling Szafa Vertical Server 19" 42U 800x1200mm, drzwi przednie perforowane dwuskrzydłowe, drzwi tylne perforowane dwuskrzydłowe, panel 4-went., czarna</t>
  </si>
  <si>
    <t>MONITOR INTERAKTYWNY DOTYKOWY LCD 85 CALI</t>
  </si>
  <si>
    <t>OPRAWA OŚWIETLENIOWA LED MONTOWANA DO SUFITU</t>
  </si>
  <si>
    <t>Płaskie wyświetlacze panelowe, modułowe + panel sterujący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</si>
</sst>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"/>
    <numFmt numFmtId="165" formatCode="0.000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Helv"/>
      <family val="2"/>
      <charset val="238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0"/>
      <color indexed="12"/>
      <name val="Arial CE"/>
      <family val="2"/>
      <charset val="238"/>
    </font>
    <font>
      <b/>
      <sz val="10"/>
      <name val="Tahoma"/>
      <family val="2"/>
      <charset val="238"/>
    </font>
    <font>
      <b/>
      <sz val="14"/>
      <name val="Tahoma"/>
      <family val="2"/>
      <charset val="238"/>
    </font>
    <font>
      <i/>
      <sz val="10"/>
      <name val="Tahoma"/>
      <family val="2"/>
      <charset val="238"/>
    </font>
    <font>
      <sz val="10"/>
      <name val="Tahoma"/>
      <family val="2"/>
      <charset val="238"/>
    </font>
    <font>
      <sz val="11"/>
      <color theme="1"/>
      <name val="Tahoma"/>
      <family val="2"/>
      <charset val="238"/>
    </font>
    <font>
      <sz val="14"/>
      <name val="Tahoma"/>
      <family val="2"/>
      <charset val="238"/>
    </font>
    <font>
      <b/>
      <sz val="11"/>
      <color theme="1"/>
      <name val="Tahoma"/>
      <family val="2"/>
      <charset val="238"/>
    </font>
    <font>
      <sz val="12"/>
      <color theme="1"/>
      <name val="Tahoma"/>
      <family val="2"/>
      <charset val="238"/>
    </font>
    <font>
      <b/>
      <sz val="11"/>
      <name val="Tahoma"/>
      <family val="2"/>
      <charset val="238"/>
    </font>
    <font>
      <sz val="11"/>
      <name val="Tahoma"/>
      <family val="2"/>
      <charset val="238"/>
    </font>
    <font>
      <b/>
      <sz val="12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sz val="11"/>
      <color rgb="FFFF0000"/>
      <name val="Tahoma"/>
      <family val="2"/>
      <charset val="238"/>
    </font>
    <font>
      <sz val="10"/>
      <color indexed="8"/>
      <name val="Tahoma"/>
      <family val="2"/>
      <charset val="238"/>
    </font>
    <font>
      <sz val="12"/>
      <name val="Tahoma"/>
      <family val="2"/>
      <charset val="238"/>
    </font>
    <font>
      <sz val="14"/>
      <color indexed="19"/>
      <name val="Tahoma"/>
      <family val="2"/>
      <charset val="238"/>
    </font>
    <font>
      <sz val="14"/>
      <color indexed="10"/>
      <name val="Tahoma"/>
      <family val="2"/>
      <charset val="238"/>
    </font>
    <font>
      <sz val="10"/>
      <color theme="0"/>
      <name val="Tahoma"/>
      <family val="2"/>
      <charset val="238"/>
    </font>
    <font>
      <b/>
      <sz val="9"/>
      <name val="Tahoma"/>
      <family val="2"/>
      <charset val="238"/>
    </font>
    <font>
      <b/>
      <sz val="11"/>
      <color rgb="FFFF0000"/>
      <name val="Tahoma"/>
      <family val="2"/>
      <charset val="238"/>
    </font>
    <font>
      <sz val="8"/>
      <name val="Calibri"/>
      <family val="2"/>
      <charset val="238"/>
      <scheme val="minor"/>
    </font>
    <font>
      <sz val="14"/>
      <color theme="1"/>
      <name val="Tahoma"/>
      <family val="2"/>
      <charset val="238"/>
    </font>
    <font>
      <sz val="12"/>
      <color rgb="FFFF0000"/>
      <name val="Tahoma"/>
      <family val="2"/>
      <charset val="238"/>
    </font>
    <font>
      <sz val="10"/>
      <color rgb="FF000000"/>
      <name val="Arial CE"/>
    </font>
    <font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Tahoma"/>
      <family val="2"/>
      <charset val="238"/>
    </font>
  </fonts>
  <fills count="5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50"/>
        <bgColor indexed="64"/>
      </patternFill>
    </fill>
    <fill>
      <patternFill patternType="solid">
        <fgColor rgb="FFF0F064"/>
        <bgColor indexed="64"/>
      </patternFill>
    </fill>
    <fill>
      <patternFill patternType="solid">
        <fgColor rgb="FFFAFA78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rgb="FFFF8F8F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rgb="FFA365D1"/>
        <bgColor indexed="64"/>
      </patternFill>
    </fill>
    <fill>
      <patternFill patternType="solid">
        <fgColor rgb="FFC198E0"/>
        <bgColor indexed="64"/>
      </patternFill>
    </fill>
    <fill>
      <patternFill patternType="solid">
        <fgColor rgb="FFD5B8EA"/>
        <bgColor indexed="64"/>
      </patternFill>
    </fill>
    <fill>
      <patternFill patternType="solid">
        <fgColor rgb="FFCE854E"/>
        <bgColor indexed="64"/>
      </patternFill>
    </fill>
    <fill>
      <patternFill patternType="solid">
        <fgColor rgb="FFDCA780"/>
        <bgColor indexed="64"/>
      </patternFill>
    </fill>
    <fill>
      <patternFill patternType="solid">
        <fgColor rgb="FFE9C9B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theme="4" tint="0.79998168889431442"/>
        <bgColor indexed="13"/>
      </patternFill>
    </fill>
    <fill>
      <patternFill patternType="solid">
        <fgColor theme="4" tint="0.79998168889431442"/>
        <bgColor indexed="34"/>
      </patternFill>
    </fill>
    <fill>
      <patternFill patternType="solid">
        <fgColor theme="0"/>
        <bgColor indexed="34"/>
      </patternFill>
    </fill>
    <fill>
      <patternFill patternType="solid">
        <fgColor rgb="FFF2F8EE"/>
        <bgColor indexed="34"/>
      </patternFill>
    </fill>
    <fill>
      <patternFill patternType="solid">
        <fgColor rgb="FFD87E1A"/>
        <bgColor indexed="64"/>
      </patternFill>
    </fill>
    <fill>
      <patternFill patternType="solid">
        <fgColor rgb="FFE58B27"/>
        <bgColor indexed="64"/>
      </patternFill>
    </fill>
    <fill>
      <patternFill patternType="solid">
        <fgColor rgb="FFEAA1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C057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6" fillId="0" borderId="0"/>
    <xf numFmtId="0" fontId="7" fillId="0" borderId="0"/>
    <xf numFmtId="0" fontId="8" fillId="0" borderId="0"/>
    <xf numFmtId="0" fontId="10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386">
    <xf numFmtId="0" fontId="0" fillId="0" borderId="0" xfId="0"/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0" fillId="4" borderId="0" xfId="0" applyFill="1"/>
    <xf numFmtId="0" fontId="0" fillId="4" borderId="0" xfId="0" applyFill="1" applyAlignment="1">
      <alignment horizontal="center"/>
    </xf>
    <xf numFmtId="49" fontId="13" fillId="13" borderId="0" xfId="2" applyNumberFormat="1" applyFont="1" applyFill="1" applyBorder="1" applyAlignment="1">
      <alignment vertical="center"/>
    </xf>
    <xf numFmtId="49" fontId="11" fillId="13" borderId="0" xfId="2" applyNumberFormat="1" applyFont="1" applyFill="1" applyBorder="1" applyAlignment="1">
      <alignment vertical="center"/>
    </xf>
    <xf numFmtId="49" fontId="14" fillId="13" borderId="0" xfId="2" applyNumberFormat="1" applyFont="1" applyFill="1" applyBorder="1" applyAlignment="1">
      <alignment vertical="center"/>
    </xf>
    <xf numFmtId="49" fontId="14" fillId="13" borderId="0" xfId="2" applyNumberFormat="1" applyFont="1" applyFill="1" applyBorder="1" applyAlignment="1">
      <alignment horizontal="center" vertical="center"/>
    </xf>
    <xf numFmtId="49" fontId="14" fillId="13" borderId="0" xfId="5" applyNumberFormat="1" applyFont="1" applyFill="1" applyAlignment="1">
      <alignment horizontal="center" vertical="center"/>
    </xf>
    <xf numFmtId="2" fontId="14" fillId="13" borderId="0" xfId="1" applyNumberFormat="1" applyFont="1" applyFill="1" applyBorder="1" applyAlignment="1" applyProtection="1">
      <alignment horizontal="right" vertical="center"/>
      <protection hidden="1"/>
    </xf>
    <xf numFmtId="9" fontId="14" fillId="13" borderId="0" xfId="1" applyNumberFormat="1" applyFont="1" applyFill="1" applyBorder="1" applyAlignment="1" applyProtection="1">
      <alignment horizontal="center" vertical="center"/>
      <protection hidden="1"/>
    </xf>
    <xf numFmtId="49" fontId="14" fillId="13" borderId="0" xfId="1" applyNumberFormat="1" applyFont="1" applyFill="1" applyBorder="1" applyAlignment="1" applyProtection="1">
      <alignment horizontal="center" vertical="center"/>
      <protection hidden="1"/>
    </xf>
    <xf numFmtId="49" fontId="14" fillId="14" borderId="0" xfId="3" applyNumberFormat="1" applyFont="1" applyFill="1" applyBorder="1" applyAlignment="1">
      <alignment vertical="center"/>
    </xf>
    <xf numFmtId="49" fontId="11" fillId="14" borderId="0" xfId="3" applyNumberFormat="1" applyFont="1" applyFill="1" applyBorder="1" applyAlignment="1">
      <alignment vertical="center"/>
    </xf>
    <xf numFmtId="49" fontId="13" fillId="14" borderId="0" xfId="3" applyNumberFormat="1" applyFont="1" applyFill="1" applyBorder="1" applyAlignment="1">
      <alignment horizontal="center" vertical="center"/>
    </xf>
    <xf numFmtId="49" fontId="13" fillId="14" borderId="0" xfId="3" applyNumberFormat="1" applyFont="1" applyFill="1" applyBorder="1" applyAlignment="1">
      <alignment vertical="center"/>
    </xf>
    <xf numFmtId="49" fontId="14" fillId="14" borderId="0" xfId="3" applyNumberFormat="1" applyFont="1" applyFill="1" applyBorder="1" applyAlignment="1">
      <alignment horizontal="center" vertical="center"/>
    </xf>
    <xf numFmtId="2" fontId="14" fillId="14" borderId="0" xfId="1" applyNumberFormat="1" applyFont="1" applyFill="1" applyBorder="1" applyAlignment="1" applyProtection="1">
      <alignment horizontal="right" vertical="center"/>
      <protection hidden="1"/>
    </xf>
    <xf numFmtId="9" fontId="14" fillId="14" borderId="0" xfId="1" applyNumberFormat="1" applyFont="1" applyFill="1" applyBorder="1" applyAlignment="1" applyProtection="1">
      <alignment horizontal="center" vertical="center"/>
      <protection hidden="1"/>
    </xf>
    <xf numFmtId="49" fontId="14" fillId="14" borderId="0" xfId="1" applyNumberFormat="1" applyFont="1" applyFill="1" applyBorder="1" applyAlignment="1" applyProtection="1">
      <alignment horizontal="center" vertical="center"/>
      <protection hidden="1"/>
    </xf>
    <xf numFmtId="49" fontId="15" fillId="4" borderId="0" xfId="0" applyNumberFormat="1" applyFont="1" applyFill="1"/>
    <xf numFmtId="49" fontId="11" fillId="3" borderId="2" xfId="5" applyNumberFormat="1" applyFont="1" applyFill="1" applyBorder="1" applyAlignment="1">
      <alignment horizontal="center" vertical="center"/>
    </xf>
    <xf numFmtId="2" fontId="14" fillId="3" borderId="2" xfId="1" applyNumberFormat="1" applyFont="1" applyFill="1" applyBorder="1" applyAlignment="1" applyProtection="1">
      <alignment horizontal="right" vertical="center"/>
      <protection hidden="1"/>
    </xf>
    <xf numFmtId="9" fontId="14" fillId="3" borderId="2" xfId="1" applyNumberFormat="1" applyFont="1" applyFill="1" applyBorder="1" applyAlignment="1" applyProtection="1">
      <alignment horizontal="center" vertical="center"/>
      <protection hidden="1"/>
    </xf>
    <xf numFmtId="49" fontId="14" fillId="3" borderId="2" xfId="5" applyNumberFormat="1" applyFont="1" applyFill="1" applyBorder="1" applyAlignment="1">
      <alignment horizontal="center" vertical="center"/>
    </xf>
    <xf numFmtId="49" fontId="17" fillId="4" borderId="0" xfId="0" applyNumberFormat="1" applyFont="1" applyFill="1"/>
    <xf numFmtId="0" fontId="15" fillId="0" borderId="0" xfId="0" applyFont="1"/>
    <xf numFmtId="0" fontId="15" fillId="4" borderId="0" xfId="0" applyFont="1" applyFill="1" applyAlignment="1">
      <alignment horizontal="right" vertical="center"/>
    </xf>
    <xf numFmtId="14" fontId="15" fillId="4" borderId="0" xfId="0" applyNumberFormat="1" applyFont="1" applyFill="1" applyAlignment="1">
      <alignment horizontal="right" vertical="center"/>
    </xf>
    <xf numFmtId="0" fontId="15" fillId="0" borderId="7" xfId="0" applyFont="1" applyBorder="1"/>
    <xf numFmtId="0" fontId="20" fillId="4" borderId="6" xfId="0" applyFont="1" applyFill="1" applyBorder="1" applyAlignment="1">
      <alignment horizontal="right" vertical="center"/>
    </xf>
    <xf numFmtId="0" fontId="18" fillId="0" borderId="0" xfId="0" applyFont="1"/>
    <xf numFmtId="0" fontId="15" fillId="7" borderId="5" xfId="0" applyFont="1" applyFill="1" applyBorder="1"/>
    <xf numFmtId="0" fontId="15" fillId="7" borderId="5" xfId="0" applyFont="1" applyFill="1" applyBorder="1" applyAlignment="1">
      <alignment horizontal="right" vertical="center"/>
    </xf>
    <xf numFmtId="14" fontId="15" fillId="36" borderId="5" xfId="0" applyNumberFormat="1" applyFont="1" applyFill="1" applyBorder="1" applyAlignment="1">
      <alignment horizontal="right" vertical="center"/>
    </xf>
    <xf numFmtId="165" fontId="19" fillId="4" borderId="5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1" fillId="0" borderId="0" xfId="0" applyFont="1"/>
    <xf numFmtId="0" fontId="14" fillId="0" borderId="0" xfId="8" applyFont="1"/>
    <xf numFmtId="49" fontId="14" fillId="0" borderId="0" xfId="8" applyNumberFormat="1" applyFont="1" applyAlignment="1">
      <alignment horizontal="center"/>
    </xf>
    <xf numFmtId="0" fontId="14" fillId="0" borderId="0" xfId="8" applyFont="1" applyAlignment="1">
      <alignment horizontal="center"/>
    </xf>
    <xf numFmtId="0" fontId="14" fillId="40" borderId="5" xfId="8" applyFont="1" applyFill="1" applyBorder="1" applyAlignment="1">
      <alignment vertical="center"/>
    </xf>
    <xf numFmtId="0" fontId="14" fillId="41" borderId="0" xfId="8" applyFont="1" applyFill="1" applyAlignment="1">
      <alignment vertical="center"/>
    </xf>
    <xf numFmtId="49" fontId="14" fillId="0" borderId="0" xfId="8" applyNumberFormat="1" applyFont="1" applyAlignment="1">
      <alignment horizontal="center" vertical="center" wrapText="1"/>
    </xf>
    <xf numFmtId="0" fontId="14" fillId="0" borderId="0" xfId="8" applyFont="1" applyAlignment="1">
      <alignment horizontal="left" vertical="center" wrapText="1"/>
    </xf>
    <xf numFmtId="0" fontId="14" fillId="0" borderId="0" xfId="8" applyFont="1" applyAlignment="1">
      <alignment horizontal="right" vertical="center" wrapText="1"/>
    </xf>
    <xf numFmtId="0" fontId="14" fillId="0" borderId="0" xfId="8" applyFont="1" applyAlignment="1">
      <alignment horizontal="right"/>
    </xf>
    <xf numFmtId="4" fontId="24" fillId="0" borderId="0" xfId="8" applyNumberFormat="1" applyFont="1"/>
    <xf numFmtId="164" fontId="14" fillId="0" borderId="0" xfId="8" applyNumberFormat="1" applyFont="1" applyAlignment="1">
      <alignment horizontal="center"/>
    </xf>
    <xf numFmtId="0" fontId="14" fillId="0" borderId="5" xfId="8" applyFont="1" applyBorder="1" applyAlignment="1">
      <alignment horizontal="right" vertical="center"/>
    </xf>
    <xf numFmtId="0" fontId="14" fillId="0" borderId="5" xfId="8" applyFont="1" applyBorder="1" applyAlignment="1">
      <alignment horizontal="left" vertical="center" wrapText="1"/>
    </xf>
    <xf numFmtId="0" fontId="14" fillId="0" borderId="5" xfId="8" applyFont="1" applyBorder="1" applyAlignment="1">
      <alignment horizontal="center" vertical="center" wrapText="1"/>
    </xf>
    <xf numFmtId="4" fontId="14" fillId="0" borderId="5" xfId="8" applyNumberFormat="1" applyFont="1" applyBorder="1" applyAlignment="1">
      <alignment horizontal="right" vertical="center" wrapText="1"/>
    </xf>
    <xf numFmtId="9" fontId="14" fillId="36" borderId="5" xfId="8" applyNumberFormat="1" applyFont="1" applyFill="1" applyBorder="1" applyAlignment="1">
      <alignment horizontal="center" vertical="center" wrapText="1"/>
    </xf>
    <xf numFmtId="49" fontId="13" fillId="38" borderId="5" xfId="8" applyNumberFormat="1" applyFont="1" applyFill="1" applyBorder="1" applyAlignment="1">
      <alignment horizontal="center"/>
    </xf>
    <xf numFmtId="0" fontId="14" fillId="0" borderId="0" xfId="8" applyFont="1" applyAlignment="1">
      <alignment horizontal="left"/>
    </xf>
    <xf numFmtId="0" fontId="25" fillId="0" borderId="0" xfId="8" applyFont="1"/>
    <xf numFmtId="0" fontId="16" fillId="0" borderId="0" xfId="8" applyFont="1"/>
    <xf numFmtId="0" fontId="16" fillId="0" borderId="0" xfId="8" applyFont="1" applyAlignment="1">
      <alignment horizontal="center" vertical="center"/>
    </xf>
    <xf numFmtId="0" fontId="14" fillId="40" borderId="5" xfId="8" applyFont="1" applyFill="1" applyBorder="1" applyAlignment="1">
      <alignment vertical="center" wrapText="1"/>
    </xf>
    <xf numFmtId="0" fontId="14" fillId="41" borderId="0" xfId="8" applyFont="1" applyFill="1" applyAlignment="1">
      <alignment vertical="center" wrapText="1"/>
    </xf>
    <xf numFmtId="0" fontId="26" fillId="0" borderId="0" xfId="8" applyFont="1" applyAlignment="1">
      <alignment horizontal="center"/>
    </xf>
    <xf numFmtId="0" fontId="27" fillId="0" borderId="0" xfId="8" applyFont="1" applyAlignment="1">
      <alignment horizontal="center" vertical="center"/>
    </xf>
    <xf numFmtId="0" fontId="14" fillId="0" borderId="0" xfId="8" applyFont="1" applyAlignment="1">
      <alignment horizontal="center" vertical="center" wrapText="1"/>
    </xf>
    <xf numFmtId="1" fontId="14" fillId="39" borderId="5" xfId="8" applyNumberFormat="1" applyFont="1" applyFill="1" applyBorder="1" applyAlignment="1">
      <alignment horizontal="center" vertical="center" wrapText="1"/>
    </xf>
    <xf numFmtId="49" fontId="14" fillId="3" borderId="2" xfId="3" applyNumberFormat="1" applyFont="1" applyFill="1" applyBorder="1" applyAlignment="1">
      <alignment horizontal="center" vertical="center"/>
    </xf>
    <xf numFmtId="0" fontId="13" fillId="38" borderId="5" xfId="8" applyFont="1" applyFill="1" applyBorder="1" applyAlignment="1">
      <alignment horizontal="left"/>
    </xf>
    <xf numFmtId="0" fontId="13" fillId="37" borderId="5" xfId="8" applyFont="1" applyFill="1" applyBorder="1"/>
    <xf numFmtId="4" fontId="14" fillId="37" borderId="5" xfId="8" applyNumberFormat="1" applyFont="1" applyFill="1" applyBorder="1" applyAlignment="1">
      <alignment horizontal="right"/>
    </xf>
    <xf numFmtId="0" fontId="13" fillId="37" borderId="5" xfId="8" applyFont="1" applyFill="1" applyBorder="1" applyAlignment="1">
      <alignment horizontal="center"/>
    </xf>
    <xf numFmtId="4" fontId="25" fillId="4" borderId="5" xfId="8" applyNumberFormat="1" applyFont="1" applyFill="1" applyBorder="1" applyAlignment="1">
      <alignment vertical="center"/>
    </xf>
    <xf numFmtId="0" fontId="13" fillId="0" borderId="0" xfId="8" applyFont="1"/>
    <xf numFmtId="0" fontId="15" fillId="4" borderId="0" xfId="0" applyFont="1" applyFill="1"/>
    <xf numFmtId="49" fontId="11" fillId="6" borderId="0" xfId="2" applyNumberFormat="1" applyFont="1" applyFill="1" applyBorder="1" applyAlignment="1">
      <alignment vertical="center"/>
    </xf>
    <xf numFmtId="49" fontId="14" fillId="6" borderId="0" xfId="2" applyNumberFormat="1" applyFont="1" applyFill="1" applyBorder="1" applyAlignment="1">
      <alignment vertical="center"/>
    </xf>
    <xf numFmtId="49" fontId="14" fillId="6" borderId="0" xfId="2" applyNumberFormat="1" applyFont="1" applyFill="1" applyBorder="1" applyAlignment="1">
      <alignment horizontal="center" vertical="center"/>
    </xf>
    <xf numFmtId="2" fontId="14" fillId="6" borderId="0" xfId="1" applyNumberFormat="1" applyFont="1" applyFill="1" applyBorder="1" applyAlignment="1" applyProtection="1">
      <alignment horizontal="right" vertical="center"/>
      <protection hidden="1"/>
    </xf>
    <xf numFmtId="9" fontId="14" fillId="6" borderId="0" xfId="1" applyNumberFormat="1" applyFont="1" applyFill="1" applyBorder="1" applyAlignment="1" applyProtection="1">
      <alignment horizontal="center" vertical="center"/>
      <protection hidden="1"/>
    </xf>
    <xf numFmtId="49" fontId="14" fillId="6" borderId="0" xfId="1" applyNumberFormat="1" applyFont="1" applyFill="1" applyBorder="1" applyAlignment="1" applyProtection="1">
      <alignment horizontal="center" vertical="center"/>
      <protection hidden="1"/>
    </xf>
    <xf numFmtId="49" fontId="14" fillId="7" borderId="0" xfId="3" applyNumberFormat="1" applyFont="1" applyFill="1" applyBorder="1" applyAlignment="1">
      <alignment vertical="center"/>
    </xf>
    <xf numFmtId="2" fontId="14" fillId="7" borderId="0" xfId="1" applyNumberFormat="1" applyFont="1" applyFill="1" applyBorder="1" applyAlignment="1" applyProtection="1">
      <alignment horizontal="right" vertical="center"/>
      <protection hidden="1"/>
    </xf>
    <xf numFmtId="9" fontId="14" fillId="7" borderId="0" xfId="1" applyNumberFormat="1" applyFont="1" applyFill="1" applyBorder="1" applyAlignment="1" applyProtection="1">
      <alignment horizontal="center" vertical="center"/>
      <protection hidden="1"/>
    </xf>
    <xf numFmtId="49" fontId="14" fillId="7" borderId="0" xfId="1" applyNumberFormat="1" applyFont="1" applyFill="1" applyBorder="1" applyAlignment="1" applyProtection="1">
      <alignment horizontal="center" vertical="center"/>
      <protection hidden="1"/>
    </xf>
    <xf numFmtId="49" fontId="22" fillId="4" borderId="0" xfId="0" applyNumberFormat="1" applyFont="1" applyFill="1" applyAlignment="1">
      <alignment vertical="center"/>
    </xf>
    <xf numFmtId="0" fontId="14" fillId="3" borderId="2" xfId="1" applyNumberFormat="1" applyFont="1" applyFill="1" applyBorder="1" applyAlignment="1" applyProtection="1">
      <alignment horizontal="center" vertical="center"/>
      <protection hidden="1"/>
    </xf>
    <xf numFmtId="0" fontId="15" fillId="4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49" fontId="14" fillId="4" borderId="0" xfId="3" applyNumberFormat="1" applyFont="1" applyFill="1" applyBorder="1" applyAlignment="1">
      <alignment vertical="center"/>
    </xf>
    <xf numFmtId="9" fontId="14" fillId="7" borderId="0" xfId="1" applyNumberFormat="1" applyFont="1" applyFill="1" applyBorder="1" applyAlignment="1" applyProtection="1">
      <alignment vertical="center"/>
      <protection hidden="1"/>
    </xf>
    <xf numFmtId="49" fontId="22" fillId="4" borderId="0" xfId="0" applyNumberFormat="1" applyFont="1" applyFill="1"/>
    <xf numFmtId="49" fontId="14" fillId="32" borderId="0" xfId="3" applyNumberFormat="1" applyFont="1" applyFill="1" applyBorder="1" applyAlignment="1">
      <alignment vertical="center"/>
    </xf>
    <xf numFmtId="49" fontId="14" fillId="32" borderId="0" xfId="3" applyNumberFormat="1" applyFont="1" applyFill="1" applyBorder="1" applyAlignment="1">
      <alignment horizontal="center" vertical="center"/>
    </xf>
    <xf numFmtId="9" fontId="14" fillId="32" borderId="0" xfId="1" applyNumberFormat="1" applyFont="1" applyFill="1" applyBorder="1" applyAlignment="1" applyProtection="1">
      <alignment horizontal="center" vertical="center"/>
      <protection hidden="1"/>
    </xf>
    <xf numFmtId="49" fontId="14" fillId="30" borderId="0" xfId="3" applyNumberFormat="1" applyFont="1" applyFill="1" applyBorder="1" applyAlignment="1">
      <alignment vertical="center"/>
    </xf>
    <xf numFmtId="49" fontId="14" fillId="30" borderId="0" xfId="3" applyNumberFormat="1" applyFont="1" applyFill="1" applyBorder="1" applyAlignment="1">
      <alignment horizontal="center" vertical="center"/>
    </xf>
    <xf numFmtId="9" fontId="14" fillId="30" borderId="0" xfId="1" applyNumberFormat="1" applyFont="1" applyFill="1" applyBorder="1" applyAlignment="1" applyProtection="1">
      <alignment horizontal="center" vertical="center"/>
      <protection hidden="1"/>
    </xf>
    <xf numFmtId="49" fontId="14" fillId="33" borderId="0" xfId="3" applyNumberFormat="1" applyFont="1" applyFill="1" applyBorder="1" applyAlignment="1">
      <alignment vertical="center"/>
    </xf>
    <xf numFmtId="49" fontId="14" fillId="33" borderId="0" xfId="3" applyNumberFormat="1" applyFont="1" applyFill="1" applyBorder="1" applyAlignment="1">
      <alignment horizontal="center" vertical="center"/>
    </xf>
    <xf numFmtId="49" fontId="14" fillId="34" borderId="0" xfId="3" applyNumberFormat="1" applyFont="1" applyFill="1" applyBorder="1" applyAlignment="1">
      <alignment vertical="center"/>
    </xf>
    <xf numFmtId="49" fontId="14" fillId="34" borderId="0" xfId="3" applyNumberFormat="1" applyFont="1" applyFill="1" applyBorder="1" applyAlignment="1">
      <alignment horizontal="center" vertical="center"/>
    </xf>
    <xf numFmtId="9" fontId="14" fillId="34" borderId="0" xfId="1" applyNumberFormat="1" applyFont="1" applyFill="1" applyBorder="1" applyAlignment="1" applyProtection="1">
      <alignment horizontal="center" vertical="center"/>
      <protection hidden="1"/>
    </xf>
    <xf numFmtId="49" fontId="14" fillId="21" borderId="0" xfId="3" applyNumberFormat="1" applyFont="1" applyFill="1" applyBorder="1" applyAlignment="1">
      <alignment vertical="center"/>
    </xf>
    <xf numFmtId="49" fontId="14" fillId="21" borderId="0" xfId="3" applyNumberFormat="1" applyFont="1" applyFill="1" applyBorder="1" applyAlignment="1">
      <alignment horizontal="center" vertical="center"/>
    </xf>
    <xf numFmtId="49" fontId="14" fillId="35" borderId="0" xfId="3" applyNumberFormat="1" applyFont="1" applyFill="1" applyBorder="1" applyAlignment="1">
      <alignment vertical="center"/>
    </xf>
    <xf numFmtId="49" fontId="28" fillId="35" borderId="0" xfId="3" applyNumberFormat="1" applyFont="1" applyFill="1" applyBorder="1" applyAlignment="1">
      <alignment horizontal="center" vertical="center"/>
    </xf>
    <xf numFmtId="9" fontId="14" fillId="35" borderId="0" xfId="1" applyNumberFormat="1" applyFont="1" applyFill="1" applyBorder="1" applyAlignment="1" applyProtection="1">
      <alignment horizontal="center" vertical="center"/>
      <protection hidden="1"/>
    </xf>
    <xf numFmtId="3" fontId="14" fillId="3" borderId="2" xfId="5" applyNumberFormat="1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/>
    </xf>
    <xf numFmtId="49" fontId="14" fillId="7" borderId="0" xfId="3" applyNumberFormat="1" applyFont="1" applyFill="1" applyBorder="1" applyAlignment="1">
      <alignment horizontal="center" vertical="center"/>
    </xf>
    <xf numFmtId="49" fontId="13" fillId="9" borderId="0" xfId="2" applyNumberFormat="1" applyFont="1" applyFill="1" applyBorder="1" applyAlignment="1">
      <alignment vertical="center"/>
    </xf>
    <xf numFmtId="49" fontId="11" fillId="9" borderId="0" xfId="2" applyNumberFormat="1" applyFont="1" applyFill="1" applyBorder="1" applyAlignment="1">
      <alignment vertical="center"/>
    </xf>
    <xf numFmtId="49" fontId="14" fillId="9" borderId="0" xfId="2" applyNumberFormat="1" applyFont="1" applyFill="1" applyBorder="1" applyAlignment="1">
      <alignment vertical="center"/>
    </xf>
    <xf numFmtId="49" fontId="14" fillId="9" borderId="0" xfId="2" applyNumberFormat="1" applyFont="1" applyFill="1" applyBorder="1" applyAlignment="1">
      <alignment horizontal="center" vertical="center"/>
    </xf>
    <xf numFmtId="49" fontId="14" fillId="9" borderId="0" xfId="5" applyNumberFormat="1" applyFont="1" applyFill="1" applyAlignment="1">
      <alignment horizontal="center" vertical="center"/>
    </xf>
    <xf numFmtId="2" fontId="14" fillId="9" borderId="0" xfId="1" applyNumberFormat="1" applyFont="1" applyFill="1" applyBorder="1" applyAlignment="1" applyProtection="1">
      <alignment horizontal="right" vertical="center"/>
      <protection hidden="1"/>
    </xf>
    <xf numFmtId="9" fontId="14" fillId="9" borderId="0" xfId="1" applyNumberFormat="1" applyFont="1" applyFill="1" applyBorder="1" applyAlignment="1" applyProtection="1">
      <alignment horizontal="center" vertical="center"/>
      <protection hidden="1"/>
    </xf>
    <xf numFmtId="49" fontId="14" fillId="9" borderId="0" xfId="1" applyNumberFormat="1" applyFont="1" applyFill="1" applyBorder="1" applyAlignment="1" applyProtection="1">
      <alignment horizontal="center" vertical="center"/>
      <protection hidden="1"/>
    </xf>
    <xf numFmtId="49" fontId="13" fillId="16" borderId="0" xfId="2" applyNumberFormat="1" applyFont="1" applyFill="1" applyBorder="1" applyAlignment="1">
      <alignment vertical="center"/>
    </xf>
    <xf numFmtId="49" fontId="11" fillId="16" borderId="0" xfId="2" applyNumberFormat="1" applyFont="1" applyFill="1" applyBorder="1" applyAlignment="1">
      <alignment vertical="center"/>
    </xf>
    <xf numFmtId="49" fontId="14" fillId="16" borderId="0" xfId="2" applyNumberFormat="1" applyFont="1" applyFill="1" applyBorder="1" applyAlignment="1">
      <alignment vertical="center"/>
    </xf>
    <xf numFmtId="49" fontId="14" fillId="16" borderId="0" xfId="2" applyNumberFormat="1" applyFont="1" applyFill="1" applyBorder="1" applyAlignment="1">
      <alignment horizontal="center" vertical="center"/>
    </xf>
    <xf numFmtId="49" fontId="14" fillId="16" borderId="0" xfId="5" applyNumberFormat="1" applyFont="1" applyFill="1" applyAlignment="1">
      <alignment horizontal="center" vertical="center"/>
    </xf>
    <xf numFmtId="2" fontId="14" fillId="16" borderId="0" xfId="1" applyNumberFormat="1" applyFont="1" applyFill="1" applyBorder="1" applyAlignment="1" applyProtection="1">
      <alignment horizontal="right" vertical="center"/>
      <protection hidden="1"/>
    </xf>
    <xf numFmtId="9" fontId="14" fillId="16" borderId="0" xfId="1" applyNumberFormat="1" applyFont="1" applyFill="1" applyBorder="1" applyAlignment="1" applyProtection="1">
      <alignment horizontal="center" vertical="center"/>
      <protection hidden="1"/>
    </xf>
    <xf numFmtId="49" fontId="14" fillId="16" borderId="0" xfId="1" applyNumberFormat="1" applyFont="1" applyFill="1" applyBorder="1" applyAlignment="1" applyProtection="1">
      <alignment horizontal="center" vertical="center"/>
      <protection hidden="1"/>
    </xf>
    <xf numFmtId="49" fontId="13" fillId="17" borderId="0" xfId="2" applyNumberFormat="1" applyFont="1" applyFill="1" applyBorder="1" applyAlignment="1">
      <alignment vertical="center"/>
    </xf>
    <xf numFmtId="49" fontId="11" fillId="17" borderId="0" xfId="2" applyNumberFormat="1" applyFont="1" applyFill="1" applyBorder="1" applyAlignment="1">
      <alignment vertical="center"/>
    </xf>
    <xf numFmtId="49" fontId="14" fillId="17" borderId="0" xfId="2" applyNumberFormat="1" applyFont="1" applyFill="1" applyBorder="1" applyAlignment="1">
      <alignment horizontal="center" vertical="center"/>
    </xf>
    <xf numFmtId="49" fontId="14" fillId="17" borderId="0" xfId="2" applyNumberFormat="1" applyFont="1" applyFill="1" applyBorder="1" applyAlignment="1">
      <alignment vertical="center"/>
    </xf>
    <xf numFmtId="0" fontId="15" fillId="4" borderId="0" xfId="0" applyFont="1" applyFill="1" applyAlignment="1">
      <alignment wrapText="1"/>
    </xf>
    <xf numFmtId="0" fontId="15" fillId="0" borderId="0" xfId="0" applyFont="1" applyAlignment="1">
      <alignment wrapText="1"/>
    </xf>
    <xf numFmtId="49" fontId="13" fillId="19" borderId="0" xfId="2" applyNumberFormat="1" applyFont="1" applyFill="1" applyBorder="1" applyAlignment="1">
      <alignment vertical="center"/>
    </xf>
    <xf numFmtId="49" fontId="11" fillId="19" borderId="0" xfId="2" applyNumberFormat="1" applyFont="1" applyFill="1" applyBorder="1" applyAlignment="1">
      <alignment vertical="center"/>
    </xf>
    <xf numFmtId="49" fontId="14" fillId="19" borderId="0" xfId="2" applyNumberFormat="1" applyFont="1" applyFill="1" applyBorder="1" applyAlignment="1">
      <alignment vertical="center"/>
    </xf>
    <xf numFmtId="49" fontId="14" fillId="19" borderId="0" xfId="2" applyNumberFormat="1" applyFont="1" applyFill="1" applyBorder="1" applyAlignment="1">
      <alignment horizontal="center" vertical="center"/>
    </xf>
    <xf numFmtId="49" fontId="14" fillId="19" borderId="0" xfId="5" applyNumberFormat="1" applyFont="1" applyFill="1" applyAlignment="1">
      <alignment horizontal="center" vertical="center"/>
    </xf>
    <xf numFmtId="2" fontId="14" fillId="19" borderId="0" xfId="1" applyNumberFormat="1" applyFont="1" applyFill="1" applyBorder="1" applyAlignment="1" applyProtection="1">
      <alignment horizontal="right" vertical="center"/>
      <protection hidden="1"/>
    </xf>
    <xf numFmtId="9" fontId="14" fillId="19" borderId="0" xfId="1" applyNumberFormat="1" applyFont="1" applyFill="1" applyBorder="1" applyAlignment="1" applyProtection="1">
      <alignment horizontal="center" vertical="center"/>
      <protection hidden="1"/>
    </xf>
    <xf numFmtId="49" fontId="14" fillId="19" borderId="0" xfId="1" applyNumberFormat="1" applyFont="1" applyFill="1" applyBorder="1" applyAlignment="1" applyProtection="1">
      <alignment horizontal="center" vertical="center"/>
      <protection hidden="1"/>
    </xf>
    <xf numFmtId="49" fontId="14" fillId="20" borderId="0" xfId="3" applyNumberFormat="1" applyFont="1" applyFill="1" applyBorder="1" applyAlignment="1">
      <alignment vertical="center"/>
    </xf>
    <xf numFmtId="49" fontId="13" fillId="20" borderId="0" xfId="3" applyNumberFormat="1" applyFont="1" applyFill="1" applyBorder="1" applyAlignment="1">
      <alignment horizontal="center" vertical="center"/>
    </xf>
    <xf numFmtId="49" fontId="14" fillId="20" borderId="0" xfId="3" applyNumberFormat="1" applyFont="1" applyFill="1" applyBorder="1" applyAlignment="1">
      <alignment horizontal="center" vertical="center"/>
    </xf>
    <xf numFmtId="2" fontId="14" fillId="20" borderId="0" xfId="1" applyNumberFormat="1" applyFont="1" applyFill="1" applyBorder="1" applyAlignment="1" applyProtection="1">
      <alignment horizontal="right" vertical="center"/>
      <protection hidden="1"/>
    </xf>
    <xf numFmtId="9" fontId="14" fillId="20" borderId="0" xfId="1" applyNumberFormat="1" applyFont="1" applyFill="1" applyBorder="1" applyAlignment="1" applyProtection="1">
      <alignment horizontal="center" vertical="center"/>
      <protection hidden="1"/>
    </xf>
    <xf numFmtId="49" fontId="14" fillId="20" borderId="0" xfId="1" applyNumberFormat="1" applyFont="1" applyFill="1" applyBorder="1" applyAlignment="1" applyProtection="1">
      <alignment horizontal="center" vertical="center"/>
      <protection hidden="1"/>
    </xf>
    <xf numFmtId="49" fontId="13" fillId="22" borderId="0" xfId="2" applyNumberFormat="1" applyFont="1" applyFill="1" applyBorder="1" applyAlignment="1">
      <alignment vertical="center"/>
    </xf>
    <xf numFmtId="49" fontId="11" fillId="22" borderId="0" xfId="2" applyNumberFormat="1" applyFont="1" applyFill="1" applyBorder="1" applyAlignment="1">
      <alignment vertical="center"/>
    </xf>
    <xf numFmtId="49" fontId="14" fillId="22" borderId="0" xfId="2" applyNumberFormat="1" applyFont="1" applyFill="1" applyBorder="1" applyAlignment="1">
      <alignment vertical="center"/>
    </xf>
    <xf numFmtId="49" fontId="14" fillId="22" borderId="0" xfId="2" applyNumberFormat="1" applyFont="1" applyFill="1" applyBorder="1" applyAlignment="1">
      <alignment horizontal="center" vertical="center"/>
    </xf>
    <xf numFmtId="49" fontId="14" fillId="22" borderId="0" xfId="5" applyNumberFormat="1" applyFont="1" applyFill="1" applyAlignment="1">
      <alignment horizontal="center" vertical="center"/>
    </xf>
    <xf numFmtId="2" fontId="14" fillId="22" borderId="0" xfId="1" applyNumberFormat="1" applyFont="1" applyFill="1" applyBorder="1" applyAlignment="1" applyProtection="1">
      <alignment horizontal="right" vertical="center"/>
      <protection hidden="1"/>
    </xf>
    <xf numFmtId="9" fontId="14" fillId="22" borderId="0" xfId="1" applyNumberFormat="1" applyFont="1" applyFill="1" applyBorder="1" applyAlignment="1" applyProtection="1">
      <alignment horizontal="center" vertical="center"/>
      <protection hidden="1"/>
    </xf>
    <xf numFmtId="49" fontId="14" fillId="22" borderId="0" xfId="1" applyNumberFormat="1" applyFont="1" applyFill="1" applyBorder="1" applyAlignment="1" applyProtection="1">
      <alignment horizontal="center" vertical="center"/>
      <protection hidden="1"/>
    </xf>
    <xf numFmtId="49" fontId="14" fillId="23" borderId="0" xfId="3" applyNumberFormat="1" applyFont="1" applyFill="1" applyBorder="1" applyAlignment="1">
      <alignment vertical="center"/>
    </xf>
    <xf numFmtId="49" fontId="13" fillId="23" borderId="0" xfId="3" applyNumberFormat="1" applyFont="1" applyFill="1" applyBorder="1" applyAlignment="1">
      <alignment horizontal="center" vertical="center"/>
    </xf>
    <xf numFmtId="49" fontId="13" fillId="25" borderId="0" xfId="2" applyNumberFormat="1" applyFont="1" applyFill="1" applyBorder="1" applyAlignment="1">
      <alignment vertical="center"/>
    </xf>
    <xf numFmtId="49" fontId="11" fillId="25" borderId="0" xfId="2" applyNumberFormat="1" applyFont="1" applyFill="1" applyBorder="1" applyAlignment="1">
      <alignment vertical="center"/>
    </xf>
    <xf numFmtId="49" fontId="14" fillId="25" borderId="0" xfId="2" applyNumberFormat="1" applyFont="1" applyFill="1" applyBorder="1" applyAlignment="1">
      <alignment vertical="center"/>
    </xf>
    <xf numFmtId="49" fontId="14" fillId="25" borderId="0" xfId="2" applyNumberFormat="1" applyFont="1" applyFill="1" applyBorder="1" applyAlignment="1">
      <alignment horizontal="center" vertical="center"/>
    </xf>
    <xf numFmtId="49" fontId="14" fillId="25" borderId="0" xfId="2" applyNumberFormat="1" applyFont="1" applyFill="1" applyBorder="1" applyAlignment="1">
      <alignment vertical="center" wrapText="1"/>
    </xf>
    <xf numFmtId="49" fontId="14" fillId="25" borderId="0" xfId="5" applyNumberFormat="1" applyFont="1" applyFill="1" applyAlignment="1">
      <alignment horizontal="center" vertical="center"/>
    </xf>
    <xf numFmtId="2" fontId="14" fillId="25" borderId="0" xfId="1" applyNumberFormat="1" applyFont="1" applyFill="1" applyBorder="1" applyAlignment="1" applyProtection="1">
      <alignment horizontal="right" vertical="center"/>
      <protection hidden="1"/>
    </xf>
    <xf numFmtId="9" fontId="14" fillId="25" borderId="0" xfId="1" applyNumberFormat="1" applyFont="1" applyFill="1" applyBorder="1" applyAlignment="1" applyProtection="1">
      <alignment horizontal="center" vertical="center"/>
      <protection hidden="1"/>
    </xf>
    <xf numFmtId="49" fontId="14" fillId="25" borderId="0" xfId="1" applyNumberFormat="1" applyFont="1" applyFill="1" applyBorder="1" applyAlignment="1" applyProtection="1">
      <alignment horizontal="center" vertical="center"/>
      <protection hidden="1"/>
    </xf>
    <xf numFmtId="49" fontId="13" fillId="26" borderId="0" xfId="2" applyNumberFormat="1" applyFont="1" applyFill="1" applyBorder="1" applyAlignment="1">
      <alignment vertical="center"/>
    </xf>
    <xf numFmtId="49" fontId="11" fillId="26" borderId="0" xfId="2" applyNumberFormat="1" applyFont="1" applyFill="1" applyBorder="1" applyAlignment="1">
      <alignment vertical="center"/>
    </xf>
    <xf numFmtId="49" fontId="14" fillId="26" borderId="0" xfId="2" applyNumberFormat="1" applyFont="1" applyFill="1" applyBorder="1" applyAlignment="1">
      <alignment horizontal="center" vertical="center"/>
    </xf>
    <xf numFmtId="49" fontId="14" fillId="26" borderId="0" xfId="2" applyNumberFormat="1" applyFont="1" applyFill="1" applyBorder="1" applyAlignment="1">
      <alignment vertical="center" wrapText="1"/>
    </xf>
    <xf numFmtId="49" fontId="14" fillId="26" borderId="0" xfId="5" applyNumberFormat="1" applyFont="1" applyFill="1" applyAlignment="1">
      <alignment horizontal="center" vertical="center"/>
    </xf>
    <xf numFmtId="2" fontId="14" fillId="26" borderId="0" xfId="1" applyNumberFormat="1" applyFont="1" applyFill="1" applyBorder="1" applyAlignment="1" applyProtection="1">
      <alignment horizontal="right" vertical="center"/>
      <protection hidden="1"/>
    </xf>
    <xf numFmtId="9" fontId="14" fillId="26" borderId="0" xfId="1" applyNumberFormat="1" applyFont="1" applyFill="1" applyBorder="1" applyAlignment="1" applyProtection="1">
      <alignment horizontal="center" vertical="center"/>
      <protection hidden="1"/>
    </xf>
    <xf numFmtId="49" fontId="14" fillId="26" borderId="0" xfId="1" applyNumberFormat="1" applyFont="1" applyFill="1" applyBorder="1" applyAlignment="1" applyProtection="1">
      <alignment horizontal="center" vertical="center"/>
      <protection hidden="1"/>
    </xf>
    <xf numFmtId="49" fontId="11" fillId="3" borderId="3" xfId="5" applyNumberFormat="1" applyFont="1" applyFill="1" applyBorder="1" applyAlignment="1">
      <alignment horizontal="center" vertical="center"/>
    </xf>
    <xf numFmtId="49" fontId="14" fillId="3" borderId="3" xfId="5" applyNumberFormat="1" applyFont="1" applyFill="1" applyBorder="1" applyAlignment="1">
      <alignment horizontal="center" vertical="center"/>
    </xf>
    <xf numFmtId="49" fontId="14" fillId="26" borderId="0" xfId="2" applyNumberFormat="1" applyFont="1" applyFill="1" applyBorder="1" applyAlignment="1">
      <alignment vertical="center"/>
    </xf>
    <xf numFmtId="49" fontId="13" fillId="11" borderId="0" xfId="2" applyNumberFormat="1" applyFont="1" applyFill="1" applyBorder="1" applyAlignment="1">
      <alignment vertical="center"/>
    </xf>
    <xf numFmtId="49" fontId="11" fillId="11" borderId="0" xfId="2" applyNumberFormat="1" applyFont="1" applyFill="1" applyBorder="1" applyAlignment="1">
      <alignment vertical="center"/>
    </xf>
    <xf numFmtId="49" fontId="14" fillId="11" borderId="0" xfId="2" applyNumberFormat="1" applyFont="1" applyFill="1" applyBorder="1" applyAlignment="1">
      <alignment vertical="center"/>
    </xf>
    <xf numFmtId="49" fontId="14" fillId="11" borderId="0" xfId="2" applyNumberFormat="1" applyFont="1" applyFill="1" applyBorder="1" applyAlignment="1">
      <alignment horizontal="center" vertical="center"/>
    </xf>
    <xf numFmtId="49" fontId="14" fillId="11" borderId="0" xfId="5" applyNumberFormat="1" applyFont="1" applyFill="1" applyAlignment="1">
      <alignment horizontal="center" vertical="center"/>
    </xf>
    <xf numFmtId="2" fontId="14" fillId="11" borderId="0" xfId="1" applyNumberFormat="1" applyFont="1" applyFill="1" applyBorder="1" applyAlignment="1" applyProtection="1">
      <alignment horizontal="right" vertical="center"/>
      <protection hidden="1"/>
    </xf>
    <xf numFmtId="9" fontId="14" fillId="11" borderId="0" xfId="1" applyNumberFormat="1" applyFont="1" applyFill="1" applyBorder="1" applyAlignment="1" applyProtection="1">
      <alignment horizontal="center" vertical="center"/>
      <protection hidden="1"/>
    </xf>
    <xf numFmtId="49" fontId="14" fillId="11" borderId="0" xfId="1" applyNumberFormat="1" applyFont="1" applyFill="1" applyBorder="1" applyAlignment="1" applyProtection="1">
      <alignment horizontal="center" vertical="center"/>
      <protection hidden="1"/>
    </xf>
    <xf numFmtId="49" fontId="13" fillId="28" borderId="0" xfId="2" applyNumberFormat="1" applyFont="1" applyFill="1" applyBorder="1" applyAlignment="1">
      <alignment vertical="center"/>
    </xf>
    <xf numFmtId="49" fontId="11" fillId="28" borderId="0" xfId="2" applyNumberFormat="1" applyFont="1" applyFill="1" applyBorder="1" applyAlignment="1">
      <alignment vertical="center"/>
    </xf>
    <xf numFmtId="49" fontId="14" fillId="28" borderId="0" xfId="2" applyNumberFormat="1" applyFont="1" applyFill="1" applyBorder="1" applyAlignment="1">
      <alignment vertical="center"/>
    </xf>
    <xf numFmtId="49" fontId="14" fillId="28" borderId="0" xfId="2" applyNumberFormat="1" applyFont="1" applyFill="1" applyBorder="1" applyAlignment="1">
      <alignment horizontal="center" vertical="center"/>
    </xf>
    <xf numFmtId="49" fontId="13" fillId="29" borderId="0" xfId="2" applyNumberFormat="1" applyFont="1" applyFill="1" applyBorder="1" applyAlignment="1">
      <alignment vertical="center"/>
    </xf>
    <xf numFmtId="49" fontId="11" fillId="29" borderId="0" xfId="2" applyNumberFormat="1" applyFont="1" applyFill="1" applyBorder="1" applyAlignment="1">
      <alignment vertical="center"/>
    </xf>
    <xf numFmtId="49" fontId="14" fillId="29" borderId="0" xfId="2" applyNumberFormat="1" applyFont="1" applyFill="1" applyBorder="1" applyAlignment="1">
      <alignment horizontal="center" vertical="center"/>
    </xf>
    <xf numFmtId="49" fontId="14" fillId="29" borderId="0" xfId="2" applyNumberFormat="1" applyFont="1" applyFill="1" applyBorder="1" applyAlignment="1">
      <alignment vertical="center"/>
    </xf>
    <xf numFmtId="0" fontId="29" fillId="0" borderId="4" xfId="8" applyFont="1" applyBorder="1" applyAlignment="1">
      <alignment horizontal="center" vertical="center" wrapText="1"/>
    </xf>
    <xf numFmtId="49" fontId="29" fillId="0" borderId="4" xfId="8" applyNumberFormat="1" applyFont="1" applyBorder="1" applyAlignment="1">
      <alignment horizontal="center" vertical="center" wrapText="1"/>
    </xf>
    <xf numFmtId="0" fontId="29" fillId="0" borderId="4" xfId="8" applyFont="1" applyBorder="1" applyAlignment="1">
      <alignment horizontal="center" vertical="center"/>
    </xf>
    <xf numFmtId="49" fontId="11" fillId="2" borderId="5" xfId="5" applyNumberFormat="1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2" fontId="11" fillId="2" borderId="5" xfId="5" applyNumberFormat="1" applyFont="1" applyFill="1" applyBorder="1" applyAlignment="1" applyProtection="1">
      <alignment horizontal="center" vertical="center" wrapText="1"/>
      <protection hidden="1"/>
    </xf>
    <xf numFmtId="9" fontId="11" fillId="2" borderId="5" xfId="5" applyNumberFormat="1" applyFont="1" applyFill="1" applyBorder="1" applyAlignment="1" applyProtection="1">
      <alignment horizontal="center" vertical="center" wrapText="1"/>
      <protection hidden="1"/>
    </xf>
    <xf numFmtId="49" fontId="11" fillId="2" borderId="5" xfId="5" applyNumberFormat="1" applyFont="1" applyFill="1" applyBorder="1" applyAlignment="1" applyProtection="1">
      <alignment horizontal="center" vertical="center" wrapText="1"/>
      <protection hidden="1"/>
    </xf>
    <xf numFmtId="49" fontId="12" fillId="5" borderId="1" xfId="1" applyNumberFormat="1" applyFont="1" applyFill="1" applyBorder="1" applyAlignment="1">
      <alignment vertical="center"/>
    </xf>
    <xf numFmtId="49" fontId="12" fillId="8" borderId="1" xfId="1" applyNumberFormat="1" applyFont="1" applyFill="1" applyBorder="1" applyAlignment="1">
      <alignment vertical="center"/>
    </xf>
    <xf numFmtId="49" fontId="12" fillId="12" borderId="1" xfId="1" applyNumberFormat="1" applyFont="1" applyFill="1" applyBorder="1" applyAlignment="1">
      <alignment vertical="center"/>
    </xf>
    <xf numFmtId="49" fontId="12" fillId="15" borderId="1" xfId="1" applyNumberFormat="1" applyFont="1" applyFill="1" applyBorder="1" applyAlignment="1">
      <alignment vertical="center"/>
    </xf>
    <xf numFmtId="49" fontId="12" fillId="18" borderId="1" xfId="1" applyNumberFormat="1" applyFont="1" applyFill="1" applyBorder="1" applyAlignment="1">
      <alignment vertical="center"/>
    </xf>
    <xf numFmtId="49" fontId="12" fillId="21" borderId="1" xfId="1" applyNumberFormat="1" applyFont="1" applyFill="1" applyBorder="1" applyAlignment="1">
      <alignment vertical="center"/>
    </xf>
    <xf numFmtId="49" fontId="12" fillId="24" borderId="1" xfId="1" applyNumberFormat="1" applyFont="1" applyFill="1" applyBorder="1" applyAlignment="1">
      <alignment vertical="center"/>
    </xf>
    <xf numFmtId="49" fontId="12" fillId="10" borderId="1" xfId="1" applyNumberFormat="1" applyFont="1" applyFill="1" applyBorder="1" applyAlignment="1">
      <alignment vertical="center"/>
    </xf>
    <xf numFmtId="49" fontId="12" fillId="27" borderId="1" xfId="1" applyNumberFormat="1" applyFont="1" applyFill="1" applyBorder="1" applyAlignment="1">
      <alignment vertical="center"/>
    </xf>
    <xf numFmtId="49" fontId="12" fillId="31" borderId="1" xfId="1" applyNumberFormat="1" applyFont="1" applyFill="1" applyBorder="1" applyAlignment="1">
      <alignment vertical="center"/>
    </xf>
    <xf numFmtId="49" fontId="13" fillId="8" borderId="0" xfId="2" applyNumberFormat="1" applyFont="1" applyFill="1" applyBorder="1" applyAlignment="1">
      <alignment vertical="center"/>
    </xf>
    <xf numFmtId="49" fontId="11" fillId="8" borderId="0" xfId="2" applyNumberFormat="1" applyFont="1" applyFill="1" applyBorder="1" applyAlignment="1">
      <alignment vertical="center"/>
    </xf>
    <xf numFmtId="49" fontId="14" fillId="8" borderId="0" xfId="2" applyNumberFormat="1" applyFont="1" applyFill="1" applyBorder="1" applyAlignment="1">
      <alignment vertical="center"/>
    </xf>
    <xf numFmtId="49" fontId="14" fillId="8" borderId="0" xfId="2" applyNumberFormat="1" applyFont="1" applyFill="1" applyBorder="1" applyAlignment="1">
      <alignment horizontal="center" vertical="center"/>
    </xf>
    <xf numFmtId="49" fontId="14" fillId="8" borderId="0" xfId="5" applyNumberFormat="1" applyFont="1" applyFill="1" applyAlignment="1">
      <alignment horizontal="center" vertical="center"/>
    </xf>
    <xf numFmtId="9" fontId="14" fillId="8" borderId="0" xfId="1" applyNumberFormat="1" applyFont="1" applyFill="1" applyBorder="1" applyAlignment="1" applyProtection="1">
      <alignment horizontal="center" vertical="center"/>
      <protection hidden="1"/>
    </xf>
    <xf numFmtId="2" fontId="14" fillId="8" borderId="0" xfId="1" applyNumberFormat="1" applyFont="1" applyFill="1" applyBorder="1" applyAlignment="1" applyProtection="1">
      <alignment horizontal="right" vertical="center"/>
      <protection hidden="1"/>
    </xf>
    <xf numFmtId="49" fontId="14" fillId="8" borderId="0" xfId="1" applyNumberFormat="1" applyFont="1" applyFill="1" applyBorder="1" applyAlignment="1" applyProtection="1">
      <alignment horizontal="center" vertical="center"/>
      <protection hidden="1"/>
    </xf>
    <xf numFmtId="165" fontId="20" fillId="42" borderId="5" xfId="8" applyNumberFormat="1" applyFont="1" applyFill="1" applyBorder="1" applyAlignment="1">
      <alignment horizontal="right" vertical="center"/>
    </xf>
    <xf numFmtId="49" fontId="19" fillId="0" borderId="0" xfId="8" applyNumberFormat="1" applyFont="1" applyAlignment="1">
      <alignment horizontal="right" vertical="center" wrapText="1"/>
    </xf>
    <xf numFmtId="0" fontId="19" fillId="0" borderId="0" xfId="8" applyFont="1" applyAlignment="1">
      <alignment horizontal="right" vertical="center"/>
    </xf>
    <xf numFmtId="49" fontId="19" fillId="0" borderId="0" xfId="8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14" fontId="30" fillId="0" borderId="0" xfId="0" applyNumberFormat="1" applyFont="1" applyAlignment="1">
      <alignment horizontal="left" vertical="center"/>
    </xf>
    <xf numFmtId="49" fontId="12" fillId="43" borderId="1" xfId="1" applyNumberFormat="1" applyFont="1" applyFill="1" applyBorder="1" applyAlignment="1">
      <alignment vertical="center"/>
    </xf>
    <xf numFmtId="49" fontId="13" fillId="44" borderId="0" xfId="2" applyNumberFormat="1" applyFont="1" applyFill="1" applyBorder="1" applyAlignment="1">
      <alignment vertical="center"/>
    </xf>
    <xf numFmtId="49" fontId="11" fillId="44" borderId="0" xfId="2" applyNumberFormat="1" applyFont="1" applyFill="1" applyBorder="1" applyAlignment="1">
      <alignment vertical="center"/>
    </xf>
    <xf numFmtId="49" fontId="14" fillId="44" borderId="0" xfId="2" applyNumberFormat="1" applyFont="1" applyFill="1" applyBorder="1" applyAlignment="1">
      <alignment vertical="center"/>
    </xf>
    <xf numFmtId="49" fontId="14" fillId="44" borderId="0" xfId="2" applyNumberFormat="1" applyFont="1" applyFill="1" applyBorder="1" applyAlignment="1">
      <alignment horizontal="center" vertical="center"/>
    </xf>
    <xf numFmtId="49" fontId="14" fillId="44" borderId="0" xfId="5" applyNumberFormat="1" applyFont="1" applyFill="1" applyAlignment="1">
      <alignment horizontal="center" vertical="center"/>
    </xf>
    <xf numFmtId="9" fontId="14" fillId="44" borderId="0" xfId="1" applyNumberFormat="1" applyFont="1" applyFill="1" applyBorder="1" applyAlignment="1" applyProtection="1">
      <alignment horizontal="center" vertical="center"/>
      <protection hidden="1"/>
    </xf>
    <xf numFmtId="2" fontId="14" fillId="44" borderId="0" xfId="1" applyNumberFormat="1" applyFont="1" applyFill="1" applyBorder="1" applyAlignment="1" applyProtection="1">
      <alignment horizontal="right" vertical="center"/>
      <protection hidden="1"/>
    </xf>
    <xf numFmtId="49" fontId="14" fillId="44" borderId="0" xfId="1" applyNumberFormat="1" applyFont="1" applyFill="1" applyBorder="1" applyAlignment="1" applyProtection="1">
      <alignment horizontal="center" vertical="center"/>
      <protection hidden="1"/>
    </xf>
    <xf numFmtId="49" fontId="14" fillId="45" borderId="0" xfId="3" applyNumberFormat="1" applyFont="1" applyFill="1" applyBorder="1" applyAlignment="1">
      <alignment vertical="center"/>
    </xf>
    <xf numFmtId="49" fontId="13" fillId="45" borderId="0" xfId="3" applyNumberFormat="1" applyFont="1" applyFill="1" applyBorder="1" applyAlignment="1">
      <alignment horizontal="center" vertical="center"/>
    </xf>
    <xf numFmtId="49" fontId="14" fillId="45" borderId="0" xfId="3" applyNumberFormat="1" applyFont="1" applyFill="1" applyBorder="1" applyAlignment="1">
      <alignment horizontal="center" vertical="center"/>
    </xf>
    <xf numFmtId="9" fontId="14" fillId="45" borderId="0" xfId="1" applyNumberFormat="1" applyFont="1" applyFill="1" applyBorder="1" applyAlignment="1" applyProtection="1">
      <alignment horizontal="center" vertical="center"/>
      <protection hidden="1"/>
    </xf>
    <xf numFmtId="2" fontId="14" fillId="45" borderId="0" xfId="1" applyNumberFormat="1" applyFont="1" applyFill="1" applyBorder="1" applyAlignment="1" applyProtection="1">
      <alignment horizontal="right" vertical="center"/>
      <protection hidden="1"/>
    </xf>
    <xf numFmtId="49" fontId="14" fillId="45" borderId="0" xfId="1" applyNumberFormat="1" applyFont="1" applyFill="1" applyBorder="1" applyAlignment="1" applyProtection="1">
      <alignment horizontal="center" vertical="center"/>
      <protection hidden="1"/>
    </xf>
    <xf numFmtId="0" fontId="32" fillId="0" borderId="0" xfId="0" applyFont="1" applyAlignment="1">
      <alignment horizontal="left"/>
    </xf>
    <xf numFmtId="0" fontId="32" fillId="0" borderId="0" xfId="0" applyFont="1"/>
    <xf numFmtId="0" fontId="33" fillId="0" borderId="0" xfId="0" applyFont="1"/>
    <xf numFmtId="2" fontId="11" fillId="6" borderId="0" xfId="1" applyNumberFormat="1" applyFont="1" applyFill="1" applyBorder="1" applyAlignment="1" applyProtection="1">
      <alignment horizontal="right" vertical="center"/>
      <protection hidden="1"/>
    </xf>
    <xf numFmtId="2" fontId="11" fillId="7" borderId="0" xfId="1" applyNumberFormat="1" applyFont="1" applyFill="1" applyBorder="1" applyAlignment="1" applyProtection="1">
      <alignment horizontal="right" vertical="center"/>
      <protection hidden="1"/>
    </xf>
    <xf numFmtId="2" fontId="11" fillId="3" borderId="2" xfId="1" applyNumberFormat="1" applyFont="1" applyFill="1" applyBorder="1" applyAlignment="1" applyProtection="1">
      <alignment horizontal="right" vertical="center"/>
      <protection hidden="1"/>
    </xf>
    <xf numFmtId="2" fontId="11" fillId="9" borderId="0" xfId="1" applyNumberFormat="1" applyFont="1" applyFill="1" applyBorder="1" applyAlignment="1" applyProtection="1">
      <alignment horizontal="right" vertical="center"/>
      <protection hidden="1"/>
    </xf>
    <xf numFmtId="0" fontId="17" fillId="4" borderId="0" xfId="0" applyFont="1" applyFill="1"/>
    <xf numFmtId="2" fontId="11" fillId="13" borderId="0" xfId="1" applyNumberFormat="1" applyFont="1" applyFill="1" applyBorder="1" applyAlignment="1" applyProtection="1">
      <alignment horizontal="right" vertical="center"/>
      <protection hidden="1"/>
    </xf>
    <xf numFmtId="2" fontId="11" fillId="14" borderId="0" xfId="1" applyNumberFormat="1" applyFont="1" applyFill="1" applyBorder="1" applyAlignment="1" applyProtection="1">
      <alignment horizontal="right" vertical="center"/>
      <protection hidden="1"/>
    </xf>
    <xf numFmtId="0" fontId="9" fillId="4" borderId="0" xfId="0" applyFont="1" applyFill="1"/>
    <xf numFmtId="49" fontId="12" fillId="15" borderId="1" xfId="1" applyNumberFormat="1" applyFont="1" applyFill="1" applyBorder="1" applyAlignment="1">
      <alignment vertical="center" wrapText="1"/>
    </xf>
    <xf numFmtId="49" fontId="14" fillId="16" borderId="0" xfId="2" applyNumberFormat="1" applyFont="1" applyFill="1" applyBorder="1" applyAlignment="1">
      <alignment vertical="center" wrapText="1"/>
    </xf>
    <xf numFmtId="9" fontId="11" fillId="16" borderId="0" xfId="1" applyNumberFormat="1" applyFont="1" applyFill="1" applyBorder="1" applyAlignment="1" applyProtection="1">
      <alignment horizontal="center" vertical="center"/>
      <protection hidden="1"/>
    </xf>
    <xf numFmtId="9" fontId="11" fillId="20" borderId="0" xfId="1" applyNumberFormat="1" applyFont="1" applyFill="1" applyBorder="1" applyAlignment="1" applyProtection="1">
      <alignment horizontal="center" vertical="center"/>
      <protection hidden="1"/>
    </xf>
    <xf numFmtId="9" fontId="11" fillId="19" borderId="0" xfId="1" applyNumberFormat="1" applyFont="1" applyFill="1" applyBorder="1" applyAlignment="1" applyProtection="1">
      <alignment horizontal="center" vertical="center"/>
      <protection hidden="1"/>
    </xf>
    <xf numFmtId="49" fontId="12" fillId="18" borderId="1" xfId="1" applyNumberFormat="1" applyFont="1" applyFill="1" applyBorder="1" applyAlignment="1">
      <alignment vertical="center" wrapText="1"/>
    </xf>
    <xf numFmtId="49" fontId="14" fillId="19" borderId="0" xfId="2" applyNumberFormat="1" applyFont="1" applyFill="1" applyBorder="1" applyAlignment="1">
      <alignment vertical="center" wrapText="1"/>
    </xf>
    <xf numFmtId="49" fontId="13" fillId="20" borderId="0" xfId="3" applyNumberFormat="1" applyFont="1" applyFill="1" applyBorder="1" applyAlignment="1">
      <alignment vertical="center" wrapText="1"/>
    </xf>
    <xf numFmtId="49" fontId="12" fillId="43" borderId="1" xfId="1" applyNumberFormat="1" applyFont="1" applyFill="1" applyBorder="1" applyAlignment="1">
      <alignment vertical="center" wrapText="1"/>
    </xf>
    <xf numFmtId="49" fontId="14" fillId="44" borderId="0" xfId="2" applyNumberFormat="1" applyFont="1" applyFill="1" applyBorder="1" applyAlignment="1">
      <alignment vertical="center" wrapText="1"/>
    </xf>
    <xf numFmtId="49" fontId="13" fillId="45" borderId="0" xfId="3" applyNumberFormat="1" applyFont="1" applyFill="1" applyBorder="1" applyAlignment="1">
      <alignment vertical="center" wrapText="1"/>
    </xf>
    <xf numFmtId="2" fontId="11" fillId="44" borderId="0" xfId="1" applyNumberFormat="1" applyFont="1" applyFill="1" applyBorder="1" applyAlignment="1" applyProtection="1">
      <alignment horizontal="right" vertical="center"/>
      <protection hidden="1"/>
    </xf>
    <xf numFmtId="2" fontId="11" fillId="45" borderId="0" xfId="1" applyNumberFormat="1" applyFont="1" applyFill="1" applyBorder="1" applyAlignment="1" applyProtection="1">
      <alignment horizontal="right" vertical="center"/>
      <protection hidden="1"/>
    </xf>
    <xf numFmtId="2" fontId="11" fillId="22" borderId="0" xfId="1" applyNumberFormat="1" applyFont="1" applyFill="1" applyBorder="1" applyAlignment="1" applyProtection="1">
      <alignment horizontal="right" vertical="center"/>
      <protection hidden="1"/>
    </xf>
    <xf numFmtId="49" fontId="12" fillId="21" borderId="1" xfId="1" applyNumberFormat="1" applyFont="1" applyFill="1" applyBorder="1" applyAlignment="1">
      <alignment vertical="center" wrapText="1"/>
    </xf>
    <xf numFmtId="49" fontId="14" fillId="22" borderId="0" xfId="2" applyNumberFormat="1" applyFont="1" applyFill="1" applyBorder="1" applyAlignment="1">
      <alignment vertical="center" wrapText="1"/>
    </xf>
    <xf numFmtId="49" fontId="12" fillId="27" borderId="1" xfId="1" applyNumberFormat="1" applyFont="1" applyFill="1" applyBorder="1" applyAlignment="1">
      <alignment vertical="center" wrapText="1"/>
    </xf>
    <xf numFmtId="2" fontId="11" fillId="25" borderId="0" xfId="1" applyNumberFormat="1" applyFont="1" applyFill="1" applyBorder="1" applyAlignment="1" applyProtection="1">
      <alignment horizontal="right" vertical="center"/>
      <protection hidden="1"/>
    </xf>
    <xf numFmtId="2" fontId="11" fillId="26" borderId="0" xfId="1" applyNumberFormat="1" applyFont="1" applyFill="1" applyBorder="1" applyAlignment="1" applyProtection="1">
      <alignment horizontal="right" vertical="center"/>
      <protection hidden="1"/>
    </xf>
    <xf numFmtId="49" fontId="12" fillId="24" borderId="1" xfId="1" applyNumberFormat="1" applyFont="1" applyFill="1" applyBorder="1" applyAlignment="1">
      <alignment vertical="center" wrapText="1"/>
    </xf>
    <xf numFmtId="49" fontId="12" fillId="10" borderId="1" xfId="1" applyNumberFormat="1" applyFont="1" applyFill="1" applyBorder="1" applyAlignment="1">
      <alignment vertical="center" wrapText="1"/>
    </xf>
    <xf numFmtId="49" fontId="14" fillId="11" borderId="0" xfId="2" applyNumberFormat="1" applyFont="1" applyFill="1" applyBorder="1" applyAlignment="1">
      <alignment vertical="center" wrapText="1"/>
    </xf>
    <xf numFmtId="2" fontId="11" fillId="8" borderId="0" xfId="1" applyNumberFormat="1" applyFont="1" applyFill="1" applyBorder="1" applyAlignment="1" applyProtection="1">
      <alignment horizontal="right" vertical="center"/>
      <protection hidden="1"/>
    </xf>
    <xf numFmtId="2" fontId="11" fillId="11" borderId="0" xfId="1" applyNumberFormat="1" applyFont="1" applyFill="1" applyBorder="1" applyAlignment="1" applyProtection="1">
      <alignment horizontal="right" vertical="center"/>
      <protection hidden="1"/>
    </xf>
    <xf numFmtId="49" fontId="12" fillId="5" borderId="1" xfId="1" applyNumberFormat="1" applyFont="1" applyFill="1" applyBorder="1" applyAlignment="1" applyProtection="1">
      <alignment vertical="center" wrapText="1"/>
    </xf>
    <xf numFmtId="49" fontId="12" fillId="5" borderId="1" xfId="1" applyNumberFormat="1" applyFont="1" applyFill="1" applyBorder="1" applyAlignment="1" applyProtection="1">
      <alignment vertical="center"/>
    </xf>
    <xf numFmtId="49" fontId="14" fillId="6" borderId="0" xfId="2" applyNumberFormat="1" applyFont="1" applyFill="1" applyBorder="1" applyAlignment="1" applyProtection="1">
      <alignment vertical="center" wrapText="1"/>
    </xf>
    <xf numFmtId="0" fontId="14" fillId="6" borderId="0" xfId="5" applyFont="1" applyFill="1" applyAlignment="1">
      <alignment horizontal="center" vertical="center"/>
    </xf>
    <xf numFmtId="49" fontId="14" fillId="7" borderId="0" xfId="3" applyNumberFormat="1" applyFont="1" applyFill="1" applyBorder="1" applyAlignment="1" applyProtection="1">
      <alignment vertical="center" wrapText="1"/>
    </xf>
    <xf numFmtId="0" fontId="14" fillId="7" borderId="0" xfId="3" applyNumberFormat="1" applyFont="1" applyFill="1" applyBorder="1" applyAlignment="1" applyProtection="1">
      <alignment horizontal="center" vertical="center"/>
    </xf>
    <xf numFmtId="0" fontId="14" fillId="3" borderId="2" xfId="4" applyNumberFormat="1" applyFont="1" applyFill="1" applyBorder="1" applyAlignment="1" applyProtection="1">
      <alignment vertical="center" wrapText="1"/>
    </xf>
    <xf numFmtId="49" fontId="14" fillId="32" borderId="0" xfId="3" applyNumberFormat="1" applyFont="1" applyFill="1" applyBorder="1" applyAlignment="1" applyProtection="1">
      <alignment vertical="center" wrapText="1"/>
    </xf>
    <xf numFmtId="49" fontId="14" fillId="30" borderId="0" xfId="3" applyNumberFormat="1" applyFont="1" applyFill="1" applyBorder="1" applyAlignment="1" applyProtection="1">
      <alignment vertical="center" wrapText="1"/>
    </xf>
    <xf numFmtId="49" fontId="14" fillId="33" borderId="0" xfId="3" applyNumberFormat="1" applyFont="1" applyFill="1" applyBorder="1" applyAlignment="1" applyProtection="1">
      <alignment vertical="center" wrapText="1"/>
    </xf>
    <xf numFmtId="49" fontId="14" fillId="34" borderId="0" xfId="3" applyNumberFormat="1" applyFont="1" applyFill="1" applyBorder="1" applyAlignment="1" applyProtection="1">
      <alignment vertical="center" wrapText="1"/>
    </xf>
    <xf numFmtId="49" fontId="14" fillId="21" borderId="0" xfId="3" applyNumberFormat="1" applyFont="1" applyFill="1" applyBorder="1" applyAlignment="1" applyProtection="1">
      <alignment vertical="center" wrapText="1"/>
    </xf>
    <xf numFmtId="49" fontId="14" fillId="35" borderId="0" xfId="3" applyNumberFormat="1" applyFont="1" applyFill="1" applyBorder="1" applyAlignment="1" applyProtection="1">
      <alignment vertical="center" wrapText="1"/>
    </xf>
    <xf numFmtId="0" fontId="15" fillId="4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0" borderId="0" xfId="10" applyAlignment="1">
      <alignment horizontal="left" vertical="center" wrapText="1"/>
    </xf>
    <xf numFmtId="0" fontId="35" fillId="0" borderId="0" xfId="0" applyFont="1"/>
    <xf numFmtId="0" fontId="0" fillId="0" borderId="0" xfId="0" applyAlignment="1">
      <alignment horizontal="left" vertical="center"/>
    </xf>
    <xf numFmtId="49" fontId="14" fillId="28" borderId="0" xfId="2" applyNumberFormat="1" applyFont="1" applyFill="1" applyBorder="1" applyAlignment="1">
      <alignment vertical="center" wrapText="1"/>
    </xf>
    <xf numFmtId="49" fontId="14" fillId="28" borderId="0" xfId="5" applyNumberFormat="1" applyFont="1" applyFill="1" applyAlignment="1">
      <alignment horizontal="center" vertical="center"/>
    </xf>
    <xf numFmtId="9" fontId="14" fillId="28" borderId="0" xfId="1" applyNumberFormat="1" applyFont="1" applyFill="1" applyBorder="1" applyAlignment="1" applyProtection="1">
      <alignment horizontal="center" vertical="center"/>
      <protection hidden="1"/>
    </xf>
    <xf numFmtId="2" fontId="14" fillId="28" borderId="0" xfId="1" applyNumberFormat="1" applyFont="1" applyFill="1" applyBorder="1" applyAlignment="1" applyProtection="1">
      <alignment horizontal="right" vertical="center"/>
      <protection hidden="1"/>
    </xf>
    <xf numFmtId="2" fontId="11" fillId="28" borderId="0" xfId="1" applyNumberFormat="1" applyFont="1" applyFill="1" applyBorder="1" applyAlignment="1" applyProtection="1">
      <alignment horizontal="right" vertical="center"/>
      <protection hidden="1"/>
    </xf>
    <xf numFmtId="49" fontId="14" fillId="28" borderId="0" xfId="1" applyNumberFormat="1" applyFont="1" applyFill="1" applyBorder="1" applyAlignment="1" applyProtection="1">
      <alignment horizontal="center" vertical="center"/>
      <protection hidden="1"/>
    </xf>
    <xf numFmtId="49" fontId="14" fillId="29" borderId="0" xfId="2" applyNumberFormat="1" applyFont="1" applyFill="1" applyBorder="1" applyAlignment="1">
      <alignment vertical="center" wrapText="1"/>
    </xf>
    <xf numFmtId="49" fontId="14" fillId="29" borderId="0" xfId="5" applyNumberFormat="1" applyFont="1" applyFill="1" applyAlignment="1">
      <alignment horizontal="center" vertical="center"/>
    </xf>
    <xf numFmtId="9" fontId="14" fillId="29" borderId="0" xfId="1" applyNumberFormat="1" applyFont="1" applyFill="1" applyBorder="1" applyAlignment="1" applyProtection="1">
      <alignment horizontal="center" vertical="center"/>
      <protection hidden="1"/>
    </xf>
    <xf numFmtId="2" fontId="14" fillId="29" borderId="0" xfId="1" applyNumberFormat="1" applyFont="1" applyFill="1" applyBorder="1" applyAlignment="1" applyProtection="1">
      <alignment horizontal="right" vertical="center"/>
      <protection hidden="1"/>
    </xf>
    <xf numFmtId="2" fontId="11" fillId="29" borderId="0" xfId="1" applyNumberFormat="1" applyFont="1" applyFill="1" applyBorder="1" applyAlignment="1" applyProtection="1">
      <alignment horizontal="right" vertical="center"/>
      <protection hidden="1"/>
    </xf>
    <xf numFmtId="49" fontId="14" fillId="29" borderId="0" xfId="1" applyNumberFormat="1" applyFont="1" applyFill="1" applyBorder="1" applyAlignment="1" applyProtection="1">
      <alignment horizontal="center" vertical="center"/>
      <protection hidden="1"/>
    </xf>
    <xf numFmtId="1" fontId="11" fillId="3" borderId="3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14" borderId="5" xfId="0" applyFill="1" applyBorder="1"/>
    <xf numFmtId="2" fontId="0" fillId="14" borderId="5" xfId="0" applyNumberFormat="1" applyFill="1" applyBorder="1"/>
    <xf numFmtId="2" fontId="0" fillId="0" borderId="0" xfId="0" applyNumberFormat="1"/>
    <xf numFmtId="0" fontId="0" fillId="14" borderId="5" xfId="0" applyFill="1" applyBorder="1" applyAlignment="1">
      <alignment horizontal="center"/>
    </xf>
    <xf numFmtId="0" fontId="0" fillId="17" borderId="5" xfId="0" applyFill="1" applyBorder="1"/>
    <xf numFmtId="2" fontId="0" fillId="17" borderId="5" xfId="0" applyNumberFormat="1" applyFill="1" applyBorder="1"/>
    <xf numFmtId="0" fontId="0" fillId="17" borderId="5" xfId="0" applyFill="1" applyBorder="1" applyAlignment="1">
      <alignment horizontal="center"/>
    </xf>
    <xf numFmtId="0" fontId="0" fillId="7" borderId="5" xfId="0" applyFill="1" applyBorder="1"/>
    <xf numFmtId="2" fontId="0" fillId="7" borderId="5" xfId="0" applyNumberFormat="1" applyFill="1" applyBorder="1"/>
    <xf numFmtId="0" fontId="0" fillId="7" borderId="5" xfId="0" applyFill="1" applyBorder="1" applyAlignment="1">
      <alignment horizontal="center"/>
    </xf>
    <xf numFmtId="0" fontId="0" fillId="46" borderId="5" xfId="0" applyFill="1" applyBorder="1"/>
    <xf numFmtId="2" fontId="0" fillId="46" borderId="5" xfId="0" applyNumberFormat="1" applyFill="1" applyBorder="1"/>
    <xf numFmtId="0" fontId="0" fillId="46" borderId="5" xfId="0" applyFill="1" applyBorder="1" applyAlignment="1">
      <alignment horizontal="center"/>
    </xf>
    <xf numFmtId="0" fontId="0" fillId="47" borderId="5" xfId="0" applyFill="1" applyBorder="1" applyAlignment="1">
      <alignment horizontal="left"/>
    </xf>
    <xf numFmtId="0" fontId="0" fillId="47" borderId="5" xfId="0" applyFill="1" applyBorder="1"/>
    <xf numFmtId="2" fontId="0" fillId="47" borderId="5" xfId="0" applyNumberFormat="1" applyFill="1" applyBorder="1"/>
    <xf numFmtId="0" fontId="0" fillId="47" borderId="5" xfId="0" applyFill="1" applyBorder="1" applyAlignment="1">
      <alignment horizontal="center"/>
    </xf>
    <xf numFmtId="0" fontId="0" fillId="48" borderId="5" xfId="0" applyFill="1" applyBorder="1"/>
    <xf numFmtId="2" fontId="0" fillId="48" borderId="5" xfId="0" applyNumberFormat="1" applyFill="1" applyBorder="1"/>
    <xf numFmtId="0" fontId="36" fillId="48" borderId="0" xfId="0" applyFont="1" applyFill="1"/>
    <xf numFmtId="0" fontId="0" fillId="15" borderId="5" xfId="0" applyFill="1" applyBorder="1"/>
    <xf numFmtId="2" fontId="0" fillId="15" borderId="5" xfId="0" applyNumberFormat="1" applyFill="1" applyBorder="1"/>
    <xf numFmtId="0" fontId="0" fillId="15" borderId="5" xfId="0" applyFill="1" applyBorder="1" applyAlignment="1">
      <alignment horizontal="center"/>
    </xf>
    <xf numFmtId="49" fontId="11" fillId="2" borderId="5" xfId="5" applyNumberFormat="1" applyFont="1" applyFill="1" applyBorder="1" applyAlignment="1">
      <alignment horizontal="left" vertical="center" wrapText="1"/>
    </xf>
    <xf numFmtId="0" fontId="0" fillId="14" borderId="5" xfId="0" applyFill="1" applyBorder="1" applyAlignment="1">
      <alignment horizontal="left"/>
    </xf>
    <xf numFmtId="0" fontId="0" fillId="17" borderId="5" xfId="0" applyFill="1" applyBorder="1" applyAlignment="1">
      <alignment horizontal="left"/>
    </xf>
    <xf numFmtId="0" fontId="0" fillId="48" borderId="5" xfId="0" applyFill="1" applyBorder="1" applyAlignment="1">
      <alignment horizontal="left"/>
    </xf>
    <xf numFmtId="0" fontId="0" fillId="7" borderId="5" xfId="0" applyFill="1" applyBorder="1" applyAlignment="1">
      <alignment horizontal="left"/>
    </xf>
    <xf numFmtId="0" fontId="0" fillId="46" borderId="5" xfId="0" applyFill="1" applyBorder="1" applyAlignment="1">
      <alignment horizontal="left"/>
    </xf>
    <xf numFmtId="0" fontId="0" fillId="0" borderId="0" xfId="0" applyAlignment="1">
      <alignment horizontal="left"/>
    </xf>
    <xf numFmtId="0" fontId="9" fillId="15" borderId="5" xfId="0" applyFont="1" applyFill="1" applyBorder="1" applyAlignment="1">
      <alignment horizontal="left"/>
    </xf>
    <xf numFmtId="0" fontId="0" fillId="0" borderId="0" xfId="0" applyAlignment="1">
      <alignment vertical="center"/>
    </xf>
    <xf numFmtId="49" fontId="14" fillId="50" borderId="2" xfId="3" applyNumberFormat="1" applyFont="1" applyFill="1" applyBorder="1" applyAlignment="1">
      <alignment horizontal="center" vertical="center"/>
    </xf>
    <xf numFmtId="0" fontId="14" fillId="50" borderId="2" xfId="4" applyNumberFormat="1" applyFont="1" applyFill="1" applyBorder="1" applyAlignment="1" applyProtection="1">
      <alignment vertical="center" wrapText="1"/>
    </xf>
    <xf numFmtId="0" fontId="14" fillId="50" borderId="2" xfId="1" applyNumberFormat="1" applyFont="1" applyFill="1" applyBorder="1" applyAlignment="1" applyProtection="1">
      <alignment horizontal="center" vertical="center"/>
      <protection hidden="1"/>
    </xf>
    <xf numFmtId="9" fontId="14" fillId="50" borderId="2" xfId="1" applyNumberFormat="1" applyFont="1" applyFill="1" applyBorder="1" applyAlignment="1" applyProtection="1">
      <alignment horizontal="center" vertical="center"/>
      <protection hidden="1"/>
    </xf>
    <xf numFmtId="2" fontId="14" fillId="50" borderId="2" xfId="1" applyNumberFormat="1" applyFont="1" applyFill="1" applyBorder="1" applyAlignment="1" applyProtection="1">
      <alignment horizontal="right" vertical="center"/>
      <protection hidden="1"/>
    </xf>
    <xf numFmtId="2" fontId="11" fillId="50" borderId="2" xfId="1" applyNumberFormat="1" applyFont="1" applyFill="1" applyBorder="1" applyAlignment="1" applyProtection="1">
      <alignment horizontal="right" vertical="center"/>
      <protection hidden="1"/>
    </xf>
    <xf numFmtId="49" fontId="14" fillId="50" borderId="2" xfId="5" applyNumberFormat="1" applyFont="1" applyFill="1" applyBorder="1" applyAlignment="1">
      <alignment horizontal="center" vertical="center"/>
    </xf>
    <xf numFmtId="0" fontId="0" fillId="16" borderId="5" xfId="0" applyFill="1" applyBorder="1" applyAlignment="1">
      <alignment horizontal="left"/>
    </xf>
    <xf numFmtId="0" fontId="0" fillId="16" borderId="5" xfId="0" applyFill="1" applyBorder="1"/>
    <xf numFmtId="2" fontId="0" fillId="16" borderId="5" xfId="0" applyNumberFormat="1" applyFill="1" applyBorder="1"/>
    <xf numFmtId="0" fontId="0" fillId="16" borderId="5" xfId="0" applyFill="1" applyBorder="1" applyAlignment="1">
      <alignment horizontal="center"/>
    </xf>
    <xf numFmtId="0" fontId="0" fillId="16" borderId="5" xfId="0" applyFill="1" applyBorder="1" applyAlignment="1">
      <alignment horizontal="right"/>
    </xf>
    <xf numFmtId="2" fontId="0" fillId="16" borderId="5" xfId="0" applyNumberFormat="1" applyFill="1" applyBorder="1" applyAlignment="1">
      <alignment horizontal="right"/>
    </xf>
    <xf numFmtId="0" fontId="0" fillId="9" borderId="5" xfId="0" applyFill="1" applyBorder="1" applyAlignment="1">
      <alignment horizontal="left"/>
    </xf>
    <xf numFmtId="0" fontId="0" fillId="9" borderId="5" xfId="0" applyFill="1" applyBorder="1"/>
    <xf numFmtId="2" fontId="0" fillId="9" borderId="5" xfId="0" applyNumberFormat="1" applyFill="1" applyBorder="1"/>
    <xf numFmtId="0" fontId="0" fillId="9" borderId="5" xfId="0" applyFill="1" applyBorder="1" applyAlignment="1">
      <alignment horizontal="center"/>
    </xf>
    <xf numFmtId="3" fontId="14" fillId="50" borderId="2" xfId="5" applyNumberFormat="1" applyFont="1" applyFill="1" applyBorder="1" applyAlignment="1">
      <alignment horizontal="center" vertical="center"/>
    </xf>
    <xf numFmtId="0" fontId="37" fillId="4" borderId="0" xfId="0" applyFont="1" applyFill="1"/>
    <xf numFmtId="4" fontId="19" fillId="37" borderId="7" xfId="8" applyNumberFormat="1" applyFont="1" applyFill="1" applyBorder="1" applyAlignment="1">
      <alignment horizontal="right" vertical="center"/>
    </xf>
    <xf numFmtId="4" fontId="19" fillId="37" borderId="8" xfId="8" applyNumberFormat="1" applyFont="1" applyFill="1" applyBorder="1" applyAlignment="1">
      <alignment horizontal="right" vertical="center"/>
    </xf>
    <xf numFmtId="4" fontId="19" fillId="37" borderId="6" xfId="8" applyNumberFormat="1" applyFont="1" applyFill="1" applyBorder="1" applyAlignment="1">
      <alignment horizontal="right" vertical="center"/>
    </xf>
    <xf numFmtId="0" fontId="9" fillId="13" borderId="7" xfId="0" applyFont="1" applyFill="1" applyBorder="1" applyAlignment="1">
      <alignment horizontal="left"/>
    </xf>
    <xf numFmtId="0" fontId="9" fillId="13" borderId="8" xfId="0" applyFont="1" applyFill="1" applyBorder="1" applyAlignment="1">
      <alignment horizontal="left"/>
    </xf>
    <xf numFmtId="0" fontId="9" fillId="13" borderId="6" xfId="0" applyFont="1" applyFill="1" applyBorder="1" applyAlignment="1">
      <alignment horizontal="left"/>
    </xf>
    <xf numFmtId="0" fontId="0" fillId="15" borderId="7" xfId="0" applyFill="1" applyBorder="1" applyAlignment="1">
      <alignment horizontal="left"/>
    </xf>
    <xf numFmtId="0" fontId="0" fillId="15" borderId="8" xfId="0" applyFill="1" applyBorder="1" applyAlignment="1">
      <alignment horizontal="left"/>
    </xf>
    <xf numFmtId="0" fontId="0" fillId="15" borderId="6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10" borderId="7" xfId="0" applyFill="1" applyBorder="1" applyAlignment="1">
      <alignment horizontal="left"/>
    </xf>
    <xf numFmtId="0" fontId="0" fillId="10" borderId="8" xfId="0" applyFill="1" applyBorder="1" applyAlignment="1">
      <alignment horizontal="left"/>
    </xf>
    <xf numFmtId="0" fontId="0" fillId="10" borderId="6" xfId="0" applyFill="1" applyBorder="1" applyAlignment="1">
      <alignment horizontal="left"/>
    </xf>
    <xf numFmtId="0" fontId="9" fillId="15" borderId="7" xfId="0" applyFont="1" applyFill="1" applyBorder="1" applyAlignment="1">
      <alignment horizontal="left"/>
    </xf>
    <xf numFmtId="0" fontId="9" fillId="15" borderId="8" xfId="0" applyFont="1" applyFill="1" applyBorder="1" applyAlignment="1">
      <alignment horizontal="left"/>
    </xf>
    <xf numFmtId="0" fontId="9" fillId="15" borderId="6" xfId="0" applyFont="1" applyFill="1" applyBorder="1" applyAlignment="1">
      <alignment horizontal="left"/>
    </xf>
    <xf numFmtId="0" fontId="9" fillId="5" borderId="7" xfId="0" applyFont="1" applyFill="1" applyBorder="1" applyAlignment="1">
      <alignment horizontal="left"/>
    </xf>
    <xf numFmtId="0" fontId="9" fillId="5" borderId="8" xfId="0" applyFont="1" applyFill="1" applyBorder="1" applyAlignment="1">
      <alignment horizontal="left"/>
    </xf>
    <xf numFmtId="0" fontId="9" fillId="5" borderId="6" xfId="0" applyFont="1" applyFill="1" applyBorder="1" applyAlignment="1">
      <alignment horizontal="left"/>
    </xf>
    <xf numFmtId="0" fontId="9" fillId="8" borderId="7" xfId="0" applyFont="1" applyFill="1" applyBorder="1" applyAlignment="1">
      <alignment horizontal="left"/>
    </xf>
    <xf numFmtId="0" fontId="9" fillId="8" borderId="8" xfId="0" applyFont="1" applyFill="1" applyBorder="1" applyAlignment="1">
      <alignment horizontal="left"/>
    </xf>
    <xf numFmtId="0" fontId="9" fillId="8" borderId="6" xfId="0" applyFont="1" applyFill="1" applyBorder="1" applyAlignment="1">
      <alignment horizontal="left"/>
    </xf>
    <xf numFmtId="0" fontId="9" fillId="49" borderId="7" xfId="0" applyFont="1" applyFill="1" applyBorder="1" applyAlignment="1">
      <alignment horizontal="left"/>
    </xf>
    <xf numFmtId="0" fontId="9" fillId="49" borderId="8" xfId="0" applyFont="1" applyFill="1" applyBorder="1" applyAlignment="1">
      <alignment horizontal="left"/>
    </xf>
    <xf numFmtId="0" fontId="9" fillId="49" borderId="6" xfId="0" applyFont="1" applyFill="1" applyBorder="1" applyAlignment="1">
      <alignment horizontal="left"/>
    </xf>
    <xf numFmtId="49" fontId="11" fillId="2" borderId="5" xfId="5" applyNumberFormat="1" applyFont="1" applyFill="1" applyBorder="1" applyAlignment="1">
      <alignment horizontal="center" vertical="center" wrapText="1"/>
    </xf>
  </cellXfs>
  <cellStyles count="13">
    <cellStyle name="A4 Small 210 x 297 mm" xfId="5" xr:uid="{B633C085-8838-44CE-9783-945F0E1289F8}"/>
    <cellStyle name="A4 Small 210 x 297 mm 2" xfId="6" xr:uid="{87E12F26-8082-4600-9323-AD31CA342B8C}"/>
    <cellStyle name="Hiperłącze 2" xfId="11" xr:uid="{A1F2180B-532E-4863-8443-940819F11721}"/>
    <cellStyle name="Normalny" xfId="0" builtinId="0"/>
    <cellStyle name="Normalny 2" xfId="9" xr:uid="{334A9262-3A50-4F79-8B56-0D4BA35744E0}"/>
    <cellStyle name="Normalny 3" xfId="8" xr:uid="{7636996F-F5C5-4B7E-B31E-31297AFD3616}"/>
    <cellStyle name="Normalny 4" xfId="10" xr:uid="{BBB101CA-11AA-4772-AF2A-7173CCBB633F}"/>
    <cellStyle name="Procentowy" xfId="4" builtinId="5"/>
    <cellStyle name="Procentowy 2" xfId="12" xr:uid="{F684E699-470C-42B4-8DC9-8D82DEA6A4FE}"/>
    <cellStyle name="Procentowy 3" xfId="7" xr:uid="{F71835EE-940E-49EE-8B0E-05DDC1C3D275}"/>
    <cellStyle name="WierszPoziom_1" xfId="1" builtinId="1" iLevel="0"/>
    <cellStyle name="WierszPoziom_2" xfId="2" builtinId="1" iLevel="1"/>
    <cellStyle name="WierszPoziom_3" xfId="3" builtinId="1" iLevel="2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00C057"/>
      <color rgb="FFFFFF99"/>
      <color rgb="FFF1B9E6"/>
      <color rgb="FFD87E1A"/>
      <color rgb="FFEAA150"/>
      <color rgb="FFE58B27"/>
      <color rgb="FF9D5B13"/>
      <color rgb="FF686748"/>
      <color rgb="FF00D661"/>
      <color rgb="FFF2F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401955</xdr:colOff>
      <xdr:row>1</xdr:row>
      <xdr:rowOff>85726</xdr:rowOff>
    </xdr:from>
    <xdr:to>
      <xdr:col>4</xdr:col>
      <xdr:colOff>550545</xdr:colOff>
      <xdr:row>6</xdr:row>
      <xdr:rowOff>104776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308" t="21634" r="7763" b="21255"/>
        <a:stretch/>
      </xdr:blipFill>
      <xdr:spPr>
        <a:xfrm>
          <a:off x="582930" y="266701"/>
          <a:ext cx="3015615" cy="1114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38</xdr:row>
          <xdr:rowOff>9525</xdr:rowOff>
        </xdr:from>
        <xdr:to>
          <xdr:col>2</xdr:col>
          <xdr:colOff>9525</xdr:colOff>
          <xdr:row>39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6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1000" b="0" i="0" u="none" strike="noStrike" baseline="0">
                  <a:solidFill>
                    <a:srgbClr val="000000"/>
                  </a:solidFill>
                  <a:latin typeface="Arial CE"/>
                  <a:cs typeface="Arial CE"/>
                </a:rPr>
                <a:t>WSTAW WIERSZE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636271</xdr:colOff>
      <xdr:row>0</xdr:row>
      <xdr:rowOff>131445</xdr:rowOff>
    </xdr:from>
    <xdr:to>
      <xdr:col>7</xdr:col>
      <xdr:colOff>855346</xdr:colOff>
      <xdr:row>3</xdr:row>
      <xdr:rowOff>92225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308" t="21634" r="7763" b="21255"/>
        <a:stretch/>
      </xdr:blipFill>
      <xdr:spPr>
        <a:xfrm>
          <a:off x="6722746" y="131445"/>
          <a:ext cx="2333625" cy="8370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.czternascik\Downloads\cennik-kalkulator-cobicabling-2025-08-25%20(1).xlsm" TargetMode="External"/><Relationship Id="rId1" Type="http://schemas.openxmlformats.org/officeDocument/2006/relationships/externalLinkPath" Target="file:///C:\Users\n.czternascik\Downloads\cennik-kalkulator-cobicabling-2025-08-25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.czternascik\AppData\Local\Microsoft\Windows\INetCache\Content.Outlook\FXGIX9C0\cennik-kalkulator-cobicabling-2022%20%2020221209%20-%20ver.1.1.xlsm" TargetMode="External"/><Relationship Id="rId1" Type="http://schemas.openxmlformats.org/officeDocument/2006/relationships/externalLinkPath" Target="file:///C:\Users\n.czternascik\AppData\Local\Microsoft\Windows\INetCache\Content.Outlook\FXGIX9C0\cennik-kalkulator-cobicabling-2022%20%2020221209%20-%20ver.1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0"/>
      <sheetName val="Arkusz1"/>
      <sheetName val="Arkusz"/>
      <sheetName val="wyprzedaż-plik"/>
      <sheetName val="wyprzedaż-enova"/>
      <sheetName val="Warunki handlowe"/>
      <sheetName val="Kalkulator cen"/>
      <sheetName val="WYPRZEDAŻ"/>
      <sheetName val="Okablowanie miedziane"/>
      <sheetName val="Osprzęt Mosaic 45x45"/>
      <sheetName val="Komponenty światłowodowe"/>
      <sheetName val="Szafy stojące"/>
      <sheetName val="Szafy wiszące"/>
      <sheetName val="Akcesoria do szaf"/>
      <sheetName val="Szafy Tecnosteel IP"/>
      <sheetName val="Telekomunikacja"/>
      <sheetName val="T7 Plus, ActiPower"/>
      <sheetName val="Narzędzia i osprzęt"/>
      <sheetName val="Mieszkaniowe"/>
    </sheetNames>
    <sheetDataSet>
      <sheetData sheetId="0"/>
      <sheetData sheetId="1"/>
      <sheetData sheetId="2">
        <row r="1">
          <cell r="A1" t="str">
            <v>Symbol</v>
          </cell>
          <cell r="B1" t="str">
            <v>Nazwa</v>
          </cell>
          <cell r="C1" t="str">
            <v>Opis</v>
          </cell>
          <cell r="D1" t="str">
            <v>J.m.</v>
          </cell>
          <cell r="E1" t="str">
            <v>Katalogowa PLN netto</v>
          </cell>
          <cell r="F1" t="str">
            <v>Grupa</v>
          </cell>
        </row>
        <row r="2">
          <cell r="A2" t="str">
            <v>0000 040</v>
          </cell>
          <cell r="B2" t="str">
            <v>ZŁĄCZE PRZECIWSKRĘTNE RJ12</v>
          </cell>
          <cell r="C2" t="str">
            <v>ZŁĄCZE PRZECIWSKRĘTNE RJ12</v>
          </cell>
          <cell r="D2" t="str">
            <v>szt.</v>
          </cell>
          <cell r="E2">
            <v>3.4</v>
          </cell>
          <cell r="F2" t="str">
            <v>Inne - okazjonalne</v>
          </cell>
        </row>
        <row r="3">
          <cell r="A3" t="str">
            <v>100-066</v>
          </cell>
          <cell r="B3" t="str">
            <v>EXCEL C5E 4PR UTP VIOLET X 305M Dca</v>
          </cell>
          <cell r="C3" t="str">
            <v>EXCEL C5E 4PR UTP VIOLET X 305M Dca</v>
          </cell>
          <cell r="D3" t="str">
            <v>szt.</v>
          </cell>
          <cell r="E3">
            <v>605.20000000000005</v>
          </cell>
          <cell r="F3" t="str">
            <v>Cobi Cu kable</v>
          </cell>
        </row>
        <row r="4">
          <cell r="A4" t="str">
            <v>100-191</v>
          </cell>
          <cell r="B4" t="str">
            <v>EXCEL CAT6a U/FTP S/FOIL CABLE RL500M-ICE BLUE</v>
          </cell>
          <cell r="C4" t="str">
            <v>EXCEL CAT6a U/FTP S/FOIL CABLE RL500M-ICE BLUE</v>
          </cell>
          <cell r="D4" t="str">
            <v>szt.</v>
          </cell>
          <cell r="E4">
            <v>1792.38</v>
          </cell>
          <cell r="F4" t="str">
            <v>Cobi Cu kable</v>
          </cell>
        </row>
        <row r="5">
          <cell r="A5">
            <v>10081010</v>
          </cell>
          <cell r="B5" t="str">
            <v>LSA-HD łączówka nierozłączna na 10 par,1...0, b-z</v>
          </cell>
          <cell r="C5" t="str">
            <v>LSA-HD łączówka nierozłączna na 10 par,1...0, biało-zielona</v>
          </cell>
          <cell r="D5" t="str">
            <v>szt.</v>
          </cell>
          <cell r="E5" t="e">
            <v>#N/A</v>
          </cell>
          <cell r="F5" t="str">
            <v>Cobi LSA telekomunikacja</v>
          </cell>
        </row>
        <row r="6">
          <cell r="A6">
            <v>10081110</v>
          </cell>
          <cell r="B6" t="str">
            <v>LSA-HD łączówka rozłączna na 10 par,1...0, s-z</v>
          </cell>
          <cell r="C6" t="str">
            <v>LSA-HD łączówka rozłączna na 10 par,1...0, szaro-zielona</v>
          </cell>
          <cell r="D6" t="str">
            <v>szt.</v>
          </cell>
          <cell r="E6" t="e">
            <v>#N/A</v>
          </cell>
          <cell r="F6" t="str">
            <v>Cobi LSA telekomunikacja</v>
          </cell>
        </row>
        <row r="7">
          <cell r="A7">
            <v>10081220</v>
          </cell>
          <cell r="B7" t="str">
            <v>LSA-HD łączówka uziemiająca, czerwona</v>
          </cell>
          <cell r="C7" t="str">
            <v>LSA-HD łączówka uziemiająca, czerwona</v>
          </cell>
          <cell r="D7" t="str">
            <v>szt.</v>
          </cell>
          <cell r="E7" t="e">
            <v>#N/A</v>
          </cell>
          <cell r="F7" t="str">
            <v>Cobi LSA telekomunikacja</v>
          </cell>
        </row>
        <row r="8">
          <cell r="A8">
            <v>10082052</v>
          </cell>
          <cell r="B8" t="str">
            <v>Magazyn odgromników LSA-HD z odgromnikami 3P</v>
          </cell>
          <cell r="C8" t="str">
            <v>Magazyn odgromników LSA-HD z odgromnikami 3P</v>
          </cell>
          <cell r="D8" t="str">
            <v>szt.</v>
          </cell>
          <cell r="E8" t="e">
            <v>#N/A</v>
          </cell>
          <cell r="F8" t="str">
            <v>Cobi LSA telekomunikacja</v>
          </cell>
        </row>
        <row r="9">
          <cell r="A9">
            <v>10083500</v>
          </cell>
          <cell r="B9" t="str">
            <v>Nakładka opisowa uchylna LSA-HD z pustym polem opi</v>
          </cell>
          <cell r="C9" t="str">
            <v xml:space="preserve">Nakładka opisowa uchylna LSA-HD z pustym polem opisowym </v>
          </cell>
          <cell r="D9" t="str">
            <v>szt.</v>
          </cell>
          <cell r="E9" t="e">
            <v>#N/A</v>
          </cell>
          <cell r="F9" t="str">
            <v>Cobi LSA telekomunikacja</v>
          </cell>
        </row>
        <row r="10">
          <cell r="A10">
            <v>10083501</v>
          </cell>
          <cell r="B10" t="str">
            <v>Nakładka opisowa uchylna LSA-HD z opisem Evs</v>
          </cell>
          <cell r="C10" t="str">
            <v xml:space="preserve">Nakładka opisowa uchylna LSA-HD z opisem Evs </v>
          </cell>
          <cell r="D10" t="str">
            <v>szt.</v>
          </cell>
          <cell r="E10" t="e">
            <v>#N/A</v>
          </cell>
          <cell r="F10" t="str">
            <v>Cobi LSA telekomunikacja</v>
          </cell>
        </row>
        <row r="11">
          <cell r="A11">
            <v>10084010</v>
          </cell>
          <cell r="B11" t="str">
            <v>Głowica kablowa LSA-HD EVs 08 HD 100-par nierozłąc</v>
          </cell>
          <cell r="C11" t="str">
            <v>Głowica kablowa LSA-HD EVs 08 HD 100-par nierozłączna</v>
          </cell>
          <cell r="D11" t="str">
            <v>szt.</v>
          </cell>
          <cell r="E11" t="e">
            <v>#N/A</v>
          </cell>
          <cell r="F11" t="str">
            <v>Cobi LSA telekomunikacja</v>
          </cell>
        </row>
        <row r="12">
          <cell r="A12">
            <v>10084012</v>
          </cell>
          <cell r="B12" t="str">
            <v>Głowica kablowa LSA-HD EVs 08 HD 100-par rozłączna</v>
          </cell>
          <cell r="C12" t="str">
            <v>Głowica kablowa LSA-HD EVs 08 HD 100-par rozłączna</v>
          </cell>
          <cell r="D12" t="str">
            <v>szt.</v>
          </cell>
          <cell r="E12" t="e">
            <v>#N/A</v>
          </cell>
          <cell r="F12" t="str">
            <v>Cobi LSA telekomunikacja</v>
          </cell>
        </row>
        <row r="13">
          <cell r="A13">
            <v>10084020</v>
          </cell>
          <cell r="B13" t="str">
            <v>Głowica kablowa LSA-HD EVs 08 HD 200-par nierozłąc</v>
          </cell>
          <cell r="C13" t="str">
            <v>Głowica kablowa LSA-HD EVs 08 HD 200-par nierozłączna</v>
          </cell>
          <cell r="D13" t="str">
            <v>szt.</v>
          </cell>
          <cell r="E13" t="e">
            <v>#N/A</v>
          </cell>
          <cell r="F13" t="str">
            <v>Cobi LSA telekomunikacja</v>
          </cell>
        </row>
        <row r="14">
          <cell r="A14">
            <v>10084022</v>
          </cell>
          <cell r="B14" t="str">
            <v>Głowica kablowa LSA-HD EVs 08 HD 200-par rozłączna</v>
          </cell>
          <cell r="C14" t="str">
            <v>Głowica kablowa LSA-HD EVs 08 HD 200-par rozłączna</v>
          </cell>
          <cell r="D14" t="str">
            <v>szt.</v>
          </cell>
          <cell r="E14" t="e">
            <v>#N/A</v>
          </cell>
          <cell r="F14" t="str">
            <v>Cobi LSA telekomunikacja</v>
          </cell>
        </row>
        <row r="15">
          <cell r="A15">
            <v>10085001</v>
          </cell>
          <cell r="B15" t="str">
            <v>Magazyn łączówek LSA-HD 19''/1U na 90 par (3 x 3)</v>
          </cell>
          <cell r="C15" t="str">
            <v xml:space="preserve">Magazyn łączówek LSA-HD 19''/1U na 90 par (3 x 3) </v>
          </cell>
          <cell r="D15" t="str">
            <v>szt.</v>
          </cell>
          <cell r="E15" t="e">
            <v>#N/A</v>
          </cell>
          <cell r="F15" t="str">
            <v>Cobi LSA telekomunikacja</v>
          </cell>
        </row>
        <row r="16">
          <cell r="A16">
            <v>10085003</v>
          </cell>
          <cell r="B16" t="str">
            <v>Magazyn łączówek LSA-HD 19''/3U na 270 par (3 x 9)</v>
          </cell>
          <cell r="C16" t="str">
            <v>Magazyn łączówek LSA-HD 19''/3U na 270 par (3 x 9)</v>
          </cell>
          <cell r="D16" t="str">
            <v>szt.</v>
          </cell>
          <cell r="E16" t="e">
            <v>#N/A</v>
          </cell>
          <cell r="F16" t="str">
            <v>Cobi LSA telekomunikacja</v>
          </cell>
        </row>
        <row r="17">
          <cell r="A17" t="str">
            <v>1008 5003/30</v>
          </cell>
          <cell r="B17" t="str">
            <v>Magazyn łączówek LSA-HD 19''/3U na 300 par (3 x10)</v>
          </cell>
          <cell r="C17" t="str">
            <v>Magazyn łączówek LSA-HD 19''/3U na 300 par (3 x 10)</v>
          </cell>
          <cell r="D17" t="str">
            <v>szt.</v>
          </cell>
          <cell r="E17">
            <v>0</v>
          </cell>
          <cell r="F17" t="str">
            <v>Cobi LSA telekomunikacja</v>
          </cell>
        </row>
        <row r="18">
          <cell r="A18">
            <v>10085004</v>
          </cell>
          <cell r="B18" t="str">
            <v>Magazyn łączówek LSA-HD 19''/4U na 320 par (1 x 32</v>
          </cell>
          <cell r="C18" t="str">
            <v>Magazyn łączówek LSA-HD 19''/4U na 320 par (1 x 32)</v>
          </cell>
          <cell r="D18" t="str">
            <v>szt.</v>
          </cell>
          <cell r="E18" t="e">
            <v>#N/A</v>
          </cell>
          <cell r="F18" t="str">
            <v>Cobi LSA telekomunikacja</v>
          </cell>
        </row>
        <row r="19">
          <cell r="A19" t="str">
            <v>1020 010/G</v>
          </cell>
          <cell r="B19" t="str">
            <v>Głowica kablowa EVS 80, 50-parowa, rozłączna</v>
          </cell>
          <cell r="C19" t="str">
            <v>Głowica kablowa EVS 80, 50-parowa, rozłączna</v>
          </cell>
          <cell r="D19" t="str">
            <v>szt.</v>
          </cell>
          <cell r="E19">
            <v>582.04</v>
          </cell>
          <cell r="F19" t="str">
            <v>Cobi LSA telekomunikacja</v>
          </cell>
        </row>
        <row r="20">
          <cell r="A20" t="str">
            <v>1020 052/G</v>
          </cell>
          <cell r="B20" t="str">
            <v>LSA łączówka rozłączna 2/10 - bez kodu barwnego</v>
          </cell>
          <cell r="C20" t="str">
            <v xml:space="preserve">LSA łączówka rozłączna 2/10 CobiNet - bez kodu barwnego,1...0, na gniezdnik, żelowana </v>
          </cell>
          <cell r="D20" t="str">
            <v>szt.</v>
          </cell>
          <cell r="E20">
            <v>35.119999999999997</v>
          </cell>
          <cell r="F20" t="str">
            <v>Cobi LSA telekomunikacja</v>
          </cell>
        </row>
        <row r="21">
          <cell r="A21" t="str">
            <v>1020 052/K</v>
          </cell>
          <cell r="B21" t="str">
            <v>LSA łączówka rozłączna 2/10 KRONE na gniezdnik</v>
          </cell>
          <cell r="C21" t="str">
            <v>LSA łączówka rozłączna 2/10 KRONE - bez kodu barwnego,1...0, na gniezdnik</v>
          </cell>
          <cell r="D21" t="str">
            <v>szt.</v>
          </cell>
          <cell r="E21">
            <v>26.45</v>
          </cell>
          <cell r="F21" t="str">
            <v>Cobi LSA telekomunikacja</v>
          </cell>
        </row>
        <row r="22">
          <cell r="A22" t="str">
            <v>1020 052/KG</v>
          </cell>
          <cell r="B22" t="str">
            <v>LSA łączówka rozłączna 2/10 KRONE na gniezdnik żel</v>
          </cell>
          <cell r="C22" t="str">
            <v>LSA łączówka rozłączna 2/10 KRONE - bez kodu barwnego,1...0, na gniezdnik, żelowana</v>
          </cell>
          <cell r="D22" t="str">
            <v>szt.</v>
          </cell>
          <cell r="E22">
            <v>39.81</v>
          </cell>
          <cell r="F22" t="str">
            <v>Cobi LSA telekomunikacja</v>
          </cell>
        </row>
        <row r="23">
          <cell r="A23" t="str">
            <v>1020 052/N</v>
          </cell>
          <cell r="B23" t="str">
            <v>LSA łączówka rozłączna 2/10 na gniezdnik, neutral.</v>
          </cell>
          <cell r="C23" t="str">
            <v>LSA łączówka rozłączna 2/10 - bez kodu barwnego,1...0, na gniezdnik, neutralna</v>
          </cell>
          <cell r="D23" t="str">
            <v>szt.</v>
          </cell>
          <cell r="E23">
            <v>28.31</v>
          </cell>
          <cell r="F23" t="str">
            <v>Cobi LSA telekomunikacja</v>
          </cell>
        </row>
        <row r="24">
          <cell r="A24" t="str">
            <v>1020 052/NG</v>
          </cell>
          <cell r="B24" t="str">
            <v>LSA łączówka rozłączna 2/10 - żelowana, neutralna</v>
          </cell>
          <cell r="C24" t="str">
            <v>LSA łączówka rozłączna 2/10 - bez kodu barwnego,1...0, na gniezdnik, żelowana, neutralna</v>
          </cell>
          <cell r="D24" t="str">
            <v>szt.</v>
          </cell>
          <cell r="E24">
            <v>24.31</v>
          </cell>
          <cell r="F24" t="str">
            <v>Cobi LSA telekomunikacja</v>
          </cell>
        </row>
        <row r="25">
          <cell r="A25" t="str">
            <v>1020 053/N</v>
          </cell>
          <cell r="B25" t="str">
            <v>LSA łączówka rozłączna 2/10 CobiNet - z kodem barw</v>
          </cell>
          <cell r="C25" t="str">
            <v>LSA łączówka rozłączna 2/10 CobiNet - z kodem barwnym,1...0, na gniezdnik</v>
          </cell>
          <cell r="D25" t="str">
            <v>szt.</v>
          </cell>
          <cell r="E25">
            <v>26.43</v>
          </cell>
          <cell r="F25" t="str">
            <v>Cobi LSA telekomunikacja</v>
          </cell>
        </row>
        <row r="26">
          <cell r="A26" t="str">
            <v>1020 054/G</v>
          </cell>
          <cell r="B26" t="str">
            <v>LSA łączówka nierozłączna 2/10 - bez kodu barw.</v>
          </cell>
          <cell r="C26" t="str">
            <v>LSA łączówka nierozłączna 2/10 CobiNet - bez kodu barw., 1...0, na gniezdnik, żelowana</v>
          </cell>
          <cell r="D26" t="str">
            <v>szt.</v>
          </cell>
          <cell r="E26">
            <v>33.74</v>
          </cell>
          <cell r="F26" t="str">
            <v>Cobi LSA telekomunikacja</v>
          </cell>
        </row>
        <row r="27">
          <cell r="A27" t="str">
            <v>1020 054/K</v>
          </cell>
          <cell r="B27" t="str">
            <v>LSA łączówka nierozłączna 2/10 KRONE na gniezdnik</v>
          </cell>
          <cell r="C27" t="str">
            <v>LSA łączówka nierozłączna 2/10 KRONE - bez kodu barw., 1...0, na gniezdnik</v>
          </cell>
          <cell r="D27" t="str">
            <v>szt.</v>
          </cell>
          <cell r="E27">
            <v>0</v>
          </cell>
          <cell r="F27" t="str">
            <v>Cobi LSA telekomunikacja</v>
          </cell>
        </row>
        <row r="28">
          <cell r="A28" t="str">
            <v>1020 054/N</v>
          </cell>
          <cell r="B28" t="str">
            <v>LSA łączówka nierozłączna 2/10 - bez kodu barw., 1</v>
          </cell>
          <cell r="C28" t="str">
            <v>LSA łączówka nierozłączna 2/10 - bez kodu barw., 1...0, na gniezdnik, neutralna</v>
          </cell>
          <cell r="D28" t="str">
            <v>szt.</v>
          </cell>
          <cell r="E28">
            <v>0</v>
          </cell>
          <cell r="F28" t="str">
            <v>Cobi LSA telekomunikacja</v>
          </cell>
        </row>
        <row r="29">
          <cell r="A29" t="str">
            <v>1030 022/G</v>
          </cell>
          <cell r="B29" t="str">
            <v>LSA łączówka rozłączna 2/10 - bez kodu barwnego</v>
          </cell>
          <cell r="C29" t="str">
            <v>LSA łączówka rozłączna 2/10 CobiNet - bez kodu barwnego,1...0, na gniezdnik i pręty, żelowana</v>
          </cell>
          <cell r="D29" t="str">
            <v>szt.</v>
          </cell>
          <cell r="E29">
            <v>26.82</v>
          </cell>
          <cell r="F29" t="str">
            <v>Cobi LSA telekomunikacja</v>
          </cell>
        </row>
        <row r="30">
          <cell r="A30" t="str">
            <v>1030 022/K</v>
          </cell>
          <cell r="B30" t="str">
            <v>LSA łączówka rozłączna 2/10 KRONE Profil</v>
          </cell>
          <cell r="C30" t="str">
            <v xml:space="preserve">LSA łączówka rozłączna 2/10 KRONE - bez kodu barwnego,1...0, na gniezdnik i pręty </v>
          </cell>
          <cell r="D30" t="str">
            <v>szt.</v>
          </cell>
          <cell r="E30">
            <v>26.45</v>
          </cell>
          <cell r="F30" t="str">
            <v>Cobi LSA telekomunikacja</v>
          </cell>
        </row>
        <row r="31">
          <cell r="A31" t="str">
            <v>1030 022/N</v>
          </cell>
          <cell r="B31" t="str">
            <v>LSA łączówka rozłączna 2/10 - bez kodu barwnego,1.</v>
          </cell>
          <cell r="C31" t="str">
            <v>LSA łączówka rozłączna 2/10 - bez kodu barwnego,1...0, na gniezdnik i pręty</v>
          </cell>
          <cell r="D31" t="str">
            <v>szt.</v>
          </cell>
          <cell r="E31">
            <v>29.53</v>
          </cell>
          <cell r="F31" t="str">
            <v>Cobi LSA telekomunikacja</v>
          </cell>
        </row>
        <row r="32">
          <cell r="A32" t="str">
            <v>1030 024/G</v>
          </cell>
          <cell r="B32" t="str">
            <v>LSA łączówka nierozłączna 2/10 - bez kodu barw.</v>
          </cell>
          <cell r="C32" t="str">
            <v>LSA łączówka nierozłączna 2/10 CobiNet - bez kodu barw., 1...0, na gniezdnik i pręty, żelowana</v>
          </cell>
          <cell r="D32" t="str">
            <v>szt.</v>
          </cell>
          <cell r="E32">
            <v>0</v>
          </cell>
          <cell r="F32" t="str">
            <v>Cobi LSA telekomunikacja</v>
          </cell>
        </row>
        <row r="33">
          <cell r="A33">
            <v>1036010</v>
          </cell>
          <cell r="B33" t="str">
            <v>Velcro tape 10mmx25m</v>
          </cell>
          <cell r="C33" t="str">
            <v>Velcro tape 10mmx25m</v>
          </cell>
          <cell r="D33" t="str">
            <v>szt.</v>
          </cell>
          <cell r="E33" t="e">
            <v>#N/A</v>
          </cell>
          <cell r="F33" t="str">
            <v>Cobi Cu okablowanie</v>
          </cell>
        </row>
        <row r="34">
          <cell r="A34">
            <v>1036015</v>
          </cell>
          <cell r="B34" t="str">
            <v>Samoprzylepna taśma miedziana</v>
          </cell>
          <cell r="C34" t="str">
            <v>Samoprzylepna taśma miedziana</v>
          </cell>
          <cell r="D34" t="str">
            <v>m</v>
          </cell>
          <cell r="E34" t="e">
            <v>#N/A</v>
          </cell>
          <cell r="F34" t="str">
            <v>Cobi Cu okablowanie</v>
          </cell>
        </row>
        <row r="35">
          <cell r="A35">
            <v>1036050</v>
          </cell>
          <cell r="B35" t="str">
            <v>Taśma rzepowa 50mm haczyk pętelka 25 mb komplet</v>
          </cell>
          <cell r="C35" t="str">
            <v>Taśma rzepowa 50mm haczyk pętelka 25 mb komplet</v>
          </cell>
          <cell r="D35" t="str">
            <v>szt.</v>
          </cell>
          <cell r="E35" t="e">
            <v>#N/A</v>
          </cell>
          <cell r="F35" t="str">
            <v>Cobi Cu okablowanie</v>
          </cell>
        </row>
        <row r="36">
          <cell r="A36">
            <v>1038004</v>
          </cell>
          <cell r="B36" t="str">
            <v>Uchwyt na kable dla 8 przewodów</v>
          </cell>
          <cell r="C36" t="str">
            <v>Uchwyt na kabel do łączówki LSA</v>
          </cell>
          <cell r="D36" t="str">
            <v>szt.</v>
          </cell>
          <cell r="E36" t="e">
            <v>#N/A</v>
          </cell>
          <cell r="F36" t="str">
            <v>Cobi LSA telekomunikacja</v>
          </cell>
        </row>
        <row r="37">
          <cell r="A37">
            <v>1062310</v>
          </cell>
          <cell r="B37" t="str">
            <v>Zaciskarka wtyków RJ45, RJ12, RJ11</v>
          </cell>
          <cell r="C37" t="str">
            <v>Zaciskarka wtyków RJ45, RJ12, RJ11</v>
          </cell>
          <cell r="D37" t="str">
            <v>szt.</v>
          </cell>
          <cell r="E37" t="e">
            <v>#N/A</v>
          </cell>
          <cell r="F37" t="str">
            <v>Cobi Cu okablowanie</v>
          </cell>
        </row>
        <row r="38">
          <cell r="A38" t="str">
            <v>19-0066</v>
          </cell>
          <cell r="B38" t="str">
            <v>Wentylator 120x120 + Kabel</v>
          </cell>
          <cell r="C38" t="str">
            <v>Wentylator 120x120 + Kabel</v>
          </cell>
          <cell r="D38" t="str">
            <v>szt.</v>
          </cell>
          <cell r="E38">
            <v>171.7</v>
          </cell>
          <cell r="F38" t="str">
            <v>Cobi szafy akcesoria</v>
          </cell>
        </row>
        <row r="39">
          <cell r="A39" t="str">
            <v>190-066</v>
          </cell>
          <cell r="B39" t="str">
            <v>EXCEL C5E 4PR UTP VIOLET BX305M B2ca</v>
          </cell>
          <cell r="C39" t="str">
            <v>EXCEL C5E 4PR UTP VIOLET BX305M B2ca</v>
          </cell>
          <cell r="D39" t="str">
            <v>szt.</v>
          </cell>
          <cell r="E39">
            <v>793.9</v>
          </cell>
          <cell r="F39" t="str">
            <v>Cobi Cu kable</v>
          </cell>
        </row>
        <row r="40">
          <cell r="A40" t="str">
            <v>19-0067</v>
          </cell>
          <cell r="B40" t="str">
            <v>Wentylator 120x120 + Kabel + Termostat</v>
          </cell>
          <cell r="C40" t="str">
            <v>Wentylator 120x120 + Kabel + Termostat</v>
          </cell>
          <cell r="D40" t="str">
            <v>szt.</v>
          </cell>
          <cell r="E40">
            <v>246.5</v>
          </cell>
          <cell r="F40" t="str">
            <v>Cobi szafy akcesoria</v>
          </cell>
        </row>
        <row r="41">
          <cell r="A41" t="str">
            <v>200-150</v>
          </cell>
          <cell r="B41" t="str">
            <v>EXCEL OM3 4C 50/125 LOOSE TUBE BLACK Dca</v>
          </cell>
          <cell r="C41" t="str">
            <v>EXCEL OM3 4C 50/125 LOOSE TUBE BLACK Dca</v>
          </cell>
          <cell r="D41" t="str">
            <v>m</v>
          </cell>
          <cell r="E41">
            <v>4.74</v>
          </cell>
          <cell r="F41" t="str">
            <v>Cobi FO kable</v>
          </cell>
        </row>
        <row r="42">
          <cell r="A42">
            <v>2021001</v>
          </cell>
          <cell r="B42" t="str">
            <v>Zamek z dwoma kluczami do box I, II, III, IV</v>
          </cell>
          <cell r="C42" t="str">
            <v>Zamek z dwoma kluczami do box I, II, III, IV</v>
          </cell>
          <cell r="D42" t="str">
            <v>szt.</v>
          </cell>
          <cell r="E42" t="e">
            <v>#N/A</v>
          </cell>
          <cell r="F42" t="str">
            <v>Cobi LSA telekomunikacja</v>
          </cell>
        </row>
        <row r="43">
          <cell r="A43">
            <v>2021035</v>
          </cell>
          <cell r="B43" t="str">
            <v>Minirozdzielnik na max. 3 łączówki LSA 2/10 (bez</v>
          </cell>
          <cell r="C43" t="str">
            <v>Minirozdzielnik na max. 3 łączówki LSA 2/10 (bez łączówek)</v>
          </cell>
          <cell r="D43" t="str">
            <v>szt.</v>
          </cell>
          <cell r="E43" t="e">
            <v>#N/A</v>
          </cell>
          <cell r="F43" t="str">
            <v>Cobi LSA telekomunikacja</v>
          </cell>
        </row>
        <row r="44">
          <cell r="A44">
            <v>2021046</v>
          </cell>
          <cell r="B44" t="str">
            <v>Minirozdzielnik KS2 dla 2-par</v>
          </cell>
          <cell r="C44" t="str">
            <v>Minirozdzielnik KS2 dla 2-par</v>
          </cell>
          <cell r="D44" t="str">
            <v>szt.</v>
          </cell>
          <cell r="E44" t="e">
            <v>#N/A</v>
          </cell>
          <cell r="F44" t="str">
            <v>Cobi LSA telekomunikacja</v>
          </cell>
        </row>
        <row r="45">
          <cell r="A45" t="str">
            <v>2021 050/R</v>
          </cell>
          <cell r="B45" t="str">
            <v xml:space="preserve">Ramka do boxu zewnętrzn. KS20  </v>
          </cell>
          <cell r="C45" t="str">
            <v xml:space="preserve">Ramka do boxu zewnętrzn. KS20  </v>
          </cell>
          <cell r="D45" t="str">
            <v>szt.</v>
          </cell>
          <cell r="E45">
            <v>0</v>
          </cell>
          <cell r="F45" t="str">
            <v>Cobi LSA telekomunikacja</v>
          </cell>
        </row>
        <row r="46">
          <cell r="A46" t="str">
            <v>2021 077/R</v>
          </cell>
          <cell r="B46" t="str">
            <v xml:space="preserve">Ramka do boxu zewnętrzn. KS100 </v>
          </cell>
          <cell r="C46" t="str">
            <v xml:space="preserve">Ramka do boxu zewnętrzn. KS100 </v>
          </cell>
          <cell r="D46" t="str">
            <v>szt.</v>
          </cell>
          <cell r="E46">
            <v>66.61</v>
          </cell>
          <cell r="F46" t="str">
            <v>Cobi LSA telekomunikacja</v>
          </cell>
        </row>
        <row r="47">
          <cell r="A47" t="str">
            <v>2L-5205U</v>
          </cell>
          <cell r="B47" t="str">
            <v>Kabel KVM USB 5m</v>
          </cell>
          <cell r="C47" t="str">
            <v>Kabel KVM USB 5m</v>
          </cell>
          <cell r="D47" t="str">
            <v>szt.</v>
          </cell>
          <cell r="E47">
            <v>139.91999999999999</v>
          </cell>
          <cell r="F47" t="str">
            <v>TECNOSTEEL</v>
          </cell>
        </row>
        <row r="48">
          <cell r="A48" t="str">
            <v>3022 087/1,5</v>
          </cell>
          <cell r="B48" t="str">
            <v>Sznur pomiarowy 2/4 4-polowy 1,5m, z czterema wtyk</v>
          </cell>
          <cell r="C48" t="str">
            <v>Sznur pomiarowy 2/4 4-polowy 1,5m, z czterema wtykami typu „banan”</v>
          </cell>
          <cell r="D48" t="str">
            <v>szt.</v>
          </cell>
          <cell r="E48">
            <v>29.92</v>
          </cell>
          <cell r="F48" t="str">
            <v>Cobi LSA telekomunikacja</v>
          </cell>
        </row>
        <row r="49">
          <cell r="A49">
            <v>3030067</v>
          </cell>
          <cell r="B49" t="str">
            <v xml:space="preserve">Kołek izolujący dla 1pary - żółty   </v>
          </cell>
          <cell r="C49" t="str">
            <v xml:space="preserve">Kołek izolujący dla 1pary - żółty   </v>
          </cell>
          <cell r="D49" t="str">
            <v>szt.</v>
          </cell>
          <cell r="E49" t="e">
            <v>#N/A</v>
          </cell>
          <cell r="F49" t="str">
            <v>Cobi LSA telekomunikacja</v>
          </cell>
        </row>
        <row r="50">
          <cell r="A50">
            <v>3030072</v>
          </cell>
          <cell r="B50" t="str">
            <v>Kołek maskujący dla 1 pary z oczkiem ułatw. - czer</v>
          </cell>
          <cell r="C50" t="str">
            <v xml:space="preserve">Kołek maskujący dla 1 pary z oczkiem ułatw. - czerwony </v>
          </cell>
          <cell r="D50" t="str">
            <v>szt.</v>
          </cell>
          <cell r="E50" t="e">
            <v>#N/A</v>
          </cell>
          <cell r="F50" t="str">
            <v>Cobi LSA telekomunikacja</v>
          </cell>
        </row>
        <row r="51">
          <cell r="A51">
            <v>3060056</v>
          </cell>
          <cell r="B51" t="str">
            <v>Zamek cylindryczny do boxów VKA</v>
          </cell>
          <cell r="C51" t="str">
            <v>Zamek cylindryczny do boxów VKA</v>
          </cell>
          <cell r="D51" t="str">
            <v>szt.</v>
          </cell>
          <cell r="E51" t="e">
            <v>#N/A</v>
          </cell>
          <cell r="F51" t="str">
            <v>Cobi LSA telekomunikacja</v>
          </cell>
        </row>
        <row r="52">
          <cell r="A52" t="str">
            <v>3060 056/T</v>
          </cell>
          <cell r="B52" t="str">
            <v>Zamek cylindryczny wersja tecno do boxów VKA</v>
          </cell>
          <cell r="C52" t="str">
            <v>Zamek cylindryczny wersja tecno do boxów VKA</v>
          </cell>
          <cell r="D52" t="str">
            <v>szt.</v>
          </cell>
          <cell r="E52">
            <v>39.03</v>
          </cell>
          <cell r="F52" t="str">
            <v>Cobi LSA telekomunikacja</v>
          </cell>
        </row>
        <row r="53">
          <cell r="A53">
            <v>3268</v>
          </cell>
          <cell r="B53" t="str">
            <v>Poseidon 2 3268 - może obsłużyć w sumie 12 czujnik</v>
          </cell>
          <cell r="C53" t="str">
            <v>Poseidon 2 3268 - może obsłużyć w sumie 12 czujników – temperatury, wilgotności, zasilania, zadymienia, zalania, wycieku płynu, wibracji i innych.Po zastosowaniu konwertera umożliwia także zbieranie danych praktycznie z każdego czujnika przemysłowego dają</v>
          </cell>
          <cell r="D53" t="str">
            <v>szt.</v>
          </cell>
          <cell r="E53" t="e">
            <v>#N/A</v>
          </cell>
          <cell r="F53" t="str">
            <v>TECNOSTEEL</v>
          </cell>
        </row>
        <row r="54">
          <cell r="A54">
            <v>4020005</v>
          </cell>
          <cell r="B54" t="str">
            <v>Pokrywa magazynu bezpieczników</v>
          </cell>
          <cell r="C54" t="str">
            <v>Pokrywa magazynu bezpieczników</v>
          </cell>
          <cell r="D54" t="str">
            <v>szt.</v>
          </cell>
          <cell r="E54" t="e">
            <v>#N/A</v>
          </cell>
          <cell r="F54" t="str">
            <v>Cobi LSA telekomunikacja</v>
          </cell>
        </row>
        <row r="55">
          <cell r="A55">
            <v>4020016</v>
          </cell>
          <cell r="B55" t="str">
            <v xml:space="preserve">Odgromnik gazowy 3P, 230V  </v>
          </cell>
          <cell r="C55" t="str">
            <v xml:space="preserve">Odgromnik gazowy 3P, 230V  </v>
          </cell>
          <cell r="D55" t="str">
            <v>szt.</v>
          </cell>
          <cell r="E55" t="e">
            <v>#N/A</v>
          </cell>
          <cell r="F55" t="str">
            <v>Cobi LSA telekomunikacja</v>
          </cell>
        </row>
        <row r="56">
          <cell r="A56">
            <v>4020052</v>
          </cell>
          <cell r="B56" t="str">
            <v>Odgromnik gazowy 3P-8x13, 90V, 10kA</v>
          </cell>
          <cell r="C56" t="str">
            <v>Odgromnik gazowy 3P-8x13, 90V, 10kA</v>
          </cell>
          <cell r="D56" t="str">
            <v>szt.</v>
          </cell>
          <cell r="E56" t="e">
            <v>#N/A</v>
          </cell>
          <cell r="F56" t="str">
            <v>Cobi LSA telekomunikacja</v>
          </cell>
        </row>
        <row r="57">
          <cell r="A57">
            <v>5010000</v>
          </cell>
          <cell r="B57" t="str">
            <v>Wyposażenie szafy teleinformatycznej</v>
          </cell>
          <cell r="C57" t="str">
            <v>Wyposażenie szafy teleinformatycznej</v>
          </cell>
          <cell r="D57" t="str">
            <v>szt.</v>
          </cell>
          <cell r="E57" t="e">
            <v>#N/A</v>
          </cell>
          <cell r="F57" t="str">
            <v>Cobi szafy akcesoria</v>
          </cell>
        </row>
        <row r="58">
          <cell r="A58" t="str">
            <v>5010 000/S</v>
          </cell>
          <cell r="B58" t="str">
            <v>Szafa stojąca</v>
          </cell>
          <cell r="C58" t="str">
            <v>Szafa stojąca</v>
          </cell>
          <cell r="D58" t="str">
            <v>szt.</v>
          </cell>
          <cell r="E58">
            <v>800</v>
          </cell>
          <cell r="F58" t="str">
            <v>Cobi szafy</v>
          </cell>
        </row>
        <row r="59">
          <cell r="A59" t="str">
            <v>5010 0000/W</v>
          </cell>
          <cell r="B59" t="str">
            <v xml:space="preserve">Szafa teleinformatyczna z wyposażeniem  </v>
          </cell>
          <cell r="C59" t="str">
            <v xml:space="preserve">Szafa teleinformatyczna z wyposażeniem </v>
          </cell>
          <cell r="D59" t="str">
            <v>szt.</v>
          </cell>
          <cell r="E59">
            <v>5832.96</v>
          </cell>
          <cell r="F59" t="str">
            <v>Cobi szafy</v>
          </cell>
        </row>
        <row r="60">
          <cell r="A60">
            <v>5010020</v>
          </cell>
          <cell r="B60" t="str">
            <v>Lampka LED z mocowaniem magnetycznym</v>
          </cell>
          <cell r="C60" t="str">
            <v xml:space="preserve">Lampka LED z mocowaniem magnetycznym (oświetlenie dwupunktowe, regulowany kierunek światła), kolor czarny, bez zasilacza </v>
          </cell>
          <cell r="D60" t="str">
            <v>szt.</v>
          </cell>
          <cell r="E60" t="e">
            <v>#N/A</v>
          </cell>
          <cell r="F60" t="str">
            <v>Cobi szafy akcesoria</v>
          </cell>
        </row>
        <row r="61">
          <cell r="A61">
            <v>5010021</v>
          </cell>
          <cell r="B61" t="str">
            <v>Zasilacz impulsowy 230V/12V/1,4A do lampki LED, ko</v>
          </cell>
          <cell r="C61" t="str">
            <v>Zasilacz impulsowy 230V/12V/1,4A do lampki LED, kolor czarny</v>
          </cell>
          <cell r="D61" t="str">
            <v>szt.</v>
          </cell>
          <cell r="E61" t="e">
            <v>#N/A</v>
          </cell>
          <cell r="F61" t="str">
            <v>Cobi szafy akcesoria</v>
          </cell>
        </row>
        <row r="62">
          <cell r="A62">
            <v>5010060</v>
          </cell>
          <cell r="B62" t="str">
            <v xml:space="preserve">Panel maskujący czarny 1U/19'' Snap-In z tworzywa </v>
          </cell>
          <cell r="C62" t="str">
            <v xml:space="preserve">Panel maskujący czarny 1U/19'' Snap-In z tworzywa (szybki montaż) </v>
          </cell>
          <cell r="D62" t="str">
            <v>szt.</v>
          </cell>
          <cell r="E62" t="e">
            <v>#N/A</v>
          </cell>
          <cell r="F62" t="str">
            <v>Cobi szafy akcesoria</v>
          </cell>
        </row>
        <row r="63">
          <cell r="A63">
            <v>5010200</v>
          </cell>
          <cell r="B63" t="str">
            <v>Listwa zasilająca</v>
          </cell>
          <cell r="C63" t="str">
            <v>Listwa zasilająca</v>
          </cell>
          <cell r="D63" t="str">
            <v>szt.</v>
          </cell>
          <cell r="E63" t="e">
            <v>#N/A</v>
          </cell>
          <cell r="F63" t="str">
            <v>Cobi szafy akcesoria</v>
          </cell>
        </row>
        <row r="64">
          <cell r="A64" t="str">
            <v>5010 233/B/K</v>
          </cell>
          <cell r="B64" t="str">
            <v xml:space="preserve">Listwa zasilająca 9 gn. komp. typu IEC320C13 </v>
          </cell>
          <cell r="C64" t="str">
            <v>Listwa zasilająca 9 gniazd komputerowych typu IEC320C13 10A/230V</v>
          </cell>
          <cell r="D64" t="str">
            <v>szt.</v>
          </cell>
          <cell r="E64">
            <v>150.08000000000001</v>
          </cell>
          <cell r="F64" t="str">
            <v>Cobi szafy akcesoria</v>
          </cell>
        </row>
        <row r="65">
          <cell r="A65" t="str">
            <v xml:space="preserve">5010 233/UPS    </v>
          </cell>
          <cell r="B65" t="str">
            <v xml:space="preserve">Listwa zasilająca 19" 9-portowa, wtyk UPS    </v>
          </cell>
          <cell r="C65" t="str">
            <v xml:space="preserve">Listwa zasilająca 19" 9-portowa, wtyk UPS    </v>
          </cell>
          <cell r="D65" t="str">
            <v>szt.</v>
          </cell>
          <cell r="E65" t="e">
            <v>#N/A</v>
          </cell>
          <cell r="F65" t="str">
            <v>Cobi szafy akcesoria</v>
          </cell>
        </row>
        <row r="66">
          <cell r="A66" t="str">
            <v>5010 236/B/C14</v>
          </cell>
          <cell r="B66" t="str">
            <v>19" z wyłącznikiem; 6-gn.z bolcem, kabel dł.2m, wt</v>
          </cell>
          <cell r="C66" t="str">
            <v>19" z wyłącznikiem; 6-gn.z bolcem, kabel dł.2m, wtyk IEC320C14 MXL917C062</v>
          </cell>
          <cell r="D66" t="str">
            <v>szt.</v>
          </cell>
          <cell r="E66">
            <v>155.44</v>
          </cell>
          <cell r="F66" t="str">
            <v>Cobi szafy akcesoria</v>
          </cell>
        </row>
        <row r="67">
          <cell r="A67" t="str">
            <v>5010 3030/1</v>
          </cell>
          <cell r="B67" t="str">
            <v>Panel dystrybucji napięć</v>
          </cell>
          <cell r="C67" t="str">
            <v>Panel dystrybucji napięć 3U z listwą DIN</v>
          </cell>
          <cell r="D67" t="str">
            <v>szt.</v>
          </cell>
          <cell r="E67">
            <v>99.64</v>
          </cell>
          <cell r="F67" t="str">
            <v>Cobi szafy akcesoria</v>
          </cell>
        </row>
        <row r="68">
          <cell r="A68">
            <v>5010999</v>
          </cell>
          <cell r="B68" t="str">
            <v>Drzwi do szafy</v>
          </cell>
          <cell r="C68" t="str">
            <v>Drzwi do szafy</v>
          </cell>
          <cell r="D68" t="str">
            <v>szt.</v>
          </cell>
          <cell r="E68" t="e">
            <v>#N/A</v>
          </cell>
          <cell r="F68" t="str">
            <v>Cobi szafy akcesoria</v>
          </cell>
        </row>
        <row r="69">
          <cell r="A69">
            <v>5012000</v>
          </cell>
          <cell r="B69" t="str">
            <v>Szafka wisząca</v>
          </cell>
          <cell r="C69" t="str">
            <v>Szafka wisząca</v>
          </cell>
          <cell r="D69" t="str">
            <v>szt.</v>
          </cell>
          <cell r="E69" t="e">
            <v>#N/A</v>
          </cell>
          <cell r="F69" t="str">
            <v>Cobi szafy</v>
          </cell>
        </row>
        <row r="70">
          <cell r="A70">
            <v>5012123</v>
          </cell>
          <cell r="B70" t="str">
            <v xml:space="preserve">SZAFKA WISZĄCA "ECO" 12U 530X370X590H </v>
          </cell>
          <cell r="C70" t="str">
            <v>SZAFKA WISZĄCA "ECO" 12U 530X370X590H (bez osłony tylnej)</v>
          </cell>
          <cell r="D70" t="str">
            <v>szt.</v>
          </cell>
          <cell r="E70" t="e">
            <v>#N/A</v>
          </cell>
          <cell r="F70" t="str">
            <v>Cobi szafy</v>
          </cell>
        </row>
        <row r="71">
          <cell r="A71">
            <v>5015096</v>
          </cell>
          <cell r="B71" t="str">
            <v>9U Szafa wisząca PREMIUM 600x600 (szer. x gł.)</v>
          </cell>
          <cell r="C71" t="str">
            <v>9U Szafa wisząca PREMIUM zdejmowane osłony boczne 600x600 (szer. x gł.)</v>
          </cell>
          <cell r="D71" t="str">
            <v>szt.</v>
          </cell>
          <cell r="E71" t="e">
            <v>#N/A</v>
          </cell>
          <cell r="F71" t="str">
            <v>Cobi szafy</v>
          </cell>
        </row>
        <row r="72">
          <cell r="A72">
            <v>5018439</v>
          </cell>
          <cell r="B72" t="str">
            <v>Adapter keystone z gniazdem typu F-F (beczka)</v>
          </cell>
          <cell r="C72" t="str">
            <v>Adapter keystone z gniazdem typu F (beczka-beczka) wyposażony</v>
          </cell>
          <cell r="D72" t="str">
            <v>szt.</v>
          </cell>
          <cell r="E72" t="e">
            <v>#N/A</v>
          </cell>
          <cell r="F72" t="str">
            <v>Cobi Cu okablowanie</v>
          </cell>
        </row>
        <row r="73">
          <cell r="A73">
            <v>5018479</v>
          </cell>
          <cell r="B73" t="str">
            <v>Adapter keystone z gniazdem HDMI-HDMI, biały</v>
          </cell>
          <cell r="C73" t="str">
            <v>Adapter keystone z gniazdem HDMI (HDMI-gniazdo/HDMI-gniazdo), kolor biały</v>
          </cell>
          <cell r="D73" t="str">
            <v>szt.</v>
          </cell>
          <cell r="E73" t="e">
            <v>#N/A</v>
          </cell>
          <cell r="F73" t="str">
            <v>Cobi Cu okablowanie</v>
          </cell>
        </row>
        <row r="74">
          <cell r="A74">
            <v>5018493</v>
          </cell>
          <cell r="B74" t="str">
            <v>Adapter keystone z gniazdem Cinch RCA, czerwony</v>
          </cell>
          <cell r="C74" t="str">
            <v>Adapter keystone z gniazdem Cinch (RCA) (Cinch/Cinch), kolor czerwony, kolor obudowy biały</v>
          </cell>
          <cell r="D74" t="str">
            <v>szt.</v>
          </cell>
          <cell r="E74" t="e">
            <v>#N/A</v>
          </cell>
          <cell r="F74" t="str">
            <v>Cobi Cu okablowanie</v>
          </cell>
        </row>
        <row r="75">
          <cell r="A75">
            <v>5018494</v>
          </cell>
          <cell r="B75" t="str">
            <v>Adapter keystone z gniazdem Cinch RCA, biały</v>
          </cell>
          <cell r="C75" t="str">
            <v>Adapter keystone z gniazdem Cinch (RCA) (Cinch/Cinch), kolor biały, kolor obudowy biały</v>
          </cell>
          <cell r="D75" t="str">
            <v>szt.</v>
          </cell>
          <cell r="E75" t="e">
            <v>#N/A</v>
          </cell>
          <cell r="F75" t="str">
            <v>Cobi Cu okablowanie</v>
          </cell>
        </row>
        <row r="76">
          <cell r="A76">
            <v>5018495</v>
          </cell>
          <cell r="B76" t="str">
            <v>Adapter keystone z gniazdem Cinch RCA, żółty</v>
          </cell>
          <cell r="C76" t="str">
            <v>Adapter keystone z gniazdem Cinch (RCA) (Cinch/Cinch), kolor żółty, kolor obudowy biały</v>
          </cell>
          <cell r="D76" t="str">
            <v>szt.</v>
          </cell>
          <cell r="E76" t="e">
            <v>#N/A</v>
          </cell>
          <cell r="F76" t="str">
            <v>Cobi Cu okablowanie</v>
          </cell>
        </row>
        <row r="77">
          <cell r="A77">
            <v>5018498</v>
          </cell>
          <cell r="B77" t="str">
            <v>Adapter keystone z gniazdem USB-USB (beczka)</v>
          </cell>
          <cell r="C77" t="str">
            <v>Adapter keystone z gniazdem USB (USB-gniazdo/USB-gniazdo), kolor biały</v>
          </cell>
          <cell r="D77" t="str">
            <v>szt.</v>
          </cell>
          <cell r="E77" t="e">
            <v>#N/A</v>
          </cell>
          <cell r="F77" t="str">
            <v>Cobi Cu okablowanie</v>
          </cell>
        </row>
        <row r="78">
          <cell r="A78">
            <v>5019001</v>
          </cell>
          <cell r="B78" t="str">
            <v>CobiHaus Kompakt - multimedialna skrzynka mieszkan</v>
          </cell>
          <cell r="C78" t="str">
            <v xml:space="preserve">CobiHaus Kompakt - multimedialna skrzynka mieszkaniowa, wersja natynkowa </v>
          </cell>
          <cell r="D78" t="str">
            <v>szt.</v>
          </cell>
          <cell r="E78" t="e">
            <v>#N/A</v>
          </cell>
          <cell r="F78" t="str">
            <v>Cobi szafy</v>
          </cell>
        </row>
        <row r="79">
          <cell r="A79">
            <v>5019002</v>
          </cell>
          <cell r="B79" t="str">
            <v>CobiHaus Kompakt - multimedialna skrzynka podtynko</v>
          </cell>
          <cell r="C79" t="str">
            <v xml:space="preserve">CobiHaus Kompakt - multimedialna skrzynka mieszkaniowa, wersja podtynkowa </v>
          </cell>
          <cell r="D79" t="str">
            <v>szt.</v>
          </cell>
          <cell r="E79" t="e">
            <v>#N/A</v>
          </cell>
          <cell r="F79" t="str">
            <v>Cobi szafy</v>
          </cell>
        </row>
        <row r="80">
          <cell r="A80" t="str">
            <v>5030 001/20,0</v>
          </cell>
          <cell r="B80" t="str">
            <v>Patchcord kat. 5e U/UTP LSOH 20m szary</v>
          </cell>
          <cell r="C80" t="str">
            <v>Patchcord RJ45-RJ45 kat. 5e U/UTP LSOH 20m szary</v>
          </cell>
          <cell r="D80" t="str">
            <v>szt.</v>
          </cell>
          <cell r="E80">
            <v>31.16</v>
          </cell>
          <cell r="F80" t="str">
            <v>Cobi Cu kable krosowe</v>
          </cell>
        </row>
        <row r="81">
          <cell r="A81" t="str">
            <v>5030 001/25,0</v>
          </cell>
          <cell r="B81" t="str">
            <v>Patchcord kat. 5e U/UTP LSOH 25m szary</v>
          </cell>
          <cell r="C81" t="str">
            <v>Patchcord RJ45-RJ45 kat. 5e U/UTP LSOH 25m szary</v>
          </cell>
          <cell r="D81" t="str">
            <v>szt.</v>
          </cell>
          <cell r="E81">
            <v>37.020000000000003</v>
          </cell>
          <cell r="F81" t="str">
            <v>Cobi Cu kable krosowe</v>
          </cell>
        </row>
        <row r="82">
          <cell r="A82" t="str">
            <v>5030 001/30,0</v>
          </cell>
          <cell r="B82" t="str">
            <v>Patchcord kat. 5e U/UTP LSOH 30m szary</v>
          </cell>
          <cell r="C82" t="str">
            <v>Patchcord RJ45-RJ45 kat. 5e U/UTP LSOH 30m szary</v>
          </cell>
          <cell r="D82" t="str">
            <v>szt.</v>
          </cell>
          <cell r="E82">
            <v>45.42</v>
          </cell>
          <cell r="F82" t="str">
            <v>Cobi Cu kable krosowe</v>
          </cell>
        </row>
        <row r="83">
          <cell r="A83" t="str">
            <v>5030 013/1,0</v>
          </cell>
          <cell r="B83" t="str">
            <v>Patchcord kat. 5e F/UTP LSOH 1m szary</v>
          </cell>
          <cell r="C83" t="str">
            <v>Patchcord RJ45-RJ45 kat. 5e F/UTP LSOH 1m szary</v>
          </cell>
          <cell r="D83" t="str">
            <v>szt.</v>
          </cell>
          <cell r="E83">
            <v>5.21</v>
          </cell>
          <cell r="F83" t="str">
            <v>Cobi Cu kable krosowe</v>
          </cell>
        </row>
        <row r="84">
          <cell r="A84" t="str">
            <v>5030 013/10,0</v>
          </cell>
          <cell r="B84" t="str">
            <v>Patchcord kat. 5e F/UTP LSOH 10m szary</v>
          </cell>
          <cell r="C84" t="str">
            <v>Patchcord RJ45-RJ45 kat. 5e F/UTP LSOH 10m szary</v>
          </cell>
          <cell r="D84" t="str">
            <v>szt.</v>
          </cell>
          <cell r="E84">
            <v>19.18</v>
          </cell>
          <cell r="F84" t="str">
            <v>Cobi Cu kable krosowe</v>
          </cell>
        </row>
        <row r="85">
          <cell r="A85" t="str">
            <v>5030 013/15,0</v>
          </cell>
          <cell r="B85" t="str">
            <v>Patchcord kat. 5e F/UTP LSOH 15m szary</v>
          </cell>
          <cell r="C85" t="str">
            <v>Patchcord RJ45-RJ45 kat. 5e F/UTP LSOH 15m szary</v>
          </cell>
          <cell r="D85" t="str">
            <v>szt.</v>
          </cell>
          <cell r="E85">
            <v>27.5</v>
          </cell>
          <cell r="F85" t="str">
            <v>Cobi Cu kable krosowe</v>
          </cell>
        </row>
        <row r="86">
          <cell r="A86" t="str">
            <v>5030 013/20,0</v>
          </cell>
          <cell r="B86" t="str">
            <v>Patchcord kat. 5e F/UTP LSOH 20m szary</v>
          </cell>
          <cell r="C86" t="str">
            <v>Patchcord RJ45-RJ45 kat. 5e F/UTP LSOH 20m szary</v>
          </cell>
          <cell r="D86" t="str">
            <v>szt.</v>
          </cell>
          <cell r="E86">
            <v>35.56</v>
          </cell>
          <cell r="F86" t="str">
            <v>Cobi Cu kable krosowe</v>
          </cell>
        </row>
        <row r="87">
          <cell r="A87">
            <v>5030049</v>
          </cell>
          <cell r="B87" t="str">
            <v>Wtyk LSA2/4(I)a z minizłączem LSA</v>
          </cell>
          <cell r="C87" t="str">
            <v>Wtyk LSA2/4(I)a z minizłączem LSA</v>
          </cell>
          <cell r="D87" t="str">
            <v>szt.</v>
          </cell>
          <cell r="E87" t="e">
            <v>#N/A</v>
          </cell>
          <cell r="F87" t="str">
            <v>Cobi LSA telekomunikacja</v>
          </cell>
        </row>
        <row r="88">
          <cell r="A88" t="str">
            <v>5030 113/0,5</v>
          </cell>
          <cell r="B88" t="str">
            <v>Patchcord kat. 5e F/UTP LSOH 0,5m żółty</v>
          </cell>
          <cell r="C88" t="str">
            <v>Patchcord RJ45-RJ45 kat. 5e F/UTP LSOH 0,5m żółty</v>
          </cell>
          <cell r="D88" t="str">
            <v>szt.</v>
          </cell>
          <cell r="E88">
            <v>4.03</v>
          </cell>
          <cell r="F88" t="str">
            <v>Cobi Cu kable krosowe</v>
          </cell>
        </row>
        <row r="89">
          <cell r="A89" t="str">
            <v>5030 113/1,5</v>
          </cell>
          <cell r="B89" t="str">
            <v>Patchcord kat. 5e F/UTP LSOH 1,5m żółty</v>
          </cell>
          <cell r="C89" t="str">
            <v>Patchcord RJ45-RJ45 kat. 5e F/UTP LSOH 1,5m żółty</v>
          </cell>
          <cell r="D89" t="str">
            <v>szt.</v>
          </cell>
          <cell r="E89">
            <v>5.99</v>
          </cell>
          <cell r="F89" t="str">
            <v>Cobi Cu kable krosowe</v>
          </cell>
        </row>
        <row r="90">
          <cell r="A90" t="str">
            <v>5030 113/3,0</v>
          </cell>
          <cell r="B90" t="str">
            <v>Patchcord kat. 5e F/UTP LSOH 3m żółty</v>
          </cell>
          <cell r="C90" t="str">
            <v>Patchcord RJ45-RJ45 kat. 5e F/UTP LSOH 3m żółty</v>
          </cell>
          <cell r="D90" t="str">
            <v>szt.</v>
          </cell>
          <cell r="E90">
            <v>0</v>
          </cell>
          <cell r="F90" t="str">
            <v>Cobi Cu kable krosowe</v>
          </cell>
        </row>
        <row r="91">
          <cell r="A91" t="str">
            <v>5030 113/5,0</v>
          </cell>
          <cell r="B91" t="str">
            <v>Patchcord kat. 5e F/UTP LSOH 5m żółty</v>
          </cell>
          <cell r="C91" t="str">
            <v>Patchcord RJ45-RJ45 kat. 5e F/UTP LSOH 5m żółty</v>
          </cell>
          <cell r="D91" t="str">
            <v>szt.</v>
          </cell>
          <cell r="E91">
            <v>10.89</v>
          </cell>
          <cell r="F91" t="str">
            <v>Cobi Cu kable krosowe</v>
          </cell>
        </row>
        <row r="92">
          <cell r="A92" t="str">
            <v>5030 213/0,5</v>
          </cell>
          <cell r="B92" t="str">
            <v>Patchcord kat. 5e F/UTP LSOH 0,5m zielony</v>
          </cell>
          <cell r="C92" t="str">
            <v>Patchcord RJ45-RJ45 kat. 5e F/UTP LSOH 0,5m zielony</v>
          </cell>
          <cell r="D92" t="str">
            <v>szt.</v>
          </cell>
          <cell r="E92">
            <v>4.0599999999999996</v>
          </cell>
          <cell r="F92" t="str">
            <v>Cobi Cu kable krosowe</v>
          </cell>
        </row>
        <row r="93">
          <cell r="A93" t="str">
            <v>5030 213/3,0</v>
          </cell>
          <cell r="B93" t="str">
            <v>Patchcord kat. 5e F/UTP LSOH 3m zielony</v>
          </cell>
          <cell r="C93" t="str">
            <v>Patchcord RJ45-RJ45 kat. 5e F/UTP LSOH 3m zielony</v>
          </cell>
          <cell r="D93" t="str">
            <v>szt.</v>
          </cell>
          <cell r="E93">
            <v>8.8800000000000008</v>
          </cell>
          <cell r="F93" t="str">
            <v>Cobi Cu kable krosowe</v>
          </cell>
        </row>
        <row r="94">
          <cell r="A94" t="str">
            <v>5030 213/5,0</v>
          </cell>
          <cell r="B94" t="str">
            <v>Patchcord kat. 5e F/UTP LSOH 5m zielony</v>
          </cell>
          <cell r="C94" t="str">
            <v>Patchcord RJ45-RJ45 kat. 5e F/UTP LSOH 5m zielony</v>
          </cell>
          <cell r="D94" t="str">
            <v>szt.</v>
          </cell>
          <cell r="E94">
            <v>10.61</v>
          </cell>
          <cell r="F94" t="str">
            <v>Cobi Cu kable krosowe</v>
          </cell>
        </row>
        <row r="95">
          <cell r="A95" t="str">
            <v>5030 213/7,5</v>
          </cell>
          <cell r="B95" t="str">
            <v>Patchcord kat. 5e F/UTP LSOH 7,5m zielony</v>
          </cell>
          <cell r="C95" t="str">
            <v>Patchcord RJ45-RJ45 kat. 5e F/UTP LSOH 7,5m zielony</v>
          </cell>
          <cell r="D95" t="str">
            <v>szt.</v>
          </cell>
          <cell r="E95">
            <v>14.87</v>
          </cell>
          <cell r="F95" t="str">
            <v>Cobi Cu kable krosowe</v>
          </cell>
        </row>
        <row r="96">
          <cell r="A96" t="str">
            <v>5030 221/10,0</v>
          </cell>
          <cell r="B96" t="str">
            <v>Patchcord kat. 5e U/UTP LSOH 10m zielony</v>
          </cell>
          <cell r="C96" t="str">
            <v>Patchcord RJ45-RJ45 kat. 5e U/UTP LSOH 10m zielony</v>
          </cell>
          <cell r="D96" t="str">
            <v>szt.</v>
          </cell>
          <cell r="E96">
            <v>14.95</v>
          </cell>
          <cell r="F96" t="str">
            <v>Cobi Cu kable krosowe</v>
          </cell>
        </row>
        <row r="97">
          <cell r="A97" t="str">
            <v>5030 221/15,0</v>
          </cell>
          <cell r="B97" t="str">
            <v>Patchcord kat. 5e U/UTP LSOH 15m zielony</v>
          </cell>
          <cell r="C97" t="str">
            <v>Patchcord RJ45-RJ45 kat. 5e U/UTP LSOH 15m zielony</v>
          </cell>
          <cell r="D97" t="str">
            <v>szt.</v>
          </cell>
          <cell r="E97">
            <v>20.83</v>
          </cell>
          <cell r="F97" t="str">
            <v>Cobi Cu kable krosowe</v>
          </cell>
        </row>
        <row r="98">
          <cell r="A98" t="str">
            <v>5030 221/20,0</v>
          </cell>
          <cell r="B98" t="str">
            <v>Patchcord kat. 5e U/UTP LSOH 20m zielony</v>
          </cell>
          <cell r="C98" t="str">
            <v>Patchcord RJ45-RJ45 kat. 5e U/UTP LSOH 20m zielony</v>
          </cell>
          <cell r="D98" t="str">
            <v>szt.</v>
          </cell>
          <cell r="E98">
            <v>26.15</v>
          </cell>
          <cell r="F98" t="str">
            <v>Cobi Cu kable krosowe</v>
          </cell>
        </row>
        <row r="99">
          <cell r="A99" t="str">
            <v>5030 221/7,5</v>
          </cell>
          <cell r="B99" t="str">
            <v>Patchcord kat. 5e U/UTP LSOH 7,5m zielony</v>
          </cell>
          <cell r="C99" t="str">
            <v>Patchcord RJ45-RJ45 kat. 5e U/UTP LSOH 7,5m zielony</v>
          </cell>
          <cell r="D99" t="str">
            <v>szt.</v>
          </cell>
          <cell r="E99">
            <v>10.56</v>
          </cell>
          <cell r="F99" t="str">
            <v>Cobi Cu kable krosowe</v>
          </cell>
        </row>
        <row r="100">
          <cell r="A100" t="str">
            <v>5030 313/0,5</v>
          </cell>
          <cell r="B100" t="str">
            <v>Patchcord kat. 5e F/UTP LSOH 0,5m niebieski</v>
          </cell>
          <cell r="C100" t="str">
            <v>Patchcord RJ45-RJ45 kat. 5e F/UTP LSOH 0,5m niebieski</v>
          </cell>
          <cell r="D100" t="str">
            <v>szt.</v>
          </cell>
          <cell r="E100">
            <v>4</v>
          </cell>
          <cell r="F100" t="str">
            <v>Cobi Cu kable krosowe</v>
          </cell>
        </row>
        <row r="101">
          <cell r="A101" t="str">
            <v>5030 313/1,5</v>
          </cell>
          <cell r="B101" t="str">
            <v>Patchcord kat. 5e F/UTP LSOH 1,5m niebieski</v>
          </cell>
          <cell r="C101" t="str">
            <v>Patchcord RJ45-RJ45 kat. 5e F/UTP LSOH 1,5m niebieski</v>
          </cell>
          <cell r="D101" t="str">
            <v>szt.</v>
          </cell>
          <cell r="E101">
            <v>5.91</v>
          </cell>
          <cell r="F101" t="str">
            <v>Cobi Cu kable krosowe</v>
          </cell>
        </row>
        <row r="102">
          <cell r="A102" t="str">
            <v>5030 313/3,0</v>
          </cell>
          <cell r="B102" t="str">
            <v>Patchcord kat. 5e F/UTP LSOH 3m niebieski</v>
          </cell>
          <cell r="C102" t="str">
            <v>Patchcord RJ45-RJ45 kat. 5e F/UTP LSOH 3m niebieski</v>
          </cell>
          <cell r="D102" t="str">
            <v>szt.</v>
          </cell>
          <cell r="E102">
            <v>7.98</v>
          </cell>
          <cell r="F102" t="str">
            <v>Cobi Cu kable krosowe</v>
          </cell>
        </row>
        <row r="103">
          <cell r="A103" t="str">
            <v>5030 313/5,0</v>
          </cell>
          <cell r="B103" t="str">
            <v>Patchcord kat. 5e F/UTP LSOH 5m niebieski</v>
          </cell>
          <cell r="C103" t="str">
            <v>Patchcord RJ45-RJ45 kat. 5e F/UTP LSOH 5m niebieski</v>
          </cell>
          <cell r="D103" t="str">
            <v>szt.</v>
          </cell>
          <cell r="E103">
            <v>8.8800000000000008</v>
          </cell>
          <cell r="F103" t="str">
            <v>Cobi Cu kable krosowe</v>
          </cell>
        </row>
        <row r="104">
          <cell r="A104" t="str">
            <v>5030 331/10,0</v>
          </cell>
          <cell r="B104" t="str">
            <v>Patchcord kat. 5e U/UTP LSOH 10m niebieski</v>
          </cell>
          <cell r="C104" t="str">
            <v>Patchcord RJ45-RJ45 kat. 5e U/UTP LSOH 10m niebieski</v>
          </cell>
          <cell r="D104" t="str">
            <v>szt.</v>
          </cell>
          <cell r="E104">
            <v>16.38</v>
          </cell>
          <cell r="F104" t="str">
            <v>Cobi Cu kable krosowe</v>
          </cell>
        </row>
        <row r="105">
          <cell r="A105" t="str">
            <v>5030 331/15,0</v>
          </cell>
          <cell r="B105" t="str">
            <v>Patchcord kat. 5e U/UTP LSOH 15m niebieski</v>
          </cell>
          <cell r="C105" t="str">
            <v>Patchcord RJ45-RJ45 kat. 5e U/UTP LSOH 15m niebieski</v>
          </cell>
          <cell r="D105" t="str">
            <v>szt.</v>
          </cell>
          <cell r="E105">
            <v>20.38</v>
          </cell>
          <cell r="F105" t="str">
            <v>Cobi Cu kable krosowe</v>
          </cell>
        </row>
        <row r="106">
          <cell r="A106" t="str">
            <v>5030 331/20,0</v>
          </cell>
          <cell r="B106" t="str">
            <v>Patchcord kat. 5e U/UTP LSOH 20m niebieski</v>
          </cell>
          <cell r="C106" t="str">
            <v>Patchcord RJ45-RJ45 kat. 5e U/UTP LSOH 20m niebieski</v>
          </cell>
          <cell r="D106" t="str">
            <v>szt.</v>
          </cell>
          <cell r="E106">
            <v>30.66</v>
          </cell>
          <cell r="F106" t="str">
            <v>Cobi Cu kable krosowe</v>
          </cell>
        </row>
        <row r="107">
          <cell r="A107" t="str">
            <v>5030 331/7,5</v>
          </cell>
          <cell r="B107" t="str">
            <v>Patchcord kat. 5e U/UTP LSOH 7,5m niebieski</v>
          </cell>
          <cell r="C107" t="str">
            <v>Patchcord RJ45-RJ45 kat. 5e U/UTP LSOH 7,5m niebieski</v>
          </cell>
          <cell r="D107" t="str">
            <v>szt.</v>
          </cell>
          <cell r="E107">
            <v>11.37</v>
          </cell>
          <cell r="F107" t="str">
            <v>Cobi Cu kable krosowe</v>
          </cell>
        </row>
        <row r="108">
          <cell r="A108" t="str">
            <v>5030 441/10,0</v>
          </cell>
          <cell r="B108" t="str">
            <v>Patchcord kat. 5e U/UTP LSOH 10m czarny</v>
          </cell>
          <cell r="C108" t="str">
            <v>Patchcord RJ45-RJ45 kat. 5e U/UTP LSOH 10m czarny</v>
          </cell>
          <cell r="D108" t="str">
            <v>szt.</v>
          </cell>
          <cell r="E108">
            <v>16.38</v>
          </cell>
          <cell r="F108" t="str">
            <v>Cobi Cu kable krosowe</v>
          </cell>
        </row>
        <row r="109">
          <cell r="A109" t="str">
            <v>5030 441/15,0</v>
          </cell>
          <cell r="B109" t="str">
            <v>Patchcord kat. 5e U/UTP LSOH 15m czarny</v>
          </cell>
          <cell r="C109" t="str">
            <v>Patchcord RJ45-RJ45 kat. 5e U/UTP LSOH 15m czarny</v>
          </cell>
          <cell r="D109" t="str">
            <v>szt.</v>
          </cell>
          <cell r="E109">
            <v>23.3</v>
          </cell>
          <cell r="F109" t="str">
            <v>Cobi Cu kable krosowe</v>
          </cell>
        </row>
        <row r="110">
          <cell r="A110" t="str">
            <v>5030 441/7,5</v>
          </cell>
          <cell r="B110" t="str">
            <v>Patchcord kat. 5e U/UTP LSOH 7,5m czarny</v>
          </cell>
          <cell r="C110" t="str">
            <v>Patchcord RJ45-RJ45 kat. 5e U/UTP LSOH 7,5 czarny</v>
          </cell>
          <cell r="D110" t="str">
            <v>szt.</v>
          </cell>
          <cell r="E110">
            <v>11.12</v>
          </cell>
          <cell r="F110" t="str">
            <v>Cobi Cu kable krosowe</v>
          </cell>
        </row>
        <row r="111">
          <cell r="A111" t="str">
            <v>5030 513/0,5</v>
          </cell>
          <cell r="B111" t="str">
            <v>Patchcord kat. 5e F/UTP LSOH 0,5m czerwony</v>
          </cell>
          <cell r="C111" t="str">
            <v xml:space="preserve">Patchcord RJ45-RJ45 kat. 5e F/UTP LSOH 0,5m czerwony </v>
          </cell>
          <cell r="D111" t="str">
            <v>szt.</v>
          </cell>
          <cell r="E111">
            <v>3.92</v>
          </cell>
          <cell r="F111" t="str">
            <v>Cobi Cu kable krosowe</v>
          </cell>
        </row>
        <row r="112">
          <cell r="A112" t="str">
            <v>5030 513/1,5</v>
          </cell>
          <cell r="B112" t="str">
            <v>Patchcord kat. 5e F/UTP LSOH 1,5m czerwony</v>
          </cell>
          <cell r="C112" t="str">
            <v xml:space="preserve">Patchcord RJ45-RJ45 kat. 5e F/UTP LSOH 1,5m czerwony </v>
          </cell>
          <cell r="D112" t="str">
            <v>szt.</v>
          </cell>
          <cell r="E112">
            <v>5.99</v>
          </cell>
          <cell r="F112" t="str">
            <v>Cobi Cu kable krosowe</v>
          </cell>
        </row>
        <row r="113">
          <cell r="A113" t="str">
            <v>5030 513/3,0</v>
          </cell>
          <cell r="B113" t="str">
            <v>Patchcord kat. 5e F/UTP LSOH 3m czerwony</v>
          </cell>
          <cell r="C113" t="str">
            <v xml:space="preserve">Patchcord RJ45-RJ45 kat. 5e F/UTP LSOH 3m czerwony </v>
          </cell>
          <cell r="D113" t="str">
            <v>szt.</v>
          </cell>
          <cell r="E113">
            <v>6.52</v>
          </cell>
          <cell r="F113" t="str">
            <v>Cobi Cu kable krosowe</v>
          </cell>
        </row>
        <row r="114">
          <cell r="A114" t="str">
            <v>5030 513/5,0</v>
          </cell>
          <cell r="B114" t="str">
            <v>Patchcord kat. 5e F/UTP LSOH 5m czerwony</v>
          </cell>
          <cell r="C114" t="str">
            <v xml:space="preserve">Patchcord RJ45-RJ45 kat. 5e F/UTP LSOH 5m czerwony </v>
          </cell>
          <cell r="D114" t="str">
            <v>szt.</v>
          </cell>
          <cell r="E114">
            <v>12.94</v>
          </cell>
          <cell r="F114" t="str">
            <v>Cobi Cu kable krosowe</v>
          </cell>
        </row>
        <row r="115">
          <cell r="A115" t="str">
            <v>5030 514/0,5</v>
          </cell>
          <cell r="B115" t="str">
            <v>Patchcord kat. 5e F/UTP LSOH 0,5m czarny</v>
          </cell>
          <cell r="C115" t="str">
            <v>Patchcord RJ45-RJ45 kat. 5e F/UTP LSOH 0,5m czarny</v>
          </cell>
          <cell r="D115" t="str">
            <v>szt.</v>
          </cell>
          <cell r="E115">
            <v>3.92</v>
          </cell>
          <cell r="F115" t="str">
            <v>Cobi Cu kable krosowe</v>
          </cell>
        </row>
        <row r="116">
          <cell r="A116" t="str">
            <v>5030 514/1,5</v>
          </cell>
          <cell r="B116" t="str">
            <v>Patchcord kat. 5e F/UTP LSOH 1,5m czarny</v>
          </cell>
          <cell r="C116" t="str">
            <v>Patchcord RJ45-RJ45 kat. 5e F/UTP LSOH 1,5m czarny</v>
          </cell>
          <cell r="D116" t="str">
            <v>szt.</v>
          </cell>
          <cell r="E116">
            <v>5.99</v>
          </cell>
          <cell r="F116" t="str">
            <v>Cobi Cu kable krosowe</v>
          </cell>
        </row>
        <row r="117">
          <cell r="A117" t="str">
            <v>5030 514/3,0</v>
          </cell>
          <cell r="B117" t="str">
            <v>Patchcord kat. 5e F/UTP LSOH 3m czarny</v>
          </cell>
          <cell r="C117" t="str">
            <v>Patchcord RJ45-RJ45 kat. 5e F/UTP LSOH 3m czarny</v>
          </cell>
          <cell r="D117" t="str">
            <v>szt.</v>
          </cell>
          <cell r="E117">
            <v>7.34</v>
          </cell>
          <cell r="F117" t="str">
            <v>Cobi Cu kable krosowe</v>
          </cell>
        </row>
        <row r="118">
          <cell r="A118" t="str">
            <v>5030 514/5,0</v>
          </cell>
          <cell r="B118" t="str">
            <v>Patchcord kat. 5e F/UTP LSOH 5m czarny</v>
          </cell>
          <cell r="C118" t="str">
            <v>Patchcord RJ45-RJ45 kat. 5e F/UTP LSOH 5m czarny</v>
          </cell>
          <cell r="D118" t="str">
            <v>szt.</v>
          </cell>
          <cell r="E118">
            <v>12.24</v>
          </cell>
          <cell r="F118" t="str">
            <v>Cobi Cu kable krosowe</v>
          </cell>
        </row>
        <row r="119">
          <cell r="A119" t="str">
            <v>5030 551/10,0</v>
          </cell>
          <cell r="B119" t="str">
            <v>Patchcord kat. 5e U/UTP LSOH 10m czerwony</v>
          </cell>
          <cell r="C119" t="str">
            <v>Patchcord RJ45-RJ45 kat. 5e U/UTP LSOH 10m czerwony</v>
          </cell>
          <cell r="D119" t="str">
            <v>szt.</v>
          </cell>
          <cell r="E119">
            <v>14.81</v>
          </cell>
          <cell r="F119" t="str">
            <v>Cobi Cu kable krosowe</v>
          </cell>
        </row>
        <row r="120">
          <cell r="A120" t="str">
            <v>5030 551/15,0</v>
          </cell>
          <cell r="B120" t="str">
            <v>Patchcord kat. 5e U/UTP LSOH 15m czerwony</v>
          </cell>
          <cell r="C120" t="str">
            <v>Patchcord RJ45-RJ45 kat. 5e U/UTP LSOH 15m czerwony</v>
          </cell>
          <cell r="D120" t="str">
            <v>szt.</v>
          </cell>
          <cell r="E120">
            <v>20.3</v>
          </cell>
          <cell r="F120" t="str">
            <v>Cobi Cu kable krosowe</v>
          </cell>
        </row>
        <row r="121">
          <cell r="A121" t="str">
            <v>5030 551/20,0</v>
          </cell>
          <cell r="B121" t="str">
            <v>Patchcord kat. 5e U/UTP LSOH 20m czerwony</v>
          </cell>
          <cell r="C121" t="str">
            <v>Patchcord RJ45-RJ45 kat. 5e U/UTP LSOH 20m czerwony</v>
          </cell>
          <cell r="D121" t="str">
            <v>szt.</v>
          </cell>
          <cell r="E121">
            <v>30.58</v>
          </cell>
          <cell r="F121" t="str">
            <v>Cobi Cu kable krosowe</v>
          </cell>
        </row>
        <row r="122">
          <cell r="A122" t="str">
            <v>5030 551/7,5</v>
          </cell>
          <cell r="B122" t="str">
            <v>Patchcord kat. 5e U/UTP LSOH 7,5m czerwony</v>
          </cell>
          <cell r="C122" t="str">
            <v>Patchcord RJ45-RJ45 kat. 5e U/UTP LSOH 7,5m czerwony</v>
          </cell>
          <cell r="D122" t="str">
            <v>szt.</v>
          </cell>
          <cell r="E122">
            <v>11.62</v>
          </cell>
          <cell r="F122" t="str">
            <v>Cobi Cu kable krosowe</v>
          </cell>
        </row>
        <row r="123">
          <cell r="A123" t="str">
            <v>5030 600/20,0</v>
          </cell>
          <cell r="B123" t="str">
            <v>Patchcord kat. 6 U/UTP LSOH 20m szary</v>
          </cell>
          <cell r="C123" t="str">
            <v>Patchcord RJ45-RJ45 kat. 6 U/UTP LSOH 20m szary</v>
          </cell>
          <cell r="D123" t="str">
            <v>szt.</v>
          </cell>
          <cell r="E123">
            <v>36.090000000000003</v>
          </cell>
          <cell r="F123" t="str">
            <v>Cobi Cu kable krosowe</v>
          </cell>
        </row>
        <row r="124">
          <cell r="A124" t="str">
            <v>5030 600/30,0</v>
          </cell>
          <cell r="B124" t="str">
            <v>Patchcord kat. 6 U/UTP LSOH 30m szary</v>
          </cell>
          <cell r="C124" t="str">
            <v>Patchcord RJ45-RJ45 kat. 6 U/UTP LSOH 30m szary</v>
          </cell>
          <cell r="D124" t="str">
            <v>szt.</v>
          </cell>
          <cell r="E124">
            <v>58.49</v>
          </cell>
          <cell r="F124" t="str">
            <v>Cobi Cu kable krosowe</v>
          </cell>
        </row>
        <row r="125">
          <cell r="A125" t="str">
            <v>5030 601/1,0</v>
          </cell>
          <cell r="B125" t="str">
            <v>Patchcord kat. 6 U/UTP LSOH 1m żółty</v>
          </cell>
          <cell r="C125" t="str">
            <v>Patchcord RJ45-RJ45 kat. 6 U/UTP LSOH 1m żółty</v>
          </cell>
          <cell r="D125" t="str">
            <v>szt.</v>
          </cell>
          <cell r="E125">
            <v>6.24</v>
          </cell>
          <cell r="F125" t="str">
            <v>Cobi Cu kable krosowe</v>
          </cell>
        </row>
        <row r="126">
          <cell r="A126" t="str">
            <v>5030 601/10,0</v>
          </cell>
          <cell r="B126" t="str">
            <v>Patchcord kat. 6 U/UTP LSOH 10m żółty</v>
          </cell>
          <cell r="C126" t="str">
            <v>Patchcord RJ45-RJ45 kat. 6 U/UTP LSOH 10m żółty</v>
          </cell>
          <cell r="D126" t="str">
            <v>szt.</v>
          </cell>
          <cell r="E126">
            <v>22.4</v>
          </cell>
          <cell r="F126" t="str">
            <v>Cobi Cu kable krosowe</v>
          </cell>
        </row>
        <row r="127">
          <cell r="A127" t="str">
            <v>5030 601/15,0</v>
          </cell>
          <cell r="B127" t="str">
            <v>Patchcord kat. 6 U/UTP LSOH 15m żółty</v>
          </cell>
          <cell r="C127" t="str">
            <v>Patchcord RJ45-RJ45 kat. 6 U/UTP LSOH 15m żółty</v>
          </cell>
          <cell r="D127" t="str">
            <v>szt.</v>
          </cell>
          <cell r="E127">
            <v>31.3</v>
          </cell>
          <cell r="F127" t="str">
            <v>Cobi Cu kable krosowe</v>
          </cell>
        </row>
        <row r="128">
          <cell r="A128" t="str">
            <v>5030 601/3,0</v>
          </cell>
          <cell r="B128" t="str">
            <v>Kabel RJ45-RJ45, kat.6 klasa E U/UTP, żółty 3,0m</v>
          </cell>
          <cell r="C128" t="str">
            <v>Kabel krosowy RJ45-RJ45, kat.6 klasa E U/UTP, żółty 3,0m</v>
          </cell>
          <cell r="D128" t="str">
            <v>szt.</v>
          </cell>
          <cell r="E128">
            <v>9.27</v>
          </cell>
          <cell r="F128" t="str">
            <v>Cobi Cu kable krosowe</v>
          </cell>
        </row>
        <row r="129">
          <cell r="A129" t="str">
            <v>5030 601/5,0</v>
          </cell>
          <cell r="B129" t="str">
            <v>Patchcord kat. 6 U/UTP LSOH 5m żółty</v>
          </cell>
          <cell r="C129" t="str">
            <v>Patchcord RJ45-RJ45 kat. 6 U/UTP LSOH 5m żółty</v>
          </cell>
          <cell r="D129" t="str">
            <v>szt.</v>
          </cell>
          <cell r="E129">
            <v>12.99</v>
          </cell>
          <cell r="F129" t="str">
            <v>Cobi Cu kable krosowe</v>
          </cell>
        </row>
        <row r="130">
          <cell r="A130" t="str">
            <v>5030 601/7,5</v>
          </cell>
          <cell r="B130" t="str">
            <v>Patchcord kat. 6 U/UTP LSOH 7,5m żółty</v>
          </cell>
          <cell r="C130" t="str">
            <v>Patchcord RJ45-RJ45 kat. 6 U/UTP LSOH 7,5m żółty</v>
          </cell>
          <cell r="D130" t="str">
            <v>szt.</v>
          </cell>
          <cell r="E130">
            <v>17.920000000000002</v>
          </cell>
          <cell r="F130" t="str">
            <v>Cobi Cu kable krosowe</v>
          </cell>
        </row>
        <row r="131">
          <cell r="A131" t="str">
            <v>5030 602/1,5</v>
          </cell>
          <cell r="B131" t="str">
            <v>Patchcord kat. 6 U/UTP LSOH 1,5m zielony</v>
          </cell>
          <cell r="C131" t="str">
            <v>Patchcord RJ45-RJ45 kat. 6 U/UTP LSOH 1,5m zielony</v>
          </cell>
          <cell r="D131" t="str">
            <v>szt.</v>
          </cell>
          <cell r="E131">
            <v>6.33</v>
          </cell>
          <cell r="F131" t="str">
            <v>Cobi Cu kable krosowe</v>
          </cell>
        </row>
        <row r="132">
          <cell r="A132" t="str">
            <v>5030 602/10,0</v>
          </cell>
          <cell r="B132" t="str">
            <v>Patchcord kat. 6 U/UTP LSOH 10m zielony</v>
          </cell>
          <cell r="C132" t="str">
            <v>Patchcord RJ45-RJ45 kat. 6 U/UTP LSOH 10m zielony</v>
          </cell>
          <cell r="D132" t="str">
            <v>szt.</v>
          </cell>
          <cell r="E132">
            <v>19.18</v>
          </cell>
          <cell r="F132" t="str">
            <v>Cobi Cu kable krosowe</v>
          </cell>
        </row>
        <row r="133">
          <cell r="A133" t="str">
            <v>5030 602/20,0</v>
          </cell>
          <cell r="B133" t="str">
            <v>Patchcord kat. 6 U/UTP LSOH 20m zielony</v>
          </cell>
          <cell r="C133" t="str">
            <v>Patchcord RJ45-RJ45 kat. 6 U/UTP LSOH 20m zielony</v>
          </cell>
          <cell r="D133" t="str">
            <v>szt.</v>
          </cell>
          <cell r="E133">
            <v>40.82</v>
          </cell>
          <cell r="F133" t="str">
            <v>Cobi Cu kable krosowe</v>
          </cell>
        </row>
        <row r="134">
          <cell r="A134" t="str">
            <v>5030 602/3,0</v>
          </cell>
          <cell r="B134" t="str">
            <v>Patchcord kat. 6 U/UTP LSOH 3m zielony</v>
          </cell>
          <cell r="C134" t="str">
            <v>Patchcord RJ45-RJ45 kat. 6 U/UTP LSOH 3m zielony</v>
          </cell>
          <cell r="D134" t="str">
            <v>szt.</v>
          </cell>
          <cell r="E134">
            <v>9.2100000000000009</v>
          </cell>
          <cell r="F134" t="str">
            <v>Cobi Cu kable krosowe</v>
          </cell>
        </row>
        <row r="135">
          <cell r="A135" t="str">
            <v>5030 602/5,0</v>
          </cell>
          <cell r="B135" t="str">
            <v>Patchcord kat. 6 U/UTP LSOH 5m zielony</v>
          </cell>
          <cell r="C135" t="str">
            <v>Patchcord RJ45-RJ45 kat. 6 U/UTP LSOH 5m zielony</v>
          </cell>
          <cell r="D135" t="str">
            <v>szt.</v>
          </cell>
          <cell r="E135">
            <v>12.6</v>
          </cell>
          <cell r="F135" t="str">
            <v>Cobi Cu kable krosowe</v>
          </cell>
        </row>
        <row r="136">
          <cell r="A136" t="str">
            <v>5030 602/7,5</v>
          </cell>
          <cell r="B136" t="str">
            <v>Patchcord kat. 6 U/UTP LSOH 7,5m zielony</v>
          </cell>
          <cell r="C136" t="str">
            <v>Patchcord RJ45-RJ45 kat. 6 U/UTP LSOH 7,5m zielony</v>
          </cell>
          <cell r="D136" t="str">
            <v>szt.</v>
          </cell>
          <cell r="E136">
            <v>17.95</v>
          </cell>
          <cell r="F136" t="str">
            <v>Cobi Cu kable krosowe</v>
          </cell>
        </row>
        <row r="137">
          <cell r="A137" t="str">
            <v>5030 603/0,25</v>
          </cell>
          <cell r="B137" t="str">
            <v>Patchcord kat. 6 U/UTP LSOH 0,25m niebieski</v>
          </cell>
          <cell r="C137" t="str">
            <v>Patchcord RJ45-RJ45 kat. 6 U/UTP LSOH ki 0, iebies</v>
          </cell>
          <cell r="D137" t="str">
            <v>szt.</v>
          </cell>
          <cell r="E137">
            <v>3.98</v>
          </cell>
          <cell r="F137" t="str">
            <v>Cobi Cu kable krosowe</v>
          </cell>
        </row>
        <row r="138">
          <cell r="A138" t="str">
            <v>5030 603/10,0</v>
          </cell>
          <cell r="B138" t="str">
            <v>Patchcord kat. 6 U/UTP LSOH 10m niebieski</v>
          </cell>
          <cell r="C138" t="str">
            <v>Patchcord RJ45-RJ45 kat. 6 U/UTP LSOH 10m niebieski</v>
          </cell>
          <cell r="D138" t="str">
            <v>szt.</v>
          </cell>
          <cell r="E138">
            <v>19.43</v>
          </cell>
          <cell r="F138" t="str">
            <v>Cobi Cu kable krosowe</v>
          </cell>
        </row>
        <row r="139">
          <cell r="A139" t="str">
            <v>5030 603/2,0</v>
          </cell>
          <cell r="B139" t="str">
            <v>Patchcord kat. 6 U/UTP LSOH 2m niebieski</v>
          </cell>
          <cell r="C139" t="str">
            <v>Patchcord RJ45-RJ45 kat. 6 U/UTP LSOH 2m niebieski</v>
          </cell>
          <cell r="D139" t="str">
            <v>szt.</v>
          </cell>
          <cell r="E139">
            <v>0</v>
          </cell>
          <cell r="F139" t="str">
            <v>Cobi Cu kable krosowe</v>
          </cell>
        </row>
        <row r="140">
          <cell r="A140" t="str">
            <v>5030 603/20,0</v>
          </cell>
          <cell r="B140" t="str">
            <v>Patchcord kat. 6 U/UTP LSOH 20m niebieski</v>
          </cell>
          <cell r="C140" t="str">
            <v>Patchcord RJ45-RJ45 kat. 6 U/UTP LSOH 20m niebieski</v>
          </cell>
          <cell r="D140" t="str">
            <v>szt.</v>
          </cell>
          <cell r="E140">
            <v>41.52</v>
          </cell>
          <cell r="F140" t="str">
            <v>Cobi Cu kable krosowe</v>
          </cell>
        </row>
        <row r="141">
          <cell r="A141" t="str">
            <v>5030 603/3,0</v>
          </cell>
          <cell r="B141" t="str">
            <v>Patchcord kat. 6 U/UTP LSOH 3m niebieski</v>
          </cell>
          <cell r="C141" t="str">
            <v>Patchcord RJ45-RJ45 kat. 6 U/UTP LSOH 3m niebieski</v>
          </cell>
          <cell r="D141" t="str">
            <v>szt.</v>
          </cell>
          <cell r="E141">
            <v>9.1300000000000008</v>
          </cell>
          <cell r="F141" t="str">
            <v>Cobi Cu kable krosowe</v>
          </cell>
        </row>
        <row r="142">
          <cell r="A142" t="str">
            <v>5030 603/30,0</v>
          </cell>
          <cell r="B142" t="str">
            <v>Patchcord kat. 6 U/UTP LSOH 30m niebieski</v>
          </cell>
          <cell r="C142" t="str">
            <v>Patchcord RJ45-RJ45 kat. 6 U/UTP LSOH 30m niebieski</v>
          </cell>
          <cell r="D142" t="str">
            <v>szt.</v>
          </cell>
          <cell r="E142">
            <v>60.59</v>
          </cell>
          <cell r="F142" t="str">
            <v>Cobi Cu kable krosowe</v>
          </cell>
        </row>
        <row r="143">
          <cell r="A143" t="str">
            <v>5030 603/5,0</v>
          </cell>
          <cell r="B143" t="str">
            <v>Patchcord kat. 6 U/UTP LSOH 5m niebieski</v>
          </cell>
          <cell r="C143" t="str">
            <v>Patchcord RJ45-RJ45 kat. 6 U/UTP LSOH 5m niebieski</v>
          </cell>
          <cell r="D143" t="str">
            <v>szt.</v>
          </cell>
          <cell r="E143">
            <v>13.1</v>
          </cell>
          <cell r="F143" t="str">
            <v>Cobi Cu kable krosowe</v>
          </cell>
        </row>
        <row r="144">
          <cell r="A144" t="str">
            <v>5030 603/7,5</v>
          </cell>
          <cell r="B144" t="str">
            <v>Patchcord kat. 6 U/UTP LSOH 7,5m niebieski</v>
          </cell>
          <cell r="C144" t="str">
            <v>Patchcord RJ45-RJ45 kat. 6 U/UTP LSOH 7,5m niebieski</v>
          </cell>
          <cell r="D144" t="str">
            <v>szt.</v>
          </cell>
          <cell r="E144">
            <v>17.7</v>
          </cell>
          <cell r="F144" t="str">
            <v>Cobi Cu kable krosowe</v>
          </cell>
        </row>
        <row r="145">
          <cell r="A145" t="str">
            <v>5030 604/1,0</v>
          </cell>
          <cell r="B145" t="str">
            <v>Patchcord kat. 6 U/UTP LSOH 1m czarny</v>
          </cell>
          <cell r="C145" t="str">
            <v>Patchcord RJ45-RJ45 kat. 6 U/UTP LSOH 1m czarny</v>
          </cell>
          <cell r="D145" t="str">
            <v>szt.</v>
          </cell>
          <cell r="E145">
            <v>4.54</v>
          </cell>
          <cell r="F145" t="str">
            <v>Cobi Cu kable krosowe</v>
          </cell>
        </row>
        <row r="146">
          <cell r="A146" t="str">
            <v>5030 604/1,5</v>
          </cell>
          <cell r="B146" t="str">
            <v>Patchcord kat. 6 U/UTP LSOH 1,5m czarny</v>
          </cell>
          <cell r="C146" t="str">
            <v>Patchcord RJ45-RJ45 kat. 6 U/UTP LSOH 1,5m czarny</v>
          </cell>
          <cell r="D146" t="str">
            <v>szt.</v>
          </cell>
          <cell r="E146">
            <v>5.12</v>
          </cell>
          <cell r="F146" t="str">
            <v>Cobi Cu kable krosowe</v>
          </cell>
        </row>
        <row r="147">
          <cell r="A147" t="str">
            <v>5030 604/3,0</v>
          </cell>
          <cell r="B147" t="str">
            <v>Patchcord kat. 6 U/UTP LSOH 3m czarny</v>
          </cell>
          <cell r="C147" t="str">
            <v>Patchcord RJ45-RJ45 kat. 6 U/UTP LSOH 3m czarny</v>
          </cell>
          <cell r="D147" t="str">
            <v>szt.</v>
          </cell>
          <cell r="E147">
            <v>9.24</v>
          </cell>
          <cell r="F147" t="str">
            <v>Cobi Cu kable krosowe</v>
          </cell>
        </row>
        <row r="148">
          <cell r="A148" t="str">
            <v>5030 604/7,5</v>
          </cell>
          <cell r="B148" t="str">
            <v>Patchcord kat. 6 U/UTP LSOH 7,5m czarny</v>
          </cell>
          <cell r="C148" t="str">
            <v>Patchcord RJ45-RJ45 kat. 6 U/UTP LSOH 7,5m czarny</v>
          </cell>
          <cell r="D148" t="str">
            <v>szt.</v>
          </cell>
          <cell r="E148">
            <v>17.78</v>
          </cell>
          <cell r="F148" t="str">
            <v>Cobi Cu kable krosowe</v>
          </cell>
        </row>
        <row r="149">
          <cell r="A149" t="str">
            <v>5030 605/0,25</v>
          </cell>
          <cell r="B149" t="str">
            <v>Patchcord kat. 6 U/UTP LSOH 0,25m czerwony</v>
          </cell>
          <cell r="C149" t="str">
            <v>Patchcord RJ45-RJ45 kat. 6 U/UTP LSOH 0,25m czerwony</v>
          </cell>
          <cell r="D149" t="str">
            <v>szt.</v>
          </cell>
          <cell r="E149">
            <v>3.98</v>
          </cell>
          <cell r="F149" t="str">
            <v>Cobi Cu kable krosowe</v>
          </cell>
        </row>
        <row r="150">
          <cell r="A150" t="str">
            <v>5030 605/1,5</v>
          </cell>
          <cell r="B150" t="str">
            <v xml:space="preserve">Patchcord kat. 6 U/UTP LSOH 1,5m czerwony </v>
          </cell>
          <cell r="C150" t="str">
            <v xml:space="preserve">Patchcord RJ45-RJ45 kat. 6 U/UTP LSOH 1,5m czerwony </v>
          </cell>
          <cell r="D150" t="str">
            <v>szt.</v>
          </cell>
          <cell r="E150">
            <v>5.43</v>
          </cell>
          <cell r="F150" t="str">
            <v>Cobi Cu kable krosowe</v>
          </cell>
        </row>
        <row r="151">
          <cell r="A151" t="str">
            <v>5030 605/10,0</v>
          </cell>
          <cell r="B151" t="str">
            <v>Patchcord kat. 6 U/UTP LSOH 10m czerwony</v>
          </cell>
          <cell r="C151" t="str">
            <v>Patchcord RJ45-RJ45 kat. 6 U/UTP LSOH 10m czerwony</v>
          </cell>
          <cell r="D151" t="str">
            <v>szt.</v>
          </cell>
          <cell r="E151">
            <v>20.78</v>
          </cell>
          <cell r="F151" t="str">
            <v>Cobi Cu kable krosowe</v>
          </cell>
        </row>
        <row r="152">
          <cell r="A152" t="str">
            <v>5030 605/15,0</v>
          </cell>
          <cell r="B152" t="str">
            <v>Patchcord kat. 6 U/UTP LSOH 15m czerwony</v>
          </cell>
          <cell r="C152" t="str">
            <v>Patchcord RJ45-RJ45 kat. 6 U/UTP LSOH 15m czerwony</v>
          </cell>
          <cell r="D152" t="str">
            <v>szt.</v>
          </cell>
          <cell r="E152">
            <v>28.81</v>
          </cell>
          <cell r="F152" t="str">
            <v>Cobi Cu kable krosowe</v>
          </cell>
        </row>
        <row r="153">
          <cell r="A153" t="str">
            <v>5030 605/20,0</v>
          </cell>
          <cell r="B153" t="str">
            <v>Patchcord kat. 6 U/UTP LSOH 20m czerwony</v>
          </cell>
          <cell r="C153" t="str">
            <v>Patchcord RJ45-RJ45 kat. 6 U/UTP LSOH 20m czerwony</v>
          </cell>
          <cell r="D153" t="str">
            <v>szt.</v>
          </cell>
          <cell r="E153">
            <v>59.5</v>
          </cell>
          <cell r="F153" t="str">
            <v>Cobi Cu kable krosowe</v>
          </cell>
        </row>
        <row r="154">
          <cell r="A154" t="str">
            <v>5030 605/5,0</v>
          </cell>
          <cell r="B154" t="str">
            <v xml:space="preserve">Patchcord kat. 6 U/UTP LSOH 5m czerwony </v>
          </cell>
          <cell r="C154" t="str">
            <v xml:space="preserve">Patchcord RJ45-RJ45 kat. 6 U/UTP LSOH 5m czerwony </v>
          </cell>
          <cell r="D154" t="str">
            <v>szt.</v>
          </cell>
          <cell r="E154">
            <v>12.1</v>
          </cell>
          <cell r="F154" t="str">
            <v>Cobi Cu kable krosowe</v>
          </cell>
        </row>
        <row r="155">
          <cell r="A155" t="str">
            <v>5030 605/7,5</v>
          </cell>
          <cell r="B155" t="str">
            <v>Patchcord kat. 6 U/UTP LSOH 7,5m czerwony</v>
          </cell>
          <cell r="C155" t="str">
            <v>Patchcord RJ45-RJ45 kat. 6 U/UTP LSOH 7,5m czerwony</v>
          </cell>
          <cell r="D155" t="str">
            <v>szt.</v>
          </cell>
          <cell r="E155">
            <v>15.62</v>
          </cell>
          <cell r="F155" t="str">
            <v>Cobi Cu kable krosowe</v>
          </cell>
        </row>
        <row r="156">
          <cell r="A156" t="str">
            <v>5030 660/20,0</v>
          </cell>
          <cell r="B156" t="str">
            <v>Patchcord kat. 6 S/FTP LSOH 20m szary</v>
          </cell>
          <cell r="C156" t="str">
            <v>Patchcord RJ45-RJ45 kat. 6 S/FTP LSOH 20m szary</v>
          </cell>
          <cell r="D156" t="str">
            <v>szt.</v>
          </cell>
          <cell r="E156">
            <v>75.459999999999994</v>
          </cell>
          <cell r="F156" t="str">
            <v>Cobi Cu kable krosowe</v>
          </cell>
        </row>
        <row r="157">
          <cell r="A157" t="str">
            <v>5030 660/30,0</v>
          </cell>
          <cell r="B157" t="str">
            <v>Patchcord kat. 6 S/FTP LSOH 30m szary</v>
          </cell>
          <cell r="C157" t="str">
            <v>Patchcord RJ45-RJ45 kat. 6 S/FTP LSOH 30m szary</v>
          </cell>
          <cell r="D157" t="str">
            <v>szt.</v>
          </cell>
          <cell r="E157">
            <v>211.06</v>
          </cell>
          <cell r="F157" t="str">
            <v>Cobi Cu kable krosowe</v>
          </cell>
        </row>
        <row r="158">
          <cell r="A158" t="str">
            <v>5030 661/0,25</v>
          </cell>
          <cell r="B158" t="str">
            <v>Patchcord kat. 6 S/FTP LSOH 0,25m żółty</v>
          </cell>
          <cell r="C158" t="str">
            <v>Patchcord RJ45-RJ45 kat. 6 S/FTP LSOH 0,25m żółty</v>
          </cell>
          <cell r="D158" t="str">
            <v>szt.</v>
          </cell>
          <cell r="E158">
            <v>6.33</v>
          </cell>
          <cell r="F158" t="str">
            <v>Cobi Cu kable krosowe</v>
          </cell>
        </row>
        <row r="159">
          <cell r="A159" t="str">
            <v>5030 661/0,5</v>
          </cell>
          <cell r="B159" t="str">
            <v>Patchcord kat. 6 S/FTP LSOH 0,5m żółty</v>
          </cell>
          <cell r="C159" t="str">
            <v>Patchcord RJ45-RJ45 kat. 6 S/FTP LSOH 0,5m żółty</v>
          </cell>
          <cell r="D159" t="str">
            <v>szt.</v>
          </cell>
          <cell r="E159">
            <v>7.2</v>
          </cell>
          <cell r="F159" t="str">
            <v>Cobi Cu kable krosowe</v>
          </cell>
        </row>
        <row r="160">
          <cell r="A160" t="str">
            <v>5030 661/1,5</v>
          </cell>
          <cell r="B160" t="str">
            <v>Patchcord kat. 6 S/FTP LSOH 1,5m żółty</v>
          </cell>
          <cell r="C160" t="str">
            <v>Patchcord RJ45-RJ45 kat. 6 S/FTP LSOH 1,5m żółty</v>
          </cell>
          <cell r="D160" t="str">
            <v>szt.</v>
          </cell>
          <cell r="E160">
            <v>10.89</v>
          </cell>
          <cell r="F160" t="str">
            <v>Cobi Cu kable krosowe</v>
          </cell>
        </row>
        <row r="161">
          <cell r="A161" t="str">
            <v>5030 661/2,0</v>
          </cell>
          <cell r="B161" t="str">
            <v>Patchcord kat. 6 S/FTP LSOH 2m żółty</v>
          </cell>
          <cell r="C161" t="str">
            <v>Patchcord RJ45-RJ45 kat. 6 S/FTP LSOH 2m żółty</v>
          </cell>
          <cell r="D161" t="str">
            <v>szt.</v>
          </cell>
          <cell r="E161">
            <v>12.82</v>
          </cell>
          <cell r="F161" t="str">
            <v>Cobi Cu kable krosowe</v>
          </cell>
        </row>
        <row r="162">
          <cell r="A162" t="str">
            <v>5030 661/3,0</v>
          </cell>
          <cell r="B162" t="str">
            <v>Patchcord kat. 6 S/FTP LSOH 3m żółty</v>
          </cell>
          <cell r="C162" t="str">
            <v>Patchcord RJ45-RJ45 kat. 6 S/FTP LSOH 3m żółty</v>
          </cell>
          <cell r="D162" t="str">
            <v>szt.</v>
          </cell>
          <cell r="E162">
            <v>16.600000000000001</v>
          </cell>
          <cell r="F162" t="str">
            <v>Cobi Cu kable krosowe</v>
          </cell>
        </row>
        <row r="163">
          <cell r="A163" t="str">
            <v>5030 661/5,0</v>
          </cell>
          <cell r="B163" t="str">
            <v>Patchcord kat. 6 S/FTP LSOH 5m żółty</v>
          </cell>
          <cell r="C163" t="str">
            <v>Patchcord RJ45-RJ45 kat. 6 S/FTP LSOH 5m żółty</v>
          </cell>
          <cell r="D163" t="str">
            <v>szt.</v>
          </cell>
          <cell r="E163">
            <v>23.86</v>
          </cell>
          <cell r="F163" t="str">
            <v>Cobi Cu kable krosowe</v>
          </cell>
        </row>
        <row r="164">
          <cell r="A164" t="str">
            <v>5030 662/0,5</v>
          </cell>
          <cell r="B164" t="str">
            <v xml:space="preserve">Patchcord kat. 6 S/FTP LSOH 0,5m zielony </v>
          </cell>
          <cell r="C164" t="str">
            <v xml:space="preserve">Patchcord RJ45-RJ45 kat. 6 S/FTP LSOH 0,5m zielony </v>
          </cell>
          <cell r="D164" t="str">
            <v>szt.</v>
          </cell>
          <cell r="E164">
            <v>5.6</v>
          </cell>
          <cell r="F164" t="str">
            <v>Cobi Cu kable krosowe</v>
          </cell>
        </row>
        <row r="165">
          <cell r="A165" t="str">
            <v>5030 662/1,0</v>
          </cell>
          <cell r="B165" t="str">
            <v xml:space="preserve">Patchcord kat. 6 S/FTP LSOH 1m zielony </v>
          </cell>
          <cell r="C165" t="str">
            <v xml:space="preserve">Patchcord RJ45-RJ45 kat. 6 S/FTP LSOH 1m zielony </v>
          </cell>
          <cell r="D165" t="str">
            <v>szt.</v>
          </cell>
          <cell r="E165">
            <v>7.98</v>
          </cell>
          <cell r="F165" t="str">
            <v>Cobi Cu kable krosowe</v>
          </cell>
        </row>
        <row r="166">
          <cell r="A166" t="str">
            <v>5030 662/15,0</v>
          </cell>
          <cell r="B166" t="str">
            <v>Patchcord kat. 6 S/FTP LSOH 15m zielony</v>
          </cell>
          <cell r="C166" t="str">
            <v>Patchcord RJ45-RJ45 kat. 6 S/FTP LSOH 15m zielony</v>
          </cell>
          <cell r="D166" t="str">
            <v>szt.</v>
          </cell>
          <cell r="E166">
            <v>57.88</v>
          </cell>
          <cell r="F166" t="str">
            <v>Cobi Cu kable krosowe</v>
          </cell>
        </row>
        <row r="167">
          <cell r="A167" t="str">
            <v>5030 662/20,0</v>
          </cell>
          <cell r="B167" t="str">
            <v>Patchcord kat. 6 S/FTP LSOH 20m zielony</v>
          </cell>
          <cell r="C167" t="str">
            <v>Patchcord RJ45-RJ45 kat. 6 S/FTP LSOH 20m zielony</v>
          </cell>
          <cell r="D167" t="str">
            <v>szt.</v>
          </cell>
          <cell r="E167">
            <v>75.52</v>
          </cell>
          <cell r="F167" t="str">
            <v>Cobi Cu kable krosowe</v>
          </cell>
        </row>
        <row r="168">
          <cell r="A168" t="str">
            <v>5030 662/25,0</v>
          </cell>
          <cell r="B168" t="str">
            <v>Patchcord kat. 6 S/FTP LSOH 25m zielony</v>
          </cell>
          <cell r="C168" t="str">
            <v>Patchcord RJ45-RJ45 kat. 6 S/FTP LSOH 25m zielony</v>
          </cell>
          <cell r="D168" t="str">
            <v>szt.</v>
          </cell>
          <cell r="E168">
            <v>91.98</v>
          </cell>
          <cell r="F168" t="str">
            <v>Cobi Cu kable krosowe</v>
          </cell>
        </row>
        <row r="169">
          <cell r="A169" t="str">
            <v>5030 662/30,0</v>
          </cell>
          <cell r="B169" t="str">
            <v>Patchcord kat. 6 S/FTP LSOH 30m zielony</v>
          </cell>
          <cell r="C169" t="str">
            <v>Patchcord RJ45-RJ45 kat. 6 S/FTP LSOH 30m zielony</v>
          </cell>
          <cell r="D169" t="str">
            <v>szt.</v>
          </cell>
          <cell r="E169">
            <v>98.62</v>
          </cell>
          <cell r="F169" t="str">
            <v>Cobi Cu kable krosowe</v>
          </cell>
        </row>
        <row r="170">
          <cell r="A170" t="str">
            <v>5030 662/5,0</v>
          </cell>
          <cell r="B170" t="str">
            <v xml:space="preserve">Patchcord kat. 6 S/FTP LSOH 5m zielony </v>
          </cell>
          <cell r="C170" t="str">
            <v xml:space="preserve">Patchcord RJ45-RJ45 kat. 6 S/FTP LSOH 5m zielony </v>
          </cell>
          <cell r="D170" t="str">
            <v>szt.</v>
          </cell>
          <cell r="E170">
            <v>23.8</v>
          </cell>
          <cell r="F170" t="str">
            <v>Cobi Cu kable krosowe</v>
          </cell>
        </row>
        <row r="171">
          <cell r="A171" t="str">
            <v>5030 663/0,25</v>
          </cell>
          <cell r="B171" t="str">
            <v>Patchcord kat. 6 S/FTP LSOH 0,25m niebieski</v>
          </cell>
          <cell r="C171" t="str">
            <v>Patchcord RJ45-RJ45 kat. 6 S/FTP LSOH 0,25m niebieski</v>
          </cell>
          <cell r="D171" t="str">
            <v>szt.</v>
          </cell>
          <cell r="E171">
            <v>6.33</v>
          </cell>
          <cell r="F171" t="str">
            <v>Cobi Cu kable krosowe</v>
          </cell>
        </row>
        <row r="172">
          <cell r="A172" t="str">
            <v>5030 663/0,5</v>
          </cell>
          <cell r="B172" t="str">
            <v>Patchcord kat. 6 S/FTP LSOH 0,5m niebieski</v>
          </cell>
          <cell r="C172" t="str">
            <v>Patchcord RJ45-RJ45 kat. 6 S/FTP LSOH 0,5m niebieski</v>
          </cell>
          <cell r="D172" t="str">
            <v>szt.</v>
          </cell>
          <cell r="E172">
            <v>5.66</v>
          </cell>
          <cell r="F172" t="str">
            <v>Cobi Cu kable krosowe</v>
          </cell>
        </row>
        <row r="173">
          <cell r="A173" t="str">
            <v>5030 663/1,5</v>
          </cell>
          <cell r="B173" t="str">
            <v>Patchcord kat. 6 S/FTP LSOH 1,5m niebieski</v>
          </cell>
          <cell r="C173" t="str">
            <v>Patchcord RJ45-RJ45 kat. 6 S/FTP LSOH 1,5m niebieski</v>
          </cell>
          <cell r="D173" t="str">
            <v>szt.</v>
          </cell>
          <cell r="E173">
            <v>10.81</v>
          </cell>
          <cell r="F173" t="str">
            <v>Cobi Cu kable krosowe</v>
          </cell>
        </row>
        <row r="174">
          <cell r="A174" t="str">
            <v>5030 663/10,0</v>
          </cell>
          <cell r="B174" t="str">
            <v>Patchcord kat. 6 S/FTP LSOH 10m niebieski</v>
          </cell>
          <cell r="C174" t="str">
            <v>Patchcord RJ45-RJ45 kat. 6 S/FTP LSOH 10m niebieski</v>
          </cell>
          <cell r="D174" t="str">
            <v>szt.</v>
          </cell>
          <cell r="E174">
            <v>38.700000000000003</v>
          </cell>
          <cell r="F174" t="str">
            <v>Cobi Cu kable krosowe</v>
          </cell>
        </row>
        <row r="175">
          <cell r="A175" t="str">
            <v>5030 663/2,0</v>
          </cell>
          <cell r="B175" t="str">
            <v>Patchcord kat. 6 S/FTP LSOH 2m niebieski</v>
          </cell>
          <cell r="C175" t="str">
            <v>Patchcord RJ45-RJ45 kat. 6 S/FTP LSOH 2m niebieski</v>
          </cell>
          <cell r="D175" t="str">
            <v>szt.</v>
          </cell>
          <cell r="E175">
            <v>10.7</v>
          </cell>
          <cell r="F175" t="str">
            <v>Cobi Cu kable krosowe</v>
          </cell>
        </row>
        <row r="176">
          <cell r="A176" t="str">
            <v>5030 663/3,0</v>
          </cell>
          <cell r="B176" t="str">
            <v>Patchcord kat. 6 S/FTP LSOH 3m niebieski</v>
          </cell>
          <cell r="C176" t="str">
            <v>Patchcord RJ45-RJ45 kat. 6 S/FTP LSOH 3m niebieski</v>
          </cell>
          <cell r="D176" t="str">
            <v>szt.</v>
          </cell>
          <cell r="E176">
            <v>14.59</v>
          </cell>
          <cell r="F176" t="str">
            <v>Cobi Cu kable krosowe</v>
          </cell>
        </row>
        <row r="177">
          <cell r="A177" t="str">
            <v>5030 663/5,0</v>
          </cell>
          <cell r="B177" t="str">
            <v>Patchcord kat. 6 S/FTP LSOH 5m niebieski</v>
          </cell>
          <cell r="C177" t="str">
            <v>Patchcord RJ45-RJ45 kat. 6 S/FTP LSOH 5m niebieski</v>
          </cell>
          <cell r="D177" t="str">
            <v>szt.</v>
          </cell>
          <cell r="E177">
            <v>24</v>
          </cell>
          <cell r="F177" t="str">
            <v>Cobi Cu kable krosowe</v>
          </cell>
        </row>
        <row r="178">
          <cell r="A178" t="str">
            <v>5030 664/1,0</v>
          </cell>
          <cell r="B178" t="str">
            <v>Patchcord kat. 6 S/FTP LSOH 1m czarny</v>
          </cell>
          <cell r="C178" t="str">
            <v>Patchcord RJ45-RJ45 kat. 6 S/FTP LSOH 1m czarny</v>
          </cell>
          <cell r="D178" t="str">
            <v>szt.</v>
          </cell>
          <cell r="E178">
            <v>10.84</v>
          </cell>
          <cell r="F178" t="str">
            <v>Cobi Cu kable krosowe</v>
          </cell>
        </row>
        <row r="179">
          <cell r="A179" t="str">
            <v>5030 664/1,5</v>
          </cell>
          <cell r="B179" t="str">
            <v>Patchcord kat. 6 S/FTP LSOH 1,5m czarny</v>
          </cell>
          <cell r="C179" t="str">
            <v>Patchcord RJ45-RJ45 kat. 6 S/FTP LSOH 1,5m czarny</v>
          </cell>
          <cell r="D179" t="str">
            <v>szt.</v>
          </cell>
          <cell r="E179">
            <v>10.89</v>
          </cell>
          <cell r="F179" t="str">
            <v>Cobi Cu kable krosowe</v>
          </cell>
        </row>
        <row r="180">
          <cell r="A180" t="str">
            <v>5030 664/10,0</v>
          </cell>
          <cell r="B180" t="str">
            <v>Patchcord kat. 6 S/FTP LSOH 10m czarny</v>
          </cell>
          <cell r="C180" t="str">
            <v>Patchcord RJ45-RJ45 kat. 6 S/FTP LSOH 10m czarny</v>
          </cell>
          <cell r="D180" t="str">
            <v>szt.</v>
          </cell>
          <cell r="E180">
            <v>40.57</v>
          </cell>
          <cell r="F180" t="str">
            <v>Cobi Cu kable krosowe</v>
          </cell>
        </row>
        <row r="181">
          <cell r="A181" t="str">
            <v>5030 664/2,0</v>
          </cell>
          <cell r="B181" t="str">
            <v>Patchcord kat. 6 S/FTP LSOH 2m czarny</v>
          </cell>
          <cell r="C181" t="str">
            <v>Patchcord RJ45-RJ45 kat. 6 S/FTP LSOH 2m czarny</v>
          </cell>
          <cell r="D181" t="str">
            <v>szt.</v>
          </cell>
          <cell r="E181">
            <v>11.34</v>
          </cell>
          <cell r="F181" t="str">
            <v>Cobi Cu kable krosowe</v>
          </cell>
        </row>
        <row r="182">
          <cell r="A182" t="str">
            <v>5030 664/20,0</v>
          </cell>
          <cell r="B182" t="str">
            <v>Patchcord kat. 6 S/FTP LSOH 20m czarny</v>
          </cell>
          <cell r="C182" t="str">
            <v>Patchcord RJ45-RJ45 kat. 6 S/FTP LSOH 20m czarny</v>
          </cell>
          <cell r="D182" t="str">
            <v>szt.</v>
          </cell>
          <cell r="E182">
            <v>75.459999999999994</v>
          </cell>
          <cell r="F182" t="str">
            <v>Cobi Cu kable krosowe</v>
          </cell>
        </row>
        <row r="183">
          <cell r="A183" t="str">
            <v>5030 664/30,0</v>
          </cell>
          <cell r="B183" t="str">
            <v>Patchcord kat. 6 S/FTP LSOH 30m czarny</v>
          </cell>
          <cell r="C183" t="str">
            <v>Patchcord RJ45-RJ45 kat. 6 S/FTP LSOH 30m czarny</v>
          </cell>
          <cell r="D183" t="str">
            <v>szt.</v>
          </cell>
          <cell r="E183">
            <v>109.56</v>
          </cell>
          <cell r="F183" t="str">
            <v>Cobi Cu kable krosowe</v>
          </cell>
        </row>
        <row r="184">
          <cell r="A184" t="str">
            <v>5030 664/5,0</v>
          </cell>
          <cell r="B184" t="str">
            <v>Patchcord kat. 6 S/FTP LSOH 5m czarny</v>
          </cell>
          <cell r="C184" t="str">
            <v>Patchcord RJ45-RJ45 kat. 6 S/FTP LSOH 5m czarny</v>
          </cell>
          <cell r="D184" t="str">
            <v>szt.</v>
          </cell>
          <cell r="E184">
            <v>24.14</v>
          </cell>
          <cell r="F184" t="str">
            <v>Cobi Cu kable krosowe</v>
          </cell>
        </row>
        <row r="185">
          <cell r="A185" t="str">
            <v>5030 665/0,25</v>
          </cell>
          <cell r="B185" t="str">
            <v>Patchcord kat. 6 S/FTP LSOH 0,25m czerwony</v>
          </cell>
          <cell r="C185" t="str">
            <v xml:space="preserve">Patchcord RJ45-RJ45 kat. 6 S/FTP LSOH 0,25m czerwony </v>
          </cell>
          <cell r="D185" t="str">
            <v>szt.</v>
          </cell>
          <cell r="E185">
            <v>4.34</v>
          </cell>
          <cell r="F185" t="str">
            <v>Cobi Cu kable krosowe</v>
          </cell>
        </row>
        <row r="186">
          <cell r="A186" t="str">
            <v>5030 665/0,5</v>
          </cell>
          <cell r="B186" t="str">
            <v>Patchcord kat. 6 S/FTP LSOH 0,5m czerwony</v>
          </cell>
          <cell r="C186" t="str">
            <v>Patchcord RJ45-RJ45 kat. 6 S/FTP LSOH 0,5m czerwony</v>
          </cell>
          <cell r="D186" t="str">
            <v>szt.</v>
          </cell>
          <cell r="E186">
            <v>7.2</v>
          </cell>
          <cell r="F186" t="str">
            <v>Cobi Cu kable krosowe</v>
          </cell>
        </row>
        <row r="187">
          <cell r="A187" t="str">
            <v>5030 665/1,0</v>
          </cell>
          <cell r="B187" t="str">
            <v>Patchcord kat. 6 S/FTP LSOH 1m czerwony</v>
          </cell>
          <cell r="C187" t="str">
            <v>Patchcord RJ45-RJ45 kat. 6 S/FTP LSOH 1m czerwony</v>
          </cell>
          <cell r="D187" t="str">
            <v>szt.</v>
          </cell>
          <cell r="E187">
            <v>7.14</v>
          </cell>
          <cell r="F187" t="str">
            <v>Cobi Cu kable krosowe</v>
          </cell>
        </row>
        <row r="188">
          <cell r="A188" t="str">
            <v>5030 665/1,5</v>
          </cell>
          <cell r="B188" t="str">
            <v>Patchcord kat. 6 S/FTP LSOH 1,5m czerwony</v>
          </cell>
          <cell r="C188" t="str">
            <v>Patchcord RJ45-RJ45 kat. 6 S/FTP LSOH 1,5m czerwony</v>
          </cell>
          <cell r="D188" t="str">
            <v>szt.</v>
          </cell>
          <cell r="E188">
            <v>11</v>
          </cell>
          <cell r="F188" t="str">
            <v>Cobi Cu kable krosowe</v>
          </cell>
        </row>
        <row r="189">
          <cell r="A189" t="str">
            <v>5030 665/2,0</v>
          </cell>
          <cell r="B189" t="str">
            <v>Patchcord kat. 6 S/FTP LSOH 2m czerwony</v>
          </cell>
          <cell r="C189" t="str">
            <v>Patchcord RJ45-RJ45 kat. 6 S/FTP LSOH 2m czerwony</v>
          </cell>
          <cell r="D189" t="str">
            <v>szt.</v>
          </cell>
          <cell r="E189">
            <v>10.86</v>
          </cell>
          <cell r="F189" t="str">
            <v>Cobi Cu kable krosowe</v>
          </cell>
        </row>
        <row r="190">
          <cell r="A190" t="str">
            <v>5030 665/3,0</v>
          </cell>
          <cell r="B190" t="str">
            <v>Patchcord kat. 6 S/FTP LSOH 3m czerwony</v>
          </cell>
          <cell r="C190" t="str">
            <v>Patchcord RJ45-RJ45 kat. 6 S/FTP LSOH 3m czerwony</v>
          </cell>
          <cell r="D190" t="str">
            <v>szt.</v>
          </cell>
          <cell r="E190">
            <v>16.739999999999998</v>
          </cell>
          <cell r="F190" t="str">
            <v>Cobi Cu kable krosowe</v>
          </cell>
        </row>
        <row r="191">
          <cell r="A191" t="str">
            <v>5030 665/5,0</v>
          </cell>
          <cell r="B191" t="str">
            <v>Patchcord kat. 6 S/FTP LSOH 5m czerwony</v>
          </cell>
          <cell r="C191" t="str">
            <v>Patchcord RJ45-RJ45 kat. 6 S/FTP LSOH 5m czerwony</v>
          </cell>
          <cell r="D191" t="str">
            <v>szt.</v>
          </cell>
          <cell r="E191">
            <v>24.14</v>
          </cell>
          <cell r="F191" t="str">
            <v>Cobi Cu kable krosowe</v>
          </cell>
        </row>
        <row r="192">
          <cell r="A192" t="str">
            <v>5030 682/0,5</v>
          </cell>
          <cell r="B192" t="str">
            <v>Patchcord kat. 6A S/FTP LSOH 0,5m zielony</v>
          </cell>
          <cell r="C192" t="str">
            <v>Patchcord RJ45-RJ45 kat. 6A S/FTP LSOH 0,5m zielony</v>
          </cell>
          <cell r="D192" t="str">
            <v>szt.</v>
          </cell>
          <cell r="E192">
            <v>10.7</v>
          </cell>
          <cell r="F192" t="str">
            <v>Cobi Cu kable krosowe</v>
          </cell>
        </row>
        <row r="193">
          <cell r="A193" t="str">
            <v>5030 683/10,0</v>
          </cell>
          <cell r="B193" t="str">
            <v>Patchcord kat. 6A S/FTP LSOH 10m niebieski</v>
          </cell>
          <cell r="C193" t="str">
            <v>Patchcord RJ45-RJ45 kat. 6A S/FTP LSOH 10m niebieski</v>
          </cell>
          <cell r="D193" t="str">
            <v>szt.</v>
          </cell>
          <cell r="E193">
            <v>60.48</v>
          </cell>
          <cell r="F193" t="str">
            <v>Cobi Cu kable krosowe</v>
          </cell>
        </row>
        <row r="194">
          <cell r="A194" t="str">
            <v>5030 684/15,0</v>
          </cell>
          <cell r="B194" t="str">
            <v>Patchcord kat. 6A S/FTP LSOH 15m czarny</v>
          </cell>
          <cell r="C194" t="str">
            <v>Patchcord RJ45-RJ45 kat. 6A S/FTP LSOH 15m czarny</v>
          </cell>
          <cell r="D194" t="str">
            <v>szt.</v>
          </cell>
          <cell r="E194">
            <v>112.2</v>
          </cell>
          <cell r="F194" t="str">
            <v>Cobi Cu kable krosowe</v>
          </cell>
        </row>
        <row r="195">
          <cell r="A195" t="str">
            <v>5030 684/20,0</v>
          </cell>
          <cell r="B195" t="str">
            <v>Patchcord kat. 6A S/FTP LSOH 20m czarny</v>
          </cell>
          <cell r="C195" t="str">
            <v>Patchcord RJ45-RJ45 kat. 6A S/FTP LSOH 20m czarny</v>
          </cell>
          <cell r="D195" t="str">
            <v>szt.</v>
          </cell>
          <cell r="E195">
            <v>130.82</v>
          </cell>
          <cell r="F195" t="str">
            <v>Cobi Cu kable krosowe</v>
          </cell>
        </row>
        <row r="196">
          <cell r="A196" t="str">
            <v>5030 684/7,5</v>
          </cell>
          <cell r="B196" t="str">
            <v>Patchcord kat. 6A S/FTP LSOH 7,5m czarny</v>
          </cell>
          <cell r="C196" t="str">
            <v>Patchcord RJ45-RJ45 kat. 6A S/FTP LSOH 7,5m czarny</v>
          </cell>
          <cell r="D196" t="str">
            <v>szt.</v>
          </cell>
          <cell r="E196">
            <v>58.77</v>
          </cell>
          <cell r="F196" t="str">
            <v>Cobi Cu kable krosowe</v>
          </cell>
        </row>
        <row r="197">
          <cell r="A197" t="str">
            <v>5030 771/0,5</v>
          </cell>
          <cell r="B197" t="str">
            <v>Patchcord kat. 5e U/UTP LSOH 0,5m pomarańczowy</v>
          </cell>
          <cell r="C197" t="str">
            <v>Patchcord RJ45-RJ45 kat. 5e U/UTP LSOH 0,5m pomarańczowy</v>
          </cell>
          <cell r="D197" t="str">
            <v>szt.</v>
          </cell>
          <cell r="E197">
            <v>2.41</v>
          </cell>
          <cell r="F197" t="str">
            <v>Cobi Cu kable krosowe</v>
          </cell>
        </row>
        <row r="198">
          <cell r="A198" t="str">
            <v>5030 771/1,0</v>
          </cell>
          <cell r="B198" t="str">
            <v>Patchcord kat. 5e U/UTP LSOH 1m pomarańczowy</v>
          </cell>
          <cell r="C198" t="str">
            <v>Patchcord RJ45-RJ45 kat. 5e U/UTP LSOH 1m pomarańczowy</v>
          </cell>
          <cell r="D198" t="str">
            <v>szt.</v>
          </cell>
          <cell r="E198">
            <v>2.91</v>
          </cell>
          <cell r="F198" t="str">
            <v>Cobi Cu kable krosowe</v>
          </cell>
        </row>
        <row r="199">
          <cell r="A199" t="str">
            <v>5030 771/5,0</v>
          </cell>
          <cell r="B199" t="str">
            <v>Patchcord kat. 5e U/UTP, LSOH 5m pomarańczowy</v>
          </cell>
          <cell r="C199" t="str">
            <v>Patchcord RJ45-RJ45 kat. 5e U/UTP LSOH 5m pomarańczowy</v>
          </cell>
          <cell r="D199" t="str">
            <v>szt.</v>
          </cell>
          <cell r="E199">
            <v>9.5500000000000007</v>
          </cell>
          <cell r="F199" t="str">
            <v>Cobi Cu kable krosowe</v>
          </cell>
        </row>
        <row r="200">
          <cell r="A200" t="str">
            <v>5030 881/1,0</v>
          </cell>
          <cell r="B200" t="str">
            <v>Patchcord kat. 5e U/UTP LSOH 1m fioletowy</v>
          </cell>
          <cell r="C200" t="str">
            <v>Patchcord RJ45-RJ45 kat. 5e U/UTP LSOH 1m fioletowy</v>
          </cell>
          <cell r="D200" t="str">
            <v>szt.</v>
          </cell>
          <cell r="E200">
            <v>2.91</v>
          </cell>
          <cell r="F200" t="str">
            <v>Cobi Cu kable krosowe</v>
          </cell>
        </row>
        <row r="201">
          <cell r="A201" t="str">
            <v>5030 991/0,5</v>
          </cell>
          <cell r="B201" t="str">
            <v>Patchcord kat. 5e U/UTP LSOH 0,5m biały</v>
          </cell>
          <cell r="C201" t="str">
            <v>Patchcord RJ45-RJ45 kat. 5e U/UTP LSOH 0,5m biały</v>
          </cell>
          <cell r="D201" t="str">
            <v>szt.</v>
          </cell>
          <cell r="E201">
            <v>2.41</v>
          </cell>
          <cell r="F201" t="str">
            <v>Cobi Cu kable krosowe</v>
          </cell>
        </row>
        <row r="202">
          <cell r="A202" t="str">
            <v>5030 991/2,0</v>
          </cell>
          <cell r="B202" t="str">
            <v>Patchcord kat. 5e U/UTP LSOH 2m biały</v>
          </cell>
          <cell r="C202" t="str">
            <v>Patchcord RJ45-RJ45 kat. 5e U/UTP LSOH 2m biały</v>
          </cell>
          <cell r="D202" t="str">
            <v>szt.</v>
          </cell>
          <cell r="E202">
            <v>4.9800000000000004</v>
          </cell>
          <cell r="F202" t="str">
            <v>Cobi Cu kable krosowe</v>
          </cell>
        </row>
        <row r="203">
          <cell r="A203" t="str">
            <v>5030 991/5,0</v>
          </cell>
          <cell r="B203" t="str">
            <v>Patchcord kat. 5e U/UTP LSOH 5m biały</v>
          </cell>
          <cell r="C203" t="str">
            <v>Patchcord RJ45-RJ45 kat. 5e U/UTP LSOH 5m biały</v>
          </cell>
          <cell r="D203" t="str">
            <v>szt.</v>
          </cell>
          <cell r="E203">
            <v>9.07</v>
          </cell>
          <cell r="F203" t="str">
            <v>Cobi Cu kable krosowe</v>
          </cell>
        </row>
        <row r="204">
          <cell r="A204" t="str">
            <v>5033 082/10,0</v>
          </cell>
          <cell r="B204" t="str">
            <v>Kabel tel. RJ12-RJ45, płaski U/UTP, czarny 10m</v>
          </cell>
          <cell r="C204" t="str">
            <v>Kabel telefoniczny CobiCabling RJ12-RJ45, płaski U/UTP, czarny 10m</v>
          </cell>
          <cell r="D204" t="str">
            <v>szt.</v>
          </cell>
          <cell r="E204">
            <v>8.7899999999999991</v>
          </cell>
          <cell r="F204" t="str">
            <v>Cobi Cu kable krosowe</v>
          </cell>
        </row>
        <row r="205">
          <cell r="A205" t="str">
            <v>5033 082/3,0</v>
          </cell>
          <cell r="B205" t="str">
            <v>Kabel tel. RJ12-RJ45, płaski U/UTP, czarny 3m</v>
          </cell>
          <cell r="C205" t="str">
            <v>Kabel telefoniczny CobiCabling RJ12-RJ45, płaski U/UTP, czarny 3m</v>
          </cell>
          <cell r="D205" t="str">
            <v>szt.</v>
          </cell>
          <cell r="E205">
            <v>9.16</v>
          </cell>
          <cell r="F205" t="str">
            <v>Cobi Cu kable krosowe</v>
          </cell>
        </row>
        <row r="206">
          <cell r="A206" t="str">
            <v>5033 082/6,0</v>
          </cell>
          <cell r="B206" t="str">
            <v>Kabel tel. RJ12-RJ45, płaski U/UTP, czarny 6m</v>
          </cell>
          <cell r="C206" t="str">
            <v>Kabel telefoniczny CobiCabling RJ12-RJ45, płaski U/UTP, czarny 6m</v>
          </cell>
          <cell r="D206" t="str">
            <v>szt.</v>
          </cell>
          <cell r="E206">
            <v>11.23</v>
          </cell>
          <cell r="F206" t="str">
            <v>Cobi Cu kable krosowe</v>
          </cell>
        </row>
        <row r="207">
          <cell r="A207" t="str">
            <v>5040 706/B</v>
          </cell>
          <cell r="B207" t="str">
            <v>Łącznik kabla kat. 6 STP PCB LSA duży</v>
          </cell>
          <cell r="C207" t="str">
            <v>Łącznik kabla kat. 6 ekranowany PCB LSA duży (wymiary: 68,8x25,3x41mm)</v>
          </cell>
          <cell r="D207" t="str">
            <v>szt.</v>
          </cell>
          <cell r="E207">
            <v>11.68</v>
          </cell>
          <cell r="F207" t="str">
            <v>Cobi Cu okablowanie</v>
          </cell>
        </row>
        <row r="208">
          <cell r="A208">
            <v>5041176</v>
          </cell>
          <cell r="B208" t="str">
            <v>Puszka natynkowa 80x80, biała, głębokość 40 mm</v>
          </cell>
          <cell r="C208" t="str">
            <v>Puszka natynkowa 80x80, biała, głębokość 40 mm</v>
          </cell>
          <cell r="D208" t="str">
            <v>szt.</v>
          </cell>
          <cell r="E208" t="e">
            <v>#N/A</v>
          </cell>
          <cell r="F208" t="str">
            <v>Cobi Cu okablowanie</v>
          </cell>
        </row>
        <row r="209">
          <cell r="A209">
            <v>5041186</v>
          </cell>
          <cell r="B209" t="str">
            <v>Gniazdo światłowodowe multisystemowe</v>
          </cell>
          <cell r="C209" t="str">
            <v>Gniazdo światłowodowe multisystemowe (ST, SC, duplex SC, FC, DIN, E2000, MTRJ) RAL 9010</v>
          </cell>
          <cell r="D209" t="str">
            <v>szt.</v>
          </cell>
          <cell r="E209" t="e">
            <v>#N/A</v>
          </cell>
          <cell r="F209" t="str">
            <v>Cobi FO osprzęt</v>
          </cell>
        </row>
        <row r="210">
          <cell r="A210" t="str">
            <v>5050 012/SW</v>
          </cell>
          <cell r="B210" t="str">
            <v>Zaślepka (zatyczka) gniazda RJ45, czarna</v>
          </cell>
          <cell r="C210" t="str">
            <v>Zaślepka (zatyczka) gniazda RJ45, czarna</v>
          </cell>
          <cell r="D210" t="str">
            <v>szt.</v>
          </cell>
          <cell r="E210">
            <v>1.24</v>
          </cell>
          <cell r="F210" t="str">
            <v>Cobi Cu okablowanie</v>
          </cell>
        </row>
        <row r="211">
          <cell r="A211" t="str">
            <v>5050 027/T</v>
          </cell>
          <cell r="B211" t="str">
            <v>Panel telefoniczny 19" kat.3 UTP 25xRJ45 1U szary</v>
          </cell>
          <cell r="C211" t="str">
            <v>Patch panel telefoniczny 19" kat. 3 UTP 25xRJ45 1U szary</v>
          </cell>
          <cell r="D211" t="str">
            <v>szt.</v>
          </cell>
          <cell r="E211">
            <v>67.569999999999993</v>
          </cell>
          <cell r="F211" t="str">
            <v>Cobi Cu okablowanie</v>
          </cell>
        </row>
        <row r="212">
          <cell r="A212">
            <v>5051001</v>
          </cell>
          <cell r="B212" t="str">
            <v>Moduł TopKey keystone RJ45 STP kat.5e</v>
          </cell>
          <cell r="C212" t="str">
            <v>Moduł TopKey keystone RJ45 STP kat.5e</v>
          </cell>
          <cell r="D212" t="str">
            <v>szt.</v>
          </cell>
          <cell r="E212" t="e">
            <v>#N/A</v>
          </cell>
          <cell r="F212" t="str">
            <v>Cobi Cu okablowanie</v>
          </cell>
        </row>
        <row r="213">
          <cell r="A213">
            <v>5061000</v>
          </cell>
          <cell r="B213" t="str">
            <v>Płyta czołowa z prowadnicami kabli krosowych</v>
          </cell>
          <cell r="C213" t="str">
            <v>Płyta czołowa z prowadnicami kabli krosowych do paneli PREMIUM</v>
          </cell>
          <cell r="D213" t="str">
            <v>szt.</v>
          </cell>
          <cell r="E213" t="e">
            <v>#N/A</v>
          </cell>
          <cell r="F213" t="str">
            <v>Cobi FO osprzęt</v>
          </cell>
        </row>
        <row r="214">
          <cell r="A214">
            <v>5061001</v>
          </cell>
          <cell r="B214" t="str">
            <v xml:space="preserve">Płyta czołowa </v>
          </cell>
          <cell r="C214" t="str">
            <v>Płyta czołowa</v>
          </cell>
          <cell r="D214" t="str">
            <v>szt.</v>
          </cell>
          <cell r="E214" t="e">
            <v>#N/A</v>
          </cell>
          <cell r="F214" t="str">
            <v>Cobi FO osprzęt</v>
          </cell>
        </row>
        <row r="215">
          <cell r="A215" t="str">
            <v>5061 022/24/C</v>
          </cell>
          <cell r="B215" t="str">
            <v>PŁYTA CZOŁOWA 1U 24XSC  SIMPLEX</v>
          </cell>
          <cell r="C215" t="str">
            <v>PŁYTA CZOŁOWA 1U 24XSC  SIMPLEX</v>
          </cell>
          <cell r="D215" t="str">
            <v>szt.</v>
          </cell>
          <cell r="E215">
            <v>28</v>
          </cell>
          <cell r="F215" t="str">
            <v>Cobi FO osprzęt</v>
          </cell>
        </row>
        <row r="216">
          <cell r="A216" t="str">
            <v>5061 031/12</v>
          </cell>
          <cell r="B216" t="str">
            <v>Panel światłowodowy 19”/1U 12xST/FC 1U</v>
          </cell>
          <cell r="C216" t="str">
            <v>Panel światłowodowy 19”/1U PREMIUM 12xST/FC 1U</v>
          </cell>
          <cell r="D216" t="str">
            <v>szt.</v>
          </cell>
          <cell r="E216">
            <v>203.8</v>
          </cell>
          <cell r="F216" t="str">
            <v>Cobi FO osprzęt</v>
          </cell>
        </row>
        <row r="217">
          <cell r="A217" t="str">
            <v>5061 031/12/P</v>
          </cell>
          <cell r="B217" t="str">
            <v>Płyta czołowa PREMIUM 12xST/FC 1U</v>
          </cell>
          <cell r="C217" t="str">
            <v>Płyta czołowa PREMIUM 12xST/FC 1U</v>
          </cell>
          <cell r="D217" t="str">
            <v>szt.</v>
          </cell>
          <cell r="E217">
            <v>29.8</v>
          </cell>
          <cell r="F217" t="str">
            <v>Cobi FO osprzęt</v>
          </cell>
        </row>
        <row r="218">
          <cell r="A218" t="str">
            <v>5061 031/24</v>
          </cell>
          <cell r="B218" t="str">
            <v>Panel światłowodowy 19”/1U 24xST</v>
          </cell>
          <cell r="C218" t="str">
            <v>Panel światłowodowy 19”/1U PREMIUM 24xST/FC 1U</v>
          </cell>
          <cell r="D218" t="str">
            <v>szt.</v>
          </cell>
          <cell r="E218">
            <v>148.80000000000001</v>
          </cell>
          <cell r="F218" t="str">
            <v>Cobi FO osprzęt</v>
          </cell>
        </row>
        <row r="219">
          <cell r="A219" t="str">
            <v>5061 031/24/P</v>
          </cell>
          <cell r="B219" t="str">
            <v>Płyta czołowa PREMIUM 24xST/FC 1U</v>
          </cell>
          <cell r="C219" t="str">
            <v>Płyta czołowa PREMIUM 24xST/FC 1U</v>
          </cell>
          <cell r="D219" t="str">
            <v>szt.</v>
          </cell>
          <cell r="E219">
            <v>29.96</v>
          </cell>
          <cell r="F219" t="str">
            <v>Cobi FO osprzęt</v>
          </cell>
        </row>
        <row r="220">
          <cell r="A220" t="str">
            <v>5061 031/N</v>
          </cell>
          <cell r="B220" t="str">
            <v>Panel światłowodowy 19”/1U</v>
          </cell>
          <cell r="C220" t="str">
            <v>Panel światłowodowy 19”/1U</v>
          </cell>
          <cell r="D220" t="str">
            <v>szt.</v>
          </cell>
          <cell r="E220">
            <v>160</v>
          </cell>
          <cell r="F220" t="str">
            <v>Cobi FO osprzęt</v>
          </cell>
        </row>
        <row r="221">
          <cell r="A221" t="str">
            <v>5061 031/P</v>
          </cell>
          <cell r="B221" t="str">
            <v>Panel światłowodowy 19”/1U PREMIUM</v>
          </cell>
          <cell r="C221" t="str">
            <v>Panel światłowodowy 19”/1U PREMIUM</v>
          </cell>
          <cell r="D221" t="str">
            <v>szt.</v>
          </cell>
          <cell r="E221">
            <v>210</v>
          </cell>
          <cell r="F221" t="str">
            <v>Cobi FO osprzęt</v>
          </cell>
        </row>
        <row r="222">
          <cell r="A222" t="str">
            <v>5061 031/P/DE</v>
          </cell>
          <cell r="B222" t="str">
            <v xml:space="preserve">Panel światłowodowy 19”/1U 1U bez płyty czołowej, </v>
          </cell>
          <cell r="C222" t="str">
            <v>Panel światłowodowy 19”/1U 1U bez płyty czołowej, wersja DE</v>
          </cell>
          <cell r="D222" t="str">
            <v>szt.</v>
          </cell>
          <cell r="E222">
            <v>128.56</v>
          </cell>
          <cell r="F222" t="str">
            <v>Cobi FO osprzęt</v>
          </cell>
        </row>
        <row r="223">
          <cell r="A223" t="str">
            <v>5061 032/12/P</v>
          </cell>
          <cell r="B223" t="str">
            <v>Płyta czołowa PREMIUM 12xSC sx/LC dx 1U RAL7035</v>
          </cell>
          <cell r="C223" t="str">
            <v>Płyta czołowa PREMIUM 12xSC simplex/MTRJ/E2000/LC duplex 1U</v>
          </cell>
          <cell r="D223" t="str">
            <v>szt.</v>
          </cell>
          <cell r="E223">
            <v>48.6</v>
          </cell>
          <cell r="F223" t="str">
            <v>Cobi FO osprzęt</v>
          </cell>
        </row>
        <row r="224">
          <cell r="A224" t="str">
            <v>5061 032/24/P</v>
          </cell>
          <cell r="B224" t="str">
            <v>Płyta czołowa PREMIUM 24xSC sx/LC dx 1U  RAL7035</v>
          </cell>
          <cell r="C224" t="str">
            <v>Płyta czołowa PREMIUM 24xSC simplex/MTRJ/E2000/LC duplex 1U</v>
          </cell>
          <cell r="D224" t="str">
            <v>szt.</v>
          </cell>
          <cell r="E224">
            <v>48.6</v>
          </cell>
          <cell r="F224" t="str">
            <v>Cobi FO osprzęt</v>
          </cell>
        </row>
        <row r="225">
          <cell r="A225" t="str">
            <v>5061 036/12/P</v>
          </cell>
          <cell r="B225" t="str">
            <v>Płyta czołowa PREMIUM 12xSC dx/LC quad 1U  RAL7035</v>
          </cell>
          <cell r="C225" t="str">
            <v>Płyta czołowa PREMIUM 12xSC duplex/LC quad 1U</v>
          </cell>
          <cell r="D225" t="str">
            <v>szt.</v>
          </cell>
          <cell r="E225">
            <v>33.619999999999997</v>
          </cell>
          <cell r="F225" t="str">
            <v>Cobi FO osprzęt</v>
          </cell>
        </row>
        <row r="226">
          <cell r="A226" t="str">
            <v>5061 036/24/P</v>
          </cell>
          <cell r="B226" t="str">
            <v>Płyta czołowa PREMIUM 24xSC dx/LC quad 1U  RAL7035</v>
          </cell>
          <cell r="C226" t="str">
            <v>Płyta czołowa PREMIUM 24xSC duplex/LC quad 1U</v>
          </cell>
          <cell r="D226" t="str">
            <v>szt.</v>
          </cell>
          <cell r="E226">
            <v>48.6</v>
          </cell>
          <cell r="F226" t="str">
            <v>Cobi FO osprzęt</v>
          </cell>
        </row>
        <row r="227">
          <cell r="A227">
            <v>5065127</v>
          </cell>
          <cell r="B227" t="str">
            <v>Adapter - coupler ST/SC jednomodowy, duplex</v>
          </cell>
          <cell r="C227" t="str">
            <v>Adapter - coupler ST/SC jednomodowy, duplex, ferrula ceramiczna, metalowa obudowa</v>
          </cell>
          <cell r="D227" t="str">
            <v>szt.</v>
          </cell>
          <cell r="E227" t="e">
            <v>#N/A</v>
          </cell>
          <cell r="F227" t="str">
            <v>Cobi FO osprzęt</v>
          </cell>
        </row>
        <row r="228">
          <cell r="A228" t="str">
            <v>5065 210/APC/BF</v>
          </cell>
          <cell r="B228" t="str">
            <v>FO Adapter SM SC/APC simplex bezflangowy</v>
          </cell>
          <cell r="C228" t="str">
            <v>FO Adapter SM SC/APC simplex bezflangowy</v>
          </cell>
          <cell r="D228" t="str">
            <v>szt.</v>
          </cell>
          <cell r="E228">
            <v>0</v>
          </cell>
          <cell r="F228" t="str">
            <v>Cobi FO osprzęt</v>
          </cell>
        </row>
        <row r="229">
          <cell r="A229" t="str">
            <v>5065 210/FL</v>
          </cell>
          <cell r="B229" t="str">
            <v>Adapter - coupler SC simplex, jednomodowy, bezkołn</v>
          </cell>
          <cell r="C229" t="str">
            <v>Adapter - coupler SC simplex, jednomodowy, bezkołnierzowy, ferrula ceramiczna, plastikowa obudowa</v>
          </cell>
          <cell r="D229" t="str">
            <v>szt.</v>
          </cell>
          <cell r="E229">
            <v>2.34</v>
          </cell>
          <cell r="F229" t="str">
            <v>Cobi FO osprzęt</v>
          </cell>
        </row>
        <row r="230">
          <cell r="A230" t="str">
            <v>5065 211/BF</v>
          </cell>
          <cell r="B230" t="str">
            <v>Adapter SC/PC sx wielomodowy, bezflangowy</v>
          </cell>
          <cell r="C230" t="str">
            <v>Adapter CobiCabling SC/PC simplex wielomodowy, bezflangowy</v>
          </cell>
          <cell r="D230" t="str">
            <v>szt.</v>
          </cell>
          <cell r="E230">
            <v>2.6</v>
          </cell>
          <cell r="F230" t="str">
            <v>Cobi FO osprzęt</v>
          </cell>
        </row>
        <row r="231">
          <cell r="A231" t="str">
            <v>511NANN008A-YL51</v>
          </cell>
          <cell r="B231" t="str">
            <v>AT&amp;T 4-Parowe Narzędzie Uderzeniowe</v>
          </cell>
          <cell r="C231" t="str">
            <v>AT&amp;T 4-Parowe Narzędzie Uderzeniowe</v>
          </cell>
          <cell r="D231" t="str">
            <v>szt.</v>
          </cell>
          <cell r="E231">
            <v>141.4</v>
          </cell>
          <cell r="F231" t="str">
            <v>Inne - okazjonalne</v>
          </cell>
        </row>
        <row r="232">
          <cell r="A232" t="str">
            <v>57C0 0100000.1/P</v>
          </cell>
          <cell r="B232" t="str">
            <v>Splice Box OD 24</v>
          </cell>
          <cell r="C232" t="str">
            <v>Splice Box OD 24</v>
          </cell>
          <cell r="D232" t="str">
            <v>szt.</v>
          </cell>
          <cell r="E232">
            <v>315.38</v>
          </cell>
          <cell r="F232" t="str">
            <v>Inne - okazjonalne</v>
          </cell>
        </row>
        <row r="233">
          <cell r="A233" t="str">
            <v>5861 031/P</v>
          </cell>
          <cell r="B233" t="str">
            <v>Panel światłowodowy 19"/1U RAL9005</v>
          </cell>
          <cell r="C233" t="str">
            <v>Panel światłowodowy PREMIUM 19"/1U RAL9005</v>
          </cell>
          <cell r="D233" t="str">
            <v>szt.</v>
          </cell>
          <cell r="E233">
            <v>210</v>
          </cell>
          <cell r="F233" t="str">
            <v>Cobi FO osprzęt</v>
          </cell>
        </row>
        <row r="234">
          <cell r="A234" t="str">
            <v>5861 032/12/P</v>
          </cell>
          <cell r="B234" t="str">
            <v>Płyta czołowa 12xSC sx/LC dx 1U RAL9005</v>
          </cell>
          <cell r="C234" t="str">
            <v>Płyta czołowa PREMIUM 12xSC simplex/LC duplex 1U RAL9005</v>
          </cell>
          <cell r="D234" t="str">
            <v>szt.</v>
          </cell>
          <cell r="E234">
            <v>50.2</v>
          </cell>
          <cell r="F234" t="str">
            <v>Cobi FO osprzęt</v>
          </cell>
        </row>
        <row r="235">
          <cell r="A235" t="str">
            <v>5861 032/24/P</v>
          </cell>
          <cell r="B235" t="str">
            <v>Płyta czołowa 24xSC sx/LC dx 1U RAL9005</v>
          </cell>
          <cell r="C235" t="str">
            <v>Płyta czołowa PREMIUM 24xSC simplex/LC duplex 1U RAL9005</v>
          </cell>
          <cell r="D235" t="str">
            <v>szt.</v>
          </cell>
          <cell r="E235">
            <v>50.18</v>
          </cell>
          <cell r="F235" t="str">
            <v>Cobi FO osprzęt</v>
          </cell>
        </row>
        <row r="236">
          <cell r="A236" t="str">
            <v>5861 036/12/P</v>
          </cell>
          <cell r="B236" t="str">
            <v>Płyta czołowa 12xSC dx/LC quad 1U RAL9005</v>
          </cell>
          <cell r="C236" t="str">
            <v>Płyta czołowa PREMIUM 12xSC duplex/LC quad 1U RAL9005</v>
          </cell>
          <cell r="D236" t="str">
            <v>szt.</v>
          </cell>
          <cell r="E236">
            <v>48.6</v>
          </cell>
          <cell r="F236" t="str">
            <v>Cobi FO osprzęt</v>
          </cell>
        </row>
        <row r="237">
          <cell r="A237" t="str">
            <v>5861 036/24/P</v>
          </cell>
          <cell r="B237" t="str">
            <v>Płyta czołowa 24xSC dx/LC quad 1U RAL9005</v>
          </cell>
          <cell r="C237" t="str">
            <v>Płyta czołowa PREMIUM 24xSC duplex/LC quad 1U RAL9005</v>
          </cell>
          <cell r="D237" t="str">
            <v>szt.</v>
          </cell>
          <cell r="E237">
            <v>48.6</v>
          </cell>
          <cell r="F237" t="str">
            <v>Cobi FO osprzęt</v>
          </cell>
        </row>
        <row r="238">
          <cell r="A238">
            <v>6020409</v>
          </cell>
          <cell r="B238" t="str">
            <v>RJ45 blokada wypięcia kabla krosowego TopLock</v>
          </cell>
          <cell r="C238" t="str">
            <v>RJ45 blokada wypięcia kabla krosowego TopLock - czerwony</v>
          </cell>
          <cell r="D238" t="str">
            <v>szt.</v>
          </cell>
          <cell r="E238" t="e">
            <v>#N/A</v>
          </cell>
          <cell r="F238" t="str">
            <v>Cobi Cu okablowanie</v>
          </cell>
        </row>
        <row r="239">
          <cell r="A239">
            <v>6671002</v>
          </cell>
          <cell r="B239" t="str">
            <v>Płytka nośna 2xRJ45 do gniazd zgodnych z TAE</v>
          </cell>
          <cell r="C239" t="str">
            <v>Płytka nośna 2xRJ45 keystone do gniazd zgodnych z TAE</v>
          </cell>
          <cell r="D239" t="str">
            <v>szt.</v>
          </cell>
          <cell r="E239" t="e">
            <v>#N/A</v>
          </cell>
          <cell r="F239" t="str">
            <v>Cobi Cu okablowanie</v>
          </cell>
        </row>
        <row r="240">
          <cell r="A240">
            <v>6700005</v>
          </cell>
          <cell r="B240" t="str">
            <v>Box natynkowy IP67 wyposażony w 2xRJ45 UTP kat. 5e</v>
          </cell>
          <cell r="C240" t="str">
            <v>Box natynkowy IP67 wyposażony w 2xRJ45 UTP kat. 5e</v>
          </cell>
          <cell r="D240" t="str">
            <v>szt.</v>
          </cell>
          <cell r="E240" t="e">
            <v>#N/A</v>
          </cell>
          <cell r="F240" t="str">
            <v>Cobi Cu okablowanie</v>
          </cell>
        </row>
        <row r="241">
          <cell r="A241">
            <v>6700006</v>
          </cell>
          <cell r="B241" t="str">
            <v>Box natynkowy IP67 wyposażony w 4xRJ45 UTP kat. 5e</v>
          </cell>
          <cell r="C241" t="str">
            <v>Box natynkowy IP67 wyposażony w 4xRJ45 UTP kat. 5e</v>
          </cell>
          <cell r="D241" t="str">
            <v>szt.</v>
          </cell>
          <cell r="E241" t="e">
            <v>#N/A</v>
          </cell>
          <cell r="F241" t="str">
            <v>Cobi Cu okablowanie</v>
          </cell>
        </row>
        <row r="242">
          <cell r="A242">
            <v>6700011</v>
          </cell>
          <cell r="B242" t="str">
            <v>Zatyczka gniazda RJ45 IP67</v>
          </cell>
          <cell r="C242" t="str">
            <v>Zatyczka gniazda RJ45 IP67</v>
          </cell>
          <cell r="D242" t="str">
            <v>szt.</v>
          </cell>
          <cell r="E242" t="e">
            <v>#N/A</v>
          </cell>
          <cell r="F242" t="str">
            <v>Cobi Cu okablowanie</v>
          </cell>
        </row>
        <row r="243">
          <cell r="A243">
            <v>6700022</v>
          </cell>
          <cell r="B243" t="str">
            <v>Wtyk RJ45 z osłoną IP67</v>
          </cell>
          <cell r="C243" t="str">
            <v>Wtyk RJ45 z osłoną IP67</v>
          </cell>
          <cell r="D243" t="str">
            <v>szt.</v>
          </cell>
          <cell r="E243" t="e">
            <v>#N/A</v>
          </cell>
          <cell r="F243" t="str">
            <v>Cobi Cu okablowanie</v>
          </cell>
        </row>
        <row r="244">
          <cell r="A244" t="str">
            <v>6920 1022.1</v>
          </cell>
          <cell r="B244" t="str">
            <v>Moduł RJ45 keystone CobiDat KS STP, Kat 6</v>
          </cell>
          <cell r="C244" t="str">
            <v>Moduł RJ45 keystone CobiDat KS STP, Kat 6</v>
          </cell>
          <cell r="D244" t="str">
            <v>szt.</v>
          </cell>
          <cell r="E244">
            <v>18.579999999999998</v>
          </cell>
          <cell r="F244" t="str">
            <v>Cobi Cu okablowanie</v>
          </cell>
        </row>
        <row r="245">
          <cell r="A245" t="str">
            <v>6920 1052.1</v>
          </cell>
          <cell r="B245" t="str">
            <v>Moduł RJ45 keystone CobiDat KS STP, Kat 6A</v>
          </cell>
          <cell r="C245" t="str">
            <v>Moduł RJ45 keystone CobiDat KS STP, Kat 6A</v>
          </cell>
          <cell r="D245" t="str">
            <v>szt.</v>
          </cell>
          <cell r="E245">
            <v>24.38</v>
          </cell>
          <cell r="F245" t="str">
            <v>Cobi Cu okablowanie</v>
          </cell>
        </row>
        <row r="246">
          <cell r="A246">
            <v>69230101</v>
          </cell>
          <cell r="B246" t="str">
            <v>Adapter tworzywo sztuczne, szyna DIN 1xRJ45, biały</v>
          </cell>
          <cell r="C246" t="str">
            <v>Adapter z tworzywa sztucznego na szynę DIN 1xRJ45 z maskowicą boczną, biały</v>
          </cell>
          <cell r="D246" t="str">
            <v>szt.</v>
          </cell>
          <cell r="E246" t="e">
            <v>#N/A</v>
          </cell>
          <cell r="F246" t="str">
            <v>Cobi Cu okablowanie</v>
          </cell>
        </row>
        <row r="247">
          <cell r="A247">
            <v>69299000</v>
          </cell>
          <cell r="B247" t="str">
            <v>Adapter 90° doprowadz. kabla do modułów KS, 20szt</v>
          </cell>
          <cell r="C247" t="str">
            <v>Adapter 90-stopni do kątowego doprowadzenia kabla w modułach typu KS (opakowanie 20 sztuk)</v>
          </cell>
          <cell r="D247" t="str">
            <v>szt.</v>
          </cell>
          <cell r="E247" t="e">
            <v>#N/A</v>
          </cell>
          <cell r="F247" t="str">
            <v>Cobi Cu okablowanie</v>
          </cell>
        </row>
        <row r="248">
          <cell r="A248" t="str">
            <v>6929 9000/1</v>
          </cell>
          <cell r="B248" t="str">
            <v>Adapter 90° doprowadz. kabla do modułów KS, 1szt</v>
          </cell>
          <cell r="C248" t="str">
            <v>Adapter 90-stopni do kątowego doprowadzenia kabla w modułach typu KS (1 sztuka)</v>
          </cell>
          <cell r="D248" t="str">
            <v>szt.</v>
          </cell>
          <cell r="E248">
            <v>2.94</v>
          </cell>
          <cell r="F248" t="str">
            <v>Cobi Cu okablowanie</v>
          </cell>
        </row>
        <row r="249">
          <cell r="A249">
            <v>69320011</v>
          </cell>
          <cell r="B249" t="str">
            <v>Gniazdo przyłącz. 2xRJ45 kat. 5e STP, bok</v>
          </cell>
          <cell r="C249" t="str">
            <v>Gniazdo przyłączeniowe kat. 5e STP 2xRJ45 50x50 z ramką 80x80, białe, boczne doprowadzenie kabla</v>
          </cell>
          <cell r="D249" t="str">
            <v>szt.</v>
          </cell>
          <cell r="E249" t="e">
            <v>#N/A</v>
          </cell>
          <cell r="F249" t="str">
            <v>Cobi Cu okablowanie</v>
          </cell>
        </row>
        <row r="250">
          <cell r="A250">
            <v>69321211</v>
          </cell>
          <cell r="B250" t="str">
            <v>Gniazdo przyłącz. 2xRJ45 kat. 6 STP, bok</v>
          </cell>
          <cell r="C250" t="str">
            <v>Gniazdo przyłączeniowe kat. 6 STP 2xRJ45 50x50 z ramką 80x80, białe, boczne doprowadzenie kabla</v>
          </cell>
          <cell r="D250" t="str">
            <v>szt.</v>
          </cell>
          <cell r="E250" t="e">
            <v>#N/A</v>
          </cell>
          <cell r="F250" t="str">
            <v>Cobi Cu okablowanie</v>
          </cell>
        </row>
        <row r="251">
          <cell r="A251">
            <v>69321401</v>
          </cell>
          <cell r="B251" t="str">
            <v>Gniazdo przyłącz. 2xRJ45 kat. 6A STP, góra/dół</v>
          </cell>
          <cell r="C251" t="str">
            <v>Gniazdo przyłączeniowe kat. 6A STP 2xRJ45 50x50 z ramką 80x80, białe, doprowadzenie kabla góra/dół</v>
          </cell>
          <cell r="D251" t="str">
            <v>szt.</v>
          </cell>
          <cell r="E251" t="e">
            <v>#N/A</v>
          </cell>
          <cell r="F251" t="str">
            <v>Cobi Cu okablowanie</v>
          </cell>
        </row>
        <row r="252">
          <cell r="A252">
            <v>7025521</v>
          </cell>
          <cell r="B252" t="str">
            <v>Krosówka TDY 2x0,5 niebiesko-biała</v>
          </cell>
          <cell r="C252" t="str">
            <v>Krosówka TDY 2x0,5 niebiesko-biała</v>
          </cell>
          <cell r="D252" t="str">
            <v>km</v>
          </cell>
          <cell r="E252" t="e">
            <v>#N/A</v>
          </cell>
          <cell r="F252" t="str">
            <v>Cobi Cu kable</v>
          </cell>
        </row>
        <row r="253">
          <cell r="A253">
            <v>7025561</v>
          </cell>
          <cell r="B253" t="str">
            <v>Krosówka TDY 2x0,5 brązowo-biała</v>
          </cell>
          <cell r="C253" t="str">
            <v>Krosówka TDY 2x0,5 brązowo-biała</v>
          </cell>
          <cell r="D253" t="str">
            <v>km</v>
          </cell>
          <cell r="E253" t="e">
            <v>#N/A</v>
          </cell>
          <cell r="F253" t="str">
            <v>Cobi Cu kable</v>
          </cell>
        </row>
        <row r="254">
          <cell r="A254">
            <v>7050102</v>
          </cell>
          <cell r="B254" t="str">
            <v>Magazyn łączówek LSA 10”/1U na 20 par (2 łączówki)</v>
          </cell>
          <cell r="C254" t="str">
            <v>Magazyn łączówek LSA 10”/1U na 20 par (2 łączówki)</v>
          </cell>
          <cell r="D254" t="str">
            <v>szt.</v>
          </cell>
          <cell r="E254" t="e">
            <v>#N/A</v>
          </cell>
          <cell r="F254" t="str">
            <v>Cobi Cu okablowanie</v>
          </cell>
        </row>
        <row r="255">
          <cell r="A255" t="str">
            <v>7050 106/S</v>
          </cell>
          <cell r="B255" t="str">
            <v>Magazyn łączówek LSA 19''/1U na 60 par (3 x 2)</v>
          </cell>
          <cell r="C255" t="str">
            <v>Magazyn łączówek LSA 19''/1U na 60 par (3 x 2) szare</v>
          </cell>
          <cell r="D255" t="str">
            <v>szt.</v>
          </cell>
          <cell r="E255">
            <v>58</v>
          </cell>
          <cell r="F255" t="str">
            <v>Cobi LSA telekomunikacja</v>
          </cell>
        </row>
        <row r="256">
          <cell r="A256" t="str">
            <v>7050 112/N</v>
          </cell>
          <cell r="B256" t="str">
            <v xml:space="preserve">Magazyn łączówek LSA 19''/2U na 120 par (3 x 4) </v>
          </cell>
          <cell r="C256" t="str">
            <v>Magazyn łączówek LSA 19''/2U na 120 par (3 x 4) neutralny</v>
          </cell>
          <cell r="D256" t="str">
            <v>szt.</v>
          </cell>
          <cell r="E256">
            <v>66.64</v>
          </cell>
          <cell r="F256" t="str">
            <v>Cobi LSA telekomunikacja</v>
          </cell>
        </row>
        <row r="257">
          <cell r="A257">
            <v>7061000</v>
          </cell>
          <cell r="B257" t="str">
            <v xml:space="preserve">FO uniwersalny </v>
          </cell>
          <cell r="C257" t="str">
            <v>Światłowodowy kabel uniwersalny, jednotubowy CobiNet,</v>
          </cell>
          <cell r="D257" t="str">
            <v>m</v>
          </cell>
          <cell r="E257" t="e">
            <v>#N/A</v>
          </cell>
          <cell r="F257" t="str">
            <v>Cobi FO kable</v>
          </cell>
        </row>
        <row r="258">
          <cell r="A258" t="str">
            <v>7061 502/OM3</v>
          </cell>
          <cell r="B258" t="str">
            <v>FO uniwersalny 2G OM3 50/125 LSOH</v>
          </cell>
          <cell r="C258" t="str">
            <v>Światłowodowy kabel uniwersalny, jednotubowy CobiNet, MM 50/125, 2-włóknowy, LSOH OM3</v>
          </cell>
          <cell r="D258" t="str">
            <v>m</v>
          </cell>
          <cell r="E258">
            <v>5.88</v>
          </cell>
          <cell r="F258" t="str">
            <v>Cobi FO kable</v>
          </cell>
        </row>
        <row r="259">
          <cell r="A259">
            <v>7061516</v>
          </cell>
          <cell r="B259" t="str">
            <v>FO uniwersalny 16G 50/125 LSOH</v>
          </cell>
          <cell r="C259" t="str">
            <v>Światłowodowy kabel uniwersalny, jednotubowy CobiNet, MM 50/125, 16-włóknowy, LSOH</v>
          </cell>
          <cell r="D259" t="str">
            <v>m</v>
          </cell>
          <cell r="E259" t="e">
            <v>#N/A</v>
          </cell>
          <cell r="F259" t="str">
            <v>Cobi FO kable</v>
          </cell>
        </row>
        <row r="260">
          <cell r="A260" t="str">
            <v>7061 516/OM3</v>
          </cell>
          <cell r="B260" t="str">
            <v>FO uniwersalny 16G OM3 50/125 LSOH</v>
          </cell>
          <cell r="C260" t="str">
            <v>Światłowodowy kabel uniwersalny, jednotubowy CobiNet, MM 50/125, 16-włóknowy, LSOH OM3</v>
          </cell>
          <cell r="D260" t="str">
            <v>m</v>
          </cell>
          <cell r="E260">
            <v>0</v>
          </cell>
          <cell r="F260" t="str">
            <v>Cobi FO kable</v>
          </cell>
        </row>
        <row r="261">
          <cell r="A261" t="str">
            <v>7061 516/OM4</v>
          </cell>
          <cell r="B261" t="str">
            <v>FO uniwersalny 16G OM4 50/125 LSOH</v>
          </cell>
          <cell r="C261" t="str">
            <v>Światłowodowy kabel uniwersalny, jednotubowy CobiNet, MM 50/125, 16 włóknowy, LSOH OM4</v>
          </cell>
          <cell r="D261" t="str">
            <v>szt.</v>
          </cell>
          <cell r="E261">
            <v>0</v>
          </cell>
          <cell r="F261" t="str">
            <v>Cobi FO kable</v>
          </cell>
        </row>
        <row r="262">
          <cell r="A262">
            <v>7061616</v>
          </cell>
          <cell r="B262" t="str">
            <v>FO uniwersalny 16G,  62,5/125  LSOH</v>
          </cell>
          <cell r="C262" t="str">
            <v>Światłowodowy kabel uniwersalny, jednotubowy CobiNet, MM 62,5/125, 16-włóknowy, LSOH</v>
          </cell>
          <cell r="D262" t="str">
            <v>m</v>
          </cell>
          <cell r="E262" t="e">
            <v>#N/A</v>
          </cell>
          <cell r="F262" t="str">
            <v>Cobi FO kable</v>
          </cell>
        </row>
        <row r="263">
          <cell r="A263">
            <v>7061916</v>
          </cell>
          <cell r="B263" t="str">
            <v>FO uniwersalny 16J, 9/125 LSOH</v>
          </cell>
          <cell r="C263" t="str">
            <v>Światłowodowy kabel uniwersalny, jednotubowy CobiNet, SM 9/125, 16-włóknowy, LSOH</v>
          </cell>
          <cell r="D263" t="str">
            <v>m</v>
          </cell>
          <cell r="E263" t="e">
            <v>#N/A</v>
          </cell>
          <cell r="F263" t="str">
            <v>Cobi FO kable</v>
          </cell>
        </row>
        <row r="264">
          <cell r="A264">
            <v>7061999</v>
          </cell>
          <cell r="B264" t="str">
            <v>Kabel światłowodowy</v>
          </cell>
          <cell r="C264" t="str">
            <v>Kabel światłowodowy</v>
          </cell>
          <cell r="D264" t="str">
            <v>m</v>
          </cell>
          <cell r="E264" t="e">
            <v>#N/A</v>
          </cell>
          <cell r="F264" t="str">
            <v>Cobi FO kable</v>
          </cell>
        </row>
        <row r="265">
          <cell r="A265" t="str">
            <v>7066 504/OM4</v>
          </cell>
          <cell r="B265" t="str">
            <v>FO zewnętrzny 4G OM4 50/125 PE</v>
          </cell>
          <cell r="C265" t="str">
            <v>Światłowodowy kabel zewnętrzny, jednotubowy CobiNet, MM 50/125, 4-włóknowy, PE OM4</v>
          </cell>
          <cell r="D265" t="str">
            <v>m</v>
          </cell>
          <cell r="E265">
            <v>11.48</v>
          </cell>
          <cell r="F265" t="str">
            <v>Cobi FO kable</v>
          </cell>
        </row>
        <row r="266">
          <cell r="A266" t="str">
            <v>7066 512/OM4</v>
          </cell>
          <cell r="B266" t="str">
            <v>FO zewnętrzny 12G OM4 50/125 PE</v>
          </cell>
          <cell r="C266" t="str">
            <v>Światłowodowy kabel zewnętrzny, jednotubowy CobiNet, MM 50/125, 12-włóknowy, PE OM4</v>
          </cell>
          <cell r="D266" t="str">
            <v>m</v>
          </cell>
          <cell r="E266">
            <v>24.08</v>
          </cell>
          <cell r="F266" t="str">
            <v>Cobi FO kable</v>
          </cell>
        </row>
        <row r="267">
          <cell r="A267">
            <v>7066516</v>
          </cell>
          <cell r="B267" t="str">
            <v>FO zewnętrzny 16G 50/125 PE</v>
          </cell>
          <cell r="C267" t="str">
            <v>Światłowodowy kabel zewnętrzny, jednotubowy CobiNet, MM 50/125, 16-włóknowy, PE</v>
          </cell>
          <cell r="D267" t="str">
            <v>m</v>
          </cell>
          <cell r="E267" t="e">
            <v>#N/A</v>
          </cell>
          <cell r="F267" t="str">
            <v>Cobi FO kable</v>
          </cell>
        </row>
        <row r="268">
          <cell r="A268" t="str">
            <v>7066 516/OM3</v>
          </cell>
          <cell r="B268" t="str">
            <v>FO zewnętrzny 16G OM3 50/125 PE</v>
          </cell>
          <cell r="C268" t="str">
            <v>Światłowodowy kabel zewnętrzny, jednotubowy CobiNet, MM 50/125, 16-włóknowy, PE OM3</v>
          </cell>
          <cell r="D268" t="str">
            <v>m</v>
          </cell>
          <cell r="E268">
            <v>0</v>
          </cell>
          <cell r="F268" t="str">
            <v>Cobi FO kable</v>
          </cell>
        </row>
        <row r="269">
          <cell r="A269" t="str">
            <v>7066 548/OM4</v>
          </cell>
          <cell r="B269" t="str">
            <v>FO zewnętrzny 48G OM4 50/125 PE</v>
          </cell>
          <cell r="C269" t="str">
            <v>Światłowodowy kabel zewnętrzny, jednotubowy CobiNet, MM 50/125, 48-włóknowy, PE OM4</v>
          </cell>
          <cell r="D269" t="str">
            <v>m</v>
          </cell>
          <cell r="E269">
            <v>84</v>
          </cell>
          <cell r="F269" t="str">
            <v>Cobi FO kable</v>
          </cell>
        </row>
        <row r="270">
          <cell r="A270">
            <v>7066616</v>
          </cell>
          <cell r="B270" t="str">
            <v>FO zewnętrzny 16G 62,5/125 PE</v>
          </cell>
          <cell r="C270" t="str">
            <v>Światłowodowy kabel zewnętrzny, jednotubowy CobiNet, MM 62,5/125, 16-włóknowy, PE</v>
          </cell>
          <cell r="D270" t="str">
            <v>m</v>
          </cell>
          <cell r="E270" t="e">
            <v>#N/A</v>
          </cell>
          <cell r="F270" t="str">
            <v>Cobi FO kable</v>
          </cell>
        </row>
        <row r="271">
          <cell r="A271" t="str">
            <v>7066 902/657A</v>
          </cell>
          <cell r="B271" t="str">
            <v>Światłowodowy kabel SM, 2J 657A PE</v>
          </cell>
          <cell r="C271" t="str">
            <v xml:space="preserve">Światłowodowy kabel zewnętrzny GOSNA typ DAC (Direct Access Cable) CobiNet, jednotubowy, SM 9/125, 2 włókna 657A, PE </v>
          </cell>
          <cell r="D271" t="str">
            <v>m</v>
          </cell>
          <cell r="E271">
            <v>2.8</v>
          </cell>
          <cell r="F271" t="str">
            <v>Cobi FO kable</v>
          </cell>
        </row>
        <row r="272">
          <cell r="A272">
            <v>70669144</v>
          </cell>
          <cell r="B272" t="str">
            <v>FO zewnętrzny 144G 50/125 PE</v>
          </cell>
          <cell r="C272" t="str">
            <v xml:space="preserve">Światłowodowy kabel zewnętrzny, jednotubowy CobiNet, SM 9/125, 144 włóknowy, PE </v>
          </cell>
          <cell r="D272" t="str">
            <v>m</v>
          </cell>
          <cell r="E272" t="e">
            <v>#N/A</v>
          </cell>
          <cell r="F272" t="str">
            <v>Cobi FO kable</v>
          </cell>
        </row>
        <row r="273">
          <cell r="A273">
            <v>7066916</v>
          </cell>
          <cell r="B273" t="str">
            <v>FO zewnętrzny 16J 9/125 PE</v>
          </cell>
          <cell r="C273" t="str">
            <v>Światłowodowy kabel zewnętrzny, jednotubowy CobiNet, SM 9/125, 16-włóknowy, PE</v>
          </cell>
          <cell r="D273" t="str">
            <v>m</v>
          </cell>
          <cell r="E273" t="e">
            <v>#N/A</v>
          </cell>
          <cell r="F273" t="str">
            <v>Cobi FO kable</v>
          </cell>
        </row>
        <row r="274">
          <cell r="A274">
            <v>7066972</v>
          </cell>
          <cell r="B274" t="str">
            <v>FO zewnętrzny 72G 50/125 PE</v>
          </cell>
          <cell r="C274" t="str">
            <v>Światłowodowy kabel zewnętrzny, jednotubowy CobiNet, SM 9/125, 72 włóknowy, PE</v>
          </cell>
          <cell r="D274" t="str">
            <v>m</v>
          </cell>
          <cell r="E274" t="e">
            <v>#N/A</v>
          </cell>
          <cell r="F274" t="str">
            <v>Cobi FO kable</v>
          </cell>
        </row>
        <row r="275">
          <cell r="A275">
            <v>7066996</v>
          </cell>
          <cell r="B275" t="str">
            <v>FO zewnętrzny 96G 50/125 PE</v>
          </cell>
          <cell r="C275" t="str">
            <v>Światłowodowy kabel zewnętrzny, jednotubowy CobiNet, SM 9/125, 96 włóknowy, PE</v>
          </cell>
          <cell r="D275" t="str">
            <v>m</v>
          </cell>
          <cell r="E275" t="e">
            <v>#N/A</v>
          </cell>
          <cell r="F275" t="str">
            <v>Cobi FO kable</v>
          </cell>
        </row>
        <row r="276">
          <cell r="A276">
            <v>7105001</v>
          </cell>
          <cell r="B276" t="str">
            <v>YTKSY 1x2x0,5</v>
          </cell>
          <cell r="C276" t="str">
            <v>YTKSY 1x2x0,5</v>
          </cell>
          <cell r="D276" t="str">
            <v>km</v>
          </cell>
          <cell r="E276" t="e">
            <v>#N/A</v>
          </cell>
          <cell r="F276" t="str">
            <v>Cobi Cu kable</v>
          </cell>
        </row>
        <row r="277">
          <cell r="A277" t="str">
            <v>7105 001/EKW</v>
          </cell>
          <cell r="B277" t="str">
            <v>YTKSY ekw 1x2x0,5</v>
          </cell>
          <cell r="C277" t="str">
            <v>YTKSY ekw 1x2x0,5</v>
          </cell>
          <cell r="D277" t="str">
            <v>km</v>
          </cell>
          <cell r="E277">
            <v>0</v>
          </cell>
          <cell r="F277" t="str">
            <v>Cobi Cu kable</v>
          </cell>
        </row>
        <row r="278">
          <cell r="A278">
            <v>7105002</v>
          </cell>
          <cell r="B278" t="str">
            <v>YTKSY 2x2x0,5</v>
          </cell>
          <cell r="C278" t="str">
            <v>YTKSY 2x2x0,5</v>
          </cell>
          <cell r="D278" t="str">
            <v>km</v>
          </cell>
          <cell r="E278" t="e">
            <v>#N/A</v>
          </cell>
          <cell r="F278" t="str">
            <v>Cobi Cu kable</v>
          </cell>
        </row>
        <row r="279">
          <cell r="A279" t="str">
            <v>7105 002/EKW</v>
          </cell>
          <cell r="B279" t="str">
            <v>YTKSY ekw 2x2x0,5</v>
          </cell>
          <cell r="C279" t="str">
            <v>YTKSY ekw 2x2x0,5</v>
          </cell>
          <cell r="D279" t="str">
            <v>km</v>
          </cell>
          <cell r="E279">
            <v>0</v>
          </cell>
          <cell r="F279" t="str">
            <v>Cobi Cu kable</v>
          </cell>
        </row>
        <row r="280">
          <cell r="A280">
            <v>7105003</v>
          </cell>
          <cell r="B280" t="str">
            <v>YTKSY 3x2x0,5</v>
          </cell>
          <cell r="C280" t="str">
            <v>YTKSY 3x2x0,5</v>
          </cell>
          <cell r="D280" t="str">
            <v>km</v>
          </cell>
          <cell r="E280" t="e">
            <v>#N/A</v>
          </cell>
          <cell r="F280" t="str">
            <v>Cobi Cu kable</v>
          </cell>
        </row>
        <row r="281">
          <cell r="A281" t="str">
            <v>7105 003/EKW</v>
          </cell>
          <cell r="B281" t="str">
            <v>YTKSY ekw 3x2x0,5</v>
          </cell>
          <cell r="C281" t="str">
            <v>YTKSY ekw 3x2x0,5</v>
          </cell>
          <cell r="D281" t="str">
            <v>km</v>
          </cell>
          <cell r="E281">
            <v>1089</v>
          </cell>
          <cell r="F281" t="str">
            <v>Cobi Cu kable</v>
          </cell>
        </row>
        <row r="282">
          <cell r="A282">
            <v>7105004</v>
          </cell>
          <cell r="B282" t="str">
            <v>YTKSY 4x2x0,5</v>
          </cell>
          <cell r="C282" t="str">
            <v>YTKSY 4x2x0,5</v>
          </cell>
          <cell r="D282" t="str">
            <v>km</v>
          </cell>
          <cell r="E282" t="e">
            <v>#N/A</v>
          </cell>
          <cell r="F282" t="str">
            <v>Cobi Cu kable</v>
          </cell>
        </row>
        <row r="283">
          <cell r="A283" t="str">
            <v>7105 004/EKW</v>
          </cell>
          <cell r="B283" t="str">
            <v>YTKSY ekw 4x2x0,5</v>
          </cell>
          <cell r="C283" t="str">
            <v>YTKSY ekw 4x2x0,5</v>
          </cell>
          <cell r="D283" t="str">
            <v>km</v>
          </cell>
          <cell r="E283">
            <v>0</v>
          </cell>
          <cell r="F283" t="str">
            <v>Cobi Cu kable</v>
          </cell>
        </row>
        <row r="284">
          <cell r="A284">
            <v>7105005</v>
          </cell>
          <cell r="B284" t="str">
            <v>YTKSY 5x2x0,5</v>
          </cell>
          <cell r="C284" t="str">
            <v>YTKSY 5x2x0,5</v>
          </cell>
          <cell r="D284" t="str">
            <v>km</v>
          </cell>
          <cell r="E284" t="e">
            <v>#N/A</v>
          </cell>
          <cell r="F284" t="str">
            <v>Cobi Cu kable</v>
          </cell>
        </row>
        <row r="285">
          <cell r="A285" t="str">
            <v>7105 005/EKW</v>
          </cell>
          <cell r="B285" t="str">
            <v>YTKSY ekw 5x2x0,5</v>
          </cell>
          <cell r="C285" t="str">
            <v>YTKSY ekw 5x2x0,5</v>
          </cell>
          <cell r="D285" t="str">
            <v>km</v>
          </cell>
          <cell r="E285">
            <v>0</v>
          </cell>
          <cell r="F285" t="str">
            <v>Cobi Cu kable</v>
          </cell>
        </row>
        <row r="286">
          <cell r="A286">
            <v>7105006</v>
          </cell>
          <cell r="B286" t="str">
            <v>YTKSY 6x2x0,5</v>
          </cell>
          <cell r="C286" t="str">
            <v>YTKSY 6x2x0,5</v>
          </cell>
          <cell r="D286" t="str">
            <v>km</v>
          </cell>
          <cell r="E286" t="e">
            <v>#N/A</v>
          </cell>
          <cell r="F286" t="str">
            <v>Cobi Cu kable</v>
          </cell>
        </row>
        <row r="287">
          <cell r="A287" t="str">
            <v>7105 006/EKW</v>
          </cell>
          <cell r="B287" t="str">
            <v>YTKSY ekw 6x2x0,5</v>
          </cell>
          <cell r="C287" t="str">
            <v>YTKSY ekw 6x2x0,5</v>
          </cell>
          <cell r="D287" t="str">
            <v>km</v>
          </cell>
          <cell r="E287">
            <v>0</v>
          </cell>
          <cell r="F287" t="str">
            <v>Cobi Cu kable</v>
          </cell>
        </row>
        <row r="288">
          <cell r="A288">
            <v>7105007</v>
          </cell>
          <cell r="B288" t="str">
            <v>YTKSY 7x2x0,5</v>
          </cell>
          <cell r="C288" t="str">
            <v>YTKSY 7x2x0,5</v>
          </cell>
          <cell r="D288" t="str">
            <v>km</v>
          </cell>
          <cell r="E288" t="e">
            <v>#N/A</v>
          </cell>
          <cell r="F288" t="str">
            <v>Cobi Cu kable</v>
          </cell>
        </row>
        <row r="289">
          <cell r="A289" t="str">
            <v>7105 007/EKW</v>
          </cell>
          <cell r="B289" t="str">
            <v>YTKSY ekw 7x2x0,5</v>
          </cell>
          <cell r="C289" t="str">
            <v>YTKSY ekw 7x2x0,5</v>
          </cell>
          <cell r="D289" t="str">
            <v>km</v>
          </cell>
          <cell r="E289">
            <v>0</v>
          </cell>
          <cell r="F289" t="str">
            <v>Cobi Cu kable</v>
          </cell>
        </row>
        <row r="290">
          <cell r="A290">
            <v>7105010</v>
          </cell>
          <cell r="B290" t="str">
            <v>YTKSY 10x2x0,5</v>
          </cell>
          <cell r="C290" t="str">
            <v>YTKSY 10x2x0,5</v>
          </cell>
          <cell r="D290" t="str">
            <v>km</v>
          </cell>
          <cell r="E290" t="e">
            <v>#N/A</v>
          </cell>
          <cell r="F290" t="str">
            <v>Cobi Cu kable</v>
          </cell>
        </row>
        <row r="291">
          <cell r="A291" t="str">
            <v>7105 010/EKW</v>
          </cell>
          <cell r="B291" t="str">
            <v>YTKSY ekw 10x2x0,5</v>
          </cell>
          <cell r="C291" t="str">
            <v>YTKSY ekw 10x2x0,5</v>
          </cell>
          <cell r="D291" t="str">
            <v>km</v>
          </cell>
          <cell r="E291">
            <v>5167.6400000000003</v>
          </cell>
          <cell r="F291" t="str">
            <v>Cobi Cu kable</v>
          </cell>
        </row>
        <row r="292">
          <cell r="A292">
            <v>7105012</v>
          </cell>
          <cell r="B292" t="str">
            <v>YTKSY 12x2x0,5</v>
          </cell>
          <cell r="C292" t="str">
            <v>YTKSY 12x2x0,5</v>
          </cell>
          <cell r="D292" t="str">
            <v>km</v>
          </cell>
          <cell r="E292" t="e">
            <v>#N/A</v>
          </cell>
          <cell r="F292" t="str">
            <v>Cobi Cu kable</v>
          </cell>
        </row>
        <row r="293">
          <cell r="A293" t="str">
            <v>7105 012/EKW</v>
          </cell>
          <cell r="B293" t="str">
            <v>YTKSY ekw 12x2x0,5</v>
          </cell>
          <cell r="C293" t="str">
            <v>YTKSY ekw 12x2x0,5</v>
          </cell>
          <cell r="D293" t="str">
            <v>km</v>
          </cell>
          <cell r="E293">
            <v>0</v>
          </cell>
          <cell r="F293" t="str">
            <v>Cobi Cu kable</v>
          </cell>
        </row>
        <row r="294">
          <cell r="A294">
            <v>7105014</v>
          </cell>
          <cell r="B294" t="str">
            <v>YTKSY 14x2x0,5</v>
          </cell>
          <cell r="C294" t="str">
            <v>YTKSY 14x2x0,5</v>
          </cell>
          <cell r="D294" t="str">
            <v>km</v>
          </cell>
          <cell r="E294" t="e">
            <v>#N/A</v>
          </cell>
          <cell r="F294" t="str">
            <v>Cobi Cu kable</v>
          </cell>
        </row>
        <row r="295">
          <cell r="A295" t="str">
            <v>7105 014/EKW</v>
          </cell>
          <cell r="B295" t="str">
            <v>YTKSY ekw 14x2x0,5</v>
          </cell>
          <cell r="C295" t="str">
            <v>YTKSY ekw 14x2x0,5</v>
          </cell>
          <cell r="D295" t="str">
            <v>km</v>
          </cell>
          <cell r="E295">
            <v>5720</v>
          </cell>
          <cell r="F295" t="str">
            <v>Cobi Cu kable</v>
          </cell>
        </row>
        <row r="296">
          <cell r="A296">
            <v>7105020</v>
          </cell>
          <cell r="B296" t="str">
            <v>YTKSY 20x2x0,5</v>
          </cell>
          <cell r="C296" t="str">
            <v>YTKSY 20x2x0,5</v>
          </cell>
          <cell r="D296" t="str">
            <v>km</v>
          </cell>
          <cell r="E296" t="e">
            <v>#N/A</v>
          </cell>
          <cell r="F296" t="str">
            <v>Cobi Cu kable</v>
          </cell>
        </row>
        <row r="297">
          <cell r="A297">
            <v>7105021</v>
          </cell>
          <cell r="B297" t="str">
            <v>YTKSY 21x2x0,5</v>
          </cell>
          <cell r="C297" t="str">
            <v>YTKSY 21x2x0,5</v>
          </cell>
          <cell r="D297" t="str">
            <v>km</v>
          </cell>
          <cell r="E297" t="e">
            <v>#N/A</v>
          </cell>
          <cell r="F297" t="str">
            <v>Cobi Cu kable</v>
          </cell>
        </row>
        <row r="298">
          <cell r="A298" t="str">
            <v>7105 021/EKW</v>
          </cell>
          <cell r="B298" t="str">
            <v>YTKSY ekw 21x2x0,5</v>
          </cell>
          <cell r="C298" t="str">
            <v>YTKSY ekw 21x2x0,5</v>
          </cell>
          <cell r="D298" t="str">
            <v>km</v>
          </cell>
          <cell r="E298">
            <v>7853.7</v>
          </cell>
          <cell r="F298" t="str">
            <v>Cobi Cu kable</v>
          </cell>
        </row>
        <row r="299">
          <cell r="A299">
            <v>7105025</v>
          </cell>
          <cell r="B299" t="str">
            <v>CobiNet YTKSY 25x2x0,5</v>
          </cell>
          <cell r="C299" t="str">
            <v>CobiNet YTKSY 25x2x0,5</v>
          </cell>
          <cell r="D299" t="str">
            <v>km</v>
          </cell>
          <cell r="E299" t="e">
            <v>#N/A</v>
          </cell>
          <cell r="F299" t="str">
            <v>Cobi Cu kable</v>
          </cell>
        </row>
        <row r="300">
          <cell r="A300">
            <v>7105028</v>
          </cell>
          <cell r="B300" t="str">
            <v>YTKSY 28x2x0,5</v>
          </cell>
          <cell r="C300" t="str">
            <v>YTKSY 28x2x0,5</v>
          </cell>
          <cell r="D300" t="str">
            <v>km</v>
          </cell>
          <cell r="E300" t="e">
            <v>#N/A</v>
          </cell>
          <cell r="F300" t="str">
            <v>Cobi Cu kable</v>
          </cell>
        </row>
        <row r="301">
          <cell r="A301" t="str">
            <v>7105 028/EKW</v>
          </cell>
          <cell r="B301" t="str">
            <v>YTKSY ekw 28x2x0,5</v>
          </cell>
          <cell r="C301" t="str">
            <v>YTKSY ekw 28x2x0,5</v>
          </cell>
          <cell r="D301" t="str">
            <v>km</v>
          </cell>
          <cell r="E301">
            <v>0</v>
          </cell>
          <cell r="F301" t="str">
            <v>Cobi Cu kable</v>
          </cell>
        </row>
        <row r="302">
          <cell r="A302">
            <v>7105030</v>
          </cell>
          <cell r="B302" t="str">
            <v>YTKSY 30x2x0,5</v>
          </cell>
          <cell r="C302" t="str">
            <v>YTKSY 30x2x0,5</v>
          </cell>
          <cell r="D302" t="str">
            <v>km</v>
          </cell>
          <cell r="E302" t="e">
            <v>#N/A</v>
          </cell>
          <cell r="F302" t="str">
            <v>Cobi Cu kable</v>
          </cell>
        </row>
        <row r="303">
          <cell r="A303" t="str">
            <v>7105 030/EKW</v>
          </cell>
          <cell r="B303" t="str">
            <v>YTKSY ekw 30x2x0,5</v>
          </cell>
          <cell r="C303" t="str">
            <v>YTKSY ekw 30x2x0,5</v>
          </cell>
          <cell r="D303" t="str">
            <v>km</v>
          </cell>
          <cell r="E303">
            <v>0</v>
          </cell>
          <cell r="F303" t="str">
            <v>Cobi Cu kable</v>
          </cell>
        </row>
        <row r="304">
          <cell r="A304">
            <v>7105035</v>
          </cell>
          <cell r="B304" t="str">
            <v>YTKSY 35x2x0,5</v>
          </cell>
          <cell r="C304" t="str">
            <v>YTKSY 35x2x0,5</v>
          </cell>
          <cell r="D304" t="str">
            <v>km</v>
          </cell>
          <cell r="E304" t="e">
            <v>#N/A</v>
          </cell>
          <cell r="F304" t="str">
            <v>Cobi Cu kable</v>
          </cell>
        </row>
        <row r="305">
          <cell r="A305" t="str">
            <v>7105 035/EKW</v>
          </cell>
          <cell r="B305" t="str">
            <v>YTKSY ekw 35x2x0,5</v>
          </cell>
          <cell r="C305" t="str">
            <v>YTKSY ekw 35x2x0,5</v>
          </cell>
          <cell r="D305" t="str">
            <v>km</v>
          </cell>
          <cell r="E305">
            <v>7883.48</v>
          </cell>
          <cell r="F305" t="str">
            <v>Cobi Cu kable</v>
          </cell>
        </row>
        <row r="306">
          <cell r="A306">
            <v>7105042</v>
          </cell>
          <cell r="B306" t="str">
            <v>YTKSY 42x2x0,5</v>
          </cell>
          <cell r="C306" t="str">
            <v>YTKSY 42x2x0,5</v>
          </cell>
          <cell r="D306" t="str">
            <v>szt.</v>
          </cell>
          <cell r="E306" t="e">
            <v>#N/A</v>
          </cell>
          <cell r="F306" t="str">
            <v>Cobi Cu kable</v>
          </cell>
        </row>
        <row r="307">
          <cell r="A307" t="str">
            <v>7105 042/EKW</v>
          </cell>
          <cell r="B307" t="str">
            <v>YTKSY ekw 42x2x0,5</v>
          </cell>
          <cell r="C307" t="str">
            <v>YTKSY ekw 42x2x0,5</v>
          </cell>
          <cell r="D307" t="str">
            <v>km</v>
          </cell>
          <cell r="E307">
            <v>0</v>
          </cell>
          <cell r="F307" t="str">
            <v>Cobi Cu kable</v>
          </cell>
        </row>
        <row r="308">
          <cell r="A308">
            <v>7105048</v>
          </cell>
          <cell r="B308" t="str">
            <v>YTKSY 48x2x0,5</v>
          </cell>
          <cell r="C308" t="str">
            <v>YTKSY 48x2x0,5</v>
          </cell>
          <cell r="D308" t="str">
            <v>km</v>
          </cell>
          <cell r="E308" t="e">
            <v>#N/A</v>
          </cell>
          <cell r="F308" t="str">
            <v>Cobi Cu kable</v>
          </cell>
        </row>
        <row r="309">
          <cell r="A309" t="str">
            <v>7105 048/EKW</v>
          </cell>
          <cell r="B309" t="str">
            <v>YTKSY ekw 48x2x0,5</v>
          </cell>
          <cell r="C309" t="str">
            <v>YTKSY ekw 48x2x0,5</v>
          </cell>
          <cell r="D309" t="str">
            <v>km</v>
          </cell>
          <cell r="E309">
            <v>0</v>
          </cell>
          <cell r="F309" t="str">
            <v>Cobi Cu kable</v>
          </cell>
        </row>
        <row r="310">
          <cell r="A310">
            <v>7105053</v>
          </cell>
          <cell r="B310" t="str">
            <v>YTKSY 53x2x0,5</v>
          </cell>
          <cell r="C310" t="str">
            <v>YTKSY 53x2x0,5</v>
          </cell>
          <cell r="D310" t="str">
            <v>km</v>
          </cell>
          <cell r="E310" t="e">
            <v>#N/A</v>
          </cell>
          <cell r="F310" t="str">
            <v>Cobi Cu kable</v>
          </cell>
        </row>
        <row r="311">
          <cell r="A311" t="str">
            <v>7105 053/EKW</v>
          </cell>
          <cell r="B311" t="str">
            <v>YTKSY ekw 53x2x0,5</v>
          </cell>
          <cell r="C311" t="str">
            <v>YTKSY ekw 53x2x0,5</v>
          </cell>
          <cell r="D311" t="str">
            <v>km</v>
          </cell>
          <cell r="E311">
            <v>19500</v>
          </cell>
          <cell r="F311" t="str">
            <v>Cobi Cu kable</v>
          </cell>
        </row>
        <row r="312">
          <cell r="A312" t="str">
            <v>7105 053/KM</v>
          </cell>
          <cell r="B312" t="str">
            <v>CobiNet YTKSY 53x2x0,5</v>
          </cell>
          <cell r="C312" t="str">
            <v>CobiNet YTKSY 53x2x0,5</v>
          </cell>
          <cell r="D312" t="str">
            <v>km</v>
          </cell>
          <cell r="E312">
            <v>27405.42</v>
          </cell>
          <cell r="F312" t="str">
            <v>Cobi Cu kable</v>
          </cell>
        </row>
        <row r="313">
          <cell r="A313">
            <v>7108002</v>
          </cell>
          <cell r="B313" t="str">
            <v>CobiNet YTKSY 2x2x0,8</v>
          </cell>
          <cell r="C313" t="str">
            <v>CobiNet YTKSY 2x2x0,8</v>
          </cell>
          <cell r="D313" t="str">
            <v>km</v>
          </cell>
          <cell r="E313" t="e">
            <v>#N/A</v>
          </cell>
          <cell r="F313" t="str">
            <v>Cobi Cu kable</v>
          </cell>
        </row>
        <row r="314">
          <cell r="A314">
            <v>7108003</v>
          </cell>
          <cell r="B314" t="str">
            <v>CobiNet YTKSY 3x2x0,8</v>
          </cell>
          <cell r="C314" t="str">
            <v>CobiNet YTKSY 3x2x0,8</v>
          </cell>
          <cell r="D314" t="str">
            <v>km</v>
          </cell>
          <cell r="E314" t="e">
            <v>#N/A</v>
          </cell>
          <cell r="F314" t="str">
            <v>Cobi Cu kable</v>
          </cell>
        </row>
        <row r="315">
          <cell r="A315">
            <v>7205002</v>
          </cell>
          <cell r="B315" t="str">
            <v>CobiNet XzTKMXpw 2x2x0,5</v>
          </cell>
          <cell r="C315" t="str">
            <v>CobiNet XzTKMXpw 2x2x0,5</v>
          </cell>
          <cell r="D315" t="str">
            <v>km</v>
          </cell>
          <cell r="E315" t="e">
            <v>#N/A</v>
          </cell>
          <cell r="F315" t="str">
            <v>Cobi Cu kable</v>
          </cell>
        </row>
        <row r="316">
          <cell r="A316">
            <v>7205003</v>
          </cell>
          <cell r="B316" t="str">
            <v>CobiNet XzTKMXpw 3x2x0,5</v>
          </cell>
          <cell r="C316" t="str">
            <v>CobiNet XzTKMXpw 3x2x0,5</v>
          </cell>
          <cell r="D316" t="str">
            <v>km</v>
          </cell>
          <cell r="E316" t="e">
            <v>#N/A</v>
          </cell>
          <cell r="F316" t="str">
            <v>Cobi Cu kable</v>
          </cell>
        </row>
        <row r="317">
          <cell r="A317">
            <v>7205005</v>
          </cell>
          <cell r="B317" t="str">
            <v>XzTKMXpw czwórkowe 5x4x0,5</v>
          </cell>
          <cell r="C317" t="str">
            <v>XzTKMXpw czwórkowe 5x4x0,5</v>
          </cell>
          <cell r="D317" t="str">
            <v>km</v>
          </cell>
          <cell r="E317" t="e">
            <v>#N/A</v>
          </cell>
          <cell r="F317" t="str">
            <v>Cobi Cu kable</v>
          </cell>
        </row>
        <row r="318">
          <cell r="A318">
            <v>7205010</v>
          </cell>
          <cell r="B318" t="str">
            <v>XzTKMXpw czwórkowe 10x4x0,5</v>
          </cell>
          <cell r="C318" t="str">
            <v>XzTKMXpw czwórkowe 10x4x0,5</v>
          </cell>
          <cell r="D318" t="str">
            <v>km</v>
          </cell>
          <cell r="E318" t="e">
            <v>#N/A</v>
          </cell>
          <cell r="F318" t="str">
            <v>Cobi Cu kable</v>
          </cell>
        </row>
        <row r="319">
          <cell r="A319">
            <v>7205015</v>
          </cell>
          <cell r="B319" t="str">
            <v>XzTKMXpw czwórkowe 15x4x0,5</v>
          </cell>
          <cell r="C319" t="str">
            <v>XzTKMXpw czwórkowe 15x4x0,5</v>
          </cell>
          <cell r="D319" t="str">
            <v>km</v>
          </cell>
          <cell r="E319" t="e">
            <v>#N/A</v>
          </cell>
          <cell r="F319" t="str">
            <v>Cobi Cu kable</v>
          </cell>
        </row>
        <row r="320">
          <cell r="A320">
            <v>7205025</v>
          </cell>
          <cell r="B320" t="str">
            <v>XzTKMXpw czwórkowe 25x4x0,5</v>
          </cell>
          <cell r="C320" t="str">
            <v>XzTKMXpw czwórkowe 25x4x0,5</v>
          </cell>
          <cell r="D320" t="str">
            <v>km</v>
          </cell>
          <cell r="E320" t="e">
            <v>#N/A</v>
          </cell>
          <cell r="F320" t="str">
            <v>Cobi Cu kable</v>
          </cell>
        </row>
        <row r="321">
          <cell r="A321">
            <v>7205035</v>
          </cell>
          <cell r="B321" t="str">
            <v>XzTKMXpw czwórkowe 35x4x0,5</v>
          </cell>
          <cell r="C321" t="str">
            <v>XzTKMXpw czwórkowe 35x4x0,5</v>
          </cell>
          <cell r="D321" t="str">
            <v>km</v>
          </cell>
          <cell r="E321" t="e">
            <v>#N/A</v>
          </cell>
          <cell r="F321" t="str">
            <v>Cobi Cu kable</v>
          </cell>
        </row>
        <row r="322">
          <cell r="A322">
            <v>7205050</v>
          </cell>
          <cell r="B322" t="str">
            <v>XzTKMXpw czwórkowe 50x4x0,5</v>
          </cell>
          <cell r="C322" t="str">
            <v>XzTKMXpw czwórkowe 50x4x0,5</v>
          </cell>
          <cell r="D322" t="str">
            <v>km</v>
          </cell>
          <cell r="E322" t="e">
            <v>#N/A</v>
          </cell>
          <cell r="F322" t="str">
            <v>Cobi Cu kable</v>
          </cell>
        </row>
        <row r="323">
          <cell r="A323">
            <v>7205100</v>
          </cell>
          <cell r="B323" t="str">
            <v>XzTKMXpw czwórkowe 100x4x0,5</v>
          </cell>
          <cell r="C323" t="str">
            <v>XzTKMXpw czwórkowe 100x4x0,5</v>
          </cell>
          <cell r="D323" t="str">
            <v>km</v>
          </cell>
          <cell r="E323" t="e">
            <v>#N/A</v>
          </cell>
          <cell r="F323" t="str">
            <v>Cobi Cu kable</v>
          </cell>
        </row>
        <row r="324">
          <cell r="A324">
            <v>7206003</v>
          </cell>
          <cell r="B324" t="str">
            <v>CobiNet XzTKMXpw 3x2x0,6</v>
          </cell>
          <cell r="C324" t="str">
            <v>CobiNet XzTKMXpw 3x2x0,6</v>
          </cell>
          <cell r="D324" t="str">
            <v>km</v>
          </cell>
          <cell r="E324" t="e">
            <v>#N/A</v>
          </cell>
          <cell r="F324" t="str">
            <v>Cobi Cu kable</v>
          </cell>
        </row>
        <row r="325">
          <cell r="A325">
            <v>7206004</v>
          </cell>
          <cell r="B325" t="str">
            <v>CobiNet XzTKMXpw 4x2x0,6</v>
          </cell>
          <cell r="C325" t="str">
            <v>CobiNet XzTKMXpw 4x2x0,6</v>
          </cell>
          <cell r="D325" t="str">
            <v>km</v>
          </cell>
          <cell r="E325" t="e">
            <v>#N/A</v>
          </cell>
          <cell r="F325" t="str">
            <v>Cobi Cu kable</v>
          </cell>
        </row>
        <row r="326">
          <cell r="A326">
            <v>7206005</v>
          </cell>
          <cell r="B326" t="str">
            <v>CobiNet XzTKMXpw czwórkowe 5x4x0,6</v>
          </cell>
          <cell r="C326" t="str">
            <v>CobiNet XzTKMXpw czwórkowe 5x4x0,6</v>
          </cell>
          <cell r="D326" t="str">
            <v>km</v>
          </cell>
          <cell r="E326" t="e">
            <v>#N/A</v>
          </cell>
          <cell r="F326" t="str">
            <v>Cobi Cu kable</v>
          </cell>
        </row>
        <row r="327">
          <cell r="A327">
            <v>7206010</v>
          </cell>
          <cell r="B327" t="str">
            <v>CobiNet XzTKMXpw czwórkowe 10x4x0,6</v>
          </cell>
          <cell r="C327" t="str">
            <v>CobiNet XzTKMXpw czwórkowe 10x4x0,6</v>
          </cell>
          <cell r="D327" t="str">
            <v>km</v>
          </cell>
          <cell r="E327" t="e">
            <v>#N/A</v>
          </cell>
          <cell r="F327" t="str">
            <v>Cobi Cu kable</v>
          </cell>
        </row>
        <row r="328">
          <cell r="A328">
            <v>7206025</v>
          </cell>
          <cell r="B328" t="str">
            <v>CobiNet XzTKMXpw czwórkowe 25x4x0,6</v>
          </cell>
          <cell r="C328" t="str">
            <v>CobiNet XzTKMXpw czwórkowe 25x4x0,6</v>
          </cell>
          <cell r="D328" t="str">
            <v>km</v>
          </cell>
          <cell r="E328" t="e">
            <v>#N/A</v>
          </cell>
          <cell r="F328" t="str">
            <v>Cobi Cu kable</v>
          </cell>
        </row>
        <row r="329">
          <cell r="A329">
            <v>7206050</v>
          </cell>
          <cell r="B329" t="str">
            <v>CobiNet XzTKMXpw czwórkowe 50x4x0,6</v>
          </cell>
          <cell r="C329" t="str">
            <v>CobiNet XzTKMXpw czwórkowe 50x4x0,6</v>
          </cell>
          <cell r="D329" t="str">
            <v>km</v>
          </cell>
          <cell r="E329" t="e">
            <v>#N/A</v>
          </cell>
          <cell r="F329" t="str">
            <v>Cobi Cu kable</v>
          </cell>
        </row>
        <row r="330">
          <cell r="A330">
            <v>7208002</v>
          </cell>
          <cell r="B330" t="str">
            <v>CobiNet XzTKMXpw 2x2x0,8</v>
          </cell>
          <cell r="C330" t="str">
            <v>CobiNet XzTKMXpw 2x2x0,8</v>
          </cell>
          <cell r="D330" t="str">
            <v>km</v>
          </cell>
          <cell r="E330" t="e">
            <v>#N/A</v>
          </cell>
          <cell r="F330" t="str">
            <v>Cobi Cu kable</v>
          </cell>
        </row>
        <row r="331">
          <cell r="A331">
            <v>7208003</v>
          </cell>
          <cell r="B331" t="str">
            <v>CobiNet XzTKMXpw 3x2x0,8</v>
          </cell>
          <cell r="C331" t="str">
            <v>CobiNet XzTKMXpw 3x2x0,8</v>
          </cell>
          <cell r="D331" t="str">
            <v>km</v>
          </cell>
          <cell r="E331" t="e">
            <v>#N/A</v>
          </cell>
          <cell r="F331" t="str">
            <v>Cobi Cu kable</v>
          </cell>
        </row>
        <row r="332">
          <cell r="A332">
            <v>7208004</v>
          </cell>
          <cell r="B332" t="str">
            <v>CobiNet XzTKMXpw 4x2x0,8</v>
          </cell>
          <cell r="C332" t="str">
            <v>CobiNet XzTKMXpw 4x2x0,8</v>
          </cell>
          <cell r="D332" t="str">
            <v>km</v>
          </cell>
          <cell r="E332" t="e">
            <v>#N/A</v>
          </cell>
          <cell r="F332" t="str">
            <v>Cobi Cu kable</v>
          </cell>
        </row>
        <row r="333">
          <cell r="A333">
            <v>7208005</v>
          </cell>
          <cell r="B333" t="str">
            <v>CobiNet XzTKMXpw 5x2x0,8</v>
          </cell>
          <cell r="C333" t="str">
            <v>CobiNet XzTKMXpw 5x2x0,8</v>
          </cell>
          <cell r="D333" t="str">
            <v>km</v>
          </cell>
          <cell r="E333" t="e">
            <v>#N/A</v>
          </cell>
          <cell r="F333" t="str">
            <v>Cobi Cu kable</v>
          </cell>
        </row>
        <row r="334">
          <cell r="A334">
            <v>7208007</v>
          </cell>
          <cell r="B334" t="str">
            <v>CobiNet XzTKMXpw 7x2x0,8</v>
          </cell>
          <cell r="C334" t="str">
            <v>CobiNet XzTKMXpw 7x2x0,8</v>
          </cell>
          <cell r="D334" t="str">
            <v>km</v>
          </cell>
          <cell r="E334" t="e">
            <v>#N/A</v>
          </cell>
          <cell r="F334" t="str">
            <v>Cobi Cu kable</v>
          </cell>
        </row>
        <row r="335">
          <cell r="A335">
            <v>7208010</v>
          </cell>
          <cell r="B335" t="str">
            <v>CobiNet XzTKMXpw czwórkowe 10x4x0,8</v>
          </cell>
          <cell r="C335" t="str">
            <v>CobiNet XzTKMXpw czwórkowe 10x4x0,8</v>
          </cell>
          <cell r="D335" t="str">
            <v>km</v>
          </cell>
          <cell r="E335" t="e">
            <v>#N/A</v>
          </cell>
          <cell r="F335" t="str">
            <v>Cobi Cu kable</v>
          </cell>
        </row>
        <row r="336">
          <cell r="A336">
            <v>7208015</v>
          </cell>
          <cell r="B336" t="str">
            <v>CobiNet XzTKMXpw czwórkowe 15x4x0,8</v>
          </cell>
          <cell r="C336" t="str">
            <v>CobiNet XzTKMXpw czwórkowe 15x4x0,8</v>
          </cell>
          <cell r="D336" t="str">
            <v>km</v>
          </cell>
          <cell r="E336" t="e">
            <v>#N/A</v>
          </cell>
          <cell r="F336" t="str">
            <v>Cobi Cu kable</v>
          </cell>
        </row>
        <row r="337">
          <cell r="A337">
            <v>7208025</v>
          </cell>
          <cell r="B337" t="str">
            <v>CobiNet XzTKMXpw czwórkowe 25x4x0,8</v>
          </cell>
          <cell r="C337" t="str">
            <v>CobiNet XzTKMXpw czwórkowe 25x4x0,8</v>
          </cell>
          <cell r="D337" t="str">
            <v>km</v>
          </cell>
          <cell r="E337" t="e">
            <v>#N/A</v>
          </cell>
          <cell r="F337" t="str">
            <v>Cobi Cu kable</v>
          </cell>
        </row>
        <row r="338">
          <cell r="A338">
            <v>7208050</v>
          </cell>
          <cell r="B338" t="str">
            <v>CobiNet XzTKMXpw czwórkowe 50x4x0,8</v>
          </cell>
          <cell r="C338" t="str">
            <v>CobiNet XzTKMXpw czwórkowe 50x4x0,8</v>
          </cell>
          <cell r="D338" t="str">
            <v>km</v>
          </cell>
          <cell r="E338" t="e">
            <v>#N/A</v>
          </cell>
          <cell r="F338" t="str">
            <v>Cobi Cu kable</v>
          </cell>
        </row>
        <row r="339">
          <cell r="A339">
            <v>7305025</v>
          </cell>
          <cell r="B339" t="str">
            <v>Kabel U/UTP kat.3 25x2xAWG24 PVC</v>
          </cell>
          <cell r="C339" t="str">
            <v xml:space="preserve">Kabel U/UTP kat.3 25x2xAWG24 PVC </v>
          </cell>
          <cell r="D339" t="str">
            <v>km</v>
          </cell>
          <cell r="E339" t="e">
            <v>#N/A</v>
          </cell>
          <cell r="F339" t="str">
            <v>Cobi Cu kable</v>
          </cell>
        </row>
        <row r="340">
          <cell r="A340" t="str">
            <v>7305 025-ZH</v>
          </cell>
          <cell r="B340" t="str">
            <v>Kabel U/UTP kat.3 25x2xAWG24 LSOH</v>
          </cell>
          <cell r="C340" t="str">
            <v>Kabel  U/UTP kat.3 25x2xAWG24 LSOH</v>
          </cell>
          <cell r="D340" t="str">
            <v>km</v>
          </cell>
          <cell r="E340">
            <v>13980</v>
          </cell>
          <cell r="F340" t="str">
            <v>Cobi Cu kable</v>
          </cell>
        </row>
        <row r="341">
          <cell r="A341" t="str">
            <v>7305 025-ZH/M</v>
          </cell>
          <cell r="B341" t="str">
            <v>Kabel CobiNet U/UTP kat.3 25x2xAWG24 LSOH</v>
          </cell>
          <cell r="C341" t="str">
            <v>Kabel CobiNet U/UTP kat.3 25x2xAWG24 LSOH</v>
          </cell>
          <cell r="D341" t="str">
            <v>m</v>
          </cell>
          <cell r="E341">
            <v>10</v>
          </cell>
          <cell r="F341" t="str">
            <v>Cobi Cu kable</v>
          </cell>
        </row>
        <row r="342">
          <cell r="A342">
            <v>7305050</v>
          </cell>
          <cell r="B342" t="str">
            <v>Kabel U/UTP kat.3 50x2xAWG24 PVC</v>
          </cell>
          <cell r="C342" t="str">
            <v>Kabelt U/UTP kat.3 50x2xAWG24 PVC</v>
          </cell>
          <cell r="D342" t="str">
            <v>km</v>
          </cell>
          <cell r="E342" t="e">
            <v>#N/A</v>
          </cell>
          <cell r="F342" t="str">
            <v>Cobi Cu kable</v>
          </cell>
        </row>
        <row r="343">
          <cell r="A343" t="str">
            <v>7305 050-ZH</v>
          </cell>
          <cell r="B343" t="str">
            <v>Kabel  U/UTP kat.3 50x2xAWG24 LSOH</v>
          </cell>
          <cell r="C343" t="str">
            <v>Kabel  U/UTP kat.3 50x2xAWG24 LSOH</v>
          </cell>
          <cell r="D343" t="str">
            <v>km</v>
          </cell>
          <cell r="E343">
            <v>32980</v>
          </cell>
          <cell r="F343" t="str">
            <v>Cobi Cu kable</v>
          </cell>
        </row>
        <row r="344">
          <cell r="A344">
            <v>7305100</v>
          </cell>
          <cell r="B344" t="str">
            <v>Kabel U/UTP kat.3 100x2xAWG24 PVC</v>
          </cell>
          <cell r="C344" t="str">
            <v>Kabel U/UTP kat.3 100x2xAWG24 PVC</v>
          </cell>
          <cell r="D344" t="str">
            <v>km</v>
          </cell>
          <cell r="E344" t="e">
            <v>#N/A</v>
          </cell>
          <cell r="F344" t="str">
            <v>Cobi Cu kable</v>
          </cell>
        </row>
        <row r="345">
          <cell r="A345" t="str">
            <v>7305 100-ZH</v>
          </cell>
          <cell r="B345" t="str">
            <v>Kabel U/UTP kat.3 100x2xAWG24 LSOH</v>
          </cell>
          <cell r="C345" t="str">
            <v>Kabel U/UTP kat.3 100x2xAWG24 LSOH</v>
          </cell>
          <cell r="D345" t="str">
            <v>km</v>
          </cell>
          <cell r="E345">
            <v>63200</v>
          </cell>
          <cell r="F345" t="str">
            <v>Cobi Cu kable</v>
          </cell>
        </row>
        <row r="346">
          <cell r="A346">
            <v>7408005</v>
          </cell>
          <cell r="B346" t="str">
            <v>CobiNet XzTKMXpw 5x4x0,8</v>
          </cell>
          <cell r="C346" t="str">
            <v>CobiNet XzTKMXpw 5x4x0,8</v>
          </cell>
          <cell r="D346" t="str">
            <v>km</v>
          </cell>
          <cell r="E346" t="e">
            <v>#N/A</v>
          </cell>
          <cell r="F346" t="str">
            <v>Cobi Cu kable</v>
          </cell>
        </row>
        <row r="347">
          <cell r="A347">
            <v>8010109</v>
          </cell>
          <cell r="B347" t="str">
            <v>Przyrząd do zaciskania modułów CobiDat KS</v>
          </cell>
          <cell r="C347" t="str">
            <v>Przyrząd do zaciskania modułów CobiDat KS</v>
          </cell>
          <cell r="D347" t="str">
            <v>szt.</v>
          </cell>
          <cell r="E347" t="e">
            <v>#N/A</v>
          </cell>
          <cell r="F347" t="str">
            <v>Cobi Cu okablowanie</v>
          </cell>
        </row>
        <row r="348">
          <cell r="A348">
            <v>9090000</v>
          </cell>
          <cell r="B348" t="str">
            <v xml:space="preserve">Patchcord </v>
          </cell>
          <cell r="C348" t="str">
            <v xml:space="preserve">Patchcord </v>
          </cell>
          <cell r="D348" t="str">
            <v>szt.</v>
          </cell>
          <cell r="E348" t="e">
            <v>#N/A</v>
          </cell>
          <cell r="F348" t="str">
            <v>Cobi FO pigtaile i patchcordy</v>
          </cell>
        </row>
        <row r="349">
          <cell r="A349">
            <v>9135</v>
          </cell>
          <cell r="B349" t="str">
            <v xml:space="preserve"> IZOPROPYLOWY </v>
          </cell>
          <cell r="C349" t="str">
            <v xml:space="preserve">IZOPROPYLOWY </v>
          </cell>
          <cell r="D349" t="str">
            <v>szt.</v>
          </cell>
          <cell r="E349" t="e">
            <v>#N/A</v>
          </cell>
          <cell r="F349" t="str">
            <v>Cobi FO osprzęt</v>
          </cell>
        </row>
        <row r="350">
          <cell r="A350" t="str">
            <v>9151 018/1,0</v>
          </cell>
          <cell r="B350" t="str">
            <v xml:space="preserve">Pigtail ST 50/125 µm, wielomodowy,1,0m      </v>
          </cell>
          <cell r="C350" t="str">
            <v xml:space="preserve">Pigtail ST 50/125 µm, wielomodowy,1,0m      </v>
          </cell>
          <cell r="D350" t="str">
            <v>szt.</v>
          </cell>
          <cell r="E350">
            <v>8.94</v>
          </cell>
          <cell r="F350" t="str">
            <v>Cobi FO pigtaile i patchcordy</v>
          </cell>
        </row>
        <row r="351">
          <cell r="A351" t="str">
            <v>9151 018/1,0/OM3</v>
          </cell>
          <cell r="B351" t="str">
            <v>Pigtail ST 50/125 µm, wielomodowy, 1,0M OM3</v>
          </cell>
          <cell r="C351" t="str">
            <v>Pigtail ST 50/125 µm, wielomodowy, 1,0M OM3</v>
          </cell>
          <cell r="D351" t="str">
            <v>szt.</v>
          </cell>
          <cell r="E351">
            <v>7.6</v>
          </cell>
          <cell r="F351" t="str">
            <v>Cobi FO pigtaile i patchcordy</v>
          </cell>
        </row>
        <row r="352">
          <cell r="A352" t="str">
            <v>9151 018/1,0/OM4</v>
          </cell>
          <cell r="B352" t="str">
            <v>Pigtail ST 50/125 µm, wielomodowy, 1,0M OM4</v>
          </cell>
          <cell r="C352" t="str">
            <v>Pigtail ST 50/125 µm, wielomodowy, 1,0M OM4</v>
          </cell>
          <cell r="D352" t="str">
            <v>szt.</v>
          </cell>
          <cell r="E352">
            <v>0</v>
          </cell>
          <cell r="F352" t="str">
            <v>Cobi FO pigtaile i patchcordy</v>
          </cell>
        </row>
        <row r="353">
          <cell r="A353" t="str">
            <v>9151 018/1,5/OM4</v>
          </cell>
          <cell r="B353" t="str">
            <v>Pigtail ST 50/125 µm, wielomodowy 1,5m OM4</v>
          </cell>
          <cell r="C353" t="str">
            <v>Pigtail ST 50/125 µm, wielomodowy, 1,5m OM4</v>
          </cell>
          <cell r="D353" t="str">
            <v>szt.</v>
          </cell>
          <cell r="E353">
            <v>9.8000000000000007</v>
          </cell>
          <cell r="F353" t="str">
            <v>Cobi FO pigtaile i patchcordy</v>
          </cell>
        </row>
        <row r="354">
          <cell r="A354" t="str">
            <v>9151 018/2,0</v>
          </cell>
          <cell r="B354" t="str">
            <v>Pigtail ST 50/125 µm, wielomodowy</v>
          </cell>
          <cell r="C354" t="str">
            <v>Pigtail ST 50/125 µm, wielomodowy, 2,0m</v>
          </cell>
          <cell r="D354" t="str">
            <v>szt.</v>
          </cell>
          <cell r="E354">
            <v>12.3</v>
          </cell>
          <cell r="F354" t="str">
            <v>Cobi FO pigtaile i patchcordy</v>
          </cell>
        </row>
        <row r="355">
          <cell r="A355" t="str">
            <v>9151 018/2,0/OM3</v>
          </cell>
          <cell r="B355" t="str">
            <v>Pigtail ST 50/125 µm, wielomodowy 2,0m OM3</v>
          </cell>
          <cell r="C355" t="str">
            <v>Pigtail ST 50/125 µm, wielomodowy, 2,0m OM3</v>
          </cell>
          <cell r="D355" t="str">
            <v>szt.</v>
          </cell>
          <cell r="E355">
            <v>13.2</v>
          </cell>
          <cell r="F355" t="str">
            <v>Cobi FO pigtaile i patchcordy</v>
          </cell>
        </row>
        <row r="356">
          <cell r="A356" t="str">
            <v>9151 018/2,0/OM4</v>
          </cell>
          <cell r="B356" t="str">
            <v>Pigtail ST 50/125 µm, wielomodowy 2,0m OM4</v>
          </cell>
          <cell r="C356" t="str">
            <v>Pigtail ST 50/125 µm, wielomodowy, 2,0m OM4</v>
          </cell>
          <cell r="D356" t="str">
            <v>szt.</v>
          </cell>
          <cell r="E356">
            <v>18</v>
          </cell>
          <cell r="F356" t="str">
            <v>Cobi FO pigtaile i patchcordy</v>
          </cell>
        </row>
        <row r="357">
          <cell r="A357" t="str">
            <v>9151 018/3,0</v>
          </cell>
          <cell r="B357" t="str">
            <v>Pigtail ST 50/125 µm, wielomodowy,  3,0m</v>
          </cell>
          <cell r="C357" t="str">
            <v>Pigtail ST 50/125 µm, wielomodowy, 3,0m</v>
          </cell>
          <cell r="D357" t="str">
            <v>szt.</v>
          </cell>
          <cell r="E357">
            <v>9.68</v>
          </cell>
          <cell r="F357" t="str">
            <v>Cobi FO pigtaile i patchcordy</v>
          </cell>
        </row>
        <row r="358">
          <cell r="A358" t="str">
            <v>9151 018/5,0</v>
          </cell>
          <cell r="B358" t="str">
            <v>Pigtail ST 50/125 µm, wielomodowy,  5,0m</v>
          </cell>
          <cell r="C358" t="str">
            <v>Pigtail ST 50/125 µm, wielomodowy, 5,0m</v>
          </cell>
          <cell r="D358" t="str">
            <v>szt.</v>
          </cell>
          <cell r="E358">
            <v>10.6</v>
          </cell>
          <cell r="F358" t="str">
            <v>Cobi FO pigtaile i patchcordy</v>
          </cell>
        </row>
        <row r="359">
          <cell r="A359" t="str">
            <v>9152 018/1,0</v>
          </cell>
          <cell r="B359" t="str">
            <v>Pigtail SC 50/125 µm, wielomodowy 1,0m</v>
          </cell>
          <cell r="C359" t="str">
            <v>Pigtail SC 50/125 µm, wielomodowy, 1,0m</v>
          </cell>
          <cell r="D359" t="str">
            <v>szt.</v>
          </cell>
          <cell r="E359">
            <v>4.95</v>
          </cell>
          <cell r="F359" t="str">
            <v>Cobi FO pigtaile i patchcordy</v>
          </cell>
        </row>
        <row r="360">
          <cell r="A360" t="str">
            <v>9152 018/1,0/OM3</v>
          </cell>
          <cell r="B360" t="str">
            <v>Pigtail SC 50/125 µm, wielomodowy 1,0m OM3</v>
          </cell>
          <cell r="C360" t="str">
            <v>Pigtail SC 50/125 µm, wielomodowy, 1,0m OM3</v>
          </cell>
          <cell r="D360" t="str">
            <v>szt.</v>
          </cell>
          <cell r="E360">
            <v>5.16</v>
          </cell>
          <cell r="F360" t="str">
            <v>Cobi FO pigtaile i patchcordy</v>
          </cell>
        </row>
        <row r="361">
          <cell r="A361" t="str">
            <v>9152 018/1,0/OM4</v>
          </cell>
          <cell r="B361" t="str">
            <v>Pigtail SC 50/125 µm, wielomodowy, 1,0m OM4</v>
          </cell>
          <cell r="C361" t="str">
            <v>Pigtail SC 50/125 µm, wielomodowy, 1,0m OM4</v>
          </cell>
          <cell r="D361" t="str">
            <v>szt.</v>
          </cell>
          <cell r="E361">
            <v>12.6</v>
          </cell>
          <cell r="F361" t="str">
            <v>Cobi FO pigtaile i patchcordy</v>
          </cell>
        </row>
        <row r="362">
          <cell r="A362" t="str">
            <v>9152 018/1,5</v>
          </cell>
          <cell r="B362" t="str">
            <v>Pigtail SC 50/125 µm, wielomodowy 1,5m</v>
          </cell>
          <cell r="C362" t="str">
            <v>Pigtail SC 50/125 µm, wielomodowy, 1,5m</v>
          </cell>
          <cell r="D362" t="str">
            <v>szt.</v>
          </cell>
          <cell r="E362">
            <v>11.7</v>
          </cell>
          <cell r="F362" t="str">
            <v>Cobi FO pigtaile i patchcordy</v>
          </cell>
        </row>
        <row r="363">
          <cell r="A363" t="str">
            <v>9152 018/2,0/DX</v>
          </cell>
          <cell r="B363" t="str">
            <v>Pigtail SC 50/125 µm, duplex wielomodowy, 2,0m</v>
          </cell>
          <cell r="C363" t="str">
            <v>Pigtail SC 50/125 µm, duplex wielomodowy, 2,0m</v>
          </cell>
          <cell r="D363" t="str">
            <v>szt.</v>
          </cell>
          <cell r="E363">
            <v>32.880000000000003</v>
          </cell>
          <cell r="F363" t="str">
            <v>Cobi FO pigtaile i patchcordy</v>
          </cell>
        </row>
        <row r="364">
          <cell r="A364" t="str">
            <v>9152 018/2,0/OM3</v>
          </cell>
          <cell r="B364" t="str">
            <v>Pigtail SC 50/125 µm, wielomodowy OM3</v>
          </cell>
          <cell r="C364" t="str">
            <v>Pigtail SC 50/125 µm, wielomodowy, 2,0m OM3</v>
          </cell>
          <cell r="D364" t="str">
            <v>szt.</v>
          </cell>
          <cell r="E364">
            <v>12</v>
          </cell>
          <cell r="F364" t="str">
            <v>Cobi FO pigtaile i patchcordy</v>
          </cell>
        </row>
        <row r="365">
          <cell r="A365" t="str">
            <v>9152 018/2,0/OM4</v>
          </cell>
          <cell r="B365" t="str">
            <v>Pigtail SC 50/125 µm, wielomodowy OM4</v>
          </cell>
          <cell r="C365" t="str">
            <v>Pigtail SC 50/125 µm, wielomodowy, 2,0m OM4</v>
          </cell>
          <cell r="D365" t="str">
            <v>szt.</v>
          </cell>
          <cell r="E365">
            <v>15</v>
          </cell>
          <cell r="F365" t="str">
            <v>Cobi FO pigtaile i patchcordy</v>
          </cell>
        </row>
        <row r="366">
          <cell r="A366" t="str">
            <v>9153 018/2,0</v>
          </cell>
          <cell r="B366" t="str">
            <v>Pigtail FC 50/125 µm, wielomodowy, 2,0m</v>
          </cell>
          <cell r="C366" t="str">
            <v>Pigtail FC 50/125 µm, wielomodowy, 2,0m</v>
          </cell>
          <cell r="D366" t="str">
            <v>szt.</v>
          </cell>
          <cell r="E366">
            <v>12</v>
          </cell>
          <cell r="F366" t="str">
            <v>Cobi FO pigtaile i patchcordy</v>
          </cell>
        </row>
        <row r="367">
          <cell r="A367" t="str">
            <v>9153 018/2,0/OM3</v>
          </cell>
          <cell r="B367" t="str">
            <v>Pigtail FC 50/125 µm, wielomodowy, 2,0m, OM3</v>
          </cell>
          <cell r="C367" t="str">
            <v>Pigtail FC 50/125 µm, wielomodowy, 2,0m, OM3</v>
          </cell>
          <cell r="D367" t="str">
            <v>szt.</v>
          </cell>
          <cell r="E367">
            <v>12</v>
          </cell>
          <cell r="F367" t="str">
            <v>Cobi FO pigtaile i patchcordy</v>
          </cell>
        </row>
        <row r="368">
          <cell r="A368" t="str">
            <v>9158 018/2,0</v>
          </cell>
          <cell r="B368" t="str">
            <v>Pigtail MTRJ (wtyk męski) 50/125 µm, 2,0m</v>
          </cell>
          <cell r="C368" t="str">
            <v>Pigtail MTRJ (wtyk męski) 50/125 µm, wielomodowy, 2,0m</v>
          </cell>
          <cell r="D368" t="str">
            <v>szt.</v>
          </cell>
          <cell r="E368">
            <v>0</v>
          </cell>
          <cell r="F368" t="str">
            <v>Cobi FO pigtaile i patchcordy</v>
          </cell>
        </row>
        <row r="369">
          <cell r="A369" t="str">
            <v>9159 018/1,0</v>
          </cell>
          <cell r="B369" t="str">
            <v xml:space="preserve">Pigtail LC, Typ 50/125 wielomodowy, 1,0m         </v>
          </cell>
          <cell r="C369" t="str">
            <v xml:space="preserve">Pigtail LC, Typ 50/125 wielomodowy, 1,0m         </v>
          </cell>
          <cell r="D369" t="str">
            <v>szt.</v>
          </cell>
          <cell r="E369">
            <v>4.38</v>
          </cell>
          <cell r="F369" t="str">
            <v>Cobi FO pigtaile i patchcordy</v>
          </cell>
        </row>
        <row r="370">
          <cell r="A370" t="str">
            <v>9159 018/1,0/OM3</v>
          </cell>
          <cell r="B370" t="str">
            <v>Pigtail LC, Typ 50/125 wielomodowy, 1,0m OM3</v>
          </cell>
          <cell r="C370" t="str">
            <v>Pigtail LC, Typ 50/125 wielomodowy, 1,0m OM3</v>
          </cell>
          <cell r="D370" t="str">
            <v>szt.</v>
          </cell>
          <cell r="E370">
            <v>10.8</v>
          </cell>
          <cell r="F370" t="str">
            <v>Cobi FO pigtaile i patchcordy</v>
          </cell>
        </row>
        <row r="371">
          <cell r="A371" t="str">
            <v>9159 018/1,0/OM4</v>
          </cell>
          <cell r="B371" t="str">
            <v>Pigtail LC, Typ 50/125 wielomodowy, 1,0m, OM4</v>
          </cell>
          <cell r="C371" t="str">
            <v>Pigtail LC, Typ 50/125 wielomodowy, 1,0m, OM4</v>
          </cell>
          <cell r="D371" t="str">
            <v>szt.</v>
          </cell>
          <cell r="E371">
            <v>12.6</v>
          </cell>
          <cell r="F371" t="str">
            <v>Cobi FO pigtaile i patchcordy</v>
          </cell>
        </row>
        <row r="372">
          <cell r="A372" t="str">
            <v>9159 018/1,5</v>
          </cell>
          <cell r="B372" t="str">
            <v xml:space="preserve">Pigtail LC, Typ 50/125 wielomodowy, 1,5m         </v>
          </cell>
          <cell r="C372" t="str">
            <v xml:space="preserve">Pigtail LC, Typ 50/125 wielomodowy, 1,5m         </v>
          </cell>
          <cell r="D372" t="str">
            <v>szt.</v>
          </cell>
          <cell r="E372">
            <v>14.7</v>
          </cell>
          <cell r="F372" t="str">
            <v>Cobi FO pigtaile i patchcordy</v>
          </cell>
        </row>
        <row r="373">
          <cell r="A373" t="str">
            <v>9159 018/2,0</v>
          </cell>
          <cell r="B373" t="str">
            <v>Pigtail LC 50/125 wielomodowy 2,0m</v>
          </cell>
          <cell r="C373" t="str">
            <v>Pigtail LC 50/125 wielomodowy, 2,0m</v>
          </cell>
          <cell r="D373" t="str">
            <v>szt.</v>
          </cell>
          <cell r="E373">
            <v>11.46</v>
          </cell>
          <cell r="F373" t="str">
            <v>Cobi FO pigtaile i patchcordy</v>
          </cell>
        </row>
        <row r="374">
          <cell r="A374" t="str">
            <v>9159 018/2,0/OM3</v>
          </cell>
          <cell r="B374" t="str">
            <v>Pigtail LC 50/125 wielomodowy OM3</v>
          </cell>
          <cell r="C374" t="str">
            <v>Pigtail LC 50/125 wielomodowy, 2,0m, OM3</v>
          </cell>
          <cell r="D374" t="str">
            <v>szt.</v>
          </cell>
          <cell r="E374">
            <v>12</v>
          </cell>
          <cell r="F374" t="str">
            <v>Cobi FO pigtaile i patchcordy</v>
          </cell>
        </row>
        <row r="375">
          <cell r="A375" t="str">
            <v>9159 018/2,0/OM4</v>
          </cell>
          <cell r="B375" t="str">
            <v>Pigtail LC, Typ 50/125 wielomodowy, 2,0m OM4</v>
          </cell>
          <cell r="C375" t="str">
            <v>Pigtail LC, Typ 50/125 wielomodowy, 2,0m OM4</v>
          </cell>
          <cell r="D375" t="str">
            <v>szt.</v>
          </cell>
          <cell r="E375">
            <v>14.7</v>
          </cell>
          <cell r="F375" t="str">
            <v>Cobi FO pigtaile i patchcordy</v>
          </cell>
        </row>
        <row r="376">
          <cell r="A376" t="str">
            <v>9161 018/1,0</v>
          </cell>
          <cell r="B376" t="str">
            <v>Pigtail ST 62,5/125 µm, wielomodowy, 1,0m</v>
          </cell>
          <cell r="C376" t="str">
            <v>Pigtail ST 62,5/125 µm, wielomodowy, 1,0m</v>
          </cell>
          <cell r="D376" t="str">
            <v>szt.</v>
          </cell>
          <cell r="E376">
            <v>0</v>
          </cell>
          <cell r="F376" t="str">
            <v>Cobi FO pigtaile i patchcordy</v>
          </cell>
        </row>
        <row r="377">
          <cell r="A377" t="str">
            <v>9161 018/2,0</v>
          </cell>
          <cell r="B377" t="str">
            <v>Pigtail ST 62,5/125 µm, wielomodowy</v>
          </cell>
          <cell r="C377" t="str">
            <v>Pigtail ST 62,5/125 µm, wielomodowy, 2,0m</v>
          </cell>
          <cell r="D377" t="str">
            <v>szt.</v>
          </cell>
          <cell r="E377">
            <v>8.6</v>
          </cell>
          <cell r="F377" t="str">
            <v>Cobi FO pigtaile i patchcordy</v>
          </cell>
        </row>
        <row r="378">
          <cell r="A378" t="str">
            <v>9162 018/1,0</v>
          </cell>
          <cell r="B378" t="str">
            <v>Pigtail SC 62,5/125 µm, wielomodowy, 1,0m</v>
          </cell>
          <cell r="C378" t="str">
            <v>Pigtail SC 62,5/125 µm, wielomodowy, 1,0m</v>
          </cell>
          <cell r="D378" t="str">
            <v>szt.</v>
          </cell>
          <cell r="E378">
            <v>10.8</v>
          </cell>
          <cell r="F378" t="str">
            <v>Cobi FO pigtaile i patchcordy</v>
          </cell>
        </row>
        <row r="379">
          <cell r="A379" t="str">
            <v>9162 018/2,0</v>
          </cell>
          <cell r="B379" t="str">
            <v>Pigtail SC 62,5/125 µm, wielomodowy</v>
          </cell>
          <cell r="C379" t="str">
            <v>Pigtail SC 62,5/125 µm, wielomodowy, 2,0m</v>
          </cell>
          <cell r="D379" t="str">
            <v>szt.</v>
          </cell>
          <cell r="E379">
            <v>8</v>
          </cell>
          <cell r="F379" t="str">
            <v>Cobi FO pigtaile i patchcordy</v>
          </cell>
        </row>
        <row r="380">
          <cell r="A380" t="str">
            <v>9169 018/1,0</v>
          </cell>
          <cell r="B380" t="str">
            <v>Pigtail LC, Typ 62,5/125 wielomodowy, 1,0m</v>
          </cell>
          <cell r="C380" t="str">
            <v>Pigtail LC, Typ 62,5/125 wielomodowy, 1,0m</v>
          </cell>
          <cell r="D380" t="str">
            <v>szt.</v>
          </cell>
          <cell r="E380">
            <v>0</v>
          </cell>
          <cell r="F380" t="str">
            <v>Cobi FO pigtaile i patchcordy</v>
          </cell>
        </row>
        <row r="381">
          <cell r="A381" t="str">
            <v>9169 018/2,0</v>
          </cell>
          <cell r="B381" t="str">
            <v>Pigtail LC 62,5/125 wielomodowy</v>
          </cell>
          <cell r="C381" t="str">
            <v>Pigtail LC 62,5/125 wielomodowy, 2,0m</v>
          </cell>
          <cell r="D381" t="str">
            <v>szt.</v>
          </cell>
          <cell r="E381">
            <v>9</v>
          </cell>
          <cell r="F381" t="str">
            <v>Cobi FO pigtaile i patchcordy</v>
          </cell>
        </row>
        <row r="382">
          <cell r="A382">
            <v>9190000</v>
          </cell>
          <cell r="B382" t="str">
            <v>Pigtail</v>
          </cell>
          <cell r="C382" t="str">
            <v>Pigtail</v>
          </cell>
          <cell r="D382" t="str">
            <v>szt.</v>
          </cell>
          <cell r="E382" t="e">
            <v>#N/A</v>
          </cell>
          <cell r="F382" t="str">
            <v>Cobi FO pigtaile i patchcordy</v>
          </cell>
        </row>
        <row r="383">
          <cell r="A383" t="str">
            <v>9191 018/1,0</v>
          </cell>
          <cell r="B383" t="str">
            <v xml:space="preserve">Pigtail ST 9/125 µm, jednomodowy, 1,0m </v>
          </cell>
          <cell r="C383" t="str">
            <v xml:space="preserve">Pigtail ST 9/125 µm, jednomodowy, 1,0m </v>
          </cell>
          <cell r="D383" t="str">
            <v>szt.</v>
          </cell>
          <cell r="E383">
            <v>14.4</v>
          </cell>
          <cell r="F383" t="str">
            <v>Cobi FO pigtaile i patchcordy</v>
          </cell>
        </row>
        <row r="384">
          <cell r="A384" t="str">
            <v>9191 018/1,5</v>
          </cell>
          <cell r="B384" t="str">
            <v>Pigtail ST 9/125 µm, jednomodowy, 1,5m</v>
          </cell>
          <cell r="C384" t="str">
            <v>Pigtail ST 9/125 µm, jednomodowy, 1,5m</v>
          </cell>
          <cell r="D384" t="str">
            <v>szt.</v>
          </cell>
          <cell r="E384">
            <v>9.6</v>
          </cell>
          <cell r="F384" t="str">
            <v>Cobi FO pigtaile i patchcordy</v>
          </cell>
        </row>
        <row r="385">
          <cell r="A385" t="str">
            <v>9191 018/2,0</v>
          </cell>
          <cell r="B385" t="str">
            <v>Pigtail ST 9/125 µm, jednomodowy, 2,0m</v>
          </cell>
          <cell r="C385" t="str">
            <v>Pigtail ST 9/125 µm, jednomodowy, 2,0m</v>
          </cell>
          <cell r="D385" t="str">
            <v>szt.</v>
          </cell>
          <cell r="E385">
            <v>14.13</v>
          </cell>
          <cell r="F385" t="str">
            <v>Cobi FO pigtaile i patchcordy</v>
          </cell>
        </row>
        <row r="386">
          <cell r="A386" t="str">
            <v>9192 018/1,0</v>
          </cell>
          <cell r="B386" t="str">
            <v>Pigtail SC 9/125 µm, jednomodowy, 1,0m</v>
          </cell>
          <cell r="C386" t="str">
            <v>Pigtail SC 9/125 µm, jednomodowy, 1,0m</v>
          </cell>
          <cell r="D386" t="str">
            <v>szt.</v>
          </cell>
          <cell r="E386">
            <v>4.95</v>
          </cell>
          <cell r="F386" t="str">
            <v>Cobi FO pigtaile i patchcordy</v>
          </cell>
        </row>
        <row r="387">
          <cell r="A387" t="str">
            <v>9192 018/1,0/APC</v>
          </cell>
          <cell r="B387" t="str">
            <v>Pigtail SC/APC 9/125 µm, jednomodowy, 1,0m</v>
          </cell>
          <cell r="C387" t="str">
            <v>Pigtail SC/APC 9/125 µm, jednomodowy, 1,0m</v>
          </cell>
          <cell r="D387" t="str">
            <v>szt.</v>
          </cell>
          <cell r="E387">
            <v>11.7</v>
          </cell>
          <cell r="F387" t="str">
            <v>Cobi FO pigtaile i patchcordy</v>
          </cell>
        </row>
        <row r="388">
          <cell r="A388" t="str">
            <v>9192 018/1,5</v>
          </cell>
          <cell r="B388" t="str">
            <v>Pigtail SC 9/125 µm, jednomodowy, 1,5m</v>
          </cell>
          <cell r="C388" t="str">
            <v>Pigtail SC 9/125 µm, jednomodowy, 1,5m</v>
          </cell>
          <cell r="D388" t="str">
            <v>szt.</v>
          </cell>
          <cell r="E388">
            <v>13.5</v>
          </cell>
          <cell r="F388" t="str">
            <v>Cobi FO pigtaile i patchcordy</v>
          </cell>
        </row>
        <row r="389">
          <cell r="A389" t="str">
            <v>9192 018/1,5/APC</v>
          </cell>
          <cell r="B389" t="str">
            <v>Pigtail SC/APC 9/125 µm, jednomodowy, 1,5m</v>
          </cell>
          <cell r="C389" t="str">
            <v>Pigtail SC/APC 9/125 µm, jednomodowy, 1,5m</v>
          </cell>
          <cell r="D389" t="str">
            <v>szt.</v>
          </cell>
          <cell r="E389">
            <v>11.7</v>
          </cell>
          <cell r="F389" t="str">
            <v>Cobi FO pigtaile i patchcordy</v>
          </cell>
        </row>
        <row r="390">
          <cell r="A390" t="str">
            <v>9192 018/2,0</v>
          </cell>
          <cell r="B390" t="str">
            <v>Pigtail SC 9/125 µm, jednomodowy 2,0m</v>
          </cell>
          <cell r="C390" t="str">
            <v>Pigtail SC 9/125 µm, jednomodowy, 2,0m</v>
          </cell>
          <cell r="D390" t="str">
            <v>szt.</v>
          </cell>
          <cell r="E390">
            <v>12.3</v>
          </cell>
          <cell r="F390" t="str">
            <v>Cobi FO pigtaile i patchcordy</v>
          </cell>
        </row>
        <row r="391">
          <cell r="A391" t="str">
            <v>9192 018/2,0/APC</v>
          </cell>
          <cell r="B391" t="str">
            <v>Pigtail SC/APC 9/125 µm, jednomodowy, 2,0m</v>
          </cell>
          <cell r="C391" t="str">
            <v>Pigtail SC/APC 9/125 µm, jednomodowy, 2,0m</v>
          </cell>
          <cell r="D391" t="str">
            <v>szt.</v>
          </cell>
          <cell r="E391">
            <v>12</v>
          </cell>
          <cell r="F391" t="str">
            <v>Cobi FO pigtaile i patchcordy</v>
          </cell>
        </row>
        <row r="392">
          <cell r="A392" t="str">
            <v>9193 018/1,0</v>
          </cell>
          <cell r="B392" t="str">
            <v>Pigtail FC, Typ 9/125 jednomodowy, 1,0m</v>
          </cell>
          <cell r="C392" t="str">
            <v>Pigtail FC, Typ 9/125 jednomodowy, 1,0m</v>
          </cell>
          <cell r="D392" t="str">
            <v>szt.</v>
          </cell>
          <cell r="E392">
            <v>8.6</v>
          </cell>
          <cell r="F392" t="str">
            <v>Cobi FO pigtaile i patchcordy</v>
          </cell>
        </row>
        <row r="393">
          <cell r="A393" t="str">
            <v>9193 018/1,5</v>
          </cell>
          <cell r="B393" t="str">
            <v>Pigtail FC 9/125 µm, jednomodowy, 1,5m</v>
          </cell>
          <cell r="C393" t="str">
            <v>Pigtail FC 9/125 µm, jednomodowy, 1,5m</v>
          </cell>
          <cell r="D393" t="str">
            <v>szt.</v>
          </cell>
          <cell r="E393">
            <v>15</v>
          </cell>
          <cell r="F393" t="str">
            <v>Cobi FO pigtaile i patchcordy</v>
          </cell>
        </row>
        <row r="394">
          <cell r="A394" t="str">
            <v>9193 018/2,0</v>
          </cell>
          <cell r="B394" t="str">
            <v>Pigtail FC 9/125 µm, jednomodowy, 2,0m</v>
          </cell>
          <cell r="C394" t="str">
            <v>Pigtail FC 9/125 µm, jednomodowy, 2,0m</v>
          </cell>
          <cell r="D394" t="str">
            <v>szt.</v>
          </cell>
          <cell r="E394">
            <v>9</v>
          </cell>
          <cell r="F394" t="str">
            <v>Cobi FO pigtaile i patchcordy</v>
          </cell>
        </row>
        <row r="395">
          <cell r="A395" t="str">
            <v>9195 017/1,0</v>
          </cell>
          <cell r="B395" t="str">
            <v>Pigtail E2000 - 9/125 µm (APC), jednomodowy</v>
          </cell>
          <cell r="C395" t="str">
            <v>Pigtail E2000 - 9/125 µm (APC), jednomodowy, 1,0m</v>
          </cell>
          <cell r="D395" t="str">
            <v>szt.</v>
          </cell>
          <cell r="E395">
            <v>43</v>
          </cell>
          <cell r="F395" t="str">
            <v>Cobi FO pigtaile i patchcordy</v>
          </cell>
        </row>
        <row r="396">
          <cell r="A396" t="str">
            <v>9195 017/3,0</v>
          </cell>
          <cell r="B396" t="str">
            <v>Pigtail E2000 - 9/125 µm (APC), jednomodowy</v>
          </cell>
          <cell r="C396" t="str">
            <v>Pigtail E2000 - 9/125 µm (APC), jednomodowy, 3,0m</v>
          </cell>
          <cell r="D396" t="str">
            <v>szt.</v>
          </cell>
          <cell r="E396">
            <v>46</v>
          </cell>
          <cell r="F396" t="str">
            <v>Cobi FO pigtaile i patchcordy</v>
          </cell>
        </row>
        <row r="397">
          <cell r="A397" t="str">
            <v>9195 537/5,0</v>
          </cell>
          <cell r="B397" t="str">
            <v>Patchcord E2000/PC-SC/PC 9/125 µm simplex, SM 5,0m</v>
          </cell>
          <cell r="C397" t="str">
            <v>Patchcord E2000/PC-SC/PC 9/125 µm simplex, jednomodowy, 5,0m</v>
          </cell>
          <cell r="D397" t="str">
            <v>szt.</v>
          </cell>
          <cell r="E397">
            <v>78.62</v>
          </cell>
          <cell r="F397" t="str">
            <v>Cobi FO pigtaile i patchcordy</v>
          </cell>
        </row>
        <row r="398">
          <cell r="A398" t="str">
            <v>9198 018/2,0</v>
          </cell>
          <cell r="B398" t="str">
            <v>Pigtail MTRJ (wtyk męski) 9/125 µm, 2,0m</v>
          </cell>
          <cell r="C398" t="str">
            <v>Pigtail MTRJ (wtyk męski) 9/125 µm, jednomodowy, 2,0m</v>
          </cell>
          <cell r="D398" t="str">
            <v>szt.</v>
          </cell>
          <cell r="E398">
            <v>0</v>
          </cell>
          <cell r="F398" t="str">
            <v>Cobi FO pigtaile i patchcordy</v>
          </cell>
        </row>
        <row r="399">
          <cell r="A399" t="str">
            <v>9199 018/1,0</v>
          </cell>
          <cell r="B399" t="str">
            <v>Pigtail LC 9/125 jednomodowy 1,0m</v>
          </cell>
          <cell r="C399" t="str">
            <v>Pigtail LC 9/125 jednomodowy, 1,0m</v>
          </cell>
          <cell r="D399" t="str">
            <v>szt.</v>
          </cell>
          <cell r="E399">
            <v>11.7</v>
          </cell>
          <cell r="F399" t="str">
            <v>Cobi FO pigtaile i patchcordy</v>
          </cell>
        </row>
        <row r="400">
          <cell r="A400" t="str">
            <v>9199 018/1,0/APC</v>
          </cell>
          <cell r="B400" t="str">
            <v>Pigtail LC APC, Typ 9/125 jednomodowy, 1,0m</v>
          </cell>
          <cell r="C400" t="str">
            <v>Pigtail LC APC, Typ 9/125 jednomodowy, 1,0m</v>
          </cell>
          <cell r="D400" t="str">
            <v>szt.</v>
          </cell>
          <cell r="E400">
            <v>12</v>
          </cell>
          <cell r="F400" t="str">
            <v>Cobi FO pigtaile i patchcordy</v>
          </cell>
        </row>
        <row r="401">
          <cell r="A401" t="str">
            <v>9199 018/1,5</v>
          </cell>
          <cell r="B401" t="str">
            <v>Pigtail LC, Typ 9/125 jednomodowy, 1,5m</v>
          </cell>
          <cell r="C401" t="str">
            <v>Pigtail LC, Typ 9/125 jednomodowy, 1,5m</v>
          </cell>
          <cell r="D401" t="str">
            <v>szt.</v>
          </cell>
          <cell r="E401">
            <v>16.2</v>
          </cell>
          <cell r="F401" t="str">
            <v>Cobi FO pigtaile i patchcordy</v>
          </cell>
        </row>
        <row r="402">
          <cell r="A402" t="str">
            <v>9199 018/2,0</v>
          </cell>
          <cell r="B402" t="str">
            <v>Pigtail LC 9/125 jednomodowy</v>
          </cell>
          <cell r="C402" t="str">
            <v>Pigtail LC 9/125 jednomodowy, 2,0m</v>
          </cell>
          <cell r="D402" t="str">
            <v>szt.</v>
          </cell>
          <cell r="E402">
            <v>11.1</v>
          </cell>
          <cell r="F402" t="str">
            <v>Cobi FO pigtaile i patchcordy</v>
          </cell>
        </row>
        <row r="403">
          <cell r="A403" t="str">
            <v>9199 018/2,0/APC</v>
          </cell>
          <cell r="B403" t="str">
            <v>Pigtail LC APC, Typ 9/125 jednomodowy, 2,0m</v>
          </cell>
          <cell r="C403" t="str">
            <v>Pigtail LC APC, Typ 9/125 jednomodowy, 2,0m</v>
          </cell>
          <cell r="D403" t="str">
            <v>szt.</v>
          </cell>
          <cell r="E403">
            <v>12</v>
          </cell>
          <cell r="F403" t="str">
            <v>Cobi FO pigtaile i patchcordy</v>
          </cell>
        </row>
        <row r="404">
          <cell r="A404" t="str">
            <v>9251 118/2,0</v>
          </cell>
          <cell r="B404" t="str">
            <v>Patchcord ST-ST, 50/125 µm simplex, wielomodowy</v>
          </cell>
          <cell r="C404" t="str">
            <v>Patchcord ST-ST, 50/125 µm simplex, wielomodowy, 2,0m</v>
          </cell>
          <cell r="D404" t="str">
            <v>szt.</v>
          </cell>
          <cell r="E404">
            <v>26</v>
          </cell>
          <cell r="F404" t="str">
            <v>Cobi FO pigtaile i patchcordy</v>
          </cell>
        </row>
        <row r="405">
          <cell r="A405" t="str">
            <v>9251 118/2,0/OM3</v>
          </cell>
          <cell r="B405" t="str">
            <v>Patchcord ST-ST, 50/125 µm simplex, MM 2,0m OM3</v>
          </cell>
          <cell r="C405" t="str">
            <v>Patchcord ST-ST, 50/125 µm simplex, wielomodowy, 2,0m OM3</v>
          </cell>
          <cell r="D405" t="str">
            <v>szt.</v>
          </cell>
          <cell r="E405">
            <v>29.04</v>
          </cell>
          <cell r="F405" t="str">
            <v>Cobi FO pigtaile i patchcordy</v>
          </cell>
        </row>
        <row r="406">
          <cell r="A406" t="str">
            <v>9251 118/3,0</v>
          </cell>
          <cell r="B406" t="str">
            <v>Patchcord ST-ST, 50/125 µm simplex, wielomodowy</v>
          </cell>
          <cell r="C406" t="str">
            <v>Patchcord ST-ST, 50/125 µm simplex, wielomodowy, 3,0m</v>
          </cell>
          <cell r="D406" t="str">
            <v>szt.</v>
          </cell>
          <cell r="E406">
            <v>0</v>
          </cell>
          <cell r="F406" t="str">
            <v>Cobi FO pigtaile i patchcordy</v>
          </cell>
        </row>
        <row r="407">
          <cell r="A407" t="str">
            <v>9251 118/5,0</v>
          </cell>
          <cell r="B407" t="str">
            <v>Patchcord ST-ST, 50/125 µm simplex, wielomodowy</v>
          </cell>
          <cell r="C407" t="str">
            <v>Patchcord ST-ST, 50/125 µm simplex, wielomodowy, 5,0m</v>
          </cell>
          <cell r="D407" t="str">
            <v>szt.</v>
          </cell>
          <cell r="E407">
            <v>0</v>
          </cell>
          <cell r="F407" t="str">
            <v>Cobi FO pigtaile i patchcordy</v>
          </cell>
        </row>
        <row r="408">
          <cell r="A408" t="str">
            <v>9251 128/1,0</v>
          </cell>
          <cell r="B408" t="str">
            <v>Patchcord ST-ST,50/125 µm duplex, wielomodowy 1,0m</v>
          </cell>
          <cell r="C408" t="str">
            <v>Patchcord ST-ST, 50/125 µm duplex, wielomodowy, 1,0m</v>
          </cell>
          <cell r="D408" t="str">
            <v>szt.</v>
          </cell>
          <cell r="E408">
            <v>78</v>
          </cell>
          <cell r="F408" t="str">
            <v>Cobi FO pigtaile i patchcordy</v>
          </cell>
        </row>
        <row r="409">
          <cell r="A409" t="str">
            <v>9251 128/1,0/OM3</v>
          </cell>
          <cell r="B409" t="str">
            <v>Patchcord ST-ST,50/125 µm duplex, MM 1,0m, OM3</v>
          </cell>
          <cell r="C409" t="str">
            <v>Patchcord ST-ST, 50/125 µm duplex, wielomodowy, 1,0m, OM3</v>
          </cell>
          <cell r="D409" t="str">
            <v>szt.</v>
          </cell>
          <cell r="E409">
            <v>30</v>
          </cell>
          <cell r="F409" t="str">
            <v>Cobi FO pigtaile i patchcordy</v>
          </cell>
        </row>
        <row r="410">
          <cell r="A410" t="str">
            <v>9251 128/1,0/OM4</v>
          </cell>
          <cell r="B410" t="str">
            <v>Patchcord ST-ST,50/125 µm duplex, MM 1,0m, OM4</v>
          </cell>
          <cell r="C410" t="str">
            <v>Patchcord ST-ST, 50/125 µm duplex, wielomodowy, 1,0m, OM4</v>
          </cell>
          <cell r="D410" t="str">
            <v>szt.</v>
          </cell>
          <cell r="E410">
            <v>44.34</v>
          </cell>
          <cell r="F410" t="str">
            <v>Cobi FO pigtaile i patchcordy</v>
          </cell>
        </row>
        <row r="411">
          <cell r="A411" t="str">
            <v>9251 128/2,0</v>
          </cell>
          <cell r="B411" t="str">
            <v>Patchcord ST-ST, 50/125 µm duplex, wielomodowy</v>
          </cell>
          <cell r="C411" t="str">
            <v>Patchcord ST-ST, 50/125 µm duplex, wielomodowy, 2,0m</v>
          </cell>
          <cell r="D411" t="str">
            <v>szt.</v>
          </cell>
          <cell r="E411">
            <v>0</v>
          </cell>
          <cell r="F411" t="str">
            <v>Cobi FO pigtaile i patchcordy</v>
          </cell>
        </row>
        <row r="412">
          <cell r="A412" t="str">
            <v>9251 128/2,5</v>
          </cell>
          <cell r="B412" t="str">
            <v>Patchcord ST-ST, 50/125 µm duplex, MM, 2,5m</v>
          </cell>
          <cell r="C412" t="str">
            <v>Patchcord ST-ST, 50/125 µm duplex, wielomodowy, 2,5m</v>
          </cell>
          <cell r="D412" t="str">
            <v>szt.</v>
          </cell>
          <cell r="E412">
            <v>63</v>
          </cell>
          <cell r="F412" t="str">
            <v>Cobi FO pigtaile i patchcordy</v>
          </cell>
        </row>
        <row r="413">
          <cell r="A413" t="str">
            <v>9251 128/20,0</v>
          </cell>
          <cell r="B413" t="str">
            <v>Patchcord ST-ST, 50/125 µm duplex, MM 20,0m</v>
          </cell>
          <cell r="C413" t="str">
            <v>Patchcord ST-ST, 50/125 µm duplex, wielomodowy, 20,0m</v>
          </cell>
          <cell r="D413" t="str">
            <v>szt.</v>
          </cell>
          <cell r="E413">
            <v>88</v>
          </cell>
          <cell r="F413" t="str">
            <v>Cobi FO pigtaile i patchcordy</v>
          </cell>
        </row>
        <row r="414">
          <cell r="A414" t="str">
            <v>9251 128/30,00</v>
          </cell>
          <cell r="B414" t="str">
            <v>Patchcord ST-ST, 50/125 µm duplex, MM 30,0m</v>
          </cell>
          <cell r="C414" t="str">
            <v>Patchcord ST-ST, 50/125 µm duplex, wielomodowy, 30,0m</v>
          </cell>
          <cell r="D414" t="str">
            <v>szt.</v>
          </cell>
          <cell r="E414">
            <v>0</v>
          </cell>
          <cell r="F414" t="str">
            <v>Cobi FO pigtaile i patchcordy</v>
          </cell>
        </row>
        <row r="415">
          <cell r="A415" t="str">
            <v>9251 128/5,0</v>
          </cell>
          <cell r="B415" t="str">
            <v>Patchcord ST-ST, 50/125 µm duplex, wielomodowy</v>
          </cell>
          <cell r="C415" t="str">
            <v>Patchcord ST-ST, 50/125 µm duplex, wielomodowy, 5,0m</v>
          </cell>
          <cell r="D415" t="str">
            <v>szt.</v>
          </cell>
          <cell r="E415">
            <v>41</v>
          </cell>
          <cell r="F415" t="str">
            <v>Cobi FO pigtaile i patchcordy</v>
          </cell>
        </row>
        <row r="416">
          <cell r="A416" t="str">
            <v>9251 218/2,0</v>
          </cell>
          <cell r="B416" t="str">
            <v>Patchcord ST-SC, 50/125 µm simplex, wielomodowy</v>
          </cell>
          <cell r="C416" t="str">
            <v>Patchcord ST-SC, 50/125 µm simplex, wielomodowy, 2,0m</v>
          </cell>
          <cell r="D416" t="str">
            <v>szt.</v>
          </cell>
          <cell r="E416">
            <v>20</v>
          </cell>
          <cell r="F416" t="str">
            <v>Cobi FO pigtaile i patchcordy</v>
          </cell>
        </row>
        <row r="417">
          <cell r="A417" t="str">
            <v>9251 218/3,0</v>
          </cell>
          <cell r="B417" t="str">
            <v>Patchcord ST-SC, 50/125 µm simplex, wielomodowy</v>
          </cell>
          <cell r="C417" t="str">
            <v>Patchcord ST-SC, 50/125 µm simplex, wielomodowy, 3,0m</v>
          </cell>
          <cell r="D417" t="str">
            <v>szt.</v>
          </cell>
          <cell r="E417">
            <v>23</v>
          </cell>
          <cell r="F417" t="str">
            <v>Cobi FO pigtaile i patchcordy</v>
          </cell>
        </row>
        <row r="418">
          <cell r="A418" t="str">
            <v>9251 218/5,0</v>
          </cell>
          <cell r="B418" t="str">
            <v>Patchcord ST-SC, 50/125 µm simplex, wielomodowy</v>
          </cell>
          <cell r="C418" t="str">
            <v>Patchcord ST-SC, 50/125 µm simplex, wielomodowy, 5,0m</v>
          </cell>
          <cell r="D418" t="str">
            <v>szt.</v>
          </cell>
          <cell r="E418">
            <v>0</v>
          </cell>
          <cell r="F418" t="str">
            <v>Cobi FO pigtaile i patchcordy</v>
          </cell>
        </row>
        <row r="419">
          <cell r="A419" t="str">
            <v>9251 228/1,0</v>
          </cell>
          <cell r="B419" t="str">
            <v>Patchcord ST-SC, 50/125 µm duplex, MM, 1,0m</v>
          </cell>
          <cell r="C419" t="str">
            <v>Patchcord ST-SC, 50/125 µm duplex, wielomodowy, 1,0m</v>
          </cell>
          <cell r="D419" t="str">
            <v>szt.</v>
          </cell>
          <cell r="E419">
            <v>36.299999999999997</v>
          </cell>
          <cell r="F419" t="str">
            <v>Cobi FO pigtaile i patchcordy</v>
          </cell>
        </row>
        <row r="420">
          <cell r="A420" t="str">
            <v>9251 228/1,0/OM3</v>
          </cell>
          <cell r="B420" t="str">
            <v>Patchcord ST-SC, 50/125 µm duplex, MM, 1,0m OM3</v>
          </cell>
          <cell r="C420" t="str">
            <v>Patchcord ST-SC, 50/125 µm duplex, wielomodowy, 1,0m, OM3</v>
          </cell>
          <cell r="D420" t="str">
            <v>szt.</v>
          </cell>
          <cell r="E420">
            <v>30</v>
          </cell>
          <cell r="F420" t="str">
            <v>Cobi FO pigtaile i patchcordy</v>
          </cell>
        </row>
        <row r="421">
          <cell r="A421" t="str">
            <v>9251 228/1,5</v>
          </cell>
          <cell r="B421" t="str">
            <v>Patchcord ST-SC, 50/125 µm duplex, wielomodowy</v>
          </cell>
          <cell r="C421" t="str">
            <v>Patchcord ST-SC, 50/125 µm duplex, wielomodowy, 1,5m</v>
          </cell>
          <cell r="D421" t="str">
            <v>szt.</v>
          </cell>
          <cell r="E421">
            <v>32</v>
          </cell>
          <cell r="F421" t="str">
            <v>Cobi FO pigtaile i patchcordy</v>
          </cell>
        </row>
        <row r="422">
          <cell r="A422" t="str">
            <v>9251 228/10,0</v>
          </cell>
          <cell r="B422" t="str">
            <v>Patchcord ST-SC, 50/125 µm duplex, MM 10,0m</v>
          </cell>
          <cell r="C422" t="str">
            <v>Patchcord ST-SC, 50/125 µm duplex, wielomodowy, 10,0m</v>
          </cell>
          <cell r="D422" t="str">
            <v>szt.</v>
          </cell>
          <cell r="E422">
            <v>59.72</v>
          </cell>
          <cell r="F422" t="str">
            <v>Cobi FO pigtaile i patchcordy</v>
          </cell>
        </row>
        <row r="423">
          <cell r="A423" t="str">
            <v>9251 228/15,0</v>
          </cell>
          <cell r="B423" t="str">
            <v>Patchcord ST-SC, 50/125 µm duplex, MM 15,0m</v>
          </cell>
          <cell r="C423" t="str">
            <v>Patchcord ST-SC, 50/125 µm duplex, wielomodowy, 15,0m</v>
          </cell>
          <cell r="D423" t="str">
            <v>szt.</v>
          </cell>
          <cell r="E423">
            <v>120.18</v>
          </cell>
          <cell r="F423" t="str">
            <v>Cobi FO pigtaile i patchcordy</v>
          </cell>
        </row>
        <row r="424">
          <cell r="A424" t="str">
            <v>9251 228/2,0</v>
          </cell>
          <cell r="B424" t="str">
            <v>Patchcord ST-SC, 50/125 µm duplex, wielomodowy</v>
          </cell>
          <cell r="C424" t="str">
            <v>Patchcord ST-SC, 50/125 µm duplex, wielomodowy, 2,0m</v>
          </cell>
          <cell r="D424" t="str">
            <v>szt.</v>
          </cell>
          <cell r="E424">
            <v>47.72</v>
          </cell>
          <cell r="F424" t="str">
            <v>Cobi FO pigtaile i patchcordy</v>
          </cell>
        </row>
        <row r="425">
          <cell r="A425" t="str">
            <v>9251 228/2,0/OM3</v>
          </cell>
          <cell r="B425" t="str">
            <v>Patchcord ST-SC, 50/125 µm duplex, MM, 2,0m OM3</v>
          </cell>
          <cell r="C425" t="str">
            <v>Patchcord ST-SC, 50/125 µm duplex, wielomodowy, 2,0m, OM3</v>
          </cell>
          <cell r="D425" t="str">
            <v>szt.</v>
          </cell>
          <cell r="E425">
            <v>55.8</v>
          </cell>
          <cell r="F425" t="str">
            <v>Cobi FO pigtaile i patchcordy</v>
          </cell>
        </row>
        <row r="426">
          <cell r="A426" t="str">
            <v>9251 228/3,0</v>
          </cell>
          <cell r="B426" t="str">
            <v>Patchcord ST-SC, 50/125 µm duplex, wielomodowy</v>
          </cell>
          <cell r="C426" t="str">
            <v>Patchcord ST-SC, 50/125 µm duplex, wielomodowy, 3,0m</v>
          </cell>
          <cell r="D426" t="str">
            <v>szt.</v>
          </cell>
          <cell r="E426">
            <v>36</v>
          </cell>
          <cell r="F426" t="str">
            <v>Cobi FO pigtaile i patchcordy</v>
          </cell>
        </row>
        <row r="427">
          <cell r="A427" t="str">
            <v>9251 228/5,0</v>
          </cell>
          <cell r="B427" t="str">
            <v>Patchcord ST-SC, 50/125 µm duplex, wielomodowy</v>
          </cell>
          <cell r="C427" t="str">
            <v>Patchcord ST-SC, 50/125 µm duplex, wielomodowy, 5,0m</v>
          </cell>
          <cell r="D427" t="str">
            <v>szt.</v>
          </cell>
          <cell r="E427">
            <v>0</v>
          </cell>
          <cell r="F427" t="str">
            <v>Cobi FO pigtaile i patchcordy</v>
          </cell>
        </row>
        <row r="428">
          <cell r="A428" t="str">
            <v>9251 228/5,0/OM3</v>
          </cell>
          <cell r="B428" t="str">
            <v>Patchcord ST-SC, 50/125 µm duplex, MM, 5,0m OM3</v>
          </cell>
          <cell r="C428" t="str">
            <v>Patchcord ST-SC, 50/125 µm duplex, wielomodowy, 5,0m, OM3</v>
          </cell>
          <cell r="D428" t="str">
            <v>szt.</v>
          </cell>
          <cell r="E428">
            <v>41</v>
          </cell>
          <cell r="F428" t="str">
            <v>Cobi FO pigtaile i patchcordy</v>
          </cell>
        </row>
        <row r="429">
          <cell r="A429" t="str">
            <v>9251 228/8,0</v>
          </cell>
          <cell r="B429" t="str">
            <v>Patchcord ST-SC, 50/125 µm duplex, MM 8,0m</v>
          </cell>
          <cell r="C429" t="str">
            <v>Patchcord ST-SC, 50/125 µm duplex, wielomodowy, 8,0m</v>
          </cell>
          <cell r="D429" t="str">
            <v>szt.</v>
          </cell>
          <cell r="E429">
            <v>52</v>
          </cell>
          <cell r="F429" t="str">
            <v>Cobi FO pigtaile i patchcordy</v>
          </cell>
        </row>
        <row r="430">
          <cell r="A430" t="str">
            <v>9251 828/2,0</v>
          </cell>
          <cell r="B430" t="str">
            <v>Patchcord ST-MTRJ, 50/125 µm duplex, wielomodowy</v>
          </cell>
          <cell r="C430" t="str">
            <v>Patchcord ST-MTRJ, 50/125 µm duplex, wielomodowy, 2,0m</v>
          </cell>
          <cell r="D430" t="str">
            <v>szt.</v>
          </cell>
          <cell r="E430">
            <v>0</v>
          </cell>
          <cell r="F430" t="str">
            <v>Cobi FO pigtaile i patchcordy</v>
          </cell>
        </row>
        <row r="431">
          <cell r="A431" t="str">
            <v>9251 828/20,0</v>
          </cell>
          <cell r="B431" t="str">
            <v>Patchcord ST-MTRJ, 50/125 µm duplex, MM, 20,0m</v>
          </cell>
          <cell r="C431" t="str">
            <v xml:space="preserve">Patchcord ST-MTRJ, 50/125 µm duplex, wielomodowy, 20,0m </v>
          </cell>
          <cell r="D431" t="str">
            <v>szt.</v>
          </cell>
          <cell r="E431">
            <v>119.16</v>
          </cell>
          <cell r="F431" t="str">
            <v>Cobi FO pigtaile i patchcordy</v>
          </cell>
        </row>
        <row r="432">
          <cell r="A432" t="str">
            <v>9251 828/3,0</v>
          </cell>
          <cell r="B432" t="str">
            <v>Patchcord ST-MTRJ, 50/125 µm duplex, wielomodowy</v>
          </cell>
          <cell r="C432" t="str">
            <v>Patchcord ST-MTRJ, 50/125 µm duplex, wielomodowy, 3,0m</v>
          </cell>
          <cell r="D432" t="str">
            <v>szt.</v>
          </cell>
          <cell r="E432">
            <v>0</v>
          </cell>
          <cell r="F432" t="str">
            <v>Cobi FO pigtaile i patchcordy</v>
          </cell>
        </row>
        <row r="433">
          <cell r="A433" t="str">
            <v>9251 828/30,0</v>
          </cell>
          <cell r="B433" t="str">
            <v>Patchcord ST-MTRJ, 50/125 µm duplex, MM, 30,0m</v>
          </cell>
          <cell r="C433" t="str">
            <v>Patchcord ST-MTRJ, 50/125 µm duplex, wielomodowy, 30,0m</v>
          </cell>
          <cell r="D433" t="str">
            <v>szt.</v>
          </cell>
          <cell r="E433">
            <v>157.56</v>
          </cell>
          <cell r="F433" t="str">
            <v>Cobi FO pigtaile i patchcordy</v>
          </cell>
        </row>
        <row r="434">
          <cell r="A434" t="str">
            <v>9251 828/5,0</v>
          </cell>
          <cell r="B434" t="str">
            <v>Patchcord ST-MTRJ, 50/125 µm duplex, wielomodowy</v>
          </cell>
          <cell r="C434" t="str">
            <v>Patchcord ST-MTRJ, 50/125 µm duplex, wielomodowy, 5,0m</v>
          </cell>
          <cell r="D434" t="str">
            <v>szt.</v>
          </cell>
          <cell r="E434">
            <v>0</v>
          </cell>
          <cell r="F434" t="str">
            <v>Cobi FO pigtaile i patchcordy</v>
          </cell>
        </row>
        <row r="435">
          <cell r="A435" t="str">
            <v>9251 928/0,5</v>
          </cell>
          <cell r="B435" t="str">
            <v>Patchcord ST-LC, 50/125 µm duplex, wielomodowy 0,5</v>
          </cell>
          <cell r="C435" t="str">
            <v>Patchcord ST-LC, 50/125 µm duplex, wielomodowy, 0,5m</v>
          </cell>
          <cell r="D435" t="str">
            <v>szt.</v>
          </cell>
          <cell r="E435">
            <v>57</v>
          </cell>
          <cell r="F435" t="str">
            <v>Cobi FO pigtaile i patchcordy</v>
          </cell>
        </row>
        <row r="436">
          <cell r="A436" t="str">
            <v>9251 928/1,0</v>
          </cell>
          <cell r="B436" t="str">
            <v>Patchcord ST-LC, 50/125 µm duplex, wielomodowy 1,0</v>
          </cell>
          <cell r="C436" t="str">
            <v>Patchcord ST-LC, 50/125 µm duplex, wielomodowy, 1,0m</v>
          </cell>
          <cell r="D436" t="str">
            <v>szt.</v>
          </cell>
          <cell r="E436">
            <v>36.299999999999997</v>
          </cell>
          <cell r="F436" t="str">
            <v>Cobi FO pigtaile i patchcordy</v>
          </cell>
        </row>
        <row r="437">
          <cell r="A437" t="str">
            <v>9251 928/1,5</v>
          </cell>
          <cell r="B437" t="str">
            <v>Patchcord ST-LC, 50/125 µm duplex, wielomodowy</v>
          </cell>
          <cell r="C437" t="str">
            <v>Patchcord ST-LC, 50/125 µm duplex, wielomodowy, 1,5m</v>
          </cell>
          <cell r="D437" t="str">
            <v>szt.</v>
          </cell>
          <cell r="E437">
            <v>38</v>
          </cell>
          <cell r="F437" t="str">
            <v>Cobi FO pigtaile i patchcordy</v>
          </cell>
        </row>
        <row r="438">
          <cell r="A438" t="str">
            <v>9251 928/10,0</v>
          </cell>
          <cell r="B438" t="str">
            <v>Patchcord ST-LC, 50/125 µm duplex, wielomodowy10,0</v>
          </cell>
          <cell r="C438" t="str">
            <v>Patchcord ST-LC, 50/125 µm duplex, wielomodowy, 10,0m</v>
          </cell>
          <cell r="D438" t="str">
            <v>szt.</v>
          </cell>
          <cell r="E438">
            <v>55.98</v>
          </cell>
          <cell r="F438" t="str">
            <v>Cobi FO pigtaile i patchcordy</v>
          </cell>
        </row>
        <row r="439">
          <cell r="A439" t="str">
            <v>9251 928/2,0</v>
          </cell>
          <cell r="B439" t="str">
            <v>Patchcord ST-LC, 50/125 µm duplex, wielomodowy</v>
          </cell>
          <cell r="C439" t="str">
            <v>Patchcord ST-LC, 50/125 µm duplex, wielomodowy, 2,0m</v>
          </cell>
          <cell r="D439" t="str">
            <v>szt.</v>
          </cell>
          <cell r="E439">
            <v>38.64</v>
          </cell>
          <cell r="F439" t="str">
            <v>Cobi FO pigtaile i patchcordy</v>
          </cell>
        </row>
        <row r="440">
          <cell r="A440" t="str">
            <v>9251 928/2,0/OM3</v>
          </cell>
          <cell r="B440" t="str">
            <v>Patchcord ST-LC, 50/125 µm duplex, MM 2,0m, OM3</v>
          </cell>
          <cell r="C440" t="str">
            <v>Patchcord ST-LC, 50/125 µm duplex, wielomodowy, 2,0m, OM3</v>
          </cell>
          <cell r="D440" t="str">
            <v>szt.</v>
          </cell>
          <cell r="E440">
            <v>40.64</v>
          </cell>
          <cell r="F440" t="str">
            <v>Cobi FO pigtaile i patchcordy</v>
          </cell>
        </row>
        <row r="441">
          <cell r="A441" t="str">
            <v>9251 928/2,0/OM4</v>
          </cell>
          <cell r="B441" t="str">
            <v>Patchcord ST-LC, 50/125 µm duplex, MM 2,0m, OM4</v>
          </cell>
          <cell r="C441" t="str">
            <v>Patchcord ST-LC, 50/125 µm duplex, wielomodowy, 2,0m, OM4</v>
          </cell>
          <cell r="D441" t="str">
            <v>szt.</v>
          </cell>
          <cell r="E441">
            <v>40</v>
          </cell>
          <cell r="F441" t="str">
            <v>Cobi FO pigtaile i patchcordy</v>
          </cell>
        </row>
        <row r="442">
          <cell r="A442" t="str">
            <v>9251 928/20,0/OM3</v>
          </cell>
          <cell r="B442" t="str">
            <v>Patchcord ST-LC, 50/125 µm duplex, MM 20,0m, OM3</v>
          </cell>
          <cell r="C442" t="str">
            <v>Patchcord ST-LC, 50/125 µm duplex, wielomodowy, 20,0m, OM3</v>
          </cell>
          <cell r="D442" t="str">
            <v>szt.</v>
          </cell>
          <cell r="E442">
            <v>208</v>
          </cell>
          <cell r="F442" t="str">
            <v>Cobi FO pigtaile i patchcordy</v>
          </cell>
        </row>
        <row r="443">
          <cell r="A443" t="str">
            <v>9251 928/3,0</v>
          </cell>
          <cell r="B443" t="str">
            <v>Patchcord ST-LC, 50/125 µm duplex, wielomodowy</v>
          </cell>
          <cell r="C443" t="str">
            <v>Patchcord ST-LC, 50/125 µm duplex, wielomodowy, 3,0m</v>
          </cell>
          <cell r="D443" t="str">
            <v>szt.</v>
          </cell>
          <cell r="E443">
            <v>41.08</v>
          </cell>
          <cell r="F443" t="str">
            <v>Cobi FO pigtaile i patchcordy</v>
          </cell>
        </row>
        <row r="444">
          <cell r="A444" t="str">
            <v>9251 928/3,0/OM3</v>
          </cell>
          <cell r="B444" t="str">
            <v>Patchcord ST-LC, 50/125 µm duplex, MM 3,0m, OM3</v>
          </cell>
          <cell r="C444" t="str">
            <v>Patchcord ST-LC, 50/125 µm duplex, wielomodowy, 3,0m, OM3</v>
          </cell>
          <cell r="D444" t="str">
            <v>szt.</v>
          </cell>
          <cell r="E444">
            <v>42</v>
          </cell>
          <cell r="F444" t="str">
            <v>Cobi FO pigtaile i patchcordy</v>
          </cell>
        </row>
        <row r="445">
          <cell r="A445" t="str">
            <v>9251 928/4,0/OM3</v>
          </cell>
          <cell r="B445" t="str">
            <v>Patchcord ST-LC, 50/125 µm duplex, MM 4,0m, OM3</v>
          </cell>
          <cell r="C445" t="str">
            <v>Patchcord ST-LC, 50/125 µm duplex, wielomodowy, 4,0m, OM3</v>
          </cell>
          <cell r="D445" t="str">
            <v>szt.</v>
          </cell>
          <cell r="E445">
            <v>42.82</v>
          </cell>
          <cell r="F445" t="str">
            <v>Cobi FO pigtaile i patchcordy</v>
          </cell>
        </row>
        <row r="446">
          <cell r="A446" t="str">
            <v>9251 928/5,0</v>
          </cell>
          <cell r="B446" t="str">
            <v>Patchcord ST-LC, 50/125 µm duplex, wielomodowy</v>
          </cell>
          <cell r="C446" t="str">
            <v>Patchcord ST-LC, 50/125 µm duplex, wielomodowy, 5,0m</v>
          </cell>
          <cell r="D446" t="str">
            <v>szt.</v>
          </cell>
          <cell r="E446">
            <v>47.56</v>
          </cell>
          <cell r="F446" t="str">
            <v>Cobi FO pigtaile i patchcordy</v>
          </cell>
        </row>
        <row r="447">
          <cell r="A447" t="str">
            <v>9251 928/5,0/OM3</v>
          </cell>
          <cell r="B447" t="str">
            <v>Patchcord ST-LC, 50/125 µm duplex, MM 5,0m, OM3</v>
          </cell>
          <cell r="C447" t="str">
            <v>Patchcord ST-LC, 50/125 µm duplex, wielomodowy, 5,0m, OM3</v>
          </cell>
          <cell r="D447" t="str">
            <v>szt.</v>
          </cell>
          <cell r="E447">
            <v>51.56</v>
          </cell>
          <cell r="F447" t="str">
            <v>Cobi FO pigtaile i patchcordy</v>
          </cell>
        </row>
        <row r="448">
          <cell r="A448" t="str">
            <v>9252 218/2,0</v>
          </cell>
          <cell r="B448" t="str">
            <v>Patchcord SC-SC, 50/125 µm simplex, wielomodowy</v>
          </cell>
          <cell r="C448" t="str">
            <v>Patchcord SC-SC, 50/125 µm simplex, wielomodowy, 2,0m</v>
          </cell>
          <cell r="D448" t="str">
            <v>szt.</v>
          </cell>
          <cell r="E448">
            <v>30</v>
          </cell>
          <cell r="F448" t="str">
            <v>Cobi FO pigtaile i patchcordy</v>
          </cell>
        </row>
        <row r="449">
          <cell r="A449" t="str">
            <v>9252 218/3,0</v>
          </cell>
          <cell r="B449" t="str">
            <v>Patchcord SC-SC, 50/125 µm simplex, wielomodowy</v>
          </cell>
          <cell r="C449" t="str">
            <v>Patchcord SC-SC, 50/125 µm simplex, wielomodowy, 3,0m</v>
          </cell>
          <cell r="D449" t="str">
            <v>szt.</v>
          </cell>
          <cell r="E449">
            <v>0</v>
          </cell>
          <cell r="F449" t="str">
            <v>Cobi FO pigtaile i patchcordy</v>
          </cell>
        </row>
        <row r="450">
          <cell r="A450" t="str">
            <v>9252 218/5,0</v>
          </cell>
          <cell r="B450" t="str">
            <v>Patchcord SC-SC, 50/125 µm simplex, wielomodowy</v>
          </cell>
          <cell r="C450" t="str">
            <v>Patchcord SC-SC, 50/125 µm simplex, wielomodowy, 5,0m</v>
          </cell>
          <cell r="D450" t="str">
            <v>szt.</v>
          </cell>
          <cell r="E450">
            <v>43.5</v>
          </cell>
          <cell r="F450" t="str">
            <v>Cobi FO pigtaile i patchcordy</v>
          </cell>
        </row>
        <row r="451">
          <cell r="A451" t="str">
            <v>9252 228/0,5</v>
          </cell>
          <cell r="B451" t="str">
            <v>Patchcord SC-SC, 50/125 µm duplex, wielomodowy</v>
          </cell>
          <cell r="C451" t="str">
            <v>Patchcord SC-SC, 50/125 µm duplex, wielomodowy, 0,5m</v>
          </cell>
          <cell r="D451" t="str">
            <v>szt.</v>
          </cell>
          <cell r="E451">
            <v>49.2</v>
          </cell>
          <cell r="F451" t="str">
            <v>Cobi FO pigtaile i patchcordy</v>
          </cell>
        </row>
        <row r="452">
          <cell r="A452" t="str">
            <v>9252 228/1,0</v>
          </cell>
          <cell r="B452" t="str">
            <v>Patchcord SC-SC, 50/125 µm dx, wielomodowy, 1,0</v>
          </cell>
          <cell r="C452" t="str">
            <v xml:space="preserve">Patchcord SC-SC, 50/125 µm duplex, wielomodowy, 1,0m </v>
          </cell>
          <cell r="D452" t="str">
            <v>szt.</v>
          </cell>
          <cell r="E452">
            <v>54.36</v>
          </cell>
          <cell r="F452" t="str">
            <v>Cobi FO pigtaile i patchcordy</v>
          </cell>
        </row>
        <row r="453">
          <cell r="A453" t="str">
            <v>9252 228/1,0/OM3</v>
          </cell>
          <cell r="B453" t="str">
            <v>Patchcord SC-SC, 50/125 µm duplex, wielomodowy</v>
          </cell>
          <cell r="C453" t="str">
            <v>Patchcord SC-SC, 50/125 µm duplex, wielomodowy, 1,0m, OM3</v>
          </cell>
          <cell r="D453" t="str">
            <v>szt.</v>
          </cell>
          <cell r="E453">
            <v>45</v>
          </cell>
          <cell r="F453" t="str">
            <v>Cobi FO pigtaile i patchcordy</v>
          </cell>
        </row>
        <row r="454">
          <cell r="A454" t="str">
            <v>9252 228/10,0</v>
          </cell>
          <cell r="B454" t="str">
            <v>Patchcord SC-SC, 50/125 µm duplex, wielomodowy</v>
          </cell>
          <cell r="C454" t="str">
            <v>Patchcord SC-SC, 50/125 µm duplex, wielomodowy, 10,0m</v>
          </cell>
          <cell r="D454" t="str">
            <v>szt.</v>
          </cell>
          <cell r="E454">
            <v>81.900000000000006</v>
          </cell>
          <cell r="F454" t="str">
            <v>Cobi FO pigtaile i patchcordy</v>
          </cell>
        </row>
        <row r="455">
          <cell r="A455" t="str">
            <v>9252 228/15,0</v>
          </cell>
          <cell r="B455" t="str">
            <v>Patchcord SC-SC, 50/125 µm duplex, wielomodowy</v>
          </cell>
          <cell r="C455" t="str">
            <v>Patchcord SC-SC, 50/125 µm duplex, wielomodowy, 15,0m</v>
          </cell>
          <cell r="D455" t="str">
            <v>szt.</v>
          </cell>
          <cell r="E455">
            <v>142.5</v>
          </cell>
          <cell r="F455" t="str">
            <v>Cobi FO pigtaile i patchcordy</v>
          </cell>
        </row>
        <row r="456">
          <cell r="A456" t="str">
            <v>9252 228/15,0/OM3</v>
          </cell>
          <cell r="B456" t="str">
            <v>Patchcord SC-SC, 50/125 µm duplex, MM, 15,0m OM3</v>
          </cell>
          <cell r="C456" t="str">
            <v>Patchcord SC-SC, 50/125 µm duplex, wielomodowy, 15,0m, OM3</v>
          </cell>
          <cell r="D456" t="str">
            <v>szt.</v>
          </cell>
          <cell r="E456">
            <v>129.6</v>
          </cell>
          <cell r="F456" t="str">
            <v>Cobi FO pigtaile i patchcordy</v>
          </cell>
        </row>
        <row r="457">
          <cell r="A457" t="str">
            <v>9252 228/150,0</v>
          </cell>
          <cell r="B457" t="str">
            <v>Patchcord SC-SC, 50/125 µm duplex, wielomodowy</v>
          </cell>
          <cell r="C457" t="str">
            <v>Patchcord SC-SC, 50/125 µm duplex, wielomodowy, 150,0m</v>
          </cell>
          <cell r="D457" t="str">
            <v>szt.</v>
          </cell>
          <cell r="E457">
            <v>713.97</v>
          </cell>
          <cell r="F457" t="str">
            <v>Cobi FO pigtaile i patchcordy</v>
          </cell>
        </row>
        <row r="458">
          <cell r="A458" t="str">
            <v>9252 228/2,0/OM3</v>
          </cell>
          <cell r="B458" t="str">
            <v>Patchcord SC-SC, 50/125 µm duplex, MM, 2,0m, OM3</v>
          </cell>
          <cell r="C458" t="str">
            <v>Patchcord SC-SC, 50/125 µm duplex, wielomodowy, 2,0m, OM3</v>
          </cell>
          <cell r="D458" t="str">
            <v>szt.</v>
          </cell>
          <cell r="E458">
            <v>21.75</v>
          </cell>
          <cell r="F458" t="str">
            <v>Cobi FO pigtaile i patchcordy</v>
          </cell>
        </row>
        <row r="459">
          <cell r="A459" t="str">
            <v>9252 228/20,0</v>
          </cell>
          <cell r="B459" t="str">
            <v>Patchcord SC-SC, 50/125 µm duplex, MM 20,0m</v>
          </cell>
          <cell r="C459" t="str">
            <v>Patchcord SC-SC, 50/125 µm duplex, wielomodowy, 20,0m</v>
          </cell>
          <cell r="D459" t="str">
            <v>szt.</v>
          </cell>
          <cell r="E459">
            <v>129</v>
          </cell>
          <cell r="F459" t="str">
            <v>Cobi FO pigtaile i patchcordy</v>
          </cell>
        </row>
        <row r="460">
          <cell r="A460" t="str">
            <v>9252 228/3,0</v>
          </cell>
          <cell r="B460" t="str">
            <v>Patchcord SC-SC, 50/125 µm duplex, wielomodowy</v>
          </cell>
          <cell r="C460" t="str">
            <v>Patchcord SC-SC, 50/125 µm duplex, wielomodowy, 3,0m</v>
          </cell>
          <cell r="D460" t="str">
            <v>szt.</v>
          </cell>
          <cell r="E460">
            <v>63.24</v>
          </cell>
          <cell r="F460" t="str">
            <v>Cobi FO pigtaile i patchcordy</v>
          </cell>
        </row>
        <row r="461">
          <cell r="A461" t="str">
            <v>9252 228/3,0/OM3</v>
          </cell>
          <cell r="B461" t="str">
            <v>Patchcord SC-SC, 50/125 µm duplex, MM 3,0m, OM3</v>
          </cell>
          <cell r="C461" t="str">
            <v>Patchcord SC-SC, 50/125 µm duplex, wielomodowy, 3,0m, OM3</v>
          </cell>
          <cell r="D461" t="str">
            <v>szt.</v>
          </cell>
          <cell r="E461">
            <v>60.9</v>
          </cell>
          <cell r="F461" t="str">
            <v>Cobi FO pigtaile i patchcordy</v>
          </cell>
        </row>
        <row r="462">
          <cell r="A462" t="str">
            <v>9252 228/3,0/OM4</v>
          </cell>
          <cell r="B462" t="str">
            <v>Patchcord SC-SC, 50/125 µm duplex, wielomodowy, 3m</v>
          </cell>
          <cell r="C462" t="str">
            <v xml:space="preserve">Patchcord SC-SC, 50/125 µm duplex, wielomodowy, 3,0m, OM4 </v>
          </cell>
          <cell r="D462" t="str">
            <v>szt.</v>
          </cell>
          <cell r="E462">
            <v>0</v>
          </cell>
          <cell r="F462" t="str">
            <v>Cobi FO pigtaile i patchcordy</v>
          </cell>
        </row>
        <row r="463">
          <cell r="A463" t="str">
            <v>9252 228/30,0</v>
          </cell>
          <cell r="B463" t="str">
            <v>Patchcord SC-SC, 50/125 µm duplex, wielomodowy</v>
          </cell>
          <cell r="C463" t="str">
            <v>Patchcord SC-SC, 50/125 µm duplex, wielomodowy, 30,0m</v>
          </cell>
          <cell r="D463" t="str">
            <v>szt.</v>
          </cell>
          <cell r="E463">
            <v>179.58</v>
          </cell>
          <cell r="F463" t="str">
            <v>Cobi FO pigtaile i patchcordy</v>
          </cell>
        </row>
        <row r="464">
          <cell r="A464" t="str">
            <v>9252 228/4,0</v>
          </cell>
          <cell r="B464" t="str">
            <v>Patchcord SC-SC, 50/125 µm duplex, wielomodowy</v>
          </cell>
          <cell r="C464" t="str">
            <v>Patchcord SC-SC, 50/125 µm duplex, wielomodowy, 4,0m</v>
          </cell>
          <cell r="D464" t="str">
            <v>szt.</v>
          </cell>
          <cell r="E464">
            <v>55.5</v>
          </cell>
          <cell r="F464" t="str">
            <v>Cobi FO pigtaile i patchcordy</v>
          </cell>
        </row>
        <row r="465">
          <cell r="A465" t="str">
            <v>9252 228/40,0</v>
          </cell>
          <cell r="B465" t="str">
            <v>Patchcord SC-SC, 50/125 µm duplex, wielomodowy</v>
          </cell>
          <cell r="C465" t="str">
            <v>Patchcord SC-SC, 50/125 µm duplex, wielomodowy, 40,0m</v>
          </cell>
          <cell r="D465" t="str">
            <v>szt.</v>
          </cell>
          <cell r="E465">
            <v>390</v>
          </cell>
          <cell r="F465" t="str">
            <v>Cobi FO pigtaile i patchcordy</v>
          </cell>
        </row>
        <row r="466">
          <cell r="A466" t="str">
            <v>9252 228/5,0</v>
          </cell>
          <cell r="B466" t="str">
            <v>Patchcord SC-SC, 50/125 µm duplex, wielomodowy</v>
          </cell>
          <cell r="C466" t="str">
            <v>Patchcord SC-SC, 50/125 µm duplex, wielomodowy, 5,0m</v>
          </cell>
          <cell r="D466" t="str">
            <v>szt.</v>
          </cell>
          <cell r="E466">
            <v>93.6</v>
          </cell>
          <cell r="F466" t="str">
            <v>Cobi FO pigtaile i patchcordy</v>
          </cell>
        </row>
        <row r="467">
          <cell r="A467" t="str">
            <v>9252 228/5,0/OM3</v>
          </cell>
          <cell r="B467" t="str">
            <v>Patchcord SC-SC, 50/125 µm duplex, wielomodowy</v>
          </cell>
          <cell r="C467" t="str">
            <v>Patchcord SC-SC, 50/125 µm duplex, wielomodowy, 5,0m, OM3</v>
          </cell>
          <cell r="D467" t="str">
            <v>szt.</v>
          </cell>
          <cell r="E467">
            <v>70.14</v>
          </cell>
          <cell r="F467" t="str">
            <v>Cobi FO pigtaile i patchcordy</v>
          </cell>
        </row>
        <row r="468">
          <cell r="A468" t="str">
            <v>9252 228/5,0/OM4</v>
          </cell>
          <cell r="B468" t="str">
            <v>Patchcord SC-SC, 50/125 µm duplex, wielomodowy, 5m</v>
          </cell>
          <cell r="C468" t="str">
            <v>Patchcord SC-SC, 50/125 µm duplex, wielomodowy, 5,0m, OM4</v>
          </cell>
          <cell r="D468" t="str">
            <v>szt.</v>
          </cell>
          <cell r="E468">
            <v>0</v>
          </cell>
          <cell r="F468" t="str">
            <v>Cobi FO pigtaile i patchcordy</v>
          </cell>
        </row>
        <row r="469">
          <cell r="A469" t="str">
            <v>9252 228/50,0</v>
          </cell>
          <cell r="B469" t="str">
            <v>Patchcord SC-SC  Typ 50/125 wielomodowy OM2, 50,0m</v>
          </cell>
          <cell r="C469" t="str">
            <v xml:space="preserve">Patchcord SC-SC  Typ 50/125 wielomodowy OM2, 50,0m </v>
          </cell>
          <cell r="D469" t="str">
            <v>szt.</v>
          </cell>
          <cell r="E469">
            <v>270</v>
          </cell>
          <cell r="F469" t="str">
            <v>Cobi FO pigtaile i patchcordy</v>
          </cell>
        </row>
        <row r="470">
          <cell r="A470" t="str">
            <v>9252 228/7,0</v>
          </cell>
          <cell r="B470" t="str">
            <v>Patchcord SC-SC, 50/125 µm dx, wielomodowy, 7,0</v>
          </cell>
          <cell r="C470" t="str">
            <v xml:space="preserve">Patchcord SC-SC, 50/125 µm duplex, wielomodowy, 7,0m </v>
          </cell>
          <cell r="D470" t="str">
            <v>szt.</v>
          </cell>
          <cell r="E470">
            <v>101.4</v>
          </cell>
          <cell r="F470" t="str">
            <v>Cobi FO pigtaile i patchcordy</v>
          </cell>
        </row>
        <row r="471">
          <cell r="A471" t="str">
            <v>9252 828/2,0</v>
          </cell>
          <cell r="B471" t="str">
            <v>Patchcord SC-MTRJ, 50/125 µm duplex, wielomodowy</v>
          </cell>
          <cell r="C471" t="str">
            <v>Patchcord SC-MTRJ, 50/125 µm duplex, wielomodowy, 2,0m</v>
          </cell>
          <cell r="D471" t="str">
            <v>szt.</v>
          </cell>
          <cell r="E471">
            <v>46</v>
          </cell>
          <cell r="F471" t="str">
            <v>Cobi FO pigtaile i patchcordy</v>
          </cell>
        </row>
        <row r="472">
          <cell r="A472" t="str">
            <v>9252 828/3,0</v>
          </cell>
          <cell r="B472" t="str">
            <v>Patchcord SC-MTRJ, 50/125 µm duplex, wielomodowy</v>
          </cell>
          <cell r="C472" t="str">
            <v>Patchcord SC-MTRJ, 50/125 µm duplex, wielomodowy, 3,0m</v>
          </cell>
          <cell r="D472" t="str">
            <v>szt.</v>
          </cell>
          <cell r="E472">
            <v>0</v>
          </cell>
          <cell r="F472" t="str">
            <v>Cobi FO pigtaile i patchcordy</v>
          </cell>
        </row>
        <row r="473">
          <cell r="A473" t="str">
            <v>9252 828/5,0</v>
          </cell>
          <cell r="B473" t="str">
            <v>Patchcord SC-MTRJ, 50/125 µm duplex, wielomodowy</v>
          </cell>
          <cell r="C473" t="str">
            <v>Patchcord SC-MTRJ, 50/125 µm duplex, wielomodowy, 5,0m</v>
          </cell>
          <cell r="D473" t="str">
            <v>szt.</v>
          </cell>
          <cell r="E473">
            <v>0</v>
          </cell>
          <cell r="F473" t="str">
            <v>Cobi FO pigtaile i patchcordy</v>
          </cell>
        </row>
        <row r="474">
          <cell r="A474" t="str">
            <v>9252 928/0,5</v>
          </cell>
          <cell r="B474" t="str">
            <v>Patchcord SC-LC, 50/125 µm duplex, wielomodowy</v>
          </cell>
          <cell r="C474" t="str">
            <v>Patchcord SC-LC, 50/125 µm duplex, wielomodowy, 0,5m</v>
          </cell>
          <cell r="D474" t="str">
            <v>szt.</v>
          </cell>
          <cell r="E474">
            <v>49.8</v>
          </cell>
          <cell r="F474" t="str">
            <v>Cobi FO pigtaile i patchcordy</v>
          </cell>
        </row>
        <row r="475">
          <cell r="A475" t="str">
            <v>9252 928/0,5/OM3</v>
          </cell>
          <cell r="B475" t="str">
            <v>Patchcord SC-LC, 50/125 µm duplex, MM, 0,5m, OM3</v>
          </cell>
          <cell r="C475" t="str">
            <v>Patchcord SC-LC, 50/125 µm duplex, wielomodowy, 0,5m, OM3</v>
          </cell>
          <cell r="D475" t="str">
            <v>szt.</v>
          </cell>
          <cell r="E475">
            <v>72</v>
          </cell>
          <cell r="F475" t="str">
            <v>Cobi FO pigtaile i patchcordy</v>
          </cell>
        </row>
        <row r="476">
          <cell r="A476" t="str">
            <v>9252 928/1,0</v>
          </cell>
          <cell r="B476" t="str">
            <v>Patchcord SC-LC, 50/125 µm duplex, wielomodowy1,0m</v>
          </cell>
          <cell r="C476" t="str">
            <v>Patchcord SC-LC, 50/125 µm duplex, wielomodowy, 1,0m</v>
          </cell>
          <cell r="D476" t="str">
            <v>szt.</v>
          </cell>
          <cell r="E476">
            <v>50.7</v>
          </cell>
          <cell r="F476" t="str">
            <v>Cobi FO pigtaile i patchcordy</v>
          </cell>
        </row>
        <row r="477">
          <cell r="A477" t="str">
            <v>9252 928/1,0/OM3</v>
          </cell>
          <cell r="B477" t="str">
            <v>Patchcord SC-LC, 50/125 µm duplex, MM, OM3</v>
          </cell>
          <cell r="C477" t="str">
            <v>Patchcord SC-LC, 50/125 µm duplex, wielomodowy, 1,0m, OM3</v>
          </cell>
          <cell r="D477" t="str">
            <v>szt.</v>
          </cell>
          <cell r="E477">
            <v>64.5</v>
          </cell>
          <cell r="F477" t="str">
            <v>Cobi FO pigtaile i patchcordy</v>
          </cell>
        </row>
        <row r="478">
          <cell r="A478" t="str">
            <v>9252 928/1,0/OM4</v>
          </cell>
          <cell r="B478" t="str">
            <v>Patchcord SC-LC, 50/125 µm duplex, MM, 1,0m OM4</v>
          </cell>
          <cell r="C478" t="str">
            <v>Patchcord SC-LC, 50/125 µm duplex, wielomodowy, 1,0m, OM4</v>
          </cell>
          <cell r="D478" t="str">
            <v>szt.</v>
          </cell>
          <cell r="E478">
            <v>58.38</v>
          </cell>
          <cell r="F478" t="str">
            <v>Cobi FO pigtaile i patchcordy</v>
          </cell>
        </row>
        <row r="479">
          <cell r="A479" t="str">
            <v>9252 928/1,5</v>
          </cell>
          <cell r="B479" t="str">
            <v>Patchcord SC-LC, 50/125 µm duplex, wielomodowy1,5m</v>
          </cell>
          <cell r="C479" t="str">
            <v>Patchcord SC-LC, 50/125 µm duplex, wielomodowy, 1,5m</v>
          </cell>
          <cell r="D479" t="str">
            <v>szt.</v>
          </cell>
          <cell r="E479">
            <v>55.5</v>
          </cell>
          <cell r="F479" t="str">
            <v>Cobi FO pigtaile i patchcordy</v>
          </cell>
        </row>
        <row r="480">
          <cell r="A480" t="str">
            <v>9252 928/10,0</v>
          </cell>
          <cell r="B480" t="str">
            <v>Patchcord SC-LC, 50/125 µm duplex, MM, 10,0m</v>
          </cell>
          <cell r="C480" t="str">
            <v>Patchcord SC-LC, 50/125 µm duplex, wielomodowy, 10,0m</v>
          </cell>
          <cell r="D480" t="str">
            <v>szt.</v>
          </cell>
          <cell r="E480">
            <v>81</v>
          </cell>
          <cell r="F480" t="str">
            <v>Cobi FO pigtaile i patchcordy</v>
          </cell>
        </row>
        <row r="481">
          <cell r="A481" t="str">
            <v>9252 928/10,0/OM3</v>
          </cell>
          <cell r="B481" t="str">
            <v>Patchcord SC-LC, 50/125 µm duplex, MM, 10,0m OM3</v>
          </cell>
          <cell r="C481" t="str">
            <v>Patchcord SC-LC, 50/125 µm duplex, wielomodowy, 10,0m, OM3</v>
          </cell>
          <cell r="D481" t="str">
            <v>szt.</v>
          </cell>
          <cell r="E481">
            <v>93.24</v>
          </cell>
          <cell r="F481" t="str">
            <v>Cobi FO pigtaile i patchcordy</v>
          </cell>
        </row>
        <row r="482">
          <cell r="A482" t="str">
            <v>9252 928/12,0</v>
          </cell>
          <cell r="B482" t="str">
            <v>Patchcord SC-LC, 50/125 µm duplex, MM, 12,0m</v>
          </cell>
          <cell r="C482" t="str">
            <v>Patchcord SC-LC, 50/125 µm duplex, wielomodowy, 12,0m</v>
          </cell>
          <cell r="D482" t="str">
            <v>szt.</v>
          </cell>
          <cell r="E482">
            <v>90</v>
          </cell>
          <cell r="F482" t="str">
            <v>Cobi FO pigtaile i patchcordy</v>
          </cell>
        </row>
        <row r="483">
          <cell r="A483" t="str">
            <v>9252 928/12,0/OM3</v>
          </cell>
          <cell r="B483" t="str">
            <v>Patchcord SC-LC, 50/125 µm duplex, MM, 12,0m OM3</v>
          </cell>
          <cell r="C483" t="str">
            <v>Patchcord SC-LC, 50/125 µm duplex, wielomodowy, 12,0m, OM3</v>
          </cell>
          <cell r="D483" t="str">
            <v>szt.</v>
          </cell>
          <cell r="E483">
            <v>112.56</v>
          </cell>
          <cell r="F483" t="str">
            <v>Cobi FO pigtaile i patchcordy</v>
          </cell>
        </row>
        <row r="484">
          <cell r="A484" t="str">
            <v>9252 928/3,0</v>
          </cell>
          <cell r="B484" t="str">
            <v>Patchcord SC-LC, 50/125 µm duplex, wielomodowy</v>
          </cell>
          <cell r="C484" t="str">
            <v>Patchcord SC-LC, 50/125 µm duplex, wielomodowy, 3,0m</v>
          </cell>
          <cell r="D484" t="str">
            <v>szt.</v>
          </cell>
          <cell r="E484">
            <v>59.31</v>
          </cell>
          <cell r="F484" t="str">
            <v>Cobi FO pigtaile i patchcordy</v>
          </cell>
        </row>
        <row r="485">
          <cell r="A485" t="str">
            <v>9252 928/3,0/OM3</v>
          </cell>
          <cell r="B485" t="str">
            <v>Patchcord SC-LC, 50/125 µm duplex, MM 3,0m, OM3</v>
          </cell>
          <cell r="C485" t="str">
            <v>Patchcord SC-LC, 50/125 µm duplex, wielomodowy, 3,0m, OM3</v>
          </cell>
          <cell r="D485" t="str">
            <v>szt.</v>
          </cell>
          <cell r="E485">
            <v>60.9</v>
          </cell>
          <cell r="F485" t="str">
            <v>Cobi FO pigtaile i patchcordy</v>
          </cell>
        </row>
        <row r="486">
          <cell r="A486" t="str">
            <v>9252 928/3,0/OM4</v>
          </cell>
          <cell r="B486" t="str">
            <v>Patchcord SC-LC, 50/125 µm duplex, 3,0m</v>
          </cell>
          <cell r="C486" t="str">
            <v xml:space="preserve">Patchcord SC-LC, 50/125 µm duplex, wielomodowy, 3,0m, OM4 </v>
          </cell>
          <cell r="D486" t="str">
            <v>szt.</v>
          </cell>
          <cell r="E486">
            <v>0</v>
          </cell>
          <cell r="F486" t="str">
            <v>Cobi FO pigtaile i patchcordy</v>
          </cell>
        </row>
        <row r="487">
          <cell r="A487" t="str">
            <v>9252 928/5,0</v>
          </cell>
          <cell r="B487" t="str">
            <v>Patchcord SC-LC, 50/125 µm duplex, wielomodowy</v>
          </cell>
          <cell r="C487" t="str">
            <v>Patchcord SC-LC, 50/125 µm duplex, wielomodowy, 5,0m</v>
          </cell>
          <cell r="D487" t="str">
            <v>szt.</v>
          </cell>
          <cell r="E487">
            <v>62.97</v>
          </cell>
          <cell r="F487" t="str">
            <v>Cobi FO pigtaile i patchcordy</v>
          </cell>
        </row>
        <row r="488">
          <cell r="A488" t="str">
            <v>9252 928/5,0/OM3</v>
          </cell>
          <cell r="B488" t="str">
            <v>Patchcord SC-LC, 50/125 µm duplex, MM, 5,0m OM3</v>
          </cell>
          <cell r="C488" t="str">
            <v>Patchcord SC-LC, 50/125 µm duplex, wielomodowy, 5,0m, OM3</v>
          </cell>
          <cell r="D488" t="str">
            <v>szt.</v>
          </cell>
          <cell r="E488">
            <v>73.05</v>
          </cell>
          <cell r="F488" t="str">
            <v>Cobi FO pigtaile i patchcordy</v>
          </cell>
        </row>
        <row r="489">
          <cell r="A489" t="str">
            <v>9252 928/5,0/OM4</v>
          </cell>
          <cell r="B489" t="str">
            <v>Patchcord SC-LC, 50/125 µm duplex, 5,0m</v>
          </cell>
          <cell r="C489" t="str">
            <v>Patchcord SC-LC, 50/125 µm duplex, wielomodowy, 5,0m, OM4</v>
          </cell>
          <cell r="D489" t="str">
            <v>szt.</v>
          </cell>
          <cell r="E489">
            <v>0</v>
          </cell>
          <cell r="F489" t="str">
            <v>Cobi FO pigtaile i patchcordy</v>
          </cell>
        </row>
        <row r="490">
          <cell r="A490" t="str">
            <v>9252 928/7,0</v>
          </cell>
          <cell r="B490" t="str">
            <v>Patchcord SC-LC, 50/125 µm duplex, wielomodowy, 7m</v>
          </cell>
          <cell r="C490" t="str">
            <v>Patchcord SC-LC, 50/125 µm duplex, wielomodowy, 7,0m</v>
          </cell>
          <cell r="D490" t="str">
            <v>szt.</v>
          </cell>
          <cell r="E490">
            <v>76.739999999999995</v>
          </cell>
          <cell r="F490" t="str">
            <v>Cobi FO pigtaile i patchcordy</v>
          </cell>
        </row>
        <row r="491">
          <cell r="A491" t="str">
            <v>9258 828/1,5</v>
          </cell>
          <cell r="B491" t="str">
            <v>Patchcord MTRJ-MTRJ, 50/125 µm duplex, MM 1,5m</v>
          </cell>
          <cell r="C491" t="str">
            <v xml:space="preserve">Patchcord MTRJ-MTRJ, 50/125 µm duplex, wielomodowy, 1,5m </v>
          </cell>
          <cell r="D491" t="str">
            <v>szt.</v>
          </cell>
          <cell r="E491">
            <v>51.92</v>
          </cell>
          <cell r="F491" t="str">
            <v>Cobi FO pigtaile i patchcordy</v>
          </cell>
        </row>
        <row r="492">
          <cell r="A492" t="str">
            <v>9258 828/2,0</v>
          </cell>
          <cell r="B492" t="str">
            <v>Patchcord MTRJ-MTRJ, 50/125 µm duplex, wielomodowy</v>
          </cell>
          <cell r="C492" t="str">
            <v>Patchcord MTRJ-MTRJ, 50/125 µm duplex, wielomodowy, 2,0m</v>
          </cell>
          <cell r="D492" t="str">
            <v>szt.</v>
          </cell>
          <cell r="E492">
            <v>0</v>
          </cell>
          <cell r="F492" t="str">
            <v>Cobi FO pigtaile i patchcordy</v>
          </cell>
        </row>
        <row r="493">
          <cell r="A493" t="str">
            <v>9258 828/3,0</v>
          </cell>
          <cell r="B493" t="str">
            <v>Patchcord MTRJ-MTRJ, 50/125 µm duplex, wielomodowy</v>
          </cell>
          <cell r="C493" t="str">
            <v>Patchcord MTRJ-MTRJ, 50/125 µm duplex, wielomodowy, 3,0m</v>
          </cell>
          <cell r="D493" t="str">
            <v>szt.</v>
          </cell>
          <cell r="E493">
            <v>0</v>
          </cell>
          <cell r="F493" t="str">
            <v>Cobi FO pigtaile i patchcordy</v>
          </cell>
        </row>
        <row r="494">
          <cell r="A494" t="str">
            <v>9258 828/5,0</v>
          </cell>
          <cell r="B494" t="str">
            <v>Patchcord MTRJ-MTRJ, 50/125 µm duplex, wielomodowy</v>
          </cell>
          <cell r="C494" t="str">
            <v>Patchcord MTRJ-MTRJ, 50/125 µm duplex, wielomodowy, 5,0m</v>
          </cell>
          <cell r="D494" t="str">
            <v>szt.</v>
          </cell>
          <cell r="E494">
            <v>0</v>
          </cell>
          <cell r="F494" t="str">
            <v>Cobi FO pigtaile i patchcordy</v>
          </cell>
        </row>
        <row r="495">
          <cell r="A495" t="str">
            <v>9259 828/1,0/OM3</v>
          </cell>
          <cell r="B495" t="str">
            <v>Patchcord LC-MTRJ, 50/125 µm duplex, MM, 1,0m OM3</v>
          </cell>
          <cell r="C495" t="str">
            <v xml:space="preserve">Patchcord LC-MTRJ, 50/125 µm duplex, wielomodowy, 1,0m, OM3 </v>
          </cell>
          <cell r="D495" t="str">
            <v>szt.</v>
          </cell>
          <cell r="E495">
            <v>42.08</v>
          </cell>
          <cell r="F495" t="str">
            <v>Cobi FO pigtaile i patchcordy</v>
          </cell>
        </row>
        <row r="496">
          <cell r="A496" t="str">
            <v>9259 828/2,0</v>
          </cell>
          <cell r="B496" t="str">
            <v>Patchcord LC-MTRJ, 50/125 µm duplex, MM 2,0m</v>
          </cell>
          <cell r="C496" t="str">
            <v xml:space="preserve">Patchcord LC-MTRJ, 50/125 µm duplex, wielomodowy, 2,0m </v>
          </cell>
          <cell r="D496" t="str">
            <v>szt.</v>
          </cell>
          <cell r="E496">
            <v>47</v>
          </cell>
          <cell r="F496" t="str">
            <v>Cobi FO pigtaile i patchcordy</v>
          </cell>
        </row>
        <row r="497">
          <cell r="A497" t="str">
            <v>9259 828/2,0/OM3</v>
          </cell>
          <cell r="B497" t="str">
            <v>Patchcord LC-MTRJ, 50/125 µm duplex, MM, 2,0m, OM3</v>
          </cell>
          <cell r="C497" t="str">
            <v xml:space="preserve">Patchcord LC-MTRJ, 50/125 µm duplex, wielomodowy, 2,0m, OM3 </v>
          </cell>
          <cell r="D497" t="str">
            <v>szt.</v>
          </cell>
          <cell r="E497">
            <v>47.46</v>
          </cell>
          <cell r="F497" t="str">
            <v>Cobi FO pigtaile i patchcordy</v>
          </cell>
        </row>
        <row r="498">
          <cell r="A498" t="str">
            <v>9259 828/3,0</v>
          </cell>
          <cell r="B498" t="str">
            <v>Patchcord LC-MTRJ, 50/125 µm duplex, 3,0m</v>
          </cell>
          <cell r="C498" t="str">
            <v>Patchcord LC-MTRJ, 50/125 µm duplex, wielomodowy, 3,0m</v>
          </cell>
          <cell r="D498" t="str">
            <v>szt.</v>
          </cell>
          <cell r="E498">
            <v>0</v>
          </cell>
          <cell r="F498" t="str">
            <v>Cobi FO pigtaile i patchcordy</v>
          </cell>
        </row>
        <row r="499">
          <cell r="A499" t="str">
            <v>9259 828/3,0/OM3</v>
          </cell>
          <cell r="B499" t="str">
            <v>Patchcord LC-MTRJ, 50/125 µm duplex, MM, 3,0m, OM3</v>
          </cell>
          <cell r="C499" t="str">
            <v xml:space="preserve">Patchcord LC-MTRJ, 50/125 µm duplex, wielomodowy, 3,0m, OM3 </v>
          </cell>
          <cell r="D499" t="str">
            <v>szt.</v>
          </cell>
          <cell r="E499">
            <v>52.84</v>
          </cell>
          <cell r="F499" t="str">
            <v>Cobi FO pigtaile i patchcordy</v>
          </cell>
        </row>
        <row r="500">
          <cell r="A500" t="str">
            <v>9259 828/5,0</v>
          </cell>
          <cell r="B500" t="str">
            <v>Patchcord LC-MTRJ, 50/125 µm duplex, 5,0m</v>
          </cell>
          <cell r="C500" t="str">
            <v>Patchcord LC-MTRJ, 50/125 µm duplex, wielomodowy, 5,0m</v>
          </cell>
          <cell r="D500" t="str">
            <v>szt.</v>
          </cell>
          <cell r="E500">
            <v>0</v>
          </cell>
          <cell r="F500" t="str">
            <v>Cobi FO pigtaile i patchcordy</v>
          </cell>
        </row>
        <row r="501">
          <cell r="A501" t="str">
            <v>9259 828/5,0/OM3</v>
          </cell>
          <cell r="B501" t="str">
            <v>Patchcord LC-MTRJ, 50/125 µm duplex, 5,0m, OM3</v>
          </cell>
          <cell r="C501" t="str">
            <v>Patchcord LC-MTRJ, 50/125 µm duplex, wielomodowy, 5,0m, OM3</v>
          </cell>
          <cell r="D501" t="str">
            <v>szt.</v>
          </cell>
          <cell r="E501">
            <v>0</v>
          </cell>
          <cell r="F501" t="str">
            <v>Cobi FO pigtaile i patchcordy</v>
          </cell>
        </row>
        <row r="502">
          <cell r="A502" t="str">
            <v>9259 828/7,0</v>
          </cell>
          <cell r="B502" t="str">
            <v>Patchcord LC-MTRJ, 50/125 µm duplex, MM 7,0m</v>
          </cell>
          <cell r="C502" t="str">
            <v xml:space="preserve">Patchcord LC-MTRJ, 50/125 µm duplex, wielomodowy, 7,0m </v>
          </cell>
          <cell r="D502" t="str">
            <v>szt.</v>
          </cell>
          <cell r="E502">
            <v>67.56</v>
          </cell>
          <cell r="F502" t="str">
            <v>Cobi FO pigtaile i patchcordy</v>
          </cell>
        </row>
        <row r="503">
          <cell r="A503" t="str">
            <v>9259 928/0,1/OM3</v>
          </cell>
          <cell r="B503" t="str">
            <v>Patchcord LC-LC, 50/125 µm duplex, MM 0,1m, OM3</v>
          </cell>
          <cell r="C503" t="str">
            <v>Patchcord LC-LC, 50/125 µm duplex, wielomodowy, 0,1m, OM3</v>
          </cell>
          <cell r="D503" t="str">
            <v>szt.</v>
          </cell>
          <cell r="E503">
            <v>50.94</v>
          </cell>
          <cell r="F503" t="str">
            <v>Cobi FO pigtaile i patchcordy</v>
          </cell>
        </row>
        <row r="504">
          <cell r="A504" t="str">
            <v>9259 928/0,2/OM3</v>
          </cell>
          <cell r="B504" t="str">
            <v>Patchcord LC-LC, 50/125 µm duplex, MM, 0,2m, OM3</v>
          </cell>
          <cell r="C504" t="str">
            <v>Patchcord LC-LC, 50/125 µm duplex, wielomodowy, 0,2m, OM3</v>
          </cell>
          <cell r="D504" t="str">
            <v>szt.</v>
          </cell>
          <cell r="E504">
            <v>50.94</v>
          </cell>
          <cell r="F504" t="str">
            <v>Cobi FO pigtaile i patchcordy</v>
          </cell>
        </row>
        <row r="505">
          <cell r="A505" t="str">
            <v>9259 928/0,2/OM4</v>
          </cell>
          <cell r="B505" t="str">
            <v>Patchcord LC-LC, 50/125 µm duplex, 0,2m, OM4</v>
          </cell>
          <cell r="C505" t="str">
            <v>Patchcord LC-LC, 50/125 µm duplex, wielomodowy, 0,2m, OM4</v>
          </cell>
          <cell r="D505" t="str">
            <v>szt.</v>
          </cell>
          <cell r="E505">
            <v>60</v>
          </cell>
          <cell r="F505" t="str">
            <v>Cobi FO pigtaile i patchcordy</v>
          </cell>
        </row>
        <row r="506">
          <cell r="A506" t="str">
            <v>9259 928/0,3/OM3</v>
          </cell>
          <cell r="B506" t="str">
            <v>Patchcord LC-LC, 50/125 µm duplex, MM, 0,3m, OM3</v>
          </cell>
          <cell r="C506" t="str">
            <v>Patchcord LC-LC, 50/125 µm duplex, wielomodowy, 0,3m, OM3</v>
          </cell>
          <cell r="D506" t="str">
            <v>szt.</v>
          </cell>
          <cell r="E506">
            <v>52.5</v>
          </cell>
          <cell r="F506" t="str">
            <v>Cobi FO pigtaile i patchcordy</v>
          </cell>
        </row>
        <row r="507">
          <cell r="A507" t="str">
            <v>9259 928/0,5</v>
          </cell>
          <cell r="B507" t="str">
            <v>Patchcord LC-LC, 50/125 µm dx, wielomodowy, 0,5m</v>
          </cell>
          <cell r="C507" t="str">
            <v xml:space="preserve">Patchcord LC-LC, 50/125 µm duplex, wielomodowy, 0,5m </v>
          </cell>
          <cell r="D507" t="str">
            <v>szt.</v>
          </cell>
          <cell r="E507">
            <v>61.5</v>
          </cell>
          <cell r="F507" t="str">
            <v>Cobi FO pigtaile i patchcordy</v>
          </cell>
        </row>
        <row r="508">
          <cell r="A508" t="str">
            <v>9259 928/0,5/OM3</v>
          </cell>
          <cell r="B508" t="str">
            <v>Patchcord LC-LC, 50/125 µm duplex, 0,5m, OM3</v>
          </cell>
          <cell r="C508" t="str">
            <v>Patchcord LC-LC, 50/125 µm duplex, wielomodowy, 0,5m, OM3</v>
          </cell>
          <cell r="D508" t="str">
            <v>szt.</v>
          </cell>
          <cell r="E508">
            <v>50.7</v>
          </cell>
          <cell r="F508" t="str">
            <v>Cobi FO pigtaile i patchcordy</v>
          </cell>
        </row>
        <row r="509">
          <cell r="A509" t="str">
            <v>9259 928/0,5/OM4</v>
          </cell>
          <cell r="B509" t="str">
            <v>Patchcord LC-LC, 50/125 µm duplex, 0,5m, OM4</v>
          </cell>
          <cell r="C509" t="str">
            <v>Patchcord LC-LC, 50/125 µm duplex, wielomodowy, 0,5m, OM4</v>
          </cell>
          <cell r="D509" t="str">
            <v>szt.</v>
          </cell>
          <cell r="E509">
            <v>51.39</v>
          </cell>
          <cell r="F509" t="str">
            <v>Cobi FO pigtaile i patchcordy</v>
          </cell>
        </row>
        <row r="510">
          <cell r="A510" t="str">
            <v>9259 928/1,0</v>
          </cell>
          <cell r="B510" t="str">
            <v>Patchcord LC-LC, 50/125 µm dx, wielomodowy, 1,0m</v>
          </cell>
          <cell r="C510" t="str">
            <v xml:space="preserve">Patchcord LC-LC, 50/125 µm duplex, wielomodowy, 1,0m </v>
          </cell>
          <cell r="D510" t="str">
            <v>szt.</v>
          </cell>
          <cell r="E510">
            <v>51.6</v>
          </cell>
          <cell r="F510" t="str">
            <v>Cobi FO pigtaile i patchcordy</v>
          </cell>
        </row>
        <row r="511">
          <cell r="A511" t="str">
            <v>9259 928/1,0/OM3</v>
          </cell>
          <cell r="B511" t="str">
            <v>Patchcord LC-LC, 50/125 µm duplex, 1,0m, OM3</v>
          </cell>
          <cell r="C511" t="str">
            <v>Patchcord LC-LC, 50/125 µm duplex, wielomodowy, 1,0m, OM3</v>
          </cell>
          <cell r="D511" t="str">
            <v>szt.</v>
          </cell>
          <cell r="E511">
            <v>52.2</v>
          </cell>
          <cell r="F511" t="str">
            <v>Cobi FO pigtaile i patchcordy</v>
          </cell>
        </row>
        <row r="512">
          <cell r="A512" t="str">
            <v>9259 928/1,0/OM4</v>
          </cell>
          <cell r="B512" t="str">
            <v>Patchcord LC-LC, 50/125 µm duplex, 1,0m, OM4</v>
          </cell>
          <cell r="C512" t="str">
            <v>Patchcord LC-LC, 50/125 µm duplex, wielomodowy, 1,0m, OM4</v>
          </cell>
          <cell r="D512" t="str">
            <v>szt.</v>
          </cell>
          <cell r="E512">
            <v>55.2</v>
          </cell>
          <cell r="F512" t="str">
            <v>Cobi FO pigtaile i patchcordy</v>
          </cell>
        </row>
        <row r="513">
          <cell r="A513" t="str">
            <v>9259 928/1,5</v>
          </cell>
          <cell r="B513" t="str">
            <v>Patchcord LC-LC, 50/125 µm dx, wielomodowy, 1,5m</v>
          </cell>
          <cell r="C513" t="str">
            <v>Patchcord LC-LC, 50/125 µm duplex, wielomodowy, 1,5m</v>
          </cell>
          <cell r="D513" t="str">
            <v>szt.</v>
          </cell>
          <cell r="E513">
            <v>55.5</v>
          </cell>
          <cell r="F513" t="str">
            <v>Cobi FO pigtaile i patchcordy</v>
          </cell>
        </row>
        <row r="514">
          <cell r="A514" t="str">
            <v>9259 928/1,5/OM3</v>
          </cell>
          <cell r="B514" t="str">
            <v>Patchcord LC-LC, 50/125 µm duplex, 1,5m, OM3</v>
          </cell>
          <cell r="C514" t="str">
            <v>Patchcord LC-LC, 50/125 µm duplex, wielomodowy, 1,5m, OM3</v>
          </cell>
          <cell r="D514" t="str">
            <v>szt.</v>
          </cell>
          <cell r="E514">
            <v>53.97</v>
          </cell>
          <cell r="F514" t="str">
            <v>Cobi FO pigtaile i patchcordy</v>
          </cell>
        </row>
        <row r="515">
          <cell r="A515" t="str">
            <v>9259 928/1,7/OM3</v>
          </cell>
          <cell r="B515" t="str">
            <v>Patchcord LC-LC, 50/125 µm duplex, MM, 1,7m, OM3</v>
          </cell>
          <cell r="C515" t="str">
            <v xml:space="preserve">Patchcord LC-LC, 50/125 µm duplex, wielomodowy, 1,7m, OM3 </v>
          </cell>
          <cell r="D515" t="str">
            <v>szt.</v>
          </cell>
          <cell r="E515">
            <v>53.82</v>
          </cell>
          <cell r="F515" t="str">
            <v>Cobi FO pigtaile i patchcordy</v>
          </cell>
        </row>
        <row r="516">
          <cell r="A516" t="str">
            <v>9259 928/10,0</v>
          </cell>
          <cell r="B516" t="str">
            <v>Patchcord LC-LC, 50/125 µm duplex, MM, 10,0m</v>
          </cell>
          <cell r="C516" t="str">
            <v xml:space="preserve">Patchcord LC-LC, 50/125 µm duplex, wielomodowy, 10,0m </v>
          </cell>
          <cell r="D516" t="str">
            <v>szt.</v>
          </cell>
          <cell r="E516">
            <v>87</v>
          </cell>
          <cell r="F516" t="str">
            <v>Cobi FO pigtaile i patchcordy</v>
          </cell>
        </row>
        <row r="517">
          <cell r="A517" t="str">
            <v>9259 928/10,0/OM3</v>
          </cell>
          <cell r="B517" t="str">
            <v>Patchcord LC-LC, 50/125 dx, wielomodowy, 10,0m OM3</v>
          </cell>
          <cell r="C517" t="str">
            <v xml:space="preserve">Patchcord LC-LC, 50/125 µm duplex, wielomodowy, 10,0m, OM3 </v>
          </cell>
          <cell r="D517" t="str">
            <v>szt.</v>
          </cell>
          <cell r="E517">
            <v>99.6</v>
          </cell>
          <cell r="F517" t="str">
            <v>Cobi FO pigtaile i patchcordy</v>
          </cell>
        </row>
        <row r="518">
          <cell r="A518" t="str">
            <v>9259 928/10,0/OM4</v>
          </cell>
          <cell r="B518" t="str">
            <v>Patchcord LC-LC, 50/125 µm duplex, MM 10,0m, OM4</v>
          </cell>
          <cell r="C518" t="str">
            <v>Patchcord LC-LC, 50/125 µm duplex, wielomodowy, 10,0m, OM4</v>
          </cell>
          <cell r="D518" t="str">
            <v>szt.</v>
          </cell>
          <cell r="E518">
            <v>114</v>
          </cell>
          <cell r="F518" t="str">
            <v>Cobi FO pigtaile i patchcordy</v>
          </cell>
        </row>
        <row r="519">
          <cell r="A519" t="str">
            <v>9259 928/100,0</v>
          </cell>
          <cell r="B519" t="str">
            <v>Patchcord LC-LC, 50/125 µm duplex, MM, 100,0m</v>
          </cell>
          <cell r="C519" t="str">
            <v xml:space="preserve">Patchcord LC-LC, 50/125 µm duplex, wielomodowy, 100,0m </v>
          </cell>
          <cell r="D519" t="str">
            <v>szt.</v>
          </cell>
          <cell r="E519">
            <v>413.04</v>
          </cell>
          <cell r="F519" t="str">
            <v>Cobi FO pigtaile i patchcordy</v>
          </cell>
        </row>
        <row r="520">
          <cell r="A520" t="str">
            <v>9259 928/12,0</v>
          </cell>
          <cell r="B520" t="str">
            <v>Patchcord LC-LC, 50/125 µm duplex, MM, 12,0m</v>
          </cell>
          <cell r="C520" t="str">
            <v>Patchcord LC-LC, 50/125 µm duplex, wielomodowy, 12,0m</v>
          </cell>
          <cell r="D520" t="str">
            <v>szt.</v>
          </cell>
          <cell r="E520">
            <v>91.5</v>
          </cell>
          <cell r="F520" t="str">
            <v>Cobi FO pigtaile i patchcordy</v>
          </cell>
        </row>
        <row r="521">
          <cell r="A521" t="str">
            <v>9259 928/12,0/OM3</v>
          </cell>
          <cell r="B521" t="str">
            <v>Patchcord LC-LC, 50/125 µm duplex, MM, 12,0m, OM3</v>
          </cell>
          <cell r="C521" t="str">
            <v xml:space="preserve">Patchcord LC-LC, 50/125 µm duplex, wielomodowy, 12,0m, OM3 </v>
          </cell>
          <cell r="D521" t="str">
            <v>szt.</v>
          </cell>
          <cell r="E521">
            <v>108</v>
          </cell>
          <cell r="F521" t="str">
            <v>Cobi FO pigtaile i patchcordy</v>
          </cell>
        </row>
        <row r="522">
          <cell r="A522" t="str">
            <v>9259 928/120,0</v>
          </cell>
          <cell r="B522" t="str">
            <v>Patchcord LC-LC, 50/125 µm duplex, MM, 120,0m</v>
          </cell>
          <cell r="C522" t="str">
            <v xml:space="preserve">Patchcord LC-LC, 50/125 µm duplex, wielomodowy, 120,0m </v>
          </cell>
          <cell r="D522" t="str">
            <v>szt.</v>
          </cell>
          <cell r="E522">
            <v>555</v>
          </cell>
          <cell r="F522" t="str">
            <v>Cobi FO pigtaile i patchcordy</v>
          </cell>
        </row>
        <row r="523">
          <cell r="A523" t="str">
            <v>9259 928/15,0</v>
          </cell>
          <cell r="B523" t="str">
            <v>Patchcord LC-LC, 50/125 µm duplex, MM, 15,0m</v>
          </cell>
          <cell r="C523" t="str">
            <v>Patchcord LC-LC, 50/125 µm duplex, wielomodowy, 15,0m</v>
          </cell>
          <cell r="D523" t="str">
            <v>szt.</v>
          </cell>
          <cell r="E523">
            <v>109.44</v>
          </cell>
          <cell r="F523" t="str">
            <v>Cobi FO pigtaile i patchcordy</v>
          </cell>
        </row>
        <row r="524">
          <cell r="A524" t="str">
            <v>9259 928/15,0/OM3</v>
          </cell>
          <cell r="B524" t="str">
            <v>Patchcord LC-LC, 50/125 dx, wielomodowy, 15,0m OM3</v>
          </cell>
          <cell r="C524" t="str">
            <v xml:space="preserve">Patchcord LC-LC, 50/125 µm duplex, wielomodowy, 15,0m, OM3 </v>
          </cell>
          <cell r="D524" t="str">
            <v>szt.</v>
          </cell>
          <cell r="E524">
            <v>104.7</v>
          </cell>
          <cell r="F524" t="str">
            <v>Cobi FO pigtaile i patchcordy</v>
          </cell>
        </row>
        <row r="525">
          <cell r="A525" t="str">
            <v>9259 928/150,0</v>
          </cell>
          <cell r="B525" t="str">
            <v>Patchcord LC-LC, 50/125 µm duplex, MM 150,0m</v>
          </cell>
          <cell r="C525" t="str">
            <v>Patchcord LC-LC, 50/125 µm duplex, wielomodowy, 150,0m</v>
          </cell>
          <cell r="D525" t="str">
            <v>szt.</v>
          </cell>
          <cell r="E525">
            <v>690</v>
          </cell>
          <cell r="F525" t="str">
            <v>Cobi FO pigtaile i patchcordy</v>
          </cell>
        </row>
        <row r="526">
          <cell r="A526" t="str">
            <v>9259 928/16,0/OM4</v>
          </cell>
          <cell r="B526" t="str">
            <v>Patchcord LC-LC, 50/125 µm duplex, MM 16,0m, OM4</v>
          </cell>
          <cell r="C526" t="str">
            <v>Patchcord LC-LC, 50/125 µm duplex, wielomodowy, 16,0m, OM4</v>
          </cell>
          <cell r="D526" t="str">
            <v>szt.</v>
          </cell>
          <cell r="E526">
            <v>213.48</v>
          </cell>
          <cell r="F526" t="str">
            <v>Cobi FO pigtaile i patchcordy</v>
          </cell>
        </row>
        <row r="527">
          <cell r="A527" t="str">
            <v>9259 928/17,0/OM3</v>
          </cell>
          <cell r="B527" t="str">
            <v>Patchcord LC-LC, 50/125 µm duplex, MM, 17,0m, OM3</v>
          </cell>
          <cell r="C527" t="str">
            <v>Patchcord LC-LC, 50/125 µm duplex, wielomodowy, 17,0m, OM3</v>
          </cell>
          <cell r="D527" t="str">
            <v>szt.</v>
          </cell>
          <cell r="E527">
            <v>136.5</v>
          </cell>
          <cell r="F527" t="str">
            <v>Cobi FO pigtaile i patchcordy</v>
          </cell>
        </row>
        <row r="528">
          <cell r="A528" t="str">
            <v>9259 928/2,0/OM3</v>
          </cell>
          <cell r="B528" t="str">
            <v>Patchcord LC-LC, 50/125 µm duplex, MM 2,0m, OM3</v>
          </cell>
          <cell r="C528" t="str">
            <v>Patchcord LC-LC, 50/125 µm duplex, wielomodowy, 2,0m, OM3</v>
          </cell>
          <cell r="D528" t="str">
            <v>szt.</v>
          </cell>
          <cell r="E528">
            <v>21.75</v>
          </cell>
          <cell r="F528" t="str">
            <v>Cobi FO pigtaile i patchcordy</v>
          </cell>
        </row>
        <row r="529">
          <cell r="A529" t="str">
            <v>9259 928/2,0/OM4</v>
          </cell>
          <cell r="B529" t="str">
            <v>Patchcord LC-LC, 50/125 µm duplex, MM 2,0m, OM4</v>
          </cell>
          <cell r="C529" t="str">
            <v>Patchcord LC-LC, 50/125 µm duplex, wielomodowy, 2,0m, OM4</v>
          </cell>
          <cell r="D529" t="str">
            <v>szt.</v>
          </cell>
          <cell r="E529">
            <v>62.4</v>
          </cell>
          <cell r="F529" t="str">
            <v>Cobi FO pigtaile i patchcordy</v>
          </cell>
        </row>
        <row r="530">
          <cell r="A530" t="str">
            <v>9259 928/2,2/OM3</v>
          </cell>
          <cell r="B530" t="str">
            <v>Patchcord LC-LC, 50/125 µm duplex, 2,2m, OM3</v>
          </cell>
          <cell r="C530" t="str">
            <v>Patchcord LC-LC, 50/125 µm duplex, wielomodowy, 2,2m, OM3</v>
          </cell>
          <cell r="D530" t="str">
            <v>szt.</v>
          </cell>
          <cell r="E530">
            <v>55.02</v>
          </cell>
          <cell r="F530" t="str">
            <v>Cobi FO pigtaile i patchcordy</v>
          </cell>
        </row>
        <row r="531">
          <cell r="A531" t="str">
            <v>9259 928/2,5</v>
          </cell>
          <cell r="B531" t="str">
            <v>Patchcord LC-LC, 50/125 µm duplex, MM, 2,5m</v>
          </cell>
          <cell r="C531" t="str">
            <v>Patchcord LC-LC, 50/125 µm duplex, wielomodowy, 2,5m</v>
          </cell>
          <cell r="D531" t="str">
            <v>szt.</v>
          </cell>
          <cell r="E531">
            <v>56.73</v>
          </cell>
          <cell r="F531" t="str">
            <v>Cobi FO pigtaile i patchcordy</v>
          </cell>
        </row>
        <row r="532">
          <cell r="A532" t="str">
            <v>9259 928/20,0</v>
          </cell>
          <cell r="B532" t="str">
            <v>Patchcord LC-LC, 50/125 µm duplex, MM, 20,0m</v>
          </cell>
          <cell r="C532" t="str">
            <v xml:space="preserve">Patchcord LC-LC, 50/125 µm duplex, wielomodowy, 20,0m </v>
          </cell>
          <cell r="D532" t="str">
            <v>szt.</v>
          </cell>
          <cell r="E532">
            <v>131.94</v>
          </cell>
          <cell r="F532" t="str">
            <v>Cobi FO pigtaile i patchcordy</v>
          </cell>
        </row>
        <row r="533">
          <cell r="A533" t="str">
            <v>9259 928/20,0/OM3</v>
          </cell>
          <cell r="B533" t="str">
            <v>Patchcord LC-LC, 50/125 µm duplex, MM, 20,0m, OM3</v>
          </cell>
          <cell r="C533" t="str">
            <v xml:space="preserve">Patchcord LC-LC, 50/125 µm duplex, wielomodowy, 20,0m, OM3 </v>
          </cell>
          <cell r="D533" t="str">
            <v>szt.</v>
          </cell>
          <cell r="E533">
            <v>144.6</v>
          </cell>
          <cell r="F533" t="str">
            <v>Cobi FO pigtaile i patchcordy</v>
          </cell>
        </row>
        <row r="534">
          <cell r="A534" t="str">
            <v>9259 928/25,0</v>
          </cell>
          <cell r="B534" t="str">
            <v>Patchcord LC-LC, 50/125 µm duplex, MM, 25,0m</v>
          </cell>
          <cell r="C534" t="str">
            <v xml:space="preserve">Patchcord LC-LC, 50/125 µm duplex, wielomodowy, 25,0m </v>
          </cell>
          <cell r="D534" t="str">
            <v>szt.</v>
          </cell>
          <cell r="E534">
            <v>152.4</v>
          </cell>
          <cell r="F534" t="str">
            <v>Cobi FO pigtaile i patchcordy</v>
          </cell>
        </row>
        <row r="535">
          <cell r="A535" t="str">
            <v>9259 928/25,0/OM3</v>
          </cell>
          <cell r="B535" t="str">
            <v>Patchcord LC-LC, 50/125 dx, wielomodowy, 25,0m OM3</v>
          </cell>
          <cell r="C535" t="str">
            <v xml:space="preserve">Patchcord LC-LC, 50/125 µm duplex, wielomodowy, 25,0m, OM3 </v>
          </cell>
          <cell r="D535" t="str">
            <v>szt.</v>
          </cell>
          <cell r="E535">
            <v>167.1</v>
          </cell>
          <cell r="F535" t="str">
            <v>Cobi FO pigtaile i patchcordy</v>
          </cell>
        </row>
        <row r="536">
          <cell r="A536" t="str">
            <v>9259 928/3,0</v>
          </cell>
          <cell r="B536" t="str">
            <v>Patchcord LC-LC, 50/125 µm duplex, MM 3,0m</v>
          </cell>
          <cell r="C536" t="str">
            <v>Patchcord LC-LC, 50/125 µm duplex, wielomodowy, 3,0m</v>
          </cell>
          <cell r="D536" t="str">
            <v>szt.</v>
          </cell>
          <cell r="E536">
            <v>58.02</v>
          </cell>
          <cell r="F536" t="str">
            <v>Cobi FO pigtaile i patchcordy</v>
          </cell>
        </row>
        <row r="537">
          <cell r="A537" t="str">
            <v>9259 928/3,0/OM3</v>
          </cell>
          <cell r="B537" t="str">
            <v>Patchcord LC-LC, 50/125 µm duplex, MM, 3,0m, OM3</v>
          </cell>
          <cell r="C537" t="str">
            <v>Patchcord LC-LC, 50/125 µm duplex, wielomodowy, 3,0m, OM3</v>
          </cell>
          <cell r="D537" t="str">
            <v>szt.</v>
          </cell>
          <cell r="E537">
            <v>61.5</v>
          </cell>
          <cell r="F537" t="str">
            <v>Cobi FO pigtaile i patchcordy</v>
          </cell>
        </row>
        <row r="538">
          <cell r="A538" t="str">
            <v>9259 928/3,0/OM4</v>
          </cell>
          <cell r="B538" t="str">
            <v>Patchcord LC-LC, 50/125 µm duplex, 3,0m, OM4</v>
          </cell>
          <cell r="C538" t="str">
            <v>Patchcord LC-LC, 50/125 µm duplex, wielomodowy, 3,0m, OM4</v>
          </cell>
          <cell r="D538" t="str">
            <v>szt.</v>
          </cell>
          <cell r="E538">
            <v>67.92</v>
          </cell>
          <cell r="F538" t="str">
            <v>Cobi FO pigtaile i patchcordy</v>
          </cell>
        </row>
        <row r="539">
          <cell r="A539" t="str">
            <v>9259 928/30,0</v>
          </cell>
          <cell r="B539" t="str">
            <v>Patchcord LC-LC, 50/125 µm duplex, MM, 30,0m</v>
          </cell>
          <cell r="C539" t="str">
            <v xml:space="preserve">Patchcord LC-LC, 50/125 µm duplex, wielomodowy, 30,0m </v>
          </cell>
          <cell r="D539" t="str">
            <v>szt.</v>
          </cell>
          <cell r="E539">
            <v>156.84</v>
          </cell>
          <cell r="F539" t="str">
            <v>Cobi FO pigtaile i patchcordy</v>
          </cell>
        </row>
        <row r="540">
          <cell r="A540" t="str">
            <v>9259 928/30,0/OM3</v>
          </cell>
          <cell r="B540" t="str">
            <v>Patchcord LC-LC, 50/125 µm duplex, MM, 30,0 m,OM3</v>
          </cell>
          <cell r="C540" t="str">
            <v>Patchcord LC-LC, 50/125 µm duplex, wielomodowy, 30,0 m, OM3</v>
          </cell>
          <cell r="D540" t="str">
            <v>szt.</v>
          </cell>
          <cell r="E540">
            <v>189.6</v>
          </cell>
          <cell r="F540" t="str">
            <v>Cobi FO pigtaile i patchcordy</v>
          </cell>
        </row>
        <row r="541">
          <cell r="A541" t="str">
            <v>9259 928/35,0/OM3</v>
          </cell>
          <cell r="B541" t="str">
            <v>Patchcord LC-LC, 50/125 µm duplex, MM, 35,0 m,OM3</v>
          </cell>
          <cell r="C541" t="str">
            <v>Patchcord LC-LC, 50/125 µm duplex, wielomodowy, 35,0 m, OM3</v>
          </cell>
          <cell r="D541" t="str">
            <v>szt.</v>
          </cell>
          <cell r="E541">
            <v>212.1</v>
          </cell>
          <cell r="F541" t="str">
            <v>Cobi FO pigtaile i patchcordy</v>
          </cell>
        </row>
        <row r="542">
          <cell r="A542" t="str">
            <v>9259 928/4,0/OM3</v>
          </cell>
          <cell r="B542" t="str">
            <v>Patchcord LC-LC, 50/125 µm duplex, wielomodowy</v>
          </cell>
          <cell r="C542" t="str">
            <v>Patchcord LC-LC, 50/125 µm duplex, wielomodowy, 4,0m, OM3</v>
          </cell>
          <cell r="D542" t="str">
            <v>szt.</v>
          </cell>
          <cell r="E542">
            <v>72.599999999999994</v>
          </cell>
          <cell r="F542" t="str">
            <v>Cobi FO pigtaile i patchcordy</v>
          </cell>
        </row>
        <row r="543">
          <cell r="A543" t="str">
            <v>9259 928/4,0/OM4</v>
          </cell>
          <cell r="B543" t="str">
            <v>Patchcord LC-LC, 50/125 µm duplex, MM 4,0m, OM4</v>
          </cell>
          <cell r="C543" t="str">
            <v>Patchcord LC-LC, 50/125 µm duplex, wielomodowy, 4,0m, OM4</v>
          </cell>
          <cell r="D543" t="str">
            <v>szt.</v>
          </cell>
          <cell r="E543">
            <v>75.599999999999994</v>
          </cell>
          <cell r="F543" t="str">
            <v>Cobi FO pigtaile i patchcordy</v>
          </cell>
        </row>
        <row r="544">
          <cell r="A544" t="str">
            <v>9259 928/40,0</v>
          </cell>
          <cell r="B544" t="str">
            <v>Patchcord LC-LC, 50/125 µm duplex, MM 40,0m</v>
          </cell>
          <cell r="C544" t="str">
            <v>Patchcord LC-LC, 50/125 µm duplex, wielomodowy, 40,0m</v>
          </cell>
          <cell r="D544" t="str">
            <v>szt.</v>
          </cell>
          <cell r="E544">
            <v>246</v>
          </cell>
          <cell r="F544" t="str">
            <v>Cobi FO pigtaile i patchcordy</v>
          </cell>
        </row>
        <row r="545">
          <cell r="A545" t="str">
            <v>9259 928/5,0</v>
          </cell>
          <cell r="B545" t="str">
            <v>Patchcord LC-LC, 50/125 µm duplex, MM 5,0m</v>
          </cell>
          <cell r="C545" t="str">
            <v>Patchcord LC-LC, 50/125 µm duplex, wielomodowy, 5,0m</v>
          </cell>
          <cell r="D545" t="str">
            <v>szt.</v>
          </cell>
          <cell r="E545">
            <v>71.760000000000005</v>
          </cell>
          <cell r="F545" t="str">
            <v>Cobi FO pigtaile i patchcordy</v>
          </cell>
        </row>
        <row r="546">
          <cell r="A546" t="str">
            <v>9259 928/5,0/OM3</v>
          </cell>
          <cell r="B546" t="str">
            <v>Patchcord LC-LC, 50/125 µm duplex, MM, 5,0m OM3</v>
          </cell>
          <cell r="C546" t="str">
            <v>Patchcord LC-LC, 50/125 µm duplex, wielomodowy, 5,0m, OM3</v>
          </cell>
          <cell r="D546" t="str">
            <v>szt.</v>
          </cell>
          <cell r="E546">
            <v>66.3</v>
          </cell>
          <cell r="F546" t="str">
            <v>Cobi FO pigtaile i patchcordy</v>
          </cell>
        </row>
        <row r="547">
          <cell r="A547" t="str">
            <v>9259 928/5,0/OM4</v>
          </cell>
          <cell r="B547" t="str">
            <v>Patchcord LC-LC, 50/125 µm duplex, MM 5,0m, OM4</v>
          </cell>
          <cell r="C547" t="str">
            <v>Patchcord LC-LC, 50/125 µm duplex, wielomodowy, 5,0m, OM4</v>
          </cell>
          <cell r="D547" t="str">
            <v>szt.</v>
          </cell>
          <cell r="E547">
            <v>78.599999999999994</v>
          </cell>
          <cell r="F547" t="str">
            <v>Cobi FO pigtaile i patchcordy</v>
          </cell>
        </row>
        <row r="548">
          <cell r="A548" t="str">
            <v>9259 928/50,0/OM3</v>
          </cell>
          <cell r="B548" t="str">
            <v>Patchcord LC-LC, 50/125 dx, wielomodowy, 50,0m OM3</v>
          </cell>
          <cell r="C548" t="str">
            <v xml:space="preserve">Patchcord LC-LC, 50/125 µm duplex, wielomodowy, 50,0m, OM3 </v>
          </cell>
          <cell r="D548" t="str">
            <v>szt.</v>
          </cell>
          <cell r="E548">
            <v>339</v>
          </cell>
          <cell r="F548" t="str">
            <v>Cobi FO pigtaile i patchcordy</v>
          </cell>
        </row>
        <row r="549">
          <cell r="A549" t="str">
            <v>9259 928/6,0/OM3</v>
          </cell>
          <cell r="B549" t="str">
            <v>Patchcord LC-LC, 50/125 µm duplex, MM, 6,0m, OM3</v>
          </cell>
          <cell r="C549" t="str">
            <v xml:space="preserve">Patchcord LC-LC, 50/125 µm duplex, wielomodowy, 6,0m, OM3 </v>
          </cell>
          <cell r="D549" t="str">
            <v>szt.</v>
          </cell>
          <cell r="E549">
            <v>78</v>
          </cell>
          <cell r="F549" t="str">
            <v>Cobi FO pigtaile i patchcordy</v>
          </cell>
        </row>
        <row r="550">
          <cell r="A550" t="str">
            <v>9259 928/6,0/OM4</v>
          </cell>
          <cell r="B550" t="str">
            <v>Patchcord LC-LC, 50/125 µm duplex, MM, 6,0m, OM4</v>
          </cell>
          <cell r="C550" t="str">
            <v xml:space="preserve">Patchcord LC-LC, 50/125 µm duplex, wielomodowy, 6,0m, OM4 </v>
          </cell>
          <cell r="D550" t="str">
            <v>szt.</v>
          </cell>
          <cell r="E550">
            <v>99.36</v>
          </cell>
          <cell r="F550" t="str">
            <v>Cobi FO pigtaile i patchcordy</v>
          </cell>
        </row>
        <row r="551">
          <cell r="A551" t="str">
            <v>9259 928/60,0/OM3</v>
          </cell>
          <cell r="B551" t="str">
            <v>Patchcord LC-LC, 50/125 dx, wielomodowy, 60,0m OM3</v>
          </cell>
          <cell r="C551" t="str">
            <v xml:space="preserve">Patchcord LC-LC, 50/125 µm duplex, wielomodowy, 60,0m, OM3 </v>
          </cell>
          <cell r="D551" t="str">
            <v>szt.</v>
          </cell>
          <cell r="E551">
            <v>424.89</v>
          </cell>
          <cell r="F551" t="str">
            <v>Cobi FO pigtaile i patchcordy</v>
          </cell>
        </row>
        <row r="552">
          <cell r="A552" t="str">
            <v>9259 928/7,0</v>
          </cell>
          <cell r="B552" t="str">
            <v>Patchcord LC-LC, 50/125 µm duplex, MM, 7,0m</v>
          </cell>
          <cell r="C552" t="str">
            <v>Patchcord LC-LC, 50/125 µm duplex, wielomodowy, 7,0m</v>
          </cell>
          <cell r="D552" t="str">
            <v>szt.</v>
          </cell>
          <cell r="E552">
            <v>83.22</v>
          </cell>
          <cell r="F552" t="str">
            <v>Cobi FO pigtaile i patchcordy</v>
          </cell>
        </row>
        <row r="553">
          <cell r="A553" t="str">
            <v>9259 928/7,0/OM3</v>
          </cell>
          <cell r="B553" t="str">
            <v>Patchcord LC-LC, 50/125 µm duplex, MM, 7,0m, OM3</v>
          </cell>
          <cell r="C553" t="str">
            <v xml:space="preserve">Patchcord LC-LC, 50/125 µm duplex, wielomodowy, 7,0m, OM3 </v>
          </cell>
          <cell r="D553" t="str">
            <v>szt.</v>
          </cell>
          <cell r="E553">
            <v>85.5</v>
          </cell>
          <cell r="F553" t="str">
            <v>Cobi FO pigtaile i patchcordy</v>
          </cell>
        </row>
        <row r="554">
          <cell r="A554" t="str">
            <v>9259 928/7,5/OM3</v>
          </cell>
          <cell r="B554" t="str">
            <v>Patchcord LC-LC, 50/125 µm duplex, 7,5m, OM3</v>
          </cell>
          <cell r="C554" t="str">
            <v>Patchcord LC-LC, 50/125 µm duplex, wielomodowy, 7,5m, OM3</v>
          </cell>
          <cell r="D554" t="str">
            <v>szt.</v>
          </cell>
          <cell r="E554">
            <v>81</v>
          </cell>
          <cell r="F554" t="str">
            <v>Cobi FO pigtaile i patchcordy</v>
          </cell>
        </row>
        <row r="555">
          <cell r="A555" t="str">
            <v>9259 928/70,0</v>
          </cell>
          <cell r="B555" t="str">
            <v>Patchcord LC-LC, 50/125 µm duplex, MM, 70,0m</v>
          </cell>
          <cell r="C555" t="str">
            <v xml:space="preserve">Patchcord LC-LC, 50/125 µm duplex, wielomodowy, 70,0m </v>
          </cell>
          <cell r="D555" t="str">
            <v>szt.</v>
          </cell>
          <cell r="E555">
            <v>357</v>
          </cell>
          <cell r="F555" t="str">
            <v>Cobi FO pigtaile i patchcordy</v>
          </cell>
        </row>
        <row r="556">
          <cell r="A556" t="str">
            <v>9259 928/70,0/OM3</v>
          </cell>
          <cell r="B556" t="str">
            <v>Patchcord LC-LC, 50/125 dx, wielomodowy, 70,0m OM3</v>
          </cell>
          <cell r="C556" t="str">
            <v xml:space="preserve">Patchcord LC-LC, 50/125 µm duplex, wielomodowy, 70,0m, OM3 </v>
          </cell>
          <cell r="D556" t="str">
            <v>szt.</v>
          </cell>
          <cell r="E556">
            <v>456</v>
          </cell>
          <cell r="F556" t="str">
            <v>Cobi FO pigtaile i patchcordy</v>
          </cell>
        </row>
        <row r="557">
          <cell r="A557" t="str">
            <v>9259 928/8,0</v>
          </cell>
          <cell r="B557" t="str">
            <v>Patchcord LC-LC, 50/125 µm duplex, MM, 8,0m</v>
          </cell>
          <cell r="C557" t="str">
            <v>Patchcord LC-LC, 50/125 µm duplex, wielomodowy, 8,0m</v>
          </cell>
          <cell r="D557" t="str">
            <v>szt.</v>
          </cell>
          <cell r="E557">
            <v>77.94</v>
          </cell>
          <cell r="F557" t="str">
            <v>Cobi FO pigtaile i patchcordy</v>
          </cell>
        </row>
        <row r="558">
          <cell r="A558" t="str">
            <v>9259 928/8,0/OM3</v>
          </cell>
          <cell r="B558" t="str">
            <v>Patchcord LC-LC, 50/125 µm duplex, MM, 8,0 OM3</v>
          </cell>
          <cell r="C558" t="str">
            <v>Patchcord LC-LC, 50/125 µm duplex, wielomodowy, 8,0m, OM3</v>
          </cell>
          <cell r="D558" t="str">
            <v>szt.</v>
          </cell>
          <cell r="E558">
            <v>108</v>
          </cell>
          <cell r="F558" t="str">
            <v>Cobi FO pigtaile i patchcordy</v>
          </cell>
        </row>
        <row r="559">
          <cell r="A559" t="str">
            <v>9259 928/90,0</v>
          </cell>
          <cell r="B559" t="str">
            <v>Patchcord LC-LC, 50/125 µm duplex, MM, 90,0m</v>
          </cell>
          <cell r="C559" t="str">
            <v xml:space="preserve">Patchcord LC-LC, 50/125 µm duplex, wielomodowy, 90,0m </v>
          </cell>
          <cell r="D559" t="str">
            <v>szt.</v>
          </cell>
          <cell r="E559">
            <v>447</v>
          </cell>
          <cell r="F559" t="str">
            <v>Cobi FO pigtaile i patchcordy</v>
          </cell>
        </row>
        <row r="560">
          <cell r="A560" t="str">
            <v>9261 118/2,0</v>
          </cell>
          <cell r="B560" t="str">
            <v>Patchcord ST-ST, 62,5/125 µm simplex, wielomodowy</v>
          </cell>
          <cell r="C560" t="str">
            <v>Patchcord ST-ST, 62,5/125 µm simplex, wielomodowy, 2,0m</v>
          </cell>
          <cell r="D560" t="str">
            <v>szt.</v>
          </cell>
          <cell r="E560">
            <v>20</v>
          </cell>
          <cell r="F560" t="str">
            <v>Cobi FO pigtaile i patchcordy</v>
          </cell>
        </row>
        <row r="561">
          <cell r="A561" t="str">
            <v>9261 118/3,0</v>
          </cell>
          <cell r="B561" t="str">
            <v>Patchcord ST-ST, 62,5/125 µm simplex, wielomodowy</v>
          </cell>
          <cell r="C561" t="str">
            <v>Patchcord ST-ST, 62,5/125 µm simplex, wielomodowy, 3,0m</v>
          </cell>
          <cell r="D561" t="str">
            <v>szt.</v>
          </cell>
          <cell r="E561">
            <v>0</v>
          </cell>
          <cell r="F561" t="str">
            <v>Cobi FO pigtaile i patchcordy</v>
          </cell>
        </row>
        <row r="562">
          <cell r="A562" t="str">
            <v>9261 118/5,0</v>
          </cell>
          <cell r="B562" t="str">
            <v>Patchcord ST-ST, 62,5/125 µm simplex, wielomodowy</v>
          </cell>
          <cell r="C562" t="str">
            <v>Patchcord ST-ST, 62,5/125 µm simplex, wielomodowy, 5,0m</v>
          </cell>
          <cell r="D562" t="str">
            <v>szt.</v>
          </cell>
          <cell r="E562">
            <v>0</v>
          </cell>
          <cell r="F562" t="str">
            <v>Cobi FO pigtaile i patchcordy</v>
          </cell>
        </row>
        <row r="563">
          <cell r="A563" t="str">
            <v>9261 128/10,0</v>
          </cell>
          <cell r="B563" t="str">
            <v xml:space="preserve">Patchcord ST-ST, 62,5/125 µm duplex, MM, 10,0m </v>
          </cell>
          <cell r="C563" t="str">
            <v>Patchcord ST-ST, 62,5/125 µm duplex, wielomodowy, 10,0m</v>
          </cell>
          <cell r="D563" t="str">
            <v>szt.</v>
          </cell>
          <cell r="E563">
            <v>117</v>
          </cell>
          <cell r="F563" t="str">
            <v>Cobi FO pigtaile i patchcordy</v>
          </cell>
        </row>
        <row r="564">
          <cell r="A564" t="str">
            <v>9261 128/2,0</v>
          </cell>
          <cell r="B564" t="str">
            <v>Patchcord ST-ST, 62,5/125 µm duplex, wielomodowy</v>
          </cell>
          <cell r="C564" t="str">
            <v>Patchcord ST-ST, 62,5/125 µm duplex, wielomodowy, 2,0m</v>
          </cell>
          <cell r="D564" t="str">
            <v>szt.</v>
          </cell>
          <cell r="E564">
            <v>32</v>
          </cell>
          <cell r="F564" t="str">
            <v>Cobi FO pigtaile i patchcordy</v>
          </cell>
        </row>
        <row r="565">
          <cell r="A565" t="str">
            <v>9261 128/3,0</v>
          </cell>
          <cell r="B565" t="str">
            <v>Patchcord ST-ST, 62,5/125 µm duplex, wielomodowy</v>
          </cell>
          <cell r="C565" t="str">
            <v>Patchcord ST-ST, 62,5/125 µm duplex, wielomodowy, 3,0m</v>
          </cell>
          <cell r="D565" t="str">
            <v>szt.</v>
          </cell>
          <cell r="E565">
            <v>44.08</v>
          </cell>
          <cell r="F565" t="str">
            <v>Cobi FO pigtaile i patchcordy</v>
          </cell>
        </row>
        <row r="566">
          <cell r="A566" t="str">
            <v>9261 128/30,0</v>
          </cell>
          <cell r="B566" t="str">
            <v xml:space="preserve">Patchcord ST-ST, 62,5/125 µm duplex, MM, 30,0m </v>
          </cell>
          <cell r="C566" t="str">
            <v>Patchcord ST-ST, 62,5/125 µm duplex, wielomodowy, 30,0m</v>
          </cell>
          <cell r="D566" t="str">
            <v>szt.</v>
          </cell>
          <cell r="E566">
            <v>268</v>
          </cell>
          <cell r="F566" t="str">
            <v>Cobi FO pigtaile i patchcordy</v>
          </cell>
        </row>
        <row r="567">
          <cell r="A567" t="str">
            <v>9261 128/5,0</v>
          </cell>
          <cell r="B567" t="str">
            <v>Patchcord ST-ST, 62,5/125 µm duplex, wielomodowy</v>
          </cell>
          <cell r="C567" t="str">
            <v>Patchcord ST-ST, 62,5/125 µm duplex, wielomodowy, 5,0m</v>
          </cell>
          <cell r="D567" t="str">
            <v>szt.</v>
          </cell>
          <cell r="E567">
            <v>0</v>
          </cell>
          <cell r="F567" t="str">
            <v>Cobi FO pigtaile i patchcordy</v>
          </cell>
        </row>
        <row r="568">
          <cell r="A568" t="str">
            <v>9261 218/2,0</v>
          </cell>
          <cell r="B568" t="str">
            <v>Patchcord ST-SC, 62,5/125 µm simplex, wielomodowy</v>
          </cell>
          <cell r="C568" t="str">
            <v>Patchcord ST-SC, 62,5/125 µm simplex, wielomodowy, 2,0m</v>
          </cell>
          <cell r="D568" t="str">
            <v>szt.</v>
          </cell>
          <cell r="E568">
            <v>22.18</v>
          </cell>
          <cell r="F568" t="str">
            <v>Cobi FO pigtaile i patchcordy</v>
          </cell>
        </row>
        <row r="569">
          <cell r="A569" t="str">
            <v>9261 218/3,0</v>
          </cell>
          <cell r="B569" t="str">
            <v>Patchcord ST-SC, 62,5/125 µm simplex, wielomodowy</v>
          </cell>
          <cell r="C569" t="str">
            <v>Patchcord ST-SC, 62,5/125 µm simplex, wielomodowy, 3,0m</v>
          </cell>
          <cell r="D569" t="str">
            <v>szt.</v>
          </cell>
          <cell r="E569">
            <v>0</v>
          </cell>
          <cell r="F569" t="str">
            <v>Cobi FO pigtaile i patchcordy</v>
          </cell>
        </row>
        <row r="570">
          <cell r="A570" t="str">
            <v>9261 218/5,0</v>
          </cell>
          <cell r="B570" t="str">
            <v>Patchcord ST-SC, 62,5/125 µm simplex, wielomodowy</v>
          </cell>
          <cell r="C570" t="str">
            <v>Patchcord ST-SC, 62,5/125 µm simplex, wielomodowy, 5,0m</v>
          </cell>
          <cell r="D570" t="str">
            <v>szt.</v>
          </cell>
          <cell r="E570">
            <v>0</v>
          </cell>
          <cell r="F570" t="str">
            <v>Cobi FO pigtaile i patchcordy</v>
          </cell>
        </row>
        <row r="571">
          <cell r="A571" t="str">
            <v>9261 228/10,0</v>
          </cell>
          <cell r="B571" t="str">
            <v>Patchcord ST-SC, 62,5/125 µm duplex, MM 10,0m</v>
          </cell>
          <cell r="C571" t="str">
            <v>Patchcord ST-SC, 62,5/125 µm duplex, wielomodowy, 10,0m</v>
          </cell>
          <cell r="D571" t="str">
            <v>szt.</v>
          </cell>
          <cell r="E571">
            <v>73.8</v>
          </cell>
          <cell r="F571" t="str">
            <v>Cobi FO pigtaile i patchcordy</v>
          </cell>
        </row>
        <row r="572">
          <cell r="A572" t="str">
            <v>9261 228/2,0</v>
          </cell>
          <cell r="B572" t="str">
            <v>Patchcord ST-SC, 62,5/125 µm duplex, wielomodowy</v>
          </cell>
          <cell r="C572" t="str">
            <v>Patchcord ST-SC, 62,5/125 µm duplex, wielomodowy, 2,0m</v>
          </cell>
          <cell r="D572" t="str">
            <v>szt.</v>
          </cell>
          <cell r="E572">
            <v>42</v>
          </cell>
          <cell r="F572" t="str">
            <v>Cobi FO pigtaile i patchcordy</v>
          </cell>
        </row>
        <row r="573">
          <cell r="A573" t="str">
            <v>9261 228/20,0</v>
          </cell>
          <cell r="B573" t="str">
            <v>Patchcord ST-SC, 62,5/125 µm duplex, MM 20,0m</v>
          </cell>
          <cell r="C573" t="str">
            <v>Patchcord ST-SC, 62,5/125 µm duplex, wielomodowy, 20,0m</v>
          </cell>
          <cell r="D573" t="str">
            <v>szt.</v>
          </cell>
          <cell r="E573">
            <v>168.57</v>
          </cell>
          <cell r="F573" t="str">
            <v>Cobi FO pigtaile i patchcordy</v>
          </cell>
        </row>
        <row r="574">
          <cell r="A574" t="str">
            <v>9261 228/3,0</v>
          </cell>
          <cell r="B574" t="str">
            <v>Patchcord ST-SC, 62,5/125 µm duplex, wielomodowy</v>
          </cell>
          <cell r="C574" t="str">
            <v>Patchcord ST-SC, 62,5/125 µm duplex, wielomodowy, 3,0m</v>
          </cell>
          <cell r="D574" t="str">
            <v>szt.</v>
          </cell>
          <cell r="E574">
            <v>39</v>
          </cell>
          <cell r="F574" t="str">
            <v>Cobi FO pigtaile i patchcordy</v>
          </cell>
        </row>
        <row r="575">
          <cell r="A575" t="str">
            <v>9261 228/5,0</v>
          </cell>
          <cell r="B575" t="str">
            <v>Patchcord ST-SC, 62,5/125 µm duplex, wielomodowy</v>
          </cell>
          <cell r="C575" t="str">
            <v>Patchcord ST-SC, 62,5/125 µm duplex, wielomodowy, 5,0m</v>
          </cell>
          <cell r="D575" t="str">
            <v>szt.</v>
          </cell>
          <cell r="E575">
            <v>51</v>
          </cell>
          <cell r="F575" t="str">
            <v>Cobi FO pigtaile i patchcordy</v>
          </cell>
        </row>
        <row r="576">
          <cell r="A576" t="str">
            <v>9261 828/2,0</v>
          </cell>
          <cell r="B576" t="str">
            <v>Patchcord ST-MTRJ, 62,5/125 µm duplex, wielomodowy</v>
          </cell>
          <cell r="C576" t="str">
            <v>Patchcord ST-MTRJ, 62,5/125 µm duplex, wielomodowy, 2,0m</v>
          </cell>
          <cell r="D576" t="str">
            <v>szt.</v>
          </cell>
          <cell r="E576">
            <v>0</v>
          </cell>
          <cell r="F576" t="str">
            <v>Cobi FO pigtaile i patchcordy</v>
          </cell>
        </row>
        <row r="577">
          <cell r="A577" t="str">
            <v>9261 828/3,0</v>
          </cell>
          <cell r="B577" t="str">
            <v>Patchcord ST-MTRJ, 62,5/125 µm duplex, wielomodowy</v>
          </cell>
          <cell r="C577" t="str">
            <v>Patchcord ST-MTRJ, 62,5/125 µm duplex, wielomodowy, 3,0m</v>
          </cell>
          <cell r="D577" t="str">
            <v>szt.</v>
          </cell>
          <cell r="E577">
            <v>0</v>
          </cell>
          <cell r="F577" t="str">
            <v>Cobi FO pigtaile i patchcordy</v>
          </cell>
        </row>
        <row r="578">
          <cell r="A578" t="str">
            <v>9261 828/5,0</v>
          </cell>
          <cell r="B578" t="str">
            <v>Patchcord ST-MTRJ, 62,5/125 µm duplex, wielomodowy</v>
          </cell>
          <cell r="C578" t="str">
            <v>Patchcord ST-MTRJ, 62,5/125 µm duplex, wielomodowy, 5,0m</v>
          </cell>
          <cell r="D578" t="str">
            <v>szt.</v>
          </cell>
          <cell r="E578">
            <v>0</v>
          </cell>
          <cell r="F578" t="str">
            <v>Cobi FO pigtaile i patchcordy</v>
          </cell>
        </row>
        <row r="579">
          <cell r="A579" t="str">
            <v>9261 928/1,0</v>
          </cell>
          <cell r="B579" t="str">
            <v>Patchcord ST-LC, 62,5/125 µm duplex, wielomodowy</v>
          </cell>
          <cell r="C579" t="str">
            <v>Patchcord ST-LC, 62,5/125 µm duplex, wielomodowy, 1,0m</v>
          </cell>
          <cell r="D579" t="str">
            <v>szt.</v>
          </cell>
          <cell r="E579">
            <v>58.26</v>
          </cell>
          <cell r="F579" t="str">
            <v>Cobi FO pigtaile i patchcordy</v>
          </cell>
        </row>
        <row r="580">
          <cell r="A580" t="str">
            <v>9261 928/2,0</v>
          </cell>
          <cell r="B580" t="str">
            <v>Patchcord ST-LC, 62,5/125 µm duplex, wielomodowy</v>
          </cell>
          <cell r="C580" t="str">
            <v>Patchcord ST-LC, 62,5/125 µm duplex, wielomodowy, 2,0m</v>
          </cell>
          <cell r="D580" t="str">
            <v>szt.</v>
          </cell>
          <cell r="E580">
            <v>51.8</v>
          </cell>
          <cell r="F580" t="str">
            <v>Cobi FO pigtaile i patchcordy</v>
          </cell>
        </row>
        <row r="581">
          <cell r="A581" t="str">
            <v>9261 928/5,0</v>
          </cell>
          <cell r="B581" t="str">
            <v>Patchcord ST-LC, 62,5/125 µm duplex, wielomodowy</v>
          </cell>
          <cell r="C581" t="str">
            <v>Patchcord ST-LC, 62,5/125 µm duplex, wielomodowy, 5,0m</v>
          </cell>
          <cell r="D581" t="str">
            <v>szt.</v>
          </cell>
          <cell r="E581">
            <v>0</v>
          </cell>
          <cell r="F581" t="str">
            <v>Cobi FO pigtaile i patchcordy</v>
          </cell>
        </row>
        <row r="582">
          <cell r="A582" t="str">
            <v>9262 218/3,0</v>
          </cell>
          <cell r="B582" t="str">
            <v>Patchcord SC-SC, 62,5/125 µm simplex, wielomodowy</v>
          </cell>
          <cell r="C582" t="str">
            <v>Patchcord SC-SC, 62,5/125 µm simplex, wielomodowy, 3,0m</v>
          </cell>
          <cell r="D582" t="str">
            <v>szt.</v>
          </cell>
          <cell r="E582">
            <v>21.5</v>
          </cell>
          <cell r="F582" t="str">
            <v>Cobi FO pigtaile i patchcordy</v>
          </cell>
        </row>
        <row r="583">
          <cell r="A583" t="str">
            <v>9262 218/5,0</v>
          </cell>
          <cell r="B583" t="str">
            <v>Patchcord SC-SC, 62,5/125 µm simplex, wielomodowy</v>
          </cell>
          <cell r="C583" t="str">
            <v>Patchcord SC-SC, 62,5/125 µm simplex, wielomodowy, 5,0m</v>
          </cell>
          <cell r="D583" t="str">
            <v>szt.</v>
          </cell>
          <cell r="E583">
            <v>24.74</v>
          </cell>
          <cell r="F583" t="str">
            <v>Cobi FO pigtaile i patchcordy</v>
          </cell>
        </row>
        <row r="584">
          <cell r="A584" t="str">
            <v>9262 228/3,0</v>
          </cell>
          <cell r="B584" t="str">
            <v>Patchcord SC-SC, 62,5/125 µm duplex, wielomodowy</v>
          </cell>
          <cell r="C584" t="str">
            <v>Patchcord SC-SC, 62,5/125 µm duplex, wielomodowy, 3,0m</v>
          </cell>
          <cell r="D584" t="str">
            <v>szt.</v>
          </cell>
          <cell r="E584">
            <v>0</v>
          </cell>
          <cell r="F584" t="str">
            <v>Cobi FO pigtaile i patchcordy</v>
          </cell>
        </row>
        <row r="585">
          <cell r="A585" t="str">
            <v>9262 228/5,0</v>
          </cell>
          <cell r="B585" t="str">
            <v>Patchcord SC-SC, 62,5/125 µm duplex, wielomodowy</v>
          </cell>
          <cell r="C585" t="str">
            <v>Patchcord SC-SC, 62,5/125 µm duplex, wielomodowy, 5,0m</v>
          </cell>
          <cell r="D585" t="str">
            <v>szt.</v>
          </cell>
          <cell r="E585">
            <v>46.6</v>
          </cell>
          <cell r="F585" t="str">
            <v>Cobi FO pigtaile i patchcordy</v>
          </cell>
        </row>
        <row r="586">
          <cell r="A586" t="str">
            <v>9262 828/2,0</v>
          </cell>
          <cell r="B586" t="str">
            <v>Patchcord SC-MTRJ, 62,5/125 µm duplex, wielomodowy</v>
          </cell>
          <cell r="C586" t="str">
            <v>Patchcord SC-MTRJ, 62,5/125 µm duplex, wielomodowy, 2,0m</v>
          </cell>
          <cell r="D586" t="str">
            <v>szt.</v>
          </cell>
          <cell r="E586">
            <v>0</v>
          </cell>
          <cell r="F586" t="str">
            <v>Cobi FO pigtaile i patchcordy</v>
          </cell>
        </row>
        <row r="587">
          <cell r="A587" t="str">
            <v>9262 828/3,0</v>
          </cell>
          <cell r="B587" t="str">
            <v>Patchcord SC-MTRJ, 62,5/125 µm duplex, wielomodowy</v>
          </cell>
          <cell r="C587" t="str">
            <v>Patchcord SC-MTRJ, 62,5/125 µm duplex, wielomodowy, 3,0m</v>
          </cell>
          <cell r="D587" t="str">
            <v>szt.</v>
          </cell>
          <cell r="E587">
            <v>0</v>
          </cell>
          <cell r="F587" t="str">
            <v>Cobi FO pigtaile i patchcordy</v>
          </cell>
        </row>
        <row r="588">
          <cell r="A588" t="str">
            <v>9262 828/5,0</v>
          </cell>
          <cell r="B588" t="str">
            <v>Patchcord SC-MTRJ, 62,5/125 µm duplex, wielomodowy</v>
          </cell>
          <cell r="C588" t="str">
            <v>Patchcord SC-MTRJ, 62,5/125 µm duplex, wielomodowy, 5,0m</v>
          </cell>
          <cell r="D588" t="str">
            <v>szt.</v>
          </cell>
          <cell r="E588">
            <v>0</v>
          </cell>
          <cell r="F588" t="str">
            <v>Cobi FO pigtaile i patchcordy</v>
          </cell>
        </row>
        <row r="589">
          <cell r="A589" t="str">
            <v>9262 928/10,0</v>
          </cell>
          <cell r="B589" t="str">
            <v>Patchcord SC-LC, 62,5/125 µm duplex, MM, 10,0m</v>
          </cell>
          <cell r="C589" t="str">
            <v>Patchcord SC-LC, 62,5/125 µm duplex, wielomodowy, 10,0m</v>
          </cell>
          <cell r="D589" t="str">
            <v>szt.</v>
          </cell>
          <cell r="E589">
            <v>85.2</v>
          </cell>
          <cell r="F589" t="str">
            <v>Cobi FO pigtaile i patchcordy</v>
          </cell>
        </row>
        <row r="590">
          <cell r="A590" t="str">
            <v>9262 928/3,0</v>
          </cell>
          <cell r="B590" t="str">
            <v>Patchcord SC-LC, 62,5/125 µm duplex, wielomodowy</v>
          </cell>
          <cell r="C590" t="str">
            <v>Patchcord SC-LC, 62,5/125 µm duplex, wielomodowy, 3,0m</v>
          </cell>
          <cell r="D590" t="str">
            <v>szt.</v>
          </cell>
          <cell r="E590">
            <v>0</v>
          </cell>
          <cell r="F590" t="str">
            <v>Cobi FO pigtaile i patchcordy</v>
          </cell>
        </row>
        <row r="591">
          <cell r="A591" t="str">
            <v>9262 928/5,0</v>
          </cell>
          <cell r="B591" t="str">
            <v>Patchcord SC-LC, 62,5/125 µm duplex, wielomodowy</v>
          </cell>
          <cell r="C591" t="str">
            <v>Patchcord SC-LC, 62,5/125 µm duplex, wielomodowy, 5,0m</v>
          </cell>
          <cell r="D591" t="str">
            <v>szt.</v>
          </cell>
          <cell r="E591">
            <v>44.8</v>
          </cell>
          <cell r="F591" t="str">
            <v>Cobi FO pigtaile i patchcordy</v>
          </cell>
        </row>
        <row r="592">
          <cell r="A592" t="str">
            <v>9268 828/2,0</v>
          </cell>
          <cell r="B592" t="str">
            <v>Patchcord MTRJ-MTRJ, 62,5/125 µm duplex</v>
          </cell>
          <cell r="C592" t="str">
            <v>Patchcord MTRJ-MTRJ, 62,5/125 µm duplex, wielomodowy, 2,0m</v>
          </cell>
          <cell r="D592" t="str">
            <v>szt.</v>
          </cell>
          <cell r="E592">
            <v>0</v>
          </cell>
          <cell r="F592" t="str">
            <v>Cobi FO pigtaile i patchcordy</v>
          </cell>
        </row>
        <row r="593">
          <cell r="A593" t="str">
            <v>9268 828/3,0</v>
          </cell>
          <cell r="B593" t="str">
            <v>Patchcord MTRJ-MTRJ, 62,5/125 µm duplex</v>
          </cell>
          <cell r="C593" t="str">
            <v>Patchcord MTRJ-MTRJ, 62,5/125 µm duplex, wielomodowy, 3,0m</v>
          </cell>
          <cell r="D593" t="str">
            <v>szt.</v>
          </cell>
          <cell r="E593">
            <v>0</v>
          </cell>
          <cell r="F593" t="str">
            <v>Cobi FO pigtaile i patchcordy</v>
          </cell>
        </row>
        <row r="594">
          <cell r="A594" t="str">
            <v>9268 828/5,0</v>
          </cell>
          <cell r="B594" t="str">
            <v>Patchcord MTRJ-MTRJ, 62,5/125 µm duplex</v>
          </cell>
          <cell r="C594" t="str">
            <v>Patchcord MTRJ-MTRJ, 62,5/125 µm duplex, wielomodowy, 5,0m</v>
          </cell>
          <cell r="D594" t="str">
            <v>szt.</v>
          </cell>
          <cell r="E594">
            <v>0</v>
          </cell>
          <cell r="F594" t="str">
            <v>Cobi FO pigtaile i patchcordy</v>
          </cell>
        </row>
        <row r="595">
          <cell r="A595" t="str">
            <v>9269 928/15,0</v>
          </cell>
          <cell r="B595" t="str">
            <v>Patchcord LC-LC, 62,5/125 µm duplex, MM 15,0m</v>
          </cell>
          <cell r="C595" t="str">
            <v>Patchcord LC-LC, 62,5/125 µm duplex, wielomodowy, 15,0m</v>
          </cell>
          <cell r="D595" t="str">
            <v>szt.</v>
          </cell>
          <cell r="E595">
            <v>129</v>
          </cell>
          <cell r="F595" t="str">
            <v>Cobi FO pigtaile i patchcordy</v>
          </cell>
        </row>
        <row r="596">
          <cell r="A596">
            <v>9291000</v>
          </cell>
          <cell r="B596" t="str">
            <v>Patchcord 9/125 µm PC duplex, jednomodowy</v>
          </cell>
          <cell r="C596" t="str">
            <v>Patchcord 9/125 µm PC duplex, jednomodowy</v>
          </cell>
          <cell r="D596" t="str">
            <v>szt.</v>
          </cell>
          <cell r="E596" t="e">
            <v>#N/A</v>
          </cell>
          <cell r="F596" t="str">
            <v>Cobi FO pigtaile i patchcordy</v>
          </cell>
        </row>
        <row r="597">
          <cell r="A597">
            <v>9291001</v>
          </cell>
          <cell r="B597" t="str">
            <v>Patchcord 9/125 µm PC simplex, jednomodowy</v>
          </cell>
          <cell r="C597" t="str">
            <v>Patchcord 9/125 µm PC simplex, jednomodowy</v>
          </cell>
          <cell r="D597" t="str">
            <v>szt.</v>
          </cell>
          <cell r="E597" t="e">
            <v>#N/A</v>
          </cell>
          <cell r="F597" t="str">
            <v>Cobi FO pigtaile i patchcordy</v>
          </cell>
        </row>
        <row r="598">
          <cell r="A598" t="str">
            <v>9291 118/2,0</v>
          </cell>
          <cell r="B598" t="str">
            <v>Patchcord ST-ST, 9/125 µm simplex, jednomodowy</v>
          </cell>
          <cell r="C598" t="str">
            <v>Patchcord ST-ST, 9/125 µm simplex, jednomodowy, 2,0m</v>
          </cell>
          <cell r="D598" t="str">
            <v>szt.</v>
          </cell>
          <cell r="E598">
            <v>24</v>
          </cell>
          <cell r="F598" t="str">
            <v>Cobi FO pigtaile i patchcordy</v>
          </cell>
        </row>
        <row r="599">
          <cell r="A599" t="str">
            <v>9291 118/3,0</v>
          </cell>
          <cell r="B599" t="str">
            <v>Patchcord ST-ST, 9/125 µm simplex, jednomodowy</v>
          </cell>
          <cell r="C599" t="str">
            <v>Patchcord ST-ST, 9/125 µm simplex, jednomodowy, 3,0m</v>
          </cell>
          <cell r="D599" t="str">
            <v>szt.</v>
          </cell>
          <cell r="E599">
            <v>0</v>
          </cell>
          <cell r="F599" t="str">
            <v>Cobi FO pigtaile i patchcordy</v>
          </cell>
        </row>
        <row r="600">
          <cell r="A600" t="str">
            <v>9291 118/5,0</v>
          </cell>
          <cell r="B600" t="str">
            <v>Patchcord ST-ST, 9/125 µm simplex,jednomodowy</v>
          </cell>
          <cell r="C600" t="str">
            <v>Patchcord ST-ST, 9/125 µm simplex,jednomodowy, 5,0m</v>
          </cell>
          <cell r="D600" t="str">
            <v>szt.</v>
          </cell>
          <cell r="E600">
            <v>0</v>
          </cell>
          <cell r="F600" t="str">
            <v>Cobi FO pigtaile i patchcordy</v>
          </cell>
        </row>
        <row r="601">
          <cell r="A601" t="str">
            <v>9291 128/1,0</v>
          </cell>
          <cell r="B601" t="str">
            <v>Patchcord ST-ST, 9/125 µm duplex, jednomodowy</v>
          </cell>
          <cell r="C601" t="str">
            <v>Patchcord ST-ST, 9/125 µm duplex, jednomodowy, 1,0m</v>
          </cell>
          <cell r="D601" t="str">
            <v>szt.</v>
          </cell>
          <cell r="E601">
            <v>43.84</v>
          </cell>
          <cell r="F601" t="str">
            <v>Cobi FO pigtaile i patchcordy</v>
          </cell>
        </row>
        <row r="602">
          <cell r="A602" t="str">
            <v>9291 128/3,0</v>
          </cell>
          <cell r="B602" t="str">
            <v>Patchcord ST-ST, 9/125 µm duplex, jednomodowy</v>
          </cell>
          <cell r="C602" t="str">
            <v>Patchcord ST-ST, 9/125 µm duplex, jednomodowy, 3,0m</v>
          </cell>
          <cell r="D602" t="str">
            <v>szt.</v>
          </cell>
          <cell r="E602">
            <v>48</v>
          </cell>
          <cell r="F602" t="str">
            <v>Cobi FO pigtaile i patchcordy</v>
          </cell>
        </row>
        <row r="603">
          <cell r="A603" t="str">
            <v>9291 128/5,0</v>
          </cell>
          <cell r="B603" t="str">
            <v>Patchcord ST-ST, 9/125 µm duplex, jednomodowy</v>
          </cell>
          <cell r="C603" t="str">
            <v>Patchcord ST-ST, 9/125 µm duplex, jednomodowy, 5,0m</v>
          </cell>
          <cell r="D603" t="str">
            <v>szt.</v>
          </cell>
          <cell r="E603">
            <v>0</v>
          </cell>
          <cell r="F603" t="str">
            <v>Cobi FO pigtaile i patchcordy</v>
          </cell>
        </row>
        <row r="604">
          <cell r="A604" t="str">
            <v>9291 218/2,0</v>
          </cell>
          <cell r="B604" t="str">
            <v>Patchcord ST-SC, 9/125 µm PC simplex, jednomodowy</v>
          </cell>
          <cell r="C604" t="str">
            <v>Patchcord ST-SC, 9/125 µm PC simplex, jednomodowy, 2,0m</v>
          </cell>
          <cell r="D604" t="str">
            <v>szt.</v>
          </cell>
          <cell r="E604">
            <v>19.2</v>
          </cell>
          <cell r="F604" t="str">
            <v>Cobi FO pigtaile i patchcordy</v>
          </cell>
        </row>
        <row r="605">
          <cell r="A605" t="str">
            <v>9291 218/25,0</v>
          </cell>
          <cell r="B605" t="str">
            <v>Patchcord ST-SC, 9/125 µm PC simplex, 25,0m</v>
          </cell>
          <cell r="C605" t="str">
            <v>Patchcord ST-SC, 9/125 µm PC simplex, jednomodowy, 25,0m</v>
          </cell>
          <cell r="D605" t="str">
            <v>szt.</v>
          </cell>
          <cell r="E605">
            <v>47.8</v>
          </cell>
          <cell r="F605" t="str">
            <v>Cobi FO pigtaile i patchcordy</v>
          </cell>
        </row>
        <row r="606">
          <cell r="A606" t="str">
            <v>9291 218/3,0</v>
          </cell>
          <cell r="B606" t="str">
            <v>Patchcord ST-SC, 9/125 µm PC simplex, jednomodowy</v>
          </cell>
          <cell r="C606" t="str">
            <v>Patchcord ST-SC, 9/125 µm PC simplex, jednomodowy, 3,0m</v>
          </cell>
          <cell r="D606" t="str">
            <v>szt.</v>
          </cell>
          <cell r="E606">
            <v>0</v>
          </cell>
          <cell r="F606" t="str">
            <v>Cobi FO pigtaile i patchcordy</v>
          </cell>
        </row>
        <row r="607">
          <cell r="A607" t="str">
            <v>9291 218/5,0</v>
          </cell>
          <cell r="B607" t="str">
            <v>Patchcord ST-SC, 9/125 µm PC simplex, jednomodowy</v>
          </cell>
          <cell r="C607" t="str">
            <v>Patchcord ST-SC, 9/125 µm PC simplex, jednomodowy, 5,0m</v>
          </cell>
          <cell r="D607" t="str">
            <v>szt.</v>
          </cell>
          <cell r="E607">
            <v>0</v>
          </cell>
          <cell r="F607" t="str">
            <v>Cobi FO pigtaile i patchcordy</v>
          </cell>
        </row>
        <row r="608">
          <cell r="A608" t="str">
            <v>9291 228/10,0</v>
          </cell>
          <cell r="B608" t="str">
            <v>Patchcord ST-SC, 9/125 µm PC duplex,10,0m</v>
          </cell>
          <cell r="C608" t="str">
            <v>Patchcord ST-SC, 9/125 µm PC duplex, jednomodowy, 10,0m</v>
          </cell>
          <cell r="D608" t="str">
            <v>szt.</v>
          </cell>
          <cell r="E608">
            <v>57.4</v>
          </cell>
          <cell r="F608" t="str">
            <v>Cobi FO pigtaile i patchcordy</v>
          </cell>
        </row>
        <row r="609">
          <cell r="A609" t="str">
            <v>9291 228/3,0</v>
          </cell>
          <cell r="B609" t="str">
            <v>Patchcord ST-SC, 9/125 µm PC duplex, jednomodowy</v>
          </cell>
          <cell r="C609" t="str">
            <v>Patchcord ST-SC, 9/125 µm PC duplex, jednomodowy, 3,0m</v>
          </cell>
          <cell r="D609" t="str">
            <v>szt.</v>
          </cell>
          <cell r="E609">
            <v>42</v>
          </cell>
          <cell r="F609" t="str">
            <v>Cobi FO pigtaile i patchcordy</v>
          </cell>
        </row>
        <row r="610">
          <cell r="A610" t="str">
            <v>9291 228/5,0</v>
          </cell>
          <cell r="B610" t="str">
            <v>Patchcord ST-SC, 9/125 µm PC duplex, jednomodowy</v>
          </cell>
          <cell r="C610" t="str">
            <v>Patchcord ST-SC, 9/125 µm PC duplex, jednomodowy, 5,0m</v>
          </cell>
          <cell r="D610" t="str">
            <v>szt.</v>
          </cell>
          <cell r="E610">
            <v>0</v>
          </cell>
          <cell r="F610" t="str">
            <v>Cobi FO pigtaile i patchcordy</v>
          </cell>
        </row>
        <row r="611">
          <cell r="A611" t="str">
            <v>9291 228/50,0</v>
          </cell>
          <cell r="B611" t="str">
            <v>Patchcord ST-SC, 9/125 µm PC duplex, jednomodowy</v>
          </cell>
          <cell r="C611" t="str">
            <v>Patchcord ST-SC, 9/125 µm PC duplex, jednomodowy, 50,0m</v>
          </cell>
          <cell r="D611" t="str">
            <v>szt.</v>
          </cell>
          <cell r="E611">
            <v>182</v>
          </cell>
          <cell r="F611" t="str">
            <v>Cobi FO pigtaile i patchcordy</v>
          </cell>
        </row>
        <row r="612">
          <cell r="A612" t="str">
            <v>9291 928/1,0</v>
          </cell>
          <cell r="B612" t="str">
            <v>Patchcord ST-LC, 9/125 µm duplex, jednomodowy</v>
          </cell>
          <cell r="C612" t="str">
            <v>Patchcord ST-LC, 9/125 µm duplex, jednomodowy, 1,0m</v>
          </cell>
          <cell r="D612" t="str">
            <v>szt.</v>
          </cell>
          <cell r="E612">
            <v>41.6</v>
          </cell>
          <cell r="F612" t="str">
            <v>Cobi FO pigtaile i patchcordy</v>
          </cell>
        </row>
        <row r="613">
          <cell r="A613" t="str">
            <v>9291 928/10,0</v>
          </cell>
          <cell r="B613" t="str">
            <v>Patchcord ST-LC, 9/125 µm duplex, jednomodowy</v>
          </cell>
          <cell r="C613" t="str">
            <v>Patchcord ST-LC, 9/125 µm duplex, jednomodowy, 10,0m</v>
          </cell>
          <cell r="D613" t="str">
            <v>szt.</v>
          </cell>
          <cell r="E613">
            <v>67.599999999999994</v>
          </cell>
          <cell r="F613" t="str">
            <v>Cobi FO pigtaile i patchcordy</v>
          </cell>
        </row>
        <row r="614">
          <cell r="A614" t="str">
            <v>9291 928/2,0</v>
          </cell>
          <cell r="B614" t="str">
            <v>Patchcord ST-LC, 9/125 µm duplex, jednomodowy</v>
          </cell>
          <cell r="C614" t="str">
            <v>Patchcord ST-LC, 9/125 µm duplex, jednomodowy, 2,0m</v>
          </cell>
          <cell r="D614" t="str">
            <v>szt.</v>
          </cell>
          <cell r="E614">
            <v>44</v>
          </cell>
          <cell r="F614" t="str">
            <v>Cobi FO pigtaile i patchcordy</v>
          </cell>
        </row>
        <row r="615">
          <cell r="A615" t="str">
            <v>9291 928/3,0</v>
          </cell>
          <cell r="B615" t="str">
            <v>Patchcord ST-LC, 9/125 µm duplex, jednomodowy</v>
          </cell>
          <cell r="C615" t="str">
            <v>Patchcord ST-LC, 9/125 µm duplex, jednomodowy, 3,0m</v>
          </cell>
          <cell r="D615" t="str">
            <v>szt.</v>
          </cell>
          <cell r="E615">
            <v>44.04</v>
          </cell>
          <cell r="F615" t="str">
            <v>Cobi FO pigtaile i patchcordy</v>
          </cell>
        </row>
        <row r="616">
          <cell r="A616" t="str">
            <v>9291 928/5,0</v>
          </cell>
          <cell r="B616" t="str">
            <v>Patchcord ST-LC, 9/125 µm duplex, jednomodowy</v>
          </cell>
          <cell r="C616" t="str">
            <v>Patchcord ST-LC, 9/125 µm duplex, jednomodowy, 5,0m</v>
          </cell>
          <cell r="D616" t="str">
            <v>szt.</v>
          </cell>
          <cell r="E616">
            <v>49.42</v>
          </cell>
          <cell r="F616" t="str">
            <v>Cobi FO pigtaile i patchcordy</v>
          </cell>
        </row>
        <row r="617">
          <cell r="A617">
            <v>9292000</v>
          </cell>
          <cell r="B617" t="str">
            <v>Patchcord 50/125 µm PC duplex, wielomodowy</v>
          </cell>
          <cell r="C617" t="str">
            <v>Patchcord 50/125 µm PC duplex, wielomodowy</v>
          </cell>
          <cell r="D617" t="str">
            <v>szt.</v>
          </cell>
          <cell r="E617" t="e">
            <v>#N/A</v>
          </cell>
          <cell r="F617" t="str">
            <v>Cobi FO pigtaile i patchcordy</v>
          </cell>
        </row>
        <row r="618">
          <cell r="A618">
            <v>9292001</v>
          </cell>
          <cell r="B618" t="str">
            <v>Patchcord 50/125 µm PC simplex, wielomodowy</v>
          </cell>
          <cell r="C618" t="str">
            <v>Patchcord 50/125 µm PC simplex, wielomodowy</v>
          </cell>
          <cell r="D618" t="str">
            <v>szt.</v>
          </cell>
          <cell r="E618" t="e">
            <v>#N/A</v>
          </cell>
          <cell r="F618" t="str">
            <v>Cobi FO pigtaile i patchcordy</v>
          </cell>
        </row>
        <row r="619">
          <cell r="A619" t="str">
            <v>9292 218/1,0</v>
          </cell>
          <cell r="B619" t="str">
            <v>Patchcord SC-SC, 9/125 µm PC simplex, 1,0m</v>
          </cell>
          <cell r="C619" t="str">
            <v>Patchcord SC-SC, 9/125 µm PC simplex, jednomodowy, 1,0m</v>
          </cell>
          <cell r="D619" t="str">
            <v>szt.</v>
          </cell>
          <cell r="E619">
            <v>27.9</v>
          </cell>
          <cell r="F619" t="str">
            <v>Cobi FO pigtaile i patchcordy</v>
          </cell>
        </row>
        <row r="620">
          <cell r="A620" t="str">
            <v>9292 218/10,0</v>
          </cell>
          <cell r="B620" t="str">
            <v>Patchcord SC-SC, 9/125 µm PC simplex, 10,0m</v>
          </cell>
          <cell r="C620" t="str">
            <v>Patchcord SC-SC, 9/125 µm PC simplex, jednomodowy, 10,0m</v>
          </cell>
          <cell r="D620" t="str">
            <v>szt.</v>
          </cell>
          <cell r="E620">
            <v>43.8</v>
          </cell>
          <cell r="F620" t="str">
            <v>Cobi FO pigtaile i patchcordy</v>
          </cell>
        </row>
        <row r="621">
          <cell r="A621" t="str">
            <v>9292 218/12,0</v>
          </cell>
          <cell r="B621" t="str">
            <v>Patchcord SC-SC, 9/125 µm PC simplex, 12,0m</v>
          </cell>
          <cell r="C621" t="str">
            <v>Patchcord SC-SC, 9/125 µm PC simplex, jednomodowy, 12,0m</v>
          </cell>
          <cell r="D621" t="str">
            <v>szt.</v>
          </cell>
          <cell r="E621">
            <v>46.8</v>
          </cell>
          <cell r="F621" t="str">
            <v>Cobi FO pigtaile i patchcordy</v>
          </cell>
        </row>
        <row r="622">
          <cell r="A622" t="str">
            <v>9292 218/2,0</v>
          </cell>
          <cell r="B622" t="str">
            <v>Patchcord SC-SC, 9/125 µm PC simplex, jednomodowy</v>
          </cell>
          <cell r="C622" t="str">
            <v>Patchcord SC-SC, 9/125 µm PC simplex, jednomodowy, 2,0m</v>
          </cell>
          <cell r="D622" t="str">
            <v>szt.</v>
          </cell>
          <cell r="E622">
            <v>34.799999999999997</v>
          </cell>
          <cell r="F622" t="str">
            <v>Cobi FO pigtaile i patchcordy</v>
          </cell>
        </row>
        <row r="623">
          <cell r="A623" t="str">
            <v>9292 218/2,0/APC</v>
          </cell>
          <cell r="B623" t="str">
            <v>Patchcord SC-SC, 9/125 µm APC simplex, 2m</v>
          </cell>
          <cell r="C623" t="str">
            <v xml:space="preserve">Patchcord SC-SC, 9/125 µm APC simplex, jednomodowy, 2,0m </v>
          </cell>
          <cell r="D623" t="str">
            <v>szt.</v>
          </cell>
          <cell r="E623">
            <v>36</v>
          </cell>
          <cell r="F623" t="str">
            <v>Cobi FO pigtaile i patchcordy</v>
          </cell>
        </row>
        <row r="624">
          <cell r="A624" t="str">
            <v>9292 218/2,5</v>
          </cell>
          <cell r="B624" t="str">
            <v>Patchcord SC-SC, 9/125 µm PC simplex, SM 2,5m</v>
          </cell>
          <cell r="C624" t="str">
            <v>Patchcord SC-SC, 9/125 µm PC simplex, jednomodowy, 2,5m</v>
          </cell>
          <cell r="D624" t="str">
            <v>szt.</v>
          </cell>
          <cell r="E624">
            <v>35.85</v>
          </cell>
          <cell r="F624" t="str">
            <v>Cobi FO pigtaile i patchcordy</v>
          </cell>
        </row>
        <row r="625">
          <cell r="A625" t="str">
            <v>9292 218/3,0</v>
          </cell>
          <cell r="B625" t="str">
            <v>Patchcord SC-SC, 9/125 µm PC simplex, jednomodowy</v>
          </cell>
          <cell r="C625" t="str">
            <v>Patchcord SC-SC, 9/125 µm PC simplex, jednomodowy, 3,0m</v>
          </cell>
          <cell r="D625" t="str">
            <v>szt.</v>
          </cell>
          <cell r="E625">
            <v>0</v>
          </cell>
          <cell r="F625" t="str">
            <v>Cobi FO pigtaile i patchcordy</v>
          </cell>
        </row>
        <row r="626">
          <cell r="A626" t="str">
            <v>9292 218/3,0/APC</v>
          </cell>
          <cell r="B626" t="str">
            <v>Patchcord SC-SC, 9/125 µm APC simplex, 3,0m</v>
          </cell>
          <cell r="C626" t="str">
            <v>Patchcord SC-SC, 9/125 µm APC simplex, jednomodowy, 3,0m</v>
          </cell>
          <cell r="D626" t="str">
            <v>szt.</v>
          </cell>
          <cell r="E626">
            <v>0</v>
          </cell>
          <cell r="F626" t="str">
            <v>Cobi FO pigtaile i patchcordy</v>
          </cell>
        </row>
        <row r="627">
          <cell r="A627" t="str">
            <v>9292 218/5,0</v>
          </cell>
          <cell r="B627" t="str">
            <v>Patchcord SC-SC, 9/125 µm PC simplex, jednomodowy</v>
          </cell>
          <cell r="C627" t="str">
            <v>Patchcord SC-SC, 9/125 µm PC simplex, jednomodowy, 5,0m</v>
          </cell>
          <cell r="D627" t="str">
            <v>szt.</v>
          </cell>
          <cell r="E627">
            <v>39</v>
          </cell>
          <cell r="F627" t="str">
            <v>Cobi FO pigtaile i patchcordy</v>
          </cell>
        </row>
        <row r="628">
          <cell r="A628" t="str">
            <v>9292 218/5,0/APC</v>
          </cell>
          <cell r="B628" t="str">
            <v>Patchcord SC-SC, 9/125 µm APC simplex, 5,0m</v>
          </cell>
          <cell r="C628" t="str">
            <v>Patchcord SC-SC, 9/125 µm APC simplex, jednomodowy, 5,0m</v>
          </cell>
          <cell r="D628" t="str">
            <v>szt.</v>
          </cell>
          <cell r="E628">
            <v>40.799999999999997</v>
          </cell>
          <cell r="F628" t="str">
            <v>Cobi FO pigtaile i patchcordy</v>
          </cell>
        </row>
        <row r="629">
          <cell r="A629" t="str">
            <v>9292 228/0,5</v>
          </cell>
          <cell r="B629" t="str">
            <v>Patchcord SC-SC, 9/125 µm PC duplex,SM 0,5m</v>
          </cell>
          <cell r="C629" t="str">
            <v>Patchcord SC-SC, 9/125 µm PC duplex, jednomodowy, 0,5m</v>
          </cell>
          <cell r="D629" t="str">
            <v>szt.</v>
          </cell>
          <cell r="E629">
            <v>62.4</v>
          </cell>
          <cell r="F629" t="str">
            <v>Cobi FO pigtaile i patchcordy</v>
          </cell>
        </row>
        <row r="630">
          <cell r="A630" t="str">
            <v>9292 228/1,0</v>
          </cell>
          <cell r="B630" t="str">
            <v>Patchcord SC-SC, 9/125 µm PC duplex,SM 1,0m</v>
          </cell>
          <cell r="C630" t="str">
            <v>Patchcord SC-SC, 9/125 µm PC duplex, jednomodowy, 1,0m</v>
          </cell>
          <cell r="D630" t="str">
            <v>szt.</v>
          </cell>
          <cell r="E630">
            <v>63</v>
          </cell>
          <cell r="F630" t="str">
            <v>Cobi FO pigtaile i patchcordy</v>
          </cell>
        </row>
        <row r="631">
          <cell r="A631" t="str">
            <v>9292 228/1,0/APC</v>
          </cell>
          <cell r="B631" t="str">
            <v>Patchcord SC/APC-SC, 9/125 µm dx, SM, 1,0m</v>
          </cell>
          <cell r="C631" t="str">
            <v>Patchcord SC/APC-SC, 9/125 µm duplex, jednomodowy, 1,0m</v>
          </cell>
          <cell r="D631" t="str">
            <v>szt.</v>
          </cell>
          <cell r="E631">
            <v>63.6</v>
          </cell>
          <cell r="F631" t="str">
            <v>Cobi FO pigtaile i patchcordy</v>
          </cell>
        </row>
        <row r="632">
          <cell r="A632" t="str">
            <v>9292 228/1,5</v>
          </cell>
          <cell r="B632" t="str">
            <v xml:space="preserve">Patchcord SC-SC, 9/125 µm PC duplex, 1,5m </v>
          </cell>
          <cell r="C632" t="str">
            <v>Patchcord SC-SC, 9/125 µm PC duplex, jednomodowy, 1,5m</v>
          </cell>
          <cell r="D632" t="str">
            <v>szt.</v>
          </cell>
          <cell r="E632">
            <v>61.5</v>
          </cell>
          <cell r="F632" t="str">
            <v>Cobi FO pigtaile i patchcordy</v>
          </cell>
        </row>
        <row r="633">
          <cell r="A633" t="str">
            <v>9292 228/10,0</v>
          </cell>
          <cell r="B633" t="str">
            <v>Patchcord SC-SC, 9/125 µm PC duplex, SM 10,0m</v>
          </cell>
          <cell r="C633" t="str">
            <v>Patchcord SC-SC, 9/125 µm PC duplex, jednomodowy, 10,0m</v>
          </cell>
          <cell r="D633" t="str">
            <v>szt.</v>
          </cell>
          <cell r="E633">
            <v>105</v>
          </cell>
          <cell r="F633" t="str">
            <v>Cobi FO pigtaile i patchcordy</v>
          </cell>
        </row>
        <row r="634">
          <cell r="A634" t="str">
            <v>9292 228/15,0</v>
          </cell>
          <cell r="B634" t="str">
            <v xml:space="preserve">Patchcord SC-SC, 9/125 µm PC duplex, SM 15,0m </v>
          </cell>
          <cell r="C634" t="str">
            <v xml:space="preserve">Patchcord SC-SC, 9/125 µm PC duplex, jednomodowy, 15,0m </v>
          </cell>
          <cell r="D634" t="str">
            <v>szt.</v>
          </cell>
          <cell r="E634">
            <v>99</v>
          </cell>
          <cell r="F634" t="str">
            <v>Cobi FO pigtaile i patchcordy</v>
          </cell>
        </row>
        <row r="635">
          <cell r="A635" t="str">
            <v>9292 228/15,0/APC</v>
          </cell>
          <cell r="B635" t="str">
            <v>Patchcord SC/APC-SC, 9/125 µm dx, SM, 15,0m</v>
          </cell>
          <cell r="C635" t="str">
            <v>Patchcord SC/APC-SC, 9/125 µm duplex, jednomodowy, 15,0m</v>
          </cell>
          <cell r="D635" t="str">
            <v>szt.</v>
          </cell>
          <cell r="E635">
            <v>99</v>
          </cell>
          <cell r="F635" t="str">
            <v>Cobi FO pigtaile i patchcordy</v>
          </cell>
        </row>
        <row r="636">
          <cell r="A636" t="str">
            <v>9292 228/2,0</v>
          </cell>
          <cell r="B636" t="str">
            <v>Patchcord SC-SC, 9/125 µm PC duplex, jednomodowy</v>
          </cell>
          <cell r="C636" t="str">
            <v>Patchcord SC-SC, 9/125 µm PC duplex, jednomodowy, 2,0m</v>
          </cell>
          <cell r="D636" t="str">
            <v>szt.</v>
          </cell>
          <cell r="E636">
            <v>57</v>
          </cell>
          <cell r="F636" t="str">
            <v>Cobi FO pigtaile i patchcordy</v>
          </cell>
        </row>
        <row r="637">
          <cell r="A637" t="str">
            <v>9292 228/2,0/APC</v>
          </cell>
          <cell r="B637" t="str">
            <v>Patchcord SC/APC-SC/APC, 9/125 µm dx, SM, 2,0m</v>
          </cell>
          <cell r="C637" t="str">
            <v>Patchcord SC/APC-SC/APC, 9/125 µm duplex, jednomodowy, 2,0m</v>
          </cell>
          <cell r="D637" t="str">
            <v>szt.</v>
          </cell>
          <cell r="E637">
            <v>67.62</v>
          </cell>
          <cell r="F637" t="str">
            <v>Cobi FO pigtaile i patchcordy</v>
          </cell>
        </row>
        <row r="638">
          <cell r="A638" t="str">
            <v>9292 228/20,0</v>
          </cell>
          <cell r="B638" t="str">
            <v>Patchcord SC-SC, 9/125 µm PC duplex, SM 20,0m</v>
          </cell>
          <cell r="C638" t="str">
            <v>Patchcord SC-SC, 9/125 µm PC duplex, jednomodowy, 20,0m</v>
          </cell>
          <cell r="D638" t="str">
            <v>szt.</v>
          </cell>
          <cell r="E638">
            <v>120</v>
          </cell>
          <cell r="F638" t="str">
            <v>Cobi FO pigtaile i patchcordy</v>
          </cell>
        </row>
        <row r="639">
          <cell r="A639" t="str">
            <v>9292 228/25,0</v>
          </cell>
          <cell r="B639" t="str">
            <v>Patchcord SC-SC, 9/125 µm PC duplex,25,0m</v>
          </cell>
          <cell r="C639" t="str">
            <v>Patchcord SC-SC, 9/125 µm PC duplex, jednomodowy, 25,0m</v>
          </cell>
          <cell r="D639" t="str">
            <v>szt.</v>
          </cell>
          <cell r="E639">
            <v>143.1</v>
          </cell>
          <cell r="F639" t="str">
            <v>Cobi FO pigtaile i patchcordy</v>
          </cell>
        </row>
        <row r="640">
          <cell r="A640" t="str">
            <v>9292 228/3,0</v>
          </cell>
          <cell r="B640" t="str">
            <v>Patchcord SC-SC, 9/125 µm PC duplex, SM 3,0m</v>
          </cell>
          <cell r="C640" t="str">
            <v>Patchcord SC-SC, 9/125 µm PC duplex, jednomodowy, 3,0m</v>
          </cell>
          <cell r="D640" t="str">
            <v>szt.</v>
          </cell>
          <cell r="E640">
            <v>64.319999999999993</v>
          </cell>
          <cell r="F640" t="str">
            <v>Cobi FO pigtaile i patchcordy</v>
          </cell>
        </row>
        <row r="641">
          <cell r="A641" t="str">
            <v>9292 228/3,0/APC</v>
          </cell>
          <cell r="B641" t="str">
            <v>Patchcord SC-SC, 9/125 µm APC duplex, 3,0m</v>
          </cell>
          <cell r="C641" t="str">
            <v>Patchcord SC-SC, 9/125 µm APC duplex, jednomodowy, 3,0m</v>
          </cell>
          <cell r="D641" t="str">
            <v>szt.</v>
          </cell>
          <cell r="E641">
            <v>69</v>
          </cell>
          <cell r="F641" t="str">
            <v>Cobi FO pigtaile i patchcordy</v>
          </cell>
        </row>
        <row r="642">
          <cell r="A642" t="str">
            <v>9292 228/30,0</v>
          </cell>
          <cell r="B642" t="str">
            <v>Patchcord SC-SC, 9/125 µm PC duplex, SM 30,0m</v>
          </cell>
          <cell r="C642" t="str">
            <v>Patchcord SC-SC, 9/125 µm PC duplex, jednomodowy, 30,0m</v>
          </cell>
          <cell r="D642" t="str">
            <v>szt.</v>
          </cell>
          <cell r="E642">
            <v>156.84</v>
          </cell>
          <cell r="F642" t="str">
            <v>Cobi FO pigtaile i patchcordy</v>
          </cell>
        </row>
        <row r="643">
          <cell r="A643" t="str">
            <v>9292 228/5,0</v>
          </cell>
          <cell r="B643" t="str">
            <v>Patchcord SC-SC, 9/125 µm PC duplex, jednomodowy</v>
          </cell>
          <cell r="C643" t="str">
            <v>Patchcord SC-SC, 9/125 µm PC duplex, jednomodowy, 5,0m</v>
          </cell>
          <cell r="D643" t="str">
            <v>szt.</v>
          </cell>
          <cell r="E643">
            <v>73.5</v>
          </cell>
          <cell r="F643" t="str">
            <v>Cobi FO pigtaile i patchcordy</v>
          </cell>
        </row>
        <row r="644">
          <cell r="A644" t="str">
            <v>9292 228/5,0/APC</v>
          </cell>
          <cell r="B644" t="str">
            <v>Patchcord SC-SC, 9/125 µm APC duplex, 5,0m</v>
          </cell>
          <cell r="C644" t="str">
            <v>Patchcord SC-SC, 9/125 µm APC duplex, jednomodowy, 5,0m</v>
          </cell>
          <cell r="D644" t="str">
            <v>szt.</v>
          </cell>
          <cell r="E644">
            <v>75</v>
          </cell>
          <cell r="F644" t="str">
            <v>Cobi FO pigtaile i patchcordy</v>
          </cell>
        </row>
        <row r="645">
          <cell r="A645" t="str">
            <v>9292 228/7,0</v>
          </cell>
          <cell r="B645" t="str">
            <v>Patchcord SC-SC, 9/125 µm PC duplex,SM, 7,0m</v>
          </cell>
          <cell r="C645" t="str">
            <v>Patchcord SC-SC, 9/125 µm PC duplex, jednomodowy, 7,0m</v>
          </cell>
          <cell r="D645" t="str">
            <v>szt.</v>
          </cell>
          <cell r="E645">
            <v>73.290000000000006</v>
          </cell>
          <cell r="F645" t="str">
            <v>Cobi FO pigtaile i patchcordy</v>
          </cell>
        </row>
        <row r="646">
          <cell r="A646" t="str">
            <v>9292 928/0,5</v>
          </cell>
          <cell r="B646" t="str">
            <v>Patchcord SC-LC, 9/125 µm dx, jednomodowy, 0,5m</v>
          </cell>
          <cell r="C646" t="str">
            <v xml:space="preserve">Patchcord SC-LC, 9/125 µm duplex, jednomodowy, 0,5m </v>
          </cell>
          <cell r="D646" t="str">
            <v>szt.</v>
          </cell>
          <cell r="E646">
            <v>72.3</v>
          </cell>
          <cell r="F646" t="str">
            <v>Cobi FO pigtaile i patchcordy</v>
          </cell>
        </row>
        <row r="647">
          <cell r="A647" t="str">
            <v>9292 928/1,0</v>
          </cell>
          <cell r="B647" t="str">
            <v>Patchcord SC-LC, 09/125µm duplex, jednomodowy 1,0M</v>
          </cell>
          <cell r="C647" t="str">
            <v xml:space="preserve">Patchcord SC-LC, 09/125µm duplex, jednomodowy 1,0M  </v>
          </cell>
          <cell r="D647" t="str">
            <v>szt.</v>
          </cell>
          <cell r="E647">
            <v>63.3</v>
          </cell>
          <cell r="F647" t="str">
            <v>Cobi FO pigtaile i patchcordy</v>
          </cell>
        </row>
        <row r="648">
          <cell r="A648" t="str">
            <v>9292 928/1,5/APC</v>
          </cell>
          <cell r="B648" t="str">
            <v>Patchcord SC/APC-LC, 9/125 µm duplex, SM, 1,5</v>
          </cell>
          <cell r="C648" t="str">
            <v>Patchcord SC/APC-LC, 9/125 µm duplex, jednomodowy, 1,5m</v>
          </cell>
          <cell r="D648" t="str">
            <v>szt.</v>
          </cell>
          <cell r="E648">
            <v>61.2</v>
          </cell>
          <cell r="F648" t="str">
            <v>Cobi FO pigtaile i patchcordy</v>
          </cell>
        </row>
        <row r="649">
          <cell r="A649" t="str">
            <v>9292 928/10,0</v>
          </cell>
          <cell r="B649" t="str">
            <v>Patchcord SC-LC, 9/125 µm dx, jednomodowy, 10,0m</v>
          </cell>
          <cell r="C649" t="str">
            <v xml:space="preserve">Patchcord SC-LC, 9/125 µm duplex, jednomodowy, 10,0m </v>
          </cell>
          <cell r="D649" t="str">
            <v>szt.</v>
          </cell>
          <cell r="E649">
            <v>86.7</v>
          </cell>
          <cell r="F649" t="str">
            <v>Cobi FO pigtaile i patchcordy</v>
          </cell>
        </row>
        <row r="650">
          <cell r="A650" t="str">
            <v>9292 928/12,0</v>
          </cell>
          <cell r="B650" t="str">
            <v>Patchcord SC-LC, 9/125 µm dx, jednomodowy, 12,0</v>
          </cell>
          <cell r="C650" t="str">
            <v xml:space="preserve">Patchcord SC-LC, 9/125 µm duplex, jednomodowy, 12,0m </v>
          </cell>
          <cell r="D650" t="str">
            <v>szt.</v>
          </cell>
          <cell r="E650">
            <v>102</v>
          </cell>
          <cell r="F650" t="str">
            <v>Cobi FO pigtaile i patchcordy</v>
          </cell>
        </row>
        <row r="651">
          <cell r="A651" t="str">
            <v>9292 928/15,0</v>
          </cell>
          <cell r="B651" t="str">
            <v>Patchcord SC-LC, 9/125 µm dx, jednomodowy, 15,0</v>
          </cell>
          <cell r="C651" t="str">
            <v xml:space="preserve">Patchcord SC-LC, 9/125 µm duplex, jednomodowy, 15,0m </v>
          </cell>
          <cell r="D651" t="str">
            <v>szt.</v>
          </cell>
          <cell r="E651">
            <v>105</v>
          </cell>
          <cell r="F651" t="str">
            <v>Cobi FO pigtaile i patchcordy</v>
          </cell>
        </row>
        <row r="652">
          <cell r="A652" t="str">
            <v>9292 928/15,0/APC</v>
          </cell>
          <cell r="B652" t="str">
            <v>Patchcord SC/APC-LC, 9/125 µm duplex, SM, 15,0</v>
          </cell>
          <cell r="C652" t="str">
            <v>Patchcord SC/APC-LC, 9/125 µm duplex, jednomodowy, 15,0m</v>
          </cell>
          <cell r="D652" t="str">
            <v>szt.</v>
          </cell>
          <cell r="E652">
            <v>119.25</v>
          </cell>
          <cell r="F652" t="str">
            <v>Cobi FO pigtaile i patchcordy</v>
          </cell>
        </row>
        <row r="653">
          <cell r="A653" t="str">
            <v>9292 928/2,0</v>
          </cell>
          <cell r="B653" t="str">
            <v>Patchcord SC-LC, 9/125 µm duplex, jednomodowy</v>
          </cell>
          <cell r="C653" t="str">
            <v>Patchcord SC-LC, 9/125 µm duplex, jednomodowy, 2,0m</v>
          </cell>
          <cell r="D653" t="str">
            <v>szt.</v>
          </cell>
          <cell r="E653">
            <v>69</v>
          </cell>
          <cell r="F653" t="str">
            <v>Cobi FO pigtaile i patchcordy</v>
          </cell>
        </row>
        <row r="654">
          <cell r="A654" t="str">
            <v>9292 928/20,0</v>
          </cell>
          <cell r="B654" t="str">
            <v>Patchcord SC-LC, 9/125 µm dx, jednomodowy, 20,0m</v>
          </cell>
          <cell r="C654" t="str">
            <v xml:space="preserve">Patchcord SC-LC, 9/125 µm duplex, jednomodowy, 20,0m </v>
          </cell>
          <cell r="D654" t="str">
            <v>szt.</v>
          </cell>
          <cell r="E654">
            <v>157.68</v>
          </cell>
          <cell r="F654" t="str">
            <v>Cobi FO pigtaile i patchcordy</v>
          </cell>
        </row>
        <row r="655">
          <cell r="A655" t="str">
            <v>9292 928/20,0/APC</v>
          </cell>
          <cell r="B655" t="str">
            <v>Patchcord SC/APC-LC, 9/125 µm dx, SM, 20,0</v>
          </cell>
          <cell r="C655" t="str">
            <v xml:space="preserve">Patchcord SC/APC-LC, 9/125 µm duplex, jednomodowy, 20,0m </v>
          </cell>
          <cell r="D655" t="str">
            <v>szt.</v>
          </cell>
          <cell r="E655">
            <v>267.02999999999997</v>
          </cell>
          <cell r="F655" t="str">
            <v>Cobi FO pigtaile i patchcordy</v>
          </cell>
        </row>
        <row r="656">
          <cell r="A656" t="str">
            <v>9292 928/3,0</v>
          </cell>
          <cell r="B656" t="str">
            <v>Patchcord SC-LC, 9/125 µm duplex, jednomodowy</v>
          </cell>
          <cell r="C656" t="str">
            <v>Patchcord SC-LC, 9/125 µm duplex, jednomodowy, 3,0m</v>
          </cell>
          <cell r="D656" t="str">
            <v>szt.</v>
          </cell>
          <cell r="E656">
            <v>68.7</v>
          </cell>
          <cell r="F656" t="str">
            <v>Cobi FO pigtaile i patchcordy</v>
          </cell>
        </row>
        <row r="657">
          <cell r="A657" t="str">
            <v>9292 928/3,0/APC</v>
          </cell>
          <cell r="B657" t="str">
            <v>Patchcord SC/APC-LC, 9/125 µm duplex, SM, 3,0</v>
          </cell>
          <cell r="C657" t="str">
            <v>Patchcord SC/APC-LC, 9/125 µm duplex, jednomodowy, 3,0m</v>
          </cell>
          <cell r="D657" t="str">
            <v>szt.</v>
          </cell>
          <cell r="E657">
            <v>71.099999999999994</v>
          </cell>
          <cell r="F657" t="str">
            <v>Cobi FO pigtaile i patchcordy</v>
          </cell>
        </row>
        <row r="658">
          <cell r="A658" t="str">
            <v>9292 928/4,0</v>
          </cell>
          <cell r="B658" t="str">
            <v>Patchcord SC-LC, 9/125 µm duplex, jednomodowy, 4,0</v>
          </cell>
          <cell r="C658" t="str">
            <v xml:space="preserve">Patchcord SC-LC, 9/125 µm duplex, jednomodowy, 4,0m </v>
          </cell>
          <cell r="D658" t="str">
            <v>szt.</v>
          </cell>
          <cell r="E658">
            <v>75</v>
          </cell>
          <cell r="F658" t="str">
            <v>Cobi FO pigtaile i patchcordy</v>
          </cell>
        </row>
        <row r="659">
          <cell r="A659" t="str">
            <v>9292 928/40</v>
          </cell>
          <cell r="B659" t="str">
            <v>Patchcord SC-LC, 9/125 µm dx, jednomodowy, 40,0m</v>
          </cell>
          <cell r="C659" t="str">
            <v xml:space="preserve">Patchcord SC-LC, 9/125 µm duplex, jednomodowy, 40,0m </v>
          </cell>
          <cell r="D659" t="str">
            <v>szt.</v>
          </cell>
          <cell r="E659">
            <v>178.71</v>
          </cell>
          <cell r="F659" t="str">
            <v>Cobi FO pigtaile i patchcordy</v>
          </cell>
        </row>
        <row r="660">
          <cell r="A660" t="str">
            <v>9292 928/5,0</v>
          </cell>
          <cell r="B660" t="str">
            <v>Patchcord SC-LC, 9/125 µm duplex, jednomodowy</v>
          </cell>
          <cell r="C660" t="str">
            <v>Patchcord SC-LC, 9/125 µm duplex, jednomodowy, 5,0m</v>
          </cell>
          <cell r="D660" t="str">
            <v>szt.</v>
          </cell>
          <cell r="E660">
            <v>73.5</v>
          </cell>
          <cell r="F660" t="str">
            <v>Cobi FO pigtaile i patchcordy</v>
          </cell>
        </row>
        <row r="661">
          <cell r="A661" t="str">
            <v>9292 928/5,0/APC</v>
          </cell>
          <cell r="B661" t="str">
            <v>Patchcord SC/APC-LC, 9/125 µm duplex, SM, 5,0</v>
          </cell>
          <cell r="C661" t="str">
            <v>Patchcord SC/APC-LC, 9/125 µm duplex, jednomodowy, 5,0m</v>
          </cell>
          <cell r="D661" t="str">
            <v>szt.</v>
          </cell>
          <cell r="E661">
            <v>76.5</v>
          </cell>
          <cell r="F661" t="str">
            <v>Cobi FO pigtaile i patchcordy</v>
          </cell>
        </row>
        <row r="662">
          <cell r="A662" t="str">
            <v>9292 928/6,0</v>
          </cell>
          <cell r="B662" t="str">
            <v>Patchcord SC-LC, 9/125 µm dx, jednomodowy, 6,0</v>
          </cell>
          <cell r="C662" t="str">
            <v xml:space="preserve">Patchcord SC-LC, 9/125 µm duplex, jednomodowy, 6,0m </v>
          </cell>
          <cell r="D662" t="str">
            <v>szt.</v>
          </cell>
          <cell r="E662">
            <v>78</v>
          </cell>
          <cell r="F662" t="str">
            <v>Cobi FO pigtaile i patchcordy</v>
          </cell>
        </row>
        <row r="663">
          <cell r="A663" t="str">
            <v>9292 928/7,0</v>
          </cell>
          <cell r="B663" t="str">
            <v>Patchcord SC-LC, 9/125 µm duplex, jednomodowy, 7,0</v>
          </cell>
          <cell r="C663" t="str">
            <v xml:space="preserve">Patchcord SC-LC, 9/125 µm duplex, jednomodowy, 7,0m </v>
          </cell>
          <cell r="D663" t="str">
            <v>szt.</v>
          </cell>
          <cell r="E663">
            <v>76.98</v>
          </cell>
          <cell r="F663" t="str">
            <v>Cobi FO pigtaile i patchcordy</v>
          </cell>
        </row>
        <row r="664">
          <cell r="A664" t="str">
            <v>9292 928/7,0/APC</v>
          </cell>
          <cell r="B664" t="str">
            <v>Patchcord SC/APC-LC, 9/125 µm duplex, SM, 7,0</v>
          </cell>
          <cell r="C664" t="str">
            <v xml:space="preserve">Patchcord SC/APC-LC, 9/125 µm duplex, jednomodowy, 7,0m </v>
          </cell>
          <cell r="D664" t="str">
            <v>szt.</v>
          </cell>
          <cell r="E664">
            <v>100.47</v>
          </cell>
          <cell r="F664" t="str">
            <v>Cobi FO pigtaile i patchcordy</v>
          </cell>
        </row>
        <row r="665">
          <cell r="A665" t="str">
            <v>9293 328/1,0</v>
          </cell>
          <cell r="B665" t="str">
            <v>Patchcord FC-FC, 9/125 µm duplex, jednomodowy, 1,0</v>
          </cell>
          <cell r="C665" t="str">
            <v>Patchcord FC-FC, 9/125 µm duplex, jednomodowy, 1,0m</v>
          </cell>
          <cell r="D665" t="str">
            <v>szt.</v>
          </cell>
          <cell r="E665">
            <v>58.94</v>
          </cell>
          <cell r="F665" t="str">
            <v>Cobi FO pigtaile i patchcordy</v>
          </cell>
        </row>
        <row r="666">
          <cell r="A666" t="str">
            <v>9293 328/2,0</v>
          </cell>
          <cell r="B666" t="str">
            <v>Patchcord FC-FC, 9/125 µm PC duplex, SM, 2,0m</v>
          </cell>
          <cell r="C666" t="str">
            <v xml:space="preserve">Patchcord FC-FC, 9/125 µm PC duplex, jednomodowy, 2,0m </v>
          </cell>
          <cell r="D666" t="str">
            <v>szt.</v>
          </cell>
          <cell r="E666">
            <v>81.92</v>
          </cell>
          <cell r="F666" t="str">
            <v>Cobi FO pigtaile i patchcordy</v>
          </cell>
        </row>
        <row r="667">
          <cell r="A667" t="str">
            <v>9293 328/3,0</v>
          </cell>
          <cell r="B667" t="str">
            <v>Patchcord FC-FC, 9/125 µm PC duplex, SM, 3,0m</v>
          </cell>
          <cell r="C667" t="str">
            <v xml:space="preserve">Patchcord FC-FC, 9/125 µm PC duplex, jednomodowy, 3,0m </v>
          </cell>
          <cell r="D667" t="str">
            <v>szt.</v>
          </cell>
          <cell r="E667">
            <v>125.88</v>
          </cell>
          <cell r="F667" t="str">
            <v>Cobi FO pigtaile i patchcordy</v>
          </cell>
        </row>
        <row r="668">
          <cell r="A668" t="str">
            <v>9293 328/5,0</v>
          </cell>
          <cell r="B668" t="str">
            <v>Patchcord FC-FC, 9/125 µm PC duplex, SM, 5,0m</v>
          </cell>
          <cell r="C668" t="str">
            <v xml:space="preserve">Patchcord FC-FC, 9/125 µm PC duplex, jednomodowy, 5,0m </v>
          </cell>
          <cell r="D668" t="str">
            <v>szt.</v>
          </cell>
          <cell r="E668">
            <v>47.24</v>
          </cell>
          <cell r="F668" t="str">
            <v>Cobi FO pigtaile i patchcordy</v>
          </cell>
        </row>
        <row r="669">
          <cell r="A669" t="str">
            <v>9293 329/1,0</v>
          </cell>
          <cell r="B669" t="str">
            <v>Patchcord FC-SC, 9/125 µm PC duplex, SM 1,0m</v>
          </cell>
          <cell r="C669" t="str">
            <v>Patchcord FC-SC, 9/125 µm PC duplex, jednomodowy, 1,0m</v>
          </cell>
          <cell r="D669" t="str">
            <v>szt.</v>
          </cell>
          <cell r="E669">
            <v>42.4</v>
          </cell>
          <cell r="F669" t="str">
            <v>Cobi FO pigtaile i patchcordy</v>
          </cell>
        </row>
        <row r="670">
          <cell r="A670" t="str">
            <v>9293 329/2,0</v>
          </cell>
          <cell r="B670" t="str">
            <v>Patchcord FC-SC, 9/125 µm PC duplex, SM 2,0m</v>
          </cell>
          <cell r="C670" t="str">
            <v>Patchcord FC-SC, 9/125 µm PC duplex, jednomodowy, 2,0m</v>
          </cell>
          <cell r="D670" t="str">
            <v>szt.</v>
          </cell>
          <cell r="E670">
            <v>89.34</v>
          </cell>
          <cell r="F670" t="str">
            <v>Cobi FO pigtaile i patchcordy</v>
          </cell>
        </row>
        <row r="671">
          <cell r="A671" t="str">
            <v>9293 329/3,0</v>
          </cell>
          <cell r="B671" t="str">
            <v>Patchcord FC-SC, 9/125 µm PC duplex, SM 3,0m</v>
          </cell>
          <cell r="C671" t="str">
            <v>Patchcord FC-SC, 9/125 µm PC duplex, jednomodowy, 3,0m</v>
          </cell>
          <cell r="D671" t="str">
            <v>szt.</v>
          </cell>
          <cell r="E671">
            <v>92.34</v>
          </cell>
          <cell r="F671" t="str">
            <v>Cobi FO pigtaile i patchcordy</v>
          </cell>
        </row>
        <row r="672">
          <cell r="A672" t="str">
            <v>9293 329/5,0</v>
          </cell>
          <cell r="B672" t="str">
            <v>Patchcord FC-SC, 9/125 µm PC duplex, SM 5,0m</v>
          </cell>
          <cell r="C672" t="str">
            <v>Patchcord FC-SC, 9/125 µm PC duplex, jednomodowy, 5,0m</v>
          </cell>
          <cell r="D672" t="str">
            <v>szt.</v>
          </cell>
          <cell r="E672">
            <v>45.48</v>
          </cell>
          <cell r="F672" t="str">
            <v>Cobi FO pigtaile i patchcordy</v>
          </cell>
        </row>
        <row r="673">
          <cell r="A673" t="str">
            <v>9293 330/2,0</v>
          </cell>
          <cell r="B673" t="str">
            <v>Patchcord FC-LC, 9/125 µm PC duplex, SM, 2,0m</v>
          </cell>
          <cell r="C673" t="str">
            <v xml:space="preserve">Patchcord FC-LC, 9/125 µm PC duplex, jednomodowy, 2,0m </v>
          </cell>
          <cell r="D673" t="str">
            <v>szt.</v>
          </cell>
          <cell r="E673">
            <v>59.56</v>
          </cell>
          <cell r="F673" t="str">
            <v>Cobi FO pigtaile i patchcordy</v>
          </cell>
        </row>
        <row r="674">
          <cell r="A674" t="str">
            <v>9293 330/3,0</v>
          </cell>
          <cell r="B674" t="str">
            <v>Patchcord FC-LC, 9/125 µm PC duplex, SM, 3,0m</v>
          </cell>
          <cell r="C674" t="str">
            <v xml:space="preserve">Patchcord FC-LC, 9/125 µm PC duplex, jednomodowy, 3,0m </v>
          </cell>
          <cell r="D674" t="str">
            <v>szt.</v>
          </cell>
          <cell r="E674">
            <v>92.25</v>
          </cell>
          <cell r="F674" t="str">
            <v>Cobi FO pigtaile i patchcordy</v>
          </cell>
        </row>
        <row r="675">
          <cell r="A675" t="str">
            <v>9293 330/5,0</v>
          </cell>
          <cell r="B675" t="str">
            <v>Patchcord FC-LC, 9/125 µm PC duplex, SM, 5,0m</v>
          </cell>
          <cell r="C675" t="str">
            <v xml:space="preserve">Patchcord FC-LC, 9/125 µm PC duplex, jednomodowy, 5,0m </v>
          </cell>
          <cell r="D675" t="str">
            <v>szt.</v>
          </cell>
          <cell r="E675">
            <v>45.24</v>
          </cell>
          <cell r="F675" t="str">
            <v>Cobi FO pigtaile i patchcordy</v>
          </cell>
        </row>
        <row r="676">
          <cell r="A676" t="str">
            <v>9295 227/1,0</v>
          </cell>
          <cell r="B676" t="str">
            <v>Patchcord E2000/APC-SC 9/125 µm duplex,SM 1,0m</v>
          </cell>
          <cell r="C676" t="str">
            <v>Patchcord E2000/APC-SC 9/125 µm duplex, jednomodowy, 1,0m</v>
          </cell>
          <cell r="D676" t="str">
            <v>szt.</v>
          </cell>
          <cell r="E676">
            <v>140</v>
          </cell>
          <cell r="F676" t="str">
            <v>Cobi FO pigtaile i patchcordy</v>
          </cell>
        </row>
        <row r="677">
          <cell r="A677" t="str">
            <v>9295 517/2,0</v>
          </cell>
          <cell r="B677" t="str">
            <v>Patchcord E2000-E2000 9/125 µm APC simplex</v>
          </cell>
          <cell r="C677" t="str">
            <v>Patchcord E2000-E2000 9/125 µm APC simplex, jednomodowy, 2,0m</v>
          </cell>
          <cell r="D677" t="str">
            <v>szt.</v>
          </cell>
          <cell r="E677">
            <v>95.2</v>
          </cell>
          <cell r="F677" t="str">
            <v>Cobi FO pigtaile i patchcordy</v>
          </cell>
        </row>
        <row r="678">
          <cell r="A678" t="str">
            <v>9295 517/3,0</v>
          </cell>
          <cell r="B678" t="str">
            <v>Patchcord E2000-E2000 9/125 µm APC simplex</v>
          </cell>
          <cell r="C678" t="str">
            <v>Patchcord E2000-E2000 9/125 µm APC simplex, jednomodowy, 3,0m</v>
          </cell>
          <cell r="D678" t="str">
            <v>szt.</v>
          </cell>
          <cell r="E678">
            <v>62</v>
          </cell>
          <cell r="F678" t="str">
            <v>Cobi FO pigtaile i patchcordy</v>
          </cell>
        </row>
        <row r="679">
          <cell r="A679" t="str">
            <v>9295 517/5,0</v>
          </cell>
          <cell r="B679" t="str">
            <v>Patchcord E2000-E2000 9/125 µm APC simplex</v>
          </cell>
          <cell r="C679" t="str">
            <v>Patchcord E2000-E2000 9/125 µm APC simplex, jednomodowy, 5,0m</v>
          </cell>
          <cell r="D679" t="str">
            <v>szt.</v>
          </cell>
          <cell r="E679">
            <v>0</v>
          </cell>
          <cell r="F679" t="str">
            <v>Cobi FO pigtaile i patchcordy</v>
          </cell>
        </row>
        <row r="680">
          <cell r="A680" t="str">
            <v>9295 527/2,0</v>
          </cell>
          <cell r="B680" t="str">
            <v>Patchcord E2000-E2000 9/125 µm APC duplex</v>
          </cell>
          <cell r="C680" t="str">
            <v>Patchcord E2000-E2000 9/125 µm APC duplex, jednomodowy, 2,0m</v>
          </cell>
          <cell r="D680" t="str">
            <v>szt.</v>
          </cell>
          <cell r="E680">
            <v>183.6</v>
          </cell>
          <cell r="F680" t="str">
            <v>Cobi FO pigtaile i patchcordy</v>
          </cell>
        </row>
        <row r="681">
          <cell r="A681" t="str">
            <v>9295 527/3,0</v>
          </cell>
          <cell r="B681" t="str">
            <v>Patchcord E2000-E2000 9/125 µm APC duplex</v>
          </cell>
          <cell r="C681" t="str">
            <v>Patchcord E2000-E2000 9/125 µm APC duplex, jednomodowy, 3,0m</v>
          </cell>
          <cell r="D681" t="str">
            <v>szt.</v>
          </cell>
          <cell r="E681">
            <v>184</v>
          </cell>
          <cell r="F681" t="str">
            <v>Cobi FO pigtaile i patchcordy</v>
          </cell>
        </row>
        <row r="682">
          <cell r="A682" t="str">
            <v>9295 527/5,0</v>
          </cell>
          <cell r="B682" t="str">
            <v>Patchcord E2000-E2000 9/125 µm APC duplex</v>
          </cell>
          <cell r="C682" t="str">
            <v>Patchcord E2000-E2000 9/125 µm APC duplex, jednomodowy, 5,0m</v>
          </cell>
          <cell r="D682" t="str">
            <v>szt.</v>
          </cell>
          <cell r="E682">
            <v>0</v>
          </cell>
          <cell r="F682" t="str">
            <v>Cobi FO pigtaile i patchcordy</v>
          </cell>
        </row>
        <row r="683">
          <cell r="A683" t="str">
            <v>9295 537/1,0</v>
          </cell>
          <cell r="B683" t="str">
            <v>Patchcord E2000/PC-SC/PC 9/125 µm duplex, SM 1,0m</v>
          </cell>
          <cell r="C683" t="str">
            <v>Patchcord E2000/PC-SC/PC 9/125 µm duplex, jednomodowy, 1,0m</v>
          </cell>
          <cell r="D683" t="str">
            <v>szt.</v>
          </cell>
          <cell r="E683">
            <v>140</v>
          </cell>
          <cell r="F683" t="str">
            <v>Cobi FO pigtaile i patchcordy</v>
          </cell>
        </row>
        <row r="684">
          <cell r="A684" t="str">
            <v>9295 547/1,0</v>
          </cell>
          <cell r="B684" t="str">
            <v>Patchcord E2000/APC-LC/PC 9/125 µm duplex, SM 1,0m</v>
          </cell>
          <cell r="C684" t="str">
            <v>Patchcord E2000/APC-LC/PC 9/125 µm duplex, jednomodowy, 1,0m</v>
          </cell>
          <cell r="D684" t="str">
            <v>szt.</v>
          </cell>
          <cell r="E684">
            <v>109.8</v>
          </cell>
          <cell r="F684" t="str">
            <v>Cobi FO pigtaile i patchcordy</v>
          </cell>
        </row>
        <row r="685">
          <cell r="A685" t="str">
            <v>9295 547/1,5</v>
          </cell>
          <cell r="B685" t="str">
            <v>Patchcord E2000/APC-LC/PC 9/125 µm duplex, SM 1,5m</v>
          </cell>
          <cell r="C685" t="str">
            <v>Patchcord E2000/APC-LC/PC 9/125 µm duplex, jednomodowy, 1,5m</v>
          </cell>
          <cell r="D685" t="str">
            <v>szt.</v>
          </cell>
          <cell r="E685">
            <v>136</v>
          </cell>
          <cell r="F685" t="str">
            <v>Cobi FO pigtaile i patchcordy</v>
          </cell>
        </row>
        <row r="686">
          <cell r="A686" t="str">
            <v>9295 547/10,0</v>
          </cell>
          <cell r="B686" t="str">
            <v>Patchcord E2000/APC-LC/PC 9/125 µm duplex, SM 10m</v>
          </cell>
          <cell r="C686" t="str">
            <v>Patchcord E2000/APC-LC/PC 9/125 µm duplex, jednomodowy, 10,0m</v>
          </cell>
          <cell r="D686" t="str">
            <v>szt.</v>
          </cell>
          <cell r="E686">
            <v>151.08000000000001</v>
          </cell>
          <cell r="F686" t="str">
            <v>Cobi FO pigtaile i patchcordy</v>
          </cell>
        </row>
        <row r="687">
          <cell r="A687" t="str">
            <v>9295 547/2,0</v>
          </cell>
          <cell r="B687" t="str">
            <v>Patchcord E2000/APC-LC/PC 9/125 µm duplex, SM 2,0m</v>
          </cell>
          <cell r="C687" t="str">
            <v>Patchcord E2000/APC-LC/PC 9/125 µm duplex, jednomodowy, 2,0m</v>
          </cell>
          <cell r="D687" t="str">
            <v>szt.</v>
          </cell>
          <cell r="E687">
            <v>123.6</v>
          </cell>
          <cell r="F687" t="str">
            <v>Cobi FO pigtaile i patchcordy</v>
          </cell>
        </row>
        <row r="688">
          <cell r="A688" t="str">
            <v>9299 828/2,0</v>
          </cell>
          <cell r="B688" t="str">
            <v>Patchcord LC-MTRJ, 9/125 µm duplex, 2,0m</v>
          </cell>
          <cell r="C688" t="str">
            <v>Patchcord LC-MTRJ, 9/125 µm duplex, jednomodowy, 2,0m</v>
          </cell>
          <cell r="D688" t="str">
            <v>szt.</v>
          </cell>
          <cell r="E688">
            <v>0</v>
          </cell>
          <cell r="F688" t="str">
            <v>Cobi FO pigtaile i patchcordy</v>
          </cell>
        </row>
        <row r="689">
          <cell r="A689" t="str">
            <v>9299 828/3,0</v>
          </cell>
          <cell r="B689" t="str">
            <v>Patchcord LC-MTRJ, 9/125 µm duplex, 3,0m</v>
          </cell>
          <cell r="C689" t="str">
            <v>Patchcord LC-MTRJ, 9/125 µm duplex, jednomodowy, 3,0m</v>
          </cell>
          <cell r="D689" t="str">
            <v>szt.</v>
          </cell>
          <cell r="E689">
            <v>0</v>
          </cell>
          <cell r="F689" t="str">
            <v>Cobi FO pigtaile i patchcordy</v>
          </cell>
        </row>
        <row r="690">
          <cell r="A690" t="str">
            <v>9299 828/5,0</v>
          </cell>
          <cell r="B690" t="str">
            <v>Patchcord LC-MTRJ, 9/125 µm duplex,  5,0m</v>
          </cell>
          <cell r="C690" t="str">
            <v>Patchcord LC-MTRJ, 9/125 µm duplex, jednomodowy, 5,0m</v>
          </cell>
          <cell r="D690" t="str">
            <v>szt.</v>
          </cell>
          <cell r="E690">
            <v>0</v>
          </cell>
          <cell r="F690" t="str">
            <v>Cobi FO pigtaile i patchcordy</v>
          </cell>
        </row>
        <row r="691">
          <cell r="A691" t="str">
            <v>9299 918/3,0/2AP</v>
          </cell>
          <cell r="B691" t="str">
            <v>Patchcord LC/APC-SC/APC, 9/125 µm  simplex, SM 3,0</v>
          </cell>
          <cell r="C691" t="str">
            <v>Patchcord LC/APC-SC/APC, 9/125 µm  simplex, jednomodowy, 3,0m</v>
          </cell>
          <cell r="D691" t="str">
            <v>szt.</v>
          </cell>
          <cell r="E691">
            <v>44.13</v>
          </cell>
          <cell r="F691" t="str">
            <v>Cobi FO pigtaile i patchcordy</v>
          </cell>
        </row>
        <row r="692">
          <cell r="A692" t="str">
            <v>9299 928/0,3</v>
          </cell>
          <cell r="B692" t="str">
            <v>Patchcord LC-LC, 9/125 µm dx, jednomodowy, 0,3m</v>
          </cell>
          <cell r="C692" t="str">
            <v xml:space="preserve">Patchcord LC-LC, 9/125 µm duplex, jednomodowy, 0,3m </v>
          </cell>
          <cell r="D692" t="str">
            <v>szt.</v>
          </cell>
          <cell r="E692">
            <v>60.24</v>
          </cell>
          <cell r="F692" t="str">
            <v>Cobi FO pigtaile i patchcordy</v>
          </cell>
        </row>
        <row r="693">
          <cell r="A693" t="str">
            <v>9299 928/0,5</v>
          </cell>
          <cell r="B693" t="str">
            <v>Patchcord LC-LC, 9/125 µm duplex, jednomodowy, 0,5</v>
          </cell>
          <cell r="C693" t="str">
            <v xml:space="preserve">Patchcord LC-LC, 9/125 µm duplex, jednomodowy, 0,5m </v>
          </cell>
          <cell r="D693" t="str">
            <v>szt.</v>
          </cell>
          <cell r="E693">
            <v>72.3</v>
          </cell>
          <cell r="F693" t="str">
            <v>Cobi FO pigtaile i patchcordy</v>
          </cell>
        </row>
        <row r="694">
          <cell r="A694" t="str">
            <v>9299 928/1,0</v>
          </cell>
          <cell r="B694" t="str">
            <v>Patchcord LC-LC, 9/125 µm dx, jednomodowy, 1,0m</v>
          </cell>
          <cell r="C694" t="str">
            <v xml:space="preserve">Patchcord LC-LC, 9/125 µm duplex, jednomodowy, 1,0m </v>
          </cell>
          <cell r="D694" t="str">
            <v>szt.</v>
          </cell>
          <cell r="E694">
            <v>65.400000000000006</v>
          </cell>
          <cell r="F694" t="str">
            <v>Cobi FO pigtaile i patchcordy</v>
          </cell>
        </row>
        <row r="695">
          <cell r="A695" t="str">
            <v>9299 928/1,5</v>
          </cell>
          <cell r="B695" t="str">
            <v>Patchcord LC-LC, 9/125 µm duplex, jednomodowy, 1,5</v>
          </cell>
          <cell r="C695" t="str">
            <v xml:space="preserve">Patchcord LC-LC, 9/125 µm duplex, jednomodowy, 1,5m  </v>
          </cell>
          <cell r="D695" t="str">
            <v>szt.</v>
          </cell>
          <cell r="E695">
            <v>61.92</v>
          </cell>
          <cell r="F695" t="str">
            <v>Cobi FO pigtaile i patchcordy</v>
          </cell>
        </row>
        <row r="696">
          <cell r="A696" t="str">
            <v>9299 928/10,0</v>
          </cell>
          <cell r="B696" t="str">
            <v>Patchcord LC-LC, 9/125 µm dx, jednomodowy, 10,0m</v>
          </cell>
          <cell r="C696" t="str">
            <v xml:space="preserve">Patchcord LC-LC, 9/125 µm duplex, jednomodowy, 10,0m </v>
          </cell>
          <cell r="D696" t="str">
            <v>szt.</v>
          </cell>
          <cell r="E696">
            <v>89.4</v>
          </cell>
          <cell r="F696" t="str">
            <v>Cobi FO pigtaile i patchcordy</v>
          </cell>
        </row>
        <row r="697">
          <cell r="A697" t="str">
            <v>9299 928/10,0/2APC</v>
          </cell>
          <cell r="B697" t="str">
            <v>Patchcord LC/APC-SC/APC, 9/125 µm  duplex, SM 10,0</v>
          </cell>
          <cell r="C697" t="str">
            <v>Patchcord LC/APC-SC/APC, 9/125 µm  duplex, jednomodowy, 10,0m</v>
          </cell>
          <cell r="D697" t="str">
            <v>szt.</v>
          </cell>
          <cell r="E697">
            <v>118.56</v>
          </cell>
          <cell r="F697" t="str">
            <v>Cobi FO pigtaile i patchcordy</v>
          </cell>
        </row>
        <row r="698">
          <cell r="A698" t="str">
            <v>9299 928/100,0</v>
          </cell>
          <cell r="B698" t="str">
            <v>Patchcord LC-LC, 9/125 µm dx, jednomodowy, 100,0m</v>
          </cell>
          <cell r="C698" t="str">
            <v xml:space="preserve">Patchcord LC-LC, 9/125 µm duplex, jednomodowy, 100,0m </v>
          </cell>
          <cell r="D698" t="str">
            <v>szt.</v>
          </cell>
          <cell r="E698">
            <v>392.88</v>
          </cell>
          <cell r="F698" t="str">
            <v>Cobi FO pigtaile i patchcordy</v>
          </cell>
        </row>
        <row r="699">
          <cell r="A699" t="str">
            <v>9299 928/12,0</v>
          </cell>
          <cell r="B699" t="str">
            <v>Patchcord LC-LC, 9/125 µm duplex, jednomodowy,12,0</v>
          </cell>
          <cell r="C699" t="str">
            <v xml:space="preserve">Patchcord LC-LC, 9/125 µm duplex, jednomodowy, 12,0m </v>
          </cell>
          <cell r="D699" t="str">
            <v>szt.</v>
          </cell>
          <cell r="E699">
            <v>92.88</v>
          </cell>
          <cell r="F699" t="str">
            <v>Cobi FO pigtaile i patchcordy</v>
          </cell>
        </row>
        <row r="700">
          <cell r="A700" t="str">
            <v>9299 928/15,0/APC</v>
          </cell>
          <cell r="B700" t="str">
            <v>Patchcord LC/PC-SC/APC, 9/125 µm  duplex, SM 15,0m</v>
          </cell>
          <cell r="C700" t="str">
            <v>Patchcord LC/PC-SC/APC, 9/125 µm  duplex, jednomodowy, 15,0m</v>
          </cell>
          <cell r="D700" t="str">
            <v>szt.</v>
          </cell>
          <cell r="E700">
            <v>140.76</v>
          </cell>
          <cell r="F700" t="str">
            <v>Cobi FO pigtaile i patchcordy</v>
          </cell>
        </row>
        <row r="701">
          <cell r="A701" t="str">
            <v>9299 928/16,0</v>
          </cell>
          <cell r="B701" t="str">
            <v>Patchcord LC-LC, 9/125 µm duplex, jednomodowy,16,0</v>
          </cell>
          <cell r="C701" t="str">
            <v xml:space="preserve">Patchcord LC-LC, 9/125 µm duplex, jednomodowy, 16,0m </v>
          </cell>
          <cell r="D701" t="str">
            <v>szt.</v>
          </cell>
          <cell r="E701">
            <v>105.84</v>
          </cell>
          <cell r="F701" t="str">
            <v>Cobi FO pigtaile i patchcordy</v>
          </cell>
        </row>
        <row r="702">
          <cell r="A702" t="str">
            <v>9299 928/2,0</v>
          </cell>
          <cell r="B702" t="str">
            <v>Patchcord LC-LC, 9/125 µm duplex, jednomodowy</v>
          </cell>
          <cell r="C702" t="str">
            <v>Patchcord LC-LC, 9/125 µm duplex, jednomodowy, 2,0m</v>
          </cell>
          <cell r="D702" t="str">
            <v>szt.</v>
          </cell>
          <cell r="E702">
            <v>71.400000000000006</v>
          </cell>
          <cell r="F702" t="str">
            <v>Cobi FO pigtaile i patchcordy</v>
          </cell>
        </row>
        <row r="703">
          <cell r="A703" t="str">
            <v>9299 928/2,0/APC</v>
          </cell>
          <cell r="B703" t="str">
            <v>Patchcord LC-LC, 9/125 µm APC duplex, 2,0m</v>
          </cell>
          <cell r="C703" t="str">
            <v>Patchcord LC-LC, 9/125 µm APC duplex, jednomodowy, 2,0m</v>
          </cell>
          <cell r="D703" t="str">
            <v>szt.</v>
          </cell>
          <cell r="E703">
            <v>61.92</v>
          </cell>
          <cell r="F703" t="str">
            <v>Cobi FO pigtaile i patchcordy</v>
          </cell>
        </row>
        <row r="704">
          <cell r="A704" t="str">
            <v>9299 928/2,5/APC</v>
          </cell>
          <cell r="B704" t="str">
            <v>Patchcord LC/PC-SC/APC, 9/125 µm  duplex, SM 2,5m</v>
          </cell>
          <cell r="C704" t="str">
            <v xml:space="preserve">Patchcord LC/PC-SC/APC, 9/125 µm  duplex, jednomodowy, 2,5m     </v>
          </cell>
          <cell r="D704" t="str">
            <v>szt.</v>
          </cell>
          <cell r="E704">
            <v>81.72</v>
          </cell>
          <cell r="F704" t="str">
            <v>Cobi FO pigtaile i patchcordy</v>
          </cell>
        </row>
        <row r="705">
          <cell r="A705" t="str">
            <v>9299 928/20,0</v>
          </cell>
          <cell r="B705" t="str">
            <v>Patchcord LC-LC, 9/125 µm duplex, jednomodowy,20,0</v>
          </cell>
          <cell r="C705" t="str">
            <v xml:space="preserve">Patchcord LC-LC, 9/125 µm duplex, jednomodowy, 20,0m </v>
          </cell>
          <cell r="D705" t="str">
            <v>szt.</v>
          </cell>
          <cell r="E705">
            <v>124.08</v>
          </cell>
          <cell r="F705" t="str">
            <v>Cobi FO pigtaile i patchcordy</v>
          </cell>
        </row>
        <row r="706">
          <cell r="A706" t="str">
            <v>9299 928/200,0</v>
          </cell>
          <cell r="B706" t="str">
            <v>Patchcord LC-LC, 9/125 µm dx, jednomodowy, 200,0m</v>
          </cell>
          <cell r="C706" t="str">
            <v xml:space="preserve">Patchcord LC-LC, 9/125 µm duplex, jednomodowy, 200,0m </v>
          </cell>
          <cell r="D706" t="str">
            <v>szt.</v>
          </cell>
          <cell r="E706">
            <v>728.88</v>
          </cell>
          <cell r="F706" t="str">
            <v>Cobi FO pigtaile i patchcordy</v>
          </cell>
        </row>
        <row r="707">
          <cell r="A707" t="str">
            <v>9299 928/25,0</v>
          </cell>
          <cell r="B707" t="str">
            <v>Patchcord LC-LC, 9/125 µm duplex, jednomodowy,25,0</v>
          </cell>
          <cell r="C707" t="str">
            <v xml:space="preserve">Patchcord LC-LC, 9/125 µm duplex, jednomodowy, 25,0m </v>
          </cell>
          <cell r="D707" t="str">
            <v>szt.</v>
          </cell>
          <cell r="E707">
            <v>140.88</v>
          </cell>
          <cell r="F707" t="str">
            <v>Cobi FO pigtaile i patchcordy</v>
          </cell>
        </row>
        <row r="708">
          <cell r="A708" t="str">
            <v>9299 928/3,0</v>
          </cell>
          <cell r="B708" t="str">
            <v>Patchcord LC-LC, 9/125 µm duplex, jednomodowy</v>
          </cell>
          <cell r="C708" t="str">
            <v>Patchcord LC-LC, 9/125 µm duplex, jednomodowy, 3,0m</v>
          </cell>
          <cell r="D708" t="str">
            <v>szt.</v>
          </cell>
          <cell r="E708">
            <v>69</v>
          </cell>
          <cell r="F708" t="str">
            <v>Cobi FO pigtaile i patchcordy</v>
          </cell>
        </row>
        <row r="709">
          <cell r="A709" t="str">
            <v>9299 928/3,0/APC</v>
          </cell>
          <cell r="B709" t="str">
            <v>Patchcord LC-LC, 9/125 µm APC duplex, 3,0m</v>
          </cell>
          <cell r="C709" t="str">
            <v>Patchcord LC-LC, 9/125 µm APC duplex, jednomodowy, 3,0m</v>
          </cell>
          <cell r="D709" t="str">
            <v>szt.</v>
          </cell>
          <cell r="E709">
            <v>0</v>
          </cell>
          <cell r="F709" t="str">
            <v>Cobi FO pigtaile i patchcordy</v>
          </cell>
        </row>
        <row r="710">
          <cell r="A710" t="str">
            <v>9299 928/4,0</v>
          </cell>
          <cell r="B710" t="str">
            <v>Patchcord LC-LC, 9/125 µm dx, jednomodowy, 4,0m</v>
          </cell>
          <cell r="C710" t="str">
            <v xml:space="preserve">Patchcord LC-LC, 9/125 µm duplex, jednomodowy, 4,0m </v>
          </cell>
          <cell r="D710" t="str">
            <v>szt.</v>
          </cell>
          <cell r="E710">
            <v>66.36</v>
          </cell>
          <cell r="F710" t="str">
            <v>Cobi FO pigtaile i patchcordy</v>
          </cell>
        </row>
        <row r="711">
          <cell r="A711" t="str">
            <v>9299 928/40,0</v>
          </cell>
          <cell r="B711" t="str">
            <v>Patchcord LC-LC, 9/125 µm duplex, jednomodowy</v>
          </cell>
          <cell r="C711" t="str">
            <v>Patchcord LC-LC, 9/125 µm duplex, jednomodowy, 40,0m</v>
          </cell>
          <cell r="D711" t="str">
            <v>szt.</v>
          </cell>
          <cell r="E711">
            <v>204</v>
          </cell>
          <cell r="F711" t="str">
            <v>Cobi FO pigtaile i patchcordy</v>
          </cell>
        </row>
        <row r="712">
          <cell r="A712" t="str">
            <v>9299 928/5,0</v>
          </cell>
          <cell r="B712" t="str">
            <v>Patchcord LC-LC, 9/125 µm duplex, jednomodowy</v>
          </cell>
          <cell r="C712" t="str">
            <v>Patchcord LC-LC, 9/125 µm duplex, jednomodowy, 5,0m</v>
          </cell>
          <cell r="D712" t="str">
            <v>szt.</v>
          </cell>
          <cell r="E712">
            <v>79.5</v>
          </cell>
          <cell r="F712" t="str">
            <v>Cobi FO pigtaile i patchcordy</v>
          </cell>
        </row>
        <row r="713">
          <cell r="A713" t="str">
            <v>9299 928/5,0/APC</v>
          </cell>
          <cell r="B713" t="str">
            <v>Patchcord LC-LC, 9/125 µm APC duplex, 5,0m</v>
          </cell>
          <cell r="C713" t="str">
            <v>Patchcord LC-LC, 9/125 µm APC duplex, jednomodowy, 5,0m</v>
          </cell>
          <cell r="D713" t="str">
            <v>szt.</v>
          </cell>
          <cell r="E713">
            <v>93.54</v>
          </cell>
          <cell r="F713" t="str">
            <v>Cobi FO pigtaile i patchcordy</v>
          </cell>
        </row>
        <row r="714">
          <cell r="A714" t="str">
            <v>9299 928/50,0</v>
          </cell>
          <cell r="B714" t="str">
            <v>Patchcord LC-LC, 9/125 µm dx, jednomodowy, 50,0m</v>
          </cell>
          <cell r="C714" t="str">
            <v xml:space="preserve">Patchcord LC-LC, 9/125 µm duplex, jednomodowy, 50,0m </v>
          </cell>
          <cell r="D714" t="str">
            <v>szt.</v>
          </cell>
          <cell r="E714">
            <v>224.88</v>
          </cell>
          <cell r="F714" t="str">
            <v>Cobi FO pigtaile i patchcordy</v>
          </cell>
        </row>
        <row r="715">
          <cell r="A715" t="str">
            <v>9299 928/6,0</v>
          </cell>
          <cell r="B715" t="str">
            <v>Patchcord LC-LC, 9/125 µm duplex, SM, 6,0m</v>
          </cell>
          <cell r="C715" t="str">
            <v>Patchcord LC-LC, 9/125 µm duplex, jednomodowy, 6,0m</v>
          </cell>
          <cell r="D715" t="str">
            <v>szt.</v>
          </cell>
          <cell r="E715">
            <v>81</v>
          </cell>
          <cell r="F715" t="str">
            <v>Cobi FO pigtaile i patchcordy</v>
          </cell>
        </row>
        <row r="716">
          <cell r="A716" t="str">
            <v>9299 928/7,0</v>
          </cell>
          <cell r="B716" t="str">
            <v>Patchcord LC-LC, 9/125 µm duplex, SM, 7,0m</v>
          </cell>
          <cell r="C716" t="str">
            <v>Patchcord LC-LC, 9/125 µm duplex, jednomodowy, 7,0m</v>
          </cell>
          <cell r="D716" t="str">
            <v>szt.</v>
          </cell>
          <cell r="E716">
            <v>84</v>
          </cell>
          <cell r="F716" t="str">
            <v>Cobi FO pigtaile i patchcordy</v>
          </cell>
        </row>
        <row r="717">
          <cell r="A717" t="str">
            <v>9299 928/8,0</v>
          </cell>
          <cell r="B717" t="str">
            <v>Patchcord LC-LC, 9/125 µm dx, jednomodowy, 8,0m</v>
          </cell>
          <cell r="C717" t="str">
            <v xml:space="preserve">Patchcord LC-LC, 9/125 µm duplex, jednomodowy, 8,0m </v>
          </cell>
          <cell r="D717" t="str">
            <v>szt.</v>
          </cell>
          <cell r="E717">
            <v>81.599999999999994</v>
          </cell>
          <cell r="F717" t="str">
            <v>Cobi FO pigtaile i patchcordy</v>
          </cell>
        </row>
        <row r="718">
          <cell r="A718" t="str">
            <v>9501 006/100</v>
          </cell>
          <cell r="B718" t="str">
            <v xml:space="preserve">KABEL KONCENTRYCZNY RG6 - odc. 100m </v>
          </cell>
          <cell r="C718" t="str">
            <v xml:space="preserve">KABEL KONCENTRYCZNY RG6 - odc. 100m </v>
          </cell>
          <cell r="D718" t="str">
            <v>m</v>
          </cell>
          <cell r="E718">
            <v>0.63</v>
          </cell>
          <cell r="F718" t="str">
            <v>Cobi Cu kable</v>
          </cell>
        </row>
        <row r="719">
          <cell r="A719" t="str">
            <v>9501 006/500</v>
          </cell>
          <cell r="B719" t="str">
            <v xml:space="preserve">Przewód koncentryczny TC670CU, trishield,         </v>
          </cell>
          <cell r="C719" t="str">
            <v xml:space="preserve">Przewód koncentryczny TC670CU, trishield, 1.02/4.7/6.9, klasa A+, 75 Om 500m         </v>
          </cell>
          <cell r="D719" t="str">
            <v>m</v>
          </cell>
          <cell r="E719">
            <v>2.4</v>
          </cell>
          <cell r="F719" t="str">
            <v>Cobi Cu kable</v>
          </cell>
        </row>
        <row r="720">
          <cell r="A720" t="str">
            <v>9501 006-305</v>
          </cell>
          <cell r="B720" t="str">
            <v>Przewód koncentryczny TC670CU, trishield, 305m</v>
          </cell>
          <cell r="C720" t="str">
            <v xml:space="preserve">Przewód koncentryczny TC670CU, trishield, 1.02/4.7/6.9, klasa A+, 75 Om 305m   </v>
          </cell>
          <cell r="D720" t="str">
            <v>box</v>
          </cell>
          <cell r="E720">
            <v>732</v>
          </cell>
          <cell r="F720" t="str">
            <v>Cobi Cu kable</v>
          </cell>
        </row>
        <row r="721">
          <cell r="A721">
            <v>9999002</v>
          </cell>
          <cell r="B721" t="str">
            <v>Wyposażenie dodatkowe</v>
          </cell>
          <cell r="C721" t="str">
            <v>Wyposażenie dodatkowe</v>
          </cell>
          <cell r="D721" t="str">
            <v>szt.</v>
          </cell>
          <cell r="E721" t="e">
            <v>#N/A</v>
          </cell>
          <cell r="F721" t="str">
            <v>Inne - okazjonalne</v>
          </cell>
        </row>
        <row r="722">
          <cell r="A722" t="str">
            <v>A00-0022</v>
          </cell>
          <cell r="B722" t="str">
            <v>Zamek do systemów ryglujących, z uchwytem prętów</v>
          </cell>
          <cell r="C722" t="str">
            <v>Zamek do systemów ryglujących, z uchwytem prętów ryglujących</v>
          </cell>
          <cell r="D722" t="str">
            <v>szt.</v>
          </cell>
          <cell r="E722">
            <v>160</v>
          </cell>
          <cell r="F722" t="str">
            <v>Cobi szafy akcesoria</v>
          </cell>
        </row>
        <row r="723">
          <cell r="A723" t="str">
            <v>A00-0031</v>
          </cell>
          <cell r="B723" t="str">
            <v>Panel dystrybucji napięć 3U 19" z jedną listwą DIN</v>
          </cell>
          <cell r="C723" t="str">
            <v>Panel dystrybucji napięć 3U 19" z jedną listwą DIN</v>
          </cell>
          <cell r="D723" t="str">
            <v>szt.</v>
          </cell>
          <cell r="E723">
            <v>195.5</v>
          </cell>
          <cell r="F723" t="str">
            <v>Cobi szafy akcesoria</v>
          </cell>
        </row>
        <row r="724">
          <cell r="A724" t="str">
            <v>A00-0032</v>
          </cell>
          <cell r="B724" t="str">
            <v>Panel dystrybucji napięć 3U z dwoma listwami DIN</v>
          </cell>
          <cell r="C724" t="str">
            <v>Panel dystrybucji napięć 3U z dwoma listwami DIN</v>
          </cell>
          <cell r="D724" t="str">
            <v>szt.</v>
          </cell>
          <cell r="E724">
            <v>158.08000000000001</v>
          </cell>
          <cell r="F724" t="str">
            <v>Cobi szafy akcesoria</v>
          </cell>
        </row>
        <row r="725">
          <cell r="A725" t="str">
            <v>A00-0044</v>
          </cell>
          <cell r="B725" t="str">
            <v>Zestaw montażowy 4x (śruba, podkładka, nakrętka)</v>
          </cell>
          <cell r="C725" t="str">
            <v>Zestaw montażowy 4x śruba, podkładka, nakrętka</v>
          </cell>
          <cell r="D725" t="str">
            <v>szt.</v>
          </cell>
          <cell r="E725">
            <v>3.69</v>
          </cell>
          <cell r="F725" t="str">
            <v>Cobi szafy akcesoria</v>
          </cell>
        </row>
        <row r="726">
          <cell r="A726" t="str">
            <v>A00-0100</v>
          </cell>
          <cell r="B726" t="str">
            <v>Zamek do paneli bocznych szaf stojących CobiCablin</v>
          </cell>
          <cell r="C726" t="str">
            <v>Zamek do paneli bocznych szaf stojących CobiCabling</v>
          </cell>
          <cell r="D726" t="str">
            <v>szt.</v>
          </cell>
          <cell r="E726">
            <v>17.55</v>
          </cell>
          <cell r="F726" t="str">
            <v>Cobi szafy akcesoria</v>
          </cell>
        </row>
        <row r="727">
          <cell r="A727" t="str">
            <v>A00-0229</v>
          </cell>
          <cell r="B727" t="str">
            <v>Wentylator dla szafek wiszących</v>
          </cell>
          <cell r="C727" t="str">
            <v>Wentylator dla szafek wiszących</v>
          </cell>
          <cell r="D727" t="str">
            <v>szt.</v>
          </cell>
          <cell r="E727">
            <v>135.57</v>
          </cell>
          <cell r="F727" t="str">
            <v>Cobi szafy akcesoria</v>
          </cell>
        </row>
        <row r="728">
          <cell r="A728" t="str">
            <v>A00-0230</v>
          </cell>
          <cell r="B728" t="str">
            <v xml:space="preserve">Termostat </v>
          </cell>
          <cell r="C728" t="str">
            <v xml:space="preserve">Termostat </v>
          </cell>
          <cell r="D728" t="str">
            <v>szt.</v>
          </cell>
          <cell r="E728">
            <v>34.200000000000003</v>
          </cell>
          <cell r="F728" t="str">
            <v>Cobi szafy akcesoria</v>
          </cell>
        </row>
        <row r="729">
          <cell r="A729" t="str">
            <v>A00-8300</v>
          </cell>
          <cell r="B729" t="str">
            <v>Organizer wiązek kabli, szary</v>
          </cell>
          <cell r="C729" t="str">
            <v>Narzędzie CobiCabling do organizowania wiązek kabli instalacyjnych, szare</v>
          </cell>
          <cell r="D729" t="str">
            <v>szt.</v>
          </cell>
          <cell r="E729">
            <v>263.16000000000003</v>
          </cell>
          <cell r="F729" t="str">
            <v>Cobi Cu okablowanie</v>
          </cell>
        </row>
        <row r="730">
          <cell r="A730" t="str">
            <v>A00-8310</v>
          </cell>
          <cell r="B730" t="str">
            <v>Organizer wiązek kabli szary, czarna opaska rzep.</v>
          </cell>
          <cell r="C730" t="str">
            <v>Narzędzie CobiCabling do organizowania wiązek kabli instalacyjnych w kolorze szarym, czarna opaska rzepowa</v>
          </cell>
          <cell r="D730" t="str">
            <v>szt.</v>
          </cell>
          <cell r="E730">
            <v>273.60000000000002</v>
          </cell>
          <cell r="F730" t="str">
            <v>Cobi Cu okablowanie</v>
          </cell>
        </row>
        <row r="731">
          <cell r="A731" t="str">
            <v>A00-8330</v>
          </cell>
          <cell r="B731" t="str">
            <v>Opaska rzepowa, 20x300mm, czarna</v>
          </cell>
          <cell r="C731" t="str">
            <v>Opaska rzepowa Cobicabling, 20x300mm, czarna</v>
          </cell>
          <cell r="D731" t="str">
            <v>szt.</v>
          </cell>
          <cell r="E731">
            <v>5.22</v>
          </cell>
          <cell r="F731" t="str">
            <v>Cobi Cu okablowanie</v>
          </cell>
        </row>
        <row r="732">
          <cell r="A732" t="str">
            <v>A00-8340</v>
          </cell>
          <cell r="B732" t="str">
            <v>Organizer wiązek kabli szary, zielona opaska rzep.</v>
          </cell>
          <cell r="C732" t="str">
            <v>Narzędzie CobiCabling do organizowania wiązek kabli instalacyjnych w kolorze szarym, zielona opaska rzepowa</v>
          </cell>
          <cell r="D732" t="str">
            <v>szt.</v>
          </cell>
          <cell r="E732">
            <v>274.12</v>
          </cell>
          <cell r="F732" t="str">
            <v>Cobi Cu okablowanie</v>
          </cell>
        </row>
        <row r="733">
          <cell r="A733" t="str">
            <v>A01-0001</v>
          </cell>
          <cell r="B733" t="str">
            <v>Taśma rzepowa dwustronna 20mm czarna (szpula 25m)</v>
          </cell>
          <cell r="C733" t="str">
            <v>Taśma rzepowa dwustronna 20mm czarna (szpula 25m)</v>
          </cell>
          <cell r="D733" t="str">
            <v>szt</v>
          </cell>
          <cell r="E733">
            <v>189.12</v>
          </cell>
          <cell r="F733" t="str">
            <v>Cobi Cu okablowanie</v>
          </cell>
        </row>
        <row r="734">
          <cell r="A734" t="str">
            <v>A01-2000</v>
          </cell>
          <cell r="B734" t="str">
            <v>Klamka z zamkiem do drzwi szaf stojących CobiCabli</v>
          </cell>
          <cell r="C734" t="str">
            <v>Klamka z zamkiem do drzwi szaf stojących CobiCabling</v>
          </cell>
          <cell r="D734" t="str">
            <v>szt.</v>
          </cell>
          <cell r="E734">
            <v>43.89</v>
          </cell>
          <cell r="F734" t="str">
            <v>Cobi szafy akcesoria</v>
          </cell>
        </row>
        <row r="735">
          <cell r="A735" t="str">
            <v>A01-8300</v>
          </cell>
          <cell r="B735" t="str">
            <v>Organizer wiązek kabli, czarny</v>
          </cell>
          <cell r="C735" t="str">
            <v>Narzędzie CobiCabling do organizowania wiązek kabli instalacyjnych, czarne</v>
          </cell>
          <cell r="D735" t="str">
            <v>szt.</v>
          </cell>
          <cell r="E735">
            <v>263.08</v>
          </cell>
          <cell r="F735" t="str">
            <v>Cobi Cu okablowanie</v>
          </cell>
        </row>
        <row r="736">
          <cell r="A736" t="str">
            <v>A01-8320</v>
          </cell>
          <cell r="B736" t="str">
            <v>Organizer wiązek kabli czarny, zielona opaska rzep</v>
          </cell>
          <cell r="C736" t="str">
            <v>Narzędzie CobiCabling do organizowania wiązek kabli instalacyjnych w kolorze czarnym, zielona opaska rzepowa</v>
          </cell>
          <cell r="D736" t="str">
            <v>szt.</v>
          </cell>
          <cell r="E736">
            <v>274</v>
          </cell>
          <cell r="F736" t="str">
            <v>Cobi Cu okablowanie</v>
          </cell>
        </row>
        <row r="737">
          <cell r="A737" t="str">
            <v>A01-8350</v>
          </cell>
          <cell r="B737" t="str">
            <v>Organizer wiązek kabli czarny, czarna opaska rzep.</v>
          </cell>
          <cell r="C737" t="str">
            <v>Narzędzie CobiCabling do organizowania wiązek kabli instalacyjnych w kolorze czarnym, czarna opaska rzepowa</v>
          </cell>
          <cell r="D737" t="str">
            <v>szt.</v>
          </cell>
          <cell r="E737">
            <v>273.60000000000002</v>
          </cell>
          <cell r="F737" t="str">
            <v>Cobi Cu okablowanie</v>
          </cell>
        </row>
        <row r="738">
          <cell r="A738" t="str">
            <v>A02-8330</v>
          </cell>
          <cell r="B738" t="str">
            <v>Opaska rzepowa, 20x300mm, zielona</v>
          </cell>
          <cell r="C738" t="str">
            <v>Opaska rzepowa Cobicabling, 20x300mm, zielona</v>
          </cell>
          <cell r="D738" t="str">
            <v>szt.</v>
          </cell>
          <cell r="E738">
            <v>5.24</v>
          </cell>
          <cell r="F738" t="str">
            <v>Cobi Cu okablowanie</v>
          </cell>
        </row>
        <row r="739">
          <cell r="A739" t="str">
            <v xml:space="preserve">A10-1000 </v>
          </cell>
          <cell r="B739" t="str">
            <v xml:space="preserve">Szuflada zapasu 1U 19" z prowadnica, RAL7035 </v>
          </cell>
          <cell r="C739" t="str">
            <v xml:space="preserve">Szuflada zapasu 1U 19" z prowadnica, RAL7035 </v>
          </cell>
          <cell r="D739" t="str">
            <v>szt.</v>
          </cell>
          <cell r="E739" t="e">
            <v>#N/A</v>
          </cell>
          <cell r="F739" t="str">
            <v>Cobi FO osprzęt</v>
          </cell>
        </row>
        <row r="740">
          <cell r="A740" t="str">
            <v>A10-1250</v>
          </cell>
          <cell r="B740" t="str">
            <v>Półka stała 1U 19" gł. 250 mm, moc. 2 belki szara</v>
          </cell>
          <cell r="C740" t="str">
            <v>Pólka stała CobiCabling 19" 1U nośność 25kg, mocowanie na 2 belkach, 250mm głębokości, RAL 7035 szara</v>
          </cell>
          <cell r="D740" t="str">
            <v>szt.</v>
          </cell>
          <cell r="E740">
            <v>71</v>
          </cell>
          <cell r="F740" t="str">
            <v>Cobi szafy akcesoria</v>
          </cell>
        </row>
        <row r="741">
          <cell r="A741" t="str">
            <v>A10-1350</v>
          </cell>
          <cell r="B741" t="str">
            <v>Półka stała 1U 19" gł. 350 mm, moc. 2 belki szara</v>
          </cell>
          <cell r="C741" t="str">
            <v>Pólka stała CobiCabling 19" 1U  nośność 25kg, mocowanie na 2 belkach, 350mm głębokości, RAL 7035 szara</v>
          </cell>
          <cell r="D741" t="str">
            <v>szt.</v>
          </cell>
          <cell r="E741">
            <v>79</v>
          </cell>
          <cell r="F741" t="str">
            <v>Cobi szafy akcesoria</v>
          </cell>
        </row>
        <row r="742">
          <cell r="A742" t="str">
            <v>A10-1440</v>
          </cell>
          <cell r="B742" t="str">
            <v>Półka stała 1U 19" gł. 450 mm, moc. 2 belki szara</v>
          </cell>
          <cell r="C742" t="str">
            <v>Pólka stała CobiCabling 19" 1U  nośność 25kg, mocowanie na 2 belkach, 450mm głębokości, RAL 7035 szara</v>
          </cell>
          <cell r="D742" t="str">
            <v>szt.</v>
          </cell>
          <cell r="E742">
            <v>121</v>
          </cell>
          <cell r="F742" t="str">
            <v>Cobi szafy akcesoria</v>
          </cell>
        </row>
        <row r="743">
          <cell r="A743" t="str">
            <v>A10-2250</v>
          </cell>
          <cell r="B743" t="str">
            <v>Półka stała 2U 19" gł. 250 mm, moc. 2 belki szara</v>
          </cell>
          <cell r="C743" t="str">
            <v>Pólka stała CobiCabling 19" 2U  nośność 25kg, mocowanie na 2 belkach, 250mm głębokości, RAL 7035 szara</v>
          </cell>
          <cell r="D743" t="str">
            <v>szt.</v>
          </cell>
          <cell r="E743">
            <v>67</v>
          </cell>
          <cell r="F743" t="str">
            <v>Cobi szafy akcesoria</v>
          </cell>
        </row>
        <row r="744">
          <cell r="A744" t="str">
            <v>A10-2350</v>
          </cell>
          <cell r="B744" t="str">
            <v>Półka stała 2U 19" gł. 350 mm, moc. 2 belki szara</v>
          </cell>
          <cell r="C744" t="str">
            <v>Pólka stała CobiCabling 19" 2U  nośność 25kg, mocowanie na 2 belkach, 350mm głębokości, RAL 7035 szara</v>
          </cell>
          <cell r="D744" t="str">
            <v>szt.</v>
          </cell>
          <cell r="E744">
            <v>62</v>
          </cell>
          <cell r="F744" t="str">
            <v>Cobi szafy akcesoria</v>
          </cell>
        </row>
        <row r="745">
          <cell r="A745" t="str">
            <v>A10-2450</v>
          </cell>
          <cell r="B745" t="str">
            <v>Półka stała 2U 19" gł. 450 mm, moc. 2 belki szara</v>
          </cell>
          <cell r="C745" t="str">
            <v>Pólka stała CobiCabling 19" 2U  nośność 25kg, mocowanie na 2 belkach, 450mm głębokości, RAL 7035 szara</v>
          </cell>
          <cell r="D745" t="str">
            <v>szt.</v>
          </cell>
          <cell r="E745">
            <v>77.08</v>
          </cell>
          <cell r="F745" t="str">
            <v>Cobi szafy akcesoria</v>
          </cell>
        </row>
        <row r="746">
          <cell r="A746" t="str">
            <v>A11-0002</v>
          </cell>
          <cell r="B746" t="str">
            <v xml:space="preserve">Zestaw łączników do szaf stojących CobiCabling, 2 </v>
          </cell>
          <cell r="C746" t="str">
            <v>Zestaw łączników do szaf stojących CobiCabling, 2 szt., czarny RAL 9004</v>
          </cell>
          <cell r="D746" t="str">
            <v>szt.</v>
          </cell>
          <cell r="E746">
            <v>33.96</v>
          </cell>
          <cell r="F746" t="str">
            <v>Cobi szafy akcesoria</v>
          </cell>
        </row>
        <row r="747">
          <cell r="A747" t="str">
            <v>A11-1250</v>
          </cell>
          <cell r="B747" t="str">
            <v>Półka stała 1U 19" gł. 250 mm, moc. 2 belki czarna</v>
          </cell>
          <cell r="C747" t="str">
            <v>Półka stała CobiCabling 1U nośność 25kg, mocowanie na 2 belkach, 250mm głębokości, RAL 9005 czarny</v>
          </cell>
          <cell r="D747" t="str">
            <v>szt.</v>
          </cell>
          <cell r="E747">
            <v>60.84</v>
          </cell>
          <cell r="F747" t="str">
            <v>Cobi szafy akcesoria</v>
          </cell>
        </row>
        <row r="748">
          <cell r="A748" t="str">
            <v>A11-1350</v>
          </cell>
          <cell r="B748" t="str">
            <v>Półka stała 1U 19" gł. 350 mm, moc. 2 belki czarna</v>
          </cell>
          <cell r="C748" t="str">
            <v>Półka stała CobiCabling 1U nośność 25kg, mocowanie na 2 belkach, 350mm głębokości, RAL 9005 czarny</v>
          </cell>
          <cell r="D748" t="str">
            <v>szt.</v>
          </cell>
          <cell r="E748">
            <v>83.43</v>
          </cell>
          <cell r="F748" t="str">
            <v>Cobi szafy akcesoria</v>
          </cell>
        </row>
        <row r="749">
          <cell r="A749" t="str">
            <v xml:space="preserve">A11-1450 </v>
          </cell>
          <cell r="B749" t="str">
            <v>Półka stała 1U 19" gł. 450 mm, moc. 2 belki czarna</v>
          </cell>
          <cell r="C749" t="str">
            <v>Półka stała CobiCabling 1U nośność 25kg, mocowanie na 2 belkach, 450mm głębokości, RAL 9005 czarny</v>
          </cell>
          <cell r="D749" t="str">
            <v>szt.</v>
          </cell>
          <cell r="E749" t="e">
            <v>#N/A</v>
          </cell>
          <cell r="F749" t="str">
            <v>Cobi szafy akcesoria</v>
          </cell>
        </row>
        <row r="750">
          <cell r="A750" t="str">
            <v xml:space="preserve">A11-1454 </v>
          </cell>
          <cell r="B750" t="str">
            <v>Półka stała 1U 19" gł. 450 mm, moc. 2 belki czarna</v>
          </cell>
          <cell r="C750" t="str">
            <v>Półka stała CobiCabling 19" 1U nośność 25kg, mocowanie na 2 belkach 4 punktowe, 450mm głębokości, RAL 9005 czarny</v>
          </cell>
          <cell r="D750" t="str">
            <v>szt.</v>
          </cell>
          <cell r="E750" t="e">
            <v>#N/A</v>
          </cell>
          <cell r="F750" t="str">
            <v>Cobi szafy akcesoria</v>
          </cell>
        </row>
        <row r="751">
          <cell r="A751" t="str">
            <v>A11-2250</v>
          </cell>
          <cell r="B751" t="str">
            <v>Pólka stała 19" 2U nośność 25kg, gł. 250mm</v>
          </cell>
          <cell r="C751" t="str">
            <v>Pólka stała CobiCabling 19" 2U  nośność 25kg, mocowanie na 2 belkach, 250mm głębokości, RAL 9005 czarna</v>
          </cell>
          <cell r="D751" t="str">
            <v>szt.</v>
          </cell>
          <cell r="E751">
            <v>66.760000000000005</v>
          </cell>
          <cell r="F751" t="str">
            <v>Cobi szafy akcesoria</v>
          </cell>
        </row>
        <row r="752">
          <cell r="A752" t="str">
            <v>A11-2350</v>
          </cell>
          <cell r="B752" t="str">
            <v>Półka stała 2U 19" gł. 350 mm, moc. 2 belki czarna</v>
          </cell>
          <cell r="C752" t="str">
            <v>Pólka stała CobiCabling 19" 2U nośność 25kg, mocowanie na 2 belkach, 350mm głębokości, RAL 9005 czarna</v>
          </cell>
          <cell r="D752" t="str">
            <v>szt.</v>
          </cell>
          <cell r="E752">
            <v>73.66</v>
          </cell>
          <cell r="F752" t="str">
            <v>Cobi szafy akcesoria</v>
          </cell>
        </row>
        <row r="753">
          <cell r="A753" t="str">
            <v>A20-1000</v>
          </cell>
          <cell r="B753" t="str">
            <v>Panel maskujący 1U 19" RAL 7035 szary</v>
          </cell>
          <cell r="C753" t="str">
            <v>Panel maskujący CobiCabling 1U 19" RAL 7035 szary</v>
          </cell>
          <cell r="D753" t="str">
            <v>szt.</v>
          </cell>
          <cell r="E753">
            <v>24.7</v>
          </cell>
          <cell r="F753" t="str">
            <v>Cobi szafy akcesoria</v>
          </cell>
        </row>
        <row r="754">
          <cell r="A754" t="str">
            <v>A20-2000</v>
          </cell>
          <cell r="B754" t="str">
            <v>Panel maskujący 2U 19" RAL 7035 szary</v>
          </cell>
          <cell r="C754" t="str">
            <v>Panel maskujący CobiCabling 2U 19" RAL 7035 szary</v>
          </cell>
          <cell r="D754" t="str">
            <v>szt.</v>
          </cell>
          <cell r="E754">
            <v>38.68</v>
          </cell>
          <cell r="F754" t="str">
            <v>Cobi szafy akcesoria</v>
          </cell>
        </row>
        <row r="755">
          <cell r="A755" t="str">
            <v>A20-3000</v>
          </cell>
          <cell r="B755" t="str">
            <v>Panel maskujący 3U 19" RAL 7035 szary</v>
          </cell>
          <cell r="C755" t="str">
            <v>Panel maskujący CobiCabling 3U 19" RAL 7035 szary</v>
          </cell>
          <cell r="D755" t="str">
            <v>szt.</v>
          </cell>
          <cell r="E755">
            <v>42.36</v>
          </cell>
          <cell r="F755" t="str">
            <v>Cobi szafy akcesoria</v>
          </cell>
        </row>
        <row r="756">
          <cell r="A756" t="str">
            <v>A20-4000</v>
          </cell>
          <cell r="B756" t="str">
            <v>Panel maskujący 4U 19" RAL 7035 szary</v>
          </cell>
          <cell r="C756" t="str">
            <v>Panel maskujący CobiCabling 4U 19" RAL 7035 szary</v>
          </cell>
          <cell r="D756" t="str">
            <v>szt.</v>
          </cell>
          <cell r="E756">
            <v>33.46</v>
          </cell>
          <cell r="F756" t="str">
            <v>Cobi szafy akcesoria</v>
          </cell>
        </row>
        <row r="757">
          <cell r="A757" t="str">
            <v>A21-1000</v>
          </cell>
          <cell r="B757" t="str">
            <v>Panel maskujący CobiCabling 1U 19" RAL 9005 czarny</v>
          </cell>
          <cell r="C757" t="str">
            <v>Panel maskujący CobiCabling 1U 19" RAL 9005 czarny</v>
          </cell>
          <cell r="D757" t="str">
            <v>szt.</v>
          </cell>
          <cell r="E757">
            <v>18.28</v>
          </cell>
          <cell r="F757" t="str">
            <v>Cobi szafy akcesoria</v>
          </cell>
        </row>
        <row r="758">
          <cell r="A758" t="str">
            <v>A21-2000</v>
          </cell>
          <cell r="B758" t="str">
            <v>Panel maskujący CobiCabling 2U 19" RAL 9005 czarny</v>
          </cell>
          <cell r="C758" t="str">
            <v>Panel maskujący CobiCabling 2U 19" RAL 9005 czarny</v>
          </cell>
          <cell r="D758" t="str">
            <v>szt.</v>
          </cell>
          <cell r="E758">
            <v>21.88</v>
          </cell>
          <cell r="F758" t="str">
            <v>Cobi szafy akcesoria</v>
          </cell>
        </row>
        <row r="759">
          <cell r="A759" t="str">
            <v>A21-3000</v>
          </cell>
          <cell r="B759" t="str">
            <v>Panel maskujący CobiCabling 3U 19" RAL 9005 czarny</v>
          </cell>
          <cell r="C759" t="str">
            <v>Panel maskujący CobiCabling 3U 19" RAL 9005 czarny</v>
          </cell>
          <cell r="D759" t="str">
            <v>szt.</v>
          </cell>
          <cell r="E759">
            <v>24.96</v>
          </cell>
          <cell r="F759" t="str">
            <v>Cobi szafy akcesoria</v>
          </cell>
        </row>
        <row r="760">
          <cell r="A760" t="str">
            <v>A21-4000</v>
          </cell>
          <cell r="B760" t="str">
            <v>Panel maskujący CobiCabling 4U 19" RAL 9005 czarny</v>
          </cell>
          <cell r="C760" t="str">
            <v>Panel maskujący CobiCabling 4U 19" RAL 9005 czarny</v>
          </cell>
          <cell r="D760" t="str">
            <v>szt.</v>
          </cell>
          <cell r="E760">
            <v>29.78</v>
          </cell>
          <cell r="F760" t="str">
            <v>Cobi szafy akcesoria</v>
          </cell>
        </row>
        <row r="761">
          <cell r="A761" t="str">
            <v>A30-1900</v>
          </cell>
          <cell r="B761" t="str">
            <v>Listwa zas. 1U 19" 9-portowa wył.</v>
          </cell>
          <cell r="C761" t="str">
            <v>Listwa zasilająca CobiCabling 1U 19" 9-portowa z wyłącznikiem</v>
          </cell>
          <cell r="D761" t="str">
            <v>szt.</v>
          </cell>
          <cell r="E761">
            <v>96.29</v>
          </cell>
          <cell r="F761" t="str">
            <v>Cobi szafy akcesoria</v>
          </cell>
        </row>
        <row r="762">
          <cell r="A762" t="str">
            <v>A30-1902</v>
          </cell>
          <cell r="B762" t="str">
            <v>Listwa zas. 1U 19" 9-portowa bez wył. z wtykiem C1</v>
          </cell>
          <cell r="C762" t="str">
            <v>Listwa zasilająca CobiCabling 1U 19" 9-portowa bez wyłącznika z wtykiem C14 (UPS)</v>
          </cell>
          <cell r="D762" t="str">
            <v>szt.</v>
          </cell>
          <cell r="E762">
            <v>159.15</v>
          </cell>
          <cell r="F762" t="str">
            <v>Cobi szafy akcesoria</v>
          </cell>
        </row>
        <row r="763">
          <cell r="A763" t="str">
            <v>A30-1903</v>
          </cell>
          <cell r="B763" t="str">
            <v>Listwa zas. 1U 19" 9-portowa z filtrem przeciążeni</v>
          </cell>
          <cell r="C763" t="str">
            <v>Listwa zasilająca CobiCabling 1U 19" 9-portowa z filtrem przeciążeniowym</v>
          </cell>
          <cell r="D763" t="str">
            <v>szt.</v>
          </cell>
          <cell r="E763">
            <v>94.1</v>
          </cell>
          <cell r="F763" t="str">
            <v>Cobi szafy akcesoria</v>
          </cell>
        </row>
        <row r="764">
          <cell r="A764" t="str">
            <v>A30-1904</v>
          </cell>
          <cell r="B764" t="str">
            <v>1U 19" 9-port Schuco power strip with switch</v>
          </cell>
          <cell r="C764" t="str">
            <v>1U 19" 9-port Schuco power strip with switch</v>
          </cell>
          <cell r="D764" t="str">
            <v>szt.</v>
          </cell>
          <cell r="E764">
            <v>0</v>
          </cell>
          <cell r="F764" t="str">
            <v>Cobi szafy akcesoria</v>
          </cell>
        </row>
        <row r="765">
          <cell r="A765" t="str">
            <v>A30-1905</v>
          </cell>
          <cell r="B765" t="str">
            <v>1U 19" 9-port Schuco power strip without switch an</v>
          </cell>
          <cell r="C765" t="str">
            <v xml:space="preserve">1U 19" 9-port Schuco power strip without switch and a UPS plug (C14) </v>
          </cell>
          <cell r="D765" t="str">
            <v>szt.</v>
          </cell>
          <cell r="E765">
            <v>0</v>
          </cell>
          <cell r="F765" t="str">
            <v>Cobi szafy akcesoria</v>
          </cell>
        </row>
        <row r="766">
          <cell r="A766" t="str">
            <v>A30-2800</v>
          </cell>
          <cell r="B766" t="str">
            <v>Listwa zas. 1U 19" 8-portowa z filtrem przeciążeni</v>
          </cell>
          <cell r="C766" t="str">
            <v>Listwa zasilająca CobiCabling 1U 19" 8-portowa z filtrem przeciążeniowym i wyłącznikiem</v>
          </cell>
          <cell r="D766" t="str">
            <v>szt.</v>
          </cell>
          <cell r="E766">
            <v>88.1</v>
          </cell>
          <cell r="F766" t="str">
            <v>Cobi szafy akcesoria</v>
          </cell>
        </row>
        <row r="767">
          <cell r="A767" t="str">
            <v>A40-1000</v>
          </cell>
          <cell r="B767" t="str">
            <v xml:space="preserve">Przepust ze szczotką 1U 19" RAL 7035 szary </v>
          </cell>
          <cell r="C767" t="str">
            <v xml:space="preserve">Przepust ze szczotką CobiCabling 1U 19" RAL 7035 szary </v>
          </cell>
          <cell r="D767" t="str">
            <v>szt.</v>
          </cell>
          <cell r="E767">
            <v>90.2</v>
          </cell>
          <cell r="F767" t="str">
            <v>Cobi szafy akcesoria</v>
          </cell>
        </row>
        <row r="768">
          <cell r="A768" t="str">
            <v>A41-1000</v>
          </cell>
          <cell r="B768" t="str">
            <v>Przepust ze szczotką 1U 19" czarny RAL 9005</v>
          </cell>
          <cell r="C768" t="str">
            <v>Przepust ze szczotką CobiCabling 1U 19" RAL 9005 czarny</v>
          </cell>
          <cell r="D768" t="str">
            <v>szt.</v>
          </cell>
          <cell r="E768">
            <v>49.5</v>
          </cell>
          <cell r="F768" t="str">
            <v>Cobi szafy akcesoria</v>
          </cell>
        </row>
        <row r="769">
          <cell r="A769" t="str">
            <v>A41-2507</v>
          </cell>
          <cell r="B769" t="str">
            <v>Przepust szczotkowy 250x70mm czarny</v>
          </cell>
          <cell r="C769" t="str">
            <v>Przepust szczotkowy 250x70mm czarny</v>
          </cell>
          <cell r="D769" t="str">
            <v>szt.</v>
          </cell>
          <cell r="E769">
            <v>49.78</v>
          </cell>
          <cell r="F769" t="str">
            <v>Cobi szafy akcesoria</v>
          </cell>
        </row>
        <row r="770">
          <cell r="A770" t="str">
            <v>A41-4509</v>
          </cell>
          <cell r="B770" t="str">
            <v>Przepust szczotkowy 450x90mm czarny</v>
          </cell>
          <cell r="C770" t="str">
            <v>Przepust szczotkowy 450x90mm czarny</v>
          </cell>
          <cell r="D770" t="str">
            <v>szt.</v>
          </cell>
          <cell r="E770">
            <v>71.3</v>
          </cell>
          <cell r="F770" t="str">
            <v>Cobi szafy akcesoria</v>
          </cell>
        </row>
        <row r="771">
          <cell r="A771" t="str">
            <v>A50-0044</v>
          </cell>
          <cell r="B771" t="str">
            <v>Boczny wieszak kabla 44x44mm - kpl. 5 szt.</v>
          </cell>
          <cell r="C771" t="str">
            <v>Boczny wieszak kabla 44x44mm - kpl. 5 szt. + elementy mocujące</v>
          </cell>
          <cell r="D771" t="str">
            <v>szt.</v>
          </cell>
          <cell r="E771">
            <v>79.28</v>
          </cell>
          <cell r="F771" t="str">
            <v>Cobi szafy akcesoria</v>
          </cell>
        </row>
        <row r="772">
          <cell r="A772" t="str">
            <v>A50-0088</v>
          </cell>
          <cell r="B772" t="str">
            <v>Boczny wieszak kabla 88x88mm - kpl. 5 szt.</v>
          </cell>
          <cell r="C772" t="str">
            <v>Boczny wieszak kabla 88x88mm - kpl. 5 szt. + elementy mocujące</v>
          </cell>
          <cell r="D772" t="str">
            <v>szt.</v>
          </cell>
          <cell r="E772">
            <v>99.48</v>
          </cell>
          <cell r="F772" t="str">
            <v>Cobi szafy akcesoria</v>
          </cell>
        </row>
        <row r="773">
          <cell r="A773" t="str">
            <v>A50-1000</v>
          </cell>
          <cell r="B773" t="str">
            <v>Organizer poziomy kabli CobiCabling 19" 1U szary</v>
          </cell>
          <cell r="C773" t="str">
            <v>Organizer poziomy kabli CobiCabling 19" 1U, plastikowe uchwyty, RAL 7035 szary</v>
          </cell>
          <cell r="D773" t="str">
            <v>szt.</v>
          </cell>
          <cell r="E773">
            <v>24.33</v>
          </cell>
          <cell r="F773" t="str">
            <v>Cobi szafy akcesoria</v>
          </cell>
        </row>
        <row r="774">
          <cell r="A774" t="str">
            <v>A50-1100</v>
          </cell>
          <cell r="B774" t="str">
            <v>Organizer poziomy kabli CobiNet 19" 1U szary</v>
          </cell>
          <cell r="C774" t="str">
            <v>Organizer poziomy kabli CobiNet 1U 19" , RAL 7035 szary</v>
          </cell>
          <cell r="D774" t="str">
            <v>szt.</v>
          </cell>
          <cell r="E774">
            <v>29.48</v>
          </cell>
          <cell r="F774" t="str">
            <v>Cobi szafy akcesoria</v>
          </cell>
        </row>
        <row r="775">
          <cell r="A775" t="str">
            <v>A50-1101</v>
          </cell>
          <cell r="B775" t="str">
            <v>Organizer poziomy kabli 19" 1U szary</v>
          </cell>
          <cell r="C775" t="str">
            <v>Organizer poziomy kabli 1U 19" neutralny, RAL 7035 szary</v>
          </cell>
          <cell r="D775" t="str">
            <v>szt.</v>
          </cell>
          <cell r="E775">
            <v>35.44</v>
          </cell>
          <cell r="F775" t="str">
            <v>Cobi szafy akcesoria</v>
          </cell>
        </row>
        <row r="776">
          <cell r="A776" t="str">
            <v>A50-2000</v>
          </cell>
          <cell r="B776" t="str">
            <v>Organizer poziomy kabli CobiCabling 19" 2U szary</v>
          </cell>
          <cell r="C776" t="str">
            <v>Organizer poziomy kabli CobiCabling 19" 2U, plastikowe uchwyty, RAL 7035 szary</v>
          </cell>
          <cell r="D776" t="str">
            <v>szt.</v>
          </cell>
          <cell r="E776">
            <v>28.68</v>
          </cell>
          <cell r="F776" t="str">
            <v>Cobi szafy akcesoria</v>
          </cell>
        </row>
        <row r="777">
          <cell r="A777" t="str">
            <v>A50-2100</v>
          </cell>
          <cell r="B777" t="str">
            <v>Organizer poziomy kabli 19" 2U szary</v>
          </cell>
          <cell r="C777" t="str">
            <v>Organizer poziomy kabli 19" 1U, metalowe uchwyty, RAL 7035 szary</v>
          </cell>
          <cell r="D777" t="str">
            <v>szt.</v>
          </cell>
          <cell r="E777">
            <v>59.92</v>
          </cell>
          <cell r="F777" t="str">
            <v>Cobi szafy akcesoria</v>
          </cell>
        </row>
        <row r="778">
          <cell r="A778" t="str">
            <v>A51-1000</v>
          </cell>
          <cell r="B778" t="str">
            <v>Organizer poziomy kabli CobiCabling 19" 1U czarny</v>
          </cell>
          <cell r="C778" t="str">
            <v>Organizer poziomy kabli CobiCabling 19" 1U, plastikowe uchwyty, RAL 9005 czarny</v>
          </cell>
          <cell r="D778" t="str">
            <v>szt.</v>
          </cell>
          <cell r="E778">
            <v>27.39</v>
          </cell>
          <cell r="F778" t="str">
            <v>Cobi szafy akcesoria</v>
          </cell>
        </row>
        <row r="779">
          <cell r="A779" t="str">
            <v>A51-1101</v>
          </cell>
          <cell r="B779" t="str">
            <v>Organizer poziomy kabli 19" 1U czarny</v>
          </cell>
          <cell r="C779" t="str">
            <v>Organizer poziomy kabli 1U 19" neutralny, RAL 9005 czarny</v>
          </cell>
          <cell r="D779" t="str">
            <v>szt.</v>
          </cell>
          <cell r="E779">
            <v>35.24</v>
          </cell>
          <cell r="F779" t="str">
            <v>Cobi szafy akcesoria</v>
          </cell>
        </row>
        <row r="780">
          <cell r="A780" t="str">
            <v>A51-2000</v>
          </cell>
          <cell r="B780" t="str">
            <v>Organizer poziomy kabli CobiCabling 19" 2U czarny</v>
          </cell>
          <cell r="C780" t="str">
            <v>Organizer poziomy kabli CobiCabling 19" 2U, plastikowe uchwyty, RAL 9005 czarny</v>
          </cell>
          <cell r="D780" t="str">
            <v>szt.</v>
          </cell>
          <cell r="E780">
            <v>28.68</v>
          </cell>
          <cell r="F780" t="str">
            <v>Cobi szafy akcesoria</v>
          </cell>
        </row>
        <row r="781">
          <cell r="A781" t="str">
            <v>A51-2100</v>
          </cell>
          <cell r="B781" t="str">
            <v>Organizer poziomy kabli 19" 2U czarny</v>
          </cell>
          <cell r="C781" t="str">
            <v>Organizer poziomy kabli 19" 2U, metalowe uchwyty, RAL 9005 czarny</v>
          </cell>
          <cell r="D781" t="str">
            <v>szt.</v>
          </cell>
          <cell r="E781">
            <v>59.02</v>
          </cell>
          <cell r="F781" t="str">
            <v>Cobi szafy akcesoria</v>
          </cell>
        </row>
        <row r="782">
          <cell r="A782" t="str">
            <v>A60-0016</v>
          </cell>
          <cell r="B782" t="str">
            <v>Lampa neonowa 11W z gniazdem Shucko, moc. magn.</v>
          </cell>
          <cell r="C782" t="str">
            <v>Lampa neonowa 11W z gniazdem Shucko (mocowanie magnetyczne)</v>
          </cell>
          <cell r="D782" t="str">
            <v>szt.</v>
          </cell>
          <cell r="E782">
            <v>576.14</v>
          </cell>
          <cell r="F782" t="str">
            <v>Cobi szafy akcesoria</v>
          </cell>
        </row>
        <row r="783">
          <cell r="A783" t="str">
            <v>A60-1015</v>
          </cell>
          <cell r="B783" t="str">
            <v>Lampa neonowa 12W 19'' 1U, podstawa, wyłącznik</v>
          </cell>
          <cell r="C783" t="str">
            <v>Lampa neonowa 12W, 19" 1U z metalową podstawą, z wyłącznikiem i kablem zasilającym 1,5m</v>
          </cell>
          <cell r="D783" t="str">
            <v>szt.</v>
          </cell>
          <cell r="E783">
            <v>136.04</v>
          </cell>
          <cell r="F783" t="str">
            <v>Cobi szafy akcesoria</v>
          </cell>
        </row>
        <row r="784">
          <cell r="A784" t="str">
            <v>A60-1017</v>
          </cell>
          <cell r="B784" t="str">
            <v>Lampa neonowa 8W, 19" 1U, mocowanie, szary</v>
          </cell>
          <cell r="C784" t="str">
            <v>Lampa neonowa 8W, 19" 1U mocowaniem, przewód zasilający, kolor szary</v>
          </cell>
          <cell r="D784" t="str">
            <v>szt.</v>
          </cell>
          <cell r="E784">
            <v>247</v>
          </cell>
          <cell r="F784" t="str">
            <v>Cobi szafy akcesoria</v>
          </cell>
        </row>
        <row r="785">
          <cell r="A785" t="str">
            <v>A60-1018</v>
          </cell>
          <cell r="B785" t="str">
            <v>Lampa LED 8W, 19" 1U, mocowanie, szary</v>
          </cell>
          <cell r="C785" t="str">
            <v>Lampa LED 8W, 19" 1U mocowaniem, przewód zasilający, kolor szary</v>
          </cell>
          <cell r="D785" t="str">
            <v>szt.</v>
          </cell>
          <cell r="E785">
            <v>190</v>
          </cell>
          <cell r="F785" t="str">
            <v>Cobi szafy akcesoria</v>
          </cell>
        </row>
        <row r="786">
          <cell r="A786" t="str">
            <v>A60-1019</v>
          </cell>
          <cell r="B786" t="str">
            <v>Zestaw oświetlenia LED na 48V DC mocowanie magn.</v>
          </cell>
          <cell r="C786" t="str">
            <v>Zestaw oświetlenia LED na 48V DC mocowanie magn.</v>
          </cell>
          <cell r="D786" t="str">
            <v>szt.</v>
          </cell>
          <cell r="E786">
            <v>16.440000000000001</v>
          </cell>
          <cell r="F786" t="str">
            <v>Cobi szafy akcesoria</v>
          </cell>
        </row>
        <row r="787">
          <cell r="A787" t="str">
            <v xml:space="preserve">AC00-0001 </v>
          </cell>
          <cell r="B787" t="str">
            <v>Trzpień drzwi szaf stojących CobiCabling Vertical</v>
          </cell>
          <cell r="C787" t="str">
            <v>Trzpień drzwi szaf stojących CobiCabling Vertical</v>
          </cell>
          <cell r="D787" t="str">
            <v>szt.</v>
          </cell>
          <cell r="E787" t="e">
            <v>#N/A</v>
          </cell>
          <cell r="F787" t="str">
            <v>Cobi szafy akcesoria</v>
          </cell>
        </row>
        <row r="788">
          <cell r="A788" t="str">
            <v xml:space="preserve">AC00-0002 </v>
          </cell>
          <cell r="B788" t="str">
            <v>Zestaw 2 kółek z blokadą do szaf CobiCabling z ele</v>
          </cell>
          <cell r="C788" t="str">
            <v>Zestaw 2 kółek z blokadą do szaf CobiCabling z elementami mocującymi</v>
          </cell>
          <cell r="D788" t="str">
            <v>szt.</v>
          </cell>
          <cell r="E788" t="e">
            <v>#N/A</v>
          </cell>
          <cell r="F788" t="str">
            <v>Cobi szafy akcesoria</v>
          </cell>
        </row>
        <row r="789">
          <cell r="A789" t="str">
            <v xml:space="preserve">AC00-0003 </v>
          </cell>
          <cell r="B789" t="str">
            <v>Zestaw 2 kółek bez blokady do szaf CobiCabling z e</v>
          </cell>
          <cell r="C789" t="str">
            <v>Zestaw 2 kółek bez blokady do szaf CobiCabling z elementami mocującymi</v>
          </cell>
          <cell r="D789" t="str">
            <v>szt.</v>
          </cell>
          <cell r="E789" t="e">
            <v>#N/A</v>
          </cell>
          <cell r="F789" t="str">
            <v>Cobi szafy akcesoria</v>
          </cell>
        </row>
        <row r="790">
          <cell r="A790" t="str">
            <v>AC00-0004</v>
          </cell>
          <cell r="B790" t="str">
            <v>Zestaw 4 nóżek poziomujących do szaf CobiCabling</v>
          </cell>
          <cell r="C790" t="str">
            <v>Zestaw 4 nóżek poziomujących do szaf CobiCabling</v>
          </cell>
          <cell r="D790" t="str">
            <v>szt.</v>
          </cell>
          <cell r="E790">
            <v>17.100000000000001</v>
          </cell>
          <cell r="F790" t="str">
            <v>Cobi szafy akcesoria</v>
          </cell>
        </row>
        <row r="791">
          <cell r="A791" t="str">
            <v>AC00-0042</v>
          </cell>
          <cell r="B791" t="str">
            <v>Zestaw 2 szyn rackowych pionowych do szaf stojącyc</v>
          </cell>
          <cell r="C791" t="str">
            <v xml:space="preserve">Zestaw 2 szyn rackowych pionowych do szaf stojących CobiCabling 42U </v>
          </cell>
          <cell r="D791" t="str">
            <v>szt.</v>
          </cell>
          <cell r="E791">
            <v>330.39</v>
          </cell>
          <cell r="F791" t="str">
            <v>Cobi szafy akcesoria</v>
          </cell>
        </row>
        <row r="792">
          <cell r="A792" t="str">
            <v>AC00-0047</v>
          </cell>
          <cell r="B792" t="str">
            <v>Zestaw 2 szyn rackowych pionowych do szaf stojącyc</v>
          </cell>
          <cell r="C792" t="str">
            <v>Zestaw 2 szyn rackowych pionowych do szaf stojących CobiCabling 47U</v>
          </cell>
          <cell r="D792" t="str">
            <v>szt.</v>
          </cell>
          <cell r="E792">
            <v>454.41</v>
          </cell>
          <cell r="F792" t="str">
            <v>Cobi szafy akcesoria</v>
          </cell>
        </row>
        <row r="793">
          <cell r="A793" t="str">
            <v>AC01-0000</v>
          </cell>
          <cell r="B793" t="str">
            <v>Zestaw 50 szt. śrub M5 z łbem walcowym do szaf sto</v>
          </cell>
          <cell r="C793" t="str">
            <v>Zestaw 50 szt. śrub M5 z łbem walcowym do szaf stojących CobiCabling</v>
          </cell>
          <cell r="D793" t="str">
            <v>szt.</v>
          </cell>
          <cell r="E793">
            <v>119.91</v>
          </cell>
          <cell r="F793" t="str">
            <v>Cobi szafy akcesoria</v>
          </cell>
        </row>
        <row r="794">
          <cell r="A794" t="str">
            <v>AC01-0229</v>
          </cell>
          <cell r="B794" t="str">
            <v>Wentylator dla szafek wiszących, wtyczka EU</v>
          </cell>
          <cell r="C794" t="str">
            <v>Wentylator dla szafek wiszących, wtyczka EU</v>
          </cell>
          <cell r="D794" t="str">
            <v>szt.</v>
          </cell>
          <cell r="E794">
            <v>54.75</v>
          </cell>
          <cell r="F794" t="str">
            <v>Cobi szafy akcesoria</v>
          </cell>
        </row>
        <row r="795">
          <cell r="A795" t="str">
            <v>AC01-0420</v>
          </cell>
          <cell r="B795" t="str">
            <v>Panel wentylacyjny 2-wentylatorowy dla szaf stojąc</v>
          </cell>
          <cell r="C795" t="str">
            <v xml:space="preserve">Panel wentylacyjny 2-wentylatorowy dla szaf stojących CobiCabling </v>
          </cell>
          <cell r="D795" t="str">
            <v>szt.</v>
          </cell>
          <cell r="E795">
            <v>0</v>
          </cell>
          <cell r="F795" t="str">
            <v>Cobi szafy akcesoria</v>
          </cell>
        </row>
        <row r="796">
          <cell r="A796" t="str">
            <v>AC01-0430</v>
          </cell>
          <cell r="B796" t="str">
            <v>Panel wentylacyjny 4-wentylatorowy dla szaf stojąc</v>
          </cell>
          <cell r="C796" t="str">
            <v>Panel wentylacyjny 4-wentylatorowy dla szaf stojących CobiCabling</v>
          </cell>
          <cell r="D796" t="str">
            <v>szt.</v>
          </cell>
          <cell r="E796">
            <v>530.99</v>
          </cell>
          <cell r="F796" t="str">
            <v>Cobi szafy akcesoria</v>
          </cell>
        </row>
        <row r="797">
          <cell r="A797" t="str">
            <v>AC01-0610</v>
          </cell>
          <cell r="B797" t="str">
            <v>Cokół 100mm do szafy CobiCabling 600x1000mm</v>
          </cell>
          <cell r="C797" t="str">
            <v>Cokół 100mm do szafy stojącej CobiCabling 600x1000mm, RAL 9004 czarny</v>
          </cell>
          <cell r="D797" t="str">
            <v>szt.</v>
          </cell>
          <cell r="E797">
            <v>575.22</v>
          </cell>
          <cell r="F797" t="str">
            <v>Cobi szafy akcesoria</v>
          </cell>
        </row>
        <row r="798">
          <cell r="A798" t="str">
            <v>AC01-0620</v>
          </cell>
          <cell r="B798" t="str">
            <v>Cokół 100mm do szafy CobiCabling 600x1200mm</v>
          </cell>
          <cell r="C798" t="str">
            <v>Cokół 100mm do szafy stojącej CobiCabling 600x1200mm, RAL 9004 czarny</v>
          </cell>
          <cell r="D798" t="str">
            <v>szt.</v>
          </cell>
          <cell r="E798">
            <v>589.89</v>
          </cell>
          <cell r="F798" t="str">
            <v>Cobi szafy akcesoria</v>
          </cell>
        </row>
        <row r="799">
          <cell r="A799" t="str">
            <v>AC01-0660</v>
          </cell>
          <cell r="B799" t="str">
            <v>Cokół 100mm do szafy CobiCabling 600x600mm</v>
          </cell>
          <cell r="C799" t="str">
            <v>Cokół 100mm do szafy stojącej CobiCabling 600x600mm, RAL 9004 czarny</v>
          </cell>
          <cell r="D799" t="str">
            <v>szt.</v>
          </cell>
          <cell r="E799">
            <v>439.95</v>
          </cell>
          <cell r="F799" t="str">
            <v>Cobi szafy akcesoria</v>
          </cell>
        </row>
        <row r="800">
          <cell r="A800" t="str">
            <v>AC01-0680</v>
          </cell>
          <cell r="B800" t="str">
            <v>Cokół 100mm do szafy CobiCabling 600x800mm</v>
          </cell>
          <cell r="C800" t="str">
            <v>Cokół 100mm do szafy stojącej CobiCabling 600x800mm, RAL 9004 czarny</v>
          </cell>
          <cell r="D800" t="str">
            <v>szt.</v>
          </cell>
          <cell r="E800">
            <v>481.5</v>
          </cell>
          <cell r="F800" t="str">
            <v>Cobi szafy akcesoria</v>
          </cell>
        </row>
        <row r="801">
          <cell r="A801" t="str">
            <v>AC01-0810</v>
          </cell>
          <cell r="B801" t="str">
            <v>Cokół 100mm do szafy CobiCabling 800x1000mm</v>
          </cell>
          <cell r="C801" t="str">
            <v>Cokół 100mm do szafy stojącej CobiCabling 800x1000mm, RAL 9004 czarny</v>
          </cell>
          <cell r="D801" t="str">
            <v>szt.</v>
          </cell>
          <cell r="E801">
            <v>626.85</v>
          </cell>
          <cell r="F801" t="str">
            <v>Cobi szafy akcesoria</v>
          </cell>
        </row>
        <row r="802">
          <cell r="A802" t="str">
            <v>AC01-0820</v>
          </cell>
          <cell r="B802" t="str">
            <v>Cokół 100mm do szafy CobiCabling 800x1200mm</v>
          </cell>
          <cell r="C802" t="str">
            <v>Cokół 100mm do szafy stojącej CobiCabling 800x1200mm, RAL 9004 czarny</v>
          </cell>
          <cell r="D802" t="str">
            <v>szt.</v>
          </cell>
          <cell r="E802">
            <v>696.33</v>
          </cell>
          <cell r="F802" t="str">
            <v>Cobi szafy akcesoria</v>
          </cell>
        </row>
        <row r="803">
          <cell r="A803" t="str">
            <v>AC01-0880</v>
          </cell>
          <cell r="B803" t="str">
            <v>Cokół 100mm do szafy CobiCabling 800x800mm</v>
          </cell>
          <cell r="C803" t="str">
            <v>Cokół 100mm do szafy stojącej CobiCabling 800x800mm, RAL 9004 czarny</v>
          </cell>
          <cell r="D803" t="str">
            <v>szt.</v>
          </cell>
          <cell r="E803">
            <v>598.95000000000005</v>
          </cell>
          <cell r="F803" t="str">
            <v>Cobi szafy akcesoria</v>
          </cell>
        </row>
        <row r="804">
          <cell r="A804" t="str">
            <v xml:space="preserve">AC01-8142G </v>
          </cell>
          <cell r="B804" t="str">
            <v>Pokrywa górna do szaf stojących 800x1000</v>
          </cell>
          <cell r="C804" t="str">
            <v>Pokrywa górna do szaf stojących CobiCabling Vertical 42U 800x1000mm z panelem wentylacyjnym wyposażonym w 4 wentylatory</v>
          </cell>
          <cell r="D804" t="str">
            <v>szt.</v>
          </cell>
          <cell r="E804" t="e">
            <v>#N/A</v>
          </cell>
          <cell r="F804" t="str">
            <v>Cobi szafy</v>
          </cell>
        </row>
        <row r="805">
          <cell r="A805" t="str">
            <v>AC01-8800</v>
          </cell>
          <cell r="B805" t="str">
            <v>Pokrywa górna do szafy stojącej CobiCabling 800x80</v>
          </cell>
          <cell r="C805" t="str">
            <v>Pokrywa górna do szafy stojącej CobiCabling 800x800, RAL 9005 czarny</v>
          </cell>
          <cell r="D805" t="str">
            <v>szt.</v>
          </cell>
          <cell r="E805">
            <v>345</v>
          </cell>
          <cell r="F805" t="str">
            <v>Cobi szafy akcesoria</v>
          </cell>
        </row>
        <row r="806">
          <cell r="A806" t="str">
            <v>AC01-8842G</v>
          </cell>
          <cell r="B806" t="str">
            <v>Pokrywa górna do szaf stojących 800x800</v>
          </cell>
          <cell r="C806" t="str">
            <v>Pokrywa górna do szaf stojących CobiCabling Vertical 42U 800x800mm z panelem wentylacyjnym wyposażonym w 4 wentylatory</v>
          </cell>
          <cell r="D806" t="str">
            <v>szt.</v>
          </cell>
          <cell r="E806">
            <v>225</v>
          </cell>
          <cell r="F806" t="str">
            <v>Cobi szafy akcesoria</v>
          </cell>
        </row>
        <row r="807">
          <cell r="A807" t="str">
            <v>AC11-2475</v>
          </cell>
          <cell r="B807" t="str">
            <v>Półka stała 19" 2U 475mm gł. RAL 9005 czarny</v>
          </cell>
          <cell r="C807" t="str">
            <v>Półka stała CobiCabling 19" 2U, 475mm głębokości, RAL 9005 czarny</v>
          </cell>
          <cell r="D807" t="str">
            <v>szt.</v>
          </cell>
          <cell r="E807">
            <v>138.47999999999999</v>
          </cell>
          <cell r="F807" t="str">
            <v>Cobi szafy akcesoria</v>
          </cell>
        </row>
        <row r="808">
          <cell r="A808" t="str">
            <v>AC51-0042</v>
          </cell>
          <cell r="B808" t="str">
            <v>Zestaw 2 prowadnic pionowych 42U CobiCabling</v>
          </cell>
          <cell r="C808" t="str">
            <v>Zestaw 2 prowadnic pionowych 42U do szaf CobiCabling, RAL 9005 czarne</v>
          </cell>
          <cell r="D808" t="str">
            <v>szt.</v>
          </cell>
          <cell r="E808">
            <v>660</v>
          </cell>
          <cell r="F808" t="str">
            <v>Cobi szafy akcesoria</v>
          </cell>
        </row>
        <row r="809">
          <cell r="A809" t="str">
            <v>AC51-0047</v>
          </cell>
          <cell r="B809" t="str">
            <v>Zestaw 2 prowadnic pionowych 47U do szaf CobiCabli</v>
          </cell>
          <cell r="C809" t="str">
            <v>Zestaw 2 prowadnic pionowych 47U do szaf CobiCabling, RAL 9005 czarne</v>
          </cell>
          <cell r="D809" t="str">
            <v>szt.</v>
          </cell>
          <cell r="E809">
            <v>750</v>
          </cell>
          <cell r="F809" t="str">
            <v>Cobi szafy akcesoria</v>
          </cell>
        </row>
        <row r="810">
          <cell r="A810" t="str">
            <v xml:space="preserve">AC71-6127-FS </v>
          </cell>
          <cell r="B810" t="str">
            <v>Drzwi przednie do szafy CobiCabling 27Ux600 szkło</v>
          </cell>
          <cell r="C810" t="str">
            <v xml:space="preserve">Drzwi przednie do szafy CobiCabling 19" 27U, szerokość 600mm, przeszklone, jednoskrzydłowe, bez zamka, czarne RAL 9004 </v>
          </cell>
          <cell r="D810" t="str">
            <v>szt.</v>
          </cell>
          <cell r="E810" t="e">
            <v>#N/A</v>
          </cell>
          <cell r="F810" t="str">
            <v>Cobi szafy akcesoria</v>
          </cell>
        </row>
        <row r="811">
          <cell r="A811" t="str">
            <v>AC71-6127-R</v>
          </cell>
          <cell r="B811" t="str">
            <v>Drzwi tylne do szafy CobiCabling 27Ux600 pełne</v>
          </cell>
          <cell r="C811" t="str">
            <v xml:space="preserve">Drzwi tylne do szafy CobiCabling 19" 27U, szerokość 600mm, pełne, jednoskrzydłowe, bez zamka, czarne RAL 9004 </v>
          </cell>
          <cell r="D811" t="str">
            <v>szt.</v>
          </cell>
          <cell r="E811">
            <v>292.11</v>
          </cell>
          <cell r="F811" t="str">
            <v>Cobi szafy akcesoria</v>
          </cell>
        </row>
        <row r="812">
          <cell r="A812" t="str">
            <v>AC71-6142-FP</v>
          </cell>
          <cell r="B812" t="str">
            <v>Drzwi przednie do szafy CobiCabling 42Ux600 perf.</v>
          </cell>
          <cell r="C812" t="str">
            <v>Drzwi przednie do szafy CobiCabling 19" 42U, szerokość 600mm, perforowane, bez zamka, czarne</v>
          </cell>
          <cell r="D812" t="str">
            <v>szt.</v>
          </cell>
          <cell r="E812">
            <v>374.82</v>
          </cell>
          <cell r="F812" t="str">
            <v>Cobi szafy akcesoria</v>
          </cell>
        </row>
        <row r="813">
          <cell r="A813" t="str">
            <v>AC71-6142-FS</v>
          </cell>
          <cell r="B813" t="str">
            <v>Drzwi przednie do szafy CobiCabling 42Ux600 szkło</v>
          </cell>
          <cell r="C813" t="str">
            <v>Drzwi przednie do szafy CobiCabling 19" 42U, szerokość 600mm, przeszklone, bez zamka, czarne</v>
          </cell>
          <cell r="D813" t="str">
            <v>szt.</v>
          </cell>
          <cell r="E813">
            <v>352.59</v>
          </cell>
          <cell r="F813" t="str">
            <v>Cobi szafy akcesoria</v>
          </cell>
        </row>
        <row r="814">
          <cell r="A814" t="str">
            <v>AC71-6142-R</v>
          </cell>
          <cell r="B814" t="str">
            <v>Drzwi tylne do szafy Cobicabling 42Ux600 pełne</v>
          </cell>
          <cell r="C814" t="str">
            <v>Drzwi tylne do szafy Cobicabling 19" 42U, szerokość 600mm, pełne, bez zamka, czarne</v>
          </cell>
          <cell r="D814" t="str">
            <v>szt.</v>
          </cell>
          <cell r="E814">
            <v>367.17</v>
          </cell>
          <cell r="F814" t="str">
            <v>Cobi szafy akcesoria</v>
          </cell>
        </row>
        <row r="815">
          <cell r="A815" t="str">
            <v>AC71-6242-RP</v>
          </cell>
          <cell r="B815" t="str">
            <v>Drzwi tylne do szafy Cobicabling 42Ux600 perf. dwu</v>
          </cell>
          <cell r="C815" t="str">
            <v>Drzwi tylne do szafy Cobicabling 19" 42U, szerokość 600mm, perforowane, dwuskrzydłowe, bez zamka, czarne</v>
          </cell>
          <cell r="D815" t="str">
            <v>szt.</v>
          </cell>
          <cell r="E815">
            <v>464.82</v>
          </cell>
          <cell r="F815" t="str">
            <v>Cobi szafy akcesoria</v>
          </cell>
        </row>
        <row r="816">
          <cell r="A816" t="str">
            <v>AC71-6627-F</v>
          </cell>
          <cell r="B816" t="str">
            <v>Drzwi przednie do szafy CobiCabling 27Ux600 perf.</v>
          </cell>
          <cell r="C816" t="str">
            <v xml:space="preserve">Drzwi przednie do szafy CobiCabling 19" 27U, szerokość 600mm, perforowane, bez zamka, czarne RAL 9004 </v>
          </cell>
          <cell r="D816" t="str">
            <v>szt.</v>
          </cell>
          <cell r="E816">
            <v>276.60000000000002</v>
          </cell>
          <cell r="F816" t="str">
            <v>Cobi szafy akcesoria</v>
          </cell>
        </row>
        <row r="817">
          <cell r="A817" t="str">
            <v>AC71-6627-RP</v>
          </cell>
          <cell r="B817" t="str">
            <v>Drzwi tylne do szafy CobiCabling 27Ux600 perf. dwu</v>
          </cell>
          <cell r="C817" t="str">
            <v>Drzwi tylne do szafy CobiCabling 19" 27U, szerokość 600mm, perforowane, dwuskrzydłowe, bez zamka, czarne</v>
          </cell>
          <cell r="D817" t="str">
            <v>szt.</v>
          </cell>
          <cell r="E817">
            <v>374.82</v>
          </cell>
          <cell r="F817" t="str">
            <v>Cobi szafy akcesoria</v>
          </cell>
        </row>
        <row r="818">
          <cell r="A818" t="str">
            <v>AC71-8142-FP</v>
          </cell>
          <cell r="B818" t="str">
            <v>Drzwi przednie do szafy CobiCabling 42Ux800 perf.</v>
          </cell>
          <cell r="C818" t="str">
            <v>Drzwi przednie do szafy CobiCabling 19" 42U, szerokość 800mm, perforowane, jednoskrzydłowe, bez zamka, czarne</v>
          </cell>
          <cell r="D818" t="str">
            <v>szt.</v>
          </cell>
          <cell r="E818">
            <v>462.24</v>
          </cell>
          <cell r="F818" t="str">
            <v>Cobi szafy akcesoria</v>
          </cell>
        </row>
        <row r="819">
          <cell r="A819" t="str">
            <v>AC71-8142-FS</v>
          </cell>
          <cell r="B819" t="str">
            <v>Drzwi przednie do szafy CobiCabling 42Ux800 szkło</v>
          </cell>
          <cell r="C819" t="str">
            <v xml:space="preserve">Drzwi przednie do szafy CobiCabling 19" 42U, szerokość 800mm, przeszklone, jednoskrzydłowe, bez zamka, czarne RAL 9004 </v>
          </cell>
          <cell r="D819" t="str">
            <v>szt.</v>
          </cell>
          <cell r="E819">
            <v>404.52</v>
          </cell>
          <cell r="F819" t="str">
            <v>Cobi szafy akcesoria</v>
          </cell>
        </row>
        <row r="820">
          <cell r="A820" t="str">
            <v>AC71-8142-R</v>
          </cell>
          <cell r="B820" t="str">
            <v>Drzwi tylne do szafy CobiCabling 42Ux800 pełne</v>
          </cell>
          <cell r="C820" t="str">
            <v xml:space="preserve">Drzwi tylne do szafy CobiCabling 19" 42U, szerokość 800mm, pełne, jednoskrzydłowe, bez zamka, czarne RAL 9004 </v>
          </cell>
          <cell r="D820" t="str">
            <v>szt.</v>
          </cell>
          <cell r="E820">
            <v>513.92999999999995</v>
          </cell>
          <cell r="F820" t="str">
            <v>Cobi szafy akcesoria</v>
          </cell>
        </row>
        <row r="821">
          <cell r="A821" t="str">
            <v>AC71-8242-RP</v>
          </cell>
          <cell r="B821" t="str">
            <v>Drzwi tylne do szafy CobiCabling 42Ux800 perf. dwu</v>
          </cell>
          <cell r="C821" t="str">
            <v>Drzwi tylne do szafy CobiCabling 19" 42U, szerokość 800mm, perforowane, dwuskrzydłowe, bez zamka, czarne</v>
          </cell>
          <cell r="D821" t="str">
            <v>szt.</v>
          </cell>
          <cell r="E821">
            <v>562.47</v>
          </cell>
          <cell r="F821" t="str">
            <v>Cobi szafy akcesoria</v>
          </cell>
        </row>
        <row r="822">
          <cell r="A822" t="str">
            <v>AC81-1042</v>
          </cell>
          <cell r="B822" t="str">
            <v>Panel boczny do szaf CobiCabling 19" 42Ux1000mm</v>
          </cell>
          <cell r="C822" t="str">
            <v xml:space="preserve">Panel boczny do szaf CobiCabling 19" 42U, głębokość 1000mm, pełny, czarny RAL 9004 </v>
          </cell>
          <cell r="D822" t="str">
            <v>szt.</v>
          </cell>
          <cell r="E822">
            <v>282.66000000000003</v>
          </cell>
          <cell r="F822" t="str">
            <v>Cobi szafy akcesoria</v>
          </cell>
        </row>
        <row r="823">
          <cell r="A823" t="str">
            <v>AC81-1242</v>
          </cell>
          <cell r="B823" t="str">
            <v>Panel boczny do szaf CobiCabling 19" 42Ux1200mm</v>
          </cell>
          <cell r="C823" t="str">
            <v xml:space="preserve">Panel boczny do szaf CobiCabling 19" 42U, głębokość 1200mm, pełny, czarny RAL 9004 </v>
          </cell>
          <cell r="D823" t="str">
            <v>szt.</v>
          </cell>
          <cell r="E823">
            <v>318</v>
          </cell>
          <cell r="F823" t="str">
            <v>Cobi szafy akcesoria</v>
          </cell>
        </row>
        <row r="824">
          <cell r="A824" t="str">
            <v>AC81-6042</v>
          </cell>
          <cell r="B824" t="str">
            <v>Panel boczny do szaf CobiCabling 19" 42Ux600mm</v>
          </cell>
          <cell r="C824" t="str">
            <v xml:space="preserve">Panel boczny do szaf CobiCabling 19" 42U, głębokość 600mm, pełny, czarny RAL 9004 </v>
          </cell>
          <cell r="D824" t="str">
            <v>szt.</v>
          </cell>
          <cell r="E824">
            <v>176.67</v>
          </cell>
          <cell r="F824" t="str">
            <v>Cobi szafy akcesoria</v>
          </cell>
        </row>
        <row r="825">
          <cell r="A825" t="str">
            <v>AC81-8042</v>
          </cell>
          <cell r="B825" t="str">
            <v>Panel boczny do szaf CobiCabling 19" 42Ux800mm</v>
          </cell>
          <cell r="C825" t="str">
            <v xml:space="preserve">Panel boczny do szaf CobiCabling 19" 42U, głębokość 800mm, pełny, czarny RAL 9004  </v>
          </cell>
          <cell r="D825" t="str">
            <v>szt.</v>
          </cell>
          <cell r="E825">
            <v>229.71</v>
          </cell>
          <cell r="F825" t="str">
            <v>Cobi szafy akcesoria</v>
          </cell>
        </row>
        <row r="826">
          <cell r="A826" t="str">
            <v>ACD-0002</v>
          </cell>
          <cell r="B826" t="str">
            <v>Klamka z zamkiem elektronicznym do drzwi szaf stoj</v>
          </cell>
          <cell r="C826" t="str">
            <v>Klamka z zamkiem elektronicznym do drzwi szaf stojących CobiCabling. Posiada uchylną klamkę z dwoma kluczami do otwarcia awaryjnego</v>
          </cell>
          <cell r="D826" t="str">
            <v>szt.</v>
          </cell>
          <cell r="E826">
            <v>1226.6400000000001</v>
          </cell>
          <cell r="F826" t="str">
            <v>Cobi szafy akcesoria</v>
          </cell>
        </row>
        <row r="827">
          <cell r="A827" t="str">
            <v>ACD001</v>
          </cell>
          <cell r="B827" t="str">
            <v>Klamka z zamkiem z kodem cyfrowym</v>
          </cell>
          <cell r="C827" t="str">
            <v>Klamka z zamkiem z kodem cyfrowym</v>
          </cell>
          <cell r="D827" t="str">
            <v>szt.</v>
          </cell>
          <cell r="E827">
            <v>1106.04</v>
          </cell>
          <cell r="F827" t="str">
            <v>Cobi szafy akcesoria</v>
          </cell>
        </row>
        <row r="828">
          <cell r="A828" t="str">
            <v xml:space="preserve">ACD01-0824-IP       </v>
          </cell>
          <cell r="B828" t="str">
            <v xml:space="preserve">Cokół do szafy IP55 100mm 800x800 </v>
          </cell>
          <cell r="C828" t="str">
            <v>Cokół 100mm do szafy stojącej CobiCabling IP55 800x800mm, RAL 9005 czarny</v>
          </cell>
          <cell r="D828" t="str">
            <v>szt.</v>
          </cell>
          <cell r="E828" t="e">
            <v>#N/A</v>
          </cell>
          <cell r="F828" t="str">
            <v>Cobi szafy akcesoria</v>
          </cell>
        </row>
        <row r="829">
          <cell r="A829" t="str">
            <v>ACD012T</v>
          </cell>
          <cell r="B829" t="str">
            <v>Panel wentylacyjny 2-wentylatorowy dla szaf CobiCa</v>
          </cell>
          <cell r="C829" t="str">
            <v>Panel wentylacyjny 2-wentylatorowy dla szaf CobiCabling UNI z termostatem</v>
          </cell>
          <cell r="D829" t="str">
            <v>szt.</v>
          </cell>
          <cell r="E829">
            <v>584.16</v>
          </cell>
          <cell r="F829" t="str">
            <v>Cobi szafy akcesoria</v>
          </cell>
        </row>
        <row r="830">
          <cell r="A830" t="str">
            <v>ACD014T</v>
          </cell>
          <cell r="B830" t="str">
            <v>Panel wentylacyjny 4-wentylatorowy dla szaf stojąc</v>
          </cell>
          <cell r="C830" t="str">
            <v>Panel wentylacyjny 4-wentylatorowy dla szaf stojących Cobicabling UNI z termostatem</v>
          </cell>
          <cell r="D830" t="str">
            <v>szt.</v>
          </cell>
          <cell r="E830">
            <v>995.43</v>
          </cell>
          <cell r="F830" t="str">
            <v>Cobi szafy akcesoria</v>
          </cell>
        </row>
        <row r="831">
          <cell r="A831" t="str">
            <v xml:space="preserve">ACD014T-IP          </v>
          </cell>
          <cell r="B831" t="str">
            <v xml:space="preserve">Panel wentylacyjny 4-wentylatorowy dl             </v>
          </cell>
          <cell r="C831" t="str">
            <v>Panel wentylacyjny 4-wentylatorowy dla szaf stojących CobiCabling IP55 z termostatem</v>
          </cell>
          <cell r="D831" t="str">
            <v>szt.</v>
          </cell>
          <cell r="E831" t="e">
            <v>#N/A</v>
          </cell>
          <cell r="F831" t="str">
            <v>Cobi szafy akcesoria</v>
          </cell>
        </row>
        <row r="832">
          <cell r="A832" t="str">
            <v xml:space="preserve">ACD51-0024-IP       </v>
          </cell>
          <cell r="B832" t="str">
            <v>Zestaw 2 prowadnic pionowych 24U do szaf CobiCabli</v>
          </cell>
          <cell r="C832" t="str">
            <v>Zestaw 2 prowadnic pionowych 24U do szaf CobiCabling IP55, RAL 9005 czarne</v>
          </cell>
          <cell r="D832" t="str">
            <v>szt.</v>
          </cell>
          <cell r="E832" t="e">
            <v>#N/A</v>
          </cell>
          <cell r="F832" t="str">
            <v>Cobi szafy akcesoria</v>
          </cell>
        </row>
        <row r="833">
          <cell r="A833" t="str">
            <v>ACR01-0230</v>
          </cell>
          <cell r="B833" t="str">
            <v xml:space="preserve">Dachowy panel 2-wentylatorowy do szafek wiszących </v>
          </cell>
          <cell r="C833" t="str">
            <v>Dachowy panel 2-wentylatorowy do szafek wiszących CobiCabling Ravus, czarny RAL9005</v>
          </cell>
          <cell r="D833" t="str">
            <v>szt.</v>
          </cell>
          <cell r="E833">
            <v>215.42</v>
          </cell>
          <cell r="F833" t="str">
            <v>Cobi szafy akcesoria</v>
          </cell>
        </row>
        <row r="834">
          <cell r="A834" t="str">
            <v>ACR01-0240</v>
          </cell>
          <cell r="B834" t="str">
            <v>Zamek do drzwi i osłon bocznych szaf wiszących Rav</v>
          </cell>
          <cell r="C834" t="str">
            <v>Zamek do drzwi i osłon bocznych szaf wiszących CobiCabling Ravus</v>
          </cell>
          <cell r="D834" t="str">
            <v>szt.</v>
          </cell>
          <cell r="E834">
            <v>10.17</v>
          </cell>
          <cell r="F834" t="str">
            <v>Cobi szafy akcesoria</v>
          </cell>
        </row>
        <row r="835">
          <cell r="A835" t="str">
            <v>ACR01-0250</v>
          </cell>
          <cell r="B835" t="str">
            <v>Klucz do drzwi szaf wiszących</v>
          </cell>
          <cell r="C835" t="str">
            <v>Klucz do drzwi szaf wiszących</v>
          </cell>
          <cell r="D835" t="str">
            <v>szt.</v>
          </cell>
          <cell r="E835">
            <v>0</v>
          </cell>
          <cell r="F835" t="str">
            <v>Cobi szafy akcesoria</v>
          </cell>
        </row>
        <row r="836">
          <cell r="A836" t="str">
            <v>ACR01-0456</v>
          </cell>
          <cell r="B836" t="str">
            <v>Cokół regulowany Ravus 450-600mm, czarny RAL 9005</v>
          </cell>
          <cell r="C836" t="str">
            <v xml:space="preserve">Cokół regulowany do szafy wiszącej CobiCabling Ravus, regulacja 450-600mm, czarny RAL 9005, montaż wkręty </v>
          </cell>
          <cell r="D836" t="str">
            <v>szt.</v>
          </cell>
          <cell r="E836">
            <v>246.51</v>
          </cell>
          <cell r="F836" t="str">
            <v>Cobi szafy akcesoria</v>
          </cell>
        </row>
        <row r="837">
          <cell r="A837" t="str">
            <v>ACR01-0645</v>
          </cell>
          <cell r="B837" t="str">
            <v>Cokół regulowany do szafy wiszącej CobiCabling Rav</v>
          </cell>
          <cell r="C837" t="str">
            <v xml:space="preserve">Cokół regulowany do szafy wiszącej CobiCabling Ravus, regulacja 450-600mm, czarny RAL 9005, montaż taśma dwustronna </v>
          </cell>
          <cell r="D837" t="str">
            <v>szt.</v>
          </cell>
          <cell r="E837">
            <v>290</v>
          </cell>
          <cell r="F837" t="str">
            <v>Cobi szafy akcesoria</v>
          </cell>
        </row>
        <row r="838">
          <cell r="A838" t="str">
            <v>ACR40-1000</v>
          </cell>
          <cell r="B838" t="str">
            <v>Przepust szczotkowy do szafek RAVUS</v>
          </cell>
          <cell r="C838" t="str">
            <v>Przepust szczotkowy do szafek RAVUS</v>
          </cell>
          <cell r="D838" t="str">
            <v>szt.</v>
          </cell>
          <cell r="E838">
            <v>10.44</v>
          </cell>
          <cell r="F838" t="str">
            <v>Cobi szafy akcesoria</v>
          </cell>
        </row>
        <row r="839">
          <cell r="A839" t="str">
            <v>ACR71-0400</v>
          </cell>
          <cell r="B839" t="str">
            <v>Drzwi metalowe pełne do szafy wiszącej CobiCabling</v>
          </cell>
          <cell r="C839" t="str">
            <v>Drzwi metalowe pełne do szafy wiszącej CobiCabling Ravus 4U, bez zamka, czarne RAL9005</v>
          </cell>
          <cell r="D839" t="str">
            <v>szt.</v>
          </cell>
          <cell r="E839">
            <v>79.17</v>
          </cell>
          <cell r="F839" t="str">
            <v>Cobi szafy akcesoria</v>
          </cell>
        </row>
        <row r="840">
          <cell r="A840" t="str">
            <v>ACR71-0600</v>
          </cell>
          <cell r="B840" t="str">
            <v>Drzwi metalowe pełne do szafy wiszącej CobiCabling</v>
          </cell>
          <cell r="C840" t="str">
            <v>Drzwi metalowe pełne do szafy wiszącej CobiCabling Ravus 6U, bez zamka, czarne RAL9005</v>
          </cell>
          <cell r="D840" t="str">
            <v>szt.</v>
          </cell>
          <cell r="E840">
            <v>90.69</v>
          </cell>
          <cell r="F840" t="str">
            <v>Cobi szafy akcesoria</v>
          </cell>
        </row>
        <row r="841">
          <cell r="A841" t="str">
            <v>ACR71-0900</v>
          </cell>
          <cell r="B841" t="str">
            <v>Drzwi metalowe pełne do szafy wiszącej CobiCabling</v>
          </cell>
          <cell r="C841" t="str">
            <v>Drzwi metalowe pełne do szafy wiszącej CobiCabling Ravus 9U, bez zamka, czarne RAL9005</v>
          </cell>
          <cell r="D841" t="str">
            <v>szt.</v>
          </cell>
          <cell r="E841">
            <v>117.54</v>
          </cell>
          <cell r="F841" t="str">
            <v>Cobi szafy akcesoria</v>
          </cell>
        </row>
        <row r="842">
          <cell r="A842" t="str">
            <v>ACR71-1200</v>
          </cell>
          <cell r="B842" t="str">
            <v>Drzwi metalowe pełne do szafy wiszącej CobiCabling</v>
          </cell>
          <cell r="C842" t="str">
            <v>Drzwi metalowe pełne do szafy wiszącej CobiCabling Ravus 12U, bez zamka, czarne RAL9005</v>
          </cell>
          <cell r="D842" t="str">
            <v>szt.</v>
          </cell>
          <cell r="E842">
            <v>104.1</v>
          </cell>
          <cell r="F842" t="str">
            <v>Cobi szafy akcesoria</v>
          </cell>
        </row>
        <row r="843">
          <cell r="A843" t="str">
            <v>ACR71-1500</v>
          </cell>
          <cell r="B843" t="str">
            <v>Drzwi metalowe pełne do szafy wiszącej CobiCabling</v>
          </cell>
          <cell r="C843" t="str">
            <v>Drzwi metalowe pełne do szafy wiszącej CobiCabling Ravus 15U, bez zamka, czarne RAL9005</v>
          </cell>
          <cell r="D843" t="str">
            <v>szt.</v>
          </cell>
          <cell r="E843">
            <v>122.85</v>
          </cell>
          <cell r="F843" t="str">
            <v>Cobi szafy akcesoria</v>
          </cell>
        </row>
        <row r="844">
          <cell r="A844" t="str">
            <v>ACR71-1800</v>
          </cell>
          <cell r="B844" t="str">
            <v>Drzwi metalowe pełne do szafy wiszącej CobiCabling</v>
          </cell>
          <cell r="C844" t="str">
            <v>Drzwi metalowe pełne do szafy wiszącej CobiCabling Ravus 18U, bez zamka, czarne RAL9005</v>
          </cell>
          <cell r="D844" t="str">
            <v>szt.</v>
          </cell>
          <cell r="E844">
            <v>149.34</v>
          </cell>
          <cell r="F844" t="str">
            <v>Cobi szafy akcesoria</v>
          </cell>
        </row>
        <row r="845">
          <cell r="A845" t="str">
            <v>ACR71-2200</v>
          </cell>
          <cell r="B845" t="str">
            <v>Drzwi metalowe pełne do szafy wiszącej CobiCabling</v>
          </cell>
          <cell r="C845" t="str">
            <v>Drzwi metalowe pełne do szafy wiszącej CobiCabling Ravus 22U, bez zamka, czarne RAL9005</v>
          </cell>
          <cell r="D845" t="str">
            <v>szt.</v>
          </cell>
          <cell r="E845">
            <v>227.34</v>
          </cell>
          <cell r="F845" t="str">
            <v>Cobi szafy akcesoria</v>
          </cell>
        </row>
        <row r="846">
          <cell r="A846" t="str">
            <v>AD-6-PCORD</v>
          </cell>
          <cell r="B846" t="str">
            <v>Adapter pomiarowy AEM AD-6-PCORD</v>
          </cell>
          <cell r="C846" t="str">
            <v>Adapter pomiarowy AEM AD-6-PCORD</v>
          </cell>
          <cell r="D846" t="str">
            <v>szt.</v>
          </cell>
          <cell r="E846">
            <v>1954</v>
          </cell>
          <cell r="F846" t="str">
            <v>Mierniki</v>
          </cell>
        </row>
        <row r="847">
          <cell r="A847" t="str">
            <v>AEM NSA K30</v>
          </cell>
          <cell r="B847" t="str">
            <v>MIERNIK AEM NSA</v>
          </cell>
          <cell r="C847" t="str">
            <v>MIERNIK AEM NSA</v>
          </cell>
          <cell r="D847" t="str">
            <v>szt.</v>
          </cell>
          <cell r="E847">
            <v>17891.28</v>
          </cell>
          <cell r="F847" t="str">
            <v>Mierniki</v>
          </cell>
        </row>
        <row r="848">
          <cell r="A848" t="str">
            <v>AEM-CAT 8.2 TERA</v>
          </cell>
          <cell r="B848" t="str">
            <v>Para adapterów pomiarowych AEM - CAT 8.2 TERA</v>
          </cell>
          <cell r="C848" t="str">
            <v>Para adapterów pomiarowych AEM - Permanent Link Adapter CAT 8.2 TERA</v>
          </cell>
          <cell r="D848" t="str">
            <v>szt.</v>
          </cell>
          <cell r="E848">
            <v>5846</v>
          </cell>
          <cell r="F848" t="str">
            <v>Mierniki</v>
          </cell>
        </row>
        <row r="849">
          <cell r="A849" t="str">
            <v>AEM-CAT 8.2-GG45PL</v>
          </cell>
          <cell r="B849" t="str">
            <v>Para adapterów pomiarowych AEM CAT 8.2-GG45PL</v>
          </cell>
          <cell r="C849" t="str">
            <v>Para adapterów pomiarowych AEM - Permanent Link Adapter CAT 8.2-GG45PL</v>
          </cell>
          <cell r="D849" t="str">
            <v>szt.</v>
          </cell>
          <cell r="E849">
            <v>5846</v>
          </cell>
          <cell r="F849" t="str">
            <v>Mierniki</v>
          </cell>
        </row>
        <row r="850">
          <cell r="A850" t="str">
            <v xml:space="preserve">BĘBEN       </v>
          </cell>
          <cell r="B850" t="str">
            <v xml:space="preserve">BĘBEN </v>
          </cell>
          <cell r="C850" t="str">
            <v xml:space="preserve">BĘBEN </v>
          </cell>
          <cell r="D850" t="str">
            <v>szt.</v>
          </cell>
          <cell r="E850" t="e">
            <v>#N/A</v>
          </cell>
          <cell r="F850" t="str">
            <v>Inne - okazjonalne</v>
          </cell>
        </row>
        <row r="851">
          <cell r="A851" t="str">
            <v>BL-7929A</v>
          </cell>
          <cell r="B851" t="str">
            <v>kabel F/UTP kat.6 305m</v>
          </cell>
          <cell r="C851" t="str">
            <v>kabel F/UTP kat.6 305m</v>
          </cell>
          <cell r="D851" t="str">
            <v>m</v>
          </cell>
          <cell r="E851">
            <v>1</v>
          </cell>
          <cell r="F851" t="str">
            <v>Inne - okazjonalne</v>
          </cell>
        </row>
        <row r="852">
          <cell r="A852" t="str">
            <v>C11-1000</v>
          </cell>
          <cell r="B852" t="str">
            <v>Moduł kat. 6A UTP RJ45 keystone beznarzędziowy</v>
          </cell>
          <cell r="C852" t="str">
            <v>Moduł CobiCabling kat. 6A UTP RJ45 keystone beznarzędziowy</v>
          </cell>
          <cell r="D852" t="str">
            <v>szt.</v>
          </cell>
          <cell r="E852">
            <v>14.62</v>
          </cell>
          <cell r="F852" t="str">
            <v>Cobi Cu okablowanie</v>
          </cell>
        </row>
        <row r="853">
          <cell r="A853" t="str">
            <v>C11-5000</v>
          </cell>
          <cell r="B853" t="str">
            <v>Moduł kat.5e UTP RJ45 keystone beznarzędziowy</v>
          </cell>
          <cell r="C853" t="str">
            <v>Moduł CobiCabling kat. 5e UTP RJ45 keystone beznarzędziowy</v>
          </cell>
          <cell r="D853" t="str">
            <v>szt.</v>
          </cell>
          <cell r="E853">
            <v>9.4</v>
          </cell>
          <cell r="F853" t="str">
            <v>Cobi Cu okablowanie</v>
          </cell>
        </row>
        <row r="854">
          <cell r="A854" t="str">
            <v>C11-5001</v>
          </cell>
          <cell r="B854" t="str">
            <v>Moduł CobiCabling kat. 5e UTP RJ45 keystone beznar</v>
          </cell>
          <cell r="C854" t="str">
            <v xml:space="preserve">Moduł CobiCabling kat. 5e UTP RJ45 keystone beznarzędziowy </v>
          </cell>
          <cell r="D854" t="str">
            <v>szt.</v>
          </cell>
          <cell r="E854">
            <v>9.48</v>
          </cell>
          <cell r="F854" t="str">
            <v>Cobi Cu okablowanie</v>
          </cell>
        </row>
        <row r="855">
          <cell r="A855" t="str">
            <v>C11-5100</v>
          </cell>
          <cell r="B855" t="str">
            <v>Moduł kat.5e UTP RJ45 keystone narzędziowy</v>
          </cell>
          <cell r="C855" t="str">
            <v>Moduł CobiCabling kat. 5e UTP RJ45 keystone narzędziowy</v>
          </cell>
          <cell r="D855" t="str">
            <v>szt.</v>
          </cell>
          <cell r="E855">
            <v>4.42</v>
          </cell>
          <cell r="F855" t="str">
            <v>Cobi Cu okablowanie</v>
          </cell>
        </row>
        <row r="856">
          <cell r="A856" t="str">
            <v>C11-6000</v>
          </cell>
          <cell r="B856" t="str">
            <v>Moduł kat.6 UTP RJ45 keystone beznarzędziowy</v>
          </cell>
          <cell r="C856" t="str">
            <v>Moduł CobiCabling kat. 6 UTP RJ45 keystone beznarzędziowy</v>
          </cell>
          <cell r="D856" t="str">
            <v>szt.</v>
          </cell>
          <cell r="E856">
            <v>10.23</v>
          </cell>
          <cell r="F856" t="str">
            <v>Cobi Cu okablowanie</v>
          </cell>
        </row>
        <row r="857">
          <cell r="A857" t="str">
            <v>C12-0000</v>
          </cell>
          <cell r="B857" t="str">
            <v>Patch panel 19" 24xRJ45 1U niewyposażony szary</v>
          </cell>
          <cell r="C857" t="str">
            <v>Patch Panel CobiCabling 19" 24xRJ45 1U niewyposażony, szary</v>
          </cell>
          <cell r="D857" t="str">
            <v>szt.</v>
          </cell>
          <cell r="E857">
            <v>102.8</v>
          </cell>
          <cell r="F857" t="str">
            <v>Cobi Cu okablowanie</v>
          </cell>
        </row>
        <row r="858">
          <cell r="A858" t="str">
            <v>C12-0001</v>
          </cell>
          <cell r="B858" t="str">
            <v>Patch Panel 19" 48xRJ45 1U niewyposażony, szary</v>
          </cell>
          <cell r="C858" t="str">
            <v>Patch Panel CobiCabling 19" 48xRJ45 1U niewyposażony, szary</v>
          </cell>
          <cell r="D858" t="str">
            <v>szt.</v>
          </cell>
          <cell r="E858">
            <v>194.51</v>
          </cell>
          <cell r="F858" t="str">
            <v>Cobi Cu okablowanie</v>
          </cell>
        </row>
        <row r="859">
          <cell r="A859" t="str">
            <v>C12-0020</v>
          </cell>
          <cell r="B859" t="str">
            <v>Panel 19" 24xRJ45 1U niewyposażony szary bez półki</v>
          </cell>
          <cell r="C859" t="str">
            <v>Patch Panel CobiCabling 19" 24xRJ45 1U niewyposażony szary, bez półki</v>
          </cell>
          <cell r="D859" t="str">
            <v>szt.</v>
          </cell>
          <cell r="E859">
            <v>95.5</v>
          </cell>
          <cell r="F859" t="str">
            <v>Cobi Cu okablowanie</v>
          </cell>
        </row>
        <row r="860">
          <cell r="A860" t="str">
            <v>C12-0021</v>
          </cell>
          <cell r="B860" t="str">
            <v>Panel 19" 48xRJ45 1,5U niewyposaż. szary bez półki</v>
          </cell>
          <cell r="C860" t="str">
            <v>Patch Panel CobiCabling 19" 48xRJ45 1,5U niewyposażony szary, bez półki</v>
          </cell>
          <cell r="D860" t="str">
            <v>szt.</v>
          </cell>
          <cell r="E860">
            <v>220.64</v>
          </cell>
          <cell r="F860" t="str">
            <v>Cobi Cu okablowanie</v>
          </cell>
        </row>
        <row r="861">
          <cell r="A861" t="str">
            <v>C12-0100</v>
          </cell>
          <cell r="B861" t="str">
            <v>Patch panel 19" 24xRJ45 1U niewyposażony czarny</v>
          </cell>
          <cell r="C861" t="str">
            <v>Patch Panel CobiCabling 19" 24xRJ45 1U niewyposażony, czarny</v>
          </cell>
          <cell r="D861" t="str">
            <v>szt.</v>
          </cell>
          <cell r="E861">
            <v>102.8</v>
          </cell>
          <cell r="F861" t="str">
            <v>Cobi Cu okablowanie</v>
          </cell>
        </row>
        <row r="862">
          <cell r="A862" t="str">
            <v>C12-0101</v>
          </cell>
          <cell r="B862" t="str">
            <v>Patch panel 19" 48xRJ45 1U niewyposażony czarny</v>
          </cell>
          <cell r="C862" t="str">
            <v>Patch Panel CobiCabling 19" 48xRJ45 1U niewyposażony, czarny</v>
          </cell>
          <cell r="D862" t="str">
            <v>szt.</v>
          </cell>
          <cell r="E862">
            <v>197.6</v>
          </cell>
          <cell r="F862" t="str">
            <v>Cobi Cu okablowanie</v>
          </cell>
        </row>
        <row r="863">
          <cell r="A863" t="str">
            <v>C12-0120</v>
          </cell>
          <cell r="B863" t="str">
            <v>Patch panel 19" 24xRJ45 1U niewyposażony czarny</v>
          </cell>
          <cell r="C863" t="str">
            <v>Patch Panel CobiCabling 19" 24xRJ45 1U niewyposażony, czarny</v>
          </cell>
          <cell r="D863" t="str">
            <v>szt.</v>
          </cell>
          <cell r="E863">
            <v>160.16</v>
          </cell>
          <cell r="F863" t="str">
            <v>Cobi Cu okablowanie</v>
          </cell>
        </row>
        <row r="864">
          <cell r="A864" t="str">
            <v>C12-0125</v>
          </cell>
          <cell r="B864" t="str">
            <v>Patch Panel CobiCabling 19" 24xRJ45 0,5U niewyposa</v>
          </cell>
          <cell r="C864" t="str">
            <v xml:space="preserve">Patch Panel CobiCabling 19" 24xRJ45 0,5U niewyposażony, czarny </v>
          </cell>
          <cell r="D864" t="str">
            <v>szt.</v>
          </cell>
          <cell r="E864">
            <v>111.27</v>
          </cell>
          <cell r="F864" t="str">
            <v>Cobi Cu okablowanie</v>
          </cell>
        </row>
        <row r="865">
          <cell r="A865" t="str">
            <v>C12-3020</v>
          </cell>
          <cell r="B865" t="str">
            <v>Panel telefoniczny 19" kat.3 UTP 25xRJ45 1U szary</v>
          </cell>
          <cell r="C865" t="str">
            <v>Patch panel telefoniczny 19" kat. 3 UTP 25xRJ45 1U szary</v>
          </cell>
          <cell r="D865" t="str">
            <v>szt.</v>
          </cell>
          <cell r="E865">
            <v>311.49</v>
          </cell>
          <cell r="F865" t="str">
            <v>Cobi Cu okablowanie</v>
          </cell>
        </row>
        <row r="866">
          <cell r="A866" t="str">
            <v>C12-3021</v>
          </cell>
          <cell r="B866" t="str">
            <v>Panel telefoniczny 19" kat.3 UTP 32xRJ45 1U szary</v>
          </cell>
          <cell r="C866" t="str">
            <v>Patch panel telefoniczny 19" kat. 3 UTP 32xRJ45 1U szary</v>
          </cell>
          <cell r="D866" t="str">
            <v>szt.</v>
          </cell>
          <cell r="E866">
            <v>249.85</v>
          </cell>
          <cell r="F866" t="str">
            <v>Cobi Cu okablowanie</v>
          </cell>
        </row>
        <row r="867">
          <cell r="A867" t="str">
            <v>C12-3022</v>
          </cell>
          <cell r="B867" t="str">
            <v>Panel telefoniczny 19" kat.3 UTP 50xRJ45 1U szary</v>
          </cell>
          <cell r="C867" t="str">
            <v>Patch panel telefoniczny 19" kat. 3 UTP 50xRJ45 1U szary</v>
          </cell>
          <cell r="D867" t="str">
            <v>szt.</v>
          </cell>
          <cell r="E867">
            <v>374.14</v>
          </cell>
          <cell r="F867" t="str">
            <v>Cobi Cu okablowanie</v>
          </cell>
        </row>
        <row r="868">
          <cell r="A868" t="str">
            <v>C12-3120</v>
          </cell>
          <cell r="B868" t="str">
            <v>Panel telefoniczny 19" kat.3 UTP 25xRJ45 1U czarny</v>
          </cell>
          <cell r="C868" t="str">
            <v>Patch panel telefoniczny 19" kat. 3 UTP 25xRJ45 1U czarny</v>
          </cell>
          <cell r="D868" t="str">
            <v>szt.</v>
          </cell>
          <cell r="E868">
            <v>291.07</v>
          </cell>
          <cell r="F868" t="str">
            <v>Cobi Cu okablowanie</v>
          </cell>
        </row>
        <row r="869">
          <cell r="A869" t="str">
            <v>C12-3122</v>
          </cell>
          <cell r="B869" t="str">
            <v>Panel telefoniczny 19" kat.3 UTP 50xRJ45 1U czarny</v>
          </cell>
          <cell r="C869" t="str">
            <v>Patch panel telefoniczny 19" kat. 3 UTP 50xRJ45 1U czarny</v>
          </cell>
          <cell r="D869" t="str">
            <v>szt.</v>
          </cell>
          <cell r="E869">
            <v>340.72</v>
          </cell>
          <cell r="F869" t="str">
            <v>Cobi Cu okablowanie</v>
          </cell>
        </row>
        <row r="870">
          <cell r="A870" t="str">
            <v>C12-5010</v>
          </cell>
          <cell r="B870" t="str">
            <v>Panel 19" kat.5e UTP 24xRJ45 1U szary półka</v>
          </cell>
          <cell r="C870" t="str">
            <v>Patch Panel CobiCabling 19" kat. 5e UTP 24xRJ45 1U szary, z tylną półką</v>
          </cell>
          <cell r="D870" t="str">
            <v>szt.</v>
          </cell>
          <cell r="E870">
            <v>290.17</v>
          </cell>
          <cell r="F870" t="str">
            <v>Cobi Cu okablowanie</v>
          </cell>
        </row>
        <row r="871">
          <cell r="A871" t="str">
            <v>C12-5011</v>
          </cell>
          <cell r="B871" t="str">
            <v>Panel 19" kat.5e UTP 24xRJ45 0,5U szary półka</v>
          </cell>
          <cell r="C871" t="str">
            <v>Patch Panel CobiCabling 19" kat. 5e UTP 24xRJ45 0,5U szary, z tylną półką</v>
          </cell>
          <cell r="D871" t="str">
            <v>szt.</v>
          </cell>
          <cell r="E871">
            <v>377.68</v>
          </cell>
          <cell r="F871" t="str">
            <v>Cobi Cu okablowanie</v>
          </cell>
        </row>
        <row r="872">
          <cell r="A872" t="str">
            <v>C12-5090</v>
          </cell>
          <cell r="B872" t="str">
            <v>Patch Panel 10''/1U 12xRJ45 UTP kat.5e CobiNet Top</v>
          </cell>
          <cell r="C872" t="str">
            <v>Patch Panel 10''/1U 12xRJ45 UTP kat.5e CobiNet TopLink RAL 7035 szary</v>
          </cell>
          <cell r="D872" t="str">
            <v>szt.</v>
          </cell>
          <cell r="E872">
            <v>162.59</v>
          </cell>
          <cell r="F872" t="str">
            <v>Cobi Cu okablowanie</v>
          </cell>
        </row>
        <row r="873">
          <cell r="A873" t="str">
            <v>C12-5110</v>
          </cell>
          <cell r="B873" t="str">
            <v>Panel 19" kat.5e UTP 24xRJ45 1U czarny półka</v>
          </cell>
          <cell r="C873" t="str">
            <v>Patch Panel CobiCabling 19" kat. 5e UTP 24xRJ45 1U czarny, z tylną półką</v>
          </cell>
          <cell r="D873" t="str">
            <v>szt.</v>
          </cell>
          <cell r="E873">
            <v>204.08</v>
          </cell>
          <cell r="F873" t="str">
            <v>Cobi Cu okablowanie</v>
          </cell>
        </row>
        <row r="874">
          <cell r="A874" t="str">
            <v>C12-5111</v>
          </cell>
          <cell r="B874" t="str">
            <v>Panel 19" kat.5e UTP 24xRJ45 0,5U czarny półka</v>
          </cell>
          <cell r="C874" t="str">
            <v>Patch Panel CobiCabling 19" kat. 5e UTP 24xRJ45 0,5U czarny, z tylną półką</v>
          </cell>
          <cell r="D874" t="str">
            <v>szt.</v>
          </cell>
          <cell r="E874">
            <v>409.06</v>
          </cell>
          <cell r="F874" t="str">
            <v>Cobi Cu okablowanie</v>
          </cell>
        </row>
        <row r="875">
          <cell r="A875" t="str">
            <v>C12-6010</v>
          </cell>
          <cell r="B875" t="str">
            <v>Panel 19" kat.6 UTP 24xRJ45 1U szary półka</v>
          </cell>
          <cell r="C875" t="str">
            <v>Patch Panel CobiCabling 19" kat. 6 UTP 24xRJ45 1U szary, z tylną półką</v>
          </cell>
          <cell r="D875" t="str">
            <v>szt.</v>
          </cell>
          <cell r="E875">
            <v>403.26</v>
          </cell>
          <cell r="F875" t="str">
            <v>Cobi Cu okablowanie</v>
          </cell>
        </row>
        <row r="876">
          <cell r="A876" t="str">
            <v>C12-6011</v>
          </cell>
          <cell r="B876" t="str">
            <v>Panel 19" kat.6 UTP 24xRJ45 0,5U szary półka</v>
          </cell>
          <cell r="C876" t="str">
            <v>Patch Panel CobiCabling 19" kat. 6 UTP 24xRJ45 0,5U szary, z tylną półką</v>
          </cell>
          <cell r="D876" t="str">
            <v>szt.</v>
          </cell>
          <cell r="E876">
            <v>393.51</v>
          </cell>
          <cell r="F876" t="str">
            <v>Cobi Cu okablowanie</v>
          </cell>
        </row>
        <row r="877">
          <cell r="A877" t="str">
            <v>C12-6090</v>
          </cell>
          <cell r="B877" t="str">
            <v>Patch Panel 10''/1U 12xRJ45 UTP kat.6 de-embedded</v>
          </cell>
          <cell r="C877" t="str">
            <v>Patch Panel 10''/1U 12xRJ45 UTP kat.6 de-embedded CobiNet TopLink RAL 7035 szary</v>
          </cell>
          <cell r="D877" t="str">
            <v>szt.</v>
          </cell>
          <cell r="E877">
            <v>188.74</v>
          </cell>
          <cell r="F877" t="str">
            <v>Cobi Cu okablowanie</v>
          </cell>
        </row>
        <row r="878">
          <cell r="A878" t="str">
            <v>C12-6100</v>
          </cell>
          <cell r="B878" t="str">
            <v>Panel 19" kat. 6 UTP 24xRJ45 1U czarny</v>
          </cell>
          <cell r="C878" t="str">
            <v>Patch Panel CobiCabling 19" kat. 6 UTP 24xRJ45 1U czarny bez półki</v>
          </cell>
          <cell r="D878" t="str">
            <v>szt.</v>
          </cell>
          <cell r="E878">
            <v>155.80000000000001</v>
          </cell>
          <cell r="F878" t="str">
            <v>Cobi Cu okablowanie</v>
          </cell>
        </row>
        <row r="879">
          <cell r="A879" t="str">
            <v>C12-6110</v>
          </cell>
          <cell r="B879" t="str">
            <v>Panel 19" kat.6 UTP 24xRJ45 1U czarny półka</v>
          </cell>
          <cell r="C879" t="str">
            <v>Patch Panel CobiCabling 19" kat. 6 UTP 24xRJ45 1U czarny, z tylną półką</v>
          </cell>
          <cell r="D879" t="str">
            <v>szt.</v>
          </cell>
          <cell r="E879">
            <v>389.74</v>
          </cell>
          <cell r="F879" t="str">
            <v>Cobi Cu okablowanie</v>
          </cell>
        </row>
        <row r="880">
          <cell r="A880" t="str">
            <v>C12-6111</v>
          </cell>
          <cell r="B880" t="str">
            <v>Panel 19" kat.6 UTP 24xRJ45 0,5U czarny półka</v>
          </cell>
          <cell r="C880" t="str">
            <v>Patch Panel CobiCabling 19" kat. 6 UTP 24xRJ45 0,5U czarny, z tylną półką</v>
          </cell>
          <cell r="D880" t="str">
            <v>szt.</v>
          </cell>
          <cell r="E880">
            <v>383.73</v>
          </cell>
          <cell r="F880" t="str">
            <v>Cobi Cu okablowanie</v>
          </cell>
        </row>
        <row r="881">
          <cell r="A881" t="str">
            <v>C13-1300</v>
          </cell>
          <cell r="B881" t="str">
            <v>Kabel kat.6A U/UTP LSOH 650MHz Dca 500m</v>
          </cell>
          <cell r="C881" t="str">
            <v>Kabel CobiCabling kat. 6A U/UTP LSOH 650MHz Dca 500m</v>
          </cell>
          <cell r="D881" t="str">
            <v>m</v>
          </cell>
          <cell r="E881">
            <v>2.97</v>
          </cell>
          <cell r="F881" t="str">
            <v>Cobi Cu kable</v>
          </cell>
        </row>
        <row r="882">
          <cell r="A882" t="str">
            <v>C13-1500</v>
          </cell>
          <cell r="B882" t="str">
            <v>Kabel kat.6A U/UTP LSOH 650MHz B2ca 500m</v>
          </cell>
          <cell r="C882" t="str">
            <v>Kabel CobiCabling kat. 6A U/UTP LSOH 650MHz B2ca 500m</v>
          </cell>
          <cell r="D882" t="str">
            <v>m</v>
          </cell>
          <cell r="E882">
            <v>3.08</v>
          </cell>
          <cell r="F882" t="str">
            <v>Cobi Cu kable</v>
          </cell>
        </row>
        <row r="883">
          <cell r="A883" t="str">
            <v>C13-5000</v>
          </cell>
          <cell r="B883" t="str">
            <v>Kabel kat.5e U/UTP PVC 200MHz Eca 305m</v>
          </cell>
          <cell r="C883" t="str">
            <v>Kabel CobiCabling kat. 5e U/UTP PVC 200MHz Eca 305m</v>
          </cell>
          <cell r="D883" t="str">
            <v>m</v>
          </cell>
          <cell r="E883" t="e">
            <v>#N/A</v>
          </cell>
          <cell r="F883" t="str">
            <v>Cobi Cu kable</v>
          </cell>
        </row>
        <row r="884">
          <cell r="A884" t="str">
            <v>C13-5300-305</v>
          </cell>
          <cell r="B884" t="str">
            <v>Kabel kat.5e U/UTP LSOH 200MHz Dca 305m</v>
          </cell>
          <cell r="C884" t="str">
            <v>Kabel CobiCabling kat. 5e U/UTP LSOH 200MHz Dca 305m</v>
          </cell>
          <cell r="D884" t="str">
            <v>m</v>
          </cell>
          <cell r="E884">
            <v>1.92</v>
          </cell>
          <cell r="F884" t="str">
            <v>Cobi Cu kable</v>
          </cell>
        </row>
        <row r="885">
          <cell r="A885" t="str">
            <v>C13-5300-500</v>
          </cell>
          <cell r="B885" t="str">
            <v>Kabel kat.5e U/UTP LSOH 200MHz Dca 500m</v>
          </cell>
          <cell r="C885" t="str">
            <v>Kabel CobiCabling kat. 5e U/UTP LSOH 200MHz Dca 500m</v>
          </cell>
          <cell r="D885" t="str">
            <v>m</v>
          </cell>
          <cell r="E885">
            <v>1.76</v>
          </cell>
          <cell r="F885" t="str">
            <v>Cobi Cu kable</v>
          </cell>
        </row>
        <row r="886">
          <cell r="A886" t="str">
            <v>C13-5500</v>
          </cell>
          <cell r="B886" t="str">
            <v>Kabel kat.5e U/UTP LSOH 200MHz B2ca 500m</v>
          </cell>
          <cell r="C886" t="str">
            <v>Kabel CobiCabling kat. 5e U/UTP LSOH 200MHz B2ca 500m</v>
          </cell>
          <cell r="D886" t="str">
            <v>m</v>
          </cell>
          <cell r="E886">
            <v>1.8</v>
          </cell>
          <cell r="F886" t="str">
            <v>Cobi Cu kable</v>
          </cell>
        </row>
        <row r="887">
          <cell r="A887" t="str">
            <v>C13-5500-305</v>
          </cell>
          <cell r="B887" t="str">
            <v>Kabel kat.5e U/UTP LSOH 200MHz B2ca 305m</v>
          </cell>
          <cell r="C887" t="str">
            <v>Kabel CobiCabling kat. 5e U/UTP LSOH 200MHz B2ca 305m</v>
          </cell>
          <cell r="D887" t="str">
            <v>m</v>
          </cell>
          <cell r="E887">
            <v>1.84</v>
          </cell>
          <cell r="F887" t="str">
            <v>Cobi Cu kable</v>
          </cell>
        </row>
        <row r="888">
          <cell r="A888" t="str">
            <v>C13-5900</v>
          </cell>
          <cell r="B888" t="str">
            <v>Kabel kat.5e U/UTP PE zew such 200MHz Fca 500m</v>
          </cell>
          <cell r="C888" t="str">
            <v>Kabel CobiCabling kat. 5e U/UTP PE 200MHz zewnętrzny suchy Fca 500m</v>
          </cell>
          <cell r="D888" t="str">
            <v>m</v>
          </cell>
          <cell r="E888">
            <v>1.7</v>
          </cell>
          <cell r="F888" t="str">
            <v>Cobi Cu kable</v>
          </cell>
        </row>
        <row r="889">
          <cell r="A889" t="str">
            <v>C13-5900-305</v>
          </cell>
          <cell r="B889" t="str">
            <v>Kabel kat.5e U/UTP PE zew such 200MHz Fca 305m</v>
          </cell>
          <cell r="C889" t="str">
            <v>Kabel CobiCabling kat. 5e U/UTP PE 200MHz zewnętrzny suchy Fca 305m</v>
          </cell>
          <cell r="D889" t="str">
            <v>m</v>
          </cell>
          <cell r="E889">
            <v>1.52</v>
          </cell>
          <cell r="F889" t="str">
            <v>Cobi Cu kable</v>
          </cell>
        </row>
        <row r="890">
          <cell r="A890" t="str">
            <v>C13-5909-305</v>
          </cell>
          <cell r="B890" t="str">
            <v>Kabel kat. 5e U/UTP PE zew żel 100MHz Fca 305m</v>
          </cell>
          <cell r="C890" t="str">
            <v>Kabel CobiCabling kat. 5e U/UTP PE 100MHz zewnętrzny żelowany Fca 305m</v>
          </cell>
          <cell r="D890" t="str">
            <v>m</v>
          </cell>
          <cell r="E890">
            <v>1.86</v>
          </cell>
          <cell r="F890" t="str">
            <v>Cobi Cu kable</v>
          </cell>
        </row>
        <row r="891">
          <cell r="A891" t="str">
            <v>C13-6300</v>
          </cell>
          <cell r="B891" t="str">
            <v>Kabel kat.6+ U/UTP LSOH 450MHz Dca AWG24 500m</v>
          </cell>
          <cell r="C891" t="str">
            <v>Kabel CobiCabling kat. 6+ U/UTP LSOH 450MHz Dca 500m AWG24</v>
          </cell>
          <cell r="D891" t="str">
            <v>m</v>
          </cell>
          <cell r="E891">
            <v>2.23</v>
          </cell>
          <cell r="F891" t="str">
            <v>Cobi Cu kable</v>
          </cell>
        </row>
        <row r="892">
          <cell r="A892" t="str">
            <v>C13-6300-305</v>
          </cell>
          <cell r="B892" t="str">
            <v xml:space="preserve">Kabel CobiCabling kat. 6+ U/UTP LSOH 450MHz Dca </v>
          </cell>
          <cell r="C892" t="str">
            <v>Kabel CobiCabling kat. 6+ U/UTP LSOH 450MHz Dca 305m AWG24</v>
          </cell>
          <cell r="D892" t="str">
            <v>m</v>
          </cell>
          <cell r="E892">
            <v>2.27</v>
          </cell>
          <cell r="F892" t="str">
            <v>Cobi Cu kable</v>
          </cell>
        </row>
        <row r="893">
          <cell r="A893" t="str">
            <v>C13-6301</v>
          </cell>
          <cell r="B893" t="str">
            <v>Kabel kat.6+ U/UTP LSOH 450MHz Dca 500m</v>
          </cell>
          <cell r="C893" t="str">
            <v>Kabel CobiCabling kat. 6+ U/UTP LSOH 450MHz Dca 500m</v>
          </cell>
          <cell r="D893" t="str">
            <v>m</v>
          </cell>
          <cell r="E893">
            <v>2.31</v>
          </cell>
          <cell r="F893" t="str">
            <v>Cobi Cu kable</v>
          </cell>
        </row>
        <row r="894">
          <cell r="A894" t="str">
            <v>C13-6301-305</v>
          </cell>
          <cell r="B894" t="str">
            <v>Kabel kat.6+ U/UTP LSOH 450MHz Dca 305m</v>
          </cell>
          <cell r="C894" t="str">
            <v>Kabel CobiCabling kat.6+ U/UTP LSOH 350MHz Dca 305m</v>
          </cell>
          <cell r="D894" t="str">
            <v>m</v>
          </cell>
          <cell r="E894">
            <v>3.13</v>
          </cell>
          <cell r="F894" t="str">
            <v>Cobi Cu kable</v>
          </cell>
        </row>
        <row r="895">
          <cell r="A895" t="str">
            <v>C13-6500</v>
          </cell>
          <cell r="B895" t="str">
            <v>Kabel kat.6+ U/UTP LSOH 450MHz B2ca 500m</v>
          </cell>
          <cell r="C895" t="str">
            <v>Kabel CobiCabling kat. 6+ U/UTP  LSOH 450MHz B2ca 500m</v>
          </cell>
          <cell r="D895" t="str">
            <v>m</v>
          </cell>
          <cell r="E895">
            <v>2.76</v>
          </cell>
          <cell r="F895" t="str">
            <v>Cobi Cu kable</v>
          </cell>
        </row>
        <row r="896">
          <cell r="A896" t="str">
            <v>C13-6501</v>
          </cell>
          <cell r="B896" t="str">
            <v>Kabel kat. 6+ U/UTP LSOH 450MHz B2ca AWG24 500m</v>
          </cell>
          <cell r="C896" t="str">
            <v xml:space="preserve">Kabel CobiCabling kat. 6+ U/UTP  LSOH 450MHz B2ca 500m AWG24 </v>
          </cell>
          <cell r="D896" t="str">
            <v>m</v>
          </cell>
          <cell r="E896">
            <v>2.62</v>
          </cell>
          <cell r="F896" t="str">
            <v>Cobi Cu kable</v>
          </cell>
        </row>
        <row r="897">
          <cell r="A897" t="str">
            <v>C13-6900</v>
          </cell>
          <cell r="B897" t="str">
            <v>Kabel kat.6 U/UTP PE zew such 450MHz Fca 500m</v>
          </cell>
          <cell r="C897" t="str">
            <v>Kabel CobiCabling kat. 6 U/UTP PE 450MHz zewnętrzny suchy Fca 500m</v>
          </cell>
          <cell r="D897" t="str">
            <v>m</v>
          </cell>
          <cell r="E897">
            <v>2.04</v>
          </cell>
          <cell r="F897" t="str">
            <v>Cobi Cu kable</v>
          </cell>
        </row>
        <row r="898">
          <cell r="A898" t="str">
            <v>C14-1100-0,25</v>
          </cell>
          <cell r="B898" t="str">
            <v>Patchcord kat. 6A U/UTP LSOH 0,25m szary</v>
          </cell>
          <cell r="C898" t="str">
            <v>Patchcord CobiCabling RJ45-RJ45 kat. 6A U/UTP LSOH 0,25m szary</v>
          </cell>
          <cell r="D898" t="str">
            <v>szt.</v>
          </cell>
          <cell r="E898">
            <v>5.26</v>
          </cell>
          <cell r="F898" t="str">
            <v>Cobi Cu kable krosowe</v>
          </cell>
        </row>
        <row r="899">
          <cell r="A899" t="str">
            <v>C14-1100-0,5</v>
          </cell>
          <cell r="B899" t="str">
            <v>Patchcord kat. 6A U/UTP LSOH 0,5m szary</v>
          </cell>
          <cell r="C899" t="str">
            <v>Patchcord CobiCabling RJ45-RJ45 kat. 6A U/UTP LSOH 0,5m szary</v>
          </cell>
          <cell r="D899" t="str">
            <v>szt.</v>
          </cell>
          <cell r="E899">
            <v>5.94</v>
          </cell>
          <cell r="F899" t="str">
            <v>Cobi Cu kable krosowe</v>
          </cell>
        </row>
        <row r="900">
          <cell r="A900" t="str">
            <v>C14-1100-1,0</v>
          </cell>
          <cell r="B900" t="str">
            <v>Patchcord kat. 6A U/UTP LSOH 1m szary</v>
          </cell>
          <cell r="C900" t="str">
            <v>Patchcord CobiCabling RJ45-RJ45 kat. 6A U/UTP LSOH 1m szary</v>
          </cell>
          <cell r="D900" t="str">
            <v>szt.</v>
          </cell>
          <cell r="E900">
            <v>7.17</v>
          </cell>
          <cell r="F900" t="str">
            <v>Cobi Cu kable krosowe</v>
          </cell>
        </row>
        <row r="901">
          <cell r="A901" t="str">
            <v>C14-1100-1,5</v>
          </cell>
          <cell r="B901" t="str">
            <v>Patchcord kat. 6A U/UTP LSOH 1,5m szary</v>
          </cell>
          <cell r="C901" t="str">
            <v>Patchcord CobiCabling RJ45-RJ45 kat. 6A U/UTP LSOH 1,5m szary</v>
          </cell>
          <cell r="D901" t="str">
            <v>szt.</v>
          </cell>
          <cell r="E901">
            <v>8.6</v>
          </cell>
          <cell r="F901" t="str">
            <v>Cobi Cu kable krosowe</v>
          </cell>
        </row>
        <row r="902">
          <cell r="A902" t="str">
            <v>C14-1100-10,0</v>
          </cell>
          <cell r="B902" t="str">
            <v>Patchcord kat. 6A U/UTP LSOH 10,0m szary</v>
          </cell>
          <cell r="C902" t="str">
            <v>Patchcord CobiCabling RJ45-RJ45 kat. 6A U/UTP LSOH 10,0m szary</v>
          </cell>
          <cell r="D902" t="str">
            <v>szt.</v>
          </cell>
          <cell r="E902">
            <v>37.549999999999997</v>
          </cell>
          <cell r="F902" t="str">
            <v>Cobi Cu kable krosowe</v>
          </cell>
        </row>
        <row r="903">
          <cell r="A903" t="str">
            <v>C14-1100-15,0</v>
          </cell>
          <cell r="B903" t="str">
            <v>Patchcord kat. 6A U/UTP LSOH 15,0m szary</v>
          </cell>
          <cell r="C903" t="str">
            <v>Patchcord CobiCabling RJ45-RJ45 kat. 6A U/UTP LSOH 15,0m szary</v>
          </cell>
          <cell r="D903" t="str">
            <v>szt.</v>
          </cell>
          <cell r="E903">
            <v>55.13</v>
          </cell>
          <cell r="F903" t="str">
            <v>Cobi Cu kable krosowe</v>
          </cell>
        </row>
        <row r="904">
          <cell r="A904" t="str">
            <v>C14-1100-2,0</v>
          </cell>
          <cell r="B904" t="str">
            <v>Patchcord kat. 6A U/UTP LSOH 2m szary</v>
          </cell>
          <cell r="C904" t="str">
            <v>Patchcord CobiCabling RJ45-RJ45 kat. 6A U/UTP LSOH 2m szary</v>
          </cell>
          <cell r="D904" t="str">
            <v>szt.</v>
          </cell>
          <cell r="E904">
            <v>10.36</v>
          </cell>
          <cell r="F904" t="str">
            <v>Cobi Cu kable krosowe</v>
          </cell>
        </row>
        <row r="905">
          <cell r="A905" t="str">
            <v>C14-1100-3,0</v>
          </cell>
          <cell r="B905" t="str">
            <v>Patchcord kat. 6A U/UTP LSOH 3m szary</v>
          </cell>
          <cell r="C905" t="str">
            <v>Patchcord CobiCabling RJ45-RJ45 kat. 6A U/UTP LSOH 3m szary</v>
          </cell>
          <cell r="D905" t="str">
            <v>szt.</v>
          </cell>
          <cell r="E905">
            <v>13.19</v>
          </cell>
          <cell r="F905" t="str">
            <v>Cobi Cu kable krosowe</v>
          </cell>
        </row>
        <row r="906">
          <cell r="A906" t="str">
            <v>C14-1100-5,0</v>
          </cell>
          <cell r="B906" t="str">
            <v>Patchcord kat. 6A U/UTP LSOH 5m szary</v>
          </cell>
          <cell r="C906" t="str">
            <v>Patchcord CobiCabling RJ45-RJ45 kat. 6A U/UTP LSOH 5m szary</v>
          </cell>
          <cell r="D906" t="str">
            <v>szt.</v>
          </cell>
          <cell r="E906">
            <v>21.28</v>
          </cell>
          <cell r="F906" t="str">
            <v>Cobi Cu kable krosowe</v>
          </cell>
        </row>
        <row r="907">
          <cell r="A907" t="str">
            <v>C14-1100-7,5</v>
          </cell>
          <cell r="B907" t="str">
            <v>Patchcord kat. 6A U/UTP LSOH 7,5m szary</v>
          </cell>
          <cell r="C907" t="str">
            <v>Patchcord CobiCabling RJ45-RJ45 kat. 6A U/UTP LSOH 7,5m szary</v>
          </cell>
          <cell r="D907" t="str">
            <v>szt.</v>
          </cell>
          <cell r="E907">
            <v>29.76</v>
          </cell>
          <cell r="F907" t="str">
            <v>Cobi Cu kable krosowe</v>
          </cell>
        </row>
        <row r="908">
          <cell r="A908" t="str">
            <v>C14-1110-0,25</v>
          </cell>
          <cell r="B908" t="str">
            <v>Patchcord kat. 6A U/UTP LSOH 0,25m żółty</v>
          </cell>
          <cell r="C908" t="str">
            <v>Patchcord CobiCabling RJ45-RJ45 kat. 6A U/UTP LSOH 0,25m żółty</v>
          </cell>
          <cell r="D908" t="str">
            <v>szt.</v>
          </cell>
          <cell r="E908">
            <v>6.1</v>
          </cell>
          <cell r="F908" t="str">
            <v>Cobi Cu kable krosowe</v>
          </cell>
        </row>
        <row r="909">
          <cell r="A909" t="str">
            <v>C14-1110-0,5</v>
          </cell>
          <cell r="B909" t="str">
            <v>Patchcord kat. 6A U/UTP LSOH 0,5m żółty</v>
          </cell>
          <cell r="C909" t="str">
            <v>Patchcord CobiCabling RJ45-RJ45 kat. 6A U/UTP LSOH 0,5m żółty</v>
          </cell>
          <cell r="D909" t="str">
            <v>szt.</v>
          </cell>
          <cell r="E909">
            <v>6.8</v>
          </cell>
          <cell r="F909" t="str">
            <v>Cobi Cu kable krosowe</v>
          </cell>
        </row>
        <row r="910">
          <cell r="A910" t="str">
            <v>C14-1110-1,0</v>
          </cell>
          <cell r="B910" t="str">
            <v>Patchcord kat. 6A U/UTP LSOH 1m żółty</v>
          </cell>
          <cell r="C910" t="str">
            <v>Patchcord CobiCabling RJ45-RJ45 kat. 6A U/UTP LSOH 1m żółty</v>
          </cell>
          <cell r="D910" t="str">
            <v>szt.</v>
          </cell>
          <cell r="E910">
            <v>8.3699999999999992</v>
          </cell>
          <cell r="F910" t="str">
            <v>Cobi Cu kable krosowe</v>
          </cell>
        </row>
        <row r="911">
          <cell r="A911" t="str">
            <v>C14-1110-1,5</v>
          </cell>
          <cell r="B911" t="str">
            <v>Patchcord kat. 6A U/UTP LSOH 1,5m żółty</v>
          </cell>
          <cell r="C911" t="str">
            <v>Patchcord CobiCabling RJ45-RJ45 kat. 6A U/UTP LSOH 1,5m żółty</v>
          </cell>
          <cell r="D911" t="str">
            <v>szt.</v>
          </cell>
          <cell r="E911">
            <v>10.16</v>
          </cell>
          <cell r="F911" t="str">
            <v>Cobi Cu kable krosowe</v>
          </cell>
        </row>
        <row r="912">
          <cell r="A912" t="str">
            <v>C14-1110-2,0</v>
          </cell>
          <cell r="B912" t="str">
            <v>Patchcord kat. 6A U/UTP LSOH 2m żółty</v>
          </cell>
          <cell r="C912" t="str">
            <v>Patchcord CobiCabling RJ45-RJ45 kat. 6A U/UTP LSOH 2m żółty</v>
          </cell>
          <cell r="D912" t="str">
            <v>szt.</v>
          </cell>
          <cell r="E912">
            <v>11.7</v>
          </cell>
          <cell r="F912" t="str">
            <v>Cobi Cu kable krosowe</v>
          </cell>
        </row>
        <row r="913">
          <cell r="A913" t="str">
            <v>C14-1110-3,0</v>
          </cell>
          <cell r="B913" t="str">
            <v>Patchcord kat. 6A U/UTP LSOH 3m żółty</v>
          </cell>
          <cell r="C913" t="str">
            <v>Patchcord CobiCabling RJ45-RJ45 kat. 6A U/UTP LSOH 3m żółty</v>
          </cell>
          <cell r="D913" t="str">
            <v>szt.</v>
          </cell>
          <cell r="E913">
            <v>15.06</v>
          </cell>
          <cell r="F913" t="str">
            <v>Cobi Cu kable krosowe</v>
          </cell>
        </row>
        <row r="914">
          <cell r="A914" t="str">
            <v>C14-1110-5,0</v>
          </cell>
          <cell r="B914" t="str">
            <v>Patchcord kat. 6A U/UTP LSOH 5m żółty</v>
          </cell>
          <cell r="C914" t="str">
            <v>Patchcord CobiCabling RJ45-RJ45 kat. 6A U/UTP LSOH 5m żółty</v>
          </cell>
          <cell r="D914" t="str">
            <v>szt.</v>
          </cell>
          <cell r="E914">
            <v>21.28</v>
          </cell>
          <cell r="F914" t="str">
            <v>Cobi Cu kable krosowe</v>
          </cell>
        </row>
        <row r="915">
          <cell r="A915" t="str">
            <v>C14-1120-0,25</v>
          </cell>
          <cell r="B915" t="str">
            <v>Patchcord kat. 6A U/UTP LSOH 0,25m zielony</v>
          </cell>
          <cell r="C915" t="str">
            <v>Patchcord CobiCabling RJ45-RJ45 kat. 6A U/UTP LSOH 0,25m zielony</v>
          </cell>
          <cell r="D915" t="str">
            <v>szt.</v>
          </cell>
          <cell r="E915">
            <v>6.1</v>
          </cell>
          <cell r="F915" t="str">
            <v>Cobi Cu kable krosowe</v>
          </cell>
        </row>
        <row r="916">
          <cell r="A916" t="str">
            <v>C14-1120-0,5</v>
          </cell>
          <cell r="B916" t="str">
            <v>Patchcord kat. 6A U/UTP LSOH 0,5m zielony</v>
          </cell>
          <cell r="C916" t="str">
            <v>Patchcord CobiCabling RJ45-RJ45 kat. 6A U/UTP LSOH 0,5m zielony</v>
          </cell>
          <cell r="D916" t="str">
            <v>szt.</v>
          </cell>
          <cell r="E916">
            <v>6.8</v>
          </cell>
          <cell r="F916" t="str">
            <v>Cobi Cu kable krosowe</v>
          </cell>
        </row>
        <row r="917">
          <cell r="A917" t="str">
            <v>C14-1120-1,0</v>
          </cell>
          <cell r="B917" t="str">
            <v>Patchcord kat. 6A U/UTP LSOH 1m zielony</v>
          </cell>
          <cell r="C917" t="str">
            <v>Patchcord CobiCabling RJ45-RJ45 kat. 6A U/UTP LSOH 1m zielony</v>
          </cell>
          <cell r="D917" t="str">
            <v>szt.</v>
          </cell>
          <cell r="E917">
            <v>8.3699999999999992</v>
          </cell>
          <cell r="F917" t="str">
            <v>Cobi Cu kable krosowe</v>
          </cell>
        </row>
        <row r="918">
          <cell r="A918" t="str">
            <v>C14-1120-1,5</v>
          </cell>
          <cell r="B918" t="str">
            <v>Patchcord kat. 6A U/UTP LSOH 1,5m zielony</v>
          </cell>
          <cell r="C918" t="str">
            <v>Patchcord CobiCabling RJ45-RJ45 kat. 6A U/UTP LSOH 1,5m zielony</v>
          </cell>
          <cell r="D918" t="str">
            <v>szt.</v>
          </cell>
          <cell r="E918">
            <v>10.16</v>
          </cell>
          <cell r="F918" t="str">
            <v>Cobi Cu kable krosowe</v>
          </cell>
        </row>
        <row r="919">
          <cell r="A919" t="str">
            <v>C14-1120-2,0</v>
          </cell>
          <cell r="B919" t="str">
            <v>Patchcord kat. 6A U/UTP LSOH 2m zielony</v>
          </cell>
          <cell r="C919" t="str">
            <v>Patchcord CobiCabling RJ45-RJ45 kat. 6A U/UTP LSOH 2m zielony</v>
          </cell>
          <cell r="D919" t="str">
            <v>szt.</v>
          </cell>
          <cell r="E919">
            <v>11.7</v>
          </cell>
          <cell r="F919" t="str">
            <v>Cobi Cu kable krosowe</v>
          </cell>
        </row>
        <row r="920">
          <cell r="A920" t="str">
            <v>C14-1120-3,0</v>
          </cell>
          <cell r="B920" t="str">
            <v>Patchcord kat. 6A U/UTP LSOH 3m zielony</v>
          </cell>
          <cell r="C920" t="str">
            <v>Patchcord CobiCabling RJ45-RJ45 kat. 6A U/UTP LSOH 3m zielony</v>
          </cell>
          <cell r="D920" t="str">
            <v>szt.</v>
          </cell>
          <cell r="E920">
            <v>15.06</v>
          </cell>
          <cell r="F920" t="str">
            <v>Cobi Cu kable krosowe</v>
          </cell>
        </row>
        <row r="921">
          <cell r="A921" t="str">
            <v>C14-1120-5,0</v>
          </cell>
          <cell r="B921" t="str">
            <v>Patchcord kat. 6A U/UTP LSOH 5m zielony</v>
          </cell>
          <cell r="C921" t="str">
            <v>Patchcord CobiCabling RJ45-RJ45 kat. 6A U/UTP LSOH 5m zielony</v>
          </cell>
          <cell r="D921" t="str">
            <v>szt.</v>
          </cell>
          <cell r="E921">
            <v>21.28</v>
          </cell>
          <cell r="F921" t="str">
            <v>Cobi Cu kable krosowe</v>
          </cell>
        </row>
        <row r="922">
          <cell r="A922" t="str">
            <v>C14-1130-0,25</v>
          </cell>
          <cell r="B922" t="str">
            <v>Patchcord kat. 6A U/UTP LSOH 0,25m niebieski</v>
          </cell>
          <cell r="C922" t="str">
            <v>Patchcord CobiCabling RJ45-RJ45 kat. 6A U/UTP LSOH 0,25m niebieski</v>
          </cell>
          <cell r="D922" t="str">
            <v>szt.</v>
          </cell>
          <cell r="E922">
            <v>6.1</v>
          </cell>
          <cell r="F922" t="str">
            <v>Cobi Cu kable krosowe</v>
          </cell>
        </row>
        <row r="923">
          <cell r="A923" t="str">
            <v>C14-1130-0,5</v>
          </cell>
          <cell r="B923" t="str">
            <v>Patchcord kat. 6A U/UTP LSOH 0,5m niebieski</v>
          </cell>
          <cell r="C923" t="str">
            <v>Patchcord CobiCabling RJ45-RJ45 kat. 6A U/UTP LSOH 0,5m niebieski</v>
          </cell>
          <cell r="D923" t="str">
            <v>szt.</v>
          </cell>
          <cell r="E923">
            <v>6.8</v>
          </cell>
          <cell r="F923" t="str">
            <v>Cobi Cu kable krosowe</v>
          </cell>
        </row>
        <row r="924">
          <cell r="A924" t="str">
            <v>C14-1130-1,0</v>
          </cell>
          <cell r="B924" t="str">
            <v>Patchcord kat. 6A U/UTP LSOH 1m niebieski</v>
          </cell>
          <cell r="C924" t="str">
            <v>Patchcord CobiCabling RJ45-RJ45 kat. 6A U/UTP LSOH 1m niebieski</v>
          </cell>
          <cell r="D924" t="str">
            <v>szt.</v>
          </cell>
          <cell r="E924">
            <v>8.3699999999999992</v>
          </cell>
          <cell r="F924" t="str">
            <v>Cobi Cu kable krosowe</v>
          </cell>
        </row>
        <row r="925">
          <cell r="A925" t="str">
            <v>C14-1130-1,5</v>
          </cell>
          <cell r="B925" t="str">
            <v>Patchcord kat. 6A U/UTP LSOH 1,5m niebieski</v>
          </cell>
          <cell r="C925" t="str">
            <v>Patchcord CobiCabling RJ45-RJ45 kat. 6A U/UTP LSOH 1,5m niebieski</v>
          </cell>
          <cell r="D925" t="str">
            <v>szt.</v>
          </cell>
          <cell r="E925">
            <v>10.16</v>
          </cell>
          <cell r="F925" t="str">
            <v>Cobi Cu kable krosowe</v>
          </cell>
        </row>
        <row r="926">
          <cell r="A926" t="str">
            <v>C14-1130-2,0</v>
          </cell>
          <cell r="B926" t="str">
            <v>Patchcord kat. 6A U/UTP LSOH 2m niebieski</v>
          </cell>
          <cell r="C926" t="str">
            <v>Patchcord CobiCabling RJ45-RJ45 kat. 6A U/UTP LSOH 2m niebieski</v>
          </cell>
          <cell r="D926" t="str">
            <v>szt.</v>
          </cell>
          <cell r="E926">
            <v>11.7</v>
          </cell>
          <cell r="F926" t="str">
            <v>Cobi Cu kable krosowe</v>
          </cell>
        </row>
        <row r="927">
          <cell r="A927" t="str">
            <v>C14-1130-3,0</v>
          </cell>
          <cell r="B927" t="str">
            <v>Patchcord kat. 6A U/UTP LSOH 3m niebieski</v>
          </cell>
          <cell r="C927" t="str">
            <v>Patchcord CobiCabling RJ45-RJ45 kat. 6A U/UTP LSOH 3m niebieski</v>
          </cell>
          <cell r="D927" t="str">
            <v>szt.</v>
          </cell>
          <cell r="E927">
            <v>15.06</v>
          </cell>
          <cell r="F927" t="str">
            <v>Cobi Cu kable krosowe</v>
          </cell>
        </row>
        <row r="928">
          <cell r="A928" t="str">
            <v>C14-1130-5,0</v>
          </cell>
          <cell r="B928" t="str">
            <v>Patchcord kat. 6A U/UTP LSOH 5m niebieski</v>
          </cell>
          <cell r="C928" t="str">
            <v>Patchcord CobiCabling RJ45-RJ45 kat. 6A U/UTP LSOH 5m niebieski</v>
          </cell>
          <cell r="D928" t="str">
            <v>szt.</v>
          </cell>
          <cell r="E928">
            <v>21.28</v>
          </cell>
          <cell r="F928" t="str">
            <v>Cobi Cu kable krosowe</v>
          </cell>
        </row>
        <row r="929">
          <cell r="A929" t="str">
            <v>C14-1140-0,25</v>
          </cell>
          <cell r="B929" t="str">
            <v>Patchcord kat. 6A U/UTP LSOH 0,25m czerwony</v>
          </cell>
          <cell r="C929" t="str">
            <v>Patchcord CobiCabling RJ45-RJ45 kat. 6A U/UTP LSOH 0,25m czerwony</v>
          </cell>
          <cell r="D929" t="str">
            <v>szt.</v>
          </cell>
          <cell r="E929">
            <v>6.1</v>
          </cell>
          <cell r="F929" t="str">
            <v>Cobi Cu kable krosowe</v>
          </cell>
        </row>
        <row r="930">
          <cell r="A930" t="str">
            <v>C14-1140-0,5</v>
          </cell>
          <cell r="B930" t="str">
            <v>Patchcord kat. 6A U/UTP LSOH 0,5m czerwony</v>
          </cell>
          <cell r="C930" t="str">
            <v>Patchcord CobiCabling RJ45-RJ45 kat. 6A U/UTP LSOH 0,5m czerwony</v>
          </cell>
          <cell r="D930" t="str">
            <v>szt.</v>
          </cell>
          <cell r="E930">
            <v>6.8</v>
          </cell>
          <cell r="F930" t="str">
            <v>Cobi Cu kable krosowe</v>
          </cell>
        </row>
        <row r="931">
          <cell r="A931" t="str">
            <v>C14-1140-1,0</v>
          </cell>
          <cell r="B931" t="str">
            <v>Patchcord kat. 6A U/UTP LSOH 1m czerwony</v>
          </cell>
          <cell r="C931" t="str">
            <v>Patchcord CobiCabling RJ45-RJ45 kat. 6A U/UTP LSOH 1m czerwony</v>
          </cell>
          <cell r="D931" t="str">
            <v>szt.</v>
          </cell>
          <cell r="E931">
            <v>8.3699999999999992</v>
          </cell>
          <cell r="F931" t="str">
            <v>Cobi Cu kable krosowe</v>
          </cell>
        </row>
        <row r="932">
          <cell r="A932" t="str">
            <v>C14-1140-1,5</v>
          </cell>
          <cell r="B932" t="str">
            <v>Patchcord kat. 6A U/UTP LSOH 1,5m czerwony</v>
          </cell>
          <cell r="C932" t="str">
            <v>Patchcord CobiCabling RJ45-RJ45 kat. 6A U/UTP LSOH 1,5m czerwony</v>
          </cell>
          <cell r="D932" t="str">
            <v>szt.</v>
          </cell>
          <cell r="E932">
            <v>10.16</v>
          </cell>
          <cell r="F932" t="str">
            <v>Cobi Cu kable krosowe</v>
          </cell>
        </row>
        <row r="933">
          <cell r="A933" t="str">
            <v>C14-1140-2,0</v>
          </cell>
          <cell r="B933" t="str">
            <v>Patchcord kat. 6A U/UTP LSOH 2m czerwony</v>
          </cell>
          <cell r="C933" t="str">
            <v>Patchcord CobiCabling RJ45-RJ45 kat. 6A U/UTP LSOH 2m czerwony</v>
          </cell>
          <cell r="D933" t="str">
            <v>szt.</v>
          </cell>
          <cell r="E933">
            <v>11.7</v>
          </cell>
          <cell r="F933" t="str">
            <v>Cobi Cu kable krosowe</v>
          </cell>
        </row>
        <row r="934">
          <cell r="A934" t="str">
            <v>C14-1140-3,0</v>
          </cell>
          <cell r="B934" t="str">
            <v>Patchcord kat. 6A U/UTP LSOH 3m czerwony</v>
          </cell>
          <cell r="C934" t="str">
            <v>Patchcord CobiCabling RJ45-RJ45 kat. 6A U/UTP LSOH 3m czerwony</v>
          </cell>
          <cell r="D934" t="str">
            <v>szt.</v>
          </cell>
          <cell r="E934">
            <v>15.06</v>
          </cell>
          <cell r="F934" t="str">
            <v>Cobi Cu kable krosowe</v>
          </cell>
        </row>
        <row r="935">
          <cell r="A935" t="str">
            <v>C14-1140-5,0</v>
          </cell>
          <cell r="B935" t="str">
            <v>Patchcord kat. 6A U/UTP LSOH 5m czerwony</v>
          </cell>
          <cell r="C935" t="str">
            <v>Patchcord CobiCabling RJ45-RJ45 kat. 6A U/UTP LSOH 5m czerwony</v>
          </cell>
          <cell r="D935" t="str">
            <v>szt.</v>
          </cell>
          <cell r="E935">
            <v>21.28</v>
          </cell>
          <cell r="F935" t="str">
            <v>Cobi Cu kable krosowe</v>
          </cell>
        </row>
        <row r="936">
          <cell r="A936" t="str">
            <v>C14-1150-0,25</v>
          </cell>
          <cell r="B936" t="str">
            <v>Patchcord kat. 6A U/UTP LSOH 0,25m czarny</v>
          </cell>
          <cell r="C936" t="str">
            <v>Patchcord CobiCabling RJ45-RJ45 kat. 6A U/UTP LSOH 0,25m czarny</v>
          </cell>
          <cell r="D936" t="str">
            <v>szt.</v>
          </cell>
          <cell r="E936">
            <v>6.1</v>
          </cell>
          <cell r="F936" t="str">
            <v>Cobi Cu kable krosowe</v>
          </cell>
        </row>
        <row r="937">
          <cell r="A937" t="str">
            <v>C14-1150-0,5</v>
          </cell>
          <cell r="B937" t="str">
            <v>Patchcord kat. 6A U/UTP LSOH 0,5m czarny</v>
          </cell>
          <cell r="C937" t="str">
            <v>Patchcord CobiCabling RJ45-RJ45 kat. 6A U/UTP LSOH 0,5m czarny</v>
          </cell>
          <cell r="D937" t="str">
            <v>szt.</v>
          </cell>
          <cell r="E937">
            <v>6.8</v>
          </cell>
          <cell r="F937" t="str">
            <v>Cobi Cu kable krosowe</v>
          </cell>
        </row>
        <row r="938">
          <cell r="A938" t="str">
            <v>C14-1150-1,0</v>
          </cell>
          <cell r="B938" t="str">
            <v>Patchcord kat. 6A U/UTP LSOH 1m czarny</v>
          </cell>
          <cell r="C938" t="str">
            <v>Patchcord CobiCabling RJ45-RJ45 kat. 6A U/UTP LSOH 1m czarny</v>
          </cell>
          <cell r="D938" t="str">
            <v>szt.</v>
          </cell>
          <cell r="E938">
            <v>8.3699999999999992</v>
          </cell>
          <cell r="F938" t="str">
            <v>Cobi Cu kable krosowe</v>
          </cell>
        </row>
        <row r="939">
          <cell r="A939" t="str">
            <v>C14-1150-1,5</v>
          </cell>
          <cell r="B939" t="str">
            <v>Patchcord kat. 6A U/UTP LSOH 1,5m czarny</v>
          </cell>
          <cell r="C939" t="str">
            <v>Patchcord CobiCabling RJ45-RJ45 kat. 6A U/UTP LSOH 1,5m czarny</v>
          </cell>
          <cell r="D939" t="str">
            <v>szt.</v>
          </cell>
          <cell r="E939">
            <v>10.16</v>
          </cell>
          <cell r="F939" t="str">
            <v>Cobi Cu kable krosowe</v>
          </cell>
        </row>
        <row r="940">
          <cell r="A940" t="str">
            <v>C14-1150-2,0</v>
          </cell>
          <cell r="B940" t="str">
            <v>Patchcord kat. 6A U/UTP LSOH 2m czarny</v>
          </cell>
          <cell r="C940" t="str">
            <v>Patchcord CobiCabling RJ45-RJ45 kat. 6A U/UTP LSOH 2m czarny</v>
          </cell>
          <cell r="D940" t="str">
            <v>szt.</v>
          </cell>
          <cell r="E940">
            <v>11.7</v>
          </cell>
          <cell r="F940" t="str">
            <v>Cobi Cu kable krosowe</v>
          </cell>
        </row>
        <row r="941">
          <cell r="A941" t="str">
            <v>C14-1150-3,0</v>
          </cell>
          <cell r="B941" t="str">
            <v>Patchcord kat. 6A U/UTP LSOH 3m czarny</v>
          </cell>
          <cell r="C941" t="str">
            <v>Patchcord CobiCabling RJ45-RJ45 kat. 6A U/UTP LSOH 3m czarny</v>
          </cell>
          <cell r="D941" t="str">
            <v>szt.</v>
          </cell>
          <cell r="E941">
            <v>15.06</v>
          </cell>
          <cell r="F941" t="str">
            <v>Cobi Cu kable krosowe</v>
          </cell>
        </row>
        <row r="942">
          <cell r="A942" t="str">
            <v>C14-1150-5,0</v>
          </cell>
          <cell r="B942" t="str">
            <v>Patchcord kat. 6A U/UTP LSOH 5m czarny</v>
          </cell>
          <cell r="C942" t="str">
            <v>Patchcord CobiCabling RJ45-RJ45 kat. 6A U/UTP LSOH 5m czarny</v>
          </cell>
          <cell r="D942" t="str">
            <v>szt.</v>
          </cell>
          <cell r="E942">
            <v>21.28</v>
          </cell>
          <cell r="F942" t="str">
            <v>Cobi Cu kable krosowe</v>
          </cell>
        </row>
        <row r="943">
          <cell r="A943" t="str">
            <v>C14-1160-0,25</v>
          </cell>
          <cell r="B943" t="str">
            <v>Patchcord Slim kat. 6A U/UTP LSOH 0,25m szary</v>
          </cell>
          <cell r="C943" t="str">
            <v>Patchcord CobiCabling Slim RJ45-RJ45 kat. 6A U/UTP LSOH 0,25m szary</v>
          </cell>
          <cell r="D943" t="str">
            <v>szt.</v>
          </cell>
          <cell r="E943">
            <v>8.9</v>
          </cell>
          <cell r="F943" t="str">
            <v>Cobi Cu kable krosowe</v>
          </cell>
        </row>
        <row r="944">
          <cell r="A944" t="str">
            <v>C14-1160-0,5</v>
          </cell>
          <cell r="B944" t="str">
            <v>Patchcord Slim kat. 6A U/UTP LSOH 0,5m szary</v>
          </cell>
          <cell r="C944" t="str">
            <v>Patchcord CobiCabling Slim RJ45-RJ45 kat. 6A U/UTP LSOH 0,5m szary</v>
          </cell>
          <cell r="D944" t="str">
            <v>szt.</v>
          </cell>
          <cell r="E944">
            <v>9.32</v>
          </cell>
          <cell r="F944" t="str">
            <v>Cobi Cu kable krosowe</v>
          </cell>
        </row>
        <row r="945">
          <cell r="A945" t="str">
            <v>C14-1160-1,0</v>
          </cell>
          <cell r="B945" t="str">
            <v>Patchcord Slim kat. 6A U/UTP LSOH 1m szary</v>
          </cell>
          <cell r="C945" t="str">
            <v>Patchcord CobiCabling Slim RJ45-RJ45 kat. 6A U/UTP LSOH 1m szary</v>
          </cell>
          <cell r="D945" t="str">
            <v>szt.</v>
          </cell>
          <cell r="E945">
            <v>10.33</v>
          </cell>
          <cell r="F945" t="str">
            <v>Cobi Cu kable krosowe</v>
          </cell>
        </row>
        <row r="946">
          <cell r="A946" t="str">
            <v>C14-1160-10,0</v>
          </cell>
          <cell r="B946" t="str">
            <v>Patchcord Slim kat. 6A U/UTP LSOH 10,0m szary</v>
          </cell>
          <cell r="C946" t="str">
            <v>Patchcord CobiCabling Slim RJ45-RJ45 kat. 6A U/UTP LSOH 10,0m szary</v>
          </cell>
          <cell r="D946" t="str">
            <v>szt.</v>
          </cell>
          <cell r="E946">
            <v>37.659999999999997</v>
          </cell>
          <cell r="F946" t="str">
            <v>Cobi Cu kable krosowe</v>
          </cell>
        </row>
        <row r="947">
          <cell r="A947" t="str">
            <v>C14-1160-2,0</v>
          </cell>
          <cell r="B947" t="str">
            <v>Patchcord Slim kat. 6A U/UTP LSOH 2m szary</v>
          </cell>
          <cell r="C947" t="str">
            <v>Patchcord CobiCabling Slim RJ45-RJ45 kat. 6A U/UTP LSOH 2m szary</v>
          </cell>
          <cell r="D947" t="str">
            <v>szt.</v>
          </cell>
          <cell r="E947">
            <v>12.24</v>
          </cell>
          <cell r="F947" t="str">
            <v>Cobi Cu kable krosowe</v>
          </cell>
        </row>
        <row r="948">
          <cell r="A948" t="str">
            <v>C14-1160-3,0</v>
          </cell>
          <cell r="B948" t="str">
            <v>Patchcord Slim kat. 6A U/UTP LSOH 3m szary</v>
          </cell>
          <cell r="C948" t="str">
            <v>Patchcord CobiCabling Slim RJ45-RJ45 kat. 6A U/UTP LSOH 3m szary</v>
          </cell>
          <cell r="D948" t="str">
            <v>szt.</v>
          </cell>
          <cell r="E948">
            <v>14.11</v>
          </cell>
          <cell r="F948" t="str">
            <v>Cobi Cu kable krosowe</v>
          </cell>
        </row>
        <row r="949">
          <cell r="A949" t="str">
            <v>C14-1160-5,0</v>
          </cell>
          <cell r="B949" t="str">
            <v>Patchcord Slim kat. 6A U/UTP LSOH 5m szary</v>
          </cell>
          <cell r="C949" t="str">
            <v>Patchcord CobiCabling Slim RJ45-RJ45 kat. 6A U/UTP LSOH 5m szary</v>
          </cell>
          <cell r="D949" t="str">
            <v>szt.</v>
          </cell>
          <cell r="E949">
            <v>20.55</v>
          </cell>
          <cell r="F949" t="str">
            <v>Cobi Cu kable krosowe</v>
          </cell>
        </row>
        <row r="950">
          <cell r="A950" t="str">
            <v>C14-1160-7,5</v>
          </cell>
          <cell r="B950" t="str">
            <v>Patchcord Slim kat. 6A U/UTP LSOH 7,5m szary</v>
          </cell>
          <cell r="C950" t="str">
            <v>Patchcord CobiCabling Slim RJ45-RJ45 kat. 6A U/UTP LSOH 7,5m szary</v>
          </cell>
          <cell r="D950" t="str">
            <v>szt.</v>
          </cell>
          <cell r="E950">
            <v>28.9</v>
          </cell>
          <cell r="F950" t="str">
            <v>Cobi Cu kable krosowe</v>
          </cell>
        </row>
        <row r="951">
          <cell r="A951" t="str">
            <v>C14-5000-0,25</v>
          </cell>
          <cell r="B951" t="str">
            <v>Patchcord kat. 5e U/UTP PVC 0,25m szary</v>
          </cell>
          <cell r="C951" t="str">
            <v>Patchcord CobiCabling RJ45-RJ45 kat. 5e U/UTP PVC 0,25m szary</v>
          </cell>
          <cell r="D951" t="str">
            <v>szt.</v>
          </cell>
          <cell r="E951">
            <v>4.54</v>
          </cell>
          <cell r="F951" t="str">
            <v>Cobi Cu kable krosowe</v>
          </cell>
        </row>
        <row r="952">
          <cell r="A952" t="str">
            <v>C14-5000-0,5</v>
          </cell>
          <cell r="B952" t="str">
            <v>Patchcord kat. 5e U/UTP PVC 0,5m szary</v>
          </cell>
          <cell r="C952" t="str">
            <v>Patchcord CobiCabling RJ45-RJ45 kat. 5e U/UTP PVC 0,5m szary</v>
          </cell>
          <cell r="D952" t="str">
            <v>szt.</v>
          </cell>
          <cell r="E952">
            <v>5.15</v>
          </cell>
          <cell r="F952" t="str">
            <v>Cobi Cu kable krosowe</v>
          </cell>
        </row>
        <row r="953">
          <cell r="A953" t="str">
            <v>C14-5000-1,0</v>
          </cell>
          <cell r="B953" t="str">
            <v>Patchcord kat. 5e U/UTP PVC 1m szary</v>
          </cell>
          <cell r="C953" t="str">
            <v>Patchcord CobiCabling RJ45-RJ45 kat. 5e U/UTP PVC 1m szary</v>
          </cell>
          <cell r="D953" t="str">
            <v>szt.</v>
          </cell>
          <cell r="E953">
            <v>6.33</v>
          </cell>
          <cell r="F953" t="str">
            <v>Cobi Cu kable krosowe</v>
          </cell>
        </row>
        <row r="954">
          <cell r="A954" t="str">
            <v>C14-5000-1,5</v>
          </cell>
          <cell r="B954" t="str">
            <v>Patchcord kat. 5e U/UTP PVC 1,5m szary</v>
          </cell>
          <cell r="C954" t="str">
            <v>Patchcord CobiCabling RJ45-RJ45 kat. 5e U/UTP PVC 1,5m szary</v>
          </cell>
          <cell r="D954" t="str">
            <v>szt.</v>
          </cell>
          <cell r="E954">
            <v>6.94</v>
          </cell>
          <cell r="F954" t="str">
            <v>Cobi Cu kable krosowe</v>
          </cell>
        </row>
        <row r="955">
          <cell r="A955" t="str">
            <v>C14-5000-10,0</v>
          </cell>
          <cell r="B955" t="str">
            <v>Patchcord kat. 5e U/UTP PVC 10,0m szary</v>
          </cell>
          <cell r="C955" t="str">
            <v>Patchcord CobiCabling RJ45-RJ45 kat. 5e U/UTP PVC 10,0m szary</v>
          </cell>
          <cell r="D955" t="str">
            <v>szt.</v>
          </cell>
          <cell r="E955">
            <v>29.4</v>
          </cell>
          <cell r="F955" t="str">
            <v>Cobi Cu kable krosowe</v>
          </cell>
        </row>
        <row r="956">
          <cell r="A956" t="str">
            <v>C14-5000-15,0</v>
          </cell>
          <cell r="B956" t="str">
            <v>Patchcord kat. 5e U/UTP PVC 15,0m szary</v>
          </cell>
          <cell r="C956" t="str">
            <v>Patchcord CobiCabling RJ45-RJ45 kat. 5e U/UTP PVC 15,0m szary</v>
          </cell>
          <cell r="D956" t="str">
            <v>szt.</v>
          </cell>
          <cell r="E956">
            <v>42.92</v>
          </cell>
          <cell r="F956" t="str">
            <v>Cobi Cu kable krosowe</v>
          </cell>
        </row>
        <row r="957">
          <cell r="A957" t="str">
            <v>C14-5000-2,0</v>
          </cell>
          <cell r="B957" t="str">
            <v>Patchcord kat. 5e U/UTP PVC 2m szary</v>
          </cell>
          <cell r="C957" t="str">
            <v>Patchcord CobiCabling RJ45-RJ45 kat. 5e U/UTP PVC 2m szary</v>
          </cell>
          <cell r="D957" t="str">
            <v>szt.</v>
          </cell>
          <cell r="E957">
            <v>8.9</v>
          </cell>
          <cell r="F957" t="str">
            <v>Cobi Cu kable krosowe</v>
          </cell>
        </row>
        <row r="958">
          <cell r="A958" t="str">
            <v>C14-5000-3,0</v>
          </cell>
          <cell r="B958" t="str">
            <v>Patchcord kat. 5e U/UTP PVC 3m szary</v>
          </cell>
          <cell r="C958" t="str">
            <v>Patchcord CobiCabling RJ45-RJ45 kat. 5e U/UTP PVC 3m szary</v>
          </cell>
          <cell r="D958" t="str">
            <v>szt.</v>
          </cell>
          <cell r="E958">
            <v>6.52</v>
          </cell>
          <cell r="F958" t="str">
            <v>Cobi Cu kable krosowe</v>
          </cell>
        </row>
        <row r="959">
          <cell r="A959" t="str">
            <v>C14-5000-5,0</v>
          </cell>
          <cell r="B959" t="str">
            <v>Patchcord kat. 5e U/UTP PVC 5m szary</v>
          </cell>
          <cell r="C959" t="str">
            <v>Patchcord CobiCabling RJ45-RJ45 kat. 5e U/UTP PVC 5m szary</v>
          </cell>
          <cell r="D959" t="str">
            <v>szt.</v>
          </cell>
          <cell r="E959">
            <v>15.34</v>
          </cell>
          <cell r="F959" t="str">
            <v>Cobi Cu kable krosowe</v>
          </cell>
        </row>
        <row r="960">
          <cell r="A960" t="str">
            <v>C14-5000-7,5</v>
          </cell>
          <cell r="B960" t="str">
            <v>Patchcord kat. 5e U/UTP PVC 7,5m szary</v>
          </cell>
          <cell r="C960" t="str">
            <v>Patchcord CobiCabling RJ45-RJ45 kat. 5e U/UTP PVC 7,5m szary</v>
          </cell>
          <cell r="D960" t="str">
            <v>szt.</v>
          </cell>
          <cell r="E960">
            <v>22.96</v>
          </cell>
          <cell r="F960" t="str">
            <v>Cobi Cu kable krosowe</v>
          </cell>
        </row>
        <row r="961">
          <cell r="A961" t="str">
            <v>C14-5010-0,25</v>
          </cell>
          <cell r="B961" t="str">
            <v>Patchcord kat. 5e U/UTP PVC 0,25m żółty</v>
          </cell>
          <cell r="C961" t="str">
            <v>Patchcord CobiCabling RJ45-RJ45 kat. 5e U/UTP PVC 0,25m żółty</v>
          </cell>
          <cell r="D961" t="str">
            <v>szt.</v>
          </cell>
          <cell r="E961">
            <v>2.38</v>
          </cell>
          <cell r="F961" t="str">
            <v>Cobi Cu kable krosowe</v>
          </cell>
        </row>
        <row r="962">
          <cell r="A962" t="str">
            <v>C14-5010-0,5</v>
          </cell>
          <cell r="B962" t="str">
            <v>Patchcord kat. 5e U/UTP PVC 0,5m żółty</v>
          </cell>
          <cell r="C962" t="str">
            <v>Patchcord CobiCabling RJ45-RJ45 kat. 5e U/UTP PVC 0,5m żółty</v>
          </cell>
          <cell r="D962" t="str">
            <v>szt.</v>
          </cell>
          <cell r="E962">
            <v>2.69</v>
          </cell>
          <cell r="F962" t="str">
            <v>Cobi Cu kable krosowe</v>
          </cell>
        </row>
        <row r="963">
          <cell r="A963" t="str">
            <v>C14-5010-1,0</v>
          </cell>
          <cell r="B963" t="str">
            <v>Patchcord kat. 5e U/UTP PVC 1m żółty</v>
          </cell>
          <cell r="C963" t="str">
            <v>Patchcord CobiCabling RJ45-RJ45 kat. 5e U/UTP PVC 1m żółty</v>
          </cell>
          <cell r="D963" t="str">
            <v>szt.</v>
          </cell>
          <cell r="E963">
            <v>6.33</v>
          </cell>
          <cell r="F963" t="str">
            <v>Cobi Cu kable krosowe</v>
          </cell>
        </row>
        <row r="964">
          <cell r="A964" t="str">
            <v>C14-5010-1,5</v>
          </cell>
          <cell r="B964" t="str">
            <v>Patchcord kat. 5e U/UTP PVC 1,5m żółty</v>
          </cell>
          <cell r="C964" t="str">
            <v>Patchcord CobiCabling RJ45-RJ45 kat. 5e U/UTP PVC 1,5m żółty</v>
          </cell>
          <cell r="D964" t="str">
            <v>szt.</v>
          </cell>
          <cell r="E964">
            <v>7.28</v>
          </cell>
          <cell r="F964" t="str">
            <v>Cobi Cu kable krosowe</v>
          </cell>
        </row>
        <row r="965">
          <cell r="A965" t="str">
            <v>C14-5010-2,0</v>
          </cell>
          <cell r="B965" t="str">
            <v>Patchcord kat. 5e U/UTP PVC 2m żółty</v>
          </cell>
          <cell r="C965" t="str">
            <v>Patchcord CobiCabling RJ45-RJ45 kat. 5e U/UTP PVC 2m żółty</v>
          </cell>
          <cell r="D965" t="str">
            <v>szt.</v>
          </cell>
          <cell r="E965">
            <v>8.93</v>
          </cell>
          <cell r="F965" t="str">
            <v>Cobi Cu kable krosowe</v>
          </cell>
        </row>
        <row r="966">
          <cell r="A966" t="str">
            <v>C14-5010-3,0</v>
          </cell>
          <cell r="B966" t="str">
            <v>Patchcord kat. 5e U/UTP PVC 3m żółty</v>
          </cell>
          <cell r="C966" t="str">
            <v>Patchcord CobiCabling RJ45-RJ45 kat. 5e U/UTP PVC 3m żółty</v>
          </cell>
          <cell r="D966" t="str">
            <v>szt.</v>
          </cell>
          <cell r="E966">
            <v>11.48</v>
          </cell>
          <cell r="F966" t="str">
            <v>Cobi Cu kable krosowe</v>
          </cell>
        </row>
        <row r="967">
          <cell r="A967" t="str">
            <v>C14-5010-5,0</v>
          </cell>
          <cell r="B967" t="str">
            <v>Patchcord kat. 5e U/UTP PVC 5m żółty</v>
          </cell>
          <cell r="C967" t="str">
            <v>Patchcord CobiCabling RJ45-RJ45 kat. 5e U/UTP PVC 5m żółty</v>
          </cell>
          <cell r="D967" t="str">
            <v>szt.</v>
          </cell>
          <cell r="E967">
            <v>14.81</v>
          </cell>
          <cell r="F967" t="str">
            <v>Cobi Cu kable krosowe</v>
          </cell>
        </row>
        <row r="968">
          <cell r="A968" t="str">
            <v>C14-5020-0,25</v>
          </cell>
          <cell r="B968" t="str">
            <v>Patchcord kat. 5e U/UTP PVC 0,25m zielony</v>
          </cell>
          <cell r="C968" t="str">
            <v>Patchcord CobiCabling RJ45-RJ45 kat. 5e U/UTP PVC 0,25m zielony</v>
          </cell>
          <cell r="D968" t="str">
            <v>szt.</v>
          </cell>
          <cell r="E968">
            <v>2.38</v>
          </cell>
          <cell r="F968" t="str">
            <v>Cobi Cu kable krosowe</v>
          </cell>
        </row>
        <row r="969">
          <cell r="A969" t="str">
            <v>C14-5020-0,5</v>
          </cell>
          <cell r="B969" t="str">
            <v>Patchcord kat. 5e U/UTP PVC 0,5m zielony</v>
          </cell>
          <cell r="C969" t="str">
            <v>Patchcord CobiCabling RJ45-RJ45 kat. 5e U/UTP PVC 0,5m zielony</v>
          </cell>
          <cell r="D969" t="str">
            <v>szt.</v>
          </cell>
          <cell r="E969">
            <v>2.69</v>
          </cell>
          <cell r="F969" t="str">
            <v>Cobi Cu kable krosowe</v>
          </cell>
        </row>
        <row r="970">
          <cell r="A970" t="str">
            <v>C14-5020-1,0</v>
          </cell>
          <cell r="B970" t="str">
            <v>Patchcord kat. 5e U/UTP PVC 1m zielony</v>
          </cell>
          <cell r="C970" t="str">
            <v>Patchcord CobiCabling RJ45-RJ45 kat. 5e U/UTP PVC 1m zielony</v>
          </cell>
          <cell r="D970" t="str">
            <v>szt.</v>
          </cell>
          <cell r="E970">
            <v>6.33</v>
          </cell>
          <cell r="F970" t="str">
            <v>Cobi Cu kable krosowe</v>
          </cell>
        </row>
        <row r="971">
          <cell r="A971" t="str">
            <v>C14-5020-1,5</v>
          </cell>
          <cell r="B971" t="str">
            <v>Patchcord kat. 5e U/UTP PVC 1,5m zielony</v>
          </cell>
          <cell r="C971" t="str">
            <v>Patchcord CobiCabling RJ45-RJ45 kat. 5e U/UTP PVC 1,5m zielony</v>
          </cell>
          <cell r="D971" t="str">
            <v>szt.</v>
          </cell>
          <cell r="E971">
            <v>7.36</v>
          </cell>
          <cell r="F971" t="str">
            <v>Cobi Cu kable krosowe</v>
          </cell>
        </row>
        <row r="972">
          <cell r="A972" t="str">
            <v>C14-5020-2,0</v>
          </cell>
          <cell r="B972" t="str">
            <v>Patchcord kat. 5e U/UTP PVC 2m zielony</v>
          </cell>
          <cell r="C972" t="str">
            <v>Patchcord CobiCabling RJ45-RJ45 kat. 5e U/UTP PVC 2m zielony</v>
          </cell>
          <cell r="D972" t="str">
            <v>szt.</v>
          </cell>
          <cell r="E972">
            <v>8.9600000000000009</v>
          </cell>
          <cell r="F972" t="str">
            <v>Cobi Cu kable krosowe</v>
          </cell>
        </row>
        <row r="973">
          <cell r="A973" t="str">
            <v>C14-5020-3,0</v>
          </cell>
          <cell r="B973" t="str">
            <v>Patchcord kat. 5e U/UTP PVC 3m zielony</v>
          </cell>
          <cell r="C973" t="str">
            <v>Patchcord CobiCabling RJ45-RJ45 kat. 5e U/UTP PVC 3m zielony</v>
          </cell>
          <cell r="D973" t="str">
            <v>szt.</v>
          </cell>
          <cell r="E973">
            <v>11.26</v>
          </cell>
          <cell r="F973" t="str">
            <v>Cobi Cu kable krosowe</v>
          </cell>
        </row>
        <row r="974">
          <cell r="A974" t="str">
            <v>C14-5020-5,0</v>
          </cell>
          <cell r="B974" t="str">
            <v>Patchcord kat. 5e U/UTP PVC 5m zielony</v>
          </cell>
          <cell r="C974" t="str">
            <v>Patchcord CobiCabling RJ45-RJ45 kat. 5e U/UTP PVC 5m zielony</v>
          </cell>
          <cell r="D974" t="str">
            <v>szt.</v>
          </cell>
          <cell r="E974">
            <v>14.53</v>
          </cell>
          <cell r="F974" t="str">
            <v>Cobi Cu kable krosowe</v>
          </cell>
        </row>
        <row r="975">
          <cell r="A975" t="str">
            <v>C14-5030-0,25</v>
          </cell>
          <cell r="B975" t="str">
            <v>Patchcord kat. 5e U/UTP PVC 0,25m niebieski</v>
          </cell>
          <cell r="C975" t="str">
            <v>Patchcord CobiCabling RJ45-RJ45 kat. 5e U/UTP PVC 0,25m niebieski</v>
          </cell>
          <cell r="D975" t="str">
            <v>szt.</v>
          </cell>
          <cell r="E975">
            <v>4.54</v>
          </cell>
          <cell r="F975" t="str">
            <v>Cobi Cu kable krosowe</v>
          </cell>
        </row>
        <row r="976">
          <cell r="A976" t="str">
            <v>C14-5030-0,5</v>
          </cell>
          <cell r="B976" t="str">
            <v>Patchcord kat. 5e U/UTP PVC 0,5m niebieski</v>
          </cell>
          <cell r="C976" t="str">
            <v>Patchcord CobiCabling RJ45-RJ45 kat. 5e U/UTP PVC 0,5m niebieski</v>
          </cell>
          <cell r="D976" t="str">
            <v>szt.</v>
          </cell>
          <cell r="E976">
            <v>5.6</v>
          </cell>
          <cell r="F976" t="str">
            <v>Cobi Cu kable krosowe</v>
          </cell>
        </row>
        <row r="977">
          <cell r="A977" t="str">
            <v>C14-5030-1,0</v>
          </cell>
          <cell r="B977" t="str">
            <v>Patchcord kat. 5e U/UTP PVC 1m niebieski</v>
          </cell>
          <cell r="C977" t="str">
            <v>Patchcord CobiCabling RJ45-RJ45 kat. 5e U/UTP PVC 1m niebieski</v>
          </cell>
          <cell r="D977" t="str">
            <v>szt.</v>
          </cell>
          <cell r="E977">
            <v>6.33</v>
          </cell>
          <cell r="F977" t="str">
            <v>Cobi Cu kable krosowe</v>
          </cell>
        </row>
        <row r="978">
          <cell r="A978" t="str">
            <v>C14-5030-1,5</v>
          </cell>
          <cell r="B978" t="str">
            <v>Patchcord kat. 5e U/UTP PVC 1,5m niebieski</v>
          </cell>
          <cell r="C978" t="str">
            <v>Patchcord CobiCabling RJ45-RJ45 kat. 5e U/UTP PVC 1,5m niebieski</v>
          </cell>
          <cell r="D978" t="str">
            <v>szt.</v>
          </cell>
          <cell r="E978">
            <v>7.78</v>
          </cell>
          <cell r="F978" t="str">
            <v>Cobi Cu kable krosowe</v>
          </cell>
        </row>
        <row r="979">
          <cell r="A979" t="str">
            <v>C14-5030-2,0</v>
          </cell>
          <cell r="B979" t="str">
            <v>Patchcord kat. 5e U/UTP PVC 2m niebieski</v>
          </cell>
          <cell r="C979" t="str">
            <v>Patchcord CobiCabling RJ45-RJ45 kat. 5e U/UTP PVC 2m niebieski</v>
          </cell>
          <cell r="D979" t="str">
            <v>szt.</v>
          </cell>
          <cell r="E979">
            <v>8.9600000000000009</v>
          </cell>
          <cell r="F979" t="str">
            <v>Cobi Cu kable krosowe</v>
          </cell>
        </row>
        <row r="980">
          <cell r="A980" t="str">
            <v>C14-5030-3,0</v>
          </cell>
          <cell r="B980" t="str">
            <v>Patchcord kat. 5e U/UTP PVC 3m niebieski</v>
          </cell>
          <cell r="C980" t="str">
            <v>Patchcord CobiCabling RJ45-RJ45 kat. 5e U/UTP PVC 3m niebieski</v>
          </cell>
          <cell r="D980" t="str">
            <v>szt.</v>
          </cell>
          <cell r="E980">
            <v>11.7</v>
          </cell>
          <cell r="F980" t="str">
            <v>Cobi Cu kable krosowe</v>
          </cell>
        </row>
        <row r="981">
          <cell r="A981" t="str">
            <v>C14-5030-5,0</v>
          </cell>
          <cell r="B981" t="str">
            <v>Patchcord kat. 5e U/UTP PVC 5m niebieski</v>
          </cell>
          <cell r="C981" t="str">
            <v>Patchcord CobiCabling RJ45-RJ45 kat. 5e U/UTP PVC 5m niebieski</v>
          </cell>
          <cell r="D981" t="str">
            <v>szt.</v>
          </cell>
          <cell r="E981">
            <v>15.2</v>
          </cell>
          <cell r="F981" t="str">
            <v>Cobi Cu kable krosowe</v>
          </cell>
        </row>
        <row r="982">
          <cell r="A982" t="str">
            <v>C14-5040-0,25</v>
          </cell>
          <cell r="B982" t="str">
            <v>Patchcord kat. 5e U/UTP PVC 0,25m czerwony</v>
          </cell>
          <cell r="C982" t="str">
            <v>Patchcord CobiCabling RJ45-RJ45 kat. 5e U/UTP PVC 0,25m czerwony</v>
          </cell>
          <cell r="D982" t="str">
            <v>szt.</v>
          </cell>
          <cell r="E982">
            <v>2.38</v>
          </cell>
          <cell r="F982" t="str">
            <v>Cobi Cu kable krosowe</v>
          </cell>
        </row>
        <row r="983">
          <cell r="A983" t="str">
            <v>C14-5040-0,5</v>
          </cell>
          <cell r="B983" t="str">
            <v>Patchcord kat. 5e U/UTP PVC 0,5m czerwony</v>
          </cell>
          <cell r="C983" t="str">
            <v>Patchcord CobiCabling RJ45-RJ45 kat. 5e U/UTP PVC 0,5m czerwony</v>
          </cell>
          <cell r="D983" t="str">
            <v>szt.</v>
          </cell>
          <cell r="E983">
            <v>0</v>
          </cell>
          <cell r="F983" t="str">
            <v>Cobi Cu kable krosowe</v>
          </cell>
        </row>
        <row r="984">
          <cell r="A984" t="str">
            <v>C14-5040-1,0</v>
          </cell>
          <cell r="B984" t="str">
            <v>Patchcord kat. 5e U/UTP PVC 1m czerwony</v>
          </cell>
          <cell r="C984" t="str">
            <v>Patchcord CobiCabling RJ45-RJ45 kat. 5e U/UTP PVC 1m czerwony</v>
          </cell>
          <cell r="D984" t="str">
            <v>szt.</v>
          </cell>
          <cell r="E984">
            <v>3.42</v>
          </cell>
          <cell r="F984" t="str">
            <v>Cobi Cu kable krosowe</v>
          </cell>
        </row>
        <row r="985">
          <cell r="A985" t="str">
            <v>C14-5040-1,5</v>
          </cell>
          <cell r="B985" t="str">
            <v>Patchcord kat. 5e U/UTP PVC 1,5m czerwony</v>
          </cell>
          <cell r="C985" t="str">
            <v>Patchcord CobiCabling RJ45-RJ45 kat. 5e U/UTP PVC 1,5m czerwony</v>
          </cell>
          <cell r="D985" t="str">
            <v>szt.</v>
          </cell>
          <cell r="E985">
            <v>4.28</v>
          </cell>
          <cell r="F985" t="str">
            <v>Cobi Cu kable krosowe</v>
          </cell>
        </row>
        <row r="986">
          <cell r="A986" t="str">
            <v>C14-5040-2,0</v>
          </cell>
          <cell r="B986" t="str">
            <v>Patchcord kat. 5e U/UTP PVC 2m czerwony</v>
          </cell>
          <cell r="C986" t="str">
            <v>Patchcord CobiCabling RJ45-RJ45 kat. 5e U/UTP PVC 2m czerwony</v>
          </cell>
          <cell r="D986" t="str">
            <v>szt.</v>
          </cell>
          <cell r="E986">
            <v>4.9800000000000004</v>
          </cell>
          <cell r="F986" t="str">
            <v>Cobi Cu kable krosowe</v>
          </cell>
        </row>
        <row r="987">
          <cell r="A987" t="str">
            <v>C14-5040-3,0</v>
          </cell>
          <cell r="B987" t="str">
            <v>Patchcord kat. 5e U/UTP PVC 3m czerwony</v>
          </cell>
          <cell r="C987" t="str">
            <v>Patchcord CobiCabling RJ45-RJ45 kat. 5e U/UTP PVC 3m czerwony</v>
          </cell>
          <cell r="D987" t="str">
            <v>szt.</v>
          </cell>
          <cell r="E987">
            <v>11.42</v>
          </cell>
          <cell r="F987" t="str">
            <v>Cobi Cu kable krosowe</v>
          </cell>
        </row>
        <row r="988">
          <cell r="A988" t="str">
            <v>C14-5040-5,0</v>
          </cell>
          <cell r="B988" t="str">
            <v>Patchcord kat. 5e U/UTP PVC 5m czerwony</v>
          </cell>
          <cell r="C988" t="str">
            <v>Patchcord CobiCabling RJ45-RJ45 kat. 5e U/UTP PVC 5m czerwony</v>
          </cell>
          <cell r="D988" t="str">
            <v>szt.</v>
          </cell>
          <cell r="E988">
            <v>13.36</v>
          </cell>
          <cell r="F988" t="str">
            <v>Cobi Cu kable krosowe</v>
          </cell>
        </row>
        <row r="989">
          <cell r="A989" t="str">
            <v>C14-5050-0,25</v>
          </cell>
          <cell r="B989" t="str">
            <v>Patchcord kat. 5e U/UTP PVC 0,25m czarny</v>
          </cell>
          <cell r="C989" t="str">
            <v>Patchcord CobiCabling RJ45-RJ45 kat. 5e U/UTP PVC 0,25m czarny</v>
          </cell>
          <cell r="D989" t="str">
            <v>szt.</v>
          </cell>
          <cell r="E989">
            <v>4.54</v>
          </cell>
          <cell r="F989" t="str">
            <v>Cobi Cu kable krosowe</v>
          </cell>
        </row>
        <row r="990">
          <cell r="A990" t="str">
            <v>C14-5050-0,5</v>
          </cell>
          <cell r="B990" t="str">
            <v>Patchcord kat. 5e U/UTP PVC 0,5m czarny</v>
          </cell>
          <cell r="C990" t="str">
            <v>Patchcord CobiCabling RJ45-RJ45 kat. 5e U/UTP PVC 0,5m czarny</v>
          </cell>
          <cell r="D990" t="str">
            <v>szt.</v>
          </cell>
          <cell r="E990">
            <v>5.15</v>
          </cell>
          <cell r="F990" t="str">
            <v>Cobi Cu kable krosowe</v>
          </cell>
        </row>
        <row r="991">
          <cell r="A991" t="str">
            <v>C14-5050-1,0</v>
          </cell>
          <cell r="B991" t="str">
            <v>Patchcord kat. 5e U/UTP PVC 1m czarny</v>
          </cell>
          <cell r="C991" t="str">
            <v>Patchcord CobiCabling RJ45-RJ45 kat. 5e U/UTP PVC 1m czarny</v>
          </cell>
          <cell r="D991" t="str">
            <v>szt.</v>
          </cell>
          <cell r="E991">
            <v>6.33</v>
          </cell>
          <cell r="F991" t="str">
            <v>Cobi Cu kable krosowe</v>
          </cell>
        </row>
        <row r="992">
          <cell r="A992" t="str">
            <v>C14-5050-1,5</v>
          </cell>
          <cell r="B992" t="str">
            <v>Patchcord kat. 5e U/UTP PVC 1,5m czarny</v>
          </cell>
          <cell r="C992" t="str">
            <v>Patchcord CobiCabling RJ45-RJ45 kat. 5e U/UTP PVC 1,5m czarny</v>
          </cell>
          <cell r="D992" t="str">
            <v>szt.</v>
          </cell>
          <cell r="E992">
            <v>7.73</v>
          </cell>
          <cell r="F992" t="str">
            <v>Cobi Cu kable krosowe</v>
          </cell>
        </row>
        <row r="993">
          <cell r="A993" t="str">
            <v>C14-5050-2,0</v>
          </cell>
          <cell r="B993" t="str">
            <v>Patchcord kat. 5e U/UTP PVC 2m czarny</v>
          </cell>
          <cell r="C993" t="str">
            <v>Patchcord CobiCabling RJ45-RJ45 kat. 5e U/UTP PVC 2m czarny</v>
          </cell>
          <cell r="D993" t="str">
            <v>szt.</v>
          </cell>
          <cell r="E993">
            <v>8.9600000000000009</v>
          </cell>
          <cell r="F993" t="str">
            <v>Cobi Cu kable krosowe</v>
          </cell>
        </row>
        <row r="994">
          <cell r="A994" t="str">
            <v>C14-5050-3,0</v>
          </cell>
          <cell r="B994" t="str">
            <v>Patchcord kat. 5e U/UTP PVC 3m czarny</v>
          </cell>
          <cell r="C994" t="str">
            <v>Patchcord CobiCabling RJ45-RJ45 kat. 5e U/UTP PVC 3m czarny</v>
          </cell>
          <cell r="D994" t="str">
            <v>szt.</v>
          </cell>
          <cell r="E994">
            <v>11.7</v>
          </cell>
          <cell r="F994" t="str">
            <v>Cobi Cu kable krosowe</v>
          </cell>
        </row>
        <row r="995">
          <cell r="A995" t="str">
            <v>C14-5050-5,0</v>
          </cell>
          <cell r="B995" t="str">
            <v>Patchcord kat. 5e U/UTP PVC 5m czarny</v>
          </cell>
          <cell r="C995" t="str">
            <v>Patchcord CobiCabling RJ45-RJ45 kat. 5e U/UTP PVC 5m czarny</v>
          </cell>
          <cell r="D995" t="str">
            <v>szt.</v>
          </cell>
          <cell r="E995">
            <v>16.100000000000001</v>
          </cell>
          <cell r="F995" t="str">
            <v>Cobi Cu kable krosowe</v>
          </cell>
        </row>
        <row r="996">
          <cell r="A996" t="str">
            <v>C14-6100-0,25</v>
          </cell>
          <cell r="B996" t="str">
            <v>Patchcord kat. 6 U/UTP LSOH 0,25m szary</v>
          </cell>
          <cell r="C996" t="str">
            <v>Patchcord CobiCabling RJ45-RJ45 kat. 6 U/UTP LSOH 0,25m szary</v>
          </cell>
          <cell r="D996" t="str">
            <v>szt.</v>
          </cell>
          <cell r="E996">
            <v>5.29</v>
          </cell>
          <cell r="F996" t="str">
            <v>Cobi Cu kable krosowe</v>
          </cell>
        </row>
        <row r="997">
          <cell r="A997" t="str">
            <v>C14-6100-0,5</v>
          </cell>
          <cell r="B997" t="str">
            <v>Patchcord kat. 6 U/UTP LSOH 0,5m szary</v>
          </cell>
          <cell r="C997" t="str">
            <v>Patchcord CobiCabling RJ45-RJ45 kat. 6 U/UTP LSOH 0,5m szary</v>
          </cell>
          <cell r="D997" t="str">
            <v>szt.</v>
          </cell>
          <cell r="E997">
            <v>5.85</v>
          </cell>
          <cell r="F997" t="str">
            <v>Cobi Cu kable krosowe</v>
          </cell>
        </row>
        <row r="998">
          <cell r="A998" t="str">
            <v>C14-6100-1,0</v>
          </cell>
          <cell r="B998" t="str">
            <v>Patchcord kat. 6 U/UTP LSOH 1m szary</v>
          </cell>
          <cell r="C998" t="str">
            <v>Patchcord CobiCabling RJ45-RJ45 kat. 6 U/UTP LSOH 1m szary</v>
          </cell>
          <cell r="D998" t="str">
            <v>szt.</v>
          </cell>
          <cell r="E998">
            <v>7.11</v>
          </cell>
          <cell r="F998" t="str">
            <v>Cobi Cu kable krosowe</v>
          </cell>
        </row>
        <row r="999">
          <cell r="A999" t="str">
            <v>C14-6100-1,5</v>
          </cell>
          <cell r="B999" t="str">
            <v>Patchcord kat. 6 U/UTP LSOH 1,5m szary</v>
          </cell>
          <cell r="C999" t="str">
            <v>Patchcord CobiCabling RJ45-RJ45 kat. 6 U/UTP LSOH 1,5m szary</v>
          </cell>
          <cell r="D999" t="str">
            <v>szt.</v>
          </cell>
          <cell r="E999">
            <v>8.85</v>
          </cell>
          <cell r="F999" t="str">
            <v>Cobi Cu kable krosowe</v>
          </cell>
        </row>
        <row r="1000">
          <cell r="A1000" t="str">
            <v>C14-6100-10,0</v>
          </cell>
          <cell r="B1000" t="str">
            <v>Patchcord kat. 6 U/UTP LSOH 10,0m szary</v>
          </cell>
          <cell r="C1000" t="str">
            <v>Patchcord CobiCabling RJ45-RJ45 kat. 6 U/UTP LSOH 10,0m szary</v>
          </cell>
          <cell r="D1000" t="str">
            <v>szt.</v>
          </cell>
          <cell r="E1000">
            <v>29.99</v>
          </cell>
          <cell r="F1000" t="str">
            <v>Cobi Cu kable krosowe</v>
          </cell>
        </row>
        <row r="1001">
          <cell r="A1001" t="str">
            <v>C14-6100-15,0</v>
          </cell>
          <cell r="B1001" t="str">
            <v>Patchcord kat. 6 U/UTP LSOH 15,0m szary</v>
          </cell>
          <cell r="C1001" t="str">
            <v>Patchcord CobiCabling RJ45-RJ45 kat. 6 U/UTP LSOH 15,0m szary</v>
          </cell>
          <cell r="D1001" t="str">
            <v>szt.</v>
          </cell>
          <cell r="E1001">
            <v>44.13</v>
          </cell>
          <cell r="F1001" t="str">
            <v>Cobi Cu kable krosowe</v>
          </cell>
        </row>
        <row r="1002">
          <cell r="A1002" t="str">
            <v>C14-6100-2,0</v>
          </cell>
          <cell r="B1002" t="str">
            <v>Patchcord kat. 6 U/UTP LSOH 2m szary</v>
          </cell>
          <cell r="C1002" t="str">
            <v>Patchcord CobiCabling RJ45-RJ45 kat. 6 U/UTP LSOH 2m szary</v>
          </cell>
          <cell r="D1002" t="str">
            <v>szt.</v>
          </cell>
          <cell r="E1002">
            <v>9.27</v>
          </cell>
          <cell r="F1002" t="str">
            <v>Cobi Cu kable krosowe</v>
          </cell>
        </row>
        <row r="1003">
          <cell r="A1003" t="str">
            <v>C14-6100-3,0</v>
          </cell>
          <cell r="B1003" t="str">
            <v>Patchcord kat. 6 U/UTP LSOH 3m szary</v>
          </cell>
          <cell r="C1003" t="str">
            <v>Patchcord CobiCabling RJ45-RJ45 kat. 6 U/UTP LSOH 3m szary</v>
          </cell>
          <cell r="D1003" t="str">
            <v>szt.</v>
          </cell>
          <cell r="E1003">
            <v>12.04</v>
          </cell>
          <cell r="F1003" t="str">
            <v>Cobi Cu kable krosowe</v>
          </cell>
        </row>
        <row r="1004">
          <cell r="A1004" t="str">
            <v>C14-6100-5,0</v>
          </cell>
          <cell r="B1004" t="str">
            <v>Patchcord kat. 6 U/UTP LSOH 5m szary</v>
          </cell>
          <cell r="C1004" t="str">
            <v>Patchcord CobiCabling RJ45-RJ45 kat. 6 U/UTP LSOH 5m szary</v>
          </cell>
          <cell r="D1004" t="str">
            <v>szt.</v>
          </cell>
          <cell r="E1004">
            <v>17.02</v>
          </cell>
          <cell r="F1004" t="str">
            <v>Cobi Cu kable krosowe</v>
          </cell>
        </row>
        <row r="1005">
          <cell r="A1005" t="str">
            <v>C14-6100-7,5</v>
          </cell>
          <cell r="B1005" t="str">
            <v>Patchcord kat. 6 U/UTP LSOH 7,5m szary</v>
          </cell>
          <cell r="C1005" t="str">
            <v>Patchcord CobiCabling RJ45-RJ45 kat. 6 U/UTP LSOH 7,5m szary</v>
          </cell>
          <cell r="D1005" t="str">
            <v>szt.</v>
          </cell>
          <cell r="E1005">
            <v>27.27</v>
          </cell>
          <cell r="F1005" t="str">
            <v>Cobi Cu kable krosowe</v>
          </cell>
        </row>
        <row r="1006">
          <cell r="A1006" t="str">
            <v>C15-0000</v>
          </cell>
          <cell r="B1006" t="str">
            <v>Adapter keystone 50x25mm 1 portowy prosty</v>
          </cell>
          <cell r="C1006" t="str">
            <v>Adapter CobiCabling keystone 50x25mm 1 portowy prosty</v>
          </cell>
          <cell r="D1006" t="str">
            <v>szt.</v>
          </cell>
          <cell r="E1006">
            <v>0</v>
          </cell>
          <cell r="F1006" t="str">
            <v>Cobi Cu okablowanie</v>
          </cell>
        </row>
        <row r="1007">
          <cell r="A1007" t="str">
            <v>C15-0001</v>
          </cell>
          <cell r="B1007" t="str">
            <v>Adapter keystone 50x25mm 1 portowy kątowy</v>
          </cell>
          <cell r="C1007" t="str">
            <v>Adapter CobiCabling keystone 50x25mm 1 portowy kątowy</v>
          </cell>
          <cell r="D1007" t="str">
            <v>szt.</v>
          </cell>
          <cell r="E1007">
            <v>3.2</v>
          </cell>
          <cell r="F1007" t="str">
            <v>Cobi Cu okablowanie</v>
          </cell>
        </row>
        <row r="1008">
          <cell r="A1008" t="str">
            <v>C15-0002</v>
          </cell>
          <cell r="B1008" t="str">
            <v>Ramka 2-modułowa (standard 50x50mm)</v>
          </cell>
          <cell r="C1008" t="str">
            <v>Ramka 2-modułowa keystone (standard 50x50mm)</v>
          </cell>
          <cell r="D1008" t="str">
            <v>szt.</v>
          </cell>
          <cell r="E1008">
            <v>3.48</v>
          </cell>
          <cell r="F1008" t="str">
            <v>Cobi Cu okablowanie</v>
          </cell>
        </row>
        <row r="1009">
          <cell r="A1009" t="str">
            <v>C15-0003</v>
          </cell>
          <cell r="B1009" t="str">
            <v>Zaślepka otworu 50x25mm</v>
          </cell>
          <cell r="C1009" t="str">
            <v>Zaślepka otworu 50x25mm</v>
          </cell>
          <cell r="D1009" t="str">
            <v>szt.</v>
          </cell>
          <cell r="E1009">
            <v>1.6</v>
          </cell>
          <cell r="F1009" t="str">
            <v>Cobi Cu okablowanie</v>
          </cell>
        </row>
        <row r="1010">
          <cell r="A1010" t="str">
            <v>C15-0004</v>
          </cell>
          <cell r="B1010" t="str">
            <v>Ramka 4-modułowa (standard 50x50mm)</v>
          </cell>
          <cell r="C1010" t="str">
            <v>Ramka 4-modułowa keystone (standard 50x50mm)</v>
          </cell>
          <cell r="D1010" t="str">
            <v>szt.</v>
          </cell>
          <cell r="E1010">
            <v>4.92</v>
          </cell>
          <cell r="F1010" t="str">
            <v>Cobi Cu okablowanie</v>
          </cell>
        </row>
        <row r="1011">
          <cell r="A1011" t="str">
            <v>C15-0005</v>
          </cell>
          <cell r="B1011" t="str">
            <v>Puszka podtynkowa 2-modułowa 86x86mm</v>
          </cell>
          <cell r="C1011" t="str">
            <v>Puszka podtynkowa 2-modułowa 86x86mm</v>
          </cell>
          <cell r="D1011" t="str">
            <v>szt.</v>
          </cell>
          <cell r="E1011">
            <v>5.88</v>
          </cell>
          <cell r="F1011" t="str">
            <v>Cobi Cu okablowanie</v>
          </cell>
        </row>
        <row r="1012">
          <cell r="A1012" t="str">
            <v>C16-5220</v>
          </cell>
          <cell r="B1012" t="str">
            <v>Łącznik kabla kat. 5e UTP CobiNet TopConnect</v>
          </cell>
          <cell r="C1012" t="str">
            <v>Łącznik kabla kat. 5e nieekranowany CobiNet TopConnect</v>
          </cell>
          <cell r="D1012" t="str">
            <v>szt.</v>
          </cell>
          <cell r="E1012">
            <v>44.71</v>
          </cell>
          <cell r="F1012" t="str">
            <v>Cobi Cu okablowanie</v>
          </cell>
        </row>
        <row r="1013">
          <cell r="A1013" t="str">
            <v>C16-6420</v>
          </cell>
          <cell r="B1013" t="str">
            <v>Łącznik RJ45-RJ45 kat. 6 UTP keystone</v>
          </cell>
          <cell r="C1013" t="str">
            <v>Łącznik RJ45-RJ45 kat. 6 UTP typu keystone</v>
          </cell>
          <cell r="D1013" t="str">
            <v>szt.</v>
          </cell>
          <cell r="E1013">
            <v>27.67</v>
          </cell>
          <cell r="F1013" t="str">
            <v>Cobi Cu okablowanie</v>
          </cell>
        </row>
        <row r="1014">
          <cell r="A1014" t="str">
            <v>C17-6000</v>
          </cell>
          <cell r="B1014" t="str">
            <v>Wtyk RJ45 kat.6 UTP beznarzędziowy</v>
          </cell>
          <cell r="C1014" t="str">
            <v>Wtyk CobiCabling RJ45 kat. 6 UTP beznarzędziowy</v>
          </cell>
          <cell r="D1014" t="str">
            <v>szt.</v>
          </cell>
          <cell r="E1014">
            <v>15.48</v>
          </cell>
          <cell r="F1014" t="str">
            <v>Cobi Cu okablowanie</v>
          </cell>
        </row>
        <row r="1015">
          <cell r="A1015" t="str">
            <v>C21-1001</v>
          </cell>
          <cell r="B1015" t="str">
            <v>Moduł kat.6A STP RJ45 keystone beznarzędziowy</v>
          </cell>
          <cell r="C1015" t="str">
            <v>Moduł CobiCabling kat. 6A STP RJ45 keystone beznarzędziowy</v>
          </cell>
          <cell r="D1015" t="str">
            <v>szt.</v>
          </cell>
          <cell r="E1015">
            <v>19.32</v>
          </cell>
          <cell r="F1015" t="str">
            <v>Cobi Cu okablowanie</v>
          </cell>
        </row>
        <row r="1016">
          <cell r="A1016" t="str">
            <v>C21-5000</v>
          </cell>
          <cell r="B1016" t="str">
            <v>Moduł kat. 5e STP RJ45 keystone beznarzędziowy</v>
          </cell>
          <cell r="C1016" t="str">
            <v>Moduł CobiCabling kat. 5e STP RJ45 keystone beznarzędziowy</v>
          </cell>
          <cell r="D1016" t="str">
            <v>szt.</v>
          </cell>
          <cell r="E1016">
            <v>11.36</v>
          </cell>
          <cell r="F1016" t="str">
            <v>Cobi Cu okablowanie</v>
          </cell>
        </row>
        <row r="1017">
          <cell r="A1017" t="str">
            <v>C21-5001</v>
          </cell>
          <cell r="B1017" t="str">
            <v>Moduł CobiCabling kat. 5e STP RJ45 keystone beznar</v>
          </cell>
          <cell r="C1017" t="str">
            <v>Moduł CobiCabling kat. 5e STP RJ45 keystone beznarzędziowy</v>
          </cell>
          <cell r="D1017" t="str">
            <v>szt.</v>
          </cell>
          <cell r="E1017">
            <v>13.6</v>
          </cell>
          <cell r="F1017" t="str">
            <v>Cobi Cu okablowanie</v>
          </cell>
        </row>
        <row r="1018">
          <cell r="A1018" t="str">
            <v>C21-6000</v>
          </cell>
          <cell r="B1018" t="str">
            <v>Moduł kat.6 STP RJ45 keystone beznarzędziowy</v>
          </cell>
          <cell r="C1018" t="str">
            <v>Moduł CobiCabling kat. 6 STP RJ45 keystone beznarzędziowy</v>
          </cell>
          <cell r="D1018" t="str">
            <v>szt.</v>
          </cell>
          <cell r="E1018">
            <v>16.2</v>
          </cell>
          <cell r="F1018" t="str">
            <v>Cobi Cu okablowanie</v>
          </cell>
        </row>
        <row r="1019">
          <cell r="A1019" t="str">
            <v>C22-1010</v>
          </cell>
          <cell r="B1019" t="str">
            <v>Panel 19" kat.6a STP 24xRJ45 1U szary półka</v>
          </cell>
          <cell r="C1019" t="str">
            <v>Patch Panel CobiCabling 19" kat. 6A STP 24xRJ45 1U szary, z tylną półką</v>
          </cell>
          <cell r="D1019" t="str">
            <v>szt.</v>
          </cell>
          <cell r="E1019">
            <v>528.13</v>
          </cell>
          <cell r="F1019" t="str">
            <v>Cobi Cu okablowanie</v>
          </cell>
        </row>
        <row r="1020">
          <cell r="A1020" t="str">
            <v>C22-1011</v>
          </cell>
          <cell r="B1020" t="str">
            <v>Panel 19" kat.6a STP 24xRJ45 0,5U szary półka</v>
          </cell>
          <cell r="C1020" t="str">
            <v>Patch Panel CobiCabling 19" kat. 6A STP 24xRJ45 0,5U szary, z tylną półką</v>
          </cell>
          <cell r="D1020" t="str">
            <v>szt.</v>
          </cell>
          <cell r="E1020">
            <v>404.55</v>
          </cell>
          <cell r="F1020" t="str">
            <v>Cobi Cu okablowanie</v>
          </cell>
        </row>
        <row r="1021">
          <cell r="A1021" t="str">
            <v>C22-1110</v>
          </cell>
          <cell r="B1021" t="str">
            <v>Panel 19" kat.6a STP 24xRJ45 1U czarny półka</v>
          </cell>
          <cell r="C1021" t="str">
            <v>Patch Panel CobiCabling 19" kat. 6A STP 24xRJ45 1U czarny, z tylną półką</v>
          </cell>
          <cell r="D1021" t="str">
            <v>szt.</v>
          </cell>
          <cell r="E1021">
            <v>498.55</v>
          </cell>
          <cell r="F1021" t="str">
            <v>Cobi Cu okablowanie</v>
          </cell>
        </row>
        <row r="1022">
          <cell r="A1022" t="str">
            <v>C22-1111</v>
          </cell>
          <cell r="B1022" t="str">
            <v>Panel 19" kat.6a STP 24xRJ45 0,5U czarny półka</v>
          </cell>
          <cell r="C1022" t="str">
            <v>Patch Panel CobiCabling 19" kat. 6A STP 24xRJ45 0,5U czarny, z tylną półką</v>
          </cell>
          <cell r="D1022" t="str">
            <v>szt.</v>
          </cell>
          <cell r="E1022">
            <v>438.7</v>
          </cell>
          <cell r="F1022" t="str">
            <v>Cobi Cu okablowanie</v>
          </cell>
        </row>
        <row r="1023">
          <cell r="A1023" t="str">
            <v>C22-1112</v>
          </cell>
          <cell r="B1023" t="str">
            <v xml:space="preserve">CobiCabling Patch Panel STP cat.6a 10GBit 24*RJ45 </v>
          </cell>
          <cell r="C1023" t="str">
            <v>CobiCabling Patch Panel STP cat.6a 10GBit 24*RJ45 19" 1/2U</v>
          </cell>
          <cell r="D1023" t="str">
            <v>szt.</v>
          </cell>
          <cell r="E1023">
            <v>442.11</v>
          </cell>
          <cell r="F1023" t="str">
            <v>Cobi Cu okablowanie</v>
          </cell>
        </row>
        <row r="1024">
          <cell r="A1024" t="str">
            <v>C22-5010</v>
          </cell>
          <cell r="B1024" t="str">
            <v>Panel 19" kat.5e STP 24xRJ45 1U szary półka</v>
          </cell>
          <cell r="C1024" t="str">
            <v>Patch Panel CobiCabling 19" kat. 5e STP 24xRJ45 1U szary, z tylną półką</v>
          </cell>
          <cell r="D1024" t="str">
            <v>szt.</v>
          </cell>
          <cell r="E1024">
            <v>290.17</v>
          </cell>
          <cell r="F1024" t="str">
            <v>Cobi Cu okablowanie</v>
          </cell>
        </row>
        <row r="1025">
          <cell r="A1025" t="str">
            <v>C22-5011</v>
          </cell>
          <cell r="B1025" t="str">
            <v>Panel 19" kat.5e STP 24xRJ45 0,5U szary półka</v>
          </cell>
          <cell r="C1025" t="str">
            <v>Patch Panel CobiCabling 19" kat. 5e STP 24xRJ45 0,5U szary, z tylną półką</v>
          </cell>
          <cell r="D1025" t="str">
            <v>szt.</v>
          </cell>
          <cell r="E1025">
            <v>377.68</v>
          </cell>
          <cell r="F1025" t="str">
            <v>Cobi Cu okablowanie</v>
          </cell>
        </row>
        <row r="1026">
          <cell r="A1026" t="str">
            <v>C22-5090</v>
          </cell>
          <cell r="B1026" t="str">
            <v>Patch Panel 10''/1U 12xRJ45 STP kat.5e CobiNet Top</v>
          </cell>
          <cell r="C1026" t="str">
            <v>Patch Panel 10''/1U 12xRJ45 STP kat.5e CobiNet TopLink RAL 7035 szary</v>
          </cell>
          <cell r="D1026" t="str">
            <v>szt.</v>
          </cell>
          <cell r="E1026">
            <v>195.02</v>
          </cell>
          <cell r="F1026" t="str">
            <v>Cobi Cu okablowanie</v>
          </cell>
        </row>
        <row r="1027">
          <cell r="A1027" t="str">
            <v>C22-5110</v>
          </cell>
          <cell r="B1027" t="str">
            <v>Panel 19" kat.5e STP 24xRJ45 1U czarny pólka</v>
          </cell>
          <cell r="C1027" t="str">
            <v>Patch Panel CobiCabling 19" kat. 5e STP 24xRJ45 1U czarny, z tylną półką</v>
          </cell>
          <cell r="D1027" t="str">
            <v>szt.</v>
          </cell>
          <cell r="E1027">
            <v>204.08</v>
          </cell>
          <cell r="F1027" t="str">
            <v>Cobi Cu okablowanie</v>
          </cell>
        </row>
        <row r="1028">
          <cell r="A1028" t="str">
            <v>C22-5111</v>
          </cell>
          <cell r="B1028" t="str">
            <v>Panel 19" kat.5e STP 24xRJ45 0,5U czarny półka</v>
          </cell>
          <cell r="C1028" t="str">
            <v>Patch Panel CobiCabling 19" kat. 5e STP 24xRj45 0,5U czarny, z tylną półką</v>
          </cell>
          <cell r="D1028" t="str">
            <v>szt.</v>
          </cell>
          <cell r="E1028">
            <v>373.7</v>
          </cell>
          <cell r="F1028" t="str">
            <v>Cobi Cu okablowanie</v>
          </cell>
        </row>
        <row r="1029">
          <cell r="A1029" t="str">
            <v>C22-6010</v>
          </cell>
          <cell r="B1029" t="str">
            <v>Panel 19" kat.6 STP 24xRJ45 1U szary półka</v>
          </cell>
          <cell r="C1029" t="str">
            <v>Patch Panel CobiCabling 19" kat. 6 STP 24xRJ45 1U szary, z tylną półką</v>
          </cell>
          <cell r="D1029" t="str">
            <v>szt.</v>
          </cell>
          <cell r="E1029">
            <v>390.06</v>
          </cell>
          <cell r="F1029" t="str">
            <v>Cobi Cu okablowanie</v>
          </cell>
        </row>
        <row r="1030">
          <cell r="A1030" t="str">
            <v>C22-6011</v>
          </cell>
          <cell r="B1030" t="str">
            <v>Panel 19" kat.6 STP 24xRJ45 0,5U szary połka</v>
          </cell>
          <cell r="C1030" t="str">
            <v>Patch Panel CobiCabling 19" kat. 6 STP 24xRJ45 0,5U szary, z tylną półką</v>
          </cell>
          <cell r="D1030" t="str">
            <v>szt.</v>
          </cell>
          <cell r="E1030">
            <v>0</v>
          </cell>
          <cell r="F1030" t="str">
            <v>Cobi Cu okablowanie</v>
          </cell>
        </row>
        <row r="1031">
          <cell r="A1031" t="str">
            <v>C22-6090</v>
          </cell>
          <cell r="B1031" t="str">
            <v>Patch Panel 10''/1U 12xRJ45 STP kat.6 de-embedded</v>
          </cell>
          <cell r="C1031" t="str">
            <v>Patch Panel 10''/1U 12xRJ45 STP kat.6 de-embedded CobiNet TopLink RAL 7035 szary</v>
          </cell>
          <cell r="D1031" t="str">
            <v>szt.</v>
          </cell>
          <cell r="E1031">
            <v>196.51</v>
          </cell>
          <cell r="F1031" t="str">
            <v>Cobi Cu okablowanie</v>
          </cell>
        </row>
        <row r="1032">
          <cell r="A1032" t="str">
            <v>C22-6110</v>
          </cell>
          <cell r="B1032" t="str">
            <v>Panel 19" kat.6 STP 24xRJ45 1U czarny półka</v>
          </cell>
          <cell r="C1032" t="str">
            <v>Patch Panel CobiCabling 19" kat. 6 STP 24xRJ45 1U czarny, z tylną półką</v>
          </cell>
          <cell r="D1032" t="str">
            <v>szt.</v>
          </cell>
          <cell r="E1032">
            <v>381.46</v>
          </cell>
          <cell r="F1032" t="str">
            <v>Cobi Cu okablowanie</v>
          </cell>
        </row>
        <row r="1033">
          <cell r="A1033" t="str">
            <v>C22-6111</v>
          </cell>
          <cell r="B1033" t="str">
            <v>Panel 19" kat.6 STP 24xRJ45 0,5U czarny półka</v>
          </cell>
          <cell r="C1033" t="str">
            <v>Patch Panel CobiCabling 19" kat. 6 STP 24xRJ45 0,5U czarny, z tylną półką</v>
          </cell>
          <cell r="D1033" t="str">
            <v>szt.</v>
          </cell>
          <cell r="E1033">
            <v>409.06</v>
          </cell>
          <cell r="F1033" t="str">
            <v>Cobi Cu okablowanie</v>
          </cell>
        </row>
        <row r="1034">
          <cell r="A1034" t="str">
            <v>C2285</v>
          </cell>
          <cell r="B1034" t="str">
            <v>Gniazdo do klimatyzacji 9 pinów</v>
          </cell>
          <cell r="C1034" t="str">
            <v>Gniazdo do klimatyzacji 9 pinów</v>
          </cell>
          <cell r="D1034" t="str">
            <v>szt.</v>
          </cell>
          <cell r="E1034">
            <v>240</v>
          </cell>
          <cell r="F1034" t="str">
            <v>TECNOSTEEL</v>
          </cell>
        </row>
        <row r="1035">
          <cell r="A1035" t="str">
            <v>C23-0300-305</v>
          </cell>
          <cell r="B1035" t="str">
            <v xml:space="preserve">KABEL KONCENTRYCZNY RG6     </v>
          </cell>
          <cell r="C1035" t="str">
            <v xml:space="preserve">KABEL KONCENTRYCZNY RG6         </v>
          </cell>
          <cell r="D1035" t="str">
            <v>m</v>
          </cell>
          <cell r="E1035">
            <v>2.2000000000000002</v>
          </cell>
          <cell r="F1035" t="str">
            <v>Cobi Cu kable</v>
          </cell>
        </row>
        <row r="1036">
          <cell r="A1036" t="str">
            <v>C23-0300-500</v>
          </cell>
          <cell r="B1036" t="str">
            <v xml:space="preserve">KABEL KONCENTRYCZNY RG6     </v>
          </cell>
          <cell r="C1036" t="str">
            <v xml:space="preserve">KABEL KONCENTRYCZNY RG6         </v>
          </cell>
          <cell r="D1036" t="str">
            <v>m</v>
          </cell>
          <cell r="E1036">
            <v>2.66</v>
          </cell>
          <cell r="F1036" t="str">
            <v>Cobi Cu kable</v>
          </cell>
        </row>
        <row r="1037">
          <cell r="A1037" t="str">
            <v>C23-1321</v>
          </cell>
          <cell r="B1037" t="str">
            <v>Kabel kat.6A/7 F/FTP LSOH 700MHz Dca 500m</v>
          </cell>
          <cell r="C1037" t="str">
            <v>Kabel CobiCabling kat. 6A/7 F/FTP LSOH 700MHz Dca 500m</v>
          </cell>
          <cell r="D1037" t="str">
            <v>m</v>
          </cell>
          <cell r="E1037">
            <v>3.08</v>
          </cell>
          <cell r="F1037" t="str">
            <v>Cobi Cu kable</v>
          </cell>
        </row>
        <row r="1038">
          <cell r="A1038" t="str">
            <v>C23-1330</v>
          </cell>
          <cell r="B1038" t="str">
            <v>Kabel kat.6A/7 U/FTP LSOH 700MHz Dca 500m</v>
          </cell>
          <cell r="C1038" t="str">
            <v>Kabel CobiCabling kat. 6A/7 U/FTP LSOH 700MHz Dca 500m</v>
          </cell>
          <cell r="D1038" t="str">
            <v>m</v>
          </cell>
          <cell r="E1038">
            <v>2.9</v>
          </cell>
          <cell r="F1038" t="str">
            <v>Cobi Cu kable</v>
          </cell>
        </row>
        <row r="1039">
          <cell r="A1039" t="str">
            <v>C23-1520</v>
          </cell>
          <cell r="B1039" t="str">
            <v>Kabel kat.6A/7 F/FTP LSOH 700MHz B2ca 500m</v>
          </cell>
          <cell r="C1039" t="str">
            <v>Kabel CobiCabling kat. 6A/7 F/FTP LSOH 700MHz B2ca 500m</v>
          </cell>
          <cell r="D1039" t="str">
            <v>m</v>
          </cell>
          <cell r="E1039">
            <v>3.54</v>
          </cell>
          <cell r="F1039" t="str">
            <v>Cobi Cu kable</v>
          </cell>
        </row>
        <row r="1040">
          <cell r="A1040" t="str">
            <v>C23-1530</v>
          </cell>
          <cell r="B1040" t="str">
            <v>Kabel kat.6A/7 U/FTP LSOH 700MHz B2ca 500m</v>
          </cell>
          <cell r="C1040" t="str">
            <v>Kabel CobiCabling kat. 6A/7 U/FTP LSOH 700MHz B2ca 500m</v>
          </cell>
          <cell r="D1040" t="str">
            <v>m</v>
          </cell>
          <cell r="E1040">
            <v>3.5</v>
          </cell>
          <cell r="F1040" t="str">
            <v>Cobi Cu kable</v>
          </cell>
        </row>
        <row r="1041">
          <cell r="A1041" t="str">
            <v>C23-1929</v>
          </cell>
          <cell r="B1041" t="str">
            <v>Kabel kat.6A/7 F/FTP LSOH zew żel 700MHz Fca 1000m</v>
          </cell>
          <cell r="C1041" t="str">
            <v>Kabel CobiCabling kat. 6A/7 F/FTP LSOH zewnętrzny żelowany 700MHz Fca 1000m</v>
          </cell>
          <cell r="D1041" t="str">
            <v>m</v>
          </cell>
          <cell r="E1041">
            <v>4.4000000000000004</v>
          </cell>
          <cell r="F1041" t="str">
            <v>Cobi Cu kable</v>
          </cell>
        </row>
        <row r="1042">
          <cell r="A1042" t="str">
            <v>C23-1930</v>
          </cell>
          <cell r="B1042" t="str">
            <v>Kabel kat.6A/7 U/FTP PE zew such 700MHz Fca 500m</v>
          </cell>
          <cell r="C1042" t="str">
            <v>Kabel CobiCabling kat. 6A/7 U/FTP PE 700MHz zewnętrzny suchy Fca 500m</v>
          </cell>
          <cell r="D1042" t="str">
            <v>m</v>
          </cell>
          <cell r="E1042">
            <v>2.77</v>
          </cell>
          <cell r="F1042" t="str">
            <v>Cobi Cu kable</v>
          </cell>
        </row>
        <row r="1043">
          <cell r="A1043" t="str">
            <v>C23-2510</v>
          </cell>
          <cell r="B1043" t="str">
            <v>Kabel kat.7A S/FTP LSOH 1500MHz B2ca 500m</v>
          </cell>
          <cell r="C1043" t="str">
            <v>Kabel CobiCabling kat. 7A S/FTP LSOH 1500MHz B2ca 500m</v>
          </cell>
          <cell r="D1043" t="str">
            <v>m</v>
          </cell>
          <cell r="E1043">
            <v>4.32</v>
          </cell>
          <cell r="F1043" t="str">
            <v>Cobi Cu kable</v>
          </cell>
        </row>
        <row r="1044">
          <cell r="A1044" t="str">
            <v>C23-2511</v>
          </cell>
          <cell r="B1044" t="str">
            <v>Kabel kat.7A S/FTP LSOH 1700MHz B2ca 500m</v>
          </cell>
          <cell r="C1044" t="str">
            <v>Kabel CobiCabling kat. 7A S/FTP LSOH 1700MHz B2ca 500m</v>
          </cell>
          <cell r="D1044" t="str">
            <v>m</v>
          </cell>
          <cell r="E1044">
            <v>5.22</v>
          </cell>
          <cell r="F1044" t="str">
            <v>Cobi Cu kable</v>
          </cell>
        </row>
        <row r="1045">
          <cell r="A1045" t="str">
            <v>C23-5340</v>
          </cell>
          <cell r="B1045" t="str">
            <v>Kabel kat 5e F/UTP LSOH 200MHz Dca 500m</v>
          </cell>
          <cell r="C1045" t="str">
            <v>Kabel CobiCabling kat. 5e F/UTP LSOH 200MHz Dca 500m</v>
          </cell>
          <cell r="D1045" t="str">
            <v>m</v>
          </cell>
          <cell r="E1045">
            <v>2.06</v>
          </cell>
          <cell r="F1045" t="str">
            <v>Cobi Cu kable</v>
          </cell>
        </row>
        <row r="1046">
          <cell r="A1046" t="str">
            <v>C23-5340-305</v>
          </cell>
          <cell r="B1046" t="str">
            <v>Kabel kat 5e F/UTP LSOH 200MHz Dca 305m</v>
          </cell>
          <cell r="C1046" t="str">
            <v>Kabel CobiCabling kat. 5e F/UTP LSOH 200MHz Dca 305m</v>
          </cell>
          <cell r="D1046" t="str">
            <v>m</v>
          </cell>
          <cell r="E1046">
            <v>2.58</v>
          </cell>
          <cell r="F1046" t="str">
            <v>Cobi Cu kable</v>
          </cell>
        </row>
        <row r="1047">
          <cell r="A1047" t="str">
            <v>C23-5940</v>
          </cell>
          <cell r="B1047" t="str">
            <v>Kabel kat.5e F/UTP PE zew such 200MHz Fca 500m</v>
          </cell>
          <cell r="C1047" t="str">
            <v>Kabel CobiCabling kat. 5e F/UTP PE 200MHz zewnętrzny suchy Fca 500m</v>
          </cell>
          <cell r="D1047" t="str">
            <v>m</v>
          </cell>
          <cell r="E1047">
            <v>1.98</v>
          </cell>
          <cell r="F1047" t="str">
            <v>Cobi Cu kable</v>
          </cell>
        </row>
        <row r="1048">
          <cell r="A1048" t="str">
            <v>C23-6340</v>
          </cell>
          <cell r="B1048" t="str">
            <v>Kabel kat.6 F/UTP LSOH 450MHz Dca 500m</v>
          </cell>
          <cell r="C1048" t="str">
            <v>Kabel CobiCabling kat. 6 F/UTP LSOH 450MHz Dca 500m</v>
          </cell>
          <cell r="D1048" t="str">
            <v>m</v>
          </cell>
          <cell r="E1048">
            <v>2.6</v>
          </cell>
          <cell r="F1048" t="str">
            <v>Cobi Cu kable</v>
          </cell>
        </row>
        <row r="1049">
          <cell r="A1049" t="str">
            <v>C23-6540</v>
          </cell>
          <cell r="B1049" t="str">
            <v>Kabel kat. 6 F/UTP LSOH 450MHz B2ca 500m</v>
          </cell>
          <cell r="C1049" t="str">
            <v>Kabel CobiCabling kat. 6 F/UTP LSOH 450MHz B2ca 500m</v>
          </cell>
          <cell r="D1049" t="str">
            <v>m</v>
          </cell>
          <cell r="E1049">
            <v>3.13</v>
          </cell>
          <cell r="F1049" t="str">
            <v>Cobi Cu kable</v>
          </cell>
        </row>
        <row r="1050">
          <cell r="A1050" t="str">
            <v>C23-6940</v>
          </cell>
          <cell r="B1050" t="str">
            <v>Kabel kat.6 F/UTP PE zew such 450MHz Fca 500m</v>
          </cell>
          <cell r="C1050" t="str">
            <v>Kabel CobiCabling kat. 6 F/UTP PE 450MHz zewnętrzny suchy Fca 500m</v>
          </cell>
          <cell r="D1050" t="str">
            <v>m</v>
          </cell>
          <cell r="E1050">
            <v>2.63</v>
          </cell>
          <cell r="F1050" t="str">
            <v>Cobi Cu kable</v>
          </cell>
        </row>
        <row r="1051">
          <cell r="A1051" t="str">
            <v>C23-6949</v>
          </cell>
          <cell r="B1051" t="str">
            <v>Kabel kat.6 F/UTP zew żelowany</v>
          </cell>
          <cell r="C1051" t="str">
            <v>Kabel CobiCabling kat. 6 F/UTP zewnętrzny żelowany</v>
          </cell>
          <cell r="D1051" t="str">
            <v>szt.</v>
          </cell>
          <cell r="E1051">
            <v>6510</v>
          </cell>
          <cell r="F1051" t="str">
            <v>Cobi Cu kable</v>
          </cell>
        </row>
        <row r="1052">
          <cell r="A1052" t="str">
            <v>C23-7310</v>
          </cell>
          <cell r="B1052" t="str">
            <v>Kabel kat.7/7A S/FTP LSOH 1000MHz Dca 500m</v>
          </cell>
          <cell r="C1052" t="str">
            <v>Kabel CobiCabling kat. 7/7A S/FTP LSOH 1000MHz Dca 500m</v>
          </cell>
          <cell r="D1052" t="str">
            <v>m</v>
          </cell>
          <cell r="E1052">
            <v>3.15</v>
          </cell>
          <cell r="F1052" t="str">
            <v>Cobi Cu kable</v>
          </cell>
        </row>
        <row r="1053">
          <cell r="A1053" t="str">
            <v>C23-7510</v>
          </cell>
          <cell r="B1053" t="str">
            <v>Kabel kat.7/7A S/FTP LSOH 1000MHz B2ca 500m</v>
          </cell>
          <cell r="C1053" t="str">
            <v>Kabel CobiCabling kat. 7/7A S/FTP LSOH 1000MHz B2ca 500m</v>
          </cell>
          <cell r="D1053" t="str">
            <v>m</v>
          </cell>
          <cell r="E1053">
            <v>3.77</v>
          </cell>
          <cell r="F1053" t="str">
            <v>Cobi Cu kable</v>
          </cell>
        </row>
        <row r="1054">
          <cell r="A1054" t="str">
            <v>C23-7910</v>
          </cell>
          <cell r="B1054" t="str">
            <v>Kabel kat.7/7A S/FTP PE zew such 1000MHz Fca 500m</v>
          </cell>
          <cell r="C1054" t="str">
            <v xml:space="preserve">Kabel CobiCabling kat. 7/7A S/FTP PE 1000MHz zewnętrzny suchy Fca 500m </v>
          </cell>
          <cell r="D1054" t="str">
            <v>m</v>
          </cell>
          <cell r="E1054">
            <v>2.93</v>
          </cell>
          <cell r="F1054" t="str">
            <v>Cobi Cu kable</v>
          </cell>
        </row>
        <row r="1055">
          <cell r="A1055" t="str">
            <v>C24-1100-0,25</v>
          </cell>
          <cell r="B1055" t="str">
            <v>Patchcord kat. 6A S/FTP LSOH 0,25m szary</v>
          </cell>
          <cell r="C1055" t="str">
            <v>Patchcord CobiCabling RJ45-RJ45 kat. 6A S/FTP LSOH 0,25m szary</v>
          </cell>
          <cell r="D1055" t="str">
            <v>szt.</v>
          </cell>
          <cell r="E1055">
            <v>7.5</v>
          </cell>
          <cell r="F1055" t="str">
            <v>Cobi Cu kable krosowe</v>
          </cell>
        </row>
        <row r="1056">
          <cell r="A1056" t="str">
            <v>C24-1100-0,5</v>
          </cell>
          <cell r="B1056" t="str">
            <v>Patchcord kat. 6A S/FTP LSOH 0,5m szary</v>
          </cell>
          <cell r="C1056" t="str">
            <v>Patchcord CobiCabling RJ45-RJ45 kat. 6A S/FTP LSOH 0,5m szary</v>
          </cell>
          <cell r="D1056" t="str">
            <v>szt.</v>
          </cell>
          <cell r="E1056">
            <v>8.43</v>
          </cell>
          <cell r="F1056" t="str">
            <v>Cobi Cu kable krosowe</v>
          </cell>
        </row>
        <row r="1057">
          <cell r="A1057" t="str">
            <v>C24-1100-1,0</v>
          </cell>
          <cell r="B1057" t="str">
            <v>Patchcord kat. 6A S/FTP LSOH 1m szary</v>
          </cell>
          <cell r="C1057" t="str">
            <v>Patchcord CobiCabling RJ45-RJ45 kat. 6A S/FTP LSOH 1m szary</v>
          </cell>
          <cell r="D1057" t="str">
            <v>szt.</v>
          </cell>
          <cell r="E1057">
            <v>10.25</v>
          </cell>
          <cell r="F1057" t="str">
            <v>Cobi Cu kable krosowe</v>
          </cell>
        </row>
        <row r="1058">
          <cell r="A1058" t="str">
            <v>C24-1100-1,5</v>
          </cell>
          <cell r="B1058" t="str">
            <v>Patchcord kat. 6A S/FTP LSOH 1,5m szary</v>
          </cell>
          <cell r="C1058" t="str">
            <v>Patchcord CobiCabling RJ45-RJ45 kat. 6A S/FTP LSOH 1,5m szary</v>
          </cell>
          <cell r="D1058" t="str">
            <v>szt.</v>
          </cell>
          <cell r="E1058">
            <v>12.29</v>
          </cell>
          <cell r="F1058" t="str">
            <v>Cobi Cu kable krosowe</v>
          </cell>
        </row>
        <row r="1059">
          <cell r="A1059" t="str">
            <v>C24-1100-10,0</v>
          </cell>
          <cell r="B1059" t="str">
            <v>Patchcord kat. 6A S/FTP LSOH 10,0m szary</v>
          </cell>
          <cell r="C1059" t="str">
            <v>Patchcord CobiCabling RJ45-RJ45 kat. 6A S/FTP LSOH 10,0m szary</v>
          </cell>
          <cell r="D1059" t="str">
            <v>szt.</v>
          </cell>
          <cell r="E1059">
            <v>43.68</v>
          </cell>
          <cell r="F1059" t="str">
            <v>Cobi Cu kable krosowe</v>
          </cell>
        </row>
        <row r="1060">
          <cell r="A1060" t="str">
            <v>C24-1100-15,0</v>
          </cell>
          <cell r="B1060" t="str">
            <v>Patchcord kat. 6A S/FTP LSOH 15,0m szary</v>
          </cell>
          <cell r="C1060" t="str">
            <v>Patchcord CobiCabling RJ45-RJ45 kat. 6A S/FTP LSOH 15,0m szary</v>
          </cell>
          <cell r="D1060" t="str">
            <v>szt.</v>
          </cell>
          <cell r="E1060">
            <v>63.92</v>
          </cell>
          <cell r="F1060" t="str">
            <v>Cobi Cu kable krosowe</v>
          </cell>
        </row>
        <row r="1061">
          <cell r="A1061" t="str">
            <v>C24-1100-2,0</v>
          </cell>
          <cell r="B1061" t="str">
            <v>Patchcord kat. 6A S/FTP LSOH 2m szary</v>
          </cell>
          <cell r="C1061" t="str">
            <v>Patchcord CobiCabling RJ45-RJ45 kat. 6A S/FTP LSOH 2m szary</v>
          </cell>
          <cell r="D1061" t="str">
            <v>szt.</v>
          </cell>
          <cell r="E1061">
            <v>13.52</v>
          </cell>
          <cell r="F1061" t="str">
            <v>Cobi Cu kable krosowe</v>
          </cell>
        </row>
        <row r="1062">
          <cell r="A1062" t="str">
            <v>C24-1100-3,0</v>
          </cell>
          <cell r="B1062" t="str">
            <v>Patchcord kat. 6A S/FTP LSOH 3m szary</v>
          </cell>
          <cell r="C1062" t="str">
            <v>Patchcord CobiCabling RJ45-RJ45 kat. 6A S/FTP LSOH 3m szary</v>
          </cell>
          <cell r="D1062" t="str">
            <v>szt.</v>
          </cell>
          <cell r="E1062">
            <v>17.64</v>
          </cell>
          <cell r="F1062" t="str">
            <v>Cobi Cu kable krosowe</v>
          </cell>
        </row>
        <row r="1063">
          <cell r="A1063" t="str">
            <v>C24-1100-30</v>
          </cell>
          <cell r="B1063" t="str">
            <v>Patchcord kat. 6A S/FTP LSOH 30,0m szary</v>
          </cell>
          <cell r="C1063" t="str">
            <v>Patchcord CobiCabling RJ45-RJ45 kat. 6A S/FTP LSOH 30,0m szary</v>
          </cell>
          <cell r="D1063" t="str">
            <v>szt.</v>
          </cell>
          <cell r="E1063">
            <v>224</v>
          </cell>
          <cell r="F1063" t="str">
            <v>Cobi Cu kable krosowe</v>
          </cell>
        </row>
        <row r="1064">
          <cell r="A1064" t="str">
            <v>C24-1100-5,0</v>
          </cell>
          <cell r="B1064" t="str">
            <v>Patchcord kat. 6A S/FTP LSOH 5m szary</v>
          </cell>
          <cell r="C1064" t="str">
            <v>Patchcord CobiCabling RJ45-RJ45 kat. 6A S/FTP LSOH 5m szary</v>
          </cell>
          <cell r="D1064" t="str">
            <v>szt.</v>
          </cell>
          <cell r="E1064">
            <v>25.7</v>
          </cell>
          <cell r="F1064" t="str">
            <v>Cobi Cu kable krosowe</v>
          </cell>
        </row>
        <row r="1065">
          <cell r="A1065" t="str">
            <v>C24-1100-7,5</v>
          </cell>
          <cell r="B1065" t="str">
            <v>Patchcord kat. 6A S/FTP LSOH 7,5m szary</v>
          </cell>
          <cell r="C1065" t="str">
            <v>Patchcord CobiCabling RJ45-RJ45 kat. 6A S/FTP LSOH 7,5m szary</v>
          </cell>
          <cell r="D1065" t="str">
            <v>szt.</v>
          </cell>
          <cell r="E1065">
            <v>33.1</v>
          </cell>
          <cell r="F1065" t="str">
            <v>Cobi Cu kable krosowe</v>
          </cell>
        </row>
        <row r="1066">
          <cell r="A1066" t="str">
            <v>C24-1110-0,25</v>
          </cell>
          <cell r="B1066" t="str">
            <v>Patchcord kat. 6A S/FTP LSOH 0,25m żółty</v>
          </cell>
          <cell r="C1066" t="str">
            <v>Patchcord CobiCabling RJ45-RJ45 kat. 6A S/FTP LSOH 0,25m żółty</v>
          </cell>
          <cell r="D1066" t="str">
            <v>szt.</v>
          </cell>
          <cell r="E1066">
            <v>7.25</v>
          </cell>
          <cell r="F1066" t="str">
            <v>Cobi Cu kable krosowe</v>
          </cell>
        </row>
        <row r="1067">
          <cell r="A1067" t="str">
            <v>C24-1110-0,5</v>
          </cell>
          <cell r="B1067" t="str">
            <v>Patchcord kat. 6A S/FTP LSOH 0,5m żółty</v>
          </cell>
          <cell r="C1067" t="str">
            <v>Patchcord CobiCabling RJ45-RJ45 kat. 6A S/FTP LSOH 0,5m żółty</v>
          </cell>
          <cell r="D1067" t="str">
            <v>szt.</v>
          </cell>
          <cell r="E1067">
            <v>8.26</v>
          </cell>
          <cell r="F1067" t="str">
            <v>Cobi Cu kable krosowe</v>
          </cell>
        </row>
        <row r="1068">
          <cell r="A1068" t="str">
            <v>C24-1110-1,0</v>
          </cell>
          <cell r="B1068" t="str">
            <v>Patchcord kat. 6A S/FTP LSOH 1m żółty</v>
          </cell>
          <cell r="C1068" t="str">
            <v>Patchcord CobiCabling RJ45-RJ45 kat. 6A S/FTP LSOH 1m żółty</v>
          </cell>
          <cell r="D1068" t="str">
            <v>szt.</v>
          </cell>
          <cell r="E1068">
            <v>10.02</v>
          </cell>
          <cell r="F1068" t="str">
            <v>Cobi Cu kable krosowe</v>
          </cell>
        </row>
        <row r="1069">
          <cell r="A1069" t="str">
            <v>C24-1110-1,5</v>
          </cell>
          <cell r="B1069" t="str">
            <v>Patchcord kat. 6A S/FTP LSOH 1,5m żółty</v>
          </cell>
          <cell r="C1069" t="str">
            <v>Patchcord CobiCabling RJ45-RJ45 kat. 6A S/FTP LSOH 1,5m żółty</v>
          </cell>
          <cell r="D1069" t="str">
            <v>szt.</v>
          </cell>
          <cell r="E1069">
            <v>11.98</v>
          </cell>
          <cell r="F1069" t="str">
            <v>Cobi Cu kable krosowe</v>
          </cell>
        </row>
        <row r="1070">
          <cell r="A1070" t="str">
            <v>C24-1110-2,0</v>
          </cell>
          <cell r="B1070" t="str">
            <v>Patchcord kat. 6A S/FTP LSOH 2m żółty</v>
          </cell>
          <cell r="C1070" t="str">
            <v>Patchcord CobiCabling RJ45-RJ45 kat. 6A S/FTP LSOH 2m żółty</v>
          </cell>
          <cell r="D1070" t="str">
            <v>szt.</v>
          </cell>
          <cell r="E1070">
            <v>13.75</v>
          </cell>
          <cell r="F1070" t="str">
            <v>Cobi Cu kable krosowe</v>
          </cell>
        </row>
        <row r="1071">
          <cell r="A1071" t="str">
            <v>C24-1110-3,0</v>
          </cell>
          <cell r="B1071" t="str">
            <v>Patchcord kat. 6A S/FTP LSOH 3m żółty</v>
          </cell>
          <cell r="C1071" t="str">
            <v>Patchcord CobiCabling RJ45-RJ45 kat. 6A S/FTP LSOH 3m żółty</v>
          </cell>
          <cell r="D1071" t="str">
            <v>szt.</v>
          </cell>
          <cell r="E1071">
            <v>17.39</v>
          </cell>
          <cell r="F1071" t="str">
            <v>Cobi Cu kable krosowe</v>
          </cell>
        </row>
        <row r="1072">
          <cell r="A1072" t="str">
            <v>C24-1110-5,0</v>
          </cell>
          <cell r="B1072" t="str">
            <v>Patchcord kat. 6A S/FTP LSOH 5m żółty</v>
          </cell>
          <cell r="C1072" t="str">
            <v>Patchcord CobiCabling RJ45-RJ45 kat. 6A S/FTP LSOH 5m żółty</v>
          </cell>
          <cell r="D1072" t="str">
            <v>szt.</v>
          </cell>
          <cell r="E1072">
            <v>24.64</v>
          </cell>
          <cell r="F1072" t="str">
            <v>Cobi Cu kable krosowe</v>
          </cell>
        </row>
        <row r="1073">
          <cell r="A1073" t="str">
            <v>C24-1120-0,25</v>
          </cell>
          <cell r="B1073" t="str">
            <v>Patchcord kat. 6A S/FTP LSOH 0,25m zielony</v>
          </cell>
          <cell r="C1073" t="str">
            <v>Patchcord CobiCabling RJ45-RJ45 kat. 6A S/FTP LSOH 0,25m zielony</v>
          </cell>
          <cell r="D1073" t="str">
            <v>szt.</v>
          </cell>
          <cell r="E1073">
            <v>7.25</v>
          </cell>
          <cell r="F1073" t="str">
            <v>Cobi Cu kable krosowe</v>
          </cell>
        </row>
        <row r="1074">
          <cell r="A1074" t="str">
            <v>C24-1120-0,5</v>
          </cell>
          <cell r="B1074" t="str">
            <v>Patchcord kat. 6A S/FTP LSOH 0,5m zielony</v>
          </cell>
          <cell r="C1074" t="str">
            <v>Patchcord CobiCabling RJ45-RJ45 kat. 6A S/FTP LSOH 0,5m zielony</v>
          </cell>
          <cell r="D1074" t="str">
            <v>szt.</v>
          </cell>
          <cell r="E1074">
            <v>8.26</v>
          </cell>
          <cell r="F1074" t="str">
            <v>Cobi Cu kable krosowe</v>
          </cell>
        </row>
        <row r="1075">
          <cell r="A1075" t="str">
            <v>C24-1120-1,0</v>
          </cell>
          <cell r="B1075" t="str">
            <v>Patchcord kat. 6A S/FTP LSOH 1m zielony</v>
          </cell>
          <cell r="C1075" t="str">
            <v>Patchcord CobiCabling RJ45-RJ45 kat. 6A S/FTP LSOH 1m zielony</v>
          </cell>
          <cell r="D1075" t="str">
            <v>szt.</v>
          </cell>
          <cell r="E1075">
            <v>10.02</v>
          </cell>
          <cell r="F1075" t="str">
            <v>Cobi Cu kable krosowe</v>
          </cell>
        </row>
        <row r="1076">
          <cell r="A1076" t="str">
            <v>C24-1120-1,5</v>
          </cell>
          <cell r="B1076" t="str">
            <v>Patchcord kat. 6A S/FTP LSOH 1,5m zielony</v>
          </cell>
          <cell r="C1076" t="str">
            <v>Patchcord CobiCabling RJ45-RJ45 kat. 6A S/FTP LSOH 1,5m zielony</v>
          </cell>
          <cell r="D1076" t="str">
            <v>szt.</v>
          </cell>
          <cell r="E1076">
            <v>11.98</v>
          </cell>
          <cell r="F1076" t="str">
            <v>Cobi Cu kable krosowe</v>
          </cell>
        </row>
        <row r="1077">
          <cell r="A1077" t="str">
            <v>C24-1120-10,0</v>
          </cell>
          <cell r="B1077" t="str">
            <v>Patchcord kat. 6A S/FTP LSOH 10m zielony</v>
          </cell>
          <cell r="C1077" t="str">
            <v>Patchcord CobiCabling RJ45-RJ45 kat. 6A S/FTP LSOH 10m zielony</v>
          </cell>
          <cell r="D1077" t="str">
            <v>szt.</v>
          </cell>
          <cell r="E1077">
            <v>0</v>
          </cell>
          <cell r="F1077" t="str">
            <v>Cobi Cu kable krosowe</v>
          </cell>
        </row>
        <row r="1078">
          <cell r="A1078" t="str">
            <v>C24-1120-15,0</v>
          </cell>
          <cell r="B1078" t="str">
            <v>Patchcord kat. 6A S/FTP LSOH 15m zielony</v>
          </cell>
          <cell r="C1078" t="str">
            <v>Patchcord CobiCabling RJ45-RJ45 kat. 6A S/FTP LSOH 15m zielony</v>
          </cell>
          <cell r="D1078" t="str">
            <v>szt.</v>
          </cell>
          <cell r="E1078">
            <v>0</v>
          </cell>
          <cell r="F1078" t="str">
            <v>Cobi Cu kable krosowe</v>
          </cell>
        </row>
        <row r="1079">
          <cell r="A1079" t="str">
            <v>C24-1120-2,0</v>
          </cell>
          <cell r="B1079" t="str">
            <v>Patchcord kat. 6A S/FTP LSOH 2m zielony</v>
          </cell>
          <cell r="C1079" t="str">
            <v>Patchcord CobiCabling RJ45-RJ45 kat. 6A S/FTP LSOH 2m zielony</v>
          </cell>
          <cell r="D1079" t="str">
            <v>szt.</v>
          </cell>
          <cell r="E1079">
            <v>13.75</v>
          </cell>
          <cell r="F1079" t="str">
            <v>Cobi Cu kable krosowe</v>
          </cell>
        </row>
        <row r="1080">
          <cell r="A1080" t="str">
            <v>C24-1120-20,0</v>
          </cell>
          <cell r="B1080" t="str">
            <v>Patchcord kat. 6A S/FTP LSOH 20m zielony</v>
          </cell>
          <cell r="C1080" t="str">
            <v>Patchcord CobiCabling RJ45-RJ45 kat. 6A S/FTP LSOH 20m zielony</v>
          </cell>
          <cell r="D1080" t="str">
            <v>szt.</v>
          </cell>
          <cell r="E1080">
            <v>0</v>
          </cell>
          <cell r="F1080" t="str">
            <v>Cobi Cu kable krosowe</v>
          </cell>
        </row>
        <row r="1081">
          <cell r="A1081" t="str">
            <v>C24-1120-3,0</v>
          </cell>
          <cell r="B1081" t="str">
            <v>Patchcord kat. 6A S/FTP LSOH 3m zielony</v>
          </cell>
          <cell r="C1081" t="str">
            <v>Patchcord CobiCabling RJ45-RJ45 kat. 6A S/FTP LSOH 3m zielony</v>
          </cell>
          <cell r="D1081" t="str">
            <v>szt.</v>
          </cell>
          <cell r="E1081">
            <v>17.39</v>
          </cell>
          <cell r="F1081" t="str">
            <v>Cobi Cu kable krosowe</v>
          </cell>
        </row>
        <row r="1082">
          <cell r="A1082" t="str">
            <v>C24-1120-5,0</v>
          </cell>
          <cell r="B1082" t="str">
            <v>Patchcord kat. 6A S/FTP LSOH 5m zielony</v>
          </cell>
          <cell r="C1082" t="str">
            <v>Patchcord CobiCabling RJ45-RJ45 kat. 6A S/FTP LSOH 5m zielony</v>
          </cell>
          <cell r="D1082" t="str">
            <v>szt.</v>
          </cell>
          <cell r="E1082">
            <v>25.12</v>
          </cell>
          <cell r="F1082" t="str">
            <v>Cobi Cu kable krosowe</v>
          </cell>
        </row>
        <row r="1083">
          <cell r="A1083" t="str">
            <v>C24-1130-0,25</v>
          </cell>
          <cell r="B1083" t="str">
            <v>Patchcord kat. 6A S/FTP LSOH 0,25m niebieski</v>
          </cell>
          <cell r="C1083" t="str">
            <v>Patchcord CobiCabling RJ45-RJ45 kat. 6A S/FTP LSOH 0,25m niebieski</v>
          </cell>
          <cell r="D1083" t="str">
            <v>szt.</v>
          </cell>
          <cell r="E1083">
            <v>7.25</v>
          </cell>
          <cell r="F1083" t="str">
            <v>Cobi Cu kable krosowe</v>
          </cell>
        </row>
        <row r="1084">
          <cell r="A1084" t="str">
            <v>C24-1130-0,5</v>
          </cell>
          <cell r="B1084" t="str">
            <v>Patchcord kat. 6A S/FTP LSOH 0,5m niebieski</v>
          </cell>
          <cell r="C1084" t="str">
            <v>Patchcord CobiCabling RJ45-RJ45 kat. 6A S/FTP LSOH 0,5m niebieski</v>
          </cell>
          <cell r="D1084" t="str">
            <v>szt.</v>
          </cell>
          <cell r="E1084">
            <v>8.26</v>
          </cell>
          <cell r="F1084" t="str">
            <v>Cobi Cu kable krosowe</v>
          </cell>
        </row>
        <row r="1085">
          <cell r="A1085" t="str">
            <v>C24-1130-1,0</v>
          </cell>
          <cell r="B1085" t="str">
            <v>Patchcord kat. 6A S/FTP LSOH 1m niebieski</v>
          </cell>
          <cell r="C1085" t="str">
            <v>Patchcord CobiCabling RJ45-RJ45 kat. 6A S/FTP LSOH 1m niebieski</v>
          </cell>
          <cell r="D1085" t="str">
            <v>szt.</v>
          </cell>
          <cell r="E1085">
            <v>10.02</v>
          </cell>
          <cell r="F1085" t="str">
            <v>Cobi Cu kable krosowe</v>
          </cell>
        </row>
        <row r="1086">
          <cell r="A1086" t="str">
            <v>C24-1130-1,5</v>
          </cell>
          <cell r="B1086" t="str">
            <v>Patchcord kat. 6A S/FTP LSOH 1,5m niebieski</v>
          </cell>
          <cell r="C1086" t="str">
            <v>Patchcord CobiCabling RJ45-RJ45 kat. 6A S/FTP LSOH 1,5m niebieski</v>
          </cell>
          <cell r="D1086" t="str">
            <v>szt.</v>
          </cell>
          <cell r="E1086">
            <v>11.98</v>
          </cell>
          <cell r="F1086" t="str">
            <v>Cobi Cu kable krosowe</v>
          </cell>
        </row>
        <row r="1087">
          <cell r="A1087" t="str">
            <v>C24-1130-2,0</v>
          </cell>
          <cell r="B1087" t="str">
            <v>Patchcord kat. 6A S/FTP LSOH 2m niebieski</v>
          </cell>
          <cell r="C1087" t="str">
            <v>Patchcord CobiCabling RJ45-RJ45 kat. 6A S/FTP LSOH 2m niebieski</v>
          </cell>
          <cell r="D1087" t="str">
            <v>szt.</v>
          </cell>
          <cell r="E1087">
            <v>13.75</v>
          </cell>
          <cell r="F1087" t="str">
            <v>Cobi Cu kable krosowe</v>
          </cell>
        </row>
        <row r="1088">
          <cell r="A1088" t="str">
            <v>C24-1130-3,0</v>
          </cell>
          <cell r="B1088" t="str">
            <v>Patchcord kat. 6A S/FTP LSOH 3m niebieski</v>
          </cell>
          <cell r="C1088" t="str">
            <v>Patchcord CobiCabling RJ45-RJ45 kat. 6A S/FTP LSOH 3m niebieski</v>
          </cell>
          <cell r="D1088" t="str">
            <v>szt.</v>
          </cell>
          <cell r="E1088">
            <v>17.39</v>
          </cell>
          <cell r="F1088" t="str">
            <v>Cobi Cu kable krosowe</v>
          </cell>
        </row>
        <row r="1089">
          <cell r="A1089" t="str">
            <v>C24-1130-5,0</v>
          </cell>
          <cell r="B1089" t="str">
            <v>Patchcord kat. 6A S/FTP LSOH 5m niebieski</v>
          </cell>
          <cell r="C1089" t="str">
            <v>Patchcord CobiCabling RJ45-RJ45 kat. 6A S/FTP LSOH 5m niebieski</v>
          </cell>
          <cell r="D1089" t="str">
            <v>szt.</v>
          </cell>
          <cell r="E1089">
            <v>24.53</v>
          </cell>
          <cell r="F1089" t="str">
            <v>Cobi Cu kable krosowe</v>
          </cell>
        </row>
        <row r="1090">
          <cell r="A1090" t="str">
            <v>C24-1140-0,25</v>
          </cell>
          <cell r="B1090" t="str">
            <v>Patchcord kat. 6A S/FTP LSOH 0,25m czerwony</v>
          </cell>
          <cell r="C1090" t="str">
            <v>Patchcord CobiCabling RJ45-RJ45 kat. 6A S/FTP LSOH 0,25m czerwony</v>
          </cell>
          <cell r="D1090" t="str">
            <v>szt.</v>
          </cell>
          <cell r="E1090">
            <v>7.25</v>
          </cell>
          <cell r="F1090" t="str">
            <v>Cobi Cu kable krosowe</v>
          </cell>
        </row>
        <row r="1091">
          <cell r="A1091" t="str">
            <v>C24-1140-0,5</v>
          </cell>
          <cell r="B1091" t="str">
            <v>Patchcord kat. 6A S/FTP LSOH 0,5m czerwony</v>
          </cell>
          <cell r="C1091" t="str">
            <v>Patchcord CobiCabling RJ45-RJ45 kat. 6A S/FTP LSOH 0,5m czerwony</v>
          </cell>
          <cell r="D1091" t="str">
            <v>szt.</v>
          </cell>
          <cell r="E1091">
            <v>8.26</v>
          </cell>
          <cell r="F1091" t="str">
            <v>Cobi Cu kable krosowe</v>
          </cell>
        </row>
        <row r="1092">
          <cell r="A1092" t="str">
            <v>C24-1140-1,0</v>
          </cell>
          <cell r="B1092" t="str">
            <v>Patchcord kat. 6A S/FTP LSOH 1m czerwony</v>
          </cell>
          <cell r="C1092" t="str">
            <v>Patchcord CobiCabling RJ45-RJ45 kat. 6A S/FTP LSOH 1m czerwony</v>
          </cell>
          <cell r="D1092" t="str">
            <v>szt.</v>
          </cell>
          <cell r="E1092">
            <v>10.02</v>
          </cell>
          <cell r="F1092" t="str">
            <v>Cobi Cu kable krosowe</v>
          </cell>
        </row>
        <row r="1093">
          <cell r="A1093" t="str">
            <v>C24-1140-1,5</v>
          </cell>
          <cell r="B1093" t="str">
            <v>Patchcord kat. 6A S/FTP LSOH 1,5m czerwony</v>
          </cell>
          <cell r="C1093" t="str">
            <v>Patchcord CobiCabling RJ45-RJ45 kat. 6A S/FTP LSOH 1,5m czerwony</v>
          </cell>
          <cell r="D1093" t="str">
            <v>szt.</v>
          </cell>
          <cell r="E1093">
            <v>12.07</v>
          </cell>
          <cell r="F1093" t="str">
            <v>Cobi Cu kable krosowe</v>
          </cell>
        </row>
        <row r="1094">
          <cell r="A1094" t="str">
            <v>C24-1140-2,0</v>
          </cell>
          <cell r="B1094" t="str">
            <v>Patchcord kat. 6A S/FTP LSOH 2m czerwony</v>
          </cell>
          <cell r="C1094" t="str">
            <v>Patchcord CobiCabling RJ45-RJ45 kat. 6A S/FTP LSOH 2m czerwony</v>
          </cell>
          <cell r="D1094" t="str">
            <v>szt.</v>
          </cell>
          <cell r="E1094">
            <v>13.75</v>
          </cell>
          <cell r="F1094" t="str">
            <v>Cobi Cu kable krosowe</v>
          </cell>
        </row>
        <row r="1095">
          <cell r="A1095" t="str">
            <v>C24-1140-3,0</v>
          </cell>
          <cell r="B1095" t="str">
            <v>Patchcord kat. 6A S/FTP LSOH 3m czerwony</v>
          </cell>
          <cell r="C1095" t="str">
            <v>Patchcord CobiCabling RJ45-RJ45 kat. 6A S/FTP LSOH 3m czerwony</v>
          </cell>
          <cell r="D1095" t="str">
            <v>szt.</v>
          </cell>
          <cell r="E1095">
            <v>17.39</v>
          </cell>
          <cell r="F1095" t="str">
            <v>Cobi Cu kable krosowe</v>
          </cell>
        </row>
        <row r="1096">
          <cell r="A1096" t="str">
            <v>C24-1140-5,0</v>
          </cell>
          <cell r="B1096" t="str">
            <v>Patchcord kat. 6A S/FTP LSOH 5m czerwony</v>
          </cell>
          <cell r="C1096" t="str">
            <v>Patchcord CobiCabling RJ45-RJ45 kat. 6A S/FTP LSOH 5m czerwony</v>
          </cell>
          <cell r="D1096" t="str">
            <v>szt.</v>
          </cell>
          <cell r="E1096">
            <v>25.37</v>
          </cell>
          <cell r="F1096" t="str">
            <v>Cobi Cu kable krosowe</v>
          </cell>
        </row>
        <row r="1097">
          <cell r="A1097" t="str">
            <v>C24-1150-0,25</v>
          </cell>
          <cell r="B1097" t="str">
            <v>Patchcord kat. 6A S/FTP LSOH 0,25m czarny</v>
          </cell>
          <cell r="C1097" t="str">
            <v>Patchcord CobiCabling RJ45-RJ45 kat. 6A S/FTP LSOH 0,25m czarny</v>
          </cell>
          <cell r="D1097" t="str">
            <v>szt.</v>
          </cell>
          <cell r="E1097">
            <v>7.25</v>
          </cell>
          <cell r="F1097" t="str">
            <v>Cobi Cu kable krosowe</v>
          </cell>
        </row>
        <row r="1098">
          <cell r="A1098" t="str">
            <v>C24-1150-0,5</v>
          </cell>
          <cell r="B1098" t="str">
            <v>Patchcord kat. 6A S/FTP LSOH 0,5m czarny</v>
          </cell>
          <cell r="C1098" t="str">
            <v>Patchcord CobiCabling RJ45-RJ45 kat. 6A S/FTP LSOH 0,5m czarny</v>
          </cell>
          <cell r="D1098" t="str">
            <v>szt.</v>
          </cell>
          <cell r="E1098">
            <v>8.26</v>
          </cell>
          <cell r="F1098" t="str">
            <v>Cobi Cu kable krosowe</v>
          </cell>
        </row>
        <row r="1099">
          <cell r="A1099" t="str">
            <v>C24-1150-1,0</v>
          </cell>
          <cell r="B1099" t="str">
            <v>Patchcord kat. 6A S/FTP LSOH 1m czarny</v>
          </cell>
          <cell r="C1099" t="str">
            <v>Patchcord CobiCabling RJ45-RJ45 kat. 6A S/FTP LSOH 1m czarny</v>
          </cell>
          <cell r="D1099" t="str">
            <v>szt.</v>
          </cell>
          <cell r="E1099">
            <v>10.02</v>
          </cell>
          <cell r="F1099" t="str">
            <v>Cobi Cu kable krosowe</v>
          </cell>
        </row>
        <row r="1100">
          <cell r="A1100" t="str">
            <v>C24-1150-1,5</v>
          </cell>
          <cell r="B1100" t="str">
            <v>Patchcord kat. 6A S/FTP LSOH 1,5m czarny</v>
          </cell>
          <cell r="C1100" t="str">
            <v>Patchcord CobiCabling RJ45-RJ45 kat. 6A S/FTP LSOH 1,5m czarny</v>
          </cell>
          <cell r="D1100" t="str">
            <v>szt.</v>
          </cell>
          <cell r="E1100">
            <v>11.98</v>
          </cell>
          <cell r="F1100" t="str">
            <v>Cobi Cu kable krosowe</v>
          </cell>
        </row>
        <row r="1101">
          <cell r="A1101" t="str">
            <v>C24-1150-2,0</v>
          </cell>
          <cell r="B1101" t="str">
            <v>Patchcord kat. 6A S/FTP LSOH 2m czarny</v>
          </cell>
          <cell r="C1101" t="str">
            <v>Patchcord CobiCabling RJ45-RJ45 kat. 6A S/FTP LSOH 2m czarny</v>
          </cell>
          <cell r="D1101" t="str">
            <v>szt.</v>
          </cell>
          <cell r="E1101">
            <v>13.75</v>
          </cell>
          <cell r="F1101" t="str">
            <v>Cobi Cu kable krosowe</v>
          </cell>
        </row>
        <row r="1102">
          <cell r="A1102" t="str">
            <v>C24-1150-3,0</v>
          </cell>
          <cell r="B1102" t="str">
            <v>Patchcord kat. 6A S/FTP LSOH 3m czarny</v>
          </cell>
          <cell r="C1102" t="str">
            <v>Patchcord CobiCabling RJ45-RJ45 kat. 6A S/FTP LSOH 3m czarny</v>
          </cell>
          <cell r="D1102" t="str">
            <v>szt.</v>
          </cell>
          <cell r="E1102">
            <v>17.39</v>
          </cell>
          <cell r="F1102" t="str">
            <v>Cobi Cu kable krosowe</v>
          </cell>
        </row>
        <row r="1103">
          <cell r="A1103" t="str">
            <v>C24-1150-5,0</v>
          </cell>
          <cell r="B1103" t="str">
            <v>Patchcord kat. 6A S/FTP LSOH 5m czarny</v>
          </cell>
          <cell r="C1103" t="str">
            <v>Patchcord CobiCabling RJ45-RJ45 kat. 6A S/FTP LSOH 5m czarny</v>
          </cell>
          <cell r="D1103" t="str">
            <v>szt.</v>
          </cell>
          <cell r="E1103">
            <v>27.02</v>
          </cell>
          <cell r="F1103" t="str">
            <v>Cobi Cu kable krosowe</v>
          </cell>
        </row>
        <row r="1104">
          <cell r="A1104" t="str">
            <v>C24-1160-0,25</v>
          </cell>
          <cell r="B1104" t="str">
            <v>Patchcord Slim kat. 6A S/FTP LSOH 0,25m szary</v>
          </cell>
          <cell r="C1104" t="str">
            <v>Patchcord CobiCabling Slim RJ45-RJ45 kat. 6A S/FTP LSOH 0,25m szary</v>
          </cell>
          <cell r="D1104" t="str">
            <v>szt.</v>
          </cell>
          <cell r="E1104">
            <v>10.89</v>
          </cell>
          <cell r="F1104" t="str">
            <v>Cobi Cu kable krosowe</v>
          </cell>
        </row>
        <row r="1105">
          <cell r="A1105" t="str">
            <v>C24-1160-0,5</v>
          </cell>
          <cell r="B1105" t="str">
            <v>Patchcord Slim kat. 6A S/FTP LSOH 0,5m szary</v>
          </cell>
          <cell r="C1105" t="str">
            <v>Patchcord CobiCabling Slim RJ45-RJ45 kat. 6A S/FTP LSOH 0,5m szary</v>
          </cell>
          <cell r="D1105" t="str">
            <v>szt.</v>
          </cell>
          <cell r="E1105">
            <v>11.45</v>
          </cell>
          <cell r="F1105" t="str">
            <v>Cobi Cu kable krosowe</v>
          </cell>
        </row>
        <row r="1106">
          <cell r="A1106" t="str">
            <v>C24-1160-1,0</v>
          </cell>
          <cell r="B1106" t="str">
            <v>Patchcord Slim kat. 6A S/FTP LSOH 1m szary</v>
          </cell>
          <cell r="C1106" t="str">
            <v>Patchcord CobiCabling Slim RJ45-RJ45 kat. 6A S/FTP LSOH 1m szary</v>
          </cell>
          <cell r="D1106" t="str">
            <v>szt.</v>
          </cell>
          <cell r="E1106">
            <v>14.11</v>
          </cell>
          <cell r="F1106" t="str">
            <v>Cobi Cu kable krosowe</v>
          </cell>
        </row>
        <row r="1107">
          <cell r="A1107" t="str">
            <v>C24-1160-10,0</v>
          </cell>
          <cell r="B1107" t="str">
            <v>Patchcord Slim kat. 6A S/FTP LSOH 10,0m szary</v>
          </cell>
          <cell r="C1107" t="str">
            <v>Patchcord CobiCabling Slim RJ45-RJ45 kat. 6A S/FTP LSOH 10,0m szary</v>
          </cell>
          <cell r="D1107" t="str">
            <v>szt.</v>
          </cell>
          <cell r="E1107">
            <v>61.8</v>
          </cell>
          <cell r="F1107" t="str">
            <v>Cobi Cu kable krosowe</v>
          </cell>
        </row>
        <row r="1108">
          <cell r="A1108" t="str">
            <v>C24-1160-2,0</v>
          </cell>
          <cell r="B1108" t="str">
            <v>Patchcord Slim kat. 6A S/FTP LSOH 2m szary</v>
          </cell>
          <cell r="C1108" t="str">
            <v>Patchcord CobiCabling Slim RJ45-RJ45 kat. 6A S/FTP LSOH 2m szary</v>
          </cell>
          <cell r="D1108" t="str">
            <v>szt.</v>
          </cell>
          <cell r="E1108">
            <v>19.350000000000001</v>
          </cell>
          <cell r="F1108" t="str">
            <v>Cobi Cu kable krosowe</v>
          </cell>
        </row>
        <row r="1109">
          <cell r="A1109" t="str">
            <v>C24-1160-3,0</v>
          </cell>
          <cell r="B1109" t="str">
            <v>Patchcord Slim kat. 6A S/FTP LSOH 3m szary</v>
          </cell>
          <cell r="C1109" t="str">
            <v>Patchcord CobiCabling Slim RJ45-RJ45 kat. 6A S/FTP LSOH 3m szary</v>
          </cell>
          <cell r="D1109" t="str">
            <v>szt.</v>
          </cell>
          <cell r="E1109">
            <v>24.56</v>
          </cell>
          <cell r="F1109" t="str">
            <v>Cobi Cu kable krosowe</v>
          </cell>
        </row>
        <row r="1110">
          <cell r="A1110" t="str">
            <v>C24-1160-5,0</v>
          </cell>
          <cell r="B1110" t="str">
            <v>Patchcord Slim kat. 6A S/FTP LSOH 5m szary</v>
          </cell>
          <cell r="C1110" t="str">
            <v>Patchcord CobiCabling Slim RJ45-RJ45 kat. 6A S/FTP LSOH 5m szary</v>
          </cell>
          <cell r="D1110" t="str">
            <v>szt.</v>
          </cell>
          <cell r="E1110">
            <v>35.450000000000003</v>
          </cell>
          <cell r="F1110" t="str">
            <v>Cobi Cu kable krosowe</v>
          </cell>
        </row>
        <row r="1111">
          <cell r="A1111" t="str">
            <v>C24-1160-7,5</v>
          </cell>
          <cell r="B1111" t="str">
            <v>Patchcord Slim kat. 6A S/FTP LSOH 7,5m szary</v>
          </cell>
          <cell r="C1111" t="str">
            <v>Patchcord CobiCabling Slim RJ45-RJ45 kat. 6A S/FTP LSOH 7,5m szary</v>
          </cell>
          <cell r="D1111" t="str">
            <v>szt.</v>
          </cell>
          <cell r="E1111">
            <v>48.33</v>
          </cell>
          <cell r="F1111" t="str">
            <v>Cobi Cu kable krosowe</v>
          </cell>
        </row>
        <row r="1112">
          <cell r="A1112" t="str">
            <v>C24-6100-0,25</v>
          </cell>
          <cell r="B1112" t="str">
            <v>Patchcord kat. 6 F/UTP LSOH 0,25m szary</v>
          </cell>
          <cell r="C1112" t="str">
            <v>Patchcord CobiCabling RJ45-RJ45 kat. 6 F/UTP LSOH 0,25m szary</v>
          </cell>
          <cell r="D1112" t="str">
            <v>szt.</v>
          </cell>
          <cell r="E1112">
            <v>6.94</v>
          </cell>
          <cell r="F1112" t="str">
            <v>Cobi Cu kable krosowe</v>
          </cell>
        </row>
        <row r="1113">
          <cell r="A1113" t="str">
            <v>C24-6100-0,5</v>
          </cell>
          <cell r="B1113" t="str">
            <v>Patchcord kat. 6 F/UTP LSOH 0,5m szary</v>
          </cell>
          <cell r="C1113" t="str">
            <v>Patchcord CobiCabling RJ45-RJ45 kat. 6 F/UTP LSOH 0,5m szary</v>
          </cell>
          <cell r="D1113" t="str">
            <v>szt.</v>
          </cell>
          <cell r="E1113">
            <v>7.73</v>
          </cell>
          <cell r="F1113" t="str">
            <v>Cobi Cu kable krosowe</v>
          </cell>
        </row>
        <row r="1114">
          <cell r="A1114" t="str">
            <v>C24-6100-1,0</v>
          </cell>
          <cell r="B1114" t="str">
            <v>Patchcord kat. 6 F/UTP LSOH 1m szary</v>
          </cell>
          <cell r="C1114" t="str">
            <v>Patchcord CobiCabling RJ45-RJ45 kat. 6 F/UTP LSOH 1m szary</v>
          </cell>
          <cell r="D1114" t="str">
            <v>szt.</v>
          </cell>
          <cell r="E1114">
            <v>9.44</v>
          </cell>
          <cell r="F1114" t="str">
            <v>Cobi Cu kable krosowe</v>
          </cell>
        </row>
        <row r="1115">
          <cell r="A1115" t="str">
            <v>C24-6100-1,5</v>
          </cell>
          <cell r="B1115" t="str">
            <v>Patchcord kat. 6 F/UTP LSOH 1,5m szary</v>
          </cell>
          <cell r="C1115" t="str">
            <v>Patchcord CobiCabling RJ45-RJ45 kat. 6 F/UTP LSOH 1,5m szary</v>
          </cell>
          <cell r="D1115" t="str">
            <v>szt.</v>
          </cell>
          <cell r="E1115">
            <v>11.26</v>
          </cell>
          <cell r="F1115" t="str">
            <v>Cobi Cu kable krosowe</v>
          </cell>
        </row>
        <row r="1116">
          <cell r="A1116" t="str">
            <v>C24-6100-10,0</v>
          </cell>
          <cell r="B1116" t="str">
            <v>Patchcord kat. 6 F/UTP LSOH 10,0m szary</v>
          </cell>
          <cell r="C1116" t="str">
            <v>Patchcord CobiCabling RJ45-RJ45 kat. 6 F/UTP LSOH 10,0m szary</v>
          </cell>
          <cell r="D1116" t="str">
            <v>szt.</v>
          </cell>
          <cell r="E1116">
            <v>40.49</v>
          </cell>
          <cell r="F1116" t="str">
            <v>Cobi Cu kable krosowe</v>
          </cell>
        </row>
        <row r="1117">
          <cell r="A1117" t="str">
            <v>C24-6100-15,0</v>
          </cell>
          <cell r="B1117" t="str">
            <v>Patchcord kat. 6 F/UTP LSOH 15,0m szary</v>
          </cell>
          <cell r="C1117" t="str">
            <v>Patchcord CobiCabling RJ45-RJ45 kat. 6 F/UTP LSOH 15,0m szary</v>
          </cell>
          <cell r="D1117" t="str">
            <v>szt.</v>
          </cell>
          <cell r="E1117">
            <v>58.24</v>
          </cell>
          <cell r="F1117" t="str">
            <v>Cobi Cu kable krosowe</v>
          </cell>
        </row>
        <row r="1118">
          <cell r="A1118" t="str">
            <v>C24-6100-2,0</v>
          </cell>
          <cell r="B1118" t="str">
            <v>Patchcord kat. 6 F/UTP LSOH 2m szary</v>
          </cell>
          <cell r="C1118" t="str">
            <v>Patchcord CobiCabling RJ45-RJ45 kat. 6 F/UTP LSOH 2m szary</v>
          </cell>
          <cell r="D1118" t="str">
            <v>szt.</v>
          </cell>
          <cell r="E1118">
            <v>12.85</v>
          </cell>
          <cell r="F1118" t="str">
            <v>Cobi Cu kable krosowe</v>
          </cell>
        </row>
        <row r="1119">
          <cell r="A1119" t="str">
            <v>C24-6100-3,0</v>
          </cell>
          <cell r="B1119" t="str">
            <v>Patchcord kat. 6 F/UTP LSOH 3m szary</v>
          </cell>
          <cell r="C1119" t="str">
            <v>Patchcord CobiCabling RJ45-RJ45 kat. 6 F/UTP LSOH 3m szary</v>
          </cell>
          <cell r="D1119" t="str">
            <v>szt.</v>
          </cell>
          <cell r="E1119">
            <v>17.420000000000002</v>
          </cell>
          <cell r="F1119" t="str">
            <v>Cobi Cu kable krosowe</v>
          </cell>
        </row>
        <row r="1120">
          <cell r="A1120" t="str">
            <v>C24-6100-5,0</v>
          </cell>
          <cell r="B1120" t="str">
            <v>Patchcord kat. 6 F/UTP LSOH 5m szary</v>
          </cell>
          <cell r="C1120" t="str">
            <v>Patchcord CobiCabling RJ45-RJ45 kat. 6 F/UTP LSOH 5m szary</v>
          </cell>
          <cell r="D1120" t="str">
            <v>szt.</v>
          </cell>
          <cell r="E1120">
            <v>23.86</v>
          </cell>
          <cell r="F1120" t="str">
            <v>Cobi Cu kable krosowe</v>
          </cell>
        </row>
        <row r="1121">
          <cell r="A1121" t="str">
            <v>C24-6100-7,5</v>
          </cell>
          <cell r="B1121" t="str">
            <v>Patchcord kat. 6 F/UTP LSOH 7,5m szary</v>
          </cell>
          <cell r="C1121" t="str">
            <v>Patchcord CobiCabling RJ45-RJ45 kat. 6 F/UTP LSOH 7,5m szary</v>
          </cell>
          <cell r="D1121" t="str">
            <v>szt.</v>
          </cell>
          <cell r="E1121">
            <v>34.08</v>
          </cell>
          <cell r="F1121" t="str">
            <v>Cobi Cu kable krosowe</v>
          </cell>
        </row>
        <row r="1122">
          <cell r="A1122" t="str">
            <v>C26-0100</v>
          </cell>
          <cell r="B1122" t="str">
            <v>Rozdzielacz portu STP RJ45 2xISDN</v>
          </cell>
          <cell r="C1122" t="str">
            <v>Rozdzielacz portu RJ45 ekranowany 2xISDN</v>
          </cell>
          <cell r="D1122" t="str">
            <v>szt.</v>
          </cell>
          <cell r="E1122">
            <v>23.92</v>
          </cell>
          <cell r="F1122" t="str">
            <v>Cobi Cu okablowanie</v>
          </cell>
        </row>
        <row r="1123">
          <cell r="A1123" t="str">
            <v>C26-0101</v>
          </cell>
          <cell r="B1123" t="str">
            <v>Rozdzielacz portu STP RJ45 2x1:1</v>
          </cell>
          <cell r="C1123" t="str">
            <v>Rozdzielacz portu RJ45 ekranowany 2x1:1</v>
          </cell>
          <cell r="D1123" t="str">
            <v>szt.</v>
          </cell>
          <cell r="E1123">
            <v>23.99</v>
          </cell>
          <cell r="F1123" t="str">
            <v>Cobi Cu okablowanie</v>
          </cell>
        </row>
        <row r="1124">
          <cell r="A1124" t="str">
            <v>C26-0103</v>
          </cell>
          <cell r="B1124" t="str">
            <v>Rozdzielacz portu STP RJ45 10/100 BaseT + ISDN</v>
          </cell>
          <cell r="C1124" t="str">
            <v>Rozdzielacz portu RJ45 ekranowany 10/100 BaseT + ISDN</v>
          </cell>
          <cell r="D1124" t="str">
            <v>szt.</v>
          </cell>
          <cell r="E1124">
            <v>23.9</v>
          </cell>
          <cell r="F1124" t="str">
            <v>Cobi Cu okablowanie</v>
          </cell>
        </row>
        <row r="1125">
          <cell r="A1125" t="str">
            <v>C26-1421</v>
          </cell>
          <cell r="B1125" t="str">
            <v xml:space="preserve">Łącznik RJ45-RJ45 kat. 6A STP </v>
          </cell>
          <cell r="C1125" t="str">
            <v xml:space="preserve">Łącznik RJ45-RJ45 kat. 6A STP </v>
          </cell>
          <cell r="D1125" t="str">
            <v>szt.</v>
          </cell>
          <cell r="E1125">
            <v>23</v>
          </cell>
          <cell r="F1125" t="str">
            <v>Cobi Cu okablowanie</v>
          </cell>
        </row>
        <row r="1126">
          <cell r="A1126" t="str">
            <v>C26-6220</v>
          </cell>
          <cell r="B1126" t="str">
            <v>Łącznik kabla kat. 6 STP CobiNet TopConnect</v>
          </cell>
          <cell r="C1126" t="str">
            <v>Łącznik kabla kat. 6 ekranowany CobiNet TopConnect</v>
          </cell>
          <cell r="D1126" t="str">
            <v>szt.</v>
          </cell>
          <cell r="E1126">
            <v>62.15</v>
          </cell>
          <cell r="F1126" t="str">
            <v>Cobi Cu okablowanie</v>
          </cell>
        </row>
        <row r="1127">
          <cell r="A1127" t="str">
            <v>C26-6420</v>
          </cell>
          <cell r="B1127" t="str">
            <v>Łącznik RJ45-RJ45 kat. 6 STP keystone</v>
          </cell>
          <cell r="C1127" t="str">
            <v>Łącznik RJ45-RJ45 kat. 6 STP typu keystone</v>
          </cell>
          <cell r="D1127" t="str">
            <v>szt.</v>
          </cell>
          <cell r="E1127">
            <v>27.67</v>
          </cell>
          <cell r="F1127" t="str">
            <v>Cobi Cu okablowanie</v>
          </cell>
        </row>
        <row r="1128">
          <cell r="A1128" t="str">
            <v>C26-6421</v>
          </cell>
          <cell r="B1128" t="str">
            <v>Łącznik RJ45-RJ45 kat. 6 STP keystone</v>
          </cell>
          <cell r="C1128" t="str">
            <v>Łącznik CobiCabling RJ45-RJ45 kat. 6 STP typu keystone</v>
          </cell>
          <cell r="D1128" t="str">
            <v>szt.</v>
          </cell>
          <cell r="E1128">
            <v>0</v>
          </cell>
          <cell r="F1128" t="str">
            <v>Cobi Cu okablowanie</v>
          </cell>
        </row>
        <row r="1129">
          <cell r="A1129" t="str">
            <v>C26-7220</v>
          </cell>
          <cell r="B1129" t="str">
            <v>Łącznik kabla kat. 7 STP CobiNet TopConnect</v>
          </cell>
          <cell r="C1129" t="str">
            <v>Łącznik kabla kat. 7 ekranowany CobiNet TopConnect</v>
          </cell>
          <cell r="D1129" t="str">
            <v>szt.</v>
          </cell>
          <cell r="E1129">
            <v>70.47</v>
          </cell>
          <cell r="F1129" t="str">
            <v>Cobi Cu okablowanie</v>
          </cell>
        </row>
        <row r="1130">
          <cell r="A1130" t="str">
            <v>C27-1000</v>
          </cell>
          <cell r="B1130" t="str">
            <v>Wtyk RJ45 kat.6A STP beznarzędziowy</v>
          </cell>
          <cell r="C1130" t="str">
            <v>Wtyk CobiCabling RJ45 kat. 6A STP beznarzędziowy</v>
          </cell>
          <cell r="D1130" t="str">
            <v>szt.</v>
          </cell>
          <cell r="E1130">
            <v>20.22</v>
          </cell>
          <cell r="F1130" t="str">
            <v>Cobi Cu okablowanie</v>
          </cell>
        </row>
        <row r="1131">
          <cell r="A1131" t="str">
            <v>C27-1100</v>
          </cell>
          <cell r="B1131" t="str">
            <v>Wtyk RJ45 obrotowy kat. 6A STP, 22-26AWG, PoE/PoE+</v>
          </cell>
          <cell r="C1131" t="str">
            <v>Wtyk RJ45 obrotowy kat. 6A STP, 22-26AWG, PoE/PoE+</v>
          </cell>
          <cell r="D1131" t="str">
            <v>szt.</v>
          </cell>
          <cell r="E1131">
            <v>60.88</v>
          </cell>
          <cell r="F1131" t="str">
            <v>Cobi Cu okablowanie</v>
          </cell>
        </row>
        <row r="1132">
          <cell r="A1132" t="str">
            <v>C30-0000</v>
          </cell>
          <cell r="B1132" t="str">
            <v xml:space="preserve">Przyrząd do zaciskania modułów CobiCabling </v>
          </cell>
          <cell r="C1132" t="str">
            <v xml:space="preserve">Przyrząd do zaciskania modułów CobiCabling </v>
          </cell>
          <cell r="D1132" t="str">
            <v>szt.</v>
          </cell>
          <cell r="E1132">
            <v>52.28</v>
          </cell>
          <cell r="F1132" t="str">
            <v>Cobi Cu okablowanie</v>
          </cell>
        </row>
        <row r="1133">
          <cell r="A1133" t="str">
            <v>C30-0001</v>
          </cell>
          <cell r="B1133" t="str">
            <v>Narzędzie CobiCabling do zaciskania modułów RJ45</v>
          </cell>
          <cell r="C1133" t="str">
            <v>Narzędzie CobiCabling do zaciskania modułów RJ45</v>
          </cell>
          <cell r="D1133" t="str">
            <v>szt.</v>
          </cell>
          <cell r="E1133">
            <v>375.84</v>
          </cell>
          <cell r="F1133" t="str">
            <v>Cobi Cu okablowanie</v>
          </cell>
        </row>
        <row r="1134">
          <cell r="A1134" t="str">
            <v>C30-0002</v>
          </cell>
          <cell r="B1134" t="str">
            <v>Przyrząd do zaciskania wtyków modularnych przelot.</v>
          </cell>
          <cell r="C1134" t="str">
            <v xml:space="preserve">Przyrząd do zaciskania wtyków modularnych przelotowych (typu EZ) CobiCabling </v>
          </cell>
          <cell r="D1134" t="str">
            <v>szt.</v>
          </cell>
          <cell r="E1134">
            <v>86.2</v>
          </cell>
          <cell r="F1134" t="str">
            <v>Cobi Cu okablowanie</v>
          </cell>
        </row>
        <row r="1135">
          <cell r="A1135" t="str">
            <v>C30-0003</v>
          </cell>
          <cell r="B1135" t="str">
            <v>Prosty ściągacz izolacji</v>
          </cell>
          <cell r="C1135" t="str">
            <v>Prosty ściągacz izolacji</v>
          </cell>
          <cell r="D1135" t="str">
            <v>szt.</v>
          </cell>
          <cell r="E1135">
            <v>2.65</v>
          </cell>
          <cell r="F1135" t="str">
            <v>Cobi Cu okablowanie</v>
          </cell>
        </row>
        <row r="1136">
          <cell r="A1136" t="str">
            <v>C30-0004</v>
          </cell>
          <cell r="B1136" t="str">
            <v>Obcinarka drobnych przewodów</v>
          </cell>
          <cell r="C1136" t="str">
            <v>Obcinarka drobnych przewodów</v>
          </cell>
          <cell r="D1136" t="str">
            <v>szt.</v>
          </cell>
          <cell r="E1136">
            <v>25.76</v>
          </cell>
          <cell r="F1136" t="str">
            <v>Cobi Cu okablowanie</v>
          </cell>
        </row>
        <row r="1137">
          <cell r="A1137" t="str">
            <v>C30-0005</v>
          </cell>
          <cell r="B1137" t="str">
            <v xml:space="preserve">Zaciskarka wtyków typu RJ-11, RJ-12, oraz RJ-45 z </v>
          </cell>
          <cell r="C1137" t="str">
            <v>Zaciskarka wtyków typu RJ-11, RJ-12, oraz RJ-45 z ekranowaniem</v>
          </cell>
          <cell r="D1137" t="str">
            <v>szt.</v>
          </cell>
          <cell r="E1137">
            <v>175.2</v>
          </cell>
          <cell r="F1137" t="str">
            <v>Cobi Cu okablowanie</v>
          </cell>
        </row>
        <row r="1138">
          <cell r="A1138" t="str">
            <v>C30-0006</v>
          </cell>
          <cell r="B1138" t="str">
            <v>Ściągacz izolacji z kabli płaskich i okrągłych, un</v>
          </cell>
          <cell r="C1138" t="str">
            <v xml:space="preserve">Ściągacz izolacji z kabli płaskich i okrągłych, uniwersalny </v>
          </cell>
          <cell r="D1138" t="str">
            <v>szt.</v>
          </cell>
          <cell r="E1138">
            <v>0</v>
          </cell>
          <cell r="F1138" t="str">
            <v>Cobi Cu okablowanie</v>
          </cell>
        </row>
        <row r="1139">
          <cell r="A1139" t="str">
            <v>C30-0009</v>
          </cell>
          <cell r="B1139" t="str">
            <v>Uchwyt montażowy do modułów keystone</v>
          </cell>
          <cell r="C1139" t="str">
            <v>Uchwyt montażowy do modułów keystone</v>
          </cell>
          <cell r="D1139" t="str">
            <v>szt.</v>
          </cell>
          <cell r="E1139">
            <v>7.04</v>
          </cell>
          <cell r="F1139" t="str">
            <v>Cobi Cu okablowanie</v>
          </cell>
        </row>
        <row r="1140">
          <cell r="A1140" t="str">
            <v>C30-0010</v>
          </cell>
          <cell r="B1140" t="str">
            <v>Prosty tester przewodów - TopTest</v>
          </cell>
          <cell r="C1140" t="str">
            <v>Prosty tester przewodów - TopTest</v>
          </cell>
          <cell r="D1140" t="str">
            <v>szt.</v>
          </cell>
          <cell r="E1140">
            <v>31.3</v>
          </cell>
          <cell r="F1140" t="str">
            <v>Cobi Cu okablowanie</v>
          </cell>
        </row>
        <row r="1141">
          <cell r="A1141" t="str">
            <v>C30-0011</v>
          </cell>
          <cell r="B1141" t="str">
            <v>Narzędzia instalatorskie do budowy okablowania</v>
          </cell>
          <cell r="C1141" t="str">
            <v>Zestaw podstawowych narzędzi instalatorskich do budowy okablowania (prosty tester, ściągacz izolacji, zaciskarka wtyków RJ, przyrząd montażowy LSA bez sensora)</v>
          </cell>
          <cell r="D1141" t="str">
            <v>szt.</v>
          </cell>
          <cell r="E1141">
            <v>115.24</v>
          </cell>
          <cell r="F1141" t="str">
            <v>Cobi Cu okablowanie</v>
          </cell>
        </row>
        <row r="1142">
          <cell r="A1142" t="str">
            <v>C30-0108</v>
          </cell>
          <cell r="B1142" t="str">
            <v>Zaślepka otworu modułu keystone biała</v>
          </cell>
          <cell r="C1142" t="str">
            <v>Zaślepka otworu modułu RJ45 keystone biała</v>
          </cell>
          <cell r="D1142" t="str">
            <v>szt.</v>
          </cell>
          <cell r="E1142">
            <v>1.43</v>
          </cell>
          <cell r="F1142" t="str">
            <v>Cobi Cu okablowanie</v>
          </cell>
        </row>
        <row r="1143">
          <cell r="A1143" t="str">
            <v>C30-0109</v>
          </cell>
          <cell r="B1143" t="str">
            <v>Zaślepka otworu modułu keystone czarna</v>
          </cell>
          <cell r="C1143" t="str">
            <v>Zaślepka otworu modułu RJ45 keystone czarna</v>
          </cell>
          <cell r="D1143" t="str">
            <v>szt.</v>
          </cell>
          <cell r="E1143">
            <v>1.43</v>
          </cell>
          <cell r="F1143" t="str">
            <v>Cobi Cu okablowanie</v>
          </cell>
        </row>
        <row r="1144">
          <cell r="A1144" t="str">
            <v>C30-0110</v>
          </cell>
          <cell r="B1144" t="str">
            <v>Surface mounting box 1 or 2 keystones White</v>
          </cell>
          <cell r="C1144" t="str">
            <v>Surface mounting box 1 or 2 keystones White</v>
          </cell>
          <cell r="D1144" t="str">
            <v>szt.</v>
          </cell>
          <cell r="E1144">
            <v>6.56</v>
          </cell>
          <cell r="F1144" t="str">
            <v>Cobi Cu okablowanie</v>
          </cell>
        </row>
        <row r="1145">
          <cell r="A1145" t="str">
            <v>C30-0111</v>
          </cell>
          <cell r="B1145" t="str">
            <v>Obudowa punktu konsolidacyjnego CobiDat KS 6x</v>
          </cell>
          <cell r="C1145" t="str">
            <v>Obudowa punktu konsolidacyjnego CobiDat KS 6x</v>
          </cell>
          <cell r="D1145" t="str">
            <v>szt.</v>
          </cell>
          <cell r="E1145">
            <v>32.130000000000003</v>
          </cell>
          <cell r="F1145" t="str">
            <v>Cobi Cu okablowanie</v>
          </cell>
        </row>
        <row r="1146">
          <cell r="A1146" t="str">
            <v>C30-0112</v>
          </cell>
          <cell r="B1146" t="str">
            <v>Adapter konfigurowalny na szynę DIN do mod.20xRJ45</v>
          </cell>
          <cell r="C1146" t="str">
            <v>Adapter konfigurowalny na szynę DIN do 20 modułów keystone (20xRJ45) bez mocowania</v>
          </cell>
          <cell r="D1146" t="str">
            <v>szt.</v>
          </cell>
          <cell r="E1146">
            <v>166</v>
          </cell>
          <cell r="F1146" t="str">
            <v>Cobi Cu okablowanie</v>
          </cell>
        </row>
        <row r="1147">
          <cell r="A1147" t="str">
            <v>C30-0112-1</v>
          </cell>
          <cell r="B1147" t="str">
            <v>Adapter konfigurowalny na szynę DIN do mod.1xRJ45</v>
          </cell>
          <cell r="C1147" t="str">
            <v>Adapter konfigurowalny na szynę DIN do 1 modułu keystone (1xRJ45) bez mocowania</v>
          </cell>
          <cell r="D1147" t="str">
            <v>szt.</v>
          </cell>
          <cell r="E1147">
            <v>6.1</v>
          </cell>
          <cell r="F1147" t="str">
            <v>Cobi Cu okablowanie</v>
          </cell>
        </row>
        <row r="1148">
          <cell r="A1148" t="str">
            <v>C30-0113</v>
          </cell>
          <cell r="B1148" t="str">
            <v>Adapter z mocowaniem na szynę DIN do mod. 1xRJ45</v>
          </cell>
          <cell r="C1148" t="str">
            <v>Adapter z mocowaniem na szynę DIN do modułów keystone 1xRJ45</v>
          </cell>
          <cell r="D1148" t="str">
            <v>szt.</v>
          </cell>
          <cell r="E1148">
            <v>19.07</v>
          </cell>
          <cell r="F1148" t="str">
            <v>Cobi Cu okablowanie</v>
          </cell>
        </row>
        <row r="1149">
          <cell r="A1149" t="str">
            <v>C30-0114</v>
          </cell>
          <cell r="B1149" t="str">
            <v>Adapter z mocowaniem na szynę DIN do mod. 2xRJ45</v>
          </cell>
          <cell r="C1149" t="str">
            <v>Adapter z mocowaniem na szynę DIN do modułów keystone 2xRJ45</v>
          </cell>
          <cell r="D1149" t="str">
            <v>szt.</v>
          </cell>
          <cell r="E1149">
            <v>38.130000000000003</v>
          </cell>
          <cell r="F1149" t="str">
            <v>Cobi Cu okablowanie</v>
          </cell>
        </row>
        <row r="1150">
          <cell r="A1150" t="str">
            <v>C30-0115</v>
          </cell>
          <cell r="B1150" t="str">
            <v>Adapter z mocowaniem na szynę DIN do mod. 3xRJ45</v>
          </cell>
          <cell r="C1150" t="str">
            <v>Adapter z mocowaniem na szynę DIN do modułów keystone 3xRJ45</v>
          </cell>
          <cell r="D1150" t="str">
            <v>szt.</v>
          </cell>
          <cell r="E1150">
            <v>44.09</v>
          </cell>
          <cell r="F1150" t="str">
            <v>Cobi Cu okablowanie</v>
          </cell>
        </row>
        <row r="1151">
          <cell r="A1151" t="str">
            <v>C30-0116</v>
          </cell>
          <cell r="B1151" t="str">
            <v>Uchwyt szyna DIN 35mm do adapterów i gniezdników</v>
          </cell>
          <cell r="C1151" t="str">
            <v>Mocowanie do szyny DIN 35mm do adapterów i gniezdników</v>
          </cell>
          <cell r="D1151" t="str">
            <v>szt.</v>
          </cell>
          <cell r="E1151">
            <v>12.03</v>
          </cell>
          <cell r="F1151" t="str">
            <v>Cobi Cu okablowanie</v>
          </cell>
        </row>
        <row r="1152">
          <cell r="A1152" t="str">
            <v>C30-0117</v>
          </cell>
          <cell r="B1152" t="str">
            <v>Adapter tworzywo sztuczne, szyna DIN 1xRJ45, biały</v>
          </cell>
          <cell r="C1152" t="str">
            <v>Adapter z tworzywa sztucznego na szynę DIN 1xRJ45 z maskowicą boczną, biały</v>
          </cell>
          <cell r="D1152" t="str">
            <v>szt.</v>
          </cell>
          <cell r="E1152">
            <v>26.64</v>
          </cell>
          <cell r="F1152" t="str">
            <v>Cobi Cu okablowanie</v>
          </cell>
        </row>
        <row r="1153">
          <cell r="A1153" t="str">
            <v>C30-0120</v>
          </cell>
          <cell r="B1153" t="str">
            <v>Obudowa natynkowa IP44 gniazda zintegrowanego</v>
          </cell>
          <cell r="C1153" t="str">
            <v>Obudowa natynkowa IP44 gniazda zintegrowanego</v>
          </cell>
          <cell r="D1153" t="str">
            <v>szt.</v>
          </cell>
          <cell r="E1153">
            <v>407.28</v>
          </cell>
          <cell r="F1153" t="str">
            <v>Cobi Cu okablowanie</v>
          </cell>
        </row>
        <row r="1154">
          <cell r="A1154" t="str">
            <v>C30-0121</v>
          </cell>
          <cell r="B1154" t="str">
            <v xml:space="preserve">Obudowa natynkowa IP44 gniazda modularnego </v>
          </cell>
          <cell r="C1154" t="str">
            <v xml:space="preserve">Obudowa natynkowa IP44 gniazda modularnego </v>
          </cell>
          <cell r="D1154" t="str">
            <v>szt.</v>
          </cell>
          <cell r="E1154">
            <v>404.25</v>
          </cell>
          <cell r="F1154" t="str">
            <v>Cobi Cu okablowanie</v>
          </cell>
        </row>
        <row r="1155">
          <cell r="A1155" t="str">
            <v>C30-0122</v>
          </cell>
          <cell r="B1155" t="str">
            <v>Obudowa natynkowa IP44 gniazda teleinformatycznego</v>
          </cell>
          <cell r="C1155" t="str">
            <v>Obudowa natynkowa IP44 gniazda teleinformatycznego</v>
          </cell>
          <cell r="D1155" t="str">
            <v>szt.</v>
          </cell>
          <cell r="E1155">
            <v>147.29</v>
          </cell>
          <cell r="F1155" t="str">
            <v>Cobi Cu okablowanie</v>
          </cell>
        </row>
        <row r="1156">
          <cell r="A1156" t="str">
            <v>C30-0126</v>
          </cell>
          <cell r="B1156" t="str">
            <v>IP66 puszka natynkowa jednoelementowa</v>
          </cell>
          <cell r="C1156" t="str">
            <v>Puszka natynkowa jednoelementowa IP66</v>
          </cell>
          <cell r="D1156" t="str">
            <v>szt.</v>
          </cell>
          <cell r="E1156">
            <v>19.940000000000001</v>
          </cell>
          <cell r="F1156" t="str">
            <v>Cobi Cu okablowanie</v>
          </cell>
        </row>
        <row r="1157">
          <cell r="A1157" t="str">
            <v>C30-0127</v>
          </cell>
          <cell r="B1157" t="str">
            <v>IP66 klapa PROTECTA dwumodułowa</v>
          </cell>
          <cell r="C1157" t="str">
            <v>Klapa PROTECTA dwumodułowa do puszki natynkowej IP66</v>
          </cell>
          <cell r="D1157" t="str">
            <v>szt.</v>
          </cell>
          <cell r="E1157">
            <v>91.64</v>
          </cell>
          <cell r="F1157" t="str">
            <v>Cobi Cu okablowanie</v>
          </cell>
        </row>
        <row r="1158">
          <cell r="A1158" t="str">
            <v>C30-0128</v>
          </cell>
          <cell r="B1158" t="str">
            <v>IP66 adapter do gniazda RJ45</v>
          </cell>
          <cell r="C1158" t="str">
            <v>Adapter do gniazda RJ45 w puszce natynkowej IP66</v>
          </cell>
          <cell r="D1158" t="str">
            <v>szt.</v>
          </cell>
          <cell r="E1158">
            <v>13.9</v>
          </cell>
          <cell r="F1158" t="str">
            <v>Cobi Cu okablowanie</v>
          </cell>
        </row>
        <row r="1159">
          <cell r="A1159" t="str">
            <v>C30-0129</v>
          </cell>
          <cell r="B1159" t="str">
            <v>IP66 ramka do adaptera do gniazda RJ45</v>
          </cell>
          <cell r="C1159" t="str">
            <v>Ramka do adaptera do gniazda RJ45 w puszce natynkowej IP66</v>
          </cell>
          <cell r="D1159" t="str">
            <v>szt.</v>
          </cell>
          <cell r="E1159">
            <v>8.8800000000000008</v>
          </cell>
          <cell r="F1159" t="str">
            <v>Cobi Cu okablowanie</v>
          </cell>
        </row>
        <row r="1160">
          <cell r="A1160" t="str">
            <v>C30-0130</v>
          </cell>
          <cell r="B1160" t="str">
            <v xml:space="preserve">IP66 klapka PROTECTA jednomodułowa </v>
          </cell>
          <cell r="C1160" t="str">
            <v xml:space="preserve">IP66 klapka PROTECTA jednomodułowa </v>
          </cell>
          <cell r="D1160" t="str">
            <v>szt.</v>
          </cell>
          <cell r="E1160">
            <v>91.64</v>
          </cell>
          <cell r="F1160" t="str">
            <v>Cobi Cu okablowanie</v>
          </cell>
        </row>
        <row r="1161">
          <cell r="A1161" t="str">
            <v>C30-0200</v>
          </cell>
          <cell r="B1161" t="str">
            <v>Klips do identyfikacji patchcordów, szary</v>
          </cell>
          <cell r="C1161" t="str">
            <v>Klips do identyfikacji patchcordów, szary</v>
          </cell>
          <cell r="D1161" t="str">
            <v>szt.</v>
          </cell>
          <cell r="E1161">
            <v>0.64</v>
          </cell>
          <cell r="F1161" t="str">
            <v>Cobi Cu okablowanie</v>
          </cell>
        </row>
        <row r="1162">
          <cell r="A1162" t="str">
            <v>C30-0210</v>
          </cell>
          <cell r="B1162" t="str">
            <v>Klips do identyfikacji patchcordów, żółty</v>
          </cell>
          <cell r="C1162" t="str">
            <v>Klips do identyfikacji patchcordów, żółty</v>
          </cell>
          <cell r="D1162" t="str">
            <v>szt.</v>
          </cell>
          <cell r="E1162">
            <v>0.64</v>
          </cell>
          <cell r="F1162" t="str">
            <v>Cobi Cu okablowanie</v>
          </cell>
        </row>
        <row r="1163">
          <cell r="A1163" t="str">
            <v>C30-0220</v>
          </cell>
          <cell r="B1163" t="str">
            <v>Klips do identyfikacji patchcordów, zielony</v>
          </cell>
          <cell r="C1163" t="str">
            <v>Klips do identyfikacji patchcordów, zielony</v>
          </cell>
          <cell r="D1163" t="str">
            <v>szt.</v>
          </cell>
          <cell r="E1163">
            <v>0.64</v>
          </cell>
          <cell r="F1163" t="str">
            <v>Cobi Cu okablowanie</v>
          </cell>
        </row>
        <row r="1164">
          <cell r="A1164" t="str">
            <v>C30-0230</v>
          </cell>
          <cell r="B1164" t="str">
            <v xml:space="preserve">Klips do identyfikacji patchcordów, niebieski </v>
          </cell>
          <cell r="C1164" t="str">
            <v xml:space="preserve">Klips do identyfikacji patchcordów, niebieski </v>
          </cell>
          <cell r="D1164" t="str">
            <v>szt.</v>
          </cell>
          <cell r="E1164">
            <v>0.64</v>
          </cell>
          <cell r="F1164" t="str">
            <v>Cobi Cu okablowanie</v>
          </cell>
        </row>
        <row r="1165">
          <cell r="A1165" t="str">
            <v>C30-0240</v>
          </cell>
          <cell r="B1165" t="str">
            <v>Klips do identyfikacji patchcordów, czerwony</v>
          </cell>
          <cell r="C1165" t="str">
            <v>Klips do identyfikacji patchcordów, czerwony</v>
          </cell>
          <cell r="D1165" t="str">
            <v>szt.</v>
          </cell>
          <cell r="E1165">
            <v>0.64</v>
          </cell>
          <cell r="F1165" t="str">
            <v>Cobi Cu okablowanie</v>
          </cell>
        </row>
        <row r="1166">
          <cell r="A1166" t="str">
            <v>C30-0250</v>
          </cell>
          <cell r="B1166" t="str">
            <v xml:space="preserve">Klips do identyfikacji patchcordów, czarny  </v>
          </cell>
          <cell r="C1166" t="str">
            <v xml:space="preserve">Klips do identyfikacji patchcordów, czarny  </v>
          </cell>
          <cell r="D1166" t="str">
            <v>szt.</v>
          </cell>
          <cell r="E1166">
            <v>0.64</v>
          </cell>
          <cell r="F1166" t="str">
            <v>Cobi Cu okablowanie</v>
          </cell>
        </row>
        <row r="1167">
          <cell r="A1167" t="str">
            <v>C30-0260</v>
          </cell>
          <cell r="B1167" t="str">
            <v>Klips do identyfikacji patchcordów, pomarańczowy</v>
          </cell>
          <cell r="C1167" t="str">
            <v>Klips do identyfikacji patchcordów, pomarańczowy</v>
          </cell>
          <cell r="D1167" t="str">
            <v>szt.</v>
          </cell>
          <cell r="E1167">
            <v>0.64</v>
          </cell>
          <cell r="F1167" t="str">
            <v>Cobi Cu okablowanie</v>
          </cell>
        </row>
        <row r="1168">
          <cell r="A1168" t="str">
            <v>C30-0270</v>
          </cell>
          <cell r="B1168" t="str">
            <v xml:space="preserve">Klips do identyfikacji patchcordów, fioletowy  </v>
          </cell>
          <cell r="C1168" t="str">
            <v xml:space="preserve">Klips do identyfikacji patchcordów, fioletowy  </v>
          </cell>
          <cell r="D1168" t="str">
            <v>szt.</v>
          </cell>
          <cell r="E1168">
            <v>0.64</v>
          </cell>
          <cell r="F1168" t="str">
            <v>Cobi Cu okablowanie</v>
          </cell>
        </row>
        <row r="1169">
          <cell r="A1169" t="str">
            <v>C30-0400</v>
          </cell>
          <cell r="B1169" t="str">
            <v>Blokada wypięcia patchcordu RJ45 żółta</v>
          </cell>
          <cell r="C1169" t="str">
            <v>Blokada wypięcia patchcordu RJ45 na zamek żółta</v>
          </cell>
          <cell r="D1169" t="str">
            <v>szt.</v>
          </cell>
          <cell r="E1169">
            <v>124.75</v>
          </cell>
          <cell r="F1169" t="str">
            <v>Cobi Cu okablowanie</v>
          </cell>
        </row>
        <row r="1170">
          <cell r="A1170" t="str">
            <v>C30-0401</v>
          </cell>
          <cell r="B1170" t="str">
            <v>Blokada wypięcia patchcordu RJ45 zielona</v>
          </cell>
          <cell r="C1170" t="str">
            <v>Blokada wypięcia patchcordu RJ45 na zamek zielona</v>
          </cell>
          <cell r="D1170" t="str">
            <v>szt.</v>
          </cell>
          <cell r="E1170">
            <v>0</v>
          </cell>
          <cell r="F1170" t="str">
            <v>Cobi Cu okablowanie</v>
          </cell>
        </row>
        <row r="1171">
          <cell r="A1171" t="str">
            <v>C30-0402</v>
          </cell>
          <cell r="B1171" t="str">
            <v>Blokada wypięcia patchcordu RJ45 niebieska</v>
          </cell>
          <cell r="C1171" t="str">
            <v>Blokada wypięcia patchcordu RJ45 na zamek niebieska</v>
          </cell>
          <cell r="D1171" t="str">
            <v>szt.</v>
          </cell>
          <cell r="E1171">
            <v>121.49</v>
          </cell>
          <cell r="F1171" t="str">
            <v>Cobi Cu okablowanie</v>
          </cell>
        </row>
        <row r="1172">
          <cell r="A1172" t="str">
            <v>C30-0403</v>
          </cell>
          <cell r="B1172" t="str">
            <v>Blokada wypięcia patchcordu RJ45 czerwona</v>
          </cell>
          <cell r="C1172" t="str">
            <v>Blokada wypięcia patchcordu RJ45 na zamek czerwona</v>
          </cell>
          <cell r="D1172" t="str">
            <v>szt.</v>
          </cell>
          <cell r="E1172">
            <v>163.47999999999999</v>
          </cell>
          <cell r="F1172" t="str">
            <v>Cobi Cu okablowanie</v>
          </cell>
        </row>
        <row r="1173">
          <cell r="A1173" t="str">
            <v>C30-0500</v>
          </cell>
          <cell r="B1173" t="str">
            <v>Samoprzylepne pole opisowe do patchpaneli 430x12mm</v>
          </cell>
          <cell r="C1173" t="str">
            <v>Samoprzylepne pole opisowe do patchpaneli 430x12mm</v>
          </cell>
          <cell r="D1173" t="str">
            <v>szt.</v>
          </cell>
          <cell r="E1173">
            <v>36.43</v>
          </cell>
          <cell r="F1173" t="str">
            <v>Cobi Cu okablowanie</v>
          </cell>
        </row>
        <row r="1174">
          <cell r="A1174" t="str">
            <v>C31-0000</v>
          </cell>
          <cell r="B1174" t="str">
            <v>Złącze (beczka) typu F (F-gniazdo/F-gniazdo)</v>
          </cell>
          <cell r="C1174" t="str">
            <v>Złącze (beczka) typu F (F-gniazdo/F-gniazdo)</v>
          </cell>
          <cell r="D1174" t="str">
            <v>szt.</v>
          </cell>
          <cell r="E1174">
            <v>1.29</v>
          </cell>
          <cell r="F1174" t="str">
            <v>Cobi Cu okablowanie</v>
          </cell>
        </row>
        <row r="1175">
          <cell r="A1175" t="str">
            <v>C31-0001</v>
          </cell>
          <cell r="B1175" t="str">
            <v>Adapter keystone do złącz typu F-F (beczka) pusty</v>
          </cell>
          <cell r="C1175" t="str">
            <v>Adapter keystone do gniazd typu F (beczka-beczka) niewyposażony</v>
          </cell>
          <cell r="D1175" t="str">
            <v>szt.</v>
          </cell>
          <cell r="E1175">
            <v>0.41</v>
          </cell>
          <cell r="F1175" t="str">
            <v>Cobi Cu okablowanie</v>
          </cell>
        </row>
        <row r="1176">
          <cell r="A1176" t="str">
            <v>C31-0002</v>
          </cell>
          <cell r="B1176" t="str">
            <v>Złącze kompresyjne typu F na kabel RG6</v>
          </cell>
          <cell r="C1176" t="str">
            <v>Złącze kompresyjne typu F na kabel RG6</v>
          </cell>
          <cell r="D1176" t="str">
            <v>szt.</v>
          </cell>
          <cell r="E1176">
            <v>3.44</v>
          </cell>
          <cell r="F1176" t="str">
            <v>Cobi Cu okablowanie</v>
          </cell>
        </row>
        <row r="1177">
          <cell r="A1177" t="str">
            <v>C32-0100</v>
          </cell>
          <cell r="B1177" t="str">
            <v>Panel 19"/1U 24-portowy na złącza typu F</v>
          </cell>
          <cell r="C1177" t="str">
            <v>Panel 19"/1U 24-portowy na złącza typu F</v>
          </cell>
          <cell r="D1177" t="str">
            <v>szt.</v>
          </cell>
          <cell r="E1177">
            <v>138.30000000000001</v>
          </cell>
          <cell r="F1177" t="str">
            <v>Cobi Cu okablowanie</v>
          </cell>
        </row>
        <row r="1178">
          <cell r="A1178" t="str">
            <v>C33-0500</v>
          </cell>
          <cell r="B1178" t="str">
            <v xml:space="preserve">Kabel koncentryczny CobiCabling RG6, B2ca LSO     </v>
          </cell>
          <cell r="C1178" t="str">
            <v>Kabel koncentryczny CobiCabling RG6, B2ca LSOH, 500m</v>
          </cell>
          <cell r="D1178" t="str">
            <v>m</v>
          </cell>
          <cell r="E1178">
            <v>2.99</v>
          </cell>
          <cell r="F1178" t="str">
            <v>Cobi Cu kable</v>
          </cell>
        </row>
        <row r="1179">
          <cell r="A1179" t="str">
            <v>CD11-6636</v>
          </cell>
          <cell r="B1179" t="str">
            <v>Szafa CobiCabling UNI 19` 36U 600 x 600, drzwi prz</v>
          </cell>
          <cell r="C1179" t="str">
            <v>Szafa CobiCabling UNI 19` 36U 600 x 600, drzwi przednie przeszklone, drzwi tylne pełne, cokół, czarny RAL 9005</v>
          </cell>
          <cell r="D1179" t="str">
            <v>szt.</v>
          </cell>
          <cell r="E1179">
            <v>3207.4</v>
          </cell>
          <cell r="F1179" t="str">
            <v>Cobi szafy</v>
          </cell>
        </row>
        <row r="1180">
          <cell r="A1180" t="str">
            <v>CL1000M</v>
          </cell>
          <cell r="B1180" t="str">
            <v>Konsola ATEN LCD 17" PS/2/USB VGA</v>
          </cell>
          <cell r="C1180" t="str">
            <v>Konsola ATEN LCD 17" PS/2/USB VGA</v>
          </cell>
          <cell r="D1180" t="str">
            <v>szt.</v>
          </cell>
          <cell r="E1180">
            <v>5760</v>
          </cell>
          <cell r="F1180" t="str">
            <v>TECNOSTEEL</v>
          </cell>
        </row>
        <row r="1181">
          <cell r="A1181" t="str">
            <v>CRDS-19-1U-B</v>
          </cell>
          <cell r="B1181" t="str">
            <v>Szuflada zapasu kabla do szafy RACK 19` 1U 257mm z</v>
          </cell>
          <cell r="C1181" t="str">
            <v>Szuflada zapasu kabla do szafy RACK 19` 1U 257mm z organizerem czarna</v>
          </cell>
          <cell r="D1181" t="str">
            <v>szt.</v>
          </cell>
          <cell r="E1181">
            <v>0</v>
          </cell>
          <cell r="F1181" t="str">
            <v>Inne - okazjonalne</v>
          </cell>
        </row>
        <row r="1182">
          <cell r="A1182" t="str">
            <v>CS1308</v>
          </cell>
          <cell r="B1182" t="str">
            <v>Rackowy przełącznik KVM 8 port PS/2 USB</v>
          </cell>
          <cell r="C1182" t="str">
            <v>Rackowy przełącznik KVM 8 port PS/2 USB</v>
          </cell>
          <cell r="D1182" t="str">
            <v>szt.</v>
          </cell>
          <cell r="E1182">
            <v>1398</v>
          </cell>
          <cell r="F1182" t="str">
            <v>TECNOSTEEL</v>
          </cell>
        </row>
        <row r="1183">
          <cell r="A1183" t="str">
            <v>CV100-K50</v>
          </cell>
          <cell r="B1183" t="str">
            <v xml:space="preserve">Miernik AEM TESTPRO CV100-K50 </v>
          </cell>
          <cell r="C1183" t="str">
            <v xml:space="preserve">Miernik AEM TESTPRO CV100-K50 </v>
          </cell>
          <cell r="D1183" t="str">
            <v>szt.</v>
          </cell>
          <cell r="E1183">
            <v>0</v>
          </cell>
          <cell r="F1183" t="str">
            <v>Mierniki</v>
          </cell>
        </row>
        <row r="1184">
          <cell r="A1184" t="str">
            <v>CV100-K51</v>
          </cell>
          <cell r="B1184" t="str">
            <v>Miernik AEM TESTPRO CV100-K51</v>
          </cell>
          <cell r="C1184" t="str">
            <v>Miernik AEM TESTPRO CV100-K51</v>
          </cell>
          <cell r="D1184" t="str">
            <v>szt.</v>
          </cell>
          <cell r="E1184">
            <v>109632</v>
          </cell>
          <cell r="F1184" t="str">
            <v>Mierniki</v>
          </cell>
        </row>
        <row r="1185">
          <cell r="A1185" t="str">
            <v>D6324-21</v>
          </cell>
          <cell r="B1185" t="str">
            <v>SZAFA ETSI 21''- 24Ux600x300 drzwi przednie z szyb</v>
          </cell>
          <cell r="C1185" t="str">
            <v>SZAFA ETSI 21''- 24Ux600x300 drzwi przednie z szybą, drzwi tylne pełne, osłony boczne, stopki - RAL 7035</v>
          </cell>
          <cell r="D1185" t="str">
            <v>szt.</v>
          </cell>
          <cell r="E1185">
            <v>0</v>
          </cell>
          <cell r="F1185" t="str">
            <v>TECNOSTEEL</v>
          </cell>
        </row>
        <row r="1186">
          <cell r="A1186" t="str">
            <v>D6347-21</v>
          </cell>
          <cell r="B1186" t="str">
            <v>SZAFA ETSI 21''- 47Ux600x300 drzwi przednie z szyb</v>
          </cell>
          <cell r="C1186" t="str">
            <v>SZAFA ETSI 21''- 47Ux600x300 drzwi przednie z szybą, drzwi tylne pełne, osłony boczne, stopki - RAL 7035</v>
          </cell>
          <cell r="D1186" t="str">
            <v>szt.</v>
          </cell>
          <cell r="E1186">
            <v>0</v>
          </cell>
          <cell r="F1186" t="str">
            <v>TECNOSTEEL</v>
          </cell>
        </row>
        <row r="1187">
          <cell r="A1187" t="str">
            <v>D6624-21</v>
          </cell>
          <cell r="B1187" t="str">
            <v>SZAFA ETSI 21''- 24Ux600x600 drzwi przednie z szyb</v>
          </cell>
          <cell r="C1187" t="str">
            <v>SZAFA ETSI 21''- 24Ux600x600 drzwi przednie z szybą, drzwi tylne pełne, osłony boczne, stopki - RAL 7035</v>
          </cell>
          <cell r="D1187" t="str">
            <v>szt.</v>
          </cell>
          <cell r="E1187">
            <v>0</v>
          </cell>
          <cell r="F1187" t="str">
            <v>TECNOSTEEL</v>
          </cell>
        </row>
        <row r="1188">
          <cell r="A1188" t="str">
            <v>D6647-21</v>
          </cell>
          <cell r="B1188" t="str">
            <v>SZAFA ETSI 21''- 47Ux600x600 drzwi przednie z szyb</v>
          </cell>
          <cell r="C1188" t="str">
            <v>SZAFA ETSI 21''- 47Ux600x600 drzwi przednie z szybą, drzwi tylne pełne, osłony boczne, stopki - RAL 7035</v>
          </cell>
          <cell r="D1188" t="str">
            <v>szt.</v>
          </cell>
          <cell r="E1188">
            <v>0</v>
          </cell>
          <cell r="F1188" t="str">
            <v>TECNOSTEEL</v>
          </cell>
        </row>
        <row r="1189">
          <cell r="A1189" t="str">
            <v>DS-1275ZJ-S-SUS</v>
          </cell>
          <cell r="B1189" t="str">
            <v>HIKVISION UCHWYT</v>
          </cell>
          <cell r="C1189" t="str">
            <v>HIKVISION UCHWYT</v>
          </cell>
          <cell r="D1189" t="str">
            <v>szt.</v>
          </cell>
          <cell r="E1189">
            <v>0</v>
          </cell>
          <cell r="F1189" t="str">
            <v>Inne - okazjonalne</v>
          </cell>
        </row>
        <row r="1190">
          <cell r="A1190" t="str">
            <v>DS-1280ZJ-S</v>
          </cell>
          <cell r="B1190" t="str">
            <v>HIKVISION PUSZKA</v>
          </cell>
          <cell r="C1190" t="str">
            <v>HIKVISION PUSZKA</v>
          </cell>
          <cell r="D1190" t="str">
            <v>szt.</v>
          </cell>
          <cell r="E1190">
            <v>0</v>
          </cell>
          <cell r="F1190" t="str">
            <v>Inne - okazjonalne</v>
          </cell>
        </row>
        <row r="1191">
          <cell r="A1191" t="str">
            <v>DS-2CD2T47G2H LISU/S</v>
          </cell>
          <cell r="B1191" t="str">
            <v>HIKVISION KAMERA</v>
          </cell>
          <cell r="C1191" t="str">
            <v>HIKVISION KAMERA</v>
          </cell>
          <cell r="D1191" t="str">
            <v>szt.</v>
          </cell>
          <cell r="E1191">
            <v>0</v>
          </cell>
          <cell r="F1191" t="str">
            <v>Inne - okazjonalne</v>
          </cell>
        </row>
        <row r="1192">
          <cell r="A1192" t="str">
            <v>DS-7608NXI- I2/S</v>
          </cell>
          <cell r="B1192" t="str">
            <v>HIKVISION REJESTRATOR</v>
          </cell>
          <cell r="C1192" t="str">
            <v>HIKVISION REJESTRATOR</v>
          </cell>
          <cell r="D1192" t="str">
            <v>szt.</v>
          </cell>
          <cell r="E1192">
            <v>0</v>
          </cell>
          <cell r="F1192" t="str">
            <v>Inne - okazjonalne</v>
          </cell>
        </row>
        <row r="1193">
          <cell r="A1193" t="str">
            <v>ECO/10MM</v>
          </cell>
          <cell r="B1193" t="str">
            <v>K-Flex ECO 10mm (20m2)</v>
          </cell>
          <cell r="C1193" t="str">
            <v>K-Flex ECO 10mm (20m2)</v>
          </cell>
          <cell r="D1193" t="str">
            <v>m</v>
          </cell>
          <cell r="E1193">
            <v>124.2</v>
          </cell>
          <cell r="F1193" t="str">
            <v>Inne - okazjonalne</v>
          </cell>
        </row>
        <row r="1194">
          <cell r="A1194" t="str">
            <v>EF118</v>
          </cell>
          <cell r="B1194" t="str">
            <v>Kratka wentylacyjna IP55</v>
          </cell>
          <cell r="C1194" t="str">
            <v>Kratka wentylacyjna IP55</v>
          </cell>
          <cell r="D1194" t="str">
            <v>szt.</v>
          </cell>
          <cell r="E1194">
            <v>146</v>
          </cell>
          <cell r="F1194" t="str">
            <v>TECNOSTEEL</v>
          </cell>
        </row>
        <row r="1195">
          <cell r="A1195" t="str">
            <v>F0585</v>
          </cell>
          <cell r="B1195" t="str">
            <v xml:space="preserve">Czujnik temperatury na kablu 3m </v>
          </cell>
          <cell r="C1195" t="str">
            <v xml:space="preserve">Czujnik temperatury na kablu 3m </v>
          </cell>
          <cell r="D1195" t="str">
            <v>szt.</v>
          </cell>
          <cell r="E1195">
            <v>0</v>
          </cell>
          <cell r="F1195" t="str">
            <v>TECNOSTEEL</v>
          </cell>
        </row>
        <row r="1196">
          <cell r="A1196" t="str">
            <v>F0978</v>
          </cell>
          <cell r="B1196" t="str">
            <v>Płyta dachowa/podłogowa do szaf o gł. 600mm</v>
          </cell>
          <cell r="C1196" t="str">
            <v>Płyta dachowa/podłogowa do szaf o gł. 600mm</v>
          </cell>
          <cell r="D1196" t="str">
            <v>szt.</v>
          </cell>
          <cell r="E1196">
            <v>0</v>
          </cell>
          <cell r="F1196" t="str">
            <v>TECNOSTEEL</v>
          </cell>
        </row>
        <row r="1197">
          <cell r="A1197" t="str">
            <v>F0979</v>
          </cell>
          <cell r="B1197" t="str">
            <v>Płyta dachowa/podłogowa do szaf o gł. 300mm</v>
          </cell>
          <cell r="C1197" t="str">
            <v>Płyta dachowa/podłogowa do szaf o gł. 300mm</v>
          </cell>
          <cell r="D1197" t="str">
            <v>szt.</v>
          </cell>
          <cell r="E1197">
            <v>0</v>
          </cell>
          <cell r="F1197" t="str">
            <v>TECNOSTEEL</v>
          </cell>
        </row>
        <row r="1198">
          <cell r="A1198" t="str">
            <v>F0996</v>
          </cell>
          <cell r="B1198" t="str">
            <v xml:space="preserve">Płyta montażowa ocynkowana na tył szafy 21'' wys. </v>
          </cell>
          <cell r="C1198" t="str">
            <v>Płyta montażowa ocynkowana na tył szafy 21'' wys. 1000mm (do szaf 24U)</v>
          </cell>
          <cell r="D1198" t="str">
            <v>szt.</v>
          </cell>
          <cell r="E1198">
            <v>0</v>
          </cell>
          <cell r="F1198" t="str">
            <v>TECNOSTEEL</v>
          </cell>
        </row>
        <row r="1199">
          <cell r="A1199" t="str">
            <v>F0997</v>
          </cell>
          <cell r="B1199" t="str">
            <v xml:space="preserve">Płyta montażowa ocynkowana na tył szafy 21'' wys. </v>
          </cell>
          <cell r="C1199" t="str">
            <v>Płyta montażowa ocynkowana na tył szafy 21'' wys. 2000mm (do szaf 47U)</v>
          </cell>
          <cell r="D1199" t="str">
            <v>szt.</v>
          </cell>
          <cell r="E1199">
            <v>0</v>
          </cell>
          <cell r="F1199" t="str">
            <v>TECNOSTEEL</v>
          </cell>
        </row>
        <row r="1200">
          <cell r="A1200" t="str">
            <v>F11-0100-1</v>
          </cell>
          <cell r="B1200" t="str">
            <v>Pigtail SC/PC jednomodowy OS2 LSOH 1m</v>
          </cell>
          <cell r="C1200" t="str">
            <v>Pigtail CobiCabling SC/PC jednomodowy OS2 LSOH easy strip 1m</v>
          </cell>
          <cell r="D1200" t="str">
            <v>szt.</v>
          </cell>
          <cell r="E1200">
            <v>4.68</v>
          </cell>
          <cell r="F1200" t="str">
            <v>Cobi FO pigtaile i patchcordy</v>
          </cell>
        </row>
        <row r="1201">
          <cell r="A1201" t="str">
            <v>F11-0100-2</v>
          </cell>
          <cell r="B1201" t="str">
            <v>Pigtail SC/PC jednomodowy OS2 LSOH easy strip 2m</v>
          </cell>
          <cell r="C1201" t="str">
            <v>Pigtail CobiCabling SC/PC jednomodowy OS2 LSOH easy strip 2m</v>
          </cell>
          <cell r="D1201" t="str">
            <v>szt.</v>
          </cell>
          <cell r="E1201">
            <v>5.7</v>
          </cell>
          <cell r="F1201" t="str">
            <v>Cobi FO pigtaile i patchcordy</v>
          </cell>
        </row>
        <row r="1202">
          <cell r="A1202" t="str">
            <v>F11-0200-1</v>
          </cell>
          <cell r="B1202" t="str">
            <v>Pigtail SC/APC jednomodowy OS2 LSOH 1m</v>
          </cell>
          <cell r="C1202" t="str">
            <v>Pigtail CobiCabling SC/APC jednomodowy OS2 LSOH easy strip 1m</v>
          </cell>
          <cell r="D1202" t="str">
            <v>szt.</v>
          </cell>
          <cell r="E1202">
            <v>8.5500000000000007</v>
          </cell>
          <cell r="F1202" t="str">
            <v>Cobi FO pigtaile i patchcordy</v>
          </cell>
        </row>
        <row r="1203">
          <cell r="A1203" t="str">
            <v>F11-0200-2</v>
          </cell>
          <cell r="B1203" t="str">
            <v>Pigtail SC/APC jednomodowy OS2 LSOH easy strip 2m</v>
          </cell>
          <cell r="C1203" t="str">
            <v>Pigtail CobiCabling SC/APC jednomodowy OS2 LSOH easy strip 2m</v>
          </cell>
          <cell r="D1203" t="str">
            <v>szt.</v>
          </cell>
          <cell r="E1203">
            <v>7.5</v>
          </cell>
          <cell r="F1203" t="str">
            <v>Cobi FO pigtaile i patchcordy</v>
          </cell>
        </row>
        <row r="1204">
          <cell r="A1204" t="str">
            <v>F11-0300-1</v>
          </cell>
          <cell r="B1204" t="str">
            <v>Pigtail LC/PC jednomodowy OS2 LSOH 1m</v>
          </cell>
          <cell r="C1204" t="str">
            <v>Pigtail CobiCabling LC/PC jednomodowy OS2 LSOH easy strip 1m</v>
          </cell>
          <cell r="D1204" t="str">
            <v>szt.</v>
          </cell>
          <cell r="E1204">
            <v>7.5</v>
          </cell>
          <cell r="F1204" t="str">
            <v>Cobi FO pigtaile i patchcordy</v>
          </cell>
        </row>
        <row r="1205">
          <cell r="A1205" t="str">
            <v>F11-0300-2</v>
          </cell>
          <cell r="B1205" t="str">
            <v>Pigtail LC/PC jednomodowy OS2 LSOH easy strip 2m</v>
          </cell>
          <cell r="C1205" t="str">
            <v>Pigtail CobiCabling LC/PC jednomodowy OS2 LSOH easy strip 2m</v>
          </cell>
          <cell r="D1205" t="str">
            <v>szt.</v>
          </cell>
          <cell r="E1205">
            <v>7.5</v>
          </cell>
          <cell r="F1205" t="str">
            <v>Cobi FO pigtaile i patchcordy</v>
          </cell>
        </row>
        <row r="1206">
          <cell r="A1206" t="str">
            <v>F11-0312-2</v>
          </cell>
          <cell r="B1206" t="str">
            <v>Pigtail LC/PC jednomodowy OS2 12 st. 2m</v>
          </cell>
          <cell r="C1206" t="str">
            <v>Pigtail CobiCabling LC/PC jednomodowy OS2 9/125 12 st. 2m</v>
          </cell>
          <cell r="D1206" t="str">
            <v>szt.</v>
          </cell>
          <cell r="E1206">
            <v>90</v>
          </cell>
          <cell r="F1206" t="str">
            <v>Cobi FO pigtaile i patchcordy</v>
          </cell>
        </row>
        <row r="1207">
          <cell r="A1207" t="str">
            <v>F11-0400-1</v>
          </cell>
          <cell r="B1207" t="str">
            <v>Pigtail LC/APC jednomodowy OS2 LSOH easy strip 1m</v>
          </cell>
          <cell r="C1207" t="str">
            <v>Pigtail CobiCabling LC/APC jednomodowy OS2 LSOH easy strip 1m</v>
          </cell>
          <cell r="D1207" t="str">
            <v>szt.</v>
          </cell>
          <cell r="E1207">
            <v>4.53</v>
          </cell>
          <cell r="F1207" t="str">
            <v>Cobi FO pigtaile i patchcordy</v>
          </cell>
        </row>
        <row r="1208">
          <cell r="A1208" t="str">
            <v>F11-0400-2</v>
          </cell>
          <cell r="B1208" t="str">
            <v>Pigtail LC/APC jednomodowy OS2 LSOH easy strip 2m</v>
          </cell>
          <cell r="C1208" t="str">
            <v>Pigtail CobiCabling LC/APC jednomodowy OS2 LSOH easy strip 2m</v>
          </cell>
          <cell r="D1208" t="str">
            <v>szt.</v>
          </cell>
          <cell r="E1208">
            <v>6.03</v>
          </cell>
          <cell r="F1208" t="str">
            <v>Cobi FO pigtaile i patchcordy</v>
          </cell>
        </row>
        <row r="1209">
          <cell r="A1209" t="str">
            <v>F11-0600-2</v>
          </cell>
          <cell r="B1209" t="str">
            <v>Pigtail E2000 - 9/125 µm (APC), jednomodowy</v>
          </cell>
          <cell r="C1209" t="str">
            <v>Pigtail CobiCabling E2000/APC jednomodowy OS2 LSOH easy strip 2m</v>
          </cell>
          <cell r="D1209" t="str">
            <v>szt.</v>
          </cell>
          <cell r="E1209">
            <v>37.1</v>
          </cell>
          <cell r="F1209" t="str">
            <v>Cobi FO pigtaile i patchcordy</v>
          </cell>
        </row>
        <row r="1210">
          <cell r="A1210" t="str">
            <v>F11-0700-2</v>
          </cell>
          <cell r="B1210" t="str">
            <v>Pigtail ST/PC jednomodowy OS2 LSOH easy strip 2m</v>
          </cell>
          <cell r="C1210" t="str">
            <v>Pigtail CobiCabling ST/PC jednomodowy OS2 LSOH easy strip 2m</v>
          </cell>
          <cell r="D1210" t="str">
            <v>szt.</v>
          </cell>
          <cell r="E1210">
            <v>11.13</v>
          </cell>
          <cell r="F1210" t="str">
            <v>Cobi FO pigtaile i patchcordy</v>
          </cell>
        </row>
        <row r="1211">
          <cell r="A1211" t="str">
            <v>F11-0800-2</v>
          </cell>
          <cell r="B1211" t="str">
            <v>Pigtail FC/PC jednomodowy OS2 LSOH easy strip 2m</v>
          </cell>
          <cell r="C1211" t="str">
            <v>Pigtail CobiCabling FC/PC jednomodowy OS2 LSOH easy strip 2m</v>
          </cell>
          <cell r="D1211" t="str">
            <v>szt.</v>
          </cell>
          <cell r="E1211">
            <v>9</v>
          </cell>
          <cell r="F1211" t="str">
            <v>Cobi FO pigtaile i patchcordy</v>
          </cell>
        </row>
        <row r="1212">
          <cell r="A1212" t="str">
            <v>F12-0100-1</v>
          </cell>
          <cell r="B1212" t="str">
            <v>Pigtail SC/PC wielomodowy OM2 LSOH 1m</v>
          </cell>
          <cell r="C1212" t="str">
            <v>Pigtail CobiCabling SC/PC wielomodowy OM2 LSOH easy strip 1m</v>
          </cell>
          <cell r="D1212" t="str">
            <v>szt.</v>
          </cell>
          <cell r="E1212">
            <v>4.29</v>
          </cell>
          <cell r="F1212" t="str">
            <v>Cobi FO pigtaile i patchcordy</v>
          </cell>
        </row>
        <row r="1213">
          <cell r="A1213" t="str">
            <v>F12-0100-2</v>
          </cell>
          <cell r="B1213" t="str">
            <v>Pigtail SC 50/125 µm, wielomodowy 2,0m</v>
          </cell>
          <cell r="C1213" t="str">
            <v>Pigtail SC 50/125 µm, wielomodowy, 2,0m</v>
          </cell>
          <cell r="D1213" t="str">
            <v>szt.</v>
          </cell>
          <cell r="E1213">
            <v>11.4</v>
          </cell>
          <cell r="F1213" t="str">
            <v>Cobi FO pigtaile i patchcordy</v>
          </cell>
        </row>
        <row r="1214">
          <cell r="A1214" t="str">
            <v>F12-0300-1</v>
          </cell>
          <cell r="B1214" t="str">
            <v>Pigtail LC/PC wielomodowy OM2 LSOH 1m</v>
          </cell>
          <cell r="C1214" t="str">
            <v>Pigtail CobiCabling LC/PC wielomodowy OM2 LSOH easy strip 1m</v>
          </cell>
          <cell r="D1214" t="str">
            <v>szt.</v>
          </cell>
          <cell r="E1214">
            <v>4.32</v>
          </cell>
          <cell r="F1214" t="str">
            <v>Cobi FO pigtaile i patchcordy</v>
          </cell>
        </row>
        <row r="1215">
          <cell r="A1215" t="str">
            <v>F12-0300-2</v>
          </cell>
          <cell r="B1215" t="str">
            <v>Pigtail LC/PC wielomodowy OM2 LSOH 2m</v>
          </cell>
          <cell r="C1215" t="str">
            <v>Pigtail CobiCabling LC/PC wielomodowy OM2 LSOH easy strip 2m</v>
          </cell>
          <cell r="D1215" t="str">
            <v>szt.</v>
          </cell>
          <cell r="E1215">
            <v>4.5</v>
          </cell>
          <cell r="F1215" t="str">
            <v>Cobi FO pigtaile i patchcordy</v>
          </cell>
        </row>
        <row r="1216">
          <cell r="A1216" t="str">
            <v>F12-0300-3</v>
          </cell>
          <cell r="B1216" t="str">
            <v>Pigtail LC/PC wielomodowy OM2 LSOH 3m</v>
          </cell>
          <cell r="C1216" t="str">
            <v>Pigtail CobiCabling LC/PC wielomodowy OM2 LSOH easy strip 3m</v>
          </cell>
          <cell r="D1216" t="str">
            <v>szt.</v>
          </cell>
          <cell r="E1216">
            <v>30</v>
          </cell>
          <cell r="F1216" t="str">
            <v>Cobi FO pigtaile i patchcordy</v>
          </cell>
        </row>
        <row r="1217">
          <cell r="A1217" t="str">
            <v>F13-0100-1</v>
          </cell>
          <cell r="B1217" t="str">
            <v>Pigtail SC/PC wielomodowy OM3 LSOH 1m</v>
          </cell>
          <cell r="C1217" t="str">
            <v>Pigtail CobiCabling SC/PC wielomodowy OM3 LSOH easy strip 1m</v>
          </cell>
          <cell r="D1217" t="str">
            <v>szt.</v>
          </cell>
          <cell r="E1217">
            <v>4.8600000000000003</v>
          </cell>
          <cell r="F1217" t="str">
            <v>Cobi FO pigtaile i patchcordy</v>
          </cell>
        </row>
        <row r="1218">
          <cell r="A1218" t="str">
            <v>F13-0100-2</v>
          </cell>
          <cell r="B1218" t="str">
            <v>Pigtail SC/PC wielomodowy OM3 LSOH easy strip 2m</v>
          </cell>
          <cell r="C1218" t="str">
            <v>Pigtail CobiCabling SC/PC wielomodowy OM3 LSOH easy strip 2m</v>
          </cell>
          <cell r="D1218" t="str">
            <v>szt.</v>
          </cell>
          <cell r="E1218">
            <v>6.72</v>
          </cell>
          <cell r="F1218" t="str">
            <v>Cobi FO pigtaile i patchcordy</v>
          </cell>
        </row>
        <row r="1219">
          <cell r="A1219" t="str">
            <v>F13-0300-1</v>
          </cell>
          <cell r="B1219" t="str">
            <v>Pigtail LC/PC wielomodowy OM3 LSOH 1m</v>
          </cell>
          <cell r="C1219" t="str">
            <v>Pigtail CobiCabling LC/PC wielomodowy OM3 LSOH easy strip 1m</v>
          </cell>
          <cell r="D1219" t="str">
            <v>szt.</v>
          </cell>
          <cell r="E1219">
            <v>4.92</v>
          </cell>
          <cell r="F1219" t="str">
            <v>Cobi FO pigtaile i patchcordy</v>
          </cell>
        </row>
        <row r="1220">
          <cell r="A1220" t="str">
            <v>F13-0300-2</v>
          </cell>
          <cell r="B1220" t="str">
            <v>Pigtail LC/PC wielomodowy OM3 LSOH easy strip 2m</v>
          </cell>
          <cell r="C1220" t="str">
            <v>Pigtail CobiCabling LC/PC wielomodowy OM3 LSOH easy strip 2m</v>
          </cell>
          <cell r="D1220" t="str">
            <v>szt.</v>
          </cell>
          <cell r="E1220">
            <v>5.73</v>
          </cell>
          <cell r="F1220" t="str">
            <v>Cobi FO pigtaile i patchcordy</v>
          </cell>
        </row>
        <row r="1221">
          <cell r="A1221" t="str">
            <v>F13-0312-2</v>
          </cell>
          <cell r="B1221" t="str">
            <v>Pigtail LC/PC wielomodowy OM3 LSOH 2m</v>
          </cell>
          <cell r="C1221" t="str">
            <v>Pigtail CobiCabling LC/PC wielomodowy OM3 LSOH easy strip 2m</v>
          </cell>
          <cell r="D1221" t="str">
            <v>szt.</v>
          </cell>
          <cell r="E1221">
            <v>10.5</v>
          </cell>
          <cell r="F1221" t="str">
            <v>Cobi FO pigtaile i patchcordy</v>
          </cell>
        </row>
        <row r="1222">
          <cell r="A1222" t="str">
            <v>F13-0900-2</v>
          </cell>
          <cell r="B1222" t="str">
            <v>Pigtail MTRJ (wtyk męski) 50/125 µm, 2,0m, OM3</v>
          </cell>
          <cell r="C1222" t="str">
            <v>Pigtail MTRJ (wtyk męski) 50/125 µm, wielomodowy, 2,0m, OM3</v>
          </cell>
          <cell r="D1222" t="str">
            <v>szt.</v>
          </cell>
          <cell r="E1222">
            <v>4</v>
          </cell>
          <cell r="F1222" t="str">
            <v>Cobi FO pigtaile i patchcordy</v>
          </cell>
        </row>
        <row r="1223">
          <cell r="A1223" t="str">
            <v>F14-0100-1</v>
          </cell>
          <cell r="B1223" t="str">
            <v>Pigtail SC/PC wielomodowy OM4 LSOH 1m</v>
          </cell>
          <cell r="C1223" t="str">
            <v>Pigtail CobiCabling SC/PC wielomodowy OM4 LSOH easy strip 1m</v>
          </cell>
          <cell r="D1223" t="str">
            <v>szt.</v>
          </cell>
          <cell r="E1223">
            <v>5.13</v>
          </cell>
          <cell r="F1223" t="str">
            <v>Cobi FO pigtaile i patchcordy</v>
          </cell>
        </row>
        <row r="1224">
          <cell r="A1224" t="str">
            <v>F14-0100-2</v>
          </cell>
          <cell r="B1224" t="str">
            <v>Pigtail SC/PC wielomodowy OM4 LSOH easy strip 2m</v>
          </cell>
          <cell r="C1224" t="str">
            <v>Pigtail CobiCabling SC/PC wielomodowy OM4 LSOH easy strip 2m</v>
          </cell>
          <cell r="D1224" t="str">
            <v>szt.</v>
          </cell>
          <cell r="E1224">
            <v>8.6999999999999993</v>
          </cell>
          <cell r="F1224" t="str">
            <v>Cobi FO pigtaile i patchcordy</v>
          </cell>
        </row>
        <row r="1225">
          <cell r="A1225" t="str">
            <v>F14-0300-1</v>
          </cell>
          <cell r="B1225" t="str">
            <v>Pigtail LC/PC wielomodowy OM4 LSOH 1m</v>
          </cell>
          <cell r="C1225" t="str">
            <v>Pigtail CobiCabling LC/PC wielomodowy OM4 LSOH easy strip 1m</v>
          </cell>
          <cell r="D1225" t="str">
            <v>szt.</v>
          </cell>
          <cell r="E1225">
            <v>11.7</v>
          </cell>
          <cell r="F1225" t="str">
            <v>Cobi FO pigtaile i patchcordy</v>
          </cell>
        </row>
        <row r="1226">
          <cell r="A1226" t="str">
            <v>F14-0300-2</v>
          </cell>
          <cell r="B1226" t="str">
            <v>Pigtail LC/PC wielomodowy OM4 LSOH easy strip 2m</v>
          </cell>
          <cell r="C1226" t="str">
            <v>Pigtail CobiCabling LC/PC wielomodowy OM4 LSOH easy strip 2m</v>
          </cell>
          <cell r="D1226" t="str">
            <v>szt.</v>
          </cell>
          <cell r="E1226">
            <v>11.7</v>
          </cell>
          <cell r="F1226" t="str">
            <v>Cobi FO pigtaile i patchcordy</v>
          </cell>
        </row>
        <row r="1227">
          <cell r="A1227" t="str">
            <v>F14-0300-2-12</v>
          </cell>
          <cell r="B1227" t="str">
            <v>Pigtail LC/PC wielomodowy OM4 LSOH easy strip 2m</v>
          </cell>
          <cell r="C1227" t="str">
            <v>Pigtail CobiCabling LC/PC wielomodowy OM4 LSOH easy strip 2m</v>
          </cell>
          <cell r="D1227" t="str">
            <v>szt.</v>
          </cell>
          <cell r="E1227">
            <v>180</v>
          </cell>
          <cell r="F1227" t="str">
            <v>Cobi FO pigtaile i patchcordy</v>
          </cell>
        </row>
        <row r="1228">
          <cell r="A1228" t="str">
            <v>F1407</v>
          </cell>
          <cell r="B1228" t="str">
            <v>7Ux600x400 SZAFKA WISZĄCA IP55 - drzwi przednie sz</v>
          </cell>
          <cell r="C1228" t="str">
            <v>7Ux600x400 SZAFKA WISZĄCA IP55 - drzwi przednie szklane</v>
          </cell>
          <cell r="D1228" t="str">
            <v>szt.</v>
          </cell>
          <cell r="E1228">
            <v>0</v>
          </cell>
          <cell r="F1228" t="str">
            <v>TECNOSTEEL</v>
          </cell>
        </row>
        <row r="1229">
          <cell r="A1229" t="str">
            <v>F1407M</v>
          </cell>
          <cell r="B1229" t="str">
            <v>7Ux600x400 SZAFKA WISZĄCA IP65 - drzwi przednie pe</v>
          </cell>
          <cell r="C1229" t="str">
            <v>7Ux600x400 SZAFKA WISZĄCA IP65 - drzwi przednie pełne</v>
          </cell>
          <cell r="D1229" t="str">
            <v>szt.</v>
          </cell>
          <cell r="E1229">
            <v>0</v>
          </cell>
          <cell r="F1229" t="str">
            <v>TECNOSTEEL</v>
          </cell>
        </row>
        <row r="1230">
          <cell r="A1230" t="str">
            <v>F1407MEST</v>
          </cell>
          <cell r="B1230" t="str">
            <v>7Ux600x400 SZAFKA WISZĄCA ZEWNĘTRZNA IP65 - dodatk</v>
          </cell>
          <cell r="C1230" t="str">
            <v>7Ux600x400 SZAFKA WISZĄCA ZEWNĘTRZNA IP65 - dodatkowy dach</v>
          </cell>
          <cell r="D1230" t="str">
            <v>szt.</v>
          </cell>
          <cell r="E1230">
            <v>0</v>
          </cell>
          <cell r="F1230" t="str">
            <v>TECNOSTEEL</v>
          </cell>
        </row>
        <row r="1231">
          <cell r="A1231" t="str">
            <v>F1410</v>
          </cell>
          <cell r="B1231" t="str">
            <v>10Ux600x400 SZAFKA WISZĄCA IP55 - drzwi przednie s</v>
          </cell>
          <cell r="C1231" t="str">
            <v>10Ux600x400 SZAFKA WISZĄCA IP55 - drzwi przednie szklane</v>
          </cell>
          <cell r="D1231" t="str">
            <v>szt.</v>
          </cell>
          <cell r="E1231">
            <v>0</v>
          </cell>
          <cell r="F1231" t="str">
            <v>TECNOSTEEL</v>
          </cell>
        </row>
        <row r="1232">
          <cell r="A1232" t="str">
            <v>F1410M</v>
          </cell>
          <cell r="B1232" t="str">
            <v>10Ux600x400 SZAFKA WISZĄCA IP65 - drzwi przednie p</v>
          </cell>
          <cell r="C1232" t="str">
            <v>10Ux600x400 SZAFKA WISZĄCA IP65 - drzwi przednie pełne</v>
          </cell>
          <cell r="D1232" t="str">
            <v>szt.</v>
          </cell>
          <cell r="E1232">
            <v>0</v>
          </cell>
          <cell r="F1232" t="str">
            <v>TECNOSTEEL</v>
          </cell>
        </row>
        <row r="1233">
          <cell r="A1233" t="str">
            <v>F1410M/EST/65</v>
          </cell>
          <cell r="B1233" t="str">
            <v>Szafka wiszaca IP65 10x600x400</v>
          </cell>
          <cell r="C1233" t="str">
            <v>Szafka wiszaca IP65 10x600x400</v>
          </cell>
          <cell r="D1233" t="str">
            <v>szt.</v>
          </cell>
          <cell r="E1233">
            <v>2386.8000000000002</v>
          </cell>
          <cell r="F1233" t="str">
            <v>TECNOSTEEL</v>
          </cell>
        </row>
        <row r="1234">
          <cell r="A1234" t="str">
            <v>F1410MEST</v>
          </cell>
          <cell r="B1234" t="str">
            <v>10Ux600x400 SZAFKA WISZĄCA ZEWNĘTRZNA IP65 - dodat</v>
          </cell>
          <cell r="C1234" t="str">
            <v>10Ux600x400 SZAFKA WISZĄCA ZEWNĘTRZNA IP65 - dodatkowy dach</v>
          </cell>
          <cell r="D1234" t="str">
            <v>szt.</v>
          </cell>
          <cell r="E1234">
            <v>0</v>
          </cell>
          <cell r="F1234" t="str">
            <v>TECNOSTEEL</v>
          </cell>
        </row>
        <row r="1235">
          <cell r="A1235" t="str">
            <v>F1413</v>
          </cell>
          <cell r="B1235" t="str">
            <v>13Ux600x400 SZAFKA WISZĄCA IP55 - drzwi przednie s</v>
          </cell>
          <cell r="C1235" t="str">
            <v>13Ux600x400 SZAFKA WISZĄCA IP55 - drzwi przednie szklane</v>
          </cell>
          <cell r="D1235" t="str">
            <v>szt.</v>
          </cell>
          <cell r="E1235">
            <v>0</v>
          </cell>
          <cell r="F1235" t="str">
            <v>TECNOSTEEL</v>
          </cell>
        </row>
        <row r="1236">
          <cell r="A1236" t="str">
            <v>F1413M</v>
          </cell>
          <cell r="B1236" t="str">
            <v>13Ux600x400 SZAFKA WISZĄCA IP65 - drzwi przednie p</v>
          </cell>
          <cell r="C1236" t="str">
            <v>13Ux600x400 SZAFKA WISZĄCA IP65 - drzwi przednie pełne</v>
          </cell>
          <cell r="D1236" t="str">
            <v>szt.</v>
          </cell>
          <cell r="E1236">
            <v>0</v>
          </cell>
          <cell r="F1236" t="str">
            <v>TECNOSTEEL</v>
          </cell>
        </row>
        <row r="1237">
          <cell r="A1237" t="str">
            <v>F1413MEST</v>
          </cell>
          <cell r="B1237" t="str">
            <v>13Ux600x400 SZAFKA WISZĄCA ZEWNĘTRZNA IP65 - dodat</v>
          </cell>
          <cell r="C1237" t="str">
            <v>13Ux600x400 SZAFKA WISZĄCA ZEWNĘTRZNA IP65 - dodatkowy dach</v>
          </cell>
          <cell r="D1237" t="str">
            <v>szt.</v>
          </cell>
          <cell r="E1237">
            <v>0</v>
          </cell>
          <cell r="F1237" t="str">
            <v>TECNOSTEEL</v>
          </cell>
        </row>
        <row r="1238">
          <cell r="A1238" t="str">
            <v>F1417</v>
          </cell>
          <cell r="B1238" t="str">
            <v>17Ux600x400 SZAFKA WISZĄCA IP55 - drzwi przednie s</v>
          </cell>
          <cell r="C1238" t="str">
            <v>17Ux600x400 SZAFKA WISZĄCA IP55 - drzwi przednie szklane</v>
          </cell>
          <cell r="D1238" t="str">
            <v>szt.</v>
          </cell>
          <cell r="E1238">
            <v>0</v>
          </cell>
          <cell r="F1238" t="str">
            <v>TECNOSTEEL</v>
          </cell>
        </row>
        <row r="1239">
          <cell r="A1239" t="str">
            <v>F1417M</v>
          </cell>
          <cell r="B1239" t="str">
            <v>17Ux600x400 SZAFKA WISZĄCA IP65 - drzwi przednie p</v>
          </cell>
          <cell r="C1239" t="str">
            <v>17Ux600x400 SZAFKA WISZĄCA IP65 - drzwi przednie pełne</v>
          </cell>
          <cell r="D1239" t="str">
            <v>szt.</v>
          </cell>
          <cell r="E1239">
            <v>0</v>
          </cell>
          <cell r="F1239" t="str">
            <v>TECNOSTEEL</v>
          </cell>
        </row>
        <row r="1240">
          <cell r="A1240" t="str">
            <v>F1417MEST</v>
          </cell>
          <cell r="B1240" t="str">
            <v>17Ux600x400 SZAFKA WISZĄCA ZEWNĘTRZNA IP65 - dodat</v>
          </cell>
          <cell r="C1240" t="str">
            <v>17Ux600x400 SZAFKA WISZĄCA ZEWNĘTRZNA IP65 - dodatkowy dach</v>
          </cell>
          <cell r="D1240" t="str">
            <v>szt.</v>
          </cell>
          <cell r="E1240">
            <v>0</v>
          </cell>
          <cell r="F1240" t="str">
            <v>TECNOSTEEL</v>
          </cell>
        </row>
        <row r="1241">
          <cell r="A1241" t="str">
            <v>F1507</v>
          </cell>
          <cell r="B1241" t="str">
            <v>7Ux600x500 SZAFKA WISZĄCA IP55 - drzwi przednie sz</v>
          </cell>
          <cell r="C1241" t="str">
            <v>7Ux600x500 SZAFKA WISZĄCA IP55 - drzwi przednie szklane</v>
          </cell>
          <cell r="D1241" t="str">
            <v>szt.</v>
          </cell>
          <cell r="E1241">
            <v>0</v>
          </cell>
          <cell r="F1241" t="str">
            <v>TECNOSTEEL</v>
          </cell>
        </row>
        <row r="1242">
          <cell r="A1242" t="str">
            <v>F1507M</v>
          </cell>
          <cell r="B1242" t="str">
            <v>7Ux600x500 SZAFKA WISZĄCA IP65 - drzwi przednie pe</v>
          </cell>
          <cell r="C1242" t="str">
            <v>7Ux600x500 SZAFKA WISZĄCA IP65 - drzwi przednie pełne</v>
          </cell>
          <cell r="D1242" t="str">
            <v>szt.</v>
          </cell>
          <cell r="E1242">
            <v>0</v>
          </cell>
          <cell r="F1242" t="str">
            <v>TECNOSTEEL</v>
          </cell>
        </row>
        <row r="1243">
          <cell r="A1243" t="str">
            <v>F1507MEST</v>
          </cell>
          <cell r="B1243" t="str">
            <v>7Ux600x400 SZAFKA WISZĄCA ZEWNĘTRZNA IP65 - dodatk</v>
          </cell>
          <cell r="C1243" t="str">
            <v>7Ux600x400 SZAFKA WISZĄCA ZEWNĘTRZNA IP65 - dodatkowy dach</v>
          </cell>
          <cell r="D1243" t="str">
            <v>szt.</v>
          </cell>
          <cell r="E1243">
            <v>0</v>
          </cell>
          <cell r="F1243" t="str">
            <v>TECNOSTEEL</v>
          </cell>
        </row>
        <row r="1244">
          <cell r="A1244" t="str">
            <v>F1510</v>
          </cell>
          <cell r="B1244" t="str">
            <v>10Ux600x500 SZAFKA WISZĄCA IP55 - drzwi przednie s</v>
          </cell>
          <cell r="C1244" t="str">
            <v>10Ux600x500 SZAFKA WISZĄCA IP55 - drzwi przednie szklane</v>
          </cell>
          <cell r="D1244" t="str">
            <v>szt.</v>
          </cell>
          <cell r="E1244">
            <v>0</v>
          </cell>
          <cell r="F1244" t="str">
            <v>TECNOSTEEL</v>
          </cell>
        </row>
        <row r="1245">
          <cell r="A1245" t="str">
            <v>F1510M</v>
          </cell>
          <cell r="B1245" t="str">
            <v>10Ux600x500 SZAFKA WISZĄCA IP65 - drzwi przednie p</v>
          </cell>
          <cell r="C1245" t="str">
            <v>10Ux600x500 SZAFKA WISZĄCA IP65 - drzwi przednie pełne</v>
          </cell>
          <cell r="D1245" t="str">
            <v>szt.</v>
          </cell>
          <cell r="E1245">
            <v>1723.36</v>
          </cell>
          <cell r="F1245" t="str">
            <v>TECNOSTEEL</v>
          </cell>
        </row>
        <row r="1246">
          <cell r="A1246" t="str">
            <v>F1510MEST</v>
          </cell>
          <cell r="B1246" t="str">
            <v>10Ux600x400 SZAFKA WISZĄCA ZEWNĘTRZNA IP65 - dodat</v>
          </cell>
          <cell r="C1246" t="str">
            <v>10Ux600x400 SZAFKA WISZĄCA ZEWNĘTRZNA IP65 - dodatkowy dach</v>
          </cell>
          <cell r="D1246" t="str">
            <v>szt.</v>
          </cell>
          <cell r="E1246">
            <v>0</v>
          </cell>
          <cell r="F1246" t="str">
            <v>TECNOSTEEL</v>
          </cell>
        </row>
        <row r="1247">
          <cell r="A1247" t="str">
            <v>F1513</v>
          </cell>
          <cell r="B1247" t="str">
            <v>13Ux600x500 SZAFKA WISZĄCA IP55 - drzwi przednie s</v>
          </cell>
          <cell r="C1247" t="str">
            <v>13Ux600x500 SZAFKA WISZĄCA IP55 - drzwi przednie szklane</v>
          </cell>
          <cell r="D1247" t="str">
            <v>szt.</v>
          </cell>
          <cell r="E1247">
            <v>0</v>
          </cell>
          <cell r="F1247" t="str">
            <v>TECNOSTEEL</v>
          </cell>
        </row>
        <row r="1248">
          <cell r="A1248" t="str">
            <v>F1513M</v>
          </cell>
          <cell r="B1248" t="str">
            <v>13Ux600x500 SZAFKA WISZĄCA IP65 - drzwi przednie p</v>
          </cell>
          <cell r="C1248" t="str">
            <v>13Ux600x500 SZAFKA WISZĄCA IP65 - drzwi przednie pełne</v>
          </cell>
          <cell r="D1248" t="str">
            <v>szt.</v>
          </cell>
          <cell r="E1248">
            <v>0</v>
          </cell>
          <cell r="F1248" t="str">
            <v>TECNOSTEEL</v>
          </cell>
        </row>
        <row r="1249">
          <cell r="A1249" t="str">
            <v>F1513MEST</v>
          </cell>
          <cell r="B1249" t="str">
            <v>13Ux600x500 SZAFKA WISZĄCA ZEWNĘTRZNA IP65 - dodat</v>
          </cell>
          <cell r="C1249" t="str">
            <v>13Ux600x500 SZAFKA WISZĄCA ZEWNĘTRZNA IP65 - dodatkowy dach</v>
          </cell>
          <cell r="D1249" t="str">
            <v>szt.</v>
          </cell>
          <cell r="E1249">
            <v>0</v>
          </cell>
          <cell r="F1249" t="str">
            <v>TECNOSTEEL</v>
          </cell>
        </row>
        <row r="1250">
          <cell r="A1250" t="str">
            <v>F1517</v>
          </cell>
          <cell r="B1250" t="str">
            <v xml:space="preserve">17Ux600x500 SZAFKA WISZĄCA IP 55 - drzwi przednie </v>
          </cell>
          <cell r="C1250" t="str">
            <v>17Ux600x500 SZAFKA WISZĄCA IP 55 - drzwi przednie szklane</v>
          </cell>
          <cell r="D1250" t="str">
            <v>szt.</v>
          </cell>
          <cell r="E1250">
            <v>0</v>
          </cell>
          <cell r="F1250" t="str">
            <v>TECNOSTEEL</v>
          </cell>
        </row>
        <row r="1251">
          <cell r="A1251" t="str">
            <v>F1517M</v>
          </cell>
          <cell r="B1251" t="str">
            <v xml:space="preserve">17Ux600x500 SZAFKA WISZĄCA IP 65 - drzwi przednie </v>
          </cell>
          <cell r="C1251" t="str">
            <v>17Ux600x500 SZAFKA WISZĄCA IP 65 - drzwi przednie pełne</v>
          </cell>
          <cell r="D1251" t="str">
            <v>szt.</v>
          </cell>
          <cell r="E1251">
            <v>0</v>
          </cell>
          <cell r="F1251" t="str">
            <v>TECNOSTEEL</v>
          </cell>
        </row>
        <row r="1252">
          <cell r="A1252" t="str">
            <v>F1517MEST</v>
          </cell>
          <cell r="B1252" t="str">
            <v>17Ux600x500 SZAFKA WISZĄCA ZEWNĘTRZNA IP 65 - doda</v>
          </cell>
          <cell r="C1252" t="str">
            <v>17Ux600x500 SZAFKA WISZĄCA ZEWNĘTRZNA IP 65 - dodatkowy dach</v>
          </cell>
          <cell r="D1252" t="str">
            <v>szt.</v>
          </cell>
          <cell r="E1252">
            <v>2196.4</v>
          </cell>
          <cell r="F1252" t="str">
            <v>TECNOSTEEL</v>
          </cell>
        </row>
        <row r="1253">
          <cell r="A1253" t="str">
            <v>F1540</v>
          </cell>
          <cell r="B1253" t="str">
            <v>FILTR POWIETRZA IP55 148,5x148,5 mm</v>
          </cell>
          <cell r="C1253" t="str">
            <v>FILTR POWIETRZA IP55 148,5x148,5 mm</v>
          </cell>
          <cell r="D1253" t="str">
            <v>szt.</v>
          </cell>
          <cell r="E1253">
            <v>207.24</v>
          </cell>
          <cell r="F1253" t="str">
            <v>TECNOSTEEL</v>
          </cell>
        </row>
        <row r="1254">
          <cell r="A1254" t="str">
            <v>F1541</v>
          </cell>
          <cell r="B1254" t="str">
            <v>Zestaw wentylacyjny szafki IP</v>
          </cell>
          <cell r="C1254" t="str">
            <v>Zestaw wentylacyjny szafki IP</v>
          </cell>
          <cell r="D1254" t="str">
            <v>szt.</v>
          </cell>
          <cell r="E1254">
            <v>598.08000000000004</v>
          </cell>
          <cell r="F1254" t="str">
            <v>TECNOSTEEL</v>
          </cell>
        </row>
        <row r="1255">
          <cell r="A1255" t="str">
            <v>F1544</v>
          </cell>
          <cell r="B1255" t="str">
            <v>FILTR POWIETRZA IP55 320x320 mm</v>
          </cell>
          <cell r="C1255" t="str">
            <v>FILTR POWIETRZA IP55 320x320 mm</v>
          </cell>
          <cell r="D1255" t="str">
            <v>szt.</v>
          </cell>
          <cell r="E1255">
            <v>399.3</v>
          </cell>
          <cell r="F1255" t="str">
            <v>TECNOSTEEL</v>
          </cell>
        </row>
        <row r="1256">
          <cell r="A1256" t="str">
            <v>F1545</v>
          </cell>
          <cell r="B1256" t="str">
            <v>WENTYLATOR IP55 520mc/h 320x320 mm</v>
          </cell>
          <cell r="C1256" t="str">
            <v>WENTYLATOR IP55 520mc/h 320x320 mm</v>
          </cell>
          <cell r="D1256" t="str">
            <v>szt.</v>
          </cell>
          <cell r="E1256">
            <v>1602.86</v>
          </cell>
          <cell r="F1256" t="str">
            <v>TECNOSTEEL</v>
          </cell>
        </row>
        <row r="1257">
          <cell r="A1257" t="str">
            <v>F1546</v>
          </cell>
          <cell r="B1257" t="str">
            <v>GRZAŁKA 50W</v>
          </cell>
          <cell r="C1257" t="str">
            <v>GRZAŁKA 50W</v>
          </cell>
          <cell r="D1257" t="str">
            <v>szt.</v>
          </cell>
          <cell r="E1257">
            <v>332.64</v>
          </cell>
          <cell r="F1257" t="str">
            <v>TECNOSTEEL</v>
          </cell>
        </row>
        <row r="1258">
          <cell r="A1258" t="str">
            <v>F1550</v>
          </cell>
          <cell r="B1258" t="str">
            <v>DADATKOWY DACH DO SZAFEK IP O GŁ. 400 mm</v>
          </cell>
          <cell r="C1258" t="str">
            <v>DADATKOWY DACH DO SZAFEK IP O GŁ. 400 mm</v>
          </cell>
          <cell r="D1258" t="str">
            <v>szt.</v>
          </cell>
          <cell r="E1258">
            <v>0</v>
          </cell>
          <cell r="F1258" t="str">
            <v>TECNOSTEEL</v>
          </cell>
        </row>
        <row r="1259">
          <cell r="A1259" t="str">
            <v>F1551</v>
          </cell>
          <cell r="B1259" t="str">
            <v>DADATKOWY DACH DO SZAFEK IP O GŁ. 500 mm</v>
          </cell>
          <cell r="C1259" t="str">
            <v>DADATKOWY DACH DO SZAFEK IP O GŁ. 500 mm</v>
          </cell>
          <cell r="D1259" t="str">
            <v>szt.</v>
          </cell>
          <cell r="E1259">
            <v>0</v>
          </cell>
          <cell r="F1259" t="str">
            <v>TECNOSTEEL</v>
          </cell>
        </row>
        <row r="1260">
          <cell r="A1260" t="str">
            <v>F1552</v>
          </cell>
          <cell r="B1260" t="str">
            <v>DADATKOWY DACH DO SZAFEK IP O GŁ. 600 mm</v>
          </cell>
          <cell r="C1260" t="str">
            <v>DADATKOWY DACH DO SZAFEK IP O GŁ. 600 mm</v>
          </cell>
          <cell r="D1260" t="str">
            <v>szt.</v>
          </cell>
          <cell r="E1260">
            <v>0</v>
          </cell>
          <cell r="F1260" t="str">
            <v>TECNOSTEEL</v>
          </cell>
        </row>
        <row r="1261">
          <cell r="A1261" t="str">
            <v>F1813</v>
          </cell>
          <cell r="B1261" t="str">
            <v xml:space="preserve">13Ux600x600 SZAFKA WISZĄCA IP 55 - drzwi przednie </v>
          </cell>
          <cell r="C1261" t="str">
            <v>13Ux600x600 SZAFKA WISZĄCA IP 55 - drzwi przednie szklane</v>
          </cell>
          <cell r="D1261" t="str">
            <v>szt.</v>
          </cell>
          <cell r="E1261">
            <v>0</v>
          </cell>
          <cell r="F1261" t="str">
            <v>TECNOSTEEL</v>
          </cell>
        </row>
        <row r="1262">
          <cell r="A1262" t="str">
            <v>F1813M</v>
          </cell>
          <cell r="B1262" t="str">
            <v xml:space="preserve">13Ux600x600 SZAFKA WISZĄCA IP 65 – drzwi przednie </v>
          </cell>
          <cell r="C1262" t="str">
            <v>13Ux600x600 SZAFKA WISZĄCA IP 65 – drzwi przednie pełne</v>
          </cell>
          <cell r="D1262" t="str">
            <v>szt.</v>
          </cell>
          <cell r="E1262">
            <v>2366.96</v>
          </cell>
          <cell r="F1262" t="str">
            <v>TECNOSTEEL</v>
          </cell>
        </row>
        <row r="1263">
          <cell r="A1263" t="str">
            <v>F1813MEST</v>
          </cell>
          <cell r="B1263" t="str">
            <v>13Ux600x600 SZAFKA WISZĄCA ZEWNĘTRZNA IP65 - dodat</v>
          </cell>
          <cell r="C1263" t="str">
            <v>13Ux600x600 SZAFKA WISZĄCA ZEWNĘTRZNA IP65 - dodatkowy dach</v>
          </cell>
          <cell r="D1263" t="str">
            <v>szt.</v>
          </cell>
          <cell r="E1263">
            <v>0</v>
          </cell>
          <cell r="F1263" t="str">
            <v>TECNOSTEEL</v>
          </cell>
        </row>
        <row r="1264">
          <cell r="A1264" t="str">
            <v>F1817</v>
          </cell>
          <cell r="B1264" t="str">
            <v>17Ux600x600 SZAFKA WISZĄCA IP55 - drzwi przednie s</v>
          </cell>
          <cell r="C1264" t="str">
            <v>17Ux600x600 SZAFKA WISZĄCA IP55 - drzwi przednie szklane</v>
          </cell>
          <cell r="D1264" t="str">
            <v>szt.</v>
          </cell>
          <cell r="E1264">
            <v>0</v>
          </cell>
          <cell r="F1264" t="str">
            <v>TECNOSTEEL</v>
          </cell>
        </row>
        <row r="1265">
          <cell r="A1265" t="str">
            <v>F1817M</v>
          </cell>
          <cell r="B1265" t="str">
            <v>17Ux600x600 SZAFKA WISZĄCA IP65 - drzwi przednie p</v>
          </cell>
          <cell r="C1265" t="str">
            <v>17Ux600x600 SZAFKA WISZĄCA IP65 - drzwi przednie pełne</v>
          </cell>
          <cell r="D1265" t="str">
            <v>szt.</v>
          </cell>
          <cell r="E1265">
            <v>1996.6</v>
          </cell>
          <cell r="F1265" t="str">
            <v>TECNOSTEEL</v>
          </cell>
        </row>
        <row r="1266">
          <cell r="A1266" t="str">
            <v>F1817MEST</v>
          </cell>
          <cell r="B1266" t="str">
            <v>17Ux600x600 SZAFKA WISZĄCA ZEWNĘTRZNA IP65 - dodat</v>
          </cell>
          <cell r="C1266" t="str">
            <v>17Ux600x600 SZAFKA WISZĄCA ZEWNĘTRZNA IP65 - dodatkowy dach</v>
          </cell>
          <cell r="D1266" t="str">
            <v>szt.</v>
          </cell>
          <cell r="E1266">
            <v>0</v>
          </cell>
          <cell r="F1266" t="str">
            <v>TECNOSTEEL</v>
          </cell>
        </row>
        <row r="1267">
          <cell r="A1267" t="str">
            <v>F1820</v>
          </cell>
          <cell r="B1267" t="str">
            <v>20Ux600x600 SZAFKA WISZĄCA IP55 - drzwi przednie s</v>
          </cell>
          <cell r="C1267" t="str">
            <v>20Ux600x600 SZAFKA WISZĄCA IP55 - drzwi przednie szklane</v>
          </cell>
          <cell r="D1267" t="str">
            <v>szt.</v>
          </cell>
          <cell r="E1267">
            <v>0</v>
          </cell>
          <cell r="F1267" t="str">
            <v>TECNOSTEEL</v>
          </cell>
        </row>
        <row r="1268">
          <cell r="A1268" t="str">
            <v>F1820M</v>
          </cell>
          <cell r="B1268" t="str">
            <v>20Ux600x600 SZAFKA WISZĄCA IP65 - drzwi przednie p</v>
          </cell>
          <cell r="C1268" t="str">
            <v>20Ux600x600 SZAFKA WISZĄCA IP65 - drzwi przednie pełne</v>
          </cell>
          <cell r="D1268" t="str">
            <v>szt.</v>
          </cell>
          <cell r="E1268">
            <v>3724.64</v>
          </cell>
          <cell r="F1268" t="str">
            <v>TECNOSTEEL</v>
          </cell>
        </row>
        <row r="1269">
          <cell r="A1269" t="str">
            <v>F1820MEST</v>
          </cell>
          <cell r="B1269" t="str">
            <v>20Ux600x600 SZAFKA WISZĄCA ZEWNĘTRZNA IP65 - dodat</v>
          </cell>
          <cell r="C1269" t="str">
            <v>20Ux600x600 SZAFKA WISZĄCA ZEWNĘTRZNA IP65 - dodatkowy dach</v>
          </cell>
          <cell r="D1269" t="str">
            <v>szt.</v>
          </cell>
          <cell r="E1269">
            <v>0</v>
          </cell>
          <cell r="F1269" t="str">
            <v>TECNOSTEEL</v>
          </cell>
        </row>
        <row r="1270">
          <cell r="A1270" t="str">
            <v>F21-1120-100</v>
          </cell>
          <cell r="B1270" t="str">
            <v>Patchcord SC/PC-SC/APC sx SM OS2 LSOH 100m</v>
          </cell>
          <cell r="C1270" t="str">
            <v>Patchcord CobiCabling SC/PC-SC/APC jednomodowy OS2 simplex LSOH 100m</v>
          </cell>
          <cell r="D1270" t="str">
            <v>szt.</v>
          </cell>
          <cell r="E1270">
            <v>0</v>
          </cell>
          <cell r="F1270" t="str">
            <v>Cobi FO pigtaile i patchcordy</v>
          </cell>
        </row>
        <row r="1271">
          <cell r="A1271" t="str">
            <v>F21-1120-5</v>
          </cell>
          <cell r="B1271" t="str">
            <v>Patchcord SC/PC-SC/APC sx SM OS2 LSOH  5m</v>
          </cell>
          <cell r="C1271" t="str">
            <v>Patchcord CobiCabling SC/PC-SC/APC jednomodowy OS2 simplex LSOH 5m</v>
          </cell>
          <cell r="D1271" t="str">
            <v>szt.</v>
          </cell>
          <cell r="E1271" t="e">
            <v>#N/A</v>
          </cell>
          <cell r="F1271" t="str">
            <v>Cobi FO pigtaile i patchcordy</v>
          </cell>
        </row>
        <row r="1272">
          <cell r="A1272" t="str">
            <v>F21-1130</v>
          </cell>
          <cell r="B1272" t="str">
            <v xml:space="preserve">Patchcord SC/PC-LC/PC SM OS2 sx LSOH </v>
          </cell>
          <cell r="C1272" t="str">
            <v xml:space="preserve">Patchcord CobiCabling SC/PC-LC/PC jednomodowy OS2 simplex LSOH </v>
          </cell>
          <cell r="D1272" t="str">
            <v>szt.</v>
          </cell>
          <cell r="E1272">
            <v>69</v>
          </cell>
          <cell r="F1272" t="str">
            <v>Cobi FO pigtaile i patchcordy</v>
          </cell>
        </row>
        <row r="1273">
          <cell r="A1273" t="str">
            <v>F21-1220-5</v>
          </cell>
          <cell r="B1273" t="str">
            <v>Patchcord SC/APC-SC/APC SM OS2 sx LSOH 5m</v>
          </cell>
          <cell r="C1273" t="str">
            <v>Patchcord CobiCabling SC/APC-SC/APC jednomodowy OS2 simplex LSOH 5m</v>
          </cell>
          <cell r="D1273" t="str">
            <v>szt.</v>
          </cell>
          <cell r="E1273">
            <v>59.85</v>
          </cell>
          <cell r="F1273" t="str">
            <v>Cobi FO pigtaile i patchcordy</v>
          </cell>
        </row>
        <row r="1274">
          <cell r="A1274" t="str">
            <v>F21-1440-0,5</v>
          </cell>
          <cell r="B1274" t="str">
            <v>Patchcord LC/APC-LC/APC, 9/125 µm  simplex, SM 0,5</v>
          </cell>
          <cell r="C1274" t="str">
            <v>Patchcord LC/APC-LC/APC, 9/125 µm  simplex, jednomodowy, 0,5m</v>
          </cell>
          <cell r="D1274" t="str">
            <v>szt.</v>
          </cell>
          <cell r="E1274">
            <v>36</v>
          </cell>
          <cell r="F1274" t="str">
            <v>Cobi FO pigtaile i patchcordy</v>
          </cell>
        </row>
        <row r="1275">
          <cell r="A1275" t="str">
            <v>F21-1440-1</v>
          </cell>
          <cell r="B1275" t="str">
            <v>Patchcord LC/APC-LC/APC sx SM OS2 LSOH 1m</v>
          </cell>
          <cell r="C1275" t="str">
            <v>Patchcord CobiCabling LC/APC-LC/APC jednomodowy OS2 simplex LSOH 1m</v>
          </cell>
          <cell r="D1275" t="str">
            <v>szt.</v>
          </cell>
          <cell r="E1275">
            <v>48</v>
          </cell>
          <cell r="F1275" t="str">
            <v>Cobi FO pigtaile i patchcordy</v>
          </cell>
        </row>
        <row r="1276">
          <cell r="A1276" t="str">
            <v>F21-1630-2</v>
          </cell>
          <cell r="B1276" t="str">
            <v>Patchcord E2000/APC-LC/PC sx SM OS2 LSOH 2m</v>
          </cell>
          <cell r="C1276" t="str">
            <v>Patchcord CobiCabling E2000/APC-LC/PC jednomodowy OS2 simplex LSOH 2m</v>
          </cell>
          <cell r="D1276" t="str">
            <v>szt.</v>
          </cell>
          <cell r="E1276">
            <v>67.2</v>
          </cell>
          <cell r="F1276" t="str">
            <v>Cobi FO pigtaile i patchcordy</v>
          </cell>
        </row>
        <row r="1277">
          <cell r="A1277" t="str">
            <v>F21-1660-2</v>
          </cell>
          <cell r="B1277" t="str">
            <v>Patchcord E2000/APC-E2000/APC sx SM OS2 LSOH 2m</v>
          </cell>
          <cell r="C1277" t="str">
            <v>Patchcord CobiCabling E2000/APC-E2000/APC jednomodowy OS2 simplex LSOH 2m</v>
          </cell>
          <cell r="D1277" t="str">
            <v>szt.</v>
          </cell>
          <cell r="E1277">
            <v>95.2</v>
          </cell>
          <cell r="F1277" t="str">
            <v>Cobi FO pigtaile i patchcordy</v>
          </cell>
        </row>
        <row r="1278">
          <cell r="A1278" t="str">
            <v>F21-2110-0,5</v>
          </cell>
          <cell r="B1278" t="str">
            <v>Patchcord SC/PC-SC/PC SM OS2 dx LSOH 0,5m</v>
          </cell>
          <cell r="C1278" t="str">
            <v>CobiCabling Patch Cord SC–SC OS2 Singlemode G.657.A1 Duplex LSZH 0,5M</v>
          </cell>
          <cell r="D1278" t="str">
            <v>szt.</v>
          </cell>
          <cell r="E1278">
            <v>61.5</v>
          </cell>
          <cell r="F1278" t="str">
            <v>Cobi FO pigtaile i patchcordy</v>
          </cell>
        </row>
        <row r="1279">
          <cell r="A1279" t="str">
            <v>F21-2110-1</v>
          </cell>
          <cell r="B1279" t="str">
            <v>Patchcord SC/PC-SC/PC SM OS2 dx LSOH 1m</v>
          </cell>
          <cell r="C1279" t="str">
            <v>Patchcord CobiCabling SC/PC-SC/PC jednomodowy OS2 duplex LSOH 1m</v>
          </cell>
          <cell r="D1279" t="str">
            <v>szt.</v>
          </cell>
          <cell r="E1279">
            <v>24</v>
          </cell>
          <cell r="F1279" t="str">
            <v>Cobi FO pigtaile i patchcordy</v>
          </cell>
        </row>
        <row r="1280">
          <cell r="A1280" t="str">
            <v>F21-2110-1,5</v>
          </cell>
          <cell r="B1280" t="str">
            <v>Patchcord SC/PC-SC/PC SM OS2 dx LSOH 1,5m</v>
          </cell>
          <cell r="C1280" t="str">
            <v>CobiCabling Patch Cord SC–SC OS2 Singlemode G.657.A1 Duplex LSZH 1,5M</v>
          </cell>
          <cell r="D1280" t="str">
            <v>szt.</v>
          </cell>
          <cell r="E1280">
            <v>59.22</v>
          </cell>
          <cell r="F1280" t="str">
            <v>Cobi FO pigtaile i patchcordy</v>
          </cell>
        </row>
        <row r="1281">
          <cell r="A1281" t="str">
            <v xml:space="preserve">F21-2110-10 </v>
          </cell>
          <cell r="B1281" t="str">
            <v xml:space="preserve">Patchcord SC/PC-SC/PC jednomodowy duplex 10m </v>
          </cell>
          <cell r="C1281" t="str">
            <v xml:space="preserve">Patchcord SC/PC-SC/PC jednomodowy duplex 10m </v>
          </cell>
          <cell r="D1281" t="str">
            <v>szt.</v>
          </cell>
          <cell r="E1281" t="e">
            <v>#N/A</v>
          </cell>
          <cell r="F1281" t="str">
            <v>Cobi FO pigtaile i patchcordy</v>
          </cell>
        </row>
        <row r="1282">
          <cell r="A1282" t="str">
            <v>F21-2110-2</v>
          </cell>
          <cell r="B1282" t="str">
            <v>Patchcord SC/PC-SC/PC SM OS2 dx LSOH 2m</v>
          </cell>
          <cell r="C1282" t="str">
            <v>Patchcord CobiCabling SC/PC-SC/PC jednomodowy OS2 duplex LSOH 2m</v>
          </cell>
          <cell r="D1282" t="str">
            <v>szt.</v>
          </cell>
          <cell r="E1282">
            <v>24.27</v>
          </cell>
          <cell r="F1282" t="str">
            <v>Cobi FO pigtaile i patchcordy</v>
          </cell>
        </row>
        <row r="1283">
          <cell r="A1283" t="str">
            <v>F21-2110-20</v>
          </cell>
          <cell r="B1283" t="str">
            <v>Patchcord SC/PC-SC/PC SM OS2 dx LSOH 20m</v>
          </cell>
          <cell r="C1283" t="str">
            <v>CobiCabling Patch Cord SC–SC OS2 Singlemode G.657.A1 Duplex LSZH 20,0M</v>
          </cell>
          <cell r="D1283" t="str">
            <v>szt.</v>
          </cell>
          <cell r="E1283">
            <v>177</v>
          </cell>
          <cell r="F1283" t="str">
            <v>Cobi FO pigtaile i patchcordy</v>
          </cell>
        </row>
        <row r="1284">
          <cell r="A1284" t="str">
            <v>F21-2110-3</v>
          </cell>
          <cell r="B1284" t="str">
            <v>Patchcord SC/PC-SC/PC SM OS2 dx LSOH 3m</v>
          </cell>
          <cell r="C1284" t="str">
            <v>Patchcord CobiCabling SC/PC-SC/PC jednomodowy OS2 duplex LSOH 3m</v>
          </cell>
          <cell r="D1284" t="str">
            <v>szt.</v>
          </cell>
          <cell r="E1284">
            <v>24.57</v>
          </cell>
          <cell r="F1284" t="str">
            <v>Cobi FO pigtaile i patchcordy</v>
          </cell>
        </row>
        <row r="1285">
          <cell r="A1285" t="str">
            <v>F21-2110-5</v>
          </cell>
          <cell r="B1285" t="str">
            <v>Patchcord SC/PC-SC/PC SM OS2 dx LSOH 5m</v>
          </cell>
          <cell r="C1285" t="str">
            <v>Patchcord CobiCabling SC/PC-SC/PC jednomodowy OS2 duplex LSOH 5m</v>
          </cell>
          <cell r="D1285" t="str">
            <v>szt.</v>
          </cell>
          <cell r="E1285">
            <v>69</v>
          </cell>
          <cell r="F1285" t="str">
            <v>Cobi FO pigtaile i patchcordy</v>
          </cell>
        </row>
        <row r="1286">
          <cell r="A1286" t="str">
            <v>F21-2120</v>
          </cell>
          <cell r="B1286" t="str">
            <v>Patchcord SC/UPC-SC/APC SM OS2 dx LSOH</v>
          </cell>
          <cell r="C1286" t="str">
            <v xml:space="preserve">Patchcord CobiCabling SC/UPC-SC/APC jednomodowy OS2 duplex LSOH </v>
          </cell>
          <cell r="D1286" t="str">
            <v>szt.</v>
          </cell>
          <cell r="E1286">
            <v>52.8</v>
          </cell>
          <cell r="F1286" t="str">
            <v>Cobi FO pigtaile i patchcordy</v>
          </cell>
        </row>
        <row r="1287">
          <cell r="A1287" t="str">
            <v>F21-2120-1</v>
          </cell>
          <cell r="B1287" t="str">
            <v>Patchcord SC/UPC-SC/APC SM OS2 dx LSOH 1m</v>
          </cell>
          <cell r="C1287" t="str">
            <v>Patchcord CobiCabling SC/UPC-SC/APC jednomodowy OS2 duplex LSOH 1m</v>
          </cell>
          <cell r="D1287" t="str">
            <v>szt.</v>
          </cell>
          <cell r="E1287">
            <v>20.49</v>
          </cell>
          <cell r="F1287" t="str">
            <v>Cobi FO pigtaile i patchcordy</v>
          </cell>
        </row>
        <row r="1288">
          <cell r="A1288" t="str">
            <v>F21-2120-2</v>
          </cell>
          <cell r="B1288" t="str">
            <v>Patchcord SC/PC-SC/APC SM OS2 dx LSOH 2m</v>
          </cell>
          <cell r="C1288" t="str">
            <v>Patchcord CobiCabling SC/PC-SC/APC jednomodowy OS2 duplex LSOH 2m</v>
          </cell>
          <cell r="D1288" t="str">
            <v>szt.</v>
          </cell>
          <cell r="E1288">
            <v>47.7</v>
          </cell>
          <cell r="F1288" t="str">
            <v>Cobi FO pigtaile i patchcordy</v>
          </cell>
        </row>
        <row r="1289">
          <cell r="A1289" t="str">
            <v>F21-2120-3</v>
          </cell>
          <cell r="B1289" t="str">
            <v>Patchcord SC/UPC-SC/APC SM OS2 dx LSOH 3m</v>
          </cell>
          <cell r="C1289" t="str">
            <v>Patchcord CobiCabling SC/UPC-SC/APC jednomodowy OS2 duplex LSOH 3m</v>
          </cell>
          <cell r="D1289" t="str">
            <v>szt.</v>
          </cell>
          <cell r="E1289">
            <v>22.38</v>
          </cell>
          <cell r="F1289" t="str">
            <v>Cobi FO pigtaile i patchcordy</v>
          </cell>
        </row>
        <row r="1290">
          <cell r="A1290" t="str">
            <v>F21-2130</v>
          </cell>
          <cell r="B1290" t="str">
            <v xml:space="preserve">Patchcord SC/PC-LC/PC dx SM OS2 LSOH </v>
          </cell>
          <cell r="C1290" t="str">
            <v xml:space="preserve">Patchcord CobiCabling SC/PC-LC/PC jednomodowy OS2 duplex LSOH </v>
          </cell>
          <cell r="D1290" t="str">
            <v>szt.</v>
          </cell>
          <cell r="E1290">
            <v>180</v>
          </cell>
          <cell r="F1290" t="str">
            <v>Cobi FO pigtaile i patchcordy</v>
          </cell>
        </row>
        <row r="1291">
          <cell r="A1291" t="str">
            <v>F21-2130-1</v>
          </cell>
          <cell r="B1291" t="str">
            <v>Patchcord SC/PC-LC/PC SM OS2 dx LSOH 1m</v>
          </cell>
          <cell r="C1291" t="str">
            <v>Patchcord CobiCabling SC/PC-LC/PC jednomodowy OS2 duplex LSOH 1m</v>
          </cell>
          <cell r="D1291" t="str">
            <v>szt.</v>
          </cell>
          <cell r="E1291">
            <v>20.309999999999999</v>
          </cell>
          <cell r="F1291" t="str">
            <v>Cobi FO pigtaile i patchcordy</v>
          </cell>
        </row>
        <row r="1292">
          <cell r="A1292" t="str">
            <v>F21-2130-1,5</v>
          </cell>
          <cell r="B1292" t="str">
            <v>Patchcord SC/PC-LC/PC dx SM OS2 LSOH 1,5m</v>
          </cell>
          <cell r="C1292" t="str">
            <v>CobiCabling Patch Cord SC–LC OS2 Singlemode G.657.A1 Duplex LSZH 1,5M</v>
          </cell>
          <cell r="D1292" t="str">
            <v>szt.</v>
          </cell>
          <cell r="E1292">
            <v>59.22</v>
          </cell>
          <cell r="F1292" t="str">
            <v>Cobi FO pigtaile i patchcordy</v>
          </cell>
        </row>
        <row r="1293">
          <cell r="A1293" t="str">
            <v>F21-2130-2</v>
          </cell>
          <cell r="B1293" t="str">
            <v>Patchcord SC/PC-LC/PC dx SM OS2 LSOH 2m</v>
          </cell>
          <cell r="C1293" t="str">
            <v>Patchcord CobiCabling SC/PC-LC/PC jednomodowy OS2 duplex LSOH 2m</v>
          </cell>
          <cell r="D1293" t="str">
            <v>szt.</v>
          </cell>
          <cell r="E1293">
            <v>47.7</v>
          </cell>
          <cell r="F1293" t="str">
            <v>Cobi FO pigtaile i patchcordy</v>
          </cell>
        </row>
        <row r="1294">
          <cell r="A1294" t="str">
            <v>F21-2130-20</v>
          </cell>
          <cell r="B1294" t="str">
            <v>Patchcord SC/PC-LC/PC dx SM OS2 LSOH 20m</v>
          </cell>
          <cell r="C1294" t="str">
            <v>Patchcord CobiCabling SC/PC-LC/PC jednomodowy OS2 duplex LSOH 20m</v>
          </cell>
          <cell r="D1294" t="str">
            <v>szt.</v>
          </cell>
          <cell r="E1294">
            <v>171</v>
          </cell>
          <cell r="F1294" t="str">
            <v>Cobi FO pigtaile i patchcordy</v>
          </cell>
        </row>
        <row r="1295">
          <cell r="A1295" t="str">
            <v>F21-2130-3</v>
          </cell>
          <cell r="B1295" t="str">
            <v>Patchcord SC/PC-LC/PC SM OS2 dx LSOH 3m</v>
          </cell>
          <cell r="C1295" t="str">
            <v>Patchcord CobiCabling SC/PC-LC/PC jednomodowy OS2 duplex LSOH 3m</v>
          </cell>
          <cell r="D1295" t="str">
            <v>szt.</v>
          </cell>
          <cell r="E1295">
            <v>23.55</v>
          </cell>
          <cell r="F1295" t="str">
            <v>Cobi FO pigtaile i patchcordy</v>
          </cell>
        </row>
        <row r="1296">
          <cell r="A1296" t="str">
            <v>F21-2130-5</v>
          </cell>
          <cell r="B1296" t="str">
            <v>Patchcord SC/PC-LC/PC dx SM OS2 LSOH 5m</v>
          </cell>
          <cell r="C1296" t="str">
            <v>Patchcord CobiCabling SC/PC-LC/PC jednomodowy OS2 duplex LSOH 5m</v>
          </cell>
          <cell r="D1296" t="str">
            <v>szt.</v>
          </cell>
          <cell r="E1296">
            <v>52.8</v>
          </cell>
          <cell r="F1296" t="str">
            <v>Cobi FO pigtaile i patchcordy</v>
          </cell>
        </row>
        <row r="1297">
          <cell r="A1297" t="str">
            <v>F21-2150</v>
          </cell>
          <cell r="B1297" t="str">
            <v>Patchcord SC/PC-ST/PC SM OS2 dx LSOH</v>
          </cell>
          <cell r="C1297" t="str">
            <v>Patchcord CobiCabling SC/PC-ST/PC jednomodowy OS2 duplex LSOH</v>
          </cell>
          <cell r="D1297" t="str">
            <v>szt.</v>
          </cell>
          <cell r="E1297">
            <v>136</v>
          </cell>
          <cell r="F1297" t="str">
            <v>Cobi FO pigtaile i patchcordy</v>
          </cell>
        </row>
        <row r="1298">
          <cell r="A1298" t="str">
            <v>F21-2150-15</v>
          </cell>
          <cell r="B1298" t="str">
            <v>Patchcord SC/PC-ST/PC SM OS2 dx LSOH 15m</v>
          </cell>
          <cell r="C1298" t="str">
            <v>Patchcord CobiCabling SC/PC-ST/PC jednomodowy OS2 duplex LSOH 15m</v>
          </cell>
          <cell r="D1298" t="str">
            <v>szt.</v>
          </cell>
          <cell r="E1298">
            <v>102</v>
          </cell>
          <cell r="F1298" t="str">
            <v>Cobi FO pigtaile i patchcordy</v>
          </cell>
        </row>
        <row r="1299">
          <cell r="A1299" t="str">
            <v>F21-2150-2</v>
          </cell>
          <cell r="B1299" t="str">
            <v>Patchcord SC/PC-ST/PC SM OS2 dx LSOH 2m</v>
          </cell>
          <cell r="C1299" t="str">
            <v>Patchcord CobiCabling SC/PC-ST/PC jednomodowy OS2 duplex LSOH 2m</v>
          </cell>
          <cell r="D1299" t="str">
            <v>szt.</v>
          </cell>
          <cell r="E1299">
            <v>62.1</v>
          </cell>
          <cell r="F1299" t="str">
            <v>Cobi FO pigtaile i patchcordy</v>
          </cell>
        </row>
        <row r="1300">
          <cell r="A1300" t="str">
            <v>F21-2150-7</v>
          </cell>
          <cell r="B1300" t="str">
            <v>Patchcord SC/PC-ST/PC SM OS2 dx LSOH 7m</v>
          </cell>
          <cell r="C1300" t="str">
            <v>Patchcord CobiCabling SC/PC-ST/PC jednomodowy OS2 duplex LSOH 7m</v>
          </cell>
          <cell r="D1300" t="str">
            <v>szt.</v>
          </cell>
          <cell r="E1300">
            <v>84</v>
          </cell>
          <cell r="F1300" t="str">
            <v>Cobi FO pigtaile i patchcordy</v>
          </cell>
        </row>
        <row r="1301">
          <cell r="A1301" t="str">
            <v>F21-2160-2</v>
          </cell>
          <cell r="B1301" t="str">
            <v>Patchcord SC/PC-E2000/APC 9/125 µm duplex, SM 2,0m</v>
          </cell>
          <cell r="C1301" t="str">
            <v>Patchcord CobiCabling SC/PC-E2000/APC jednomodowy OS2 duplex LSOH 2m</v>
          </cell>
          <cell r="D1301" t="str">
            <v>szt.</v>
          </cell>
          <cell r="E1301">
            <v>0</v>
          </cell>
          <cell r="F1301" t="str">
            <v>Cobi FO pigtaile i patchcordy</v>
          </cell>
        </row>
        <row r="1302">
          <cell r="A1302" t="str">
            <v xml:space="preserve">F21-2170-15      </v>
          </cell>
          <cell r="B1302" t="str">
            <v>Patchcord ST/PC-SC/PC SM OS2 dx w peszlu 15m</v>
          </cell>
          <cell r="C1302" t="str">
            <v>Patchcord ST/PC-SC/PC jednomodowy OS2 w peszlu, duplex 15m</v>
          </cell>
          <cell r="D1302" t="str">
            <v>szt.</v>
          </cell>
          <cell r="E1302" t="e">
            <v>#N/A</v>
          </cell>
          <cell r="F1302" t="str">
            <v>Cobi FO pigtaile i patchcordy</v>
          </cell>
        </row>
        <row r="1303">
          <cell r="A1303" t="str">
            <v>F21-2220</v>
          </cell>
          <cell r="B1303" t="str">
            <v>Patchcord SC/APC-SC/APC SM OS2 dx LSOH</v>
          </cell>
          <cell r="C1303" t="str">
            <v>Patchcord CobiCabling SC/APC-SC/APC jednomodowy OS2 duplex LSOH</v>
          </cell>
          <cell r="D1303" t="str">
            <v>szt.</v>
          </cell>
          <cell r="E1303">
            <v>144</v>
          </cell>
          <cell r="F1303" t="str">
            <v>Cobi FO pigtaile i patchcordy</v>
          </cell>
        </row>
        <row r="1304">
          <cell r="A1304" t="str">
            <v>F21-2220-1</v>
          </cell>
          <cell r="B1304" t="str">
            <v>Patchcord SC/APC-SC/APC SM OS2 dx LSOH 1m</v>
          </cell>
          <cell r="C1304" t="str">
            <v>Patchcord CobiCabling SC/APC-SC/APC jednomodowy OS2 duplex LSOH 1m</v>
          </cell>
          <cell r="D1304" t="str">
            <v>szt.</v>
          </cell>
          <cell r="E1304">
            <v>47.4</v>
          </cell>
          <cell r="F1304" t="str">
            <v>Cobi FO pigtaile i patchcordy</v>
          </cell>
        </row>
        <row r="1305">
          <cell r="A1305" t="str">
            <v>F21-2220-2</v>
          </cell>
          <cell r="B1305" t="str">
            <v>Patchcord SC/APC -SC/APC SM OS2 dx LSOH 2m</v>
          </cell>
          <cell r="C1305" t="str">
            <v>Patchcord CobiCabling SC/APC-SC/APC jednomodowy OS2 duplex LSOH 2m</v>
          </cell>
          <cell r="D1305" t="str">
            <v>szt.</v>
          </cell>
          <cell r="E1305">
            <v>24.63</v>
          </cell>
          <cell r="F1305" t="str">
            <v>Cobi FO pigtaile i patchcordy</v>
          </cell>
        </row>
        <row r="1306">
          <cell r="A1306" t="str">
            <v>F21-2220-3</v>
          </cell>
          <cell r="B1306" t="str">
            <v>Patchcord SC/APC-SC/APC SM OS2 dx LSOH 3m</v>
          </cell>
          <cell r="C1306" t="str">
            <v>Patchcord CobiCabling SC/APC-SC/APC jednomodowy OS2 duplex LSOH 3m</v>
          </cell>
          <cell r="D1306" t="str">
            <v>szt.</v>
          </cell>
          <cell r="E1306">
            <v>24.96</v>
          </cell>
          <cell r="F1306" t="str">
            <v>Cobi FO pigtaile i patchcordy</v>
          </cell>
        </row>
        <row r="1307">
          <cell r="A1307" t="str">
            <v>F21-2220-5</v>
          </cell>
          <cell r="B1307" t="str">
            <v>Patchcord SC/APC-SC/APC SM OS2 dx LSOH 5m</v>
          </cell>
          <cell r="C1307" t="str">
            <v>Patchcord CobiCabling SC/APC-SC/APC jednomodowy OS2 duplex LSOH 5m</v>
          </cell>
          <cell r="D1307" t="str">
            <v>szt.</v>
          </cell>
          <cell r="E1307">
            <v>72</v>
          </cell>
          <cell r="F1307" t="str">
            <v>Cobi FO pigtaile i patchcordy</v>
          </cell>
        </row>
        <row r="1308">
          <cell r="A1308" t="str">
            <v>F21-2220-7,5</v>
          </cell>
          <cell r="B1308" t="str">
            <v>Patchcord SC/APC-SC/APC SM OS2 dx LSOH 7,5m</v>
          </cell>
          <cell r="C1308" t="str">
            <v>Patchcord CobiCabling SC/APC-SC/APC jednomodowy OS2 duplex LSOH 7,5m</v>
          </cell>
          <cell r="D1308" t="str">
            <v>szt.</v>
          </cell>
          <cell r="E1308">
            <v>106.5</v>
          </cell>
          <cell r="F1308" t="str">
            <v>Cobi FO pigtaile i patchcordy</v>
          </cell>
        </row>
        <row r="1309">
          <cell r="A1309" t="str">
            <v>F21-2230</v>
          </cell>
          <cell r="B1309" t="str">
            <v>Patchcord SC/APC-LC/PC SM OS2 dx LSOH</v>
          </cell>
          <cell r="C1309" t="str">
            <v xml:space="preserve">Patchcord CobiCabling SC/APC-LC/PC jednomodowy OS2 duplex LSOH </v>
          </cell>
          <cell r="D1309" t="str">
            <v>szt.</v>
          </cell>
          <cell r="E1309">
            <v>156</v>
          </cell>
          <cell r="F1309" t="str">
            <v>Cobi FO pigtaile i patchcordy</v>
          </cell>
        </row>
        <row r="1310">
          <cell r="A1310" t="str">
            <v>F21-2230-1</v>
          </cell>
          <cell r="B1310" t="str">
            <v>Patchcord SC/APC-LC/PC  SM OS2 dx LSOH 1m</v>
          </cell>
          <cell r="C1310" t="str">
            <v>Patchcord CobiCabling SC/APC-LC /PC jednomodowy OS2 duplex LSOH 1m</v>
          </cell>
          <cell r="D1310" t="str">
            <v>szt.</v>
          </cell>
          <cell r="E1310">
            <v>21</v>
          </cell>
          <cell r="F1310" t="str">
            <v>Cobi FO pigtaile i patchcordy</v>
          </cell>
        </row>
        <row r="1311">
          <cell r="A1311" t="str">
            <v>F21-2230-10</v>
          </cell>
          <cell r="B1311" t="str">
            <v>Patchcord SC/APC-LC/PC SM OS2 dx LSOH 10m</v>
          </cell>
          <cell r="C1311" t="str">
            <v>Patchcord CobiCabling SC/APC-LC /PC jednomodowy OS2 duplex LSOH 10m</v>
          </cell>
          <cell r="D1311" t="str">
            <v>szt.</v>
          </cell>
          <cell r="E1311">
            <v>84</v>
          </cell>
          <cell r="F1311" t="str">
            <v>Cobi FO pigtaile i patchcordy</v>
          </cell>
        </row>
        <row r="1312">
          <cell r="A1312" t="str">
            <v>F21-2230-12</v>
          </cell>
          <cell r="B1312" t="str">
            <v>Patchcord SC/APC-LC/PC SM OS2 dx LSOH 12m</v>
          </cell>
          <cell r="C1312" t="str">
            <v>Patchcord SC/APC-LC/PC SM OS2 dx LSOH 12m</v>
          </cell>
          <cell r="D1312" t="str">
            <v>szt.</v>
          </cell>
          <cell r="E1312">
            <v>96</v>
          </cell>
          <cell r="F1312" t="str">
            <v>Cobi FO pigtaile i patchcordy</v>
          </cell>
        </row>
        <row r="1313">
          <cell r="A1313" t="str">
            <v>F21-2230-15</v>
          </cell>
          <cell r="B1313" t="str">
            <v>Patchcord SC/APC-LC/PC SM OS2 dx LSOH 15m</v>
          </cell>
          <cell r="C1313" t="str">
            <v>Patchcord CobiCabling SC/APC-LC/PC jednomodowy OS2 duplex LSOH 15m</v>
          </cell>
          <cell r="D1313" t="str">
            <v>szt.</v>
          </cell>
          <cell r="E1313">
            <v>105</v>
          </cell>
          <cell r="F1313" t="str">
            <v>Cobi FO pigtaile i patchcordy</v>
          </cell>
        </row>
        <row r="1314">
          <cell r="A1314" t="str">
            <v>F21-2230-18</v>
          </cell>
          <cell r="B1314" t="str">
            <v>Patchcord SC/APC-LC/PC SM OS2 dx LSOH 18m</v>
          </cell>
          <cell r="C1314" t="str">
            <v>Patchcord SC/APC-LC/PC SM OS2 dx LSOH 18m</v>
          </cell>
          <cell r="D1314" t="str">
            <v>szt.</v>
          </cell>
          <cell r="E1314">
            <v>114</v>
          </cell>
          <cell r="F1314" t="str">
            <v>Cobi FO pigtaile i patchcordy</v>
          </cell>
        </row>
        <row r="1315">
          <cell r="A1315" t="str">
            <v>F21-2230-2</v>
          </cell>
          <cell r="B1315" t="str">
            <v>Patchcord SC/APC-LC/PC SM OS2 dx LSOH 2m</v>
          </cell>
          <cell r="C1315" t="str">
            <v>Patchcord SC/APC-LC/PC, 9/125 µm duplex, jednomodowy, 2,0m</v>
          </cell>
          <cell r="D1315" t="str">
            <v>szt.</v>
          </cell>
          <cell r="E1315">
            <v>24.03</v>
          </cell>
          <cell r="F1315" t="str">
            <v>Cobi FO pigtaile i patchcordy</v>
          </cell>
        </row>
        <row r="1316">
          <cell r="A1316" t="str">
            <v>F21-2230-20</v>
          </cell>
          <cell r="B1316" t="str">
            <v>Patchcord SC/APC-LC/PC SM OS2 dx LSOH 20m</v>
          </cell>
          <cell r="C1316" t="str">
            <v>Patchcord SC/APC-LC/PC SM OS2 dx LSOH 20m</v>
          </cell>
          <cell r="D1316" t="str">
            <v>szt.</v>
          </cell>
          <cell r="E1316">
            <v>186</v>
          </cell>
          <cell r="F1316" t="str">
            <v>Cobi FO pigtaile i patchcordy</v>
          </cell>
        </row>
        <row r="1317">
          <cell r="A1317" t="str">
            <v>F21-2230-3</v>
          </cell>
          <cell r="B1317" t="str">
            <v>Patchcord SC/APC-LC/PC SM OS2 dx LSOH 3m</v>
          </cell>
          <cell r="C1317" t="str">
            <v>Patchcord CobiCabling SC/APC-LC/PC jednomodowy OS2 duplex LSOH 3m</v>
          </cell>
          <cell r="D1317" t="str">
            <v>szt.</v>
          </cell>
          <cell r="E1317">
            <v>24.12</v>
          </cell>
          <cell r="F1317" t="str">
            <v>Cobi FO pigtaile i patchcordy</v>
          </cell>
        </row>
        <row r="1318">
          <cell r="A1318" t="str">
            <v>F21-2230-5</v>
          </cell>
          <cell r="B1318" t="str">
            <v>Patchcord SC/APC-LC/PC SM OS2 dx LSOH 5m</v>
          </cell>
          <cell r="C1318" t="str">
            <v>Patchcord CobiCabling SC/APC-LC/PC jednomodowy OS2 duplex LSOH 5m</v>
          </cell>
          <cell r="D1318" t="str">
            <v>szt.</v>
          </cell>
          <cell r="E1318">
            <v>70.5</v>
          </cell>
          <cell r="F1318" t="str">
            <v>Cobi FO pigtaile i patchcordy</v>
          </cell>
        </row>
        <row r="1319">
          <cell r="A1319" t="str">
            <v>F21-2230-6</v>
          </cell>
          <cell r="B1319" t="str">
            <v>Patchcord SC/APC-LC/PC  SM OS2 dx LSOH 6m</v>
          </cell>
          <cell r="C1319" t="str">
            <v>Patchcord CobiCabling SC/APC-LC/PC jednomodowy OS2 duplex LSOH 6m</v>
          </cell>
          <cell r="D1319" t="str">
            <v>szt.</v>
          </cell>
          <cell r="E1319">
            <v>95.4</v>
          </cell>
          <cell r="F1319" t="str">
            <v>Cobi FO pigtaile i patchcordy</v>
          </cell>
        </row>
        <row r="1320">
          <cell r="A1320" t="str">
            <v>F21-2330</v>
          </cell>
          <cell r="B1320" t="str">
            <v xml:space="preserve">Patchcord LC/PC-LC/PC dx SM OS2 LSOH </v>
          </cell>
          <cell r="C1320" t="str">
            <v xml:space="preserve">Patchcord CobiCabling LC/PC-LC/PC jednomodowy OS2 duplex LSOH </v>
          </cell>
          <cell r="D1320" t="str">
            <v>szt.</v>
          </cell>
          <cell r="E1320">
            <v>114</v>
          </cell>
          <cell r="F1320" t="str">
            <v>Cobi FO pigtaile i patchcordy</v>
          </cell>
        </row>
        <row r="1321">
          <cell r="A1321" t="str">
            <v>F21-2330-0,5</v>
          </cell>
          <cell r="B1321" t="str">
            <v>Patchcord LC/PC-LC/PC dx SM OS2 LSOH 0,5m</v>
          </cell>
          <cell r="C1321" t="str">
            <v>Patchcord CobiCabling LC/PC-LC/PC jednomodowy OS2 duplex LSOH 0,5m</v>
          </cell>
          <cell r="D1321" t="str">
            <v>szt.</v>
          </cell>
          <cell r="E1321">
            <v>19.5</v>
          </cell>
          <cell r="F1321" t="str">
            <v>Cobi FO pigtaile i patchcordy</v>
          </cell>
        </row>
        <row r="1322">
          <cell r="A1322" t="str">
            <v>F21-2330-1</v>
          </cell>
          <cell r="B1322" t="str">
            <v>Patchcord LC/PC-LC/PC dx SM OS2 LSOH 1m</v>
          </cell>
          <cell r="C1322" t="str">
            <v>Patchcord CobiCabling LC/PC-LC/PC jednomodowy OS2 duplex LSOH 1m</v>
          </cell>
          <cell r="D1322" t="str">
            <v>szt.</v>
          </cell>
          <cell r="E1322">
            <v>20.309999999999999</v>
          </cell>
          <cell r="F1322" t="str">
            <v>Cobi FO pigtaile i patchcordy</v>
          </cell>
        </row>
        <row r="1323">
          <cell r="A1323" t="str">
            <v>F21-2330-1,5</v>
          </cell>
          <cell r="B1323" t="str">
            <v>Patchcord LC/PC-LC/PC dx SM OS2 LSOH 1,5m</v>
          </cell>
          <cell r="C1323" t="str">
            <v>CobiCabling Patch Cord LC–LC OS2 Singlemode G.657.A1 Duplex LSZH 1,5M</v>
          </cell>
          <cell r="D1323" t="str">
            <v>szt.</v>
          </cell>
          <cell r="E1323">
            <v>64.5</v>
          </cell>
          <cell r="F1323" t="str">
            <v>Cobi FO pigtaile i patchcordy</v>
          </cell>
        </row>
        <row r="1324">
          <cell r="A1324" t="str">
            <v>F21-2330-10</v>
          </cell>
          <cell r="B1324" t="str">
            <v>Patchcord LC/PC-LC/PC dx SM OS2 LSOH 10,0</v>
          </cell>
          <cell r="C1324" t="str">
            <v xml:space="preserve">Patchcord CobiCabling LC/PC-LC/PC jednomodowy OS2 duplex LSOH  10,0m </v>
          </cell>
          <cell r="D1324" t="str">
            <v>szt.</v>
          </cell>
          <cell r="E1324">
            <v>213</v>
          </cell>
          <cell r="F1324" t="str">
            <v>Cobi FO pigtaile i patchcordy</v>
          </cell>
        </row>
        <row r="1325">
          <cell r="A1325" t="str">
            <v>F21-2330-15</v>
          </cell>
          <cell r="B1325" t="str">
            <v>Patchcord LC/PC-LC/PC dx SM OS2 LSOH 15,0</v>
          </cell>
          <cell r="C1325" t="str">
            <v xml:space="preserve">Patchcord CobiCabling LC/PC-LC/PC jednomodowy OS2 duplex LSOH  15,0m </v>
          </cell>
          <cell r="D1325" t="str">
            <v>szt.</v>
          </cell>
          <cell r="E1325">
            <v>105</v>
          </cell>
          <cell r="F1325" t="str">
            <v>Cobi FO pigtaile i patchcordy</v>
          </cell>
        </row>
        <row r="1326">
          <cell r="A1326" t="str">
            <v>F21-2330-2</v>
          </cell>
          <cell r="B1326" t="str">
            <v>Patchcord LC/PC-LC/PC dx SM OS2 LSOH 2m</v>
          </cell>
          <cell r="C1326" t="str">
            <v>Patchcord CobiCabling LC/PC-LC/PC jednomodowy OS2 duplex LSOH 2m</v>
          </cell>
          <cell r="D1326" t="str">
            <v>szt.</v>
          </cell>
          <cell r="E1326">
            <v>21.93</v>
          </cell>
          <cell r="F1326" t="str">
            <v>Cobi FO pigtaile i patchcordy</v>
          </cell>
        </row>
        <row r="1327">
          <cell r="A1327" t="str">
            <v>F21-2330-3</v>
          </cell>
          <cell r="B1327" t="str">
            <v>Patchcord LC/PC-LC/PC dx SM OS2 LSOH 3m</v>
          </cell>
          <cell r="C1327" t="str">
            <v>Patchcord CobiCabling LC/PC-LC/PC jednomodowy OS2 duplex LSOH 3m</v>
          </cell>
          <cell r="D1327" t="str">
            <v>szt.</v>
          </cell>
          <cell r="E1327">
            <v>23.55</v>
          </cell>
          <cell r="F1327" t="str">
            <v>Cobi FO pigtaile i patchcordy</v>
          </cell>
        </row>
        <row r="1328">
          <cell r="A1328" t="str">
            <v>F21-2330-30</v>
          </cell>
          <cell r="B1328" t="str">
            <v>Patchcord LC/PC-LC/PC dx SM OS2 LSOH 30m</v>
          </cell>
          <cell r="C1328" t="str">
            <v xml:space="preserve">Patchcord CobiCabling LC/PC-LC/PC jednomodowy OS2 duplex LSOH  30,0m </v>
          </cell>
          <cell r="D1328" t="str">
            <v>szt.</v>
          </cell>
          <cell r="E1328">
            <v>204</v>
          </cell>
          <cell r="F1328" t="str">
            <v>Cobi FO pigtaile i patchcordy</v>
          </cell>
        </row>
        <row r="1329">
          <cell r="A1329" t="str">
            <v>F21-2330-5</v>
          </cell>
          <cell r="B1329" t="str">
            <v>Patchcord LC/PC-LC/PC dx SM OS2 LSOH 5m</v>
          </cell>
          <cell r="C1329" t="str">
            <v>Patchcord CobiCabling LC/PC-LC/PC jednomodowy OS2 duplex LSOH 5m</v>
          </cell>
          <cell r="D1329" t="str">
            <v>szt.</v>
          </cell>
          <cell r="E1329">
            <v>47.7</v>
          </cell>
          <cell r="F1329" t="str">
            <v>Cobi FO pigtaile i patchcordy</v>
          </cell>
        </row>
        <row r="1330">
          <cell r="A1330" t="str">
            <v>F21-2330-50</v>
          </cell>
          <cell r="B1330" t="str">
            <v>Patchcord LC/PC-LC/PC dx SM OS2 LSOH 50m</v>
          </cell>
          <cell r="C1330" t="str">
            <v xml:space="preserve">Patchcord CobiCabling LC/PC-LC/PC jednomodowy OS2 duplex LSOH  50m </v>
          </cell>
          <cell r="D1330" t="str">
            <v>szt.</v>
          </cell>
          <cell r="E1330">
            <v>270</v>
          </cell>
          <cell r="F1330" t="str">
            <v>Cobi FO pigtaile i patchcordy</v>
          </cell>
        </row>
        <row r="1331">
          <cell r="A1331" t="str">
            <v>F21-2340</v>
          </cell>
          <cell r="B1331" t="str">
            <v xml:space="preserve">Patchcord LC/PC-LC/APC dx SM OS2 LSOH </v>
          </cell>
          <cell r="C1331" t="str">
            <v xml:space="preserve">Patchcord CobiCabling LC/PC-LC/APC jednomodowy OS2 duplex LSOH </v>
          </cell>
          <cell r="D1331" t="str">
            <v>szt.</v>
          </cell>
          <cell r="E1331">
            <v>0</v>
          </cell>
          <cell r="F1331" t="str">
            <v>Cobi FO pigtaile i patchcordy</v>
          </cell>
        </row>
        <row r="1332">
          <cell r="A1332" t="str">
            <v>F21-2340-1</v>
          </cell>
          <cell r="B1332" t="str">
            <v>Patchcord LC/PC-LC/APC dx SM OS2 LSOH 1m</v>
          </cell>
          <cell r="C1332" t="str">
            <v>Patchcord CobiCabling LC/PC-LC/APC jednomodowy OS2 duplex LSOH 1m</v>
          </cell>
          <cell r="D1332" t="str">
            <v>szt.</v>
          </cell>
          <cell r="E1332">
            <v>21</v>
          </cell>
          <cell r="F1332" t="str">
            <v>Cobi FO pigtaile i patchcordy</v>
          </cell>
        </row>
        <row r="1333">
          <cell r="A1333" t="str">
            <v>F21-2340-2</v>
          </cell>
          <cell r="B1333" t="str">
            <v>Patchcord LC/PC-LC/APC dx SM OS2 LSOH 2m</v>
          </cell>
          <cell r="C1333" t="str">
            <v>Patchcord CobiCabling LC/PC-LC/APC jednomodowy OS2 duplex LSOH 2m</v>
          </cell>
          <cell r="D1333" t="str">
            <v>szt.</v>
          </cell>
          <cell r="E1333">
            <v>22.62</v>
          </cell>
          <cell r="F1333" t="str">
            <v>Cobi FO pigtaile i patchcordy</v>
          </cell>
        </row>
        <row r="1334">
          <cell r="A1334" t="str">
            <v>F21-2340-3</v>
          </cell>
          <cell r="B1334" t="str">
            <v>Patchcord LC/PC-LC/APC dx SM OS2 LSOH 3m</v>
          </cell>
          <cell r="C1334" t="str">
            <v>Patchcord CobiCabling LC/PC-LC/APC jednomodowy OS2 duplex LSOH 3m</v>
          </cell>
          <cell r="D1334" t="str">
            <v>szt.</v>
          </cell>
          <cell r="E1334">
            <v>24.24</v>
          </cell>
          <cell r="F1334" t="str">
            <v>Cobi FO pigtaile i patchcordy</v>
          </cell>
        </row>
        <row r="1335">
          <cell r="A1335" t="str">
            <v>F21-2350-2</v>
          </cell>
          <cell r="B1335" t="str">
            <v>Patchcord LC/PC-ST/PC dx SM OS2 LSOH 2m</v>
          </cell>
          <cell r="C1335" t="str">
            <v>Patchcord CobiCabling LC/PC-ST/PC jednomodowy OS2 duplex LSOH 2m</v>
          </cell>
          <cell r="D1335" t="str">
            <v>szt.</v>
          </cell>
          <cell r="E1335">
            <v>115.2</v>
          </cell>
          <cell r="F1335" t="str">
            <v>Cobi FO pigtaile i patchcordy</v>
          </cell>
        </row>
        <row r="1336">
          <cell r="A1336" t="str">
            <v>F21-2410-1</v>
          </cell>
          <cell r="B1336" t="str">
            <v>Patchcord LC/APC-SC/PC  SM OS2 sx LSOH 1m</v>
          </cell>
          <cell r="C1336" t="str">
            <v>Patchcord CobiCabling LC/APC-SC/PC jednomodowy OS2 simplex LSOH 1m</v>
          </cell>
          <cell r="D1336" t="str">
            <v>szt.</v>
          </cell>
          <cell r="E1336">
            <v>50.55</v>
          </cell>
          <cell r="F1336" t="str">
            <v>Cobi FO pigtaile i patchcordy</v>
          </cell>
        </row>
        <row r="1337">
          <cell r="A1337" t="str">
            <v>F21-2420</v>
          </cell>
          <cell r="B1337" t="str">
            <v xml:space="preserve">Patchcord LC/APC-SC/APC  SM OS2 sx LSOH </v>
          </cell>
          <cell r="C1337" t="str">
            <v xml:space="preserve">Patchcord CobiCabling LC/APC-SC/APC jednomodowy OS2 simplex LSOH </v>
          </cell>
          <cell r="D1337" t="str">
            <v>szt.</v>
          </cell>
          <cell r="E1337">
            <v>81.3</v>
          </cell>
          <cell r="F1337" t="str">
            <v>Cobi FO pigtaile i patchcordy</v>
          </cell>
        </row>
        <row r="1338">
          <cell r="A1338" t="str">
            <v>F21-2420-5</v>
          </cell>
          <cell r="B1338" t="str">
            <v>Patchcord LC/APC-SC/APC  SM OS2 sx LSOH 5m</v>
          </cell>
          <cell r="C1338" t="str">
            <v>Patchcord CobiCabling LC/APC-SC/APC jednomodowy OS2 simplex LSOH 5m</v>
          </cell>
          <cell r="D1338" t="str">
            <v>szt.</v>
          </cell>
          <cell r="E1338">
            <v>72</v>
          </cell>
          <cell r="F1338" t="str">
            <v>Cobi FO pigtaile i patchcordy</v>
          </cell>
        </row>
        <row r="1339">
          <cell r="A1339" t="str">
            <v>F21-2440-1</v>
          </cell>
          <cell r="B1339" t="str">
            <v>Patchcord LC/APC-LC/APC dx SM OS2 LSOH 1m</v>
          </cell>
          <cell r="C1339" t="str">
            <v>Patchcord CobiCabling LC/APC-LC/APC jednomodowy OS2 duplex LSOH 1m</v>
          </cell>
          <cell r="D1339" t="str">
            <v>szt.</v>
          </cell>
          <cell r="E1339">
            <v>21.69</v>
          </cell>
          <cell r="F1339" t="str">
            <v>Cobi FO pigtaile i patchcordy</v>
          </cell>
        </row>
        <row r="1340">
          <cell r="A1340" t="str">
            <v>F21-2440-2</v>
          </cell>
          <cell r="B1340" t="str">
            <v>Patchcord LC/APC-LC/APC dx SM OS2 LSOH 2m</v>
          </cell>
          <cell r="C1340" t="str">
            <v>Patchcord CobiCabling LC/APC-LC/APC jednomodowy OS2 duplex LSOH 2m</v>
          </cell>
          <cell r="D1340" t="str">
            <v>szt.</v>
          </cell>
          <cell r="E1340">
            <v>23.34</v>
          </cell>
          <cell r="F1340" t="str">
            <v>Cobi FO pigtaile i patchcordy</v>
          </cell>
        </row>
        <row r="1341">
          <cell r="A1341" t="str">
            <v>F21-2440-3</v>
          </cell>
          <cell r="B1341" t="str">
            <v>Patchcord LC/APC-LC/APC dx SM OS2 LSOH 3m</v>
          </cell>
          <cell r="C1341" t="str">
            <v>Patchcord CobiCabling LC/APC-LC/APC jednomodowy OS2 duplex LSOH 3m</v>
          </cell>
          <cell r="D1341" t="str">
            <v>szt.</v>
          </cell>
          <cell r="E1341">
            <v>24.96</v>
          </cell>
          <cell r="F1341" t="str">
            <v>Cobi FO pigtaile i patchcordy</v>
          </cell>
        </row>
        <row r="1342">
          <cell r="A1342" t="str">
            <v>F21-2610-1</v>
          </cell>
          <cell r="B1342" t="str">
            <v>Patchcord E2000/APC-SC/PC 9/125 µm duplex, SM 1,0m</v>
          </cell>
          <cell r="C1342" t="str">
            <v>Patchcord E2000/APC-SC/PC 9/125 µm duplex, jednomodowy, 1,0m</v>
          </cell>
          <cell r="D1342" t="str">
            <v>szt.</v>
          </cell>
          <cell r="E1342">
            <v>139.6</v>
          </cell>
          <cell r="F1342" t="str">
            <v>Cobi FO pigtaile i patchcordy</v>
          </cell>
        </row>
        <row r="1343">
          <cell r="A1343" t="str">
            <v>F21-2630</v>
          </cell>
          <cell r="B1343" t="str">
            <v xml:space="preserve">Patchcord E2000/APC-LC/PC dx SM OS2 LSOH </v>
          </cell>
          <cell r="C1343" t="str">
            <v xml:space="preserve">Patchcord CobiCabling E2000/APC-LC/PC jednomodowy OS2 duplex LSOH </v>
          </cell>
          <cell r="D1343" t="str">
            <v>szt.</v>
          </cell>
          <cell r="E1343">
            <v>260</v>
          </cell>
          <cell r="F1343" t="str">
            <v>Cobi FO pigtaile i patchcordy</v>
          </cell>
        </row>
        <row r="1344">
          <cell r="A1344" t="str">
            <v>F21-2630-12</v>
          </cell>
          <cell r="B1344" t="str">
            <v xml:space="preserve">Patchcord E2000/APC-LC/PC sx SM OS2 LSOH 12       </v>
          </cell>
          <cell r="C1344" t="str">
            <v xml:space="preserve">Patchcord E2000/APC-LC/PC sx SM OS2 LSOH 12m   </v>
          </cell>
          <cell r="D1344" t="str">
            <v>szt.</v>
          </cell>
          <cell r="E1344">
            <v>84.6</v>
          </cell>
          <cell r="F1344" t="str">
            <v>Cobi FO pigtaile i patchcordy</v>
          </cell>
        </row>
        <row r="1345">
          <cell r="A1345" t="str">
            <v>F21-2630-2</v>
          </cell>
          <cell r="B1345" t="str">
            <v xml:space="preserve">Patchcord E2000/APC-LC/PC dx SM OS2 LSOH 2m       </v>
          </cell>
          <cell r="C1345" t="str">
            <v xml:space="preserve">Patchcord E2000/APC-LC/PC dx SM OS2 LSOH 2m   </v>
          </cell>
          <cell r="D1345" t="str">
            <v>szt.</v>
          </cell>
          <cell r="E1345">
            <v>122.8</v>
          </cell>
          <cell r="F1345" t="str">
            <v>Cobi FO pigtaile i patchcordy</v>
          </cell>
        </row>
        <row r="1346">
          <cell r="A1346" t="str">
            <v>F21-2660-2</v>
          </cell>
          <cell r="B1346" t="str">
            <v>Patchcord E2000/APC-E2000/APC dx SM OS2 LSOH 2m</v>
          </cell>
          <cell r="C1346" t="str">
            <v>Patchcord CobiCabling E2000/APC-E2000/APC jednomodowy OS2 duplex LSOH 2m</v>
          </cell>
          <cell r="D1346" t="str">
            <v>szt.</v>
          </cell>
          <cell r="E1346">
            <v>0</v>
          </cell>
          <cell r="F1346" t="str">
            <v>Cobi FO pigtaile i patchcordy</v>
          </cell>
        </row>
        <row r="1347">
          <cell r="A1347" t="str">
            <v>F21-2770-1</v>
          </cell>
          <cell r="B1347" t="str">
            <v>Patchcord FC/PC-FC/PC SM OS2 simples LSOH 1m</v>
          </cell>
          <cell r="C1347" t="str">
            <v>Patchcord CobiCabling FC/PC-FC/PC jednomodowy OS2 simples LSOH 1m</v>
          </cell>
          <cell r="D1347" t="str">
            <v>szt.</v>
          </cell>
          <cell r="E1347">
            <v>60.6</v>
          </cell>
          <cell r="F1347" t="str">
            <v>Cobi FO pigtaile i patchcordy</v>
          </cell>
        </row>
        <row r="1348">
          <cell r="A1348" t="str">
            <v>F21-2770-2</v>
          </cell>
          <cell r="B1348" t="str">
            <v>Patchcord ST-ST, 9/125 µm duplex, jednomodowy</v>
          </cell>
          <cell r="C1348" t="str">
            <v>Patchcord ST-ST, 9/125 µm duplex, jednomodowy, 2,0m</v>
          </cell>
          <cell r="D1348" t="str">
            <v>szt.</v>
          </cell>
          <cell r="E1348">
            <v>62.04</v>
          </cell>
          <cell r="F1348" t="str">
            <v>Cobi FO pigtaile i patchcordy</v>
          </cell>
        </row>
        <row r="1349">
          <cell r="A1349" t="str">
            <v>F22-2110-1</v>
          </cell>
          <cell r="B1349" t="str">
            <v>Patchcord SC/PC-SC/PC MM OM2 dx LSOH 1m</v>
          </cell>
          <cell r="C1349" t="str">
            <v>Patchcord CobiCabling SC/PC-SC/PC wielomodowy OM2 duplex LSOH 1m</v>
          </cell>
          <cell r="D1349" t="str">
            <v>szt.</v>
          </cell>
          <cell r="E1349">
            <v>23.01</v>
          </cell>
          <cell r="F1349" t="str">
            <v>Cobi FO pigtaile i patchcordy</v>
          </cell>
        </row>
        <row r="1350">
          <cell r="A1350" t="str">
            <v>F22-2110-2</v>
          </cell>
          <cell r="B1350" t="str">
            <v>Patchcord SC-SC, 50/125 µm duplex, wielomodowy</v>
          </cell>
          <cell r="C1350" t="str">
            <v>Patchcord SC-SC, 50/125 µm duplex, wielomodowy, 2,0m</v>
          </cell>
          <cell r="D1350" t="str">
            <v>szt.</v>
          </cell>
          <cell r="E1350">
            <v>19.95</v>
          </cell>
          <cell r="F1350" t="str">
            <v>Cobi FO pigtaile i patchcordy</v>
          </cell>
        </row>
        <row r="1351">
          <cell r="A1351" t="str">
            <v>F22-2110-3</v>
          </cell>
          <cell r="B1351" t="str">
            <v>Patchcord SC/PC-SC/PC MM OM2 dx LSOH 3m</v>
          </cell>
          <cell r="C1351" t="str">
            <v>Patchcord CobiCabling SC/PC-SC/PC wielomodowy OM2 duplex LSOH 3m</v>
          </cell>
          <cell r="D1351" t="str">
            <v>szt.</v>
          </cell>
          <cell r="E1351">
            <v>25.83</v>
          </cell>
          <cell r="F1351" t="str">
            <v>Cobi FO pigtaile i patchcordy</v>
          </cell>
        </row>
        <row r="1352">
          <cell r="A1352" t="str">
            <v>F22-2130</v>
          </cell>
          <cell r="B1352" t="str">
            <v xml:space="preserve">Patchcord SC/PC-LC/PC MM OM2 dx LSOH </v>
          </cell>
          <cell r="C1352" t="str">
            <v xml:space="preserve">Patchcord CobiCabling SC/PC-LC/PC wielomodowy OM2 duplex LSOH </v>
          </cell>
          <cell r="D1352" t="str">
            <v>szt.</v>
          </cell>
          <cell r="E1352">
            <v>153</v>
          </cell>
          <cell r="F1352" t="str">
            <v>Cobi FO pigtaile i patchcordy</v>
          </cell>
        </row>
        <row r="1353">
          <cell r="A1353" t="str">
            <v>F22-2130-1</v>
          </cell>
          <cell r="B1353" t="str">
            <v>Patchcord SC/PC-LC/PC MM OM2 dx LSOH 1m</v>
          </cell>
          <cell r="C1353" t="str">
            <v>Patchcord CobiCabling SC/PC-LC/PC wielomodowy OM2 duplex LSOH 1m</v>
          </cell>
          <cell r="D1353" t="str">
            <v>szt.</v>
          </cell>
          <cell r="E1353">
            <v>23.01</v>
          </cell>
          <cell r="F1353" t="str">
            <v>Cobi FO pigtaile i patchcordy</v>
          </cell>
        </row>
        <row r="1354">
          <cell r="A1354" t="str">
            <v xml:space="preserve">F22-2130-15 </v>
          </cell>
          <cell r="B1354" t="str">
            <v>Patchcord SC/UPC-LC/UPC, MM, 50/125, duplex, włók</v>
          </cell>
          <cell r="C1354" t="str">
            <v>Patchcord SC/UPC-LC/UPC, MM, 50/125, duplex, włókno OM2, 15m</v>
          </cell>
          <cell r="D1354" t="str">
            <v>szt.</v>
          </cell>
          <cell r="E1354" t="e">
            <v>#N/A</v>
          </cell>
          <cell r="F1354" t="str">
            <v>Cobi FO pigtaile i patchcordy</v>
          </cell>
        </row>
        <row r="1355">
          <cell r="A1355" t="str">
            <v>F22-2130-2</v>
          </cell>
          <cell r="B1355" t="str">
            <v>Patchcord SC-LC, 50/125 µm duplex, wielomodowy</v>
          </cell>
          <cell r="C1355" t="str">
            <v>Patchcord SC-LC, 50/125 µm duplex, wielomodowy, 2,0m</v>
          </cell>
          <cell r="D1355" t="str">
            <v>szt.</v>
          </cell>
          <cell r="E1355">
            <v>20.43</v>
          </cell>
          <cell r="F1355" t="str">
            <v>Cobi FO pigtaile i patchcordy</v>
          </cell>
        </row>
        <row r="1356">
          <cell r="A1356" t="str">
            <v>F22-2130-3</v>
          </cell>
          <cell r="B1356" t="str">
            <v>Patchcord SC/PC-LC/PC MM OM2 dx LSOH 3m</v>
          </cell>
          <cell r="C1356" t="str">
            <v>Patchcord CobiCabling SC/PC-LC/PC wielomodowy OM2 duplex LSOH 3m</v>
          </cell>
          <cell r="D1356" t="str">
            <v>szt.</v>
          </cell>
          <cell r="E1356">
            <v>25.83</v>
          </cell>
          <cell r="F1356" t="str">
            <v>Cobi FO pigtaile i patchcordy</v>
          </cell>
        </row>
        <row r="1357">
          <cell r="A1357" t="str">
            <v>F22-2330-1</v>
          </cell>
          <cell r="B1357" t="str">
            <v>Patchcord LC/PC-LC/PC dx MM OM2 LSOH 1m</v>
          </cell>
          <cell r="C1357" t="str">
            <v>Patchcord CobiCabling LC/PC-LC/PC wielomodowy OM2 duplex LSOH 1m</v>
          </cell>
          <cell r="D1357" t="str">
            <v>szt.</v>
          </cell>
          <cell r="E1357">
            <v>23.79</v>
          </cell>
          <cell r="F1357" t="str">
            <v>Cobi FO pigtaile i patchcordy</v>
          </cell>
        </row>
        <row r="1358">
          <cell r="A1358" t="str">
            <v>F22-2330-10</v>
          </cell>
          <cell r="B1358" t="str">
            <v>Patchcord LC/PC-LC/PC dx MM OM2 LSOH 10m</v>
          </cell>
          <cell r="C1358" t="str">
            <v>Patchcord CobiCabling LC/PC-LC/PC wielomodowy OM2 duplex LSOH 10m</v>
          </cell>
          <cell r="D1358" t="str">
            <v>szt.</v>
          </cell>
          <cell r="E1358">
            <v>126</v>
          </cell>
          <cell r="F1358" t="str">
            <v>Cobi FO pigtaile i patchcordy</v>
          </cell>
        </row>
        <row r="1359">
          <cell r="A1359" t="str">
            <v>F22-2330-2</v>
          </cell>
          <cell r="B1359" t="str">
            <v>Patchcord LC-LC, 50/125 µm duplex, wielomodowy</v>
          </cell>
          <cell r="C1359" t="str">
            <v>Patchcord LC-LC, 50/125 µm duplex, wielomodowy, 2,0m</v>
          </cell>
          <cell r="D1359" t="str">
            <v>szt.</v>
          </cell>
          <cell r="E1359">
            <v>20.43</v>
          </cell>
          <cell r="F1359" t="str">
            <v>Cobi FO pigtaile i patchcordy</v>
          </cell>
        </row>
        <row r="1360">
          <cell r="A1360" t="str">
            <v>F22-2330-3</v>
          </cell>
          <cell r="B1360" t="str">
            <v>Patchcord LC/PC-LC/PC dx MM OM2 LSOH 3m</v>
          </cell>
          <cell r="C1360" t="str">
            <v>Patchcord CobiCabling LC/PC-LC/PC wielomodowy OM2 duplex LSOH 3m</v>
          </cell>
          <cell r="D1360" t="str">
            <v>szt.</v>
          </cell>
          <cell r="E1360">
            <v>22.95</v>
          </cell>
          <cell r="F1360" t="str">
            <v>Cobi FO pigtaile i patchcordy</v>
          </cell>
        </row>
        <row r="1361">
          <cell r="A1361" t="str">
            <v>F22-2510</v>
          </cell>
          <cell r="B1361" t="str">
            <v>Patchcord ST/PC-SC/PC MM OM2 dx LSOH</v>
          </cell>
          <cell r="C1361" t="str">
            <v>Patchcord CobiCabling SC/PC-SC/PC wielomodowy OM2 duplex LSOH</v>
          </cell>
          <cell r="D1361" t="str">
            <v>szt.</v>
          </cell>
          <cell r="E1361">
            <v>140.4</v>
          </cell>
          <cell r="F1361" t="str">
            <v>Cobi FO pigtaile i patchcordy</v>
          </cell>
        </row>
        <row r="1362">
          <cell r="A1362" t="str">
            <v>F22-2770-3</v>
          </cell>
          <cell r="B1362" t="str">
            <v>Patchcord ST-ST, 50/125 µm duplex, wielomodowy</v>
          </cell>
          <cell r="C1362" t="str">
            <v>Patchcord ST-ST, 50/125 µm duplex, wielomodowy, 3,0m</v>
          </cell>
          <cell r="D1362" t="str">
            <v>szt.</v>
          </cell>
          <cell r="E1362">
            <v>47.04</v>
          </cell>
          <cell r="F1362" t="str">
            <v>Cobi FO pigtaile i patchcordy</v>
          </cell>
        </row>
        <row r="1363">
          <cell r="A1363" t="str">
            <v>F2260</v>
          </cell>
          <cell r="B1363" t="str">
            <v>KLIMATYZATOR 4 KW - 508x375x1234 mm - montaż na os</v>
          </cell>
          <cell r="C1363" t="str">
            <v>KLIMATYZATOR 4 KW - 508x375x1234 mm - montaż na osłonie bocznej szafy IP</v>
          </cell>
          <cell r="D1363" t="str">
            <v>szt.</v>
          </cell>
          <cell r="E1363">
            <v>0</v>
          </cell>
          <cell r="F1363" t="str">
            <v>TECNOSTEEL</v>
          </cell>
        </row>
        <row r="1364">
          <cell r="A1364" t="str">
            <v>F2261</v>
          </cell>
          <cell r="B1364" t="str">
            <v xml:space="preserve">KLIMATYZATOR 2.8 KW - 508x375x1234 mm - montaż na </v>
          </cell>
          <cell r="C1364" t="str">
            <v>KLIMATYZATOR 2.8 KW - 508x375x1234 mm - montaż na osłonie bocznej szafy IP</v>
          </cell>
          <cell r="D1364" t="str">
            <v>szt.</v>
          </cell>
          <cell r="E1364">
            <v>0</v>
          </cell>
          <cell r="F1364" t="str">
            <v>TECNOSTEEL</v>
          </cell>
        </row>
        <row r="1365">
          <cell r="A1365" t="str">
            <v>F2286</v>
          </cell>
          <cell r="B1365" t="str">
            <v xml:space="preserve">MK4 Czujnik otwarcia drzwi </v>
          </cell>
          <cell r="C1365" t="str">
            <v xml:space="preserve">MK4 Czujnik otwarcia drzwi </v>
          </cell>
          <cell r="D1365" t="str">
            <v>szt.</v>
          </cell>
          <cell r="E1365">
            <v>0</v>
          </cell>
          <cell r="F1365" t="str">
            <v>TECNOSTEEL</v>
          </cell>
        </row>
        <row r="1366">
          <cell r="A1366" t="str">
            <v>F23-2110</v>
          </cell>
          <cell r="B1366" t="str">
            <v>Patchcord  SC/PC-SC/PC wielomodowy OM3 LSOH</v>
          </cell>
          <cell r="C1366" t="str">
            <v xml:space="preserve">Patchcord CobiCabling SC/PC-SC/PC wielomodowy OM3 duplex LSOH </v>
          </cell>
          <cell r="D1366" t="str">
            <v>szt.</v>
          </cell>
          <cell r="E1366">
            <v>222</v>
          </cell>
          <cell r="F1366" t="str">
            <v>Cobi FO pigtaile i patchcordy</v>
          </cell>
        </row>
        <row r="1367">
          <cell r="A1367" t="str">
            <v>F23-2110-1</v>
          </cell>
          <cell r="B1367" t="str">
            <v>Patchcord SC/PC-SC/PC MM OM3 dx LSOH 1m</v>
          </cell>
          <cell r="C1367" t="str">
            <v>Patchcord CobiCabling SC/PC-SC/PC wielomodowy OM3 duplex LSOH 1m</v>
          </cell>
          <cell r="D1367" t="str">
            <v>szt.</v>
          </cell>
          <cell r="E1367">
            <v>20.7</v>
          </cell>
          <cell r="F1367" t="str">
            <v>Cobi FO pigtaile i patchcordy</v>
          </cell>
        </row>
        <row r="1368">
          <cell r="A1368" t="str">
            <v>F23-2110-2</v>
          </cell>
          <cell r="B1368" t="str">
            <v>Patchcord SC/PC-SC/PC MM OM3 dx LSOH 2m</v>
          </cell>
          <cell r="C1368" t="str">
            <v>Patchcord CobiCabling SC/PC-SC/PC wielomodowy OM3 duplex LSOH 2m</v>
          </cell>
          <cell r="D1368" t="str">
            <v>szt.</v>
          </cell>
          <cell r="E1368">
            <v>22.26</v>
          </cell>
          <cell r="F1368" t="str">
            <v>Cobi FO pigtaile i patchcordy</v>
          </cell>
        </row>
        <row r="1369">
          <cell r="A1369" t="str">
            <v>F23-2110-3</v>
          </cell>
          <cell r="B1369" t="str">
            <v>Patchcord SC/PC-SC/PC MM OM3 dx LSOH 3m</v>
          </cell>
          <cell r="C1369" t="str">
            <v>Patchcord CobiCabling SC/PC-SC/PC wielomodowy OM3 duplex LSOH 3m</v>
          </cell>
          <cell r="D1369" t="str">
            <v>szt.</v>
          </cell>
          <cell r="E1369">
            <v>24.09</v>
          </cell>
          <cell r="F1369" t="str">
            <v>Cobi FO pigtaile i patchcordy</v>
          </cell>
        </row>
        <row r="1370">
          <cell r="A1370" t="str">
            <v>F23-2130</v>
          </cell>
          <cell r="B1370" t="str">
            <v>Patchcord SC/PC-LC/PC MM OM3 dx LSOH</v>
          </cell>
          <cell r="C1370" t="str">
            <v xml:space="preserve">Patchcord CobiCabling SC/PC-LC/PC wielomodowy OM3 duplex LSOH </v>
          </cell>
          <cell r="D1370" t="str">
            <v>szt.</v>
          </cell>
          <cell r="E1370">
            <v>192</v>
          </cell>
          <cell r="F1370" t="str">
            <v>Cobi FO pigtaile i patchcordy</v>
          </cell>
        </row>
        <row r="1371">
          <cell r="A1371" t="str">
            <v>F23-2130-1</v>
          </cell>
          <cell r="B1371" t="str">
            <v>Patchcord SC/PC-LC/PC MM OM3 dx LSOH 1m</v>
          </cell>
          <cell r="C1371" t="str">
            <v>Patchcord CobiCabling SC/PC-LC/PC wielomodowy OM3 duplex LSOH 1m</v>
          </cell>
          <cell r="D1371" t="str">
            <v>szt.</v>
          </cell>
          <cell r="E1371">
            <v>24.24</v>
          </cell>
          <cell r="F1371" t="str">
            <v>Cobi FO pigtaile i patchcordy</v>
          </cell>
        </row>
        <row r="1372">
          <cell r="A1372" t="str">
            <v>F23-2130-10</v>
          </cell>
          <cell r="B1372" t="str">
            <v>Patchcord SC/PC-LC/PC MM OM3 dx LSOH 10M</v>
          </cell>
          <cell r="C1372" t="str">
            <v>Patchcord CobiCabling SC/PC-LC/PC wielomodowy OM3 duplex LSOH 10m</v>
          </cell>
          <cell r="D1372" t="str">
            <v>szt.</v>
          </cell>
          <cell r="E1372">
            <v>87</v>
          </cell>
          <cell r="F1372" t="str">
            <v>Cobi FO pigtaile i patchcordy</v>
          </cell>
        </row>
        <row r="1373">
          <cell r="A1373" t="str">
            <v>F23-2130-15</v>
          </cell>
          <cell r="B1373" t="str">
            <v>Patchcord SC/PC-LC/PC MM OM3 dx LSOH 15m</v>
          </cell>
          <cell r="C1373" t="str">
            <v>Patchcord CobiCabling SC/PC-LC/PC wielomodowy OM3 duplex LSOH 15m</v>
          </cell>
          <cell r="D1373" t="str">
            <v>szt.</v>
          </cell>
          <cell r="E1373">
            <v>134.69999999999999</v>
          </cell>
          <cell r="F1373" t="str">
            <v>Cobi FO pigtaile i patchcordy</v>
          </cell>
        </row>
        <row r="1374">
          <cell r="A1374" t="str">
            <v>F23-2130-2</v>
          </cell>
          <cell r="B1374" t="str">
            <v>Patchcord SC-LC, 50/125 µm duplex, MM, 2,0m OM3</v>
          </cell>
          <cell r="C1374" t="str">
            <v>Patchcord SC-LC, 50/125 µm duplex, wielomodowy, 2,0m, OM3</v>
          </cell>
          <cell r="D1374" t="str">
            <v>szt.</v>
          </cell>
          <cell r="E1374">
            <v>24.36</v>
          </cell>
          <cell r="F1374" t="str">
            <v>Cobi FO pigtaile i patchcordy</v>
          </cell>
        </row>
        <row r="1375">
          <cell r="A1375" t="str">
            <v>F23-2130-3</v>
          </cell>
          <cell r="B1375" t="str">
            <v>Patchcord SC/PC-LC/PC MM OM3 dx LSOH 3m</v>
          </cell>
          <cell r="C1375" t="str">
            <v>Patchcord CobiCabling SC/PC-LC/PC wielomodowy OM3 duplex LSOH 3m</v>
          </cell>
          <cell r="D1375" t="str">
            <v>szt.</v>
          </cell>
          <cell r="E1375">
            <v>28.2</v>
          </cell>
          <cell r="F1375" t="str">
            <v>Cobi FO pigtaile i patchcordy</v>
          </cell>
        </row>
        <row r="1376">
          <cell r="A1376" t="str">
            <v>F23-2130-5</v>
          </cell>
          <cell r="B1376" t="str">
            <v>Patch Cord SC–LC OM3 Mutimode Duplex 5M</v>
          </cell>
          <cell r="C1376" t="str">
            <v>CobiCabling Patch Cord SC–LC OM3 Mutimode Duplex LSZH 5M</v>
          </cell>
          <cell r="D1376" t="str">
            <v>szt.</v>
          </cell>
          <cell r="E1376">
            <v>73.05</v>
          </cell>
          <cell r="F1376" t="str">
            <v>Cobi FO pigtaile i patchcordy</v>
          </cell>
        </row>
        <row r="1377">
          <cell r="A1377" t="str">
            <v>F23-2150</v>
          </cell>
          <cell r="B1377" t="str">
            <v>Patchcord SC/PC-ST/PC MM OM3 dx LSOH</v>
          </cell>
          <cell r="C1377" t="str">
            <v xml:space="preserve">Patchcord CobiCabling SC/PCST/PC wielomodowy OM3 duplex LSOH </v>
          </cell>
          <cell r="D1377" t="str">
            <v>szt.</v>
          </cell>
          <cell r="E1377">
            <v>162</v>
          </cell>
          <cell r="F1377" t="str">
            <v>Cobi FO pigtaile i patchcordy</v>
          </cell>
        </row>
        <row r="1378">
          <cell r="A1378" t="str">
            <v>F23-2330</v>
          </cell>
          <cell r="B1378" t="str">
            <v xml:space="preserve">Patchcord LC-LC wielomodowy OM3 duplex </v>
          </cell>
          <cell r="C1378" t="str">
            <v xml:space="preserve">Patchcord LC-LC wielomodowy 50/125 OM3 LSOH </v>
          </cell>
          <cell r="D1378" t="str">
            <v>szt.</v>
          </cell>
          <cell r="E1378">
            <v>222</v>
          </cell>
          <cell r="F1378" t="str">
            <v>Cobi FO pigtaile i patchcordy</v>
          </cell>
        </row>
        <row r="1379">
          <cell r="A1379" t="str">
            <v>F23-2330-0,5</v>
          </cell>
          <cell r="B1379" t="str">
            <v>Patchcord LC/PC-LC/PC dx MM OM3 LSOH 0,5m</v>
          </cell>
          <cell r="C1379" t="str">
            <v>Patchcord CobiCabling LC/PC-LC/PC wielomodowy OM3 duplex LSOH 0,5m</v>
          </cell>
          <cell r="D1379" t="str">
            <v>szt.</v>
          </cell>
          <cell r="E1379">
            <v>63</v>
          </cell>
          <cell r="F1379" t="str">
            <v>Cobi FO pigtaile i patchcordy</v>
          </cell>
        </row>
        <row r="1380">
          <cell r="A1380" t="str">
            <v>F23-2330-1</v>
          </cell>
          <cell r="B1380" t="str">
            <v>Patchcord LC/PC-LC/PC dx MM OM3 LSOH 1m</v>
          </cell>
          <cell r="C1380" t="str">
            <v>Patchcord CobiCabling LC/PC-LC/PC wielomodowy OM3 duplex LSOH 1m</v>
          </cell>
          <cell r="D1380" t="str">
            <v>szt.</v>
          </cell>
          <cell r="E1380">
            <v>20.07</v>
          </cell>
          <cell r="F1380" t="str">
            <v>Cobi FO pigtaile i patchcordy</v>
          </cell>
        </row>
        <row r="1381">
          <cell r="A1381" t="str">
            <v>F23-2330-10</v>
          </cell>
          <cell r="B1381" t="str">
            <v>Patchcord LC-LC wielomodowy OM3 duplex 10m</v>
          </cell>
          <cell r="C1381" t="str">
            <v>Patchcord LC-LC wielomodowy 50/125 OM3 LSOH 10m</v>
          </cell>
          <cell r="D1381" t="str">
            <v>szt.</v>
          </cell>
          <cell r="E1381">
            <v>105</v>
          </cell>
          <cell r="F1381" t="str">
            <v>Cobi FO pigtaile i patchcordy</v>
          </cell>
        </row>
        <row r="1382">
          <cell r="A1382" t="str">
            <v>F23-2330-12</v>
          </cell>
          <cell r="B1382" t="str">
            <v>Patchcord LC-LC wielomodowy OM3 duplex LSOH 12m</v>
          </cell>
          <cell r="C1382" t="str">
            <v>Patchcord CobiCabling LC/PC-LC/PC wielomodowy OM3 duplex LSOH 12m</v>
          </cell>
          <cell r="D1382" t="str">
            <v>szt.</v>
          </cell>
          <cell r="E1382">
            <v>120</v>
          </cell>
          <cell r="F1382" t="str">
            <v>Cobi FO pigtaile i patchcordy</v>
          </cell>
        </row>
        <row r="1383">
          <cell r="A1383" t="str">
            <v>F23-2330-15</v>
          </cell>
          <cell r="B1383" t="str">
            <v>Patchcord LC-LC wielomodowy OM3 duplex 15m</v>
          </cell>
          <cell r="C1383" t="str">
            <v>Patchcord LC-LC wielomodowy 50/125 OM3 LSOH 15m</v>
          </cell>
          <cell r="D1383" t="str">
            <v>szt.</v>
          </cell>
          <cell r="E1383">
            <v>133.5</v>
          </cell>
          <cell r="F1383" t="str">
            <v>Cobi FO pigtaile i patchcordy</v>
          </cell>
        </row>
        <row r="1384">
          <cell r="A1384" t="str">
            <v>F23-2330-2</v>
          </cell>
          <cell r="B1384" t="str">
            <v>Patchcord LC/PC-LC/PC dx MM OM3 LSOH 2m</v>
          </cell>
          <cell r="C1384" t="str">
            <v>Patchcord LC-LC wielomodowy 50/125 OM3 LSOH 2m</v>
          </cell>
          <cell r="D1384" t="str">
            <v>szt.</v>
          </cell>
          <cell r="E1384">
            <v>23.85</v>
          </cell>
          <cell r="F1384" t="str">
            <v>Cobi FO pigtaile i patchcordy</v>
          </cell>
        </row>
        <row r="1385">
          <cell r="A1385" t="str">
            <v>F23-2330-20</v>
          </cell>
          <cell r="B1385" t="str">
            <v>Patchcord LC-LC wielomodowy OM3 duplex 20m</v>
          </cell>
          <cell r="C1385" t="str">
            <v>Patchcord LC-LC wielomodowy 50/125 OM3 LSOH 20m</v>
          </cell>
          <cell r="D1385" t="str">
            <v>szt.</v>
          </cell>
          <cell r="E1385">
            <v>150</v>
          </cell>
          <cell r="F1385" t="str">
            <v>Cobi FO pigtaile i patchcordy</v>
          </cell>
        </row>
        <row r="1386">
          <cell r="A1386" t="str">
            <v>F23-2330-25</v>
          </cell>
          <cell r="B1386" t="str">
            <v>Patchcord LC-LC wielomodowy OM3 duplex 25m</v>
          </cell>
          <cell r="C1386" t="str">
            <v>Patchcord LC-LC wielomodowy 50/125 OM3 LSOH 25m</v>
          </cell>
          <cell r="D1386" t="str">
            <v>szt.</v>
          </cell>
          <cell r="E1386">
            <v>178.5</v>
          </cell>
          <cell r="F1386" t="str">
            <v>Cobi FO pigtaile i patchcordy</v>
          </cell>
        </row>
        <row r="1387">
          <cell r="A1387" t="str">
            <v>F23-2330-3</v>
          </cell>
          <cell r="B1387" t="str">
            <v>Patchcord LC/PC-LC/PC dx MM OM3 LSOH 3m</v>
          </cell>
          <cell r="C1387" t="str">
            <v>Patchcord CobiCabling LC/PC-LC/PC wielomodowy OM3 duplex LSOH 3m</v>
          </cell>
          <cell r="D1387" t="str">
            <v>szt.</v>
          </cell>
          <cell r="E1387">
            <v>27.87</v>
          </cell>
          <cell r="F1387" t="str">
            <v>Cobi FO pigtaile i patchcordy</v>
          </cell>
        </row>
        <row r="1388">
          <cell r="A1388" t="str">
            <v>F23-2330-30</v>
          </cell>
          <cell r="B1388" t="str">
            <v>Patchcord LC-LC wielomodowy OM3 duplex 30m</v>
          </cell>
          <cell r="C1388" t="str">
            <v>Patchcord LC-LC wielomodowy 50/125 OM3 LSOH 30m</v>
          </cell>
          <cell r="D1388" t="str">
            <v>szt.</v>
          </cell>
          <cell r="E1388">
            <v>235.5</v>
          </cell>
          <cell r="F1388" t="str">
            <v>Cobi FO pigtaile i patchcordy</v>
          </cell>
        </row>
        <row r="1389">
          <cell r="A1389" t="str">
            <v>F23-2330-35</v>
          </cell>
          <cell r="B1389" t="str">
            <v>Patchcord LC-LC wielomodowy OM3 duplex LSOH 35m</v>
          </cell>
          <cell r="C1389" t="str">
            <v>Patchcord CobiCabling LC/PC-LC/PC wielomodowy OM3 duplex LSOH 35m</v>
          </cell>
          <cell r="D1389" t="str">
            <v>szt.</v>
          </cell>
          <cell r="E1389">
            <v>229.5</v>
          </cell>
          <cell r="F1389" t="str">
            <v>Cobi FO pigtaile i patchcordy</v>
          </cell>
        </row>
        <row r="1390">
          <cell r="A1390" t="str">
            <v>F23-2330-5</v>
          </cell>
          <cell r="B1390" t="str">
            <v>Patch Cord LC–LC OM3 Mutimode Duplex LSZH 5M</v>
          </cell>
          <cell r="C1390" t="str">
            <v>Patch Cord LC–LC OM3 Mutimode Duplex LSZH 5M</v>
          </cell>
          <cell r="D1390" t="str">
            <v>szt.</v>
          </cell>
          <cell r="E1390">
            <v>82.5</v>
          </cell>
          <cell r="F1390" t="str">
            <v>Cobi FO pigtaile i patchcordy</v>
          </cell>
        </row>
        <row r="1391">
          <cell r="A1391" t="str">
            <v>F23-2330-50</v>
          </cell>
          <cell r="B1391" t="str">
            <v>Patchcord LC-LC wielomodowy OM3 duplex 50m</v>
          </cell>
          <cell r="C1391" t="str">
            <v>Patchcord LC-LC wielomodowy 50/125 OM3 LSOH 50m</v>
          </cell>
          <cell r="D1391" t="str">
            <v>szt.</v>
          </cell>
          <cell r="E1391">
            <v>318</v>
          </cell>
          <cell r="F1391" t="str">
            <v>Cobi FO pigtaile i patchcordy</v>
          </cell>
        </row>
        <row r="1392">
          <cell r="A1392" t="str">
            <v>F23-2350-2</v>
          </cell>
          <cell r="B1392" t="str">
            <v>Patchcord LC/PC-ST/PC dx MM OM3 LSOH 2m</v>
          </cell>
          <cell r="C1392" t="str">
            <v>Patchcord CobiCabling LC/PC-ST/PC wielomodowy OM3 duplex LSOH 2m</v>
          </cell>
          <cell r="D1392" t="str">
            <v>szt.</v>
          </cell>
          <cell r="E1392">
            <v>66.8</v>
          </cell>
          <cell r="F1392" t="str">
            <v>Cobi FO pigtaile i patchcordy</v>
          </cell>
        </row>
        <row r="1393">
          <cell r="A1393" t="str">
            <v>F23-2370-2</v>
          </cell>
          <cell r="B1393" t="str">
            <v>Patch Cord LC–ST OM3 Mutimode Duplex LSZH 2M</v>
          </cell>
          <cell r="C1393" t="str">
            <v>Patch Cord LC–ST OM3 Mutimode Duplex LSZH 2M</v>
          </cell>
          <cell r="D1393" t="str">
            <v>szt.</v>
          </cell>
          <cell r="E1393">
            <v>42.2</v>
          </cell>
          <cell r="F1393" t="str">
            <v>Cobi FO pigtaile i patchcordy</v>
          </cell>
        </row>
        <row r="1394">
          <cell r="A1394" t="str">
            <v>F23-2370-5</v>
          </cell>
          <cell r="B1394" t="str">
            <v>Patch Cord LC–ST OM3 Mutimode Duplex LSZH 5M</v>
          </cell>
          <cell r="C1394" t="str">
            <v>Patch Cord LC–ST OM3 Mutimode Duplex LSZH 5M</v>
          </cell>
          <cell r="D1394" t="str">
            <v>szt.</v>
          </cell>
          <cell r="E1394">
            <v>50.3</v>
          </cell>
          <cell r="F1394" t="str">
            <v>Cobi FO pigtaile i patchcordy</v>
          </cell>
        </row>
        <row r="1395">
          <cell r="A1395" t="str">
            <v>F24-2110-1</v>
          </cell>
          <cell r="B1395" t="str">
            <v>Patchcord SC/PC-SC/PC MM OM4 dx LSOH 1m</v>
          </cell>
          <cell r="C1395" t="str">
            <v>Patchcord CobiCabling SC/PC-SC/PC wielomodowy OM4 duplex LSOH 1m</v>
          </cell>
          <cell r="D1395" t="str">
            <v>szt.</v>
          </cell>
          <cell r="E1395">
            <v>24.42</v>
          </cell>
          <cell r="F1395" t="str">
            <v>Cobi FO pigtaile i patchcordy</v>
          </cell>
        </row>
        <row r="1396">
          <cell r="A1396" t="str">
            <v>F24-2110-2</v>
          </cell>
          <cell r="B1396" t="str">
            <v>Patchcord SC-SC, 50/125 µm duplex, MM, 2,0m, OM4</v>
          </cell>
          <cell r="C1396" t="str">
            <v>Patchcord SC-SC, 50/125 µm duplex, wielomodowy, 2,0m, OM4</v>
          </cell>
          <cell r="D1396" t="str">
            <v>szt.</v>
          </cell>
          <cell r="E1396">
            <v>25.47</v>
          </cell>
          <cell r="F1396" t="str">
            <v>Cobi FO pigtaile i patchcordy</v>
          </cell>
        </row>
        <row r="1397">
          <cell r="A1397" t="str">
            <v>F24-2110-3</v>
          </cell>
          <cell r="B1397" t="str">
            <v>Patchcord SC/PC-SC/PC MM OM4 dx LSOH 3m</v>
          </cell>
          <cell r="C1397" t="str">
            <v>Patchcord CobiCabling SC/PC-SC/PC wielomodowy OM4 duplex LSOH 3m</v>
          </cell>
          <cell r="D1397" t="str">
            <v>szt.</v>
          </cell>
          <cell r="E1397">
            <v>29.91</v>
          </cell>
          <cell r="F1397" t="str">
            <v>Cobi FO pigtaile i patchcordy</v>
          </cell>
        </row>
        <row r="1398">
          <cell r="A1398" t="str">
            <v>F24-2130-1</v>
          </cell>
          <cell r="B1398" t="str">
            <v>Patchcord SC/PC-LC/PC MM OM4 dx LSOH 1m</v>
          </cell>
          <cell r="C1398" t="str">
            <v>Patchcord CobiCabling SC/PC-LC/PC wielomodowy OM4 duplex LSOH 1m</v>
          </cell>
          <cell r="D1398" t="str">
            <v>szt.</v>
          </cell>
          <cell r="E1398">
            <v>24.42</v>
          </cell>
          <cell r="F1398" t="str">
            <v>Cobi FO pigtaile i patchcordy</v>
          </cell>
        </row>
        <row r="1399">
          <cell r="A1399" t="str">
            <v>F24-2130-2</v>
          </cell>
          <cell r="B1399" t="str">
            <v>Patchcord SC-LC, 50/125 µm duplex, MM, 2,0m OM4</v>
          </cell>
          <cell r="C1399" t="str">
            <v>Patchcord SC-LC, 50/125 µm duplex, wielomodowy, 2,0m, OM4</v>
          </cell>
          <cell r="D1399" t="str">
            <v>szt.</v>
          </cell>
          <cell r="E1399">
            <v>26.64</v>
          </cell>
          <cell r="F1399" t="str">
            <v>Cobi FO pigtaile i patchcordy</v>
          </cell>
        </row>
        <row r="1400">
          <cell r="A1400" t="str">
            <v>F24-2130-3</v>
          </cell>
          <cell r="B1400" t="str">
            <v>Patchcord SC/PC-LC/PC MM OM4 dx LSOH 3m</v>
          </cell>
          <cell r="C1400" t="str">
            <v>Patchcord CobiCabling SC/PC-LC/PC wielomodowy OM4 duplex LSOH 3m</v>
          </cell>
          <cell r="D1400" t="str">
            <v>szt.</v>
          </cell>
          <cell r="E1400">
            <v>29.91</v>
          </cell>
          <cell r="F1400" t="str">
            <v>Cobi FO pigtaile i patchcordy</v>
          </cell>
        </row>
        <row r="1401">
          <cell r="A1401" t="str">
            <v>F24-2330</v>
          </cell>
          <cell r="B1401" t="str">
            <v xml:space="preserve">Patchcord LC/PC-LC/PC dx MM OM4 LSOH </v>
          </cell>
          <cell r="C1401" t="str">
            <v xml:space="preserve">Patchcord CobiCabling LC/PC-LC/PC wielomodowy OM4 duplex LSOH </v>
          </cell>
          <cell r="D1401" t="str">
            <v>szt.</v>
          </cell>
          <cell r="E1401">
            <v>168</v>
          </cell>
          <cell r="F1401" t="str">
            <v>Cobi FO pigtaile i patchcordy</v>
          </cell>
        </row>
        <row r="1402">
          <cell r="A1402" t="str">
            <v>F24-2330-1</v>
          </cell>
          <cell r="B1402" t="str">
            <v>Patchcord LC/PC-LC/PC dx MM OM4 LSOH 1m</v>
          </cell>
          <cell r="C1402" t="str">
            <v>Patchcord CobiCabling LC/PC-LC/PC wielomodowy OM4 duplex LSOH 1m</v>
          </cell>
          <cell r="D1402" t="str">
            <v>szt.</v>
          </cell>
          <cell r="E1402">
            <v>20.67</v>
          </cell>
          <cell r="F1402" t="str">
            <v>Cobi FO pigtaile i patchcordy</v>
          </cell>
        </row>
        <row r="1403">
          <cell r="A1403" t="str">
            <v>F24-2330-2</v>
          </cell>
          <cell r="B1403" t="str">
            <v>Patchcord LC/PC-LC/PC dx MM OM4 LSOH 2m</v>
          </cell>
          <cell r="C1403" t="str">
            <v>Patchcord CobiCabling LC/PC-LC/PC wielomodowy OM4 duplex LSOH 2m</v>
          </cell>
          <cell r="D1403" t="str">
            <v>szt.</v>
          </cell>
          <cell r="E1403">
            <v>25.98</v>
          </cell>
          <cell r="F1403" t="str">
            <v>Cobi FO pigtaile i patchcordy</v>
          </cell>
        </row>
        <row r="1404">
          <cell r="A1404" t="str">
            <v>F24-2330-3</v>
          </cell>
          <cell r="B1404" t="str">
            <v>Patchcord LC/PC-LC/PC dx MM OM4 LSOH 3m</v>
          </cell>
          <cell r="C1404" t="str">
            <v>Patchcord CobiCabling LC/PC-LC/PC wielomodowy OM4 duplex LSOH 3m</v>
          </cell>
          <cell r="D1404" t="str">
            <v>szt.</v>
          </cell>
          <cell r="E1404">
            <v>29.55</v>
          </cell>
          <cell r="F1404" t="str">
            <v>Cobi FO pigtaile i patchcordy</v>
          </cell>
        </row>
        <row r="1405">
          <cell r="A1405" t="str">
            <v>F24-2330-30</v>
          </cell>
          <cell r="B1405" t="str">
            <v>Patchcord LC/PC-LC/PC dx MM OM4 LSOH 30m</v>
          </cell>
          <cell r="C1405" t="str">
            <v>Patchcord CobiCabling LC/PC-LC/PC wielomodowy OM4 duplex LSOH 30m</v>
          </cell>
          <cell r="D1405" t="str">
            <v>szt.</v>
          </cell>
          <cell r="E1405">
            <v>265.2</v>
          </cell>
          <cell r="F1405" t="str">
            <v>Cobi FO pigtaile i patchcordy</v>
          </cell>
        </row>
        <row r="1406">
          <cell r="A1406" t="str">
            <v>F24-2330-5</v>
          </cell>
          <cell r="B1406" t="str">
            <v>Patchcord LC/PC-LC/PC dx MM OM4 LSOH 5m</v>
          </cell>
          <cell r="C1406" t="str">
            <v>Patchcord CobiCabling LC/PC-LC/PC wielomodowy OM4 duplex LSOH 5m</v>
          </cell>
          <cell r="D1406" t="str">
            <v>szt.</v>
          </cell>
          <cell r="E1406">
            <v>96</v>
          </cell>
          <cell r="F1406" t="str">
            <v>Cobi FO pigtaile i patchcordy</v>
          </cell>
        </row>
        <row r="1407">
          <cell r="A1407" t="str">
            <v>F24-2330-7</v>
          </cell>
          <cell r="B1407" t="str">
            <v>Patchcord LC/PC-LC/PC dx MM OM4 LSOH 7m</v>
          </cell>
          <cell r="C1407" t="str">
            <v>Patchcord CobiCabling LC/PC-LC/PC wielomodowy OM4 duplex LSOH 7m</v>
          </cell>
          <cell r="D1407" t="str">
            <v>szt.</v>
          </cell>
          <cell r="E1407">
            <v>127.2</v>
          </cell>
          <cell r="F1407" t="str">
            <v>Cobi FO pigtaile i patchcordy</v>
          </cell>
        </row>
        <row r="1408">
          <cell r="A1408" t="str">
            <v>F2501NS</v>
          </cell>
          <cell r="B1408" t="str">
            <v>LISTWA ZASILAJĄCA 10" - 2 GNIAZDA Schucko z wyłącz</v>
          </cell>
          <cell r="C1408" t="str">
            <v>LISTWA ZASILAJĄCA 10" - 2 GNIAZDA Schucko z wyłącznikiem</v>
          </cell>
          <cell r="D1408" t="str">
            <v>szt.</v>
          </cell>
          <cell r="E1408">
            <v>0</v>
          </cell>
          <cell r="F1408" t="str">
            <v>TECNOSTEEL</v>
          </cell>
        </row>
        <row r="1409">
          <cell r="A1409" t="str">
            <v>F2507</v>
          </cell>
          <cell r="B1409" t="str">
            <v xml:space="preserve">SZAFKA 7U TecnoOffice - 358x270x387h - 10"- kolor </v>
          </cell>
          <cell r="C1409" t="str">
            <v>SZAFKA 7U TecnoOffice - 358x270x387h - 10"- kolor szary RAL 7035</v>
          </cell>
          <cell r="D1409" t="str">
            <v>szt.</v>
          </cell>
          <cell r="E1409">
            <v>435.2</v>
          </cell>
          <cell r="F1409" t="str">
            <v>TECNOSTEEL</v>
          </cell>
        </row>
        <row r="1410">
          <cell r="A1410" t="str">
            <v>F2508</v>
          </cell>
          <cell r="B1410" t="str">
            <v>PROWADNICA KABLOWA 10" 1U - 2 ucha kablowe</v>
          </cell>
          <cell r="C1410" t="str">
            <v>PROWADNICA KABLOWA 10" 1U - 2 ucha kablowe</v>
          </cell>
          <cell r="D1410" t="str">
            <v>szt.</v>
          </cell>
          <cell r="E1410">
            <v>0</v>
          </cell>
          <cell r="F1410" t="str">
            <v>TECNOSTEEL</v>
          </cell>
        </row>
        <row r="1411">
          <cell r="A1411" t="str">
            <v>F2509</v>
          </cell>
          <cell r="B1411" t="str">
            <v>PÓŁKA STAŁA 10" 1U - gł. 185 mm</v>
          </cell>
          <cell r="C1411" t="str">
            <v>PÓŁKA STAŁA 10" 1U - gł. 185 mm</v>
          </cell>
          <cell r="D1411" t="str">
            <v>szt.</v>
          </cell>
          <cell r="E1411">
            <v>0</v>
          </cell>
          <cell r="F1411" t="str">
            <v>TECNOSTEEL</v>
          </cell>
        </row>
        <row r="1412">
          <cell r="A1412" t="str">
            <v>F2516</v>
          </cell>
          <cell r="B1412" t="str">
            <v>SZUFLADA ŚWIATŁOWODOWA 10" 1U - 8SC</v>
          </cell>
          <cell r="C1412" t="str">
            <v>SZUFLADA ŚWIATŁOWODOWA 10" 1U - 8SC</v>
          </cell>
          <cell r="D1412" t="str">
            <v>szt.</v>
          </cell>
          <cell r="E1412">
            <v>0</v>
          </cell>
          <cell r="F1412" t="str">
            <v>TECNOSTEEL</v>
          </cell>
        </row>
        <row r="1413">
          <cell r="A1413" t="str">
            <v>F2566</v>
          </cell>
          <cell r="B1413" t="str">
            <v>ZAMEK 1/4 OBROTU Z KLUCZEM (DO OSŁON BOCZNYCH PERF</v>
          </cell>
          <cell r="C1413" t="str">
            <v>ZAMEK 1/4 OBROTU Z KLUCZEM (DO OSŁON BOCZNYCH PERFOROWANYCH) - RAL 5024</v>
          </cell>
          <cell r="D1413" t="str">
            <v>szt.</v>
          </cell>
          <cell r="E1413">
            <v>30</v>
          </cell>
          <cell r="F1413" t="str">
            <v>TECNOSTEEL</v>
          </cell>
        </row>
        <row r="1414">
          <cell r="A1414" t="str">
            <v>F26-1110-2</v>
          </cell>
          <cell r="B1414" t="str">
            <v>Patchcord SC-SC, 62,5/125 µm simplex, wielomodowy</v>
          </cell>
          <cell r="C1414" t="str">
            <v>Patchcord SC-SC, 62,5/125 µm simplex, wielomodowy, 2,0m</v>
          </cell>
          <cell r="D1414" t="str">
            <v>szt.</v>
          </cell>
          <cell r="E1414">
            <v>29.82</v>
          </cell>
          <cell r="F1414" t="str">
            <v>Cobi FO pigtaile i patchcordy</v>
          </cell>
        </row>
        <row r="1415">
          <cell r="A1415" t="str">
            <v>F26-2110-2</v>
          </cell>
          <cell r="B1415" t="str">
            <v>Patchcord SC-SC, 62,5/125 µm duplex, wielomodowy</v>
          </cell>
          <cell r="C1415" t="str">
            <v>Patchcord SC-SC, 62,5/125 µm duplex, wielomodowy, 2,0m</v>
          </cell>
          <cell r="D1415" t="str">
            <v>szt.</v>
          </cell>
          <cell r="E1415">
            <v>26.97</v>
          </cell>
          <cell r="F1415" t="str">
            <v>Cobi FO pigtaile i patchcordy</v>
          </cell>
        </row>
        <row r="1416">
          <cell r="A1416" t="str">
            <v>F26-2130-2</v>
          </cell>
          <cell r="B1416" t="str">
            <v>Patchcord SC-LC, 62,5/125 µm duplex, wielomodowy</v>
          </cell>
          <cell r="C1416" t="str">
            <v>Patchcord SC-LC, 62,5/125 µm duplex, wielomodowy, 2,0m</v>
          </cell>
          <cell r="D1416" t="str">
            <v>szt.</v>
          </cell>
          <cell r="E1416">
            <v>17.98</v>
          </cell>
          <cell r="F1416" t="str">
            <v>Cobi FO pigtaile i patchcordy</v>
          </cell>
        </row>
        <row r="1417">
          <cell r="A1417" t="str">
            <v>F26-2330-1</v>
          </cell>
          <cell r="B1417" t="str">
            <v>Patchcord LC-LC, 62,5/125 µm duplex, wielomodowy</v>
          </cell>
          <cell r="C1417" t="str">
            <v>Patchcord LC-LC, 62,5/125 µm duplex, wielomodowy, 1,0m</v>
          </cell>
          <cell r="D1417" t="str">
            <v>szt.</v>
          </cell>
          <cell r="E1417">
            <v>70.5</v>
          </cell>
          <cell r="F1417" t="str">
            <v>Cobi FO pigtaile i patchcordy</v>
          </cell>
        </row>
        <row r="1418">
          <cell r="A1418" t="str">
            <v>F26-2330-2</v>
          </cell>
          <cell r="B1418" t="str">
            <v>Patchcord LC-LC, 62,5/125 µm duplex, wielomodowy</v>
          </cell>
          <cell r="C1418" t="str">
            <v>Patchcord LC-LC, 62,5/125 µm duplex, wielomodowy, 2,0m</v>
          </cell>
          <cell r="D1418" t="str">
            <v>szt.</v>
          </cell>
          <cell r="E1418">
            <v>50</v>
          </cell>
          <cell r="F1418" t="str">
            <v>Cobi FO pigtaile i patchcordy</v>
          </cell>
        </row>
        <row r="1419">
          <cell r="A1419" t="str">
            <v>F26-2330-3</v>
          </cell>
          <cell r="B1419" t="str">
            <v>Patchcord LC-LC, 62,5/125 µm duplex, wielomodowy</v>
          </cell>
          <cell r="C1419" t="str">
            <v>Patchcord LC-LC, 62,5/125 µm duplex, wielomodowy, 3,0m</v>
          </cell>
          <cell r="D1419" t="str">
            <v>szt.</v>
          </cell>
          <cell r="E1419">
            <v>0</v>
          </cell>
          <cell r="F1419" t="str">
            <v>Cobi FO pigtaile i patchcordy</v>
          </cell>
        </row>
        <row r="1420">
          <cell r="A1420" t="str">
            <v>F26-2330-5</v>
          </cell>
          <cell r="B1420" t="str">
            <v>Patchcord LC-LC, 62,5/125 µm duplex, wielomodowy</v>
          </cell>
          <cell r="C1420" t="str">
            <v>Patchcord LC-LC, 62,5/125 µm duplex, wielomodowy, 5,0m</v>
          </cell>
          <cell r="D1420" t="str">
            <v>szt.</v>
          </cell>
          <cell r="E1420">
            <v>52.86</v>
          </cell>
          <cell r="F1420" t="str">
            <v>Cobi FO pigtaile i patchcordy</v>
          </cell>
        </row>
        <row r="1421">
          <cell r="A1421" t="str">
            <v xml:space="preserve">F26-2350-3 </v>
          </cell>
          <cell r="B1421" t="str">
            <v>Patchcord LC/PC-ST/PC MM OM1 dx LSOH 3m</v>
          </cell>
          <cell r="C1421" t="str">
            <v>Patchcord CobiCabling LC/PC-ST/PC wielomodowy OM1 duplex LSOH 3m</v>
          </cell>
          <cell r="D1421" t="str">
            <v>szt.</v>
          </cell>
          <cell r="E1421" t="e">
            <v>#N/A</v>
          </cell>
          <cell r="F1421" t="str">
            <v>Cobi FO pigtaile i patchcordy</v>
          </cell>
        </row>
        <row r="1422">
          <cell r="A1422" t="str">
            <v>F26-2550</v>
          </cell>
          <cell r="B1422" t="str">
            <v>Patchcord ST-ST, 62,5/125 µm duplex, wielomodowy</v>
          </cell>
          <cell r="C1422" t="str">
            <v>Patchcord ST-ST, 62,5/125 µm duplex, wielomodowy</v>
          </cell>
          <cell r="D1422" t="str">
            <v>szt.</v>
          </cell>
          <cell r="E1422">
            <v>558</v>
          </cell>
          <cell r="F1422" t="str">
            <v>Cobi FO pigtaile i patchcordy</v>
          </cell>
        </row>
        <row r="1423">
          <cell r="A1423" t="str">
            <v>F291</v>
          </cell>
          <cell r="B1423" t="str">
            <v>Filtr 291x291</v>
          </cell>
          <cell r="C1423" t="str">
            <v>Filtr 291x291</v>
          </cell>
          <cell r="D1423" t="str">
            <v>szt.</v>
          </cell>
          <cell r="E1423">
            <v>137.5</v>
          </cell>
          <cell r="F1423" t="str">
            <v>TECNOSTEEL</v>
          </cell>
        </row>
        <row r="1424">
          <cell r="A1424" t="str">
            <v>F3006</v>
          </cell>
          <cell r="B1424" t="str">
            <v>Szafa wisząca 19" 6U 320mm, drzwi szkło, szara</v>
          </cell>
          <cell r="C1424" t="str">
            <v>Szafa wisząca Tecno 19" 6U 600x320mm, drzwi przednie przeszklone, zdejmowane osłony boczne, szara</v>
          </cell>
          <cell r="D1424" t="str">
            <v>szt.</v>
          </cell>
          <cell r="E1424">
            <v>508.3</v>
          </cell>
          <cell r="F1424" t="str">
            <v>TECNOSTEEL</v>
          </cell>
        </row>
        <row r="1425">
          <cell r="A1425" t="str">
            <v>F3027</v>
          </cell>
          <cell r="B1425" t="str">
            <v>19" PANEL Z SZYNĄ DIN - 1U</v>
          </cell>
          <cell r="C1425" t="str">
            <v>19" PANEL Z SZYNĄ DIN - 1U</v>
          </cell>
          <cell r="D1425" t="str">
            <v>szt.</v>
          </cell>
          <cell r="E1425">
            <v>0</v>
          </cell>
          <cell r="F1425" t="str">
            <v>TECNOSTEEL</v>
          </cell>
        </row>
        <row r="1426">
          <cell r="A1426" t="str">
            <v>F3033</v>
          </cell>
          <cell r="B1426" t="str">
            <v>Szafa wisząca 19" 3U 320mm, drzwi szkło, szara</v>
          </cell>
          <cell r="C1426" t="str">
            <v>Szafa wisząca Tecno 19" 3U 600x320mm, drzwi przednie przeszklone, zdejmowane osłony boczne, szara</v>
          </cell>
          <cell r="D1426" t="str">
            <v>szt.</v>
          </cell>
          <cell r="E1426">
            <v>352.36</v>
          </cell>
          <cell r="F1426" t="str">
            <v>TECNOSTEEL</v>
          </cell>
        </row>
        <row r="1427">
          <cell r="A1427" t="str">
            <v>F3038</v>
          </cell>
          <cell r="B1427" t="str">
            <v>PANEL DYSTYBUCJI NAPIĘĆ 3U z 2 listwami DIN</v>
          </cell>
          <cell r="C1427" t="str">
            <v>PANEL DYSTYBUCJI NAPIĘĆ 3U z 2 listwami DIN</v>
          </cell>
          <cell r="D1427" t="str">
            <v>szt.</v>
          </cell>
          <cell r="E1427">
            <v>158.08000000000001</v>
          </cell>
          <cell r="F1427" t="str">
            <v>TECNOSTEEL</v>
          </cell>
        </row>
        <row r="1428">
          <cell r="A1428" t="str">
            <v>F3038N</v>
          </cell>
          <cell r="B1428" t="str">
            <v>PANEL DYSTRYBUCJI NAPIĘĆ 3U z 2 listwami DIN</v>
          </cell>
          <cell r="C1428" t="str">
            <v>PANEL DYSTRYBUCJI NAPIĘĆ 3U z 2 listwami DIN</v>
          </cell>
          <cell r="D1428" t="str">
            <v>szt.</v>
          </cell>
          <cell r="E1428">
            <v>0</v>
          </cell>
          <cell r="F1428" t="str">
            <v>TECNOSTEEL</v>
          </cell>
        </row>
        <row r="1429">
          <cell r="A1429" t="str">
            <v>F3067</v>
          </cell>
          <cell r="B1429" t="str">
            <v xml:space="preserve">32A 220V listwa zasilająca 6+6 gniazd IEC320 C13, </v>
          </cell>
          <cell r="C1429" t="str">
            <v>32A 220V listwa zasilająca 6+6 gniazd IEC320 C13, 2 termiczne wyłączniki, 2 kontrolki, wtyk IEC60309 - kolor czarny RAL9005</v>
          </cell>
          <cell r="D1429" t="str">
            <v>szt.</v>
          </cell>
          <cell r="E1429">
            <v>0</v>
          </cell>
          <cell r="F1429" t="str">
            <v>TECNOSTEEL</v>
          </cell>
        </row>
        <row r="1430">
          <cell r="A1430" t="str">
            <v>F3068N</v>
          </cell>
          <cell r="B1430" t="str">
            <v>32A 220V listwa zasilająca 4 gniazda C19 4 termicz</v>
          </cell>
          <cell r="C1430" t="str">
            <v>32A 220V listwa zasilająca 4 gniazda C19 4 termiczne wyłączniki, 4 kontrolki, długość przewodu 3m, wtyk IEC60309 - kolor czarny RAL9005</v>
          </cell>
          <cell r="D1430" t="str">
            <v>szt.</v>
          </cell>
          <cell r="E1430">
            <v>0</v>
          </cell>
          <cell r="F1430" t="str">
            <v>TECNOSTEEL</v>
          </cell>
        </row>
        <row r="1431">
          <cell r="A1431" t="str">
            <v>F3071N</v>
          </cell>
          <cell r="B1431" t="str">
            <v>32A 220V listwa zasilająca, konfiguracja gniazd 6+</v>
          </cell>
          <cell r="C1431" t="str">
            <v>32A 220V listwa zasilająca, konfiguracja gniazd 6+18 IEC320 C19+C13, cyfrowy amperomierz, uchwyty montażowe, wtyk IEC60309, zestaw uchwytów montażowych - kolor czarny RAL9005</v>
          </cell>
          <cell r="D1431" t="str">
            <v>szt.</v>
          </cell>
          <cell r="E1431">
            <v>0</v>
          </cell>
          <cell r="F1431" t="str">
            <v>TECNOSTEEL</v>
          </cell>
        </row>
        <row r="1432">
          <cell r="A1432" t="str">
            <v>F31-1100</v>
          </cell>
          <cell r="B1432" t="str">
            <v>Adapter SC/PC simplex jednomodowy OS2</v>
          </cell>
          <cell r="C1432" t="str">
            <v>Adapter CobiCabling SC/PC simplex jednomodowy OS2</v>
          </cell>
          <cell r="D1432" t="str">
            <v>szt.</v>
          </cell>
          <cell r="E1432">
            <v>1.64</v>
          </cell>
          <cell r="F1432" t="str">
            <v>Cobi FO osprzęt</v>
          </cell>
        </row>
        <row r="1433">
          <cell r="A1433" t="str">
            <v>F31-1200</v>
          </cell>
          <cell r="B1433" t="str">
            <v>Adapter SC/APC simplex jednomodowy OS2</v>
          </cell>
          <cell r="C1433" t="str">
            <v>Adapter CobiCabling SC/APC simplex jednomodowy OS2</v>
          </cell>
          <cell r="D1433" t="str">
            <v>szt.</v>
          </cell>
          <cell r="E1433">
            <v>3.2</v>
          </cell>
          <cell r="F1433" t="str">
            <v>Cobi FO osprzęt</v>
          </cell>
        </row>
        <row r="1434">
          <cell r="A1434" t="str">
            <v>F31-1600</v>
          </cell>
          <cell r="B1434" t="str">
            <v>Adapter E-2000/APC sx jednomodowy OS2</v>
          </cell>
          <cell r="C1434" t="str">
            <v>Adapter CobiCabling E-2000/APC simplex jednomodowy OS2</v>
          </cell>
          <cell r="D1434" t="str">
            <v>szt.</v>
          </cell>
          <cell r="E1434">
            <v>36.74</v>
          </cell>
          <cell r="F1434" t="str">
            <v>Cobi FO osprzęt</v>
          </cell>
        </row>
        <row r="1435">
          <cell r="A1435" t="str">
            <v>F31-1700</v>
          </cell>
          <cell r="B1435" t="str">
            <v>Adapter ST/PC jednomodowy OS2</v>
          </cell>
          <cell r="C1435" t="str">
            <v>Adapter CobiCabling ST, jednomodowy</v>
          </cell>
          <cell r="D1435" t="str">
            <v>szt.</v>
          </cell>
          <cell r="E1435">
            <v>3</v>
          </cell>
          <cell r="F1435" t="str">
            <v>Cobi FO osprzęt</v>
          </cell>
        </row>
        <row r="1436">
          <cell r="A1436" t="str">
            <v>F31-1800</v>
          </cell>
          <cell r="B1436" t="str">
            <v>Adapter FC/PC jednomodowy OS2</v>
          </cell>
          <cell r="C1436" t="str">
            <v>Adapter CobiCabling FC/PC jednomodowy OS2</v>
          </cell>
          <cell r="D1436" t="str">
            <v>szt.</v>
          </cell>
          <cell r="E1436">
            <v>12</v>
          </cell>
          <cell r="F1436" t="str">
            <v>Cobi FO osprzęt</v>
          </cell>
        </row>
        <row r="1437">
          <cell r="A1437" t="str">
            <v>F31-2100</v>
          </cell>
          <cell r="B1437" t="str">
            <v>Adapter SC/PC duplex jednomodowy  OS2</v>
          </cell>
          <cell r="C1437" t="str">
            <v>Adapter CobiCabling SC/PC duplex jednomodowy OS2</v>
          </cell>
          <cell r="D1437" t="str">
            <v>szt.</v>
          </cell>
          <cell r="E1437">
            <v>5.32</v>
          </cell>
          <cell r="F1437" t="str">
            <v>Cobi FO osprzęt</v>
          </cell>
        </row>
        <row r="1438">
          <cell r="A1438" t="str">
            <v>F31-2200</v>
          </cell>
          <cell r="B1438" t="str">
            <v>Adapter SC/APC duplex jednomodowy OS2</v>
          </cell>
          <cell r="C1438" t="str">
            <v>Adapter CobiCabling SC/APC duplex jednomodowy OS2</v>
          </cell>
          <cell r="D1438" t="str">
            <v>szt.</v>
          </cell>
          <cell r="E1438">
            <v>5.32</v>
          </cell>
          <cell r="F1438" t="str">
            <v>Cobi FO osprzęt</v>
          </cell>
        </row>
        <row r="1439">
          <cell r="A1439" t="str">
            <v>F31-2300</v>
          </cell>
          <cell r="B1439" t="str">
            <v>Adapter LC/PC duplex jednomodowy OS2</v>
          </cell>
          <cell r="C1439" t="str">
            <v>Adapter CobiCabling LC/PC duplex jednomodowy OS2</v>
          </cell>
          <cell r="D1439" t="str">
            <v>szt.</v>
          </cell>
          <cell r="E1439">
            <v>7.36</v>
          </cell>
          <cell r="F1439" t="str">
            <v>Cobi FO osprzęt</v>
          </cell>
        </row>
        <row r="1440">
          <cell r="A1440" t="str">
            <v>F31-2400</v>
          </cell>
          <cell r="B1440" t="str">
            <v>Adapter LC/APC duplex jednomodowy OS2</v>
          </cell>
          <cell r="C1440" t="str">
            <v>Adapter CobiCabling LC/APC duplex jednomodowy OS2</v>
          </cell>
          <cell r="D1440" t="str">
            <v>szt.</v>
          </cell>
          <cell r="E1440">
            <v>6.12</v>
          </cell>
          <cell r="F1440" t="str">
            <v>Cobi FO osprzęt</v>
          </cell>
        </row>
        <row r="1441">
          <cell r="A1441" t="str">
            <v>F31-4300</v>
          </cell>
          <cell r="B1441" t="str">
            <v>Adapter LC/PC quad jednomodowy OS2</v>
          </cell>
          <cell r="C1441" t="str">
            <v>Adapter CobiCabling LC/PC quad jednomodowy OS2</v>
          </cell>
          <cell r="D1441" t="str">
            <v>szt.</v>
          </cell>
          <cell r="E1441">
            <v>16.12</v>
          </cell>
          <cell r="F1441" t="str">
            <v>Cobi FO osprzęt</v>
          </cell>
        </row>
        <row r="1442">
          <cell r="A1442" t="str">
            <v>F31-4400</v>
          </cell>
          <cell r="B1442" t="str">
            <v>Adapter LC/APC quad jednomodowy OS2</v>
          </cell>
          <cell r="C1442" t="str">
            <v>Adapter CobiCabling LC/APC quad jednomodowy OS2</v>
          </cell>
          <cell r="D1442" t="str">
            <v>szt.</v>
          </cell>
          <cell r="E1442">
            <v>23.2</v>
          </cell>
          <cell r="F1442" t="str">
            <v>Cobi FO osprzęt</v>
          </cell>
        </row>
        <row r="1443">
          <cell r="A1443" t="str">
            <v>F32-1100</v>
          </cell>
          <cell r="B1443" t="str">
            <v>Adapter SC/PC simplex wielomodowy OM2</v>
          </cell>
          <cell r="C1443" t="str">
            <v>Adapter CobiCabling SC/PC simplex wielomodowy OM2</v>
          </cell>
          <cell r="D1443" t="str">
            <v>szt.</v>
          </cell>
          <cell r="E1443">
            <v>3.2</v>
          </cell>
          <cell r="F1443" t="str">
            <v>Cobi FO osprzęt</v>
          </cell>
        </row>
        <row r="1444">
          <cell r="A1444" t="str">
            <v>F32-1700</v>
          </cell>
          <cell r="B1444" t="str">
            <v>Adapter ST/PC wielomodowy</v>
          </cell>
          <cell r="C1444" t="str">
            <v>Adapter CobiCabling ST, wielomodowy</v>
          </cell>
          <cell r="D1444" t="str">
            <v>szt.</v>
          </cell>
          <cell r="E1444">
            <v>2.6</v>
          </cell>
          <cell r="F1444" t="str">
            <v>Cobi FO osprzęt</v>
          </cell>
        </row>
        <row r="1445">
          <cell r="A1445" t="str">
            <v>F32-1900</v>
          </cell>
          <cell r="B1445" t="str">
            <v xml:space="preserve">Adapter MTRJ wielomodowy </v>
          </cell>
          <cell r="C1445" t="str">
            <v xml:space="preserve">Adapter CobiCabling MTRJ wielomodowy </v>
          </cell>
          <cell r="D1445" t="str">
            <v>szt.</v>
          </cell>
          <cell r="E1445">
            <v>0</v>
          </cell>
          <cell r="F1445" t="str">
            <v>Cobi FO osprzęt</v>
          </cell>
        </row>
        <row r="1446">
          <cell r="A1446" t="str">
            <v>F32-2100</v>
          </cell>
          <cell r="B1446" t="str">
            <v>Adapter SC/PC duplex wielomodowy OM2</v>
          </cell>
          <cell r="C1446" t="str">
            <v>Adapter CobiCabling SC/PC duplex wielomodowy OM2</v>
          </cell>
          <cell r="D1446" t="str">
            <v>szt.</v>
          </cell>
          <cell r="E1446">
            <v>4.8</v>
          </cell>
          <cell r="F1446" t="str">
            <v>Cobi FO osprzęt</v>
          </cell>
        </row>
        <row r="1447">
          <cell r="A1447" t="str">
            <v>F32-2300</v>
          </cell>
          <cell r="B1447" t="str">
            <v>Adapter LC/PC duplex wielomodowy OM2</v>
          </cell>
          <cell r="C1447" t="str">
            <v>Adapter CobiCabling LC/PC duplex wielomodowy OM2</v>
          </cell>
          <cell r="D1447" t="str">
            <v>szt.</v>
          </cell>
          <cell r="E1447">
            <v>10.16</v>
          </cell>
          <cell r="F1447" t="str">
            <v>Cobi FO osprzęt</v>
          </cell>
        </row>
        <row r="1448">
          <cell r="A1448" t="str">
            <v>F32-4300</v>
          </cell>
          <cell r="B1448" t="str">
            <v>Adapter LC/PC quad wielomodowy OM2</v>
          </cell>
          <cell r="C1448" t="str">
            <v>Adapter CobiCabling LC/PC quad wielomodowy OM2</v>
          </cell>
          <cell r="D1448" t="str">
            <v>szt.</v>
          </cell>
          <cell r="E1448">
            <v>20.399999999999999</v>
          </cell>
          <cell r="F1448" t="str">
            <v>Cobi FO osprzęt</v>
          </cell>
        </row>
        <row r="1449">
          <cell r="A1449" t="str">
            <v>F33-1100</v>
          </cell>
          <cell r="B1449" t="str">
            <v>Adapter SC/PC simplex wielomodowy OM3</v>
          </cell>
          <cell r="C1449" t="str">
            <v>Adapter CobiCabling SC/PC simplex wielomodowy OM3</v>
          </cell>
          <cell r="D1449" t="str">
            <v>szt.</v>
          </cell>
          <cell r="E1449">
            <v>2.2400000000000002</v>
          </cell>
          <cell r="F1449" t="str">
            <v>Cobi FO osprzęt</v>
          </cell>
        </row>
        <row r="1450">
          <cell r="A1450" t="str">
            <v>F33-2100</v>
          </cell>
          <cell r="B1450" t="str">
            <v>Adapter SC/PC duplex wielomodowy OM3</v>
          </cell>
          <cell r="C1450" t="str">
            <v>Adapter CobiCabling SC/PC duplex wielomodowy OM3</v>
          </cell>
          <cell r="D1450" t="str">
            <v>szt.</v>
          </cell>
          <cell r="E1450">
            <v>3.64</v>
          </cell>
          <cell r="F1450" t="str">
            <v>Cobi FO osprzęt</v>
          </cell>
        </row>
        <row r="1451">
          <cell r="A1451" t="str">
            <v>F33-2300</v>
          </cell>
          <cell r="B1451" t="str">
            <v>Adapter LC/PC duplex wielomodowy OM3</v>
          </cell>
          <cell r="C1451" t="str">
            <v>Adapter CobiCabling LC/PC duplex wielomodowy OM3</v>
          </cell>
          <cell r="D1451" t="str">
            <v>szt.</v>
          </cell>
          <cell r="E1451">
            <v>6.04</v>
          </cell>
          <cell r="F1451" t="str">
            <v>Cobi FO osprzęt</v>
          </cell>
        </row>
        <row r="1452">
          <cell r="A1452" t="str">
            <v>F33-4300</v>
          </cell>
          <cell r="B1452" t="str">
            <v>Adapter LC/PC quad wielomodowy OM3</v>
          </cell>
          <cell r="C1452" t="str">
            <v>Adapter CobiCabling LC/PC quad wielomodowy OM3</v>
          </cell>
          <cell r="D1452" t="str">
            <v>szt.</v>
          </cell>
          <cell r="E1452">
            <v>17.52</v>
          </cell>
          <cell r="F1452" t="str">
            <v>Cobi FO osprzęt</v>
          </cell>
        </row>
        <row r="1453">
          <cell r="A1453" t="str">
            <v>F34-1100</v>
          </cell>
          <cell r="B1453" t="str">
            <v>Adapter SC/PC simplex wielomodowy OM4</v>
          </cell>
          <cell r="C1453" t="str">
            <v>Adapter CobiCabling SC/PC simplex wielomodowy OM4</v>
          </cell>
          <cell r="D1453" t="str">
            <v>szt.</v>
          </cell>
          <cell r="E1453">
            <v>2.08</v>
          </cell>
          <cell r="F1453" t="str">
            <v>Cobi FO osprzęt</v>
          </cell>
        </row>
        <row r="1454">
          <cell r="A1454" t="str">
            <v>F34-2100</v>
          </cell>
          <cell r="B1454" t="str">
            <v>Adapter SC/PC duplex wielomodowy OM4</v>
          </cell>
          <cell r="C1454" t="str">
            <v>Adapter CobiCabling SC/PC duplex wielomodowy OM4</v>
          </cell>
          <cell r="D1454" t="str">
            <v>szt.</v>
          </cell>
          <cell r="E1454">
            <v>4.76</v>
          </cell>
          <cell r="F1454" t="str">
            <v>Cobi FO osprzęt</v>
          </cell>
        </row>
        <row r="1455">
          <cell r="A1455" t="str">
            <v>F34-2300</v>
          </cell>
          <cell r="B1455" t="str">
            <v>Adapter LC/PC duplex wielomodowy OM4</v>
          </cell>
          <cell r="C1455" t="str">
            <v>Adapter CobiCabling LC/PC duplex wielomodowy OM4</v>
          </cell>
          <cell r="D1455" t="str">
            <v>szt.</v>
          </cell>
          <cell r="E1455">
            <v>7.56</v>
          </cell>
          <cell r="F1455" t="str">
            <v>Cobi FO osprzęt</v>
          </cell>
        </row>
        <row r="1456">
          <cell r="A1456" t="str">
            <v>F34-4300</v>
          </cell>
          <cell r="B1456" t="str">
            <v>Adapter LC/PC quad wielomodowy OM4</v>
          </cell>
          <cell r="C1456" t="str">
            <v>Adapter CobiCabling LC/PC quad wielomodowy OM4</v>
          </cell>
          <cell r="D1456" t="str">
            <v>szt.</v>
          </cell>
          <cell r="E1456">
            <v>13.64</v>
          </cell>
          <cell r="F1456" t="str">
            <v>Cobi FO osprzęt</v>
          </cell>
        </row>
        <row r="1457">
          <cell r="A1457" t="str">
            <v>F3520</v>
          </cell>
          <cell r="B1457" t="str">
            <v>Single phase 16A PDU, 1 circuit breaker - 8xC13</v>
          </cell>
          <cell r="C1457" t="str">
            <v>Single phase 16A PDU, 1 circuit breaker - 8xC13 - Full - It monitors the total current,the individual current and the power on/off of individual outlets.  Sensor ports 3xTemp/Humidity, 2 x Door contact ports, 2 x Smoke, 2 x opening doors, 1 x Water detect</v>
          </cell>
          <cell r="D1457" t="str">
            <v>szt.</v>
          </cell>
          <cell r="E1457">
            <v>3529.2</v>
          </cell>
          <cell r="F1457" t="str">
            <v>TECNOSTEEL</v>
          </cell>
        </row>
        <row r="1458">
          <cell r="A1458" t="str">
            <v>F3521</v>
          </cell>
          <cell r="B1458" t="str">
            <v>Single phase 32A PDU 1 32A circuit breaker - 8xC13</v>
          </cell>
          <cell r="C1458" t="str">
            <v>Single phase 32A PDU 1 32A circuit breaker - 8xC13 - Full: It monitors the total current,the individual current and the power on/off of individual outlets. Sensor ports: 3xTemp/Humidity, 2 x Door contact ports, 2 x Smoke, 2 x opening doors, 1 x Water dete</v>
          </cell>
          <cell r="D1458" t="str">
            <v>szt.</v>
          </cell>
          <cell r="E1458">
            <v>0</v>
          </cell>
          <cell r="F1458" t="str">
            <v>TECNOSTEEL</v>
          </cell>
        </row>
        <row r="1459">
          <cell r="A1459" t="str">
            <v>F3550</v>
          </cell>
          <cell r="B1459" t="str">
            <v>Czujnik otwarcia drzwi - ActiPower</v>
          </cell>
          <cell r="C1459" t="str">
            <v>Czujnik otwarcia drzwi - ActiPower</v>
          </cell>
          <cell r="D1459" t="str">
            <v>szt.</v>
          </cell>
          <cell r="E1459">
            <v>270.14</v>
          </cell>
          <cell r="F1459" t="str">
            <v>TECNOSTEEL</v>
          </cell>
        </row>
        <row r="1460">
          <cell r="A1460" t="str">
            <v>F3551</v>
          </cell>
          <cell r="B1460" t="str">
            <v>Czujnik temeperatury i wilgotności - ActiPower</v>
          </cell>
          <cell r="C1460" t="str">
            <v>Czujnik temeperatury i wilgotności - ActiPower</v>
          </cell>
          <cell r="D1460" t="str">
            <v>szt.</v>
          </cell>
          <cell r="E1460">
            <v>318.52</v>
          </cell>
          <cell r="F1460" t="str">
            <v>TECNOSTEEL</v>
          </cell>
        </row>
        <row r="1461">
          <cell r="A1461" t="str">
            <v>F3552</v>
          </cell>
          <cell r="B1461" t="str">
            <v>Czujnik dymu - ActiPower</v>
          </cell>
          <cell r="C1461" t="str">
            <v>Czujnik dymu - ActiPower</v>
          </cell>
          <cell r="D1461" t="str">
            <v>szt.</v>
          </cell>
          <cell r="E1461">
            <v>409.24</v>
          </cell>
          <cell r="F1461" t="str">
            <v>TECNOSTEEL</v>
          </cell>
        </row>
        <row r="1462">
          <cell r="A1462" t="str">
            <v>F3553</v>
          </cell>
          <cell r="B1462" t="str">
            <v>Czujnik zalania - ActiPower</v>
          </cell>
          <cell r="C1462" t="str">
            <v>Czujnik zalania - ActiPower</v>
          </cell>
          <cell r="D1462" t="str">
            <v>szt.</v>
          </cell>
          <cell r="E1462">
            <v>806.4</v>
          </cell>
          <cell r="F1462" t="str">
            <v>TECNOSTEEL</v>
          </cell>
        </row>
        <row r="1463">
          <cell r="A1463" t="str">
            <v>F3560</v>
          </cell>
          <cell r="B1463" t="str">
            <v xml:space="preserve">Przewód C19=&gt;SCHUKO, długość 2.5m, przekrój 3x1.5 </v>
          </cell>
          <cell r="C1463" t="str">
            <v>Przewód C19=&gt;SCHUKO, długość 2.5m, przekrój 3x1.5 mm2</v>
          </cell>
          <cell r="D1463" t="str">
            <v>szt.</v>
          </cell>
          <cell r="E1463">
            <v>0</v>
          </cell>
          <cell r="F1463" t="str">
            <v>TECNOSTEEL</v>
          </cell>
        </row>
        <row r="1464">
          <cell r="A1464" t="str">
            <v>F3561</v>
          </cell>
          <cell r="B1464" t="str">
            <v>Przewód C19=&gt;C20, długość 2.5m, przekrój 3x1.5 mm2</v>
          </cell>
          <cell r="C1464" t="str">
            <v>Przewód C19=&gt;C20, długość 2.5m, przekrój 3x1.5 mm2</v>
          </cell>
          <cell r="D1464" t="str">
            <v>szt.</v>
          </cell>
          <cell r="E1464">
            <v>0</v>
          </cell>
          <cell r="F1464" t="str">
            <v>TECNOSTEEL</v>
          </cell>
        </row>
        <row r="1465">
          <cell r="A1465" t="str">
            <v>F3562</v>
          </cell>
          <cell r="B1465" t="str">
            <v>Przewód C19=&gt;IEC60309, długość 2.5m, przekrój 3x1.</v>
          </cell>
          <cell r="C1465" t="str">
            <v>Przewód C19=&gt;IEC60309, długość 2.5m, przekrój 3x1.5 mm2</v>
          </cell>
          <cell r="D1465" t="str">
            <v>szt.</v>
          </cell>
          <cell r="E1465">
            <v>0</v>
          </cell>
          <cell r="F1465" t="str">
            <v>TECNOSTEEL</v>
          </cell>
        </row>
        <row r="1466">
          <cell r="A1466" t="str">
            <v>F3925</v>
          </cell>
          <cell r="B1466" t="str">
            <v>16A PDU 1phase - 4xC19+12xC13, individual LED</v>
          </cell>
          <cell r="C1466" t="str">
            <v>16A PDU 1phase - 4xC19+12xC13, individual LED, 3x16A circuit breakers - Switched - RADIUS - It monitors the total current and the ON/OFF of each outlet - 0U</v>
          </cell>
          <cell r="D1466" t="str">
            <v>szt.</v>
          </cell>
          <cell r="E1466">
            <v>0</v>
          </cell>
          <cell r="F1466" t="str">
            <v>TECNOSTEEL</v>
          </cell>
        </row>
        <row r="1467">
          <cell r="A1467" t="str">
            <v>F40-1000</v>
          </cell>
          <cell r="B1467" t="str">
            <v>Patch panel 1U z wymienną płytą czołową</v>
          </cell>
          <cell r="C1467" t="str">
            <v>Patch Panel CobiCabling 1U z wymienną płytą czołową</v>
          </cell>
          <cell r="D1467" t="str">
            <v>szt.</v>
          </cell>
          <cell r="E1467">
            <v>0</v>
          </cell>
          <cell r="F1467" t="str">
            <v>Cobi FO osprzęt</v>
          </cell>
        </row>
        <row r="1468">
          <cell r="A1468" t="str">
            <v>F40-1600</v>
          </cell>
          <cell r="B1468" t="str">
            <v>Patch panel CobiCabling 1U Multi-Use dla 5 kaset</v>
          </cell>
          <cell r="C1468" t="str">
            <v>Patch panel CobiCabling 1U Multi-Use dla 5 kaset</v>
          </cell>
          <cell r="D1468" t="str">
            <v>szt.</v>
          </cell>
          <cell r="E1468">
            <v>297.83999999999997</v>
          </cell>
          <cell r="F1468" t="str">
            <v>Cobi FO osprzęt</v>
          </cell>
        </row>
        <row r="1469">
          <cell r="A1469" t="str">
            <v>F40-1601</v>
          </cell>
          <cell r="B1469" t="str">
            <v>Patch panel 2U multi-use dla 12 kaset</v>
          </cell>
          <cell r="C1469" t="str">
            <v>Patch panel CobiCabling 2U multi-use dla 12 kaset</v>
          </cell>
          <cell r="D1469" t="str">
            <v>szt.</v>
          </cell>
          <cell r="E1469">
            <v>0</v>
          </cell>
          <cell r="F1469" t="str">
            <v>Cobi FO osprzęt</v>
          </cell>
        </row>
        <row r="1470">
          <cell r="A1470" t="str">
            <v>F40-1610</v>
          </cell>
          <cell r="B1470" t="str">
            <v>Zaślepka CobiCabling do panela Multi-Use</v>
          </cell>
          <cell r="C1470" t="str">
            <v>Zaślepka CobiCabling do panela Multi-Use</v>
          </cell>
          <cell r="D1470" t="str">
            <v>szt.</v>
          </cell>
          <cell r="E1470">
            <v>13</v>
          </cell>
          <cell r="F1470" t="str">
            <v>Cobi FO osprzęt</v>
          </cell>
        </row>
        <row r="1471">
          <cell r="A1471" t="str">
            <v>F40-1620</v>
          </cell>
          <cell r="B1471" t="str">
            <v>Kaseta miedziana CobiCabling dla 4xRJ45</v>
          </cell>
          <cell r="C1471" t="str">
            <v>Kaseta miedziana CobiCabling do panelu Multi-Use dla 4 modułów RJ45</v>
          </cell>
          <cell r="D1471" t="str">
            <v>szt.</v>
          </cell>
          <cell r="E1471">
            <v>0</v>
          </cell>
          <cell r="F1471" t="str">
            <v>Cobi FO osprzęt</v>
          </cell>
        </row>
        <row r="1472">
          <cell r="A1472" t="str">
            <v>F40-1621</v>
          </cell>
          <cell r="B1472" t="str">
            <v>Kaseta miedziana UTP 4xRJ45</v>
          </cell>
          <cell r="C1472" t="str">
            <v xml:space="preserve">Kaseta miedziana UTP 4xRJ45 </v>
          </cell>
          <cell r="D1472" t="str">
            <v>szt.</v>
          </cell>
          <cell r="E1472">
            <v>33.92</v>
          </cell>
          <cell r="F1472" t="str">
            <v>Cobi FO osprzęt</v>
          </cell>
        </row>
        <row r="1473">
          <cell r="A1473" t="str">
            <v>F40-1631</v>
          </cell>
          <cell r="B1473" t="str">
            <v>Kaseta dla 24 włókien z adapterami LC Quad OS2 (zł</v>
          </cell>
          <cell r="C1473" t="str">
            <v>Kaseta dla 24 włókien z adapterami LC Quad OS2 (złącza PC)</v>
          </cell>
          <cell r="D1473" t="str">
            <v>szt.</v>
          </cell>
          <cell r="E1473">
            <v>80.2</v>
          </cell>
          <cell r="F1473" t="str">
            <v>Cobi FO osprzęt</v>
          </cell>
        </row>
        <row r="1474">
          <cell r="A1474" t="str">
            <v>F40-1633</v>
          </cell>
          <cell r="B1474" t="str">
            <v>Kaseta dla 24 włókien z adapterami LC Quad OM3</v>
          </cell>
          <cell r="C1474" t="str">
            <v>Kaseta dla 24 włókien z adapterami LC Quad OM3</v>
          </cell>
          <cell r="D1474" t="str">
            <v>szt.</v>
          </cell>
          <cell r="E1474">
            <v>80.2</v>
          </cell>
          <cell r="F1474" t="str">
            <v>Cobi FO osprzęt</v>
          </cell>
        </row>
        <row r="1475">
          <cell r="A1475" t="str">
            <v>F40-1641</v>
          </cell>
          <cell r="B1475" t="str">
            <v xml:space="preserve">Kaseta CobiCabling MTP 6xLC/PC quad OS2 </v>
          </cell>
          <cell r="C1475" t="str">
            <v xml:space="preserve">Kaseta CobiCabling MTP do panelu Multi-Use z adapterami 6xLC/PC quad OS2 </v>
          </cell>
          <cell r="D1475" t="str">
            <v>szt.</v>
          </cell>
          <cell r="E1475">
            <v>0</v>
          </cell>
          <cell r="F1475" t="str">
            <v>Cobi FO osprzęt</v>
          </cell>
        </row>
        <row r="1476">
          <cell r="A1476" t="str">
            <v>F41-0111</v>
          </cell>
          <cell r="B1476" t="str">
            <v>Patch panel CobiCabling 12xSC simplex 1U szary</v>
          </cell>
          <cell r="C1476" t="str">
            <v>Patch panel światłowodowy CobiCabling 12xSC simplex 1U szary</v>
          </cell>
          <cell r="D1476" t="str">
            <v>szt.</v>
          </cell>
          <cell r="E1476">
            <v>260.2</v>
          </cell>
          <cell r="F1476" t="str">
            <v>Cobi FO osprzęt</v>
          </cell>
        </row>
        <row r="1477">
          <cell r="A1477" t="str">
            <v>F41-0121</v>
          </cell>
          <cell r="B1477" t="str">
            <v>Patch panel CobiCabling 24xSC simplex 1U szary</v>
          </cell>
          <cell r="C1477" t="str">
            <v>Patch panel światłowodowy CobiCabling 24xSC simplex 1U szary</v>
          </cell>
          <cell r="D1477" t="str">
            <v>szt.</v>
          </cell>
          <cell r="E1477">
            <v>260.2</v>
          </cell>
          <cell r="F1477" t="str">
            <v>Cobi FO osprzęt</v>
          </cell>
        </row>
        <row r="1478">
          <cell r="A1478" t="str">
            <v>F41-0211</v>
          </cell>
          <cell r="B1478" t="str">
            <v>Patch panel CobiCabling 12xSC duplex 1U szary</v>
          </cell>
          <cell r="C1478" t="str">
            <v>Patch panel światłowodowy CobiCabling 12xSC duplex 1U szary</v>
          </cell>
          <cell r="D1478" t="str">
            <v>szt.</v>
          </cell>
          <cell r="E1478">
            <v>260.2</v>
          </cell>
          <cell r="F1478" t="str">
            <v>Cobi FO osprzęt</v>
          </cell>
        </row>
        <row r="1479">
          <cell r="A1479" t="str">
            <v>F41-0221</v>
          </cell>
          <cell r="B1479" t="str">
            <v>Patch panel CobiCabling 24xSC duplex 1U szary</v>
          </cell>
          <cell r="C1479" t="str">
            <v>Patch panel światłowodowy CobiCabling 24xSC duplex 1U szary</v>
          </cell>
          <cell r="D1479" t="str">
            <v>szt.</v>
          </cell>
          <cell r="E1479">
            <v>260.2</v>
          </cell>
          <cell r="F1479" t="str">
            <v>Cobi FO osprzęt</v>
          </cell>
        </row>
        <row r="1480">
          <cell r="A1480" t="str">
            <v>F41-1111</v>
          </cell>
          <cell r="B1480" t="str">
            <v>Patch panel światłowodowy 12xSC simplex 1U czarny</v>
          </cell>
          <cell r="C1480" t="str">
            <v>Patch panel światłowodowy CobiCabling 12xSC simplex 1U czarny</v>
          </cell>
          <cell r="D1480" t="str">
            <v>szt.</v>
          </cell>
          <cell r="E1480">
            <v>260.2</v>
          </cell>
          <cell r="F1480" t="str">
            <v>Cobi FO osprzęt</v>
          </cell>
        </row>
        <row r="1481">
          <cell r="A1481" t="str">
            <v>F41-1121</v>
          </cell>
          <cell r="B1481" t="str">
            <v>Patch panel światłowodowy 24xSC simplex 1U czarny</v>
          </cell>
          <cell r="C1481" t="str">
            <v>Patch panel światłowodowy CobiCabling 24xSC simplex 1U czarny</v>
          </cell>
          <cell r="D1481" t="str">
            <v>szt.</v>
          </cell>
          <cell r="E1481">
            <v>260.2</v>
          </cell>
          <cell r="F1481" t="str">
            <v>Cobi FO osprzęt</v>
          </cell>
        </row>
        <row r="1482">
          <cell r="A1482" t="str">
            <v>F41-1211</v>
          </cell>
          <cell r="B1482" t="str">
            <v>Patch panel światłowodowy 12xSC duplex 1U czarny</v>
          </cell>
          <cell r="C1482" t="str">
            <v>Patch panel światłowodowy CobiCabling 12xSC duplex 1U czarny</v>
          </cell>
          <cell r="D1482" t="str">
            <v>szt.</v>
          </cell>
          <cell r="E1482">
            <v>260.2</v>
          </cell>
          <cell r="F1482" t="str">
            <v>Cobi FO osprzęt</v>
          </cell>
        </row>
        <row r="1483">
          <cell r="A1483" t="str">
            <v>F41-1221</v>
          </cell>
          <cell r="B1483" t="str">
            <v>Patch panel światłowodowy 24xSC duplex 1U czarny</v>
          </cell>
          <cell r="C1483" t="str">
            <v>Patch panel światłowodowy CobiCabling 24xSC duplex 1U czarny</v>
          </cell>
          <cell r="D1483" t="str">
            <v>szt.</v>
          </cell>
          <cell r="E1483">
            <v>260.2</v>
          </cell>
          <cell r="F1483" t="str">
            <v>Cobi FO osprzęt</v>
          </cell>
        </row>
        <row r="1484">
          <cell r="A1484" t="str">
            <v>F42-0001</v>
          </cell>
          <cell r="B1484" t="str">
            <v>Śrubki do adapterów 50 szt.</v>
          </cell>
          <cell r="C1484" t="str">
            <v>Śrubki do adapterów CobiCabling 50 sztuk</v>
          </cell>
          <cell r="D1484" t="str">
            <v>szt.</v>
          </cell>
          <cell r="E1484">
            <v>20</v>
          </cell>
          <cell r="F1484" t="str">
            <v>Cobi FO osprzęt</v>
          </cell>
        </row>
        <row r="1485">
          <cell r="A1485" t="str">
            <v>F42-0002</v>
          </cell>
          <cell r="B1485" t="str">
            <v>Elementy do układania pigtaila w panelu 4 szt.</v>
          </cell>
          <cell r="C1485" t="str">
            <v>Elementy do układania pigtaila w panelu CobiCabling 4 sztuki w zestawie</v>
          </cell>
          <cell r="D1485" t="str">
            <v>szt.</v>
          </cell>
          <cell r="E1485">
            <v>4</v>
          </cell>
          <cell r="F1485" t="str">
            <v>Cobi FO osprzęt</v>
          </cell>
        </row>
        <row r="1486">
          <cell r="A1486" t="str">
            <v>F42-0003</v>
          </cell>
          <cell r="B1486" t="str">
            <v>CobiCabling Nylon Cable Gland AG-20S-GY3</v>
          </cell>
          <cell r="C1486" t="str">
            <v>CobiCabling Nylon Cable Gland AG-20S-GY3</v>
          </cell>
          <cell r="D1486" t="str">
            <v>szt.</v>
          </cell>
          <cell r="E1486">
            <v>3.34</v>
          </cell>
          <cell r="F1486" t="str">
            <v>Cobi FO osprzęt</v>
          </cell>
        </row>
        <row r="1487">
          <cell r="A1487" t="str">
            <v>F42-2100</v>
          </cell>
          <cell r="B1487" t="str">
            <v>Kaseta światłowodowa dla 12 włókien czarna</v>
          </cell>
          <cell r="C1487" t="str">
            <v>Kaseta światłowodowa CobiCabling dla 12 włókien czarna</v>
          </cell>
          <cell r="D1487" t="str">
            <v>szt.</v>
          </cell>
          <cell r="E1487">
            <v>23.24</v>
          </cell>
          <cell r="F1487" t="str">
            <v>Cobi FO osprzęt</v>
          </cell>
        </row>
        <row r="1488">
          <cell r="A1488" t="str">
            <v>F42-2200</v>
          </cell>
          <cell r="B1488" t="str">
            <v>Kaseta światłowodowa dla 24 włókna czarna</v>
          </cell>
          <cell r="C1488" t="str">
            <v>Kaseta światłowodowa CobiCabling dla 24 włókien czarna</v>
          </cell>
          <cell r="D1488" t="str">
            <v>szt.</v>
          </cell>
          <cell r="E1488">
            <v>24</v>
          </cell>
          <cell r="F1488" t="str">
            <v>Cobi FO osprzęt</v>
          </cell>
        </row>
        <row r="1489">
          <cell r="A1489" t="str">
            <v>F4250</v>
          </cell>
          <cell r="B1489" t="str">
            <v>SZAFKA NA LAPTOPA „PROTECTION”</v>
          </cell>
          <cell r="C1489" t="str">
            <v>SZAFKA NA LAPTOPA „PROTECTION”</v>
          </cell>
          <cell r="D1489" t="str">
            <v>szt.</v>
          </cell>
          <cell r="E1489">
            <v>0</v>
          </cell>
          <cell r="F1489" t="str">
            <v>TECNOSTEEL</v>
          </cell>
        </row>
        <row r="1490">
          <cell r="A1490" t="str">
            <v>F4255</v>
          </cell>
          <cell r="B1490" t="str">
            <v>SZAFKA NA LAPTOPA „SECURITY”</v>
          </cell>
          <cell r="C1490" t="str">
            <v>SZAFKA NA LAPTOPA „SECURITY”</v>
          </cell>
          <cell r="D1490" t="str">
            <v>szt.</v>
          </cell>
          <cell r="E1490">
            <v>0</v>
          </cell>
          <cell r="F1490" t="str">
            <v>TECNOSTEEL</v>
          </cell>
        </row>
        <row r="1491">
          <cell r="A1491" t="str">
            <v>F4260</v>
          </cell>
          <cell r="B1491" t="str">
            <v>LISTWA ZASILAJĄCA - 4 UNIWERSALNE GNIAZDA</v>
          </cell>
          <cell r="C1491" t="str">
            <v>LISTWA ZASILAJĄCA - 4 UNIWERSALNE GNIAZDA</v>
          </cell>
          <cell r="D1491" t="str">
            <v>szt.</v>
          </cell>
          <cell r="E1491">
            <v>0</v>
          </cell>
          <cell r="F1491" t="str">
            <v>TECNOSTEEL</v>
          </cell>
        </row>
        <row r="1492">
          <cell r="A1492" t="str">
            <v>F4265</v>
          </cell>
          <cell r="B1492" t="str">
            <v>Zestaw zabezpieczający - 2 zamki z kluczem cylindr</v>
          </cell>
          <cell r="C1492" t="str">
            <v>Zestaw zabezpieczający - 2 zamki z kluczem cylindrycznym</v>
          </cell>
          <cell r="D1492" t="str">
            <v>szt.</v>
          </cell>
          <cell r="E1492">
            <v>0</v>
          </cell>
          <cell r="F1492" t="str">
            <v>TECNOSTEEL</v>
          </cell>
        </row>
        <row r="1493">
          <cell r="A1493" t="str">
            <v>F4506</v>
          </cell>
          <cell r="B1493" t="str">
            <v>Szafa wisząca 19" 7U 420mm, drzwi szkło, szara</v>
          </cell>
          <cell r="C1493" t="str">
            <v>Szafa wisząca Tecno 19" 7U 600x420mm, drzwi przednie przeszklone, zdejmowane osłony boczne, szara</v>
          </cell>
          <cell r="D1493" t="str">
            <v>szt.</v>
          </cell>
          <cell r="E1493">
            <v>520.82000000000005</v>
          </cell>
          <cell r="F1493" t="str">
            <v>TECNOSTEEL</v>
          </cell>
        </row>
        <row r="1494">
          <cell r="A1494" t="str">
            <v>F4506M</v>
          </cell>
          <cell r="B1494" t="str">
            <v>Szafka wiszaca TECNO 405 7U M</v>
          </cell>
          <cell r="C1494" t="str">
            <v>Szafka wiszaca TECNO 405 7U M</v>
          </cell>
          <cell r="D1494" t="str">
            <v>szt.</v>
          </cell>
          <cell r="E1494">
            <v>620.29999999999995</v>
          </cell>
          <cell r="F1494" t="str">
            <v>TECNOSTEEL</v>
          </cell>
        </row>
        <row r="1495">
          <cell r="A1495" t="str">
            <v>F4509</v>
          </cell>
          <cell r="B1495" t="str">
            <v>Szafa wisząca 19" 10U 420mm, drzwi szkło, szara</v>
          </cell>
          <cell r="C1495" t="str">
            <v>Szafa wisząca Tecno 19" 10U 600x420mm, drzwi przednie przeszklone, zdejmowane osłony boczne, szara</v>
          </cell>
          <cell r="D1495" t="str">
            <v>szt.</v>
          </cell>
          <cell r="E1495">
            <v>644.9</v>
          </cell>
          <cell r="F1495" t="str">
            <v>TECNOSTEEL</v>
          </cell>
        </row>
        <row r="1496">
          <cell r="A1496" t="str">
            <v>F4512</v>
          </cell>
          <cell r="B1496" t="str">
            <v>Szafa wisząca 19" 13U 420mm, drzwi szkło, szara</v>
          </cell>
          <cell r="C1496" t="str">
            <v>Szafa wisząca Tecno 19" 13U 600x420mm, drzwi przednie przeszklone, zdejmowane osłony boczne, szara</v>
          </cell>
          <cell r="D1496" t="str">
            <v>szt.</v>
          </cell>
          <cell r="E1496">
            <v>764.44</v>
          </cell>
          <cell r="F1496" t="str">
            <v>TECNOSTEEL</v>
          </cell>
        </row>
        <row r="1497">
          <cell r="A1497" t="str">
            <v>F4515</v>
          </cell>
          <cell r="B1497" t="str">
            <v>Szafa wisząca 19" 16U 420mm, drzwi szkło, szara</v>
          </cell>
          <cell r="C1497" t="str">
            <v>Szafa wisząca Tecno 19" 16U 600x420mm, drzwi przednie przeszklone, zdejmowane osłony boczne, szara</v>
          </cell>
          <cell r="D1497" t="str">
            <v>szt.</v>
          </cell>
          <cell r="E1497">
            <v>738.2</v>
          </cell>
          <cell r="F1497" t="str">
            <v>TECNOSTEEL</v>
          </cell>
        </row>
        <row r="1498">
          <cell r="A1498" t="str">
            <v>F5009</v>
          </cell>
          <cell r="B1498" t="str">
            <v>Szafa wisząca 19" 10U 520mm, drzwi szkło, szara</v>
          </cell>
          <cell r="C1498" t="str">
            <v>Szafa wisząca Tecno 19" 10U 600x520mm, drzwi przednie przeszklone, zdejmowane osłony boczne, szara</v>
          </cell>
          <cell r="D1498" t="str">
            <v>szt.</v>
          </cell>
          <cell r="E1498">
            <v>734.4</v>
          </cell>
          <cell r="F1498" t="str">
            <v>TECNOSTEEL</v>
          </cell>
        </row>
        <row r="1499">
          <cell r="A1499" t="str">
            <v>F5012</v>
          </cell>
          <cell r="B1499" t="str">
            <v>Szafa wisząca 19" 13U 520mm, drzwi szkło, szara</v>
          </cell>
          <cell r="C1499" t="str">
            <v>Szafa wisząca Tecno 19" 13U 600x520mm, drzwi przednie przeszklone, zdejmowane osłony boczne, szara</v>
          </cell>
          <cell r="D1499" t="str">
            <v>szt.</v>
          </cell>
          <cell r="E1499">
            <v>829.6</v>
          </cell>
          <cell r="F1499" t="str">
            <v>TECNOSTEEL</v>
          </cell>
        </row>
        <row r="1500">
          <cell r="A1500" t="str">
            <v>F5015</v>
          </cell>
          <cell r="B1500" t="str">
            <v>Szafa wisząca 19" 16U 520mm, drzwi szkło, szara</v>
          </cell>
          <cell r="C1500" t="str">
            <v>Szafa wisząca Tecno 19" 16U 600x520mm, drzwi przednie przeszklone, zdejmowane osłony boczne, szara</v>
          </cell>
          <cell r="D1500" t="str">
            <v>szt.</v>
          </cell>
          <cell r="E1500">
            <v>807.34</v>
          </cell>
          <cell r="F1500" t="str">
            <v>TECNOSTEEL</v>
          </cell>
        </row>
        <row r="1501">
          <cell r="A1501" t="str">
            <v>F5021</v>
          </cell>
          <cell r="B1501" t="str">
            <v>Szafa wisząca 19" 22U 520mm, drzwi szkło, szara</v>
          </cell>
          <cell r="C1501" t="str">
            <v>Szafa wisząca Tecno 19" 22U 600x520mm, drzwi przednie przeszklone, zdejmowane osłony boczne, szara</v>
          </cell>
          <cell r="D1501" t="str">
            <v>szt.</v>
          </cell>
          <cell r="E1501">
            <v>940.72</v>
          </cell>
          <cell r="F1501" t="str">
            <v>TECNOSTEEL</v>
          </cell>
        </row>
        <row r="1502">
          <cell r="A1502" t="str">
            <v>F5060</v>
          </cell>
          <cell r="B1502" t="str">
            <v>Szafa wisząca 19" 7U 520mm, drzwi szkło, szara</v>
          </cell>
          <cell r="C1502" t="str">
            <v>Szafa wisząca Tecno 19" 7U 600x520mm, drzwi przednie przeszklone, zdejmowane osłony boczne, szara</v>
          </cell>
          <cell r="D1502" t="str">
            <v>szt.</v>
          </cell>
          <cell r="E1502">
            <v>755.64</v>
          </cell>
          <cell r="F1502" t="str">
            <v>TECNOSTEEL</v>
          </cell>
        </row>
        <row r="1503">
          <cell r="A1503" t="str">
            <v>F5090</v>
          </cell>
          <cell r="B1503" t="str">
            <v>Szafa wisząca 19" 10U 520mm, drzwi szkło, szara</v>
          </cell>
          <cell r="C1503" t="str">
            <v>Szafa wisząca Tecno 19" 10U 600x520mm, drzwi przednie przeszklone, zdejmowane osłony boczne, szara</v>
          </cell>
          <cell r="D1503" t="str">
            <v>szt.</v>
          </cell>
          <cell r="E1503">
            <v>922.58</v>
          </cell>
          <cell r="F1503" t="str">
            <v>TECNOSTEEL</v>
          </cell>
        </row>
        <row r="1504">
          <cell r="A1504" t="str">
            <v>F51-1200</v>
          </cell>
          <cell r="B1504" t="str">
            <v>Kabel światłowodowy SM OS2 4J uniwersalny Fca</v>
          </cell>
          <cell r="C1504" t="str">
            <v>Kabel światłowodowy CobiCabling jednomodowy OS2 4J LSOH uniwersalny Fca</v>
          </cell>
          <cell r="D1504" t="str">
            <v>m</v>
          </cell>
          <cell r="E1504">
            <v>2.02</v>
          </cell>
          <cell r="F1504" t="str">
            <v>Cobi FO kable</v>
          </cell>
        </row>
        <row r="1505">
          <cell r="A1505" t="str">
            <v>F51-1400</v>
          </cell>
          <cell r="B1505" t="str">
            <v>Kabel światłowodowy SM OS2 8J uniwersalny Fca</v>
          </cell>
          <cell r="C1505" t="str">
            <v>Kabel światłowodowy CobiCabling jednomodowy OS2 8J LSOH uniwersalny Fca</v>
          </cell>
          <cell r="D1505" t="str">
            <v>m</v>
          </cell>
          <cell r="E1505">
            <v>2.97</v>
          </cell>
          <cell r="F1505" t="str">
            <v>Cobi FO kable</v>
          </cell>
        </row>
        <row r="1506">
          <cell r="A1506" t="str">
            <v>F51-1500</v>
          </cell>
          <cell r="B1506" t="str">
            <v>Kabel światłowodowy SM OS2 12J uniwersalny Fca</v>
          </cell>
          <cell r="C1506" t="str">
            <v>Kabel światłowodowy CobiCabling jednomodowy OS2 12J LSOH uniwersalny Fca</v>
          </cell>
          <cell r="D1506" t="str">
            <v>m</v>
          </cell>
          <cell r="E1506">
            <v>3.22</v>
          </cell>
          <cell r="F1506" t="str">
            <v>Cobi FO kable</v>
          </cell>
        </row>
        <row r="1507">
          <cell r="A1507" t="str">
            <v>F51-1600</v>
          </cell>
          <cell r="B1507" t="str">
            <v>Kabel światłowodowy SM OS2 24J uniwersalny Fca</v>
          </cell>
          <cell r="C1507" t="str">
            <v>Kabel światłowodowy CobiCabling jednomodowy OS2 24J LSOH uniwersalny Fca</v>
          </cell>
          <cell r="D1507" t="str">
            <v>m</v>
          </cell>
          <cell r="E1507">
            <v>4.76</v>
          </cell>
          <cell r="F1507" t="str">
            <v>Cobi FO kable</v>
          </cell>
        </row>
        <row r="1508">
          <cell r="A1508" t="str">
            <v>F51-2100-657A</v>
          </cell>
          <cell r="B1508" t="str">
            <v>Kabel światłowodowy CobiCabling FTTH OS2 2J Dca</v>
          </cell>
          <cell r="C1508" t="str">
            <v xml:space="preserve">Kabel światłowodowy CobiCabling jednomodowy dostępowy FTTH OS2 2J LSOH wewnętrzny Dca </v>
          </cell>
          <cell r="D1508" t="str">
            <v>m</v>
          </cell>
          <cell r="E1508">
            <v>0.78</v>
          </cell>
          <cell r="F1508" t="str">
            <v>Cobi FO kable</v>
          </cell>
        </row>
        <row r="1509">
          <cell r="A1509" t="str">
            <v>F51-2200</v>
          </cell>
          <cell r="B1509" t="str">
            <v>Kabel światłowodowy SM OS2 4J uniwersalny Dca</v>
          </cell>
          <cell r="C1509" t="str">
            <v>Kabel światłowodowy CobiCabling jednomodowy OS2 4J LSOH uniwersalny Dca</v>
          </cell>
          <cell r="D1509" t="str">
            <v>m</v>
          </cell>
          <cell r="E1509">
            <v>2.2400000000000002</v>
          </cell>
          <cell r="F1509" t="str">
            <v>Cobi FO kable</v>
          </cell>
        </row>
        <row r="1510">
          <cell r="A1510" t="str">
            <v>F51-2300</v>
          </cell>
          <cell r="B1510" t="str">
            <v>Kabel światłowodowy SM OS2 6J uniwersalny Dca</v>
          </cell>
          <cell r="C1510" t="str">
            <v>Kabel światłowodowy CobiCabling jednomodowy OS2 6J LSOH uniwersalny Dca</v>
          </cell>
          <cell r="D1510" t="str">
            <v>m</v>
          </cell>
          <cell r="E1510">
            <v>6.44</v>
          </cell>
          <cell r="F1510" t="str">
            <v>Cobi FO kable</v>
          </cell>
        </row>
        <row r="1511">
          <cell r="A1511" t="str">
            <v>F51-2400</v>
          </cell>
          <cell r="B1511" t="str">
            <v>Kabel światłowodowy SM OS2 8J uniwersalny Dca</v>
          </cell>
          <cell r="C1511" t="str">
            <v>Kabel światłowodowy CobiCabling jednomodowy OS2 8J LSOH uniwersalny Dca</v>
          </cell>
          <cell r="D1511" t="str">
            <v>m</v>
          </cell>
          <cell r="E1511">
            <v>2.69</v>
          </cell>
          <cell r="F1511" t="str">
            <v>Cobi FO kable</v>
          </cell>
        </row>
        <row r="1512">
          <cell r="A1512" t="str">
            <v>F51-2500</v>
          </cell>
          <cell r="B1512" t="str">
            <v>Kabel światłowodowy SM OS2 12J uniwersalny Dca</v>
          </cell>
          <cell r="C1512" t="str">
            <v>Kabel światłowodowy CobiCabling jednomodowy OS2 12J LSOH uniwersalny Dca</v>
          </cell>
          <cell r="D1512" t="str">
            <v>m</v>
          </cell>
          <cell r="E1512">
            <v>3.39</v>
          </cell>
          <cell r="F1512" t="str">
            <v>Cobi FO kable</v>
          </cell>
        </row>
        <row r="1513">
          <cell r="A1513" t="str">
            <v>F51-2600</v>
          </cell>
          <cell r="B1513" t="str">
            <v>Kabel światłowodowy SM OS2 24J uniwersalny Dca</v>
          </cell>
          <cell r="C1513" t="str">
            <v>Kabel światłowodowy CobiCabling jednomodowy OS2 24J LSOH uniwersalny Dca</v>
          </cell>
          <cell r="D1513" t="str">
            <v>m</v>
          </cell>
          <cell r="E1513">
            <v>4.76</v>
          </cell>
          <cell r="F1513" t="str">
            <v>Cobi FO kable</v>
          </cell>
        </row>
        <row r="1514">
          <cell r="A1514" t="str">
            <v>F51-2700</v>
          </cell>
          <cell r="B1514" t="str">
            <v>Kabel światłowodowy SM OS2 48J uniwersalny Dca</v>
          </cell>
          <cell r="C1514" t="str">
            <v>Kabel światłowodowy CobiCabling jednomodowy OS2 48J LSOH uniwersalny Dca</v>
          </cell>
          <cell r="D1514" t="str">
            <v>m</v>
          </cell>
          <cell r="E1514">
            <v>8.57</v>
          </cell>
          <cell r="F1514" t="str">
            <v>Cobi FO kable</v>
          </cell>
        </row>
        <row r="1515">
          <cell r="A1515" t="str">
            <v>F51-2900</v>
          </cell>
          <cell r="B1515" t="str">
            <v>Kabel światłowodowy SM OS2 96J uniwersalny Dca</v>
          </cell>
          <cell r="C1515" t="str">
            <v>Kabel światłowodowy CobiCabling jednomodowy OS2 96J LSOH uniwersalny Dca</v>
          </cell>
          <cell r="D1515" t="str">
            <v>szt.</v>
          </cell>
          <cell r="E1515">
            <v>30.8</v>
          </cell>
          <cell r="F1515" t="str">
            <v>Cobi FO kable</v>
          </cell>
        </row>
        <row r="1516">
          <cell r="A1516" t="str">
            <v>F5130</v>
          </cell>
          <cell r="B1516" t="str">
            <v>Szafa wisząca 19" 13U 520mm, drzwi szkło, szara</v>
          </cell>
          <cell r="C1516" t="str">
            <v>Szafa wisząca Tecno 19" 13U 600x520mm, drzwi przednie przeszklone, zdejmowane osłony boczne, szara</v>
          </cell>
          <cell r="D1516" t="str">
            <v>szt.</v>
          </cell>
          <cell r="E1516">
            <v>715.8</v>
          </cell>
          <cell r="F1516" t="str">
            <v>TECNOSTEEL</v>
          </cell>
        </row>
        <row r="1517">
          <cell r="A1517" t="str">
            <v>F51-3600</v>
          </cell>
          <cell r="B1517" t="str">
            <v>Kabel światłowodowy SM OS2 24J uniwersalny Eca</v>
          </cell>
          <cell r="C1517" t="str">
            <v>Kabel światłowodowy CobiCabling jednomodowy OS2 24J LSOH uniwersalny Eca</v>
          </cell>
          <cell r="D1517" t="str">
            <v>m</v>
          </cell>
          <cell r="E1517">
            <v>5.52</v>
          </cell>
          <cell r="F1517" t="str">
            <v>Cobi FO kable</v>
          </cell>
        </row>
        <row r="1518">
          <cell r="A1518" t="str">
            <v>F5150</v>
          </cell>
          <cell r="B1518" t="str">
            <v>Szafa wisząca 19" 16U 520mm, drzwi szkło, szara</v>
          </cell>
          <cell r="C1518" t="str">
            <v>Szafa wisząca Tecno 19" 16U 600x520mm, drzwi przednie przeszklone, zdejmowane osłony boczne, szara</v>
          </cell>
          <cell r="D1518" t="str">
            <v>szt.</v>
          </cell>
          <cell r="E1518">
            <v>863.6</v>
          </cell>
          <cell r="F1518" t="str">
            <v>TECNOSTEEL</v>
          </cell>
        </row>
        <row r="1519">
          <cell r="A1519" t="str">
            <v>F51-5100-657A</v>
          </cell>
          <cell r="B1519" t="str">
            <v>Kabel światłowodowy FTTH 2J OS2 LSOH B2ca</v>
          </cell>
          <cell r="C1519" t="str">
            <v>Kabel światłowodowy CobiCabling jednomodowy dostępowy FTTH OS2 2J LSOH wewnętrzny B2ca</v>
          </cell>
          <cell r="D1519" t="str">
            <v>m</v>
          </cell>
          <cell r="E1519">
            <v>0.78</v>
          </cell>
          <cell r="F1519" t="str">
            <v>Cobi FO kable</v>
          </cell>
        </row>
        <row r="1520">
          <cell r="A1520" t="str">
            <v>F51-5200</v>
          </cell>
          <cell r="B1520" t="str">
            <v>Kabel światłowodowy SM OS2 4J uniwersalny B2ca</v>
          </cell>
          <cell r="C1520" t="str">
            <v>Kabel światłowodowy CobiCabling jednomodowy OS2 4J LSOH uniwersalny B2ca</v>
          </cell>
          <cell r="D1520" t="str">
            <v>m</v>
          </cell>
          <cell r="E1520">
            <v>3.75</v>
          </cell>
          <cell r="F1520" t="str">
            <v>Cobi FO kable</v>
          </cell>
        </row>
        <row r="1521">
          <cell r="A1521" t="str">
            <v>F51-5400</v>
          </cell>
          <cell r="B1521" t="str">
            <v>Kabel światłowodowy SM OS2 8J uniwersalny B2ca</v>
          </cell>
          <cell r="C1521" t="str">
            <v>Kabel światłowodowy CobiCabling jednomodowy OS2 8J LSOH uniwersalny B2ca</v>
          </cell>
          <cell r="D1521" t="str">
            <v>m</v>
          </cell>
          <cell r="E1521">
            <v>3.81</v>
          </cell>
          <cell r="F1521" t="str">
            <v>Cobi FO kable</v>
          </cell>
        </row>
        <row r="1522">
          <cell r="A1522" t="str">
            <v>F51-5500</v>
          </cell>
          <cell r="B1522" t="str">
            <v>Kabel światłowodowy SM OS2 12J uniwersalny B2ca</v>
          </cell>
          <cell r="C1522" t="str">
            <v>Kabel światłowodowy CobiCabling jednomodowy OS2 12J LSOH uniwersalny B2ca</v>
          </cell>
          <cell r="D1522" t="str">
            <v>m</v>
          </cell>
          <cell r="E1522">
            <v>4.5599999999999996</v>
          </cell>
          <cell r="F1522" t="str">
            <v>Cobi FO kable</v>
          </cell>
        </row>
        <row r="1523">
          <cell r="A1523" t="str">
            <v>F51-5600</v>
          </cell>
          <cell r="B1523" t="str">
            <v>Kabel światłowodowy SM OS2 24J uniwersalny B2ca</v>
          </cell>
          <cell r="C1523" t="str">
            <v>Kabel światłowodowy CobiCabling jednomodowy OS2 24J LSOH uniwersalny B2ca</v>
          </cell>
          <cell r="D1523" t="str">
            <v>m</v>
          </cell>
          <cell r="E1523">
            <v>6.76</v>
          </cell>
          <cell r="F1523" t="str">
            <v>Cobi FO kable</v>
          </cell>
        </row>
        <row r="1524">
          <cell r="A1524" t="str">
            <v>F51-5700</v>
          </cell>
          <cell r="B1524" t="str">
            <v>Kabel światłowodowy SM OS2 48J uniwersalny B2ca</v>
          </cell>
          <cell r="C1524" t="str">
            <v>Kabel światłowodowy CobiCabling jednomodowy OS2 48J LSOH uniwersalny B2ca</v>
          </cell>
          <cell r="D1524" t="str">
            <v>m</v>
          </cell>
          <cell r="E1524">
            <v>0</v>
          </cell>
          <cell r="F1524" t="str">
            <v>Cobi FO kable</v>
          </cell>
        </row>
        <row r="1525">
          <cell r="A1525" t="str">
            <v>F51-9200</v>
          </cell>
          <cell r="B1525" t="str">
            <v>Kabel światłowodowy SM OS2 4J zewnętrzny PE</v>
          </cell>
          <cell r="C1525" t="str">
            <v>Kabel światłowodowy CobiCabling jednomodowy OS2 4J PE zewnętrzny</v>
          </cell>
          <cell r="D1525" t="str">
            <v>m</v>
          </cell>
          <cell r="E1525">
            <v>4.2300000000000004</v>
          </cell>
          <cell r="F1525" t="str">
            <v>Cobi FO kable</v>
          </cell>
        </row>
        <row r="1526">
          <cell r="A1526" t="str">
            <v>F51-9300</v>
          </cell>
          <cell r="B1526" t="str">
            <v>Kabel światłowodowy SM OS2 6J zewnętrzny PE</v>
          </cell>
          <cell r="C1526" t="str">
            <v>Kabel światłowodowy CobiCabling jednomodowy OS2 6J PE zewnętrzny</v>
          </cell>
          <cell r="D1526" t="str">
            <v>m</v>
          </cell>
          <cell r="E1526">
            <v>5.32</v>
          </cell>
          <cell r="F1526" t="str">
            <v>Cobi FO kable</v>
          </cell>
        </row>
        <row r="1527">
          <cell r="A1527" t="str">
            <v>F51-9400</v>
          </cell>
          <cell r="B1527" t="str">
            <v>Kabel światłowodowy SM OS2 8J zewnętrzny PE</v>
          </cell>
          <cell r="C1527" t="str">
            <v xml:space="preserve">Kabel światłowodowy CobiCabling jednomodowy OS2 8J PE zewnętrzny </v>
          </cell>
          <cell r="D1527" t="str">
            <v>m</v>
          </cell>
          <cell r="E1527">
            <v>4.3099999999999996</v>
          </cell>
          <cell r="F1527" t="str">
            <v>Cobi FO kable</v>
          </cell>
        </row>
        <row r="1528">
          <cell r="A1528" t="str">
            <v>F51-9500</v>
          </cell>
          <cell r="B1528" t="str">
            <v>Kabel światłowodowy SM OS2 12J zewnętrzny PE</v>
          </cell>
          <cell r="C1528" t="str">
            <v>Kabel światłowodowy CobiCabling jednomodowy OS2 12J PE zewnętrzny</v>
          </cell>
          <cell r="D1528" t="str">
            <v>m</v>
          </cell>
          <cell r="E1528">
            <v>4.79</v>
          </cell>
          <cell r="F1528" t="str">
            <v>Cobi FO kable</v>
          </cell>
        </row>
        <row r="1529">
          <cell r="A1529" t="str">
            <v>F51-9600</v>
          </cell>
          <cell r="B1529" t="str">
            <v>Kabel światłowodowy SM OS2 24J zewnętrzny PE</v>
          </cell>
          <cell r="C1529" t="str">
            <v>Kabel światłowodowy CobiCabling jednomodowy OS2 24J PE zewnętrzny</v>
          </cell>
          <cell r="D1529" t="str">
            <v>m</v>
          </cell>
          <cell r="E1529">
            <v>7.45</v>
          </cell>
          <cell r="F1529" t="str">
            <v>Cobi FO kable</v>
          </cell>
        </row>
        <row r="1530">
          <cell r="A1530" t="str">
            <v>F51-9700</v>
          </cell>
          <cell r="B1530" t="str">
            <v>Kabel światłowodowy SM OS2 48J zewnętrzny PE</v>
          </cell>
          <cell r="C1530" t="str">
            <v xml:space="preserve">Kabel światłowodowy CobiCabling jednomodowy OS2 48J PE zewnętrzny </v>
          </cell>
          <cell r="D1530" t="str">
            <v>m</v>
          </cell>
          <cell r="E1530">
            <v>15.4</v>
          </cell>
          <cell r="F1530" t="str">
            <v>Cobi FO kable</v>
          </cell>
        </row>
        <row r="1531">
          <cell r="A1531" t="str">
            <v>F5210</v>
          </cell>
          <cell r="B1531" t="str">
            <v>Szafa wisząca 19" 22U 520mm, drzwi szkło, szara</v>
          </cell>
          <cell r="C1531" t="str">
            <v>Szafa wisząca Tecno 19" 22U 600x520mm, drzwi przednie przeszklone, zdejmowane osłony boczne, szara</v>
          </cell>
          <cell r="D1531" t="str">
            <v>szt.</v>
          </cell>
          <cell r="E1531">
            <v>1168.6199999999999</v>
          </cell>
          <cell r="F1531" t="str">
            <v>TECNOSTEEL</v>
          </cell>
        </row>
        <row r="1532">
          <cell r="A1532" t="str">
            <v>F52-2200</v>
          </cell>
          <cell r="B1532" t="str">
            <v>Kabel światłowodowy MM OM2 4G uniwersalny Dca</v>
          </cell>
          <cell r="C1532" t="str">
            <v>Kabel światłowodowy CobiCabling wielomodowy OM2 4G LSOH uniwersalny Dca</v>
          </cell>
          <cell r="D1532" t="str">
            <v>m</v>
          </cell>
          <cell r="E1532">
            <v>2.2400000000000002</v>
          </cell>
          <cell r="F1532" t="str">
            <v>Cobi FO kable</v>
          </cell>
        </row>
        <row r="1533">
          <cell r="A1533" t="str">
            <v>F52-2300</v>
          </cell>
          <cell r="B1533" t="str">
            <v>Kabel światłowodowy MM OM2 6G uniwersalny Dca</v>
          </cell>
          <cell r="C1533" t="str">
            <v>Kabel światłowodowy CobiCabling wielomodowy OM2 6G LSOH uniwersalny Dca</v>
          </cell>
          <cell r="D1533" t="str">
            <v>m</v>
          </cell>
          <cell r="E1533">
            <v>5.6</v>
          </cell>
          <cell r="F1533" t="str">
            <v>Cobi FO kable</v>
          </cell>
        </row>
        <row r="1534">
          <cell r="A1534" t="str">
            <v>F52-2400</v>
          </cell>
          <cell r="B1534" t="str">
            <v>Kabel światłowodowy MM OM2 8G uniwersalny Dca</v>
          </cell>
          <cell r="C1534" t="str">
            <v>Kabel światłowodowy CobiCabling wielomodowy OM2 8G LSOH uniwersalny Dca</v>
          </cell>
          <cell r="D1534" t="str">
            <v>m</v>
          </cell>
          <cell r="E1534">
            <v>3.36</v>
          </cell>
          <cell r="F1534" t="str">
            <v>Cobi FO kable</v>
          </cell>
        </row>
        <row r="1535">
          <cell r="A1535" t="str">
            <v>F52-2500</v>
          </cell>
          <cell r="B1535" t="str">
            <v>Kabel światłowodowy MM OM2 12G uniwersalny Dca</v>
          </cell>
          <cell r="C1535" t="str">
            <v>Kabel światłowodowy CobiCabling wielomodowy OM2 12G LSOH uniwersalny Dca</v>
          </cell>
          <cell r="D1535" t="str">
            <v>m</v>
          </cell>
          <cell r="E1535">
            <v>4.4800000000000004</v>
          </cell>
          <cell r="F1535" t="str">
            <v>Cobi FO kable</v>
          </cell>
        </row>
        <row r="1536">
          <cell r="A1536" t="str">
            <v>F52-2600</v>
          </cell>
          <cell r="B1536" t="str">
            <v>Kabel światłowodowy MM OM2 24G uniwersalny Dca</v>
          </cell>
          <cell r="C1536" t="str">
            <v>Kabel światłowodowy CobiCabling wielomodowy OM2 24G LSOH uniwersalny Dca</v>
          </cell>
          <cell r="D1536" t="str">
            <v>m</v>
          </cell>
          <cell r="E1536">
            <v>7.56</v>
          </cell>
          <cell r="F1536" t="str">
            <v>Cobi FO kable</v>
          </cell>
        </row>
        <row r="1537">
          <cell r="A1537" t="str">
            <v>F52-2700</v>
          </cell>
          <cell r="B1537" t="str">
            <v>Kabel światłowodowy MM OM2 48G uniwersalny Dca</v>
          </cell>
          <cell r="C1537" t="str">
            <v>Kabel światłowodowy CobiCabling wielomodowy OM2 48G LSOH uniwersalny Dca</v>
          </cell>
          <cell r="D1537" t="str">
            <v>m</v>
          </cell>
          <cell r="E1537">
            <v>30.24</v>
          </cell>
          <cell r="F1537" t="str">
            <v>Cobi FO kable</v>
          </cell>
        </row>
        <row r="1538">
          <cell r="A1538" t="str">
            <v>F52-3200</v>
          </cell>
          <cell r="B1538" t="str">
            <v>Kabel światłowodowy MM OM2 4G uniwersalny Eca</v>
          </cell>
          <cell r="C1538" t="str">
            <v>Kabel światłowodowy CobiCabling wielomodowy OM2 4G LSOH uniwersalny Eca</v>
          </cell>
          <cell r="D1538" t="str">
            <v>m</v>
          </cell>
          <cell r="E1538">
            <v>2.21</v>
          </cell>
          <cell r="F1538" t="str">
            <v>Cobi FO kable</v>
          </cell>
        </row>
        <row r="1539">
          <cell r="A1539" t="str">
            <v>F52-3500</v>
          </cell>
          <cell r="B1539" t="str">
            <v>Kabel światłowodowy MM OM2 12G uniwersalny Eca</v>
          </cell>
          <cell r="C1539" t="str">
            <v>Kabel światłowodowy CobiCabling wielomodowy OM2 12G LSOH uniwersalny Eca</v>
          </cell>
          <cell r="D1539" t="str">
            <v>m</v>
          </cell>
          <cell r="E1539">
            <v>4.93</v>
          </cell>
          <cell r="F1539" t="str">
            <v>Cobi FO kable</v>
          </cell>
        </row>
        <row r="1540">
          <cell r="A1540" t="str">
            <v>F52-3600</v>
          </cell>
          <cell r="B1540" t="str">
            <v>Kabel światłowodowy MM OM2 24G uniwersalny Eca</v>
          </cell>
          <cell r="C1540" t="str">
            <v>Kabel światłowodowy CobiCabling wielomodowy OM2 24G LSOH uniwersalny Eca</v>
          </cell>
          <cell r="D1540" t="str">
            <v>m</v>
          </cell>
          <cell r="E1540">
            <v>0</v>
          </cell>
          <cell r="F1540" t="str">
            <v>Cobi FO kable</v>
          </cell>
        </row>
        <row r="1541">
          <cell r="A1541" t="str">
            <v>F52-9200</v>
          </cell>
          <cell r="B1541" t="str">
            <v>Kabel światłowodowy MM OM2 4G zewnętrzny PE</v>
          </cell>
          <cell r="C1541" t="str">
            <v>Kabel światłowodowy CobiCabling wielomodowy OM2 4G PE zewnętrzny</v>
          </cell>
          <cell r="D1541" t="str">
            <v>m</v>
          </cell>
          <cell r="E1541">
            <v>5.32</v>
          </cell>
          <cell r="F1541" t="str">
            <v>Cobi FO kable</v>
          </cell>
        </row>
        <row r="1542">
          <cell r="A1542" t="str">
            <v>F52-9300</v>
          </cell>
          <cell r="B1542" t="str">
            <v>Kabel światłowodowy MM OM2 6G zewnętrzny PE</v>
          </cell>
          <cell r="C1542" t="str">
            <v>Kabel światłowodowy CobiCabling wielomodowy OM2 6G PE zewnętrzny</v>
          </cell>
          <cell r="D1542" t="str">
            <v>m</v>
          </cell>
          <cell r="E1542">
            <v>5.04</v>
          </cell>
          <cell r="F1542" t="str">
            <v>Cobi FO kable</v>
          </cell>
        </row>
        <row r="1543">
          <cell r="A1543" t="str">
            <v>F52-9400</v>
          </cell>
          <cell r="B1543" t="str">
            <v>Kabel światłowodowy MM OM2 8G zewnętrzny PE</v>
          </cell>
          <cell r="C1543" t="str">
            <v xml:space="preserve">Kabel światłowodowy CobiCabling wielomodowy OM2 8G  PE zewnętrzny </v>
          </cell>
          <cell r="D1543" t="str">
            <v>m</v>
          </cell>
          <cell r="E1543">
            <v>9.77</v>
          </cell>
          <cell r="F1543" t="str">
            <v>Cobi FO kable</v>
          </cell>
        </row>
        <row r="1544">
          <cell r="A1544" t="str">
            <v>F52-9500</v>
          </cell>
          <cell r="B1544" t="str">
            <v>Kabel światłowodowy MM OM2 12G zewnętrzny PE</v>
          </cell>
          <cell r="C1544" t="str">
            <v>Kabel światłowodowy CobiCabling wielomodowy OM2 12G PE zewnętrzny</v>
          </cell>
          <cell r="D1544" t="str">
            <v>m</v>
          </cell>
          <cell r="E1544">
            <v>10.08</v>
          </cell>
          <cell r="F1544" t="str">
            <v>Cobi FO kable</v>
          </cell>
        </row>
        <row r="1545">
          <cell r="A1545" t="str">
            <v>F52-9600</v>
          </cell>
          <cell r="B1545" t="str">
            <v>Kabel światłowodowy MM OM2 24G zewnętrzny PE</v>
          </cell>
          <cell r="C1545" t="str">
            <v>Kabel światłowodowy CobiCabling wielomodowy OM2 24G PE zewnętrzny</v>
          </cell>
          <cell r="D1545" t="str">
            <v>m</v>
          </cell>
          <cell r="E1545">
            <v>12.6</v>
          </cell>
          <cell r="F1545" t="str">
            <v>Cobi FO kable</v>
          </cell>
        </row>
        <row r="1546">
          <cell r="A1546" t="str">
            <v>F53/1-5</v>
          </cell>
          <cell r="B1546" t="str">
            <v xml:space="preserve">STALOWY UCHWYT KABLOWY (WIESZAK) 88x88 mm - kpl 5 </v>
          </cell>
          <cell r="C1546" t="str">
            <v>STALOWY UCHWYT KABLOWY (WIESZAK) 88x88 mm - kpl 5 szt + el. mocujące</v>
          </cell>
          <cell r="D1546" t="str">
            <v>szt.</v>
          </cell>
          <cell r="E1546">
            <v>99.48</v>
          </cell>
          <cell r="F1546" t="str">
            <v>TECNOSTEEL</v>
          </cell>
        </row>
        <row r="1547">
          <cell r="A1547" t="str">
            <v>F53/7-5</v>
          </cell>
          <cell r="B1547" t="str">
            <v xml:space="preserve">STALOWY UCHWYT KABLOWY (WIESZAK) 44x44 mm - kpl 5 </v>
          </cell>
          <cell r="C1547" t="str">
            <v>STALOWY UCHWYT KABLOWY (WIESZAK) 44x44 mm - kpl 5 szt + el. mocujące</v>
          </cell>
          <cell r="D1547" t="str">
            <v>szt.</v>
          </cell>
          <cell r="E1547">
            <v>0</v>
          </cell>
          <cell r="F1547" t="str">
            <v>TECNOSTEEL</v>
          </cell>
        </row>
        <row r="1548">
          <cell r="A1548" t="str">
            <v>F53-2200</v>
          </cell>
          <cell r="B1548" t="str">
            <v>Kabel światłowodowy MM OM3 4G uniwersalny Dca</v>
          </cell>
          <cell r="C1548" t="str">
            <v>Kabel światłowodowy CobiCabling wielomodowy OM3 4G LSOH uniwersalny Dca</v>
          </cell>
          <cell r="D1548" t="str">
            <v>m</v>
          </cell>
          <cell r="E1548">
            <v>3.53</v>
          </cell>
          <cell r="F1548" t="str">
            <v>Cobi FO kable</v>
          </cell>
        </row>
        <row r="1549">
          <cell r="A1549" t="str">
            <v>F53-2300</v>
          </cell>
          <cell r="B1549" t="str">
            <v>Kabel światłowodowy MM OM3 6G uniwersalny Dca</v>
          </cell>
          <cell r="C1549" t="str">
            <v>Kabel światłowodowy CobiCabling wielomodowy OM3 6G LSOH uniwersalny Dca</v>
          </cell>
          <cell r="D1549" t="str">
            <v>m</v>
          </cell>
          <cell r="E1549">
            <v>9.3800000000000008</v>
          </cell>
          <cell r="F1549" t="str">
            <v>Cobi FO kable</v>
          </cell>
        </row>
        <row r="1550">
          <cell r="A1550" t="str">
            <v>F53-2400</v>
          </cell>
          <cell r="B1550" t="str">
            <v>Kabel światłowodowy MM OM3 8G uniwersalny Dca</v>
          </cell>
          <cell r="C1550" t="str">
            <v>Kabel światłowodowy CobiCabling wielomodowy OM3 8G LSOH uniwersalny Dca</v>
          </cell>
          <cell r="D1550" t="str">
            <v>m</v>
          </cell>
          <cell r="E1550">
            <v>5.63</v>
          </cell>
          <cell r="F1550" t="str">
            <v>Cobi FO kable</v>
          </cell>
        </row>
        <row r="1551">
          <cell r="A1551" t="str">
            <v>F53-2500</v>
          </cell>
          <cell r="B1551" t="str">
            <v>Kabel światłowodowy MM OM3 12G uniwersalny Dca</v>
          </cell>
          <cell r="C1551" t="str">
            <v>Kabel światłowodowy CobiCabling wielomodowy OM3 12G LSOH uniwersalny Dca</v>
          </cell>
          <cell r="D1551" t="str">
            <v>m</v>
          </cell>
          <cell r="E1551">
            <v>7.53</v>
          </cell>
          <cell r="F1551" t="str">
            <v>Cobi FO kable</v>
          </cell>
        </row>
        <row r="1552">
          <cell r="A1552" t="str">
            <v>F53-2600</v>
          </cell>
          <cell r="B1552" t="str">
            <v>Kabel światłowodowy MM OM3 24G uniwersalny Dca</v>
          </cell>
          <cell r="C1552" t="str">
            <v>Kabel światłowodowy CobiCabling wielomodowy OM3 24G LSOH uniwersalny Dca</v>
          </cell>
          <cell r="D1552" t="str">
            <v>m</v>
          </cell>
          <cell r="E1552">
            <v>13.52</v>
          </cell>
          <cell r="F1552" t="str">
            <v>Cobi FO kable</v>
          </cell>
        </row>
        <row r="1553">
          <cell r="A1553" t="str">
            <v>F53-2700</v>
          </cell>
          <cell r="B1553" t="str">
            <v>Kabel światłowodowy MM OM3 48G uniwersalny Dca</v>
          </cell>
          <cell r="C1553" t="str">
            <v>Kabel światłowodowy CobiCabling wielomodowy OM3 48G LSOH uniwersalny Dca</v>
          </cell>
          <cell r="D1553" t="str">
            <v>m</v>
          </cell>
          <cell r="E1553">
            <v>52.36</v>
          </cell>
          <cell r="F1553" t="str">
            <v>Cobi FO kable</v>
          </cell>
        </row>
        <row r="1554">
          <cell r="A1554" t="str">
            <v>F53-3200</v>
          </cell>
          <cell r="B1554" t="str">
            <v>Kabel światłowodowy MM OM3 4G uniwersalny Eca</v>
          </cell>
          <cell r="C1554" t="str">
            <v>Kabel światłowodowy CobiCabling wielomodowy OM3 4G LSOH uniwersalny Eca</v>
          </cell>
          <cell r="D1554" t="str">
            <v>m</v>
          </cell>
          <cell r="E1554">
            <v>3.58</v>
          </cell>
          <cell r="F1554" t="str">
            <v>Cobi FO kable</v>
          </cell>
        </row>
        <row r="1555">
          <cell r="A1555" t="str">
            <v>F53-3400</v>
          </cell>
          <cell r="B1555" t="str">
            <v>Kabel światłowodowy MM OM3 8G uniwersalny Eca</v>
          </cell>
          <cell r="C1555" t="str">
            <v>Kabel światłowodowy CobiCabling wielomodowy OM3 8G LSOH uniwersalny Eca</v>
          </cell>
          <cell r="D1555" t="str">
            <v>m</v>
          </cell>
          <cell r="E1555">
            <v>5.52</v>
          </cell>
          <cell r="F1555" t="str">
            <v>Cobi FO kable</v>
          </cell>
        </row>
        <row r="1556">
          <cell r="A1556" t="str">
            <v>F53-3500</v>
          </cell>
          <cell r="B1556" t="str">
            <v>Kabel światłowodowy MM OM3 12G uniwersalny Eca</v>
          </cell>
          <cell r="C1556" t="str">
            <v>Kabel światłowodowy CobiCabling wielomodowy OM3 12G LSOH uniwersalny Eca</v>
          </cell>
          <cell r="D1556" t="str">
            <v>m</v>
          </cell>
          <cell r="E1556">
            <v>6.69</v>
          </cell>
          <cell r="F1556" t="str">
            <v>Cobi FO kable</v>
          </cell>
        </row>
        <row r="1557">
          <cell r="A1557" t="str">
            <v>F53-3600</v>
          </cell>
          <cell r="B1557" t="str">
            <v>Kabel światłowodowy MM OM3 24G uniwersalny Eca</v>
          </cell>
          <cell r="C1557" t="str">
            <v>Kabel światłowodowy CobiCabling wielomodowy OM3 24G LSOH uniwersalny Eca</v>
          </cell>
          <cell r="D1557" t="str">
            <v>m</v>
          </cell>
          <cell r="E1557">
            <v>13.36</v>
          </cell>
          <cell r="F1557" t="str">
            <v>Cobi FO kable</v>
          </cell>
        </row>
        <row r="1558">
          <cell r="A1558" t="str">
            <v>F53-3700</v>
          </cell>
          <cell r="B1558" t="str">
            <v>Kabel światłowodowy MM OM3 48G uniwersalny Eca</v>
          </cell>
          <cell r="C1558" t="str">
            <v>Kabel światłowodowy CobiCabling wielomodowy OM3 48G LSOH uniwersalny Eca</v>
          </cell>
          <cell r="D1558" t="str">
            <v>m</v>
          </cell>
          <cell r="E1558">
            <v>37.520000000000003</v>
          </cell>
          <cell r="F1558" t="str">
            <v>Cobi FO kable</v>
          </cell>
        </row>
        <row r="1559">
          <cell r="A1559" t="str">
            <v>F53-5200</v>
          </cell>
          <cell r="B1559" t="str">
            <v>Kabel światłowodowy MM OM3 4G uniwersalny B2ca</v>
          </cell>
          <cell r="C1559" t="str">
            <v>Kabel światłowodowy CobiCabling wielomodowy OM3 4G LSOH uniwersalny B2ca</v>
          </cell>
          <cell r="D1559" t="str">
            <v>m</v>
          </cell>
          <cell r="E1559">
            <v>5.52</v>
          </cell>
          <cell r="F1559" t="str">
            <v>Cobi FO kable</v>
          </cell>
        </row>
        <row r="1560">
          <cell r="A1560" t="str">
            <v>F53-5400</v>
          </cell>
          <cell r="B1560" t="str">
            <v>Kabel światłowodowy MM OM3 8G uniwersalny B2ca</v>
          </cell>
          <cell r="C1560" t="str">
            <v>Kabel światłowodowy CobiCabling wielomodowy OM3 8G LSOH uniwersalny B2ca</v>
          </cell>
          <cell r="D1560" t="str">
            <v>m</v>
          </cell>
          <cell r="E1560">
            <v>8.06</v>
          </cell>
          <cell r="F1560" t="str">
            <v>Cobi FO kable</v>
          </cell>
        </row>
        <row r="1561">
          <cell r="A1561" t="str">
            <v>F53-5500</v>
          </cell>
          <cell r="B1561" t="str">
            <v>Kabel światłowodowy MM OM3 12G uniwersalny B2ca</v>
          </cell>
          <cell r="C1561" t="str">
            <v>Kabel światłowodowy CobiCabling wielomodowy OM3 12G LSOH uniwersalny B2ca</v>
          </cell>
          <cell r="D1561" t="str">
            <v>m</v>
          </cell>
          <cell r="E1561">
            <v>11.1</v>
          </cell>
          <cell r="F1561" t="str">
            <v>Cobi FO kable</v>
          </cell>
        </row>
        <row r="1562">
          <cell r="A1562" t="str">
            <v>F53-5600</v>
          </cell>
          <cell r="B1562" t="str">
            <v>Kabel światłowodowy MM OM3 24G uniwersalny B2ca</v>
          </cell>
          <cell r="C1562" t="str">
            <v>Kabel światłowodowy CobiCabling wielomodowy OM3 24G LSOH uniwersalny B2ca</v>
          </cell>
          <cell r="D1562" t="str">
            <v>m</v>
          </cell>
          <cell r="E1562">
            <v>19.190000000000001</v>
          </cell>
          <cell r="F1562" t="str">
            <v>Cobi FO kable</v>
          </cell>
        </row>
        <row r="1563">
          <cell r="A1563" t="str">
            <v>F53-5700</v>
          </cell>
          <cell r="B1563" t="str">
            <v>Kabel światłowodowy MM OM3 48G uniwersalny B2ca</v>
          </cell>
          <cell r="C1563" t="str">
            <v>Kabel światłowodowy CobiCabling wielomodowy OM3 48G LSOH uniwersalny B2ca</v>
          </cell>
          <cell r="D1563" t="str">
            <v>m</v>
          </cell>
          <cell r="E1563">
            <v>0</v>
          </cell>
          <cell r="F1563" t="str">
            <v>Cobi FO kable</v>
          </cell>
        </row>
        <row r="1564">
          <cell r="A1564" t="str">
            <v>F53-9200</v>
          </cell>
          <cell r="B1564" t="str">
            <v>Kabel światłowodowy MM OM3 4G zewnętrzny PE</v>
          </cell>
          <cell r="C1564" t="str">
            <v>Kabel światłowodowy CobiCabling wielomodowy OM3 4G PE zewnętrzny</v>
          </cell>
          <cell r="D1564" t="str">
            <v>m</v>
          </cell>
          <cell r="E1564">
            <v>8.1199999999999992</v>
          </cell>
          <cell r="F1564" t="str">
            <v>Cobi FO kable</v>
          </cell>
        </row>
        <row r="1565">
          <cell r="A1565" t="str">
            <v>F53-9300</v>
          </cell>
          <cell r="B1565" t="str">
            <v>Kabel światłowodowy MM OM3 6G zewnętrzny PE</v>
          </cell>
          <cell r="C1565" t="str">
            <v>Kabel światłowodowy CobiCabling wielomodowy OM3 6G PE zewnętrzny</v>
          </cell>
          <cell r="D1565" t="str">
            <v>m</v>
          </cell>
          <cell r="E1565">
            <v>8.9600000000000009</v>
          </cell>
          <cell r="F1565" t="str">
            <v>Cobi FO kable</v>
          </cell>
        </row>
        <row r="1566">
          <cell r="A1566" t="str">
            <v>F53-9300-130</v>
          </cell>
          <cell r="B1566" t="str">
            <v>6 fibers OM3 Outdoor quality with LC connectors mo</v>
          </cell>
          <cell r="C1566" t="str">
            <v>6 fibers OM3 Outdoor quality with LC connectors mounted 130mtr cascade</v>
          </cell>
          <cell r="D1566" t="str">
            <v>szt.</v>
          </cell>
          <cell r="E1566">
            <v>2168</v>
          </cell>
          <cell r="F1566" t="str">
            <v>Cobi pre-terminated</v>
          </cell>
        </row>
        <row r="1567">
          <cell r="A1567" t="str">
            <v>F53-9300-150</v>
          </cell>
          <cell r="B1567" t="str">
            <v>6 fibers OM3 Outdoor quality with LC connectors mo</v>
          </cell>
          <cell r="C1567" t="str">
            <v>6 fibers OM3 Outdoor quality with LC connectors mounted 150mtr cascade</v>
          </cell>
          <cell r="D1567" t="str">
            <v>szt.</v>
          </cell>
          <cell r="E1567">
            <v>1596</v>
          </cell>
          <cell r="F1567" t="str">
            <v>Cobi pre-terminated</v>
          </cell>
        </row>
        <row r="1568">
          <cell r="A1568" t="str">
            <v>F53-9300-170</v>
          </cell>
          <cell r="B1568" t="str">
            <v>6 fibers OM3 Outdoor quality with LC connectors mo</v>
          </cell>
          <cell r="C1568" t="str">
            <v>6 fibers OM3 Outdoor quality with LC connectors mounted 170mtr cascade</v>
          </cell>
          <cell r="D1568" t="str">
            <v>szt.</v>
          </cell>
          <cell r="E1568">
            <v>2584</v>
          </cell>
          <cell r="F1568" t="str">
            <v>Cobi pre-terminated</v>
          </cell>
        </row>
        <row r="1569">
          <cell r="A1569" t="str">
            <v>F53-9400</v>
          </cell>
          <cell r="B1569" t="str">
            <v>Kabel światłowodowy MM OM3 8G zewnętrzny PE</v>
          </cell>
          <cell r="C1569" t="str">
            <v>Kabel światłowodowy CobiCabling wielomodowy OM3 8G PE zewnętrzny</v>
          </cell>
          <cell r="D1569" t="str">
            <v>m</v>
          </cell>
          <cell r="E1569">
            <v>11.2</v>
          </cell>
          <cell r="F1569" t="str">
            <v>Cobi FO kable</v>
          </cell>
        </row>
        <row r="1570">
          <cell r="A1570" t="str">
            <v>F53-9500</v>
          </cell>
          <cell r="B1570" t="str">
            <v>Kabel światłowodowy MM OM3 12G zewnętrzny PE</v>
          </cell>
          <cell r="C1570" t="str">
            <v>Kabel światłowodowy CobiCabling wielomodowy OM3 12G PE zewnętrzny</v>
          </cell>
          <cell r="D1570" t="str">
            <v>m</v>
          </cell>
          <cell r="E1570">
            <v>14.56</v>
          </cell>
          <cell r="F1570" t="str">
            <v>Cobi FO kable</v>
          </cell>
        </row>
        <row r="1571">
          <cell r="A1571" t="str">
            <v>F53-9600</v>
          </cell>
          <cell r="B1571" t="str">
            <v>Kabel światłowodowy MM OM3 24G zewnętrzny PE</v>
          </cell>
          <cell r="C1571" t="str">
            <v>Kabel światłowodowy CobiCabling wielomodowy OM3 24G PE zewnętrzny</v>
          </cell>
          <cell r="D1571" t="str">
            <v>m</v>
          </cell>
          <cell r="E1571">
            <v>22.68</v>
          </cell>
          <cell r="F1571" t="str">
            <v>Cobi FO kable</v>
          </cell>
        </row>
        <row r="1572">
          <cell r="A1572" t="str">
            <v>F54-2200</v>
          </cell>
          <cell r="B1572" t="str">
            <v>Kabel światłowodowy MM OM4 4G uniwersalny Dca</v>
          </cell>
          <cell r="C1572" t="str">
            <v>Kabel światłowodowy CobiCabling wielomodowy OM4 4G LSOH uniwersalny Dca</v>
          </cell>
          <cell r="D1572" t="str">
            <v>m</v>
          </cell>
          <cell r="E1572">
            <v>6.92</v>
          </cell>
          <cell r="F1572" t="str">
            <v>Cobi FO kable</v>
          </cell>
        </row>
        <row r="1573">
          <cell r="A1573" t="str">
            <v>F54-2300</v>
          </cell>
          <cell r="B1573" t="str">
            <v>Kabel światłowodowy MM OM4 6G uniwersalny Dca</v>
          </cell>
          <cell r="C1573" t="str">
            <v>Kabel światłowodowy CobiCabling wielomodowy OM4 6G LSOH uniwersalny Dca</v>
          </cell>
          <cell r="D1573" t="str">
            <v>szt.</v>
          </cell>
          <cell r="E1573">
            <v>14.28</v>
          </cell>
          <cell r="F1573" t="str">
            <v>Cobi FO kable</v>
          </cell>
        </row>
        <row r="1574">
          <cell r="A1574" t="str">
            <v>F54-2400</v>
          </cell>
          <cell r="B1574" t="str">
            <v>Kabel światłowodowy MM OM4 8G uniwersalny Dca</v>
          </cell>
          <cell r="C1574" t="str">
            <v>Kabel światłowodowy CobiCabling wielomodowy OM4 8G LSOH uniwersalny Dca</v>
          </cell>
          <cell r="D1574" t="str">
            <v>m</v>
          </cell>
          <cell r="E1574">
            <v>13.47</v>
          </cell>
          <cell r="F1574" t="str">
            <v>Cobi FO kable</v>
          </cell>
        </row>
        <row r="1575">
          <cell r="A1575" t="str">
            <v>F54-2500</v>
          </cell>
          <cell r="B1575" t="str">
            <v>Kabel światłowodowy MM OM4 12G uniwersalny Dca</v>
          </cell>
          <cell r="C1575" t="str">
            <v>Kabel światłowodowy CobiCabling wielomodowy OM4 12G LSOH uniwersalny Dca</v>
          </cell>
          <cell r="D1575" t="str">
            <v>m</v>
          </cell>
          <cell r="E1575">
            <v>23.38</v>
          </cell>
          <cell r="F1575" t="str">
            <v>Cobi FO kable</v>
          </cell>
        </row>
        <row r="1576">
          <cell r="A1576" t="str">
            <v>F54-2600</v>
          </cell>
          <cell r="B1576" t="str">
            <v>Kabel światłowodowy MM OM4 24G uniwersalny Dca</v>
          </cell>
          <cell r="C1576" t="str">
            <v>Kabel światłowodowy CobiCabling wielomodowy OM4 24G LSOH uniwersalny Dca</v>
          </cell>
          <cell r="D1576" t="str">
            <v>m</v>
          </cell>
          <cell r="E1576">
            <v>31.84</v>
          </cell>
          <cell r="F1576" t="str">
            <v>Cobi FO kable</v>
          </cell>
        </row>
        <row r="1577">
          <cell r="A1577" t="str">
            <v>F54-2700</v>
          </cell>
          <cell r="B1577" t="str">
            <v>Kabel światłowodowy MM OM4 48G uniwersalny Dca</v>
          </cell>
          <cell r="C1577" t="str">
            <v>Kabel światłowodowy CobiCabling wielomodowy OM4 48G LSOH uniwersalny Dca</v>
          </cell>
          <cell r="D1577" t="str">
            <v>m</v>
          </cell>
          <cell r="E1577">
            <v>86.8</v>
          </cell>
          <cell r="F1577" t="str">
            <v>Cobi FO kable</v>
          </cell>
        </row>
        <row r="1578">
          <cell r="A1578" t="str">
            <v>F54-5200</v>
          </cell>
          <cell r="B1578" t="str">
            <v>Kabel światłowodowy MM OM4 4G uniwersalny B2ca</v>
          </cell>
          <cell r="C1578" t="str">
            <v>Kabel światłowodowy CobiCabling wielomodowy OM4 4G LSOH uniwersalny B2ca</v>
          </cell>
          <cell r="D1578" t="str">
            <v>m</v>
          </cell>
          <cell r="E1578">
            <v>8.18</v>
          </cell>
          <cell r="F1578" t="str">
            <v>Cobi FO kable</v>
          </cell>
        </row>
        <row r="1579">
          <cell r="A1579" t="str">
            <v>F54-5400</v>
          </cell>
          <cell r="B1579" t="str">
            <v>Kabel światłowodowy MM OM4 8G uniwersalny B2ca</v>
          </cell>
          <cell r="C1579" t="str">
            <v>Kabel światłowodowy CobiCabling wielomodowy OM4 8G LSOH uniwersalny B2ca</v>
          </cell>
          <cell r="D1579" t="str">
            <v>m</v>
          </cell>
          <cell r="E1579">
            <v>13.45</v>
          </cell>
          <cell r="F1579" t="str">
            <v>Cobi FO kable</v>
          </cell>
        </row>
        <row r="1580">
          <cell r="A1580" t="str">
            <v>F54-5500</v>
          </cell>
          <cell r="B1580" t="str">
            <v>Kabel światłowodowy MM OM4 12G uniwersalny B2ca</v>
          </cell>
          <cell r="C1580" t="str">
            <v>Kabel światłowodowy CobiCabling wielomodowy OM4 12G LSOH uniwersalny B2ca</v>
          </cell>
          <cell r="D1580" t="str">
            <v>m</v>
          </cell>
          <cell r="E1580">
            <v>18.88</v>
          </cell>
          <cell r="F1580" t="str">
            <v>Cobi FO kable</v>
          </cell>
        </row>
        <row r="1581">
          <cell r="A1581" t="str">
            <v>F54-5600</v>
          </cell>
          <cell r="B1581" t="str">
            <v>Kabel światłowodowy MM OM4 24G uniwersalny B2ca</v>
          </cell>
          <cell r="C1581" t="str">
            <v>Kabel światłowodowy CobiCabling wielomodowy OM4 24G LSOH uniwersalny B2ca</v>
          </cell>
          <cell r="D1581" t="str">
            <v>m</v>
          </cell>
          <cell r="E1581">
            <v>35.43</v>
          </cell>
          <cell r="F1581" t="str">
            <v>Cobi FO kable</v>
          </cell>
        </row>
        <row r="1582">
          <cell r="A1582" t="str">
            <v>F54-5700</v>
          </cell>
          <cell r="B1582" t="str">
            <v>Kabel światłowodowy MM OM4 48G uniwersalny B2ca</v>
          </cell>
          <cell r="C1582" t="str">
            <v>Kabel światłowodowy CobiCabling wielomodowy OM4 48G LSOH uniwersalny B2ca</v>
          </cell>
          <cell r="D1582" t="str">
            <v>m</v>
          </cell>
          <cell r="E1582">
            <v>0</v>
          </cell>
          <cell r="F1582" t="str">
            <v>Cobi FO kable</v>
          </cell>
        </row>
        <row r="1583">
          <cell r="A1583" t="str">
            <v>F5531</v>
          </cell>
          <cell r="B1583" t="str">
            <v>WENTYLATOR IP55 140mc/h 204x204 mm</v>
          </cell>
          <cell r="C1583" t="str">
            <v>WENTYLATOR IP55 140mc/h 204x204 mm</v>
          </cell>
          <cell r="D1583" t="str">
            <v>szt.</v>
          </cell>
          <cell r="E1583">
            <v>620.54</v>
          </cell>
          <cell r="F1583" t="str">
            <v>TECNOSTEEL</v>
          </cell>
        </row>
        <row r="1584">
          <cell r="A1584" t="str">
            <v>F5532</v>
          </cell>
          <cell r="B1584" t="str">
            <v>FILTR POWIETRZA IP55 204x204 mm</v>
          </cell>
          <cell r="C1584" t="str">
            <v>FILTR POWIETRZA IP55 204x204 mm</v>
          </cell>
          <cell r="D1584" t="str">
            <v>szt.</v>
          </cell>
          <cell r="E1584">
            <v>202.96</v>
          </cell>
          <cell r="F1584" t="str">
            <v>TECNOSTEEL</v>
          </cell>
        </row>
        <row r="1585">
          <cell r="A1585" t="str">
            <v>F56-2200</v>
          </cell>
          <cell r="B1585" t="str">
            <v>Kabel światłowodowy MM OM1 4G uniwersalny Dca</v>
          </cell>
          <cell r="C1585" t="str">
            <v xml:space="preserve">Kabel światłowodowy CobiCabling wielomodowy OM1 4G LSOH uniwersalny Dca </v>
          </cell>
          <cell r="D1585" t="str">
            <v>m</v>
          </cell>
          <cell r="E1585">
            <v>6.44</v>
          </cell>
          <cell r="F1585" t="str">
            <v>Cobi FO kable</v>
          </cell>
        </row>
        <row r="1586">
          <cell r="A1586" t="str">
            <v>F56-2300</v>
          </cell>
          <cell r="B1586" t="str">
            <v>Kabel światłowodowy MM OM1 6G uniwersalny Dca</v>
          </cell>
          <cell r="C1586" t="str">
            <v>Kabel światłowodowy CobiCabling wielomodowy OM1 6G LSOH uniwersalny Dca</v>
          </cell>
          <cell r="D1586" t="str">
            <v>m</v>
          </cell>
          <cell r="E1586">
            <v>7.06</v>
          </cell>
          <cell r="F1586" t="str">
            <v>Cobi FO kable</v>
          </cell>
        </row>
        <row r="1587">
          <cell r="A1587" t="str">
            <v>F56-2400</v>
          </cell>
          <cell r="B1587" t="str">
            <v>Kabel światłowodowy MM OM1 8G uniwersalny Dca</v>
          </cell>
          <cell r="C1587" t="str">
            <v>Kabel światłowodowy CobiCabling wielomodowy OM1 8G LSOH uniwersalny Dca</v>
          </cell>
          <cell r="D1587" t="str">
            <v>m</v>
          </cell>
          <cell r="E1587">
            <v>7.22</v>
          </cell>
          <cell r="F1587" t="str">
            <v>Cobi FO kable</v>
          </cell>
        </row>
        <row r="1588">
          <cell r="A1588" t="str">
            <v>F56-2500</v>
          </cell>
          <cell r="B1588" t="str">
            <v>Kabel światłowodowy MM OM1 12G uniwersalny Dca</v>
          </cell>
          <cell r="C1588" t="str">
            <v>Kabel światłowodowy CobiCabling wielomodowy OM1 12G LSOH uniwersalny Dca</v>
          </cell>
          <cell r="D1588" t="str">
            <v>m</v>
          </cell>
          <cell r="E1588">
            <v>9.8000000000000007</v>
          </cell>
          <cell r="F1588" t="str">
            <v>Cobi FO kable</v>
          </cell>
        </row>
        <row r="1589">
          <cell r="A1589" t="str">
            <v>F56-2600</v>
          </cell>
          <cell r="B1589" t="str">
            <v>FO uniwersalny 24G,  62,5/125  LSOH</v>
          </cell>
          <cell r="C1589" t="str">
            <v>Światłowodowy kabel uniwersalny, jednotubowy CobiNet, MM 62,5/125, 24-włóknowy, LSOH</v>
          </cell>
          <cell r="D1589" t="str">
            <v>m</v>
          </cell>
          <cell r="E1589">
            <v>17.64</v>
          </cell>
          <cell r="F1589" t="str">
            <v>Cobi FO kable</v>
          </cell>
        </row>
        <row r="1590">
          <cell r="A1590" t="str">
            <v>F56-9200</v>
          </cell>
          <cell r="B1590" t="str">
            <v>Kabel światłowodowy MM OM1 4G zewnętrzny PE</v>
          </cell>
          <cell r="C1590" t="str">
            <v>Kabel światłowodowy CobiCabling wielomodowy OM1 4G PE zewnętrzny</v>
          </cell>
          <cell r="D1590" t="str">
            <v>m</v>
          </cell>
          <cell r="E1590">
            <v>0</v>
          </cell>
          <cell r="F1590" t="str">
            <v>Cobi FO kable</v>
          </cell>
        </row>
        <row r="1591">
          <cell r="A1591" t="str">
            <v>F56-9300</v>
          </cell>
          <cell r="B1591" t="str">
            <v>Kabel światłowodowy MM OM1 6G zewnętrzny PE</v>
          </cell>
          <cell r="C1591" t="str">
            <v>Kabel światłowodowy CobiCabling wielomodowy OM1 6G PE zewnętrzny</v>
          </cell>
          <cell r="D1591" t="str">
            <v>m</v>
          </cell>
          <cell r="E1591">
            <v>0</v>
          </cell>
          <cell r="F1591" t="str">
            <v>Cobi FO kable</v>
          </cell>
        </row>
        <row r="1592">
          <cell r="A1592" t="str">
            <v>F56-9400</v>
          </cell>
          <cell r="B1592" t="str">
            <v>Kabel światłowodowy MM OM1 8G zewnętrzny PE</v>
          </cell>
          <cell r="C1592" t="str">
            <v>Kabel światłowodowy CobiCabling wielomodowy OM1 8G PE zewnętrzny</v>
          </cell>
          <cell r="D1592" t="str">
            <v>m</v>
          </cell>
          <cell r="E1592">
            <v>6.02</v>
          </cell>
          <cell r="F1592" t="str">
            <v>Cobi FO kable</v>
          </cell>
        </row>
        <row r="1593">
          <cell r="A1593" t="str">
            <v>F56-9500</v>
          </cell>
          <cell r="B1593" t="str">
            <v>Kabel światłowodowy MM OM1 12G zewnętrzny PE</v>
          </cell>
          <cell r="C1593" t="str">
            <v xml:space="preserve">Kabel światłowodowy CobiCabling wielomodowy OM1 12G PE zewnętrzny </v>
          </cell>
          <cell r="D1593" t="str">
            <v>m</v>
          </cell>
          <cell r="E1593">
            <v>9.8000000000000007</v>
          </cell>
          <cell r="F1593" t="str">
            <v>Cobi FO kable</v>
          </cell>
        </row>
        <row r="1594">
          <cell r="A1594" t="str">
            <v>F56-9600</v>
          </cell>
          <cell r="B1594" t="str">
            <v>Kabel światłowodowy MM OM1 24G zewnętrzny PE</v>
          </cell>
          <cell r="C1594" t="str">
            <v>Kabel światłowodowy CobiCabling wielomodowy OM1 24G PE zewnętrzny</v>
          </cell>
          <cell r="D1594" t="str">
            <v>m</v>
          </cell>
          <cell r="E1594">
            <v>0</v>
          </cell>
          <cell r="F1594" t="str">
            <v>Cobi FO kable</v>
          </cell>
        </row>
        <row r="1595">
          <cell r="A1595" t="str">
            <v>F60-0001</v>
          </cell>
          <cell r="B1595" t="str">
            <v>Stelaż zapasu kabla 410x410x100mm</v>
          </cell>
          <cell r="C1595" t="str">
            <v>Stelaż zapasu kabla 410x410x100mm Maksymalna pojemność: 50m kabla o średnicy 10mm</v>
          </cell>
          <cell r="D1595" t="str">
            <v>szt.</v>
          </cell>
          <cell r="E1595">
            <v>82.98</v>
          </cell>
          <cell r="F1595" t="str">
            <v>Cobi FO osprzęt</v>
          </cell>
        </row>
        <row r="1596">
          <cell r="A1596" t="str">
            <v>F60-0002</v>
          </cell>
          <cell r="B1596" t="str">
            <v>Pokrywa stelaża zapasu kabla 410x410x100mm</v>
          </cell>
          <cell r="C1596" t="str">
            <v>Pokrywa stelaża zapasu kabla 410x410x100mm</v>
          </cell>
          <cell r="D1596" t="str">
            <v>szt.</v>
          </cell>
          <cell r="E1596">
            <v>260</v>
          </cell>
          <cell r="F1596" t="str">
            <v>Cobi FO osprzęt</v>
          </cell>
        </row>
        <row r="1597">
          <cell r="A1597" t="str">
            <v>F60-0003</v>
          </cell>
          <cell r="B1597" t="str">
            <v>Stelaż zapasu kabla 600x600x100mm</v>
          </cell>
          <cell r="C1597" t="str">
            <v>Stelaż zapasu kabla 600x600x100mm Maksymalna pojemność: 120m kabla o średnicy 10mm</v>
          </cell>
          <cell r="D1597" t="str">
            <v>szt.</v>
          </cell>
          <cell r="E1597">
            <v>110</v>
          </cell>
          <cell r="F1597" t="str">
            <v>Cobi FO osprzęt</v>
          </cell>
        </row>
        <row r="1598">
          <cell r="A1598" t="str">
            <v>F60-0004</v>
          </cell>
          <cell r="B1598" t="str">
            <v>Pokrywa stelaża zapasu kabla 600x600x100mm</v>
          </cell>
          <cell r="C1598" t="str">
            <v>Pokrywa stelaża zapasu kabla 600x600x100mm</v>
          </cell>
          <cell r="D1598" t="str">
            <v>szt.</v>
          </cell>
          <cell r="E1598">
            <v>366</v>
          </cell>
          <cell r="F1598" t="str">
            <v>Cobi FO osprzęt</v>
          </cell>
        </row>
        <row r="1599">
          <cell r="A1599" t="str">
            <v>F60-0016</v>
          </cell>
          <cell r="B1599" t="str">
            <v>Blokada wypięcia kabla krosowego E2000, żółta</v>
          </cell>
          <cell r="C1599" t="str">
            <v>Blokada wypięcia kabla krosowego E2000, żółta</v>
          </cell>
          <cell r="D1599" t="str">
            <v>szt.</v>
          </cell>
          <cell r="E1599">
            <v>0</v>
          </cell>
          <cell r="F1599" t="str">
            <v>Cobi FO osprzęt</v>
          </cell>
        </row>
        <row r="1600">
          <cell r="A1600" t="str">
            <v>F60-0017</v>
          </cell>
          <cell r="B1600" t="str">
            <v>Blokada wypięcia kabla krosowego E2000, zielona</v>
          </cell>
          <cell r="C1600" t="str">
            <v>Blokada wypięcia kabla krosowego E2000, zielona</v>
          </cell>
          <cell r="D1600" t="str">
            <v>szt.</v>
          </cell>
          <cell r="E1600">
            <v>0</v>
          </cell>
          <cell r="F1600" t="str">
            <v>Cobi FO osprzęt</v>
          </cell>
        </row>
        <row r="1601">
          <cell r="A1601" t="str">
            <v>F60-0018</v>
          </cell>
          <cell r="B1601" t="str">
            <v>Blokada wypięcia kabla krosowego E2000, niebieska</v>
          </cell>
          <cell r="C1601" t="str">
            <v>Blokada wypięcia kabla krosowego E2000, niebieska</v>
          </cell>
          <cell r="D1601" t="str">
            <v>szt.</v>
          </cell>
          <cell r="E1601">
            <v>0</v>
          </cell>
          <cell r="F1601" t="str">
            <v>Cobi FO osprzęt</v>
          </cell>
        </row>
        <row r="1602">
          <cell r="A1602" t="str">
            <v>F60-0019</v>
          </cell>
          <cell r="B1602" t="str">
            <v>Blokada wypięcia kabla krosowego E2000, czerwona</v>
          </cell>
          <cell r="C1602" t="str">
            <v>Blokada wypięcia kabla krosowego E2000, czerwona</v>
          </cell>
          <cell r="D1602" t="str">
            <v>szt.</v>
          </cell>
          <cell r="E1602">
            <v>0</v>
          </cell>
          <cell r="F1602" t="str">
            <v>Cobi FO osprzęt</v>
          </cell>
        </row>
        <row r="1603">
          <cell r="A1603" t="str">
            <v>F6015SZC</v>
          </cell>
          <cell r="B1603" t="str">
            <v>Szafka 19" 15Ux600x600 szyba czarna</v>
          </cell>
          <cell r="C1603" t="str">
            <v>Szafka 19" 15Ux600x600 szyba czarna</v>
          </cell>
          <cell r="D1603" t="str">
            <v>szt.</v>
          </cell>
          <cell r="E1603">
            <v>820</v>
          </cell>
          <cell r="F1603" t="str">
            <v>TECNOSTEEL</v>
          </cell>
        </row>
        <row r="1604">
          <cell r="A1604" t="str">
            <v>F6060SZC</v>
          </cell>
          <cell r="B1604" t="str">
            <v>Szafka 19" 6Ux600x600 szyba czarna</v>
          </cell>
          <cell r="C1604" t="str">
            <v>Szafka 19" 6Ux600x600 szyba czarna</v>
          </cell>
          <cell r="D1604" t="str">
            <v>szt.</v>
          </cell>
          <cell r="E1604">
            <v>609.4</v>
          </cell>
          <cell r="F1604" t="str">
            <v>TECNOSTEEL</v>
          </cell>
        </row>
        <row r="1605">
          <cell r="A1605" t="str">
            <v>F6090</v>
          </cell>
          <cell r="B1605" t="str">
            <v>Szafa wisząca 19" 10U 620mm, drzwi szkło, szara</v>
          </cell>
          <cell r="C1605" t="str">
            <v>Szafa wisząca Tecno 19" 10U 600x620mm, drzwi przednie przeszklone, zdejmowane osłony boczne, szara</v>
          </cell>
          <cell r="D1605" t="str">
            <v>szt.</v>
          </cell>
          <cell r="E1605">
            <v>807.28</v>
          </cell>
          <cell r="F1605" t="str">
            <v>TECNOSTEEL</v>
          </cell>
        </row>
        <row r="1606">
          <cell r="A1606" t="str">
            <v>F6090 SP</v>
          </cell>
          <cell r="B1606" t="str">
            <v>SZAFKA 10U 600X620X520H - zdejmowane osłony boczne</v>
          </cell>
          <cell r="C1606" t="str">
            <v>SZAFKA 10U 600X620X520H - zdejmowane osłony boczne</v>
          </cell>
          <cell r="D1606" t="str">
            <v>szt.</v>
          </cell>
          <cell r="E1606">
            <v>1898.74</v>
          </cell>
          <cell r="F1606" t="str">
            <v>TECNOSTEEL</v>
          </cell>
        </row>
        <row r="1607">
          <cell r="A1607" t="str">
            <v>F61-0001</v>
          </cell>
          <cell r="B1607" t="str">
            <v>Kaseta światłowodowa dla 12 włókien, biała</v>
          </cell>
          <cell r="C1607" t="str">
            <v>Kaseta światłowodowa CobiCabling dla 12 włókien, biała</v>
          </cell>
          <cell r="D1607" t="str">
            <v>szt.</v>
          </cell>
          <cell r="E1607">
            <v>15.96</v>
          </cell>
          <cell r="F1607" t="str">
            <v>Cobi FO osprzęt</v>
          </cell>
        </row>
        <row r="1608">
          <cell r="A1608" t="str">
            <v>F61-0002</v>
          </cell>
          <cell r="B1608" t="str">
            <v>Kaseta światłowodowa dla 24 włókien, biała</v>
          </cell>
          <cell r="C1608" t="str">
            <v>Kaseta światłowodowa CobiCabling dla 24 włókien, biała</v>
          </cell>
          <cell r="D1608" t="str">
            <v>szt.</v>
          </cell>
          <cell r="E1608">
            <v>43.9</v>
          </cell>
          <cell r="F1608" t="str">
            <v>Cobi FO osprzęt</v>
          </cell>
        </row>
        <row r="1609">
          <cell r="A1609" t="str">
            <v>F61-0003</v>
          </cell>
          <cell r="B1609" t="str">
            <v>12/24 Core Fiber Splice Tray</v>
          </cell>
          <cell r="C1609" t="str">
            <v>12/24 Core Fiber Splice Tray</v>
          </cell>
          <cell r="D1609" t="str">
            <v>szt.</v>
          </cell>
          <cell r="E1609">
            <v>24.12</v>
          </cell>
          <cell r="F1609" t="str">
            <v>Cobi FO osprzęt</v>
          </cell>
        </row>
        <row r="1610">
          <cell r="A1610" t="str">
            <v xml:space="preserve">F61-0005 </v>
          </cell>
          <cell r="B1610" t="str">
            <v>Kaseta modułu LGX 6-port SC dx 3x LC/APC QUAD</v>
          </cell>
          <cell r="C1610" t="str">
            <v>Kaseta modułu LGX 6-port SC dx 3x LC/APC QUAD</v>
          </cell>
          <cell r="D1610" t="str">
            <v>szt.</v>
          </cell>
          <cell r="E1610" t="e">
            <v>#N/A</v>
          </cell>
          <cell r="F1610" t="str">
            <v>Inne - okazjonalne</v>
          </cell>
        </row>
        <row r="1611">
          <cell r="A1611" t="str">
            <v xml:space="preserve">F61-0006 </v>
          </cell>
          <cell r="B1611" t="str">
            <v>Kaseta modułu LGX 6-port SC dx 6x LC/APC QUAD</v>
          </cell>
          <cell r="C1611" t="str">
            <v>Kaseta modułu LGX 6-port SC dx 6x LC/APC QUAD</v>
          </cell>
          <cell r="D1611" t="str">
            <v>szt.</v>
          </cell>
          <cell r="E1611" t="e">
            <v>#N/A</v>
          </cell>
          <cell r="F1611" t="str">
            <v>Inne - okazjonalne</v>
          </cell>
        </row>
        <row r="1612">
          <cell r="A1612" t="str">
            <v>F61-0007</v>
          </cell>
          <cell r="B1612" t="str">
            <v>Osłona termiczna spawu 45mm</v>
          </cell>
          <cell r="C1612" t="str">
            <v>Osłona termiczna spawu CobiCabling 45mm</v>
          </cell>
          <cell r="D1612" t="str">
            <v>szt.</v>
          </cell>
          <cell r="E1612">
            <v>0.88</v>
          </cell>
          <cell r="F1612" t="str">
            <v>Cobi FO osprzęt</v>
          </cell>
        </row>
        <row r="1613">
          <cell r="A1613" t="str">
            <v>F61-0008</v>
          </cell>
          <cell r="B1613" t="str">
            <v>Osłona termiczna spawu 60mm</v>
          </cell>
          <cell r="C1613" t="str">
            <v>Osłona termiczna spawu CobiCabling 60mm</v>
          </cell>
          <cell r="D1613" t="str">
            <v>szt.</v>
          </cell>
          <cell r="E1613">
            <v>0.56000000000000005</v>
          </cell>
          <cell r="F1613" t="str">
            <v>Cobi FO osprzęt</v>
          </cell>
        </row>
        <row r="1614">
          <cell r="A1614" t="str">
            <v>F61-0010</v>
          </cell>
          <cell r="B1614" t="str">
            <v>Zaślepka otworu SC simplex/LC duplex</v>
          </cell>
          <cell r="C1614" t="str">
            <v>Zaślepka CobiCabling otworu SC simplex/LC duplex czarna</v>
          </cell>
          <cell r="D1614" t="str">
            <v>szt.</v>
          </cell>
          <cell r="E1614">
            <v>0.68</v>
          </cell>
          <cell r="F1614" t="str">
            <v>Cobi FO osprzęt</v>
          </cell>
        </row>
        <row r="1615">
          <cell r="A1615" t="str">
            <v>F61-0011</v>
          </cell>
          <cell r="B1615" t="str">
            <v>Zaślepka otworu SC duplex/LC quad</v>
          </cell>
          <cell r="C1615" t="str">
            <v>Zaślepka CobiCabling otworu SC duplex/LC quad czarna</v>
          </cell>
          <cell r="D1615" t="str">
            <v>szt.</v>
          </cell>
          <cell r="E1615">
            <v>1.48</v>
          </cell>
          <cell r="F1615" t="str">
            <v>Cobi FO osprzęt</v>
          </cell>
        </row>
        <row r="1616">
          <cell r="A1616" t="str">
            <v>F61-0012</v>
          </cell>
          <cell r="B1616" t="str">
            <v>Zaślepka otworu ST</v>
          </cell>
          <cell r="C1616" t="str">
            <v>Zaślepka CobiCabling otworu ST</v>
          </cell>
          <cell r="D1616" t="str">
            <v>szt.</v>
          </cell>
          <cell r="E1616">
            <v>0.2</v>
          </cell>
          <cell r="F1616" t="str">
            <v>Cobi FO osprzęt</v>
          </cell>
        </row>
        <row r="1617">
          <cell r="A1617" t="str">
            <v>F61-0020</v>
          </cell>
          <cell r="B1617" t="str">
            <v>Adapter keystone do adapterów FO SC sx/LC dx</v>
          </cell>
          <cell r="C1617" t="str">
            <v>Adapter keystone CobiCabling do adapterów FO SC simplex/LC duplex/MTRJ, biały</v>
          </cell>
          <cell r="D1617" t="str">
            <v>szt.</v>
          </cell>
          <cell r="E1617">
            <v>1.38</v>
          </cell>
          <cell r="F1617" t="str">
            <v>Cobi FO osprzęt</v>
          </cell>
        </row>
        <row r="1618">
          <cell r="A1618" t="str">
            <v>F61-0021</v>
          </cell>
          <cell r="B1618" t="str">
            <v>Adapter keystone do adapterów FO SC sx/LC dx BF</v>
          </cell>
          <cell r="C1618" t="str">
            <v>Adapter keystone CobiCabling do adapterów FO SC sx/LC dx bezflangowych, czarny</v>
          </cell>
          <cell r="D1618" t="str">
            <v>szt.</v>
          </cell>
          <cell r="E1618">
            <v>1.38</v>
          </cell>
          <cell r="F1618" t="str">
            <v>Cobi FO osprzęt</v>
          </cell>
        </row>
        <row r="1619">
          <cell r="A1619" t="str">
            <v>F61-0022</v>
          </cell>
          <cell r="B1619" t="str">
            <v>Adapter keystone złącze światłowodowe ST czarny</v>
          </cell>
          <cell r="C1619" t="str">
            <v>Adapter keystone CobiCabling do złącz światłowodowych ST czarny</v>
          </cell>
          <cell r="D1619" t="str">
            <v>szt.</v>
          </cell>
          <cell r="E1619">
            <v>0.24</v>
          </cell>
          <cell r="F1619" t="str">
            <v>Cobi FO osprzęt</v>
          </cell>
        </row>
        <row r="1620">
          <cell r="A1620" t="str">
            <v>F61-0023</v>
          </cell>
          <cell r="B1620" t="str">
            <v>Adapter keystone ST sx wielomodowy, biały</v>
          </cell>
          <cell r="C1620" t="str">
            <v>Adapter keystone CobiCabling ST simplex wielomodowy, biały</v>
          </cell>
          <cell r="D1620" t="str">
            <v>szt.</v>
          </cell>
          <cell r="E1620">
            <v>8.7799999999999994</v>
          </cell>
          <cell r="F1620" t="str">
            <v>Cobi FO osprzęt</v>
          </cell>
        </row>
        <row r="1621">
          <cell r="A1621" t="str">
            <v>F61-0024</v>
          </cell>
          <cell r="B1621" t="str">
            <v>Adapter keystone ST sx wielomodowy, czarny</v>
          </cell>
          <cell r="C1621" t="str">
            <v>Adapter keystone CobiCabling ST simplex wielomodowy, czarny</v>
          </cell>
          <cell r="D1621" t="str">
            <v>szt.</v>
          </cell>
          <cell r="E1621">
            <v>0</v>
          </cell>
          <cell r="F1621" t="str">
            <v>Cobi FO osprzęt</v>
          </cell>
        </row>
        <row r="1622">
          <cell r="A1622" t="str">
            <v>F6120</v>
          </cell>
          <cell r="B1622" t="str">
            <v>Szafa wisząca 19" 13U 620mm, drzwi szkło, szara</v>
          </cell>
          <cell r="C1622" t="str">
            <v>Szafa wisząca Tecno 19" 13U 600x620mm, drzwi przednie przeszklone, zdejmowane osłony boczne, szara</v>
          </cell>
          <cell r="D1622" t="str">
            <v>szt.</v>
          </cell>
          <cell r="E1622">
            <v>1017.16</v>
          </cell>
          <cell r="F1622" t="str">
            <v>TECNOSTEEL</v>
          </cell>
        </row>
        <row r="1623">
          <cell r="A1623" t="str">
            <v>F6120 SP</v>
          </cell>
          <cell r="B1623" t="str">
            <v>SZAFKA 13U 600X620X655H - zdejmowane osłony boczne</v>
          </cell>
          <cell r="C1623" t="str">
            <v>SZAFKA 13U 600X620X655H - zdejmowane osłony boczne</v>
          </cell>
          <cell r="D1623" t="str">
            <v>szt.</v>
          </cell>
          <cell r="E1623">
            <v>2037.32</v>
          </cell>
          <cell r="F1623" t="str">
            <v>TECNOSTEEL</v>
          </cell>
        </row>
        <row r="1624">
          <cell r="A1624" t="str">
            <v>F6120A75</v>
          </cell>
          <cell r="B1624" t="str">
            <v>SZAFKA 13U 600X620X655H - drzwi przednie perforowa</v>
          </cell>
          <cell r="C1624" t="str">
            <v>SZAFKA 13U 600X620X655H - drzwi przednie perforowane 75% / siatkowe, zdejmowane osłony boczne, 4 x belka nośna rack 19" - malowanie w kolorze szarym RAL 7035</v>
          </cell>
          <cell r="D1624" t="str">
            <v>szt.</v>
          </cell>
          <cell r="E1624">
            <v>1300.8</v>
          </cell>
          <cell r="F1624" t="str">
            <v>TECNOSTEEL</v>
          </cell>
        </row>
        <row r="1625">
          <cell r="A1625" t="str">
            <v>F6150</v>
          </cell>
          <cell r="B1625" t="str">
            <v>Szafa wisząca 19" 16U 620mm, drzwi szkło, szara</v>
          </cell>
          <cell r="C1625" t="str">
            <v>Szafa wisząca Tecno 19" 16U 600x620mm, drzwi przednie przeszklone, zdejmowane osłony boczne, szara</v>
          </cell>
          <cell r="D1625" t="str">
            <v>szt.</v>
          </cell>
          <cell r="E1625">
            <v>1179.6600000000001</v>
          </cell>
          <cell r="F1625" t="str">
            <v>TECNOSTEEL</v>
          </cell>
        </row>
        <row r="1626">
          <cell r="A1626" t="str">
            <v>F62-0002</v>
          </cell>
          <cell r="B1626" t="str">
            <v>Puszka abonencka FTTH 2C bez adapterów (2xSC sx)</v>
          </cell>
          <cell r="C1626" t="str">
            <v>Puszka abonencka FTTH 2C bez adapterów (2xSC sx) 86x86x22mm</v>
          </cell>
          <cell r="D1626" t="str">
            <v>szt.</v>
          </cell>
          <cell r="E1626">
            <v>11.2</v>
          </cell>
          <cell r="F1626" t="str">
            <v>Cobi FO osprzęt</v>
          </cell>
        </row>
        <row r="1627">
          <cell r="A1627" t="str">
            <v xml:space="preserve">F62-0003 </v>
          </cell>
          <cell r="B1627" t="str">
            <v>Ramka 3U na moduły LGX</v>
          </cell>
          <cell r="C1627" t="str">
            <v>Ramka 3U na moduły LGX</v>
          </cell>
          <cell r="D1627" t="str">
            <v>szt.</v>
          </cell>
          <cell r="E1627" t="e">
            <v>#N/A</v>
          </cell>
          <cell r="F1627" t="str">
            <v>Inne - okazjonalne</v>
          </cell>
        </row>
        <row r="1628">
          <cell r="A1628" t="str">
            <v>F62-0004</v>
          </cell>
          <cell r="B1628" t="str">
            <v>Puszka abonencka FTTH 4C bez adapterów (4xSC sx)</v>
          </cell>
          <cell r="C1628" t="str">
            <v>Puszka abonencka FTTH 4C bez adapterów (4xSC sx) 149x109x33mm</v>
          </cell>
          <cell r="D1628" t="str">
            <v>szt.</v>
          </cell>
          <cell r="E1628">
            <v>30.36</v>
          </cell>
          <cell r="F1628" t="str">
            <v>Cobi FO osprzęt</v>
          </cell>
        </row>
        <row r="1629">
          <cell r="A1629" t="str">
            <v>F62-0006</v>
          </cell>
          <cell r="B1629" t="str">
            <v xml:space="preserve">FO Naścienna puszka rozdzielcza 4x SC sx </v>
          </cell>
          <cell r="C1629" t="str">
            <v xml:space="preserve">FO Naścienna puszka rozdzielcza 4 x SC simplex </v>
          </cell>
          <cell r="D1629" t="str">
            <v>szt.</v>
          </cell>
          <cell r="E1629">
            <v>40</v>
          </cell>
          <cell r="F1629" t="str">
            <v>Cobi FO osprzęt</v>
          </cell>
        </row>
        <row r="1630">
          <cell r="A1630" t="str">
            <v>F62-0010</v>
          </cell>
          <cell r="B1630" t="str">
            <v>Naścienny box światłowodowy M (mały)</v>
          </cell>
          <cell r="C1630" t="str">
            <v>Naścienny box światłowodowy M (mały), 200x280x60mm, RAL 7035</v>
          </cell>
          <cell r="D1630" t="str">
            <v>szt.</v>
          </cell>
          <cell r="E1630">
            <v>260</v>
          </cell>
          <cell r="F1630" t="str">
            <v>Cobi FO osprzęt</v>
          </cell>
        </row>
        <row r="1631">
          <cell r="A1631" t="str">
            <v>F62-0011</v>
          </cell>
          <cell r="B1631" t="str">
            <v>Pole krosowe do boxu M 8xST/FC</v>
          </cell>
          <cell r="C1631" t="str">
            <v>Pole krosowe do boxu M 8xST/FC</v>
          </cell>
          <cell r="D1631" t="str">
            <v>szt.</v>
          </cell>
          <cell r="E1631">
            <v>0</v>
          </cell>
          <cell r="F1631" t="str">
            <v>Cobi FO osprzęt</v>
          </cell>
        </row>
        <row r="1632">
          <cell r="A1632" t="str">
            <v>F62-0012</v>
          </cell>
          <cell r="B1632" t="str">
            <v>Pole krosowe 6xSC sx/LC/E2000</v>
          </cell>
          <cell r="C1632" t="str">
            <v>Pole krosowe 6xSC simplex/LC/E2000</v>
          </cell>
          <cell r="D1632" t="str">
            <v>szt.</v>
          </cell>
          <cell r="E1632">
            <v>50</v>
          </cell>
          <cell r="F1632" t="str">
            <v>Cobi FO osprzęt</v>
          </cell>
        </row>
        <row r="1633">
          <cell r="A1633" t="str">
            <v>F62-0013</v>
          </cell>
          <cell r="B1633" t="str">
            <v>Pole krosowe 12xSC sx/LC/E2000</v>
          </cell>
          <cell r="C1633" t="str">
            <v>Pole krosowe 12xSC simplex/LC/E2000</v>
          </cell>
          <cell r="D1633" t="str">
            <v>szt.</v>
          </cell>
          <cell r="E1633">
            <v>50</v>
          </cell>
          <cell r="F1633" t="str">
            <v>Cobi FO osprzęt</v>
          </cell>
        </row>
        <row r="1634">
          <cell r="A1634" t="str">
            <v>F62-0014</v>
          </cell>
          <cell r="B1634" t="str">
            <v>Pole krosowe do boxu M 4xSC dx</v>
          </cell>
          <cell r="C1634" t="str">
            <v>Pole krosowe do boxu M 4xSC duplex</v>
          </cell>
          <cell r="D1634" t="str">
            <v>szt.</v>
          </cell>
          <cell r="E1634">
            <v>30</v>
          </cell>
          <cell r="F1634" t="str">
            <v>Cobi FO osprzęt</v>
          </cell>
        </row>
        <row r="1635">
          <cell r="A1635" t="str">
            <v>F62-0015</v>
          </cell>
          <cell r="B1635" t="str">
            <v>Pole krosowe 8xSC duplex/LC/quad</v>
          </cell>
          <cell r="C1635" t="str">
            <v xml:space="preserve">Pole krosowe 8xSC duplex/LC/quad </v>
          </cell>
          <cell r="D1635" t="str">
            <v>szt.</v>
          </cell>
          <cell r="E1635">
            <v>40</v>
          </cell>
          <cell r="F1635" t="str">
            <v>Cobi FO osprzęt</v>
          </cell>
        </row>
        <row r="1636">
          <cell r="A1636" t="str">
            <v>F62-0020</v>
          </cell>
          <cell r="B1636" t="str">
            <v>Naścienny box światłowodowy S (średni)</v>
          </cell>
          <cell r="C1636" t="str">
            <v>Naścienny box światłowodowy S (średni), 418x316x50mm, RAL 7035</v>
          </cell>
          <cell r="D1636" t="str">
            <v>szt.</v>
          </cell>
          <cell r="E1636">
            <v>400</v>
          </cell>
          <cell r="F1636" t="str">
            <v>Cobi FO osprzęt</v>
          </cell>
        </row>
        <row r="1637">
          <cell r="A1637" t="str">
            <v>F62-0021</v>
          </cell>
          <cell r="B1637" t="str">
            <v>Pole krosowe do boxu S 24xST/FC</v>
          </cell>
          <cell r="C1637" t="str">
            <v>Pole krosowe do boxu S 24xST/FC</v>
          </cell>
          <cell r="D1637" t="str">
            <v>szt.</v>
          </cell>
          <cell r="E1637">
            <v>30</v>
          </cell>
          <cell r="F1637" t="str">
            <v>Cobi FO osprzęt</v>
          </cell>
        </row>
        <row r="1638">
          <cell r="A1638" t="str">
            <v>F62-0022</v>
          </cell>
          <cell r="B1638" t="str">
            <v>Pole krosowe do boxu S 12xST/FC</v>
          </cell>
          <cell r="C1638" t="str">
            <v>Pole krosowe do boxu S 12xST/FC</v>
          </cell>
          <cell r="D1638" t="str">
            <v>szt.</v>
          </cell>
          <cell r="E1638">
            <v>30</v>
          </cell>
          <cell r="F1638" t="str">
            <v>Cobi FO osprzęt</v>
          </cell>
        </row>
        <row r="1639">
          <cell r="A1639" t="str">
            <v>F62-0023</v>
          </cell>
          <cell r="B1639" t="str">
            <v>Pole krosowe do boxu S 24xSC sx</v>
          </cell>
          <cell r="C1639" t="str">
            <v>Pole krosowe do boxu S 24xSC simplex</v>
          </cell>
          <cell r="D1639" t="str">
            <v>szt.</v>
          </cell>
          <cell r="E1639">
            <v>40</v>
          </cell>
          <cell r="F1639" t="str">
            <v>Cobi FO osprzęt</v>
          </cell>
        </row>
        <row r="1640">
          <cell r="A1640" t="str">
            <v>F62-0030</v>
          </cell>
          <cell r="B1640" t="str">
            <v>Naścienny box światłowodowy D (duży)</v>
          </cell>
          <cell r="C1640" t="str">
            <v>Naścienny box światłowodowy D (duży), 418x316x85mm, RAL 7035</v>
          </cell>
          <cell r="D1640" t="str">
            <v>szt.</v>
          </cell>
          <cell r="E1640">
            <v>450</v>
          </cell>
          <cell r="F1640" t="str">
            <v>Cobi FO osprzęt</v>
          </cell>
        </row>
        <row r="1641">
          <cell r="A1641" t="str">
            <v>F62-0031</v>
          </cell>
          <cell r="B1641" t="str">
            <v>Pole krosowe do boxu światłowodowego D 48xST/FC</v>
          </cell>
          <cell r="C1641" t="str">
            <v>Pole krosowe do boxu światłowodowego D 48xST/FC</v>
          </cell>
          <cell r="D1641" t="str">
            <v>szt.</v>
          </cell>
          <cell r="E1641">
            <v>0</v>
          </cell>
          <cell r="F1641" t="str">
            <v>Cobi FO osprzęt</v>
          </cell>
        </row>
        <row r="1642">
          <cell r="A1642" t="str">
            <v>F62-0032</v>
          </cell>
          <cell r="B1642" t="str">
            <v>Pole krosowe do boxu światłowodowego D 48xSC sx</v>
          </cell>
          <cell r="C1642" t="str">
            <v>Pole krosowe do boxu światłowodowego D 48xSC simplex</v>
          </cell>
          <cell r="D1642" t="str">
            <v>szt.</v>
          </cell>
          <cell r="E1642">
            <v>40</v>
          </cell>
          <cell r="F1642" t="str">
            <v>Cobi FO osprzęt</v>
          </cell>
        </row>
        <row r="1643">
          <cell r="A1643" t="str">
            <v>F62-0033</v>
          </cell>
          <cell r="B1643" t="str">
            <v>Pole krosowe do boxu światłowodowego D 24xSC dx</v>
          </cell>
          <cell r="C1643" t="str">
            <v>Pole krosowe do boxu światłowodowego D 24xSC duplex</v>
          </cell>
          <cell r="D1643" t="str">
            <v>szt.</v>
          </cell>
          <cell r="E1643">
            <v>50</v>
          </cell>
          <cell r="F1643" t="str">
            <v>Cobi FO osprzęt</v>
          </cell>
        </row>
        <row r="1644">
          <cell r="A1644" t="str">
            <v>F62-0040</v>
          </cell>
          <cell r="B1644" t="str">
            <v>Przełącznica OKS4 IP30 dla 4 włókien światłowod.</v>
          </cell>
          <cell r="C1644" t="str">
            <v>Przełącznica OKS4 IP30 dla 4 włókien światłowodowych</v>
          </cell>
          <cell r="D1644" t="str">
            <v>szt.</v>
          </cell>
          <cell r="E1644">
            <v>175.48</v>
          </cell>
          <cell r="F1644" t="str">
            <v>Cobi FO osprzęt</v>
          </cell>
        </row>
        <row r="1645">
          <cell r="A1645" t="str">
            <v>F62-0041</v>
          </cell>
          <cell r="B1645" t="str">
            <v>Pole krosowe do OKS4 na 4xSC sx/LC dx</v>
          </cell>
          <cell r="C1645" t="str">
            <v>Pole krosowe do OKS4 na 4xSC simplex/LC duplex</v>
          </cell>
          <cell r="D1645" t="str">
            <v>szt.</v>
          </cell>
          <cell r="E1645">
            <v>92.74</v>
          </cell>
          <cell r="F1645" t="str">
            <v>Cobi FO osprzęt</v>
          </cell>
        </row>
        <row r="1646">
          <cell r="A1646" t="str">
            <v>F62-0042</v>
          </cell>
          <cell r="B1646" t="str">
            <v>Pole krosowe do OKS4 na 4xST/FC/DIN</v>
          </cell>
          <cell r="C1646" t="str">
            <v>Pole krosowe do OKS4 na 4xST/FC/DIN</v>
          </cell>
          <cell r="D1646" t="str">
            <v>szt.</v>
          </cell>
          <cell r="E1646">
            <v>27.23</v>
          </cell>
          <cell r="F1646" t="str">
            <v>Cobi FO osprzęt</v>
          </cell>
        </row>
        <row r="1647">
          <cell r="A1647" t="str">
            <v>F62-0045</v>
          </cell>
          <cell r="B1647" t="str">
            <v>Przełącznica światłowodowa OKS48 24xST/FC</v>
          </cell>
          <cell r="C1647" t="str">
            <v>Przełącznica światłowodowa OKS48 24xST/FC, IP54, 206x320x120mm</v>
          </cell>
          <cell r="D1647" t="str">
            <v>szt.</v>
          </cell>
          <cell r="E1647">
            <v>0</v>
          </cell>
          <cell r="F1647" t="str">
            <v>Cobi FO osprzęt</v>
          </cell>
        </row>
        <row r="1648">
          <cell r="A1648" t="str">
            <v>F62-0046</v>
          </cell>
          <cell r="B1648" t="str">
            <v>Przełącznica światłowodowa OKS48 24xSC sx/LC dx</v>
          </cell>
          <cell r="C1648" t="str">
            <v>Przełącznica światłowodowa OKS48 24xSC sx/LC dx, IP54, 206x320x120mm</v>
          </cell>
          <cell r="D1648" t="str">
            <v>szt.</v>
          </cell>
          <cell r="E1648">
            <v>240</v>
          </cell>
          <cell r="F1648" t="str">
            <v>Cobi FO osprzęt</v>
          </cell>
        </row>
        <row r="1649">
          <cell r="A1649" t="str">
            <v>F62-0047</v>
          </cell>
          <cell r="B1649" t="str">
            <v>Przełącznica światłowodowa OKS48 24xSC dx/LC quad</v>
          </cell>
          <cell r="C1649" t="str">
            <v>Przełącznica światłowodowa OKS48 24xSC dx/LC quad, IP54, 206x320x120mm</v>
          </cell>
          <cell r="D1649" t="str">
            <v>szt.</v>
          </cell>
          <cell r="E1649">
            <v>367.26</v>
          </cell>
          <cell r="F1649" t="str">
            <v>Cobi FO osprzęt</v>
          </cell>
        </row>
        <row r="1650">
          <cell r="A1650" t="str">
            <v>F62-0048</v>
          </cell>
          <cell r="B1650" t="str">
            <v>Przełącznica światłowodowa OKS48 (24xSC dx)</v>
          </cell>
          <cell r="C1650" t="str">
            <v>Przełącznica światłowodowa OKS48 (24xSC duplex/LC quad)</v>
          </cell>
          <cell r="D1650" t="str">
            <v>szt.</v>
          </cell>
          <cell r="E1650">
            <v>506.55</v>
          </cell>
          <cell r="F1650" t="str">
            <v>Cobi FO osprzęt</v>
          </cell>
        </row>
        <row r="1651">
          <cell r="A1651" t="str">
            <v>F62-0060</v>
          </cell>
          <cell r="B1651" t="str">
            <v>Przemysłowa przełącznica światłowodowa na szynę DI</v>
          </cell>
          <cell r="C1651" t="str">
            <v>Przemysłowa przełącznica światłowodowa na szynę DIN</v>
          </cell>
          <cell r="D1651" t="str">
            <v>szt.</v>
          </cell>
          <cell r="E1651">
            <v>104</v>
          </cell>
          <cell r="F1651" t="str">
            <v>Cobi FO osprzęt</v>
          </cell>
        </row>
        <row r="1652">
          <cell r="A1652" t="str">
            <v>F62-0063</v>
          </cell>
          <cell r="B1652" t="str">
            <v>Panel przedni do przełącznicy FO 12xSC sx / LC dx</v>
          </cell>
          <cell r="C1652" t="str">
            <v>Panel przedni do przemysłowej przełącznicy światłowodowej na 12 adapterów SC Simplex lub LC Duplex</v>
          </cell>
          <cell r="D1652" t="str">
            <v>szt.</v>
          </cell>
          <cell r="E1652">
            <v>0</v>
          </cell>
          <cell r="F1652" t="str">
            <v>Cobi FO osprzęt</v>
          </cell>
        </row>
        <row r="1653">
          <cell r="A1653" t="str">
            <v>F62-0064</v>
          </cell>
          <cell r="B1653" t="str">
            <v>Przełącznica, DIN mini 2 porty SC duplex</v>
          </cell>
          <cell r="C1653" t="str">
            <v>Przełącznica, DIN mini 2 porty SC duplex  (montaż szyna TH-DIN lub naścienny - zaznaczyć przy zamówieniu)</v>
          </cell>
          <cell r="D1653" t="str">
            <v>szt.</v>
          </cell>
          <cell r="E1653">
            <v>80</v>
          </cell>
          <cell r="F1653" t="str">
            <v>Cobi FO osprzęt</v>
          </cell>
        </row>
        <row r="1654">
          <cell r="A1654" t="str">
            <v>F62-0065</v>
          </cell>
          <cell r="B1654" t="str">
            <v>Przełącznica przemysłowa ODF-DIN</v>
          </cell>
          <cell r="C1654" t="str">
            <v>Przełącznica przemysłowa ODF-DIN</v>
          </cell>
          <cell r="D1654" t="str">
            <v>szt.</v>
          </cell>
          <cell r="E1654">
            <v>98</v>
          </cell>
          <cell r="F1654" t="str">
            <v>Cobi FO osprzęt</v>
          </cell>
        </row>
        <row r="1655">
          <cell r="A1655" t="str">
            <v>F62-0066</v>
          </cell>
          <cell r="B1655" t="str">
            <v>Pole krosowe 4xSC simplex do przełącznicy ODF-DIN</v>
          </cell>
          <cell r="C1655" t="str">
            <v>Pole krosowe 4xSC simplex do przełącznicy ODF-DIN (montaż szyna TH-DIN lub naścienny - zaznaczyć przy zamówieniu)</v>
          </cell>
          <cell r="D1655" t="str">
            <v>szt.</v>
          </cell>
          <cell r="E1655">
            <v>20</v>
          </cell>
          <cell r="F1655" t="str">
            <v>Cobi FO osprzęt</v>
          </cell>
        </row>
        <row r="1656">
          <cell r="A1656" t="str">
            <v>F62-0067</v>
          </cell>
          <cell r="B1656" t="str">
            <v>Pole krosowe 6xSC duplex do przełącznicy ODF-DIN</v>
          </cell>
          <cell r="C1656" t="str">
            <v>Pole krosowe 6xSC duplex do przełącznicy ODF-DIN (montaż szyna TH-DIN lub naścienny - zaznaczyć przy zamówieniu)</v>
          </cell>
          <cell r="D1656" t="str">
            <v>szt.</v>
          </cell>
          <cell r="E1656">
            <v>30</v>
          </cell>
          <cell r="F1656" t="str">
            <v>Cobi FO osprzęt</v>
          </cell>
        </row>
        <row r="1657">
          <cell r="A1657" t="str">
            <v>F62-0068</v>
          </cell>
          <cell r="B1657" t="str">
            <v>Pole krosowe 8xST simplex do przełącznicy ODF-DIN</v>
          </cell>
          <cell r="C1657" t="str">
            <v xml:space="preserve">Pole krosowe 8xST simplex do przełącznicy ODF-DIN </v>
          </cell>
          <cell r="D1657" t="str">
            <v>szt.</v>
          </cell>
          <cell r="E1657">
            <v>16</v>
          </cell>
          <cell r="F1657" t="str">
            <v>Cobi FO osprzęt</v>
          </cell>
        </row>
        <row r="1658">
          <cell r="A1658" t="str">
            <v>F62-0069</v>
          </cell>
          <cell r="B1658" t="str">
            <v>Pole krosowe 8xSC simplex do przełącznicy ODF-DIN</v>
          </cell>
          <cell r="C1658" t="str">
            <v>Pole krosowe 8xSC simplex do przełącznicy ODF-DIN</v>
          </cell>
          <cell r="D1658" t="str">
            <v>szt.</v>
          </cell>
          <cell r="E1658">
            <v>16</v>
          </cell>
          <cell r="F1658" t="str">
            <v>Cobi FO osprzęt</v>
          </cell>
        </row>
        <row r="1659">
          <cell r="A1659" t="str">
            <v>F62-0071</v>
          </cell>
          <cell r="B1659" t="str">
            <v>Pole krosowe 4xSC duplex do przełącznicy ODF-DIN</v>
          </cell>
          <cell r="C1659" t="str">
            <v>Pole krosowe 4xSC duplex do przełącznicy ODF-DIN</v>
          </cell>
          <cell r="D1659" t="str">
            <v>szt.</v>
          </cell>
          <cell r="E1659">
            <v>0</v>
          </cell>
          <cell r="F1659" t="str">
            <v>Cobi FO osprzęt</v>
          </cell>
        </row>
        <row r="1660">
          <cell r="A1660" t="str">
            <v>F6210</v>
          </cell>
          <cell r="B1660" t="str">
            <v>Szafa wisząca 19" 22U 620mm, drzwi szkło, szara</v>
          </cell>
          <cell r="C1660" t="str">
            <v>Szafa wisząca Tecno 19" 22U 600x620mm, drzwi przednie przeszklone, zdejmowane osłony boczne, szara</v>
          </cell>
          <cell r="D1660" t="str">
            <v>szt.</v>
          </cell>
          <cell r="E1660">
            <v>1552.54</v>
          </cell>
          <cell r="F1660" t="str">
            <v>TECNOSTEEL</v>
          </cell>
        </row>
        <row r="1661">
          <cell r="A1661" t="str">
            <v>F6210 SP</v>
          </cell>
          <cell r="B1661" t="str">
            <v>SZAFKA 22U 600X620X1054H - zdejmowane osłony boczn</v>
          </cell>
          <cell r="C1661" t="str">
            <v>SZAFKA 22U 600X620X1054H - zdejmowane osłony boczne</v>
          </cell>
          <cell r="D1661" t="str">
            <v>szt.</v>
          </cell>
          <cell r="E1661">
            <v>1645.68</v>
          </cell>
          <cell r="F1661" t="str">
            <v>TECNOSTEEL</v>
          </cell>
        </row>
        <row r="1662">
          <cell r="A1662" t="str">
            <v>F6210M</v>
          </cell>
          <cell r="B1662" t="str">
            <v>SZAFKA 22U 600X620X1054H - Drzwi pełne metalowe, z</v>
          </cell>
          <cell r="C1662" t="str">
            <v>SZAFKA 22U 600X620X1054H - Drzwi pełne metalowe, zdejmowane osłony boczne</v>
          </cell>
          <cell r="D1662" t="str">
            <v>szt.</v>
          </cell>
          <cell r="E1662">
            <v>1645.7</v>
          </cell>
          <cell r="F1662" t="str">
            <v>TECNOSTEEL</v>
          </cell>
        </row>
        <row r="1663">
          <cell r="A1663" t="str">
            <v>F63-0004</v>
          </cell>
          <cell r="B1663" t="str">
            <v>FTTH Box 4 x SC Simplex / 2x LC duplex</v>
          </cell>
          <cell r="C1663" t="str">
            <v>FTTH Box 4 x SC Simplex / 2x LC duplex</v>
          </cell>
          <cell r="D1663" t="str">
            <v>szt.</v>
          </cell>
          <cell r="E1663">
            <v>96</v>
          </cell>
          <cell r="F1663" t="str">
            <v>Cobi FO osprzęt</v>
          </cell>
        </row>
        <row r="1664">
          <cell r="A1664" t="str">
            <v>F6612IP66</v>
          </cell>
          <cell r="B1664" t="str">
            <v>Obudowa wewnętrzna IP66 19" 12Ux600x600</v>
          </cell>
          <cell r="C1664" t="str">
            <v>Obudowa wewnętrzna IP66 19" 12Ux600x600</v>
          </cell>
          <cell r="D1664" t="str">
            <v>szt.</v>
          </cell>
          <cell r="E1664">
            <v>2117.1999999999998</v>
          </cell>
          <cell r="F1664" t="str">
            <v>TECNOSTEEL</v>
          </cell>
        </row>
        <row r="1665">
          <cell r="A1665" t="str">
            <v>F6621IP66</v>
          </cell>
          <cell r="B1665" t="str">
            <v>Obudowa wewnętrzna IP66 19" 21Ux600x600</v>
          </cell>
          <cell r="C1665" t="str">
            <v>Obudowa wewnętrzna IP66 19" 21Ux600x600</v>
          </cell>
          <cell r="D1665" t="str">
            <v>szt.</v>
          </cell>
          <cell r="E1665">
            <v>3791.1</v>
          </cell>
          <cell r="F1665" t="str">
            <v>TECNOSTEEL</v>
          </cell>
        </row>
        <row r="1666">
          <cell r="A1666" t="str">
            <v xml:space="preserve">F6642 OF </v>
          </cell>
          <cell r="B1666" t="str">
            <v>42U SZAFA Progress o szer. 600 mm - 42U 600x600</v>
          </cell>
          <cell r="C1666" t="str">
            <v>42U SZAFA Progress o szer. 600 mm - 42U 600x600 - bez drzwi i osłon - kolor szary RAL7035</v>
          </cell>
          <cell r="D1666" t="str">
            <v>szt.</v>
          </cell>
          <cell r="E1666" t="e">
            <v>#N/A</v>
          </cell>
          <cell r="F1666" t="str">
            <v>TECNOSTEEL</v>
          </cell>
        </row>
        <row r="1667">
          <cell r="A1667" t="str">
            <v>F6818N</v>
          </cell>
          <cell r="B1667" t="str">
            <v>Szafa stojaca 18Ux600x800 czarna</v>
          </cell>
          <cell r="C1667" t="str">
            <v>Szafa stojaca 18Ux600x800 czarna</v>
          </cell>
          <cell r="D1667" t="str">
            <v>szt.</v>
          </cell>
          <cell r="E1667">
            <v>1762.5</v>
          </cell>
          <cell r="F1667" t="str">
            <v>TECNOSTEEL</v>
          </cell>
        </row>
        <row r="1668">
          <cell r="A1668" t="str">
            <v>F71-2211</v>
          </cell>
          <cell r="B1668" t="str">
            <v>FO zak. LC-LC uiwersalny 4J 9/125 LSOH</v>
          </cell>
          <cell r="C1668" t="str">
            <v>Kabel światłowodowy fabrycznie zakończony CobiCabling LC-LC uniwersalny 4J 9/125 LSOH</v>
          </cell>
          <cell r="D1668" t="str">
            <v>szt.</v>
          </cell>
          <cell r="E1668">
            <v>440</v>
          </cell>
          <cell r="F1668" t="str">
            <v>Cobi pre-terminated</v>
          </cell>
        </row>
        <row r="1669">
          <cell r="A1669" t="str">
            <v>F71-2221</v>
          </cell>
          <cell r="B1669" t="str">
            <v>FO zak. SC-LC uniwersalny 4J 9/125 LSOH</v>
          </cell>
          <cell r="C1669" t="str">
            <v>Kabel światłowodowy fabrycznie zakończony CobiCabling SC-LC uniwersalny 4J 9/125 LSOH</v>
          </cell>
          <cell r="D1669" t="str">
            <v>szt.</v>
          </cell>
          <cell r="E1669">
            <v>376</v>
          </cell>
          <cell r="F1669" t="str">
            <v>Cobi pre-terminated</v>
          </cell>
        </row>
        <row r="1670">
          <cell r="A1670" t="str">
            <v>F71-2222</v>
          </cell>
          <cell r="B1670" t="str">
            <v>FO zak. SC-SC uniwersalny 4J 9/125 LSOH</v>
          </cell>
          <cell r="C1670" t="str">
            <v>Kabel światłowodowy fabrycznie zakończony CobiCabling SC-SC uniwersalny 4J 9/125 LSOH</v>
          </cell>
          <cell r="D1670" t="str">
            <v>szt.</v>
          </cell>
          <cell r="E1670">
            <v>898</v>
          </cell>
          <cell r="F1670" t="str">
            <v>Cobi pre-terminated</v>
          </cell>
        </row>
        <row r="1671">
          <cell r="A1671" t="str">
            <v>F71-2311</v>
          </cell>
          <cell r="B1671" t="str">
            <v>FO zak. LC-LC uniwersalny 6J 9/125 LSOH</v>
          </cell>
          <cell r="C1671" t="str">
            <v>Kabel światłowodowy fabrycznie zakończony CobiCabling LC-LC uniwersalny 6J 9/125 LSOH</v>
          </cell>
          <cell r="D1671" t="str">
            <v>szt.</v>
          </cell>
          <cell r="E1671">
            <v>2032</v>
          </cell>
          <cell r="F1671" t="str">
            <v>Cobi pre-terminated</v>
          </cell>
        </row>
        <row r="1672">
          <cell r="A1672" t="str">
            <v>F71-2377</v>
          </cell>
          <cell r="B1672" t="str">
            <v>FO zak. SC/APC-SC/APC uniwersalny 6J 9/125 LSOH</v>
          </cell>
          <cell r="C1672" t="str">
            <v>Kabel światłowodowy fabrycznie zakończony CobiCabling SC/APC-SC/APC uniwersalny 6J 9/125 LSOH</v>
          </cell>
          <cell r="D1672" t="str">
            <v>szt.</v>
          </cell>
          <cell r="E1672">
            <v>0</v>
          </cell>
          <cell r="F1672" t="str">
            <v>Cobi pre-terminated</v>
          </cell>
        </row>
        <row r="1673">
          <cell r="A1673" t="str">
            <v>F71-2411</v>
          </cell>
          <cell r="B1673" t="str">
            <v>FO zak. LC-LC uniwersalny 8J 9/125 LSOH</v>
          </cell>
          <cell r="C1673" t="str">
            <v>Kabel światłowodowy fabrycznie zakończony CobiCabling LC-LC uniwersalny 8J 9/125 LSOH</v>
          </cell>
          <cell r="D1673" t="str">
            <v>szt.</v>
          </cell>
          <cell r="E1673">
            <v>1604</v>
          </cell>
          <cell r="F1673" t="str">
            <v>Cobi pre-terminated</v>
          </cell>
        </row>
        <row r="1674">
          <cell r="A1674" t="str">
            <v>F71-2421</v>
          </cell>
          <cell r="B1674" t="str">
            <v>FO zak. SC-LC uniwersalny 8J 9/125 LSOH</v>
          </cell>
          <cell r="C1674" t="str">
            <v>Kabel światłowodowy fabrycznie zakończony CobiCabling SC-LC uniwersalny 8J 9/125 LSOH</v>
          </cell>
          <cell r="D1674" t="str">
            <v>szt.</v>
          </cell>
          <cell r="E1674">
            <v>574</v>
          </cell>
          <cell r="F1674" t="str">
            <v>Cobi pre-terminated</v>
          </cell>
        </row>
        <row r="1675">
          <cell r="A1675" t="str">
            <v>F71-2422</v>
          </cell>
          <cell r="B1675" t="str">
            <v>FO zak. SC-SC uniwersalny 8J 9/125 LSOH</v>
          </cell>
          <cell r="C1675" t="str">
            <v>Kabel światłowodowy fabrycznie zakończony CobiCabling SC-SC uniwersalny 8J 9/125 LSOH</v>
          </cell>
          <cell r="D1675" t="str">
            <v>szt.</v>
          </cell>
          <cell r="E1675">
            <v>1189.5999999999999</v>
          </cell>
          <cell r="F1675" t="str">
            <v>Cobi pre-terminated</v>
          </cell>
        </row>
        <row r="1676">
          <cell r="A1676" t="str">
            <v>F71-2511</v>
          </cell>
          <cell r="B1676" t="str">
            <v>FO zak. LC-LC uniwersalny 12J 9/125 LSOH OS2</v>
          </cell>
          <cell r="C1676" t="str">
            <v>Kabel światłowodowy fabrycznie zakończony CobiCabling LC-LC uniwersalny 12J OS2 9/125 LSOH</v>
          </cell>
          <cell r="D1676" t="str">
            <v>szt.</v>
          </cell>
          <cell r="E1676">
            <v>2932</v>
          </cell>
          <cell r="F1676" t="str">
            <v>Cobi pre-terminated</v>
          </cell>
        </row>
        <row r="1677">
          <cell r="A1677" t="str">
            <v>F71-2527</v>
          </cell>
          <cell r="B1677" t="str">
            <v>FO zak. SC-SC/APC uniwersalny 12J 9/125 LSOH OS2</v>
          </cell>
          <cell r="C1677" t="str">
            <v>Kabel światłowodowy fabrycznie zakończony CobiCabling SC-SC/APC uniwersalny 12J OS2 9/125 LSOH</v>
          </cell>
          <cell r="D1677" t="str">
            <v>szt.</v>
          </cell>
          <cell r="E1677">
            <v>870</v>
          </cell>
          <cell r="F1677" t="str">
            <v>Cobi pre-terminated</v>
          </cell>
        </row>
        <row r="1678">
          <cell r="A1678" t="str">
            <v>F71-2577</v>
          </cell>
          <cell r="B1678" t="str">
            <v>FO zak. SC/APC-SC/APC uniwersalny 12J 9/125 LSOH</v>
          </cell>
          <cell r="C1678" t="str">
            <v>Kabel światłowodowy fabrycznie zakończony CobiCabling SC/APC-SC/APC uniwersalny 12J 9/125 LSOH</v>
          </cell>
          <cell r="D1678" t="str">
            <v>szt.</v>
          </cell>
          <cell r="E1678">
            <v>836</v>
          </cell>
          <cell r="F1678" t="str">
            <v>Cobi pre-terminated</v>
          </cell>
        </row>
        <row r="1679">
          <cell r="A1679" t="str">
            <v>F71-9511</v>
          </cell>
          <cell r="B1679" t="str">
            <v>FO zak. LC-LC zewnętrzny 12J 9/125 LSOH</v>
          </cell>
          <cell r="C1679" t="str">
            <v>Kabel światłowodowy fabrycznie zakończony CobiCabling LC-LC zewnętrzny 12J 9/125 LSOH</v>
          </cell>
          <cell r="D1679" t="str">
            <v>szt.</v>
          </cell>
          <cell r="E1679">
            <v>2686</v>
          </cell>
          <cell r="F1679" t="str">
            <v>Cobi pre-terminated</v>
          </cell>
        </row>
        <row r="1680">
          <cell r="A1680" t="str">
            <v>F73-2211</v>
          </cell>
          <cell r="B1680" t="str">
            <v>FO zak. LC-LC uniwersalny 4G 50/125 LSOH OM3</v>
          </cell>
          <cell r="C1680" t="str">
            <v>Kabel światłowodowy fabrycznie zakończony CobiCabling LC-LC uniwersalny 4G OM3 50/125 LSOH</v>
          </cell>
          <cell r="D1680" t="str">
            <v>szt.</v>
          </cell>
          <cell r="E1680">
            <v>900</v>
          </cell>
          <cell r="F1680" t="str">
            <v>Cobi pre-terminated</v>
          </cell>
        </row>
        <row r="1681">
          <cell r="A1681" t="str">
            <v>F73-2511</v>
          </cell>
          <cell r="B1681" t="str">
            <v xml:space="preserve">Kabel światłowodowy fab. zakończony 12G OM3 LC-LC </v>
          </cell>
          <cell r="C1681" t="str">
            <v xml:space="preserve">Kabel światłowodowy fabrycznie zakończony CobiCabling 12G OM3 LC-LC kaskada Dca </v>
          </cell>
          <cell r="D1681" t="str">
            <v>szt.</v>
          </cell>
          <cell r="E1681">
            <v>1937</v>
          </cell>
          <cell r="F1681" t="str">
            <v>Cobi pre-terminated</v>
          </cell>
        </row>
        <row r="1682">
          <cell r="A1682" t="str">
            <v>F73-2611</v>
          </cell>
          <cell r="B1682" t="str">
            <v>FO zak. LC-LC uniwersalny 24G OM3 50/125 LSOH</v>
          </cell>
          <cell r="C1682" t="str">
            <v>Kabel światłowodowy fabrycznie zakończony LC-LC uniwersalny 24G OM3 50/125 LSOH</v>
          </cell>
          <cell r="D1682" t="str">
            <v>szt.</v>
          </cell>
          <cell r="E1682">
            <v>1512</v>
          </cell>
          <cell r="F1682" t="str">
            <v>Cobi pre-terminated</v>
          </cell>
        </row>
        <row r="1683">
          <cell r="A1683" t="str">
            <v>F73-9411</v>
          </cell>
          <cell r="B1683" t="str">
            <v>FO zak. LC-LC zewnętrzny 8G 50/125 LSOH OM3</v>
          </cell>
          <cell r="C1683" t="str">
            <v>Kabel światłowodowy fabrycznie zakończony CobiCabling LC-LC uniwersalny 8G OM3 50/125 LSOH</v>
          </cell>
          <cell r="D1683" t="str">
            <v>szt.</v>
          </cell>
          <cell r="E1683">
            <v>1680</v>
          </cell>
          <cell r="F1683" t="str">
            <v>Cobi pre-terminated</v>
          </cell>
        </row>
        <row r="1684">
          <cell r="A1684" t="str">
            <v>F73-9511-130</v>
          </cell>
          <cell r="B1684" t="str">
            <v>CobiCabling OM3 50/125 prefab LC-LC 130m cascade</v>
          </cell>
          <cell r="C1684" t="str">
            <v>CobiCabling OM3 50/125 prefab LC-LC 130m cascade</v>
          </cell>
          <cell r="D1684" t="str">
            <v>szt.</v>
          </cell>
          <cell r="E1684">
            <v>2128</v>
          </cell>
          <cell r="F1684" t="str">
            <v>Cobi pre-terminated</v>
          </cell>
        </row>
        <row r="1685">
          <cell r="A1685" t="str">
            <v>F73-9511-160</v>
          </cell>
          <cell r="B1685" t="str">
            <v>CobiCabling OM3 50/125 prefab LC-LC 160m cascade</v>
          </cell>
          <cell r="C1685" t="str">
            <v>CobiCabling OM3 50/125 prefab LC-LC 160m cascade</v>
          </cell>
          <cell r="D1685" t="str">
            <v>szt.</v>
          </cell>
          <cell r="E1685">
            <v>2432</v>
          </cell>
          <cell r="F1685" t="str">
            <v>Cobi pre-terminated</v>
          </cell>
        </row>
        <row r="1686">
          <cell r="A1686" t="str">
            <v>F74-2511</v>
          </cell>
          <cell r="B1686" t="str">
            <v>FO zak. LC-LC uniwersalny 12G 50/125 LSOH OM4</v>
          </cell>
          <cell r="C1686" t="str">
            <v>Kabel światłowodowy fabrycznie zakończony CobiCabling LC-LC uniwersalny 12G OM4 50/125 LSOH</v>
          </cell>
          <cell r="D1686" t="str">
            <v>szt.</v>
          </cell>
          <cell r="E1686">
            <v>1080</v>
          </cell>
          <cell r="F1686" t="str">
            <v>Cobi pre-terminated</v>
          </cell>
        </row>
        <row r="1687">
          <cell r="A1687" t="str">
            <v>F75-2511</v>
          </cell>
          <cell r="B1687" t="str">
            <v>FO zak. LC-LC uniwersalny 12G 50/125 LSOH OM5</v>
          </cell>
          <cell r="C1687" t="str">
            <v>Kabel światłowodowy fabrycznie zakończony CobiCabling LC-LC uniwersalny 12G OM5 50/125 LSOH</v>
          </cell>
          <cell r="D1687" t="str">
            <v>szt.</v>
          </cell>
          <cell r="E1687">
            <v>3554</v>
          </cell>
          <cell r="F1687" t="str">
            <v>Cobi pre-terminated</v>
          </cell>
        </row>
        <row r="1688">
          <cell r="A1688" t="str">
            <v>F8710IP2M</v>
          </cell>
          <cell r="B1688" t="str">
            <v>25Ux600x600 SZAFA IP55 drzwi przednie pełne, drzwi</v>
          </cell>
          <cell r="C1688" t="str">
            <v>25Ux600x600 SZAFA IP55 drzwi przednie pełne, drzwi tylne pełne, osłony boczne pełne</v>
          </cell>
          <cell r="D1688" t="str">
            <v>szt.</v>
          </cell>
          <cell r="E1688">
            <v>0</v>
          </cell>
          <cell r="F1688" t="str">
            <v>TECNOSTEEL</v>
          </cell>
        </row>
        <row r="1689">
          <cell r="A1689" t="str">
            <v>F8710IPM</v>
          </cell>
          <cell r="B1689" t="str">
            <v>25Ux600x600 SZAFA IP55 drzwi przednie pełne, osłon</v>
          </cell>
          <cell r="C1689" t="str">
            <v>25Ux600x600 SZAFA IP55 drzwi przednie pełne, osłony boczne i tylna pełne</v>
          </cell>
          <cell r="D1689" t="str">
            <v>szt.</v>
          </cell>
          <cell r="E1689">
            <v>3808.42</v>
          </cell>
          <cell r="F1689" t="str">
            <v>TECNOSTEEL</v>
          </cell>
        </row>
        <row r="1690">
          <cell r="A1690" t="str">
            <v>F8710IPV</v>
          </cell>
          <cell r="B1690" t="str">
            <v>25Ux600x600 SZAFA IP55 drzwi przednie szklane, osł</v>
          </cell>
          <cell r="C1690" t="str">
            <v>25Ux600x600 SZAFA IP55 drzwi przednie szklane, osłony boczne i tylna pełne</v>
          </cell>
          <cell r="D1690" t="str">
            <v>szt.</v>
          </cell>
          <cell r="E1690">
            <v>0</v>
          </cell>
          <cell r="F1690" t="str">
            <v>TECNOSTEEL</v>
          </cell>
        </row>
        <row r="1691">
          <cell r="A1691" t="str">
            <v>F8710IPVM</v>
          </cell>
          <cell r="B1691" t="str">
            <v>25Ux600x600 SZAFA IP55 drzwi przednie szklane, drz</v>
          </cell>
          <cell r="C1691" t="str">
            <v>25Ux600x600 SZAFA IP55 drzwi przednie szklane, drzwi tylne pełne, osłony boczne pełne</v>
          </cell>
          <cell r="D1691" t="str">
            <v>szt.</v>
          </cell>
          <cell r="E1691">
            <v>0</v>
          </cell>
          <cell r="F1691" t="str">
            <v>TECNOSTEEL</v>
          </cell>
        </row>
        <row r="1692">
          <cell r="A1692" t="str">
            <v>F8711IP2M</v>
          </cell>
          <cell r="B1692" t="str">
            <v>25Ux600x800 SZAFA IP55 drzwi przednie pełne, drzwi</v>
          </cell>
          <cell r="C1692" t="str">
            <v>25Ux600x800 SZAFA IP55 drzwi przednie pełne, drzwi tylne pełne, osłony boczne pełne</v>
          </cell>
          <cell r="D1692" t="str">
            <v>szt.</v>
          </cell>
          <cell r="E1692">
            <v>0</v>
          </cell>
          <cell r="F1692" t="str">
            <v>TECNOSTEEL</v>
          </cell>
        </row>
        <row r="1693">
          <cell r="A1693" t="str">
            <v>F8711IPM</v>
          </cell>
          <cell r="B1693" t="str">
            <v>25Ux600x800 SZAFA IP55 drzwi przednie pełne, osłon</v>
          </cell>
          <cell r="C1693" t="str">
            <v>25Ux600x800 SZAFA IP55 drzwi przednie pełne, osłony boczne i tylna pełne</v>
          </cell>
          <cell r="D1693" t="str">
            <v>szt.</v>
          </cell>
          <cell r="E1693">
            <v>0</v>
          </cell>
          <cell r="F1693" t="str">
            <v>TECNOSTEEL</v>
          </cell>
        </row>
        <row r="1694">
          <cell r="A1694" t="str">
            <v>F8711IPV</v>
          </cell>
          <cell r="B1694" t="str">
            <v>25Ux600x800 SZAFA IP55 drzwi przednie szklane, osł</v>
          </cell>
          <cell r="C1694" t="str">
            <v>25Ux600x800 SZAFA IP55 drzwi przednie szklane, osłony boczne i tylna pełne</v>
          </cell>
          <cell r="D1694" t="str">
            <v>szt.</v>
          </cell>
          <cell r="E1694">
            <v>0</v>
          </cell>
          <cell r="F1694" t="str">
            <v>TECNOSTEEL</v>
          </cell>
        </row>
        <row r="1695">
          <cell r="A1695" t="str">
            <v>F8711IPVM</v>
          </cell>
          <cell r="B1695" t="str">
            <v>25Ux600x800 SZAFA IP55 drzwi przednie szklane, drz</v>
          </cell>
          <cell r="C1695" t="str">
            <v>25Ux600x800 SZAFA IP55 drzwi przednie szklane, drzwi tylne pełne, osłony boczne pełne</v>
          </cell>
          <cell r="D1695" t="str">
            <v>szt.</v>
          </cell>
          <cell r="E1695">
            <v>6465.14</v>
          </cell>
          <cell r="F1695" t="str">
            <v>TECNOSTEEL</v>
          </cell>
        </row>
        <row r="1696">
          <cell r="A1696" t="str">
            <v>F8712IP2M</v>
          </cell>
          <cell r="B1696" t="str">
            <v>25Ux800x800 SZAFA IP55 drzwi przednie pełne, drzwi</v>
          </cell>
          <cell r="C1696" t="str">
            <v>25Ux800x800 SZAFA IP55 drzwi przednie pełne, drzwi tylne pełne, osłony boczne pełne</v>
          </cell>
          <cell r="D1696" t="str">
            <v>szt.</v>
          </cell>
          <cell r="E1696">
            <v>0</v>
          </cell>
          <cell r="F1696" t="str">
            <v>TECNOSTEEL</v>
          </cell>
        </row>
        <row r="1697">
          <cell r="A1697" t="str">
            <v>F8712IPM</v>
          </cell>
          <cell r="B1697" t="str">
            <v>25Ux800x800 SZAFA IP55 drzwi przednie pełne, osłon</v>
          </cell>
          <cell r="C1697" t="str">
            <v>25Ux800x800 SZAFA IP55 drzwi przednie pełne, osłony boczne i tylna pełne</v>
          </cell>
          <cell r="D1697" t="str">
            <v>szt.</v>
          </cell>
          <cell r="E1697">
            <v>5394.46</v>
          </cell>
          <cell r="F1697" t="str">
            <v>TECNOSTEEL</v>
          </cell>
        </row>
        <row r="1698">
          <cell r="A1698" t="str">
            <v>F8712IPV</v>
          </cell>
          <cell r="B1698" t="str">
            <v>25Ux800x800 SZAFA IP55 drzwi przednie szklane, osł</v>
          </cell>
          <cell r="C1698" t="str">
            <v>25Ux800x800 SZAFA IP55 drzwi przednie szklane, osłony boczne i tylna pełne</v>
          </cell>
          <cell r="D1698" t="str">
            <v>szt.</v>
          </cell>
          <cell r="E1698">
            <v>6454.44</v>
          </cell>
          <cell r="F1698" t="str">
            <v>TECNOSTEEL</v>
          </cell>
        </row>
        <row r="1699">
          <cell r="A1699" t="str">
            <v>F8712IPVM</v>
          </cell>
          <cell r="B1699" t="str">
            <v>25Ux800x800 SZAFA IP55 drzwi przednie szklane, drz</v>
          </cell>
          <cell r="C1699" t="str">
            <v>25Ux800x800 SZAFA IP55 drzwi przednie szklane, drzwi tylne pełne, osłony boczne pełne</v>
          </cell>
          <cell r="D1699" t="str">
            <v>szt.</v>
          </cell>
          <cell r="E1699">
            <v>0</v>
          </cell>
          <cell r="F1699" t="str">
            <v>TECNOSTEEL</v>
          </cell>
        </row>
        <row r="1700">
          <cell r="A1700" t="str">
            <v>F8713IP2M</v>
          </cell>
          <cell r="B1700" t="str">
            <v>42Ux600x600 SZAFA IP55 drzwi przednie pełne, drzwi</v>
          </cell>
          <cell r="C1700" t="str">
            <v>42Ux600x600 SZAFA IP55 drzwi przednie pełne, drzwi tylne pełne, osłony boczne pełne</v>
          </cell>
          <cell r="D1700" t="str">
            <v>szt.</v>
          </cell>
          <cell r="E1700">
            <v>0</v>
          </cell>
          <cell r="F1700" t="str">
            <v>TECNOSTEEL</v>
          </cell>
        </row>
        <row r="1701">
          <cell r="A1701" t="str">
            <v>F8713IPM</v>
          </cell>
          <cell r="B1701" t="str">
            <v>42Ux600x600 SZAFA IP55 drzwi przednie pełne, osłon</v>
          </cell>
          <cell r="C1701" t="str">
            <v>42Ux600x600 SZAFA IP55 drzwi przednie pełne, osłony boczne i tylna pełne</v>
          </cell>
          <cell r="D1701" t="str">
            <v>szt.</v>
          </cell>
          <cell r="E1701">
            <v>5577.96</v>
          </cell>
          <cell r="F1701" t="str">
            <v>TECNOSTEEL</v>
          </cell>
        </row>
        <row r="1702">
          <cell r="A1702" t="str">
            <v>F8713IPV</v>
          </cell>
          <cell r="B1702" t="str">
            <v>42Ux600x600 SZAFA IP55 drzwi przednie szklane, osł</v>
          </cell>
          <cell r="C1702" t="str">
            <v>42Ux600x600 SZAFA IP55 drzwi przednie szklane, osłony boczne i tylna pełne</v>
          </cell>
          <cell r="D1702" t="str">
            <v>szt.</v>
          </cell>
          <cell r="E1702">
            <v>0</v>
          </cell>
          <cell r="F1702" t="str">
            <v>TECNOSTEEL</v>
          </cell>
        </row>
        <row r="1703">
          <cell r="A1703" t="str">
            <v>F8713IPVM</v>
          </cell>
          <cell r="B1703" t="str">
            <v>42Ux600x600 SZAFA IP55 drzwi przednie szklane, drz</v>
          </cell>
          <cell r="C1703" t="str">
            <v>42Ux600x600 SZAFA IP55 drzwi przednie szklane, drzwi tylne pełne, osłony boczne pełne</v>
          </cell>
          <cell r="D1703" t="str">
            <v>szt.</v>
          </cell>
          <cell r="E1703">
            <v>0</v>
          </cell>
          <cell r="F1703" t="str">
            <v>TECNOSTEEL</v>
          </cell>
        </row>
        <row r="1704">
          <cell r="A1704" t="str">
            <v>F8714IP2M</v>
          </cell>
          <cell r="B1704" t="str">
            <v>42Ux600x800 SZAFA IP55 drzwi przednie pełne, drzwi</v>
          </cell>
          <cell r="C1704" t="str">
            <v>42Ux600x800 SZAFA IP55 drzwi przednie pełne, drzwi tylne pełne, osłony boczne pełne</v>
          </cell>
          <cell r="D1704" t="str">
            <v>szt.</v>
          </cell>
          <cell r="E1704">
            <v>0</v>
          </cell>
          <cell r="F1704" t="str">
            <v>TECNOSTEEL</v>
          </cell>
        </row>
        <row r="1705">
          <cell r="A1705" t="str">
            <v>F8714IPM</v>
          </cell>
          <cell r="B1705" t="str">
            <v>42Ux600x800 SZAFA IP55 drzwi przednie pełne, osłon</v>
          </cell>
          <cell r="C1705" t="str">
            <v>42Ux600x800 SZAFA IP55 drzwi przednie pełne, osłony boczne i tylna pełne</v>
          </cell>
          <cell r="D1705" t="str">
            <v>szt.</v>
          </cell>
          <cell r="E1705">
            <v>0</v>
          </cell>
          <cell r="F1705" t="str">
            <v>TECNOSTEEL</v>
          </cell>
        </row>
        <row r="1706">
          <cell r="A1706" t="str">
            <v>F8714IPV</v>
          </cell>
          <cell r="B1706" t="str">
            <v>42Ux600x800 SZAFA IP55 drzwi przednie szklane, osł</v>
          </cell>
          <cell r="C1706" t="str">
            <v>42Ux600x800 SZAFA IP55 drzwi przednie szklane, osłony boczne i tylna pełne</v>
          </cell>
          <cell r="D1706" t="str">
            <v>szt.</v>
          </cell>
          <cell r="E1706">
            <v>0</v>
          </cell>
          <cell r="F1706" t="str">
            <v>TECNOSTEEL</v>
          </cell>
        </row>
        <row r="1707">
          <cell r="A1707" t="str">
            <v>F8714IPV/F9209</v>
          </cell>
          <cell r="B1707" t="str">
            <v>Szafa 42Ux600x800 IP55</v>
          </cell>
          <cell r="C1707" t="str">
            <v>Szafa 42Ux600x800 IP55</v>
          </cell>
          <cell r="D1707" t="str">
            <v>szt.</v>
          </cell>
          <cell r="E1707">
            <v>5304</v>
          </cell>
          <cell r="F1707" t="str">
            <v>TECNOSTEEL</v>
          </cell>
        </row>
        <row r="1708">
          <cell r="A1708" t="str">
            <v>F8714IPVM</v>
          </cell>
          <cell r="B1708" t="str">
            <v>42Ux600x800 SZAFA IP55 drzwi przednie szklane, drz</v>
          </cell>
          <cell r="C1708" t="str">
            <v>42Ux600x800 SZAFA IP55 drzwi przednie szklane, drzwi tylne pełne, osłony boczne pełne</v>
          </cell>
          <cell r="D1708" t="str">
            <v>szt.</v>
          </cell>
          <cell r="E1708">
            <v>0</v>
          </cell>
          <cell r="F1708" t="str">
            <v>TECNOSTEEL</v>
          </cell>
        </row>
        <row r="1709">
          <cell r="A1709" t="str">
            <v>F8715IP2M</v>
          </cell>
          <cell r="B1709" t="str">
            <v>42Ux800x600 SZAFA IP55 drzwi przednie pełne, drzwi</v>
          </cell>
          <cell r="C1709" t="str">
            <v>42Ux800x600 SZAFA IP55 drzwi przednie pełne, drzwi tylne pełne, osłony boczne pełne</v>
          </cell>
          <cell r="D1709" t="str">
            <v>szt.</v>
          </cell>
          <cell r="E1709">
            <v>0</v>
          </cell>
          <cell r="F1709" t="str">
            <v>TECNOSTEEL</v>
          </cell>
        </row>
        <row r="1710">
          <cell r="A1710" t="str">
            <v>F8715IPM</v>
          </cell>
          <cell r="B1710" t="str">
            <v>42Ux800x600 SZAFA IP55 drzwi przednie pełne, osłon</v>
          </cell>
          <cell r="C1710" t="str">
            <v>42Ux800x600 SZAFA IP55 drzwi przednie pełne, osłony boczne i tylna pełne</v>
          </cell>
          <cell r="D1710" t="str">
            <v>szt.</v>
          </cell>
          <cell r="E1710">
            <v>0</v>
          </cell>
          <cell r="F1710" t="str">
            <v>TECNOSTEEL</v>
          </cell>
        </row>
        <row r="1711">
          <cell r="A1711" t="str">
            <v>F8715IPV</v>
          </cell>
          <cell r="B1711" t="str">
            <v>42Ux800x600 SZAFA IP55 drzwi przednie szklane, osł</v>
          </cell>
          <cell r="C1711" t="str">
            <v>42Ux800x600 SZAFA IP55 drzwi przednie szklane, osłony boczne i tylna pełne</v>
          </cell>
          <cell r="D1711" t="str">
            <v>szt.</v>
          </cell>
          <cell r="E1711">
            <v>6058.18</v>
          </cell>
          <cell r="F1711" t="str">
            <v>TECNOSTEEL</v>
          </cell>
        </row>
        <row r="1712">
          <cell r="A1712" t="str">
            <v>F8715IPVM</v>
          </cell>
          <cell r="B1712" t="str">
            <v>42Ux800x600 SZAFA IP55 drzwi przednie szklane, drz</v>
          </cell>
          <cell r="C1712" t="str">
            <v>42Ux800x600 SZAFA IP55 drzwi przednie szklane, drzwi tylne pełne, osłony boczne pełne</v>
          </cell>
          <cell r="D1712" t="str">
            <v>szt.</v>
          </cell>
          <cell r="E1712">
            <v>0</v>
          </cell>
          <cell r="F1712" t="str">
            <v>TECNOSTEEL</v>
          </cell>
        </row>
        <row r="1713">
          <cell r="A1713" t="str">
            <v>F8716IP2M</v>
          </cell>
          <cell r="B1713" t="str">
            <v>42Ux800x800 SZAFA IP55 drzwi przednie pełne, drzwi</v>
          </cell>
          <cell r="C1713" t="str">
            <v>42Ux800x800 SZAFA IP55 drzwi przednie pełne, drzwi tylne pełne, osłony boczne pełne</v>
          </cell>
          <cell r="D1713" t="str">
            <v>szt.</v>
          </cell>
          <cell r="E1713">
            <v>7559</v>
          </cell>
          <cell r="F1713" t="str">
            <v>TECNOSTEEL</v>
          </cell>
        </row>
        <row r="1714">
          <cell r="A1714" t="str">
            <v>F8716IPM</v>
          </cell>
          <cell r="B1714" t="str">
            <v>42Ux800x800 SZAFA IP55 drzwi przednie pełne, osłon</v>
          </cell>
          <cell r="C1714" t="str">
            <v>42Ux800x800 SZAFA IP55 drzwi przednie pełne, osłony boczne i tylna pełne</v>
          </cell>
          <cell r="D1714" t="str">
            <v>szt.</v>
          </cell>
          <cell r="E1714">
            <v>7287.86</v>
          </cell>
          <cell r="F1714" t="str">
            <v>TECNOSTEEL</v>
          </cell>
        </row>
        <row r="1715">
          <cell r="A1715" t="str">
            <v>F8716IPV</v>
          </cell>
          <cell r="B1715" t="str">
            <v>42Ux800x800 SZAFA IP55 drzwi przednie szklane, osł</v>
          </cell>
          <cell r="C1715" t="str">
            <v>42Ux800x800 SZAFA IP55 drzwi przednie szklane, osłony boczne i tylna pełne</v>
          </cell>
          <cell r="D1715" t="str">
            <v>szt.</v>
          </cell>
          <cell r="E1715">
            <v>0</v>
          </cell>
          <cell r="F1715" t="str">
            <v>TECNOSTEEL</v>
          </cell>
        </row>
        <row r="1716">
          <cell r="A1716" t="str">
            <v>F8716IPVM</v>
          </cell>
          <cell r="B1716" t="str">
            <v>42Ux800x800 SZAFA IP55 drzwi przednie szklane, drz</v>
          </cell>
          <cell r="C1716" t="str">
            <v>42Ux800x800 SZAFA IP55 drzwi przednie szklane, drzwi tylne pełne, osłony boczne pełne</v>
          </cell>
          <cell r="D1716" t="str">
            <v>szt.</v>
          </cell>
          <cell r="E1716">
            <v>0</v>
          </cell>
          <cell r="F1716" t="str">
            <v>TECNOSTEEL</v>
          </cell>
        </row>
        <row r="1717">
          <cell r="A1717" t="str">
            <v>F8717IP2M</v>
          </cell>
          <cell r="B1717" t="str">
            <v>42Ux800x1000 IP55 drzwi przednie pełne, drzwi tyln</v>
          </cell>
          <cell r="C1717" t="str">
            <v>42Ux800x1000 IP55 drzwi przednie pełne, drzwi tylne pełne, osłony boczne pełne</v>
          </cell>
          <cell r="D1717" t="str">
            <v>szt.</v>
          </cell>
          <cell r="E1717">
            <v>9119.2199999999993</v>
          </cell>
          <cell r="F1717" t="str">
            <v>TECNOSTEEL</v>
          </cell>
        </row>
        <row r="1718">
          <cell r="A1718" t="str">
            <v>F8717IPM</v>
          </cell>
          <cell r="B1718" t="str">
            <v>42Ux800x1000 IP55 drzwi przednie pełne, osłony boc</v>
          </cell>
          <cell r="C1718" t="str">
            <v>42Ux800x1000 IP55 drzwi przednie pełne, osłony boczne i tylna pełne</v>
          </cell>
          <cell r="D1718" t="str">
            <v>szt.</v>
          </cell>
          <cell r="E1718">
            <v>9610.5</v>
          </cell>
          <cell r="F1718" t="str">
            <v>TECNOSTEEL</v>
          </cell>
        </row>
        <row r="1719">
          <cell r="A1719" t="str">
            <v>F8717IPM/9367</v>
          </cell>
          <cell r="B1719" t="str">
            <v>Szafa 42Ux800x1000 IP55</v>
          </cell>
          <cell r="C1719" t="str">
            <v>Szafa 42Ux800x1000 IP55</v>
          </cell>
          <cell r="D1719" t="str">
            <v>szt.</v>
          </cell>
          <cell r="E1719">
            <v>7622.72</v>
          </cell>
          <cell r="F1719" t="str">
            <v>TECNOSTEEL</v>
          </cell>
        </row>
        <row r="1720">
          <cell r="A1720" t="str">
            <v>F8717IPV</v>
          </cell>
          <cell r="B1720" t="str">
            <v>42Ux800x1000 IP55 drzwi przednie szklane, osłony b</v>
          </cell>
          <cell r="C1720" t="str">
            <v>42Ux800x1000 IP55 drzwi przednie szklane, osłony boczne i tylna pełne</v>
          </cell>
          <cell r="D1720" t="str">
            <v>szt.</v>
          </cell>
          <cell r="E1720">
            <v>7371.2</v>
          </cell>
          <cell r="F1720" t="str">
            <v>TECNOSTEEL</v>
          </cell>
        </row>
        <row r="1721">
          <cell r="A1721" t="str">
            <v>F8717IPVM</v>
          </cell>
          <cell r="B1721" t="str">
            <v>42Ux800x1000 IP55 drzwi przednie szklane, drzwi ty</v>
          </cell>
          <cell r="C1721" t="str">
            <v>42Ux800x1000 IP55 drzwi przednie szklane, drzwi tylne pełne, osłony boczne pełne</v>
          </cell>
          <cell r="D1721" t="str">
            <v>szt.</v>
          </cell>
          <cell r="E1721">
            <v>0</v>
          </cell>
          <cell r="F1721" t="str">
            <v>TECNOSTEEL</v>
          </cell>
        </row>
        <row r="1722">
          <cell r="A1722" t="str">
            <v>F8718IP2M</v>
          </cell>
          <cell r="B1722" t="str">
            <v>42Ux600x1000 IP55 drzwi przednie pełne, drzwi tyln</v>
          </cell>
          <cell r="C1722" t="str">
            <v>42Ux600x1000 IP55 drzwi przednie pełne, drzwi tylne pełne, osłony boczne pełne</v>
          </cell>
          <cell r="D1722" t="str">
            <v>szt.</v>
          </cell>
          <cell r="E1722">
            <v>0</v>
          </cell>
          <cell r="F1722" t="str">
            <v>TECNOSTEEL</v>
          </cell>
        </row>
        <row r="1723">
          <cell r="A1723" t="str">
            <v>F8718IPM</v>
          </cell>
          <cell r="B1723" t="str">
            <v>42Ux600x1000 IP55 drzwi przednie pełne, osłony boc</v>
          </cell>
          <cell r="C1723" t="str">
            <v>42Ux600x1000 IP55 drzwi przednie pełne, osłony boczne i tylna pełne</v>
          </cell>
          <cell r="D1723" t="str">
            <v>szt.</v>
          </cell>
          <cell r="E1723">
            <v>0</v>
          </cell>
          <cell r="F1723" t="str">
            <v>TECNOSTEEL</v>
          </cell>
        </row>
        <row r="1724">
          <cell r="A1724" t="str">
            <v>F8718IPV</v>
          </cell>
          <cell r="B1724" t="str">
            <v>42Ux600x1000 IP55 drzwi przednie szklane, osłony b</v>
          </cell>
          <cell r="C1724" t="str">
            <v>42Ux600x1000 IP55 drzwi przednie szklane, osłony boczne i tylna pełne</v>
          </cell>
          <cell r="D1724" t="str">
            <v>szt.</v>
          </cell>
          <cell r="E1724">
            <v>0</v>
          </cell>
          <cell r="F1724" t="str">
            <v>TECNOSTEEL</v>
          </cell>
        </row>
        <row r="1725">
          <cell r="A1725" t="str">
            <v>F8718IPVM</v>
          </cell>
          <cell r="B1725" t="str">
            <v>42Ux600x1000 IP55 drzwi przednie szklane, drzwi ty</v>
          </cell>
          <cell r="C1725" t="str">
            <v>42Ux600x1000 IP55 drzwi przednie szklane, drzwi tylne pełne, osłony boczne pełne</v>
          </cell>
          <cell r="D1725" t="str">
            <v>szt.</v>
          </cell>
          <cell r="E1725">
            <v>0</v>
          </cell>
          <cell r="F1725" t="str">
            <v>TECNOSTEEL</v>
          </cell>
        </row>
        <row r="1726">
          <cell r="A1726" t="str">
            <v>F8735</v>
          </cell>
          <cell r="B1726" t="str">
            <v>PARA TYLNYCH BELEK 19'' DO SZAF IP – 25U</v>
          </cell>
          <cell r="C1726" t="str">
            <v>PARA TYLNYCH BELEK 19'' DO SZAF IP – 25U</v>
          </cell>
          <cell r="D1726" t="str">
            <v>szt.</v>
          </cell>
          <cell r="E1726">
            <v>517.1</v>
          </cell>
          <cell r="F1726" t="str">
            <v>TECNOSTEEL</v>
          </cell>
        </row>
        <row r="1727">
          <cell r="A1727" t="str">
            <v>F8736</v>
          </cell>
          <cell r="B1727" t="str">
            <v>PARA TYLNYCH BELEK 19'' DO SZAF IP – 42U</v>
          </cell>
          <cell r="C1727" t="str">
            <v>PARA TYLNYCH BELEK 19'' DO SZAF IP – 42U</v>
          </cell>
          <cell r="D1727" t="str">
            <v>szt.</v>
          </cell>
          <cell r="E1727">
            <v>726.9</v>
          </cell>
          <cell r="F1727" t="str">
            <v>TECNOSTEEL</v>
          </cell>
        </row>
        <row r="1728">
          <cell r="A1728" t="str">
            <v>F8740</v>
          </cell>
          <cell r="B1728" t="str">
            <v>COKÓŁ DO SZAF IP 100x600x600 mm</v>
          </cell>
          <cell r="C1728" t="str">
            <v>COKÓŁ DO SZAF IP 100x600x600 mm</v>
          </cell>
          <cell r="D1728" t="str">
            <v>szt.</v>
          </cell>
          <cell r="E1728">
            <v>476.62</v>
          </cell>
          <cell r="F1728" t="str">
            <v>TECNOSTEEL</v>
          </cell>
        </row>
        <row r="1729">
          <cell r="A1729" t="str">
            <v>F8741</v>
          </cell>
          <cell r="B1729" t="str">
            <v>COKÓŁ DO SZAF IP 100x600x800 i 100x800x600 mm</v>
          </cell>
          <cell r="C1729" t="str">
            <v>COKÓŁ DO SZAF IP 100x600x800 i 100x800x600 mm</v>
          </cell>
          <cell r="D1729" t="str">
            <v>szt.</v>
          </cell>
          <cell r="E1729">
            <v>503.28</v>
          </cell>
          <cell r="F1729" t="str">
            <v>TECNOSTEEL</v>
          </cell>
        </row>
        <row r="1730">
          <cell r="A1730" t="str">
            <v>F8743</v>
          </cell>
          <cell r="B1730" t="str">
            <v>COKÓŁ DO SZAF IP 100x800x800 mm</v>
          </cell>
          <cell r="C1730" t="str">
            <v>COKÓŁ DO SZAF IP 100x800x800 mm</v>
          </cell>
          <cell r="D1730" t="str">
            <v>szt.</v>
          </cell>
          <cell r="E1730">
            <v>542.88</v>
          </cell>
          <cell r="F1730" t="str">
            <v>TECNOSTEEL</v>
          </cell>
        </row>
        <row r="1731">
          <cell r="A1731" t="str">
            <v>F8745</v>
          </cell>
          <cell r="B1731" t="str">
            <v>COKÓŁ DO SZAF IP 100x800x1000 mm</v>
          </cell>
          <cell r="C1731" t="str">
            <v>COKÓŁ DO SZAF IP 100x800x1000 mm</v>
          </cell>
          <cell r="D1731" t="str">
            <v>szt.</v>
          </cell>
          <cell r="E1731">
            <v>644.08000000000004</v>
          </cell>
          <cell r="F1731" t="str">
            <v>TECNOSTEEL</v>
          </cell>
        </row>
        <row r="1732">
          <cell r="A1732" t="str">
            <v>F8746</v>
          </cell>
          <cell r="B1732" t="str">
            <v>COKÓŁ DO SZAF IP 100x600x1000 mm</v>
          </cell>
          <cell r="C1732" t="str">
            <v>COKÓŁ DO SZAF IP 100x600x1000 mm</v>
          </cell>
          <cell r="D1732" t="str">
            <v>szt.</v>
          </cell>
          <cell r="E1732">
            <v>0</v>
          </cell>
          <cell r="F1732" t="str">
            <v>TECNOSTEEL</v>
          </cell>
        </row>
        <row r="1733">
          <cell r="A1733" t="str">
            <v>F8747</v>
          </cell>
          <cell r="B1733" t="str">
            <v>COKÓŁ DO SZAF IP 200x800x800 mm</v>
          </cell>
          <cell r="C1733" t="str">
            <v>COKÓŁ DO SZAF IP 200x800x800 mm</v>
          </cell>
          <cell r="D1733" t="str">
            <v>szt.</v>
          </cell>
          <cell r="E1733">
            <v>0</v>
          </cell>
          <cell r="F1733" t="str">
            <v>TECNOSTEEL</v>
          </cell>
        </row>
        <row r="1734">
          <cell r="A1734" t="str">
            <v>F8750</v>
          </cell>
          <cell r="B1734" t="str">
            <v>Zestaw do mocowania szafek IP na ścianie</v>
          </cell>
          <cell r="C1734" t="str">
            <v>Zestaw do mocowania szafek IP na ścianie</v>
          </cell>
          <cell r="D1734" t="str">
            <v>szt.</v>
          </cell>
          <cell r="E1734">
            <v>0</v>
          </cell>
          <cell r="F1734" t="str">
            <v>TECNOSTEEL</v>
          </cell>
        </row>
        <row r="1735">
          <cell r="A1735" t="str">
            <v>F8751</v>
          </cell>
          <cell r="B1735" t="str">
            <v>Zestaw do mocowania szafek IP na słupie</v>
          </cell>
          <cell r="C1735" t="str">
            <v>Zestaw do mocowania szafek IP na słupie</v>
          </cell>
          <cell r="D1735" t="str">
            <v>szt.</v>
          </cell>
          <cell r="E1735">
            <v>342.34</v>
          </cell>
          <cell r="F1735" t="str">
            <v>TECNOSTEEL</v>
          </cell>
        </row>
        <row r="1736">
          <cell r="A1736" t="str">
            <v>F9000</v>
          </cell>
          <cell r="B1736" t="str">
            <v>Półka stała 2U 19" gł. 250 mm, moc. 2 belki szara</v>
          </cell>
          <cell r="C1736" t="str">
            <v>Półka stała 19" 2U nośność 25kg, mocowanie na 2 belkach, 250mm głębokości, RAL 7035 szara</v>
          </cell>
          <cell r="D1736" t="str">
            <v>szt.</v>
          </cell>
          <cell r="E1736">
            <v>70.14</v>
          </cell>
          <cell r="F1736" t="str">
            <v>TECNOSTEEL</v>
          </cell>
        </row>
        <row r="1737">
          <cell r="A1737" t="str">
            <v>F9000N</v>
          </cell>
          <cell r="B1737" t="str">
            <v>Półka stała 2U 19" gł. 250 mm, moc. 2 belki czarna</v>
          </cell>
          <cell r="C1737" t="str">
            <v>Półka stała 19" 2U nośność 25kg, mocowanie na 2 belkach, 250mm głębokości, RAL 9005 czarna</v>
          </cell>
          <cell r="D1737" t="str">
            <v>szt.</v>
          </cell>
          <cell r="E1737">
            <v>0</v>
          </cell>
          <cell r="F1737" t="str">
            <v>TECNOSTEEL</v>
          </cell>
        </row>
        <row r="1738">
          <cell r="A1738" t="str">
            <v>F9001</v>
          </cell>
          <cell r="B1738" t="str">
            <v>Półka stała 2U 19" gł. 400 mm, moc. 2 belki szara</v>
          </cell>
          <cell r="C1738" t="str">
            <v>Półka stała 19" 2U nośność 25kg, mocowanie na 2 belkach, 400mm głębokości, RAL 7035 szara</v>
          </cell>
          <cell r="D1738" t="str">
            <v>szt.</v>
          </cell>
          <cell r="E1738">
            <v>128.44</v>
          </cell>
          <cell r="F1738" t="str">
            <v>TECNOSTEEL</v>
          </cell>
        </row>
        <row r="1739">
          <cell r="A1739" t="str">
            <v>F9001-21</v>
          </cell>
          <cell r="B1739" t="str">
            <v>Półka stała 21'' - 2U GŁ. - 400mm, mocowana 2 w pu</v>
          </cell>
          <cell r="C1739" t="str">
            <v>Półka stała 21'' - 2U GŁ. - 400mm, mocowana 2 w punktach, nośność - 25 kg</v>
          </cell>
          <cell r="D1739" t="str">
            <v>szt.</v>
          </cell>
          <cell r="E1739">
            <v>0</v>
          </cell>
          <cell r="F1739" t="str">
            <v>TECNOSTEEL</v>
          </cell>
        </row>
        <row r="1740">
          <cell r="A1740" t="str">
            <v>F9001N</v>
          </cell>
          <cell r="B1740" t="str">
            <v>Półka stała 2U 19" gł. 400 mm, moc. 2 belki czarna</v>
          </cell>
          <cell r="C1740" t="str">
            <v>Półka stała 19" 2U nośność 25kg, mocowanie na 2 belkach, 400mm głębokości, RAL 9005 czarna</v>
          </cell>
          <cell r="D1740" t="str">
            <v>szt.</v>
          </cell>
          <cell r="E1740">
            <v>0</v>
          </cell>
          <cell r="F1740" t="str">
            <v>TECNOSTEEL</v>
          </cell>
        </row>
        <row r="1741">
          <cell r="A1741" t="str">
            <v>F9002</v>
          </cell>
          <cell r="B1741" t="str">
            <v>Półka stała 2U 19" gł. 600 mm, moc. 4 belki szara</v>
          </cell>
          <cell r="C1741" t="str">
            <v>Półka stała 19" 2U nośność 80kg, mocowanie na 4 belkach, 600mm głębokości, dla szaf o głębokości 800mm, RAL 7035 szara</v>
          </cell>
          <cell r="D1741" t="str">
            <v>szt.</v>
          </cell>
          <cell r="E1741">
            <v>164.3</v>
          </cell>
          <cell r="F1741" t="str">
            <v>TECNOSTEEL</v>
          </cell>
        </row>
        <row r="1742">
          <cell r="A1742" t="str">
            <v>F9002N</v>
          </cell>
          <cell r="B1742" t="str">
            <v>Półka stała 2U 19" gł. 600 mm, moc. 4 belki czarna</v>
          </cell>
          <cell r="C1742" t="str">
            <v>Półka stała 19" 2U nośność 80kg, mocowanie na 4 belkach, 600mm głębokości, dla szaf o głębokości 800mm, RAL 9005 czarna</v>
          </cell>
          <cell r="D1742" t="str">
            <v>szt.</v>
          </cell>
          <cell r="E1742">
            <v>0</v>
          </cell>
          <cell r="F1742" t="str">
            <v>TECNOSTEEL</v>
          </cell>
        </row>
        <row r="1743">
          <cell r="A1743" t="str">
            <v>F9008</v>
          </cell>
          <cell r="B1743" t="str">
            <v>PÓŁKA O ZMIENNEJ GŁĘBOKOŚCI 1U - MOCOWANA NA 4 BEL</v>
          </cell>
          <cell r="C1743" t="str">
            <v>PÓŁKA O ZMIENNEJ GŁĘBOKOŚCI 1U - MOCOWANA NA 4 BELKACH 19'' (zakres gł. 427-755 mm) - 30 kg</v>
          </cell>
          <cell r="D1743" t="str">
            <v>szt.</v>
          </cell>
          <cell r="E1743">
            <v>0</v>
          </cell>
          <cell r="F1743" t="str">
            <v>TECNOSTEEL</v>
          </cell>
        </row>
        <row r="1744">
          <cell r="A1744" t="str">
            <v>F9008-21</v>
          </cell>
          <cell r="B1744" t="str">
            <v>Półka regulowana 21'' -  1U od 427 - 755 m głęboko</v>
          </cell>
          <cell r="C1744" t="str">
            <v xml:space="preserve">Półka regulowana 21'' -  1U od 427 - 755 m głębokości, mocowana w 4 punktach, nośność 30 kg </v>
          </cell>
          <cell r="D1744" t="str">
            <v>szt.</v>
          </cell>
          <cell r="E1744">
            <v>0</v>
          </cell>
          <cell r="F1744" t="str">
            <v>TECNOSTEEL</v>
          </cell>
        </row>
        <row r="1745">
          <cell r="A1745" t="str">
            <v>F9008N</v>
          </cell>
          <cell r="B1745" t="str">
            <v>PÓŁKA O ZMIENNEJ GŁĘBOKOŚCI 1U - MOCOWANA NA 4 BEL</v>
          </cell>
          <cell r="C1745" t="str">
            <v>PÓŁKA O ZMIENNEJ GŁĘBOKOŚCI 1U - MOCOWANA NA 4 BELKACH 19'' (zakres gł. 427-755 mm) - 30 kg</v>
          </cell>
          <cell r="D1745" t="str">
            <v>szt.</v>
          </cell>
          <cell r="E1745">
            <v>0</v>
          </cell>
          <cell r="F1745" t="str">
            <v>TECNOSTEEL</v>
          </cell>
        </row>
        <row r="1746">
          <cell r="A1746" t="str">
            <v>F9009</v>
          </cell>
          <cell r="B1746" t="str">
            <v>DUŻY UCHWYT KABLOWY (DLA SZAF GŁ. 800 mm)</v>
          </cell>
          <cell r="C1746" t="str">
            <v>DUŻY UCHWYT KABLOWY (DLA SZAF GŁ. 800 mm)</v>
          </cell>
          <cell r="D1746" t="str">
            <v>szt.</v>
          </cell>
          <cell r="E1746">
            <v>0</v>
          </cell>
          <cell r="F1746" t="str">
            <v>TECNOSTEEL</v>
          </cell>
        </row>
        <row r="1747">
          <cell r="A1747" t="str">
            <v>F9011</v>
          </cell>
          <cell r="B1747" t="str">
            <v>19" PANEL MASKUJĄCY Z OTWOREM DO WPROWADZENIA KABL</v>
          </cell>
          <cell r="C1747" t="str">
            <v>19" PANEL MASKUJĄCY Z OTWOREM DO WPROWADZENIA KABLI - 1U</v>
          </cell>
          <cell r="D1747" t="str">
            <v>szt.</v>
          </cell>
          <cell r="E1747">
            <v>0</v>
          </cell>
          <cell r="F1747" t="str">
            <v>TECNOSTEEL</v>
          </cell>
        </row>
        <row r="1748">
          <cell r="A1748" t="str">
            <v>F9011N</v>
          </cell>
          <cell r="B1748" t="str">
            <v>19" PANEL MASKUJĄCY Z OTWOREM DO WPROWADZENIA KABL</v>
          </cell>
          <cell r="C1748" t="str">
            <v>19" PANEL MASKUJĄCY Z OTWOREM DO WPROWADZENIA KABLI - 1U</v>
          </cell>
          <cell r="D1748" t="str">
            <v>szt.</v>
          </cell>
          <cell r="E1748">
            <v>0</v>
          </cell>
          <cell r="F1748" t="str">
            <v>TECNOSTEEL</v>
          </cell>
        </row>
        <row r="1749">
          <cell r="A1749" t="str">
            <v>F9012</v>
          </cell>
          <cell r="B1749" t="str">
            <v>19" PANEL MASKUJĄCY - 1U</v>
          </cell>
          <cell r="C1749" t="str">
            <v>19" PANEL MASKUJĄCY - 1U</v>
          </cell>
          <cell r="D1749" t="str">
            <v>szt.</v>
          </cell>
          <cell r="E1749">
            <v>19.399999999999999</v>
          </cell>
          <cell r="F1749" t="str">
            <v>TECNOSTEEL</v>
          </cell>
        </row>
        <row r="1750">
          <cell r="A1750" t="str">
            <v>F9012-21</v>
          </cell>
          <cell r="B1750" t="str">
            <v>Zaślepka 21'' - 1U</v>
          </cell>
          <cell r="C1750" t="str">
            <v>Zaślepka 21'' - 1U</v>
          </cell>
          <cell r="D1750" t="str">
            <v>szt.</v>
          </cell>
          <cell r="E1750">
            <v>0</v>
          </cell>
          <cell r="F1750" t="str">
            <v>TECNOSTEEL</v>
          </cell>
        </row>
        <row r="1751">
          <cell r="A1751" t="str">
            <v>F9012N</v>
          </cell>
          <cell r="B1751" t="str">
            <v>19" PANEL MASKUJĄCY - 1U</v>
          </cell>
          <cell r="C1751" t="str">
            <v>19" PANEL MASKUJĄCY - 1U</v>
          </cell>
          <cell r="D1751" t="str">
            <v>szt.</v>
          </cell>
          <cell r="E1751">
            <v>19.600000000000001</v>
          </cell>
          <cell r="F1751" t="str">
            <v>TECNOSTEEL</v>
          </cell>
        </row>
        <row r="1752">
          <cell r="A1752" t="str">
            <v>F9013</v>
          </cell>
          <cell r="B1752" t="str">
            <v>19" PANEL MASKUJĄCY - 3U</v>
          </cell>
          <cell r="C1752" t="str">
            <v>19" PANEL MASKUJĄCY - 3U</v>
          </cell>
          <cell r="D1752" t="str">
            <v>szt.</v>
          </cell>
          <cell r="E1752">
            <v>32</v>
          </cell>
          <cell r="F1752" t="str">
            <v>TECNOSTEEL</v>
          </cell>
        </row>
        <row r="1753">
          <cell r="A1753" t="str">
            <v>F9013-21</v>
          </cell>
          <cell r="B1753" t="str">
            <v>Zaślepka 21'' - 3U</v>
          </cell>
          <cell r="C1753" t="str">
            <v>Zaślepka 21'' - 3U</v>
          </cell>
          <cell r="D1753" t="str">
            <v>szt.</v>
          </cell>
          <cell r="E1753">
            <v>0</v>
          </cell>
          <cell r="F1753" t="str">
            <v>TECNOSTEEL</v>
          </cell>
        </row>
        <row r="1754">
          <cell r="A1754" t="str">
            <v>F9013N</v>
          </cell>
          <cell r="B1754" t="str">
            <v>19" PANEL MASKUJĄCY - 3U</v>
          </cell>
          <cell r="C1754" t="str">
            <v>19" PANEL MASKUJĄCY - 3U</v>
          </cell>
          <cell r="D1754" t="str">
            <v>szt.</v>
          </cell>
          <cell r="E1754">
            <v>0</v>
          </cell>
          <cell r="F1754" t="str">
            <v>TECNOSTEEL</v>
          </cell>
        </row>
        <row r="1755">
          <cell r="A1755" t="str">
            <v>F9030</v>
          </cell>
          <cell r="B1755" t="str">
            <v>19" PROWADNICA KABLOWA / organizer - 1U (4 UCHWYTY</v>
          </cell>
          <cell r="C1755" t="str">
            <v>19" PROWADNICA KABLOWA / organizer - 1U (4 UCHWYTY o wys. 54 mm)</v>
          </cell>
          <cell r="D1755" t="str">
            <v>szt.</v>
          </cell>
          <cell r="E1755">
            <v>43.08</v>
          </cell>
          <cell r="F1755" t="str">
            <v>TECNOSTEEL</v>
          </cell>
        </row>
        <row r="1756">
          <cell r="A1756" t="str">
            <v>F9030-21</v>
          </cell>
          <cell r="B1756" t="str">
            <v>Prowadnica 21'' - 1U z 4 uchwytami</v>
          </cell>
          <cell r="C1756" t="str">
            <v>Prowadnica 21'' - 1U z 4 uchwytami</v>
          </cell>
          <cell r="D1756" t="str">
            <v>szt.</v>
          </cell>
          <cell r="E1756">
            <v>0</v>
          </cell>
          <cell r="F1756" t="str">
            <v>TECNOSTEEL</v>
          </cell>
        </row>
        <row r="1757">
          <cell r="A1757" t="str">
            <v>F9030N</v>
          </cell>
          <cell r="B1757" t="str">
            <v>19" PROWADNICA KABLOWA / organizer - 1U (4 UCHWYTY</v>
          </cell>
          <cell r="C1757" t="str">
            <v>19" PROWADNICA KABLOWA / organizer - 1U (4 UCHWYTY o wys. 54 mm)</v>
          </cell>
          <cell r="D1757" t="str">
            <v>szt.</v>
          </cell>
          <cell r="E1757">
            <v>30.84</v>
          </cell>
          <cell r="F1757" t="str">
            <v>TECNOSTEEL</v>
          </cell>
        </row>
        <row r="1758">
          <cell r="A1758" t="str">
            <v>F9031</v>
          </cell>
          <cell r="B1758" t="str">
            <v>19" PROWADNICA KABLOWA / organizer - 1U (4 UCHWYTY</v>
          </cell>
          <cell r="C1758" t="str">
            <v xml:space="preserve">19" PROWADNICA KABLOWA / organizer - 1U (4 UCHWYTY o wys. 94 mm)) </v>
          </cell>
          <cell r="D1758" t="str">
            <v>szt.</v>
          </cell>
          <cell r="E1758">
            <v>0</v>
          </cell>
          <cell r="F1758" t="str">
            <v>TECNOSTEEL</v>
          </cell>
        </row>
        <row r="1759">
          <cell r="A1759" t="str">
            <v>F9032</v>
          </cell>
          <cell r="B1759" t="str">
            <v>UCHWYT KABLOWY</v>
          </cell>
          <cell r="C1759" t="str">
            <v>UCHWYT KABLOWY</v>
          </cell>
          <cell r="D1759" t="str">
            <v>szt.</v>
          </cell>
          <cell r="E1759">
            <v>0</v>
          </cell>
          <cell r="F1759" t="str">
            <v>TECNOSTEEL</v>
          </cell>
        </row>
        <row r="1760">
          <cell r="A1760" t="str">
            <v>F9038</v>
          </cell>
          <cell r="B1760" t="str">
            <v xml:space="preserve">KOMPLET 4 KÓŁEK - dla szaf Progress Server - max. </v>
          </cell>
          <cell r="C1760" t="str">
            <v>KOMPLET 4 KÓŁEK - dla szaf Progress Server - max. nośność 700 kg</v>
          </cell>
          <cell r="D1760" t="str">
            <v>szt.</v>
          </cell>
          <cell r="E1760">
            <v>448.54</v>
          </cell>
          <cell r="F1760" t="str">
            <v>TECNOSTEEL</v>
          </cell>
        </row>
        <row r="1761">
          <cell r="A1761" t="str">
            <v>F9038KIT</v>
          </cell>
          <cell r="B1761" t="str">
            <v>ZESTAW 4 KÓŁEK Z PŁYTAMI DO MOCOWANIA STOPEK - max</v>
          </cell>
          <cell r="C1761" t="str">
            <v>ZESTAW 4 KÓŁEK Z PŁYTAMI DO MOCOWANIA STOPEK - max. nośność 700 kg</v>
          </cell>
          <cell r="D1761" t="str">
            <v>szt.</v>
          </cell>
          <cell r="E1761">
            <v>623.84</v>
          </cell>
          <cell r="F1761" t="str">
            <v>TECNOSTEEL</v>
          </cell>
        </row>
        <row r="1762">
          <cell r="A1762" t="str">
            <v>F9038NKIT</v>
          </cell>
          <cell r="B1762" t="str">
            <v>ZESTAW 4 KÓŁEK Z PŁYTAMI DO MOCOWANIA STOPEK - max</v>
          </cell>
          <cell r="C1762" t="str">
            <v>ZESTAW 4 KÓŁEK Z PŁYTAMI DO MOCOWANIA STOPEK - max. nośność 700 kg</v>
          </cell>
          <cell r="D1762" t="str">
            <v>szt.</v>
          </cell>
          <cell r="E1762">
            <v>0</v>
          </cell>
          <cell r="F1762" t="str">
            <v>TECNOSTEEL</v>
          </cell>
        </row>
        <row r="1763">
          <cell r="A1763" t="str">
            <v>F9041</v>
          </cell>
          <cell r="B1763" t="str">
            <v>Zestaw montażowy - nakrętki, śruby, podkł. 50szt.</v>
          </cell>
          <cell r="C1763" t="str">
            <v>Zestaw montażowy - nakrętki, śruby, podkładki 50szt. - szare</v>
          </cell>
          <cell r="D1763" t="str">
            <v>szt.</v>
          </cell>
          <cell r="E1763">
            <v>49.86</v>
          </cell>
          <cell r="F1763" t="str">
            <v>TECNOSTEEL</v>
          </cell>
        </row>
        <row r="1764">
          <cell r="A1764" t="str">
            <v>F9041N</v>
          </cell>
          <cell r="B1764" t="str">
            <v>Zestaw montażowy - nakrętki, śruby, podkł. 50szt.</v>
          </cell>
          <cell r="C1764" t="str">
            <v>Zestaw montażowy - nakrętki, śruby, podkładki 50szt. - czarne</v>
          </cell>
          <cell r="D1764" t="str">
            <v>szt.</v>
          </cell>
          <cell r="E1764">
            <v>0</v>
          </cell>
          <cell r="F1764" t="str">
            <v>TECNOSTEEL</v>
          </cell>
        </row>
        <row r="1765">
          <cell r="A1765" t="str">
            <v>F9043</v>
          </cell>
          <cell r="B1765" t="str">
            <v xml:space="preserve">KOMPLET 4 KÓŁEK (2 Z BLOKADĄ) - dla szaf Progress </v>
          </cell>
          <cell r="C1765" t="str">
            <v>KOMPLET 4 KÓŁEK (2 Z BLOKADĄ) - dla szaf Progress 600 i Progress 800 - max. nośność 200 kg</v>
          </cell>
          <cell r="D1765" t="str">
            <v>szt.</v>
          </cell>
          <cell r="E1765">
            <v>286.52</v>
          </cell>
          <cell r="F1765" t="str">
            <v>TECNOSTEEL</v>
          </cell>
        </row>
        <row r="1766">
          <cell r="A1766" t="str">
            <v>F9044</v>
          </cell>
          <cell r="B1766" t="str">
            <v>KOMPLET 4 STOPEK POZIOMUJĄCYCH M10 - Progress</v>
          </cell>
          <cell r="C1766" t="str">
            <v>KOMPLET 4 STOPEK POZIOMUJĄCYCH M10 - dla szaf Progress 600 i Progress 800</v>
          </cell>
          <cell r="D1766" t="str">
            <v>szt.</v>
          </cell>
          <cell r="E1766">
            <v>0</v>
          </cell>
          <cell r="F1766" t="str">
            <v>TECNOSTEEL</v>
          </cell>
        </row>
        <row r="1767">
          <cell r="A1767" t="str">
            <v>F9061</v>
          </cell>
          <cell r="B1767" t="str">
            <v>WENTYLATOR (DLA SZAFEK TECNO 500 I 505)</v>
          </cell>
          <cell r="C1767" t="str">
            <v>WENTYLATOR (DLA SZAFEK TECNO 500 I 505)</v>
          </cell>
          <cell r="D1767" t="str">
            <v>szt.</v>
          </cell>
          <cell r="E1767">
            <v>171.92</v>
          </cell>
          <cell r="F1767" t="str">
            <v>TECNOSTEEL</v>
          </cell>
        </row>
        <row r="1768">
          <cell r="A1768" t="str">
            <v>F9061+K+T</v>
          </cell>
          <cell r="B1768" t="str">
            <v>Wentylator osiowy+kabel+termostat</v>
          </cell>
          <cell r="C1768" t="str">
            <v>Wentylator osiowy+kabel+termostat</v>
          </cell>
          <cell r="D1768" t="str">
            <v>szt.</v>
          </cell>
          <cell r="E1768">
            <v>280</v>
          </cell>
          <cell r="F1768" t="str">
            <v>TECNOSTEEL</v>
          </cell>
        </row>
        <row r="1769">
          <cell r="A1769" t="str">
            <v>F9070-21</v>
          </cell>
          <cell r="B1769" t="str">
            <v>Para belek 19'' - do szaf ETSI 21'' o wysokości 47</v>
          </cell>
          <cell r="C1769" t="str">
            <v>Para belek 19'' - do szaf ETSI 21'' o wysokości 47U</v>
          </cell>
          <cell r="D1769" t="str">
            <v>szt.</v>
          </cell>
          <cell r="E1769">
            <v>0</v>
          </cell>
          <cell r="F1769" t="str">
            <v>TECNOSTEEL</v>
          </cell>
        </row>
        <row r="1770">
          <cell r="A1770" t="str">
            <v>F9074-21</v>
          </cell>
          <cell r="B1770" t="str">
            <v>Para belek 19'' - do szaf ETSI 21'' o wysokości 24</v>
          </cell>
          <cell r="C1770" t="str">
            <v>Para belek 19'' - do szaf ETSI 21'' o wysokości 24U</v>
          </cell>
          <cell r="D1770" t="str">
            <v>szt.</v>
          </cell>
          <cell r="E1770">
            <v>0</v>
          </cell>
          <cell r="F1770" t="str">
            <v>TECNOSTEEL</v>
          </cell>
        </row>
        <row r="1771">
          <cell r="A1771" t="str">
            <v>F9077</v>
          </cell>
          <cell r="B1771" t="str">
            <v>Wspornik to montażu na ścianie zalecany dla bezpie</v>
          </cell>
          <cell r="C1771" t="str">
            <v>Wspornik to montażu na ścianie zalecany dla bezpieczeństwa szaf o gł. 300mm</v>
          </cell>
          <cell r="D1771" t="str">
            <v>szt.</v>
          </cell>
          <cell r="E1771">
            <v>0</v>
          </cell>
          <cell r="F1771" t="str">
            <v>TECNOSTEEL</v>
          </cell>
        </row>
        <row r="1772">
          <cell r="A1772" t="str">
            <v>F9087</v>
          </cell>
          <cell r="B1772" t="str">
            <v>WSPORNIK KABLOWY - DLA SZAF GŁ. 600 mm (mocowany d</v>
          </cell>
          <cell r="C1772" t="str">
            <v>WSPORNIK KABLOWY - DLA SZAF GŁ. 600 mm (mocowany do słupów szkieletu)</v>
          </cell>
          <cell r="D1772" t="str">
            <v>szt.</v>
          </cell>
          <cell r="E1772">
            <v>73.58</v>
          </cell>
          <cell r="F1772" t="str">
            <v>TECNOSTEEL</v>
          </cell>
        </row>
        <row r="1773">
          <cell r="A1773" t="str">
            <v>F9088</v>
          </cell>
          <cell r="B1773" t="str">
            <v>WSPORNIK KABLOWY - DLA SZAF GŁ. 800 mm (mocowany d</v>
          </cell>
          <cell r="C1773" t="str">
            <v>WSPORNIK KABLOWY - DLA SZAF GŁ. 800 mm (mocowany do słupów szkieletu)</v>
          </cell>
          <cell r="D1773" t="str">
            <v>szt.</v>
          </cell>
          <cell r="E1773">
            <v>0</v>
          </cell>
          <cell r="F1773" t="str">
            <v>TECNOSTEEL</v>
          </cell>
        </row>
        <row r="1774">
          <cell r="A1774" t="str">
            <v>F9089</v>
          </cell>
          <cell r="B1774" t="str">
            <v>Półka stała 2U 19" gł. 750 mm, moc. 4 belki szara</v>
          </cell>
          <cell r="C1774" t="str">
            <v>Półka stała 19" 2U nośność 80kg, mocowanie na 4 belkach, 750mm głębokości, dla szaf o głębokości 1000mm, RAL 7035 szara</v>
          </cell>
          <cell r="D1774" t="str">
            <v>szt.</v>
          </cell>
          <cell r="E1774">
            <v>198.56</v>
          </cell>
          <cell r="F1774" t="str">
            <v>TECNOSTEEL</v>
          </cell>
        </row>
        <row r="1775">
          <cell r="A1775" t="str">
            <v>F9089N</v>
          </cell>
          <cell r="B1775" t="str">
            <v>Półka stała 2U 19" gł. 750 mm, moc. 4 belki czarna</v>
          </cell>
          <cell r="C1775" t="str">
            <v>Półka stała 19" 2U nośność 80kg, mocowanie na 4 belkach, 750mm głębokości, dla szaf o głębokości 1000mm, RAL 9005 czarna</v>
          </cell>
          <cell r="D1775" t="str">
            <v>szt.</v>
          </cell>
          <cell r="E1775">
            <v>0</v>
          </cell>
          <cell r="F1775" t="str">
            <v>TECNOSTEEL</v>
          </cell>
        </row>
        <row r="1776">
          <cell r="A1776" t="str">
            <v>F9094</v>
          </cell>
          <cell r="B1776" t="str">
            <v>Półka wysuwana 19" 2U gł. 470mm, max. 50kg, szara</v>
          </cell>
          <cell r="C1776" t="str">
            <v>Półka wysuwana 19" 2U, nośność max. 50kg, mocowanie na 2 belkach, 470mm głębokości, RAL 7035 szara</v>
          </cell>
          <cell r="D1776" t="str">
            <v>szt.</v>
          </cell>
          <cell r="E1776">
            <v>280.89999999999998</v>
          </cell>
          <cell r="F1776" t="str">
            <v>TECNOSTEEL</v>
          </cell>
        </row>
        <row r="1777">
          <cell r="A1777" t="str">
            <v>F9094N</v>
          </cell>
          <cell r="B1777" t="str">
            <v>Półka wysuwana 19" 2U gł. 470mm, max. 50kg, czarna</v>
          </cell>
          <cell r="C1777" t="str">
            <v>Półka wysuwana 19" 2U, nośność max. 50kg, mocowanie na 2 belkach, 470mm głębokości, RAL 9005 czarna</v>
          </cell>
          <cell r="D1777" t="str">
            <v>szt.</v>
          </cell>
          <cell r="E1777">
            <v>280.89999999999998</v>
          </cell>
          <cell r="F1777" t="str">
            <v>TECNOSTEEL</v>
          </cell>
        </row>
        <row r="1778">
          <cell r="A1778" t="str">
            <v>F9095</v>
          </cell>
          <cell r="B1778" t="str">
            <v>PODEST STABILIZUJĄCY / PRZECIWWAGA DLA SZAF SERWER</v>
          </cell>
          <cell r="C1778" t="str">
            <v>PODEST STABILIZUJĄCY / PRZECIWWAGA DLA SZAF SERWEROWYCH O SZEROKOŚCI 600 mm</v>
          </cell>
          <cell r="D1778" t="str">
            <v>szt.</v>
          </cell>
          <cell r="E1778">
            <v>0</v>
          </cell>
          <cell r="F1778" t="str">
            <v>TECNOSTEEL</v>
          </cell>
        </row>
        <row r="1779">
          <cell r="A1779" t="str">
            <v>F9100</v>
          </cell>
          <cell r="B1779" t="str">
            <v>Półka stała 2U 19" gł. 470 mm, moc. 4 belki szara</v>
          </cell>
          <cell r="C1779" t="str">
            <v>Półka stała 19" 2U nośność 80kg, mocowanie na 2 belkach, 470mm głębokości, RAL 7035 szara</v>
          </cell>
          <cell r="D1779" t="str">
            <v>szt.</v>
          </cell>
          <cell r="E1779">
            <v>108.2</v>
          </cell>
          <cell r="F1779" t="str">
            <v>TECNOSTEEL</v>
          </cell>
        </row>
        <row r="1780">
          <cell r="A1780" t="str">
            <v>F9100-21</v>
          </cell>
          <cell r="B1780" t="str">
            <v>Półka stała 21'' - 2U GŁ. - 400mm, mocowana 4 w pu</v>
          </cell>
          <cell r="C1780" t="str">
            <v>Półka stała 21'' - 2U GŁ. - 400mm, mocowana 4 w punktach, nośność - 80 kg</v>
          </cell>
          <cell r="D1780" t="str">
            <v>szt.</v>
          </cell>
          <cell r="E1780">
            <v>0</v>
          </cell>
          <cell r="F1780" t="str">
            <v>TECNOSTEEL</v>
          </cell>
        </row>
        <row r="1781">
          <cell r="A1781" t="str">
            <v>F9100N</v>
          </cell>
          <cell r="B1781" t="str">
            <v>Półka stała 2U 19" gł. 470 mm, moc. 4 belki czarna</v>
          </cell>
          <cell r="C1781" t="str">
            <v>Półka stała 19" 2U nośność 80kg, mocowanie na 2 belkach, 470mm głębokości, RAL 9005 czarna</v>
          </cell>
          <cell r="D1781" t="str">
            <v>szt.</v>
          </cell>
          <cell r="E1781">
            <v>0</v>
          </cell>
          <cell r="F1781" t="str">
            <v>TECNOSTEEL</v>
          </cell>
        </row>
        <row r="1782">
          <cell r="A1782" t="str">
            <v>F9102</v>
          </cell>
          <cell r="B1782" t="str">
            <v>19" PANEL MASKUJĄCY - 2U</v>
          </cell>
          <cell r="C1782" t="str">
            <v>19" PANEL MASKUJĄCY - 2U</v>
          </cell>
          <cell r="D1782" t="str">
            <v>szt.</v>
          </cell>
          <cell r="E1782">
            <v>31</v>
          </cell>
          <cell r="F1782" t="str">
            <v>TECNOSTEEL</v>
          </cell>
        </row>
        <row r="1783">
          <cell r="A1783" t="str">
            <v>F9102-21</v>
          </cell>
          <cell r="B1783" t="str">
            <v>Zaślepka 21'' - 2U</v>
          </cell>
          <cell r="C1783" t="str">
            <v>Zaślepka 21'' - 2U</v>
          </cell>
          <cell r="D1783" t="str">
            <v>szt.</v>
          </cell>
          <cell r="E1783">
            <v>0</v>
          </cell>
          <cell r="F1783" t="str">
            <v>TECNOSTEEL</v>
          </cell>
        </row>
        <row r="1784">
          <cell r="A1784" t="str">
            <v>F9102N</v>
          </cell>
          <cell r="B1784" t="str">
            <v>19" PANEL MASKUJĄCY - 2U</v>
          </cell>
          <cell r="C1784" t="str">
            <v>19" PANEL MASKUJĄCY - 2U</v>
          </cell>
          <cell r="D1784" t="str">
            <v>szt.</v>
          </cell>
          <cell r="E1784">
            <v>0</v>
          </cell>
          <cell r="F1784" t="str">
            <v>TECNOSTEEL</v>
          </cell>
        </row>
        <row r="1785">
          <cell r="A1785" t="str">
            <v>F9103</v>
          </cell>
          <cell r="B1785" t="str">
            <v>Półka wysuwana 19" 2U gł. 350mm, max. 25kg, szara</v>
          </cell>
          <cell r="C1785" t="str">
            <v>Półka wysuwana 19" 2U, nośność max. 25kg, mocowanie na 2 belkach, 350mm głębokości, RAL 7035 szara</v>
          </cell>
          <cell r="D1785" t="str">
            <v>szt.</v>
          </cell>
          <cell r="E1785">
            <v>238.28</v>
          </cell>
          <cell r="F1785" t="str">
            <v>TECNOSTEEL</v>
          </cell>
        </row>
        <row r="1786">
          <cell r="A1786" t="str">
            <v>F9103N</v>
          </cell>
          <cell r="B1786" t="str">
            <v>Półka wysuwana 19" 2U gł. 350mm, max. 25kg, czarna</v>
          </cell>
          <cell r="C1786" t="str">
            <v>Półka wysuwana 19" 2U, nośność max. 25kg, mocowanie na 2 belkach, 350mm głębokości, RAL 9005 czarna</v>
          </cell>
          <cell r="D1786" t="str">
            <v>szt.</v>
          </cell>
          <cell r="E1786">
            <v>238.28</v>
          </cell>
          <cell r="F1786" t="str">
            <v>TECNOSTEEL</v>
          </cell>
        </row>
        <row r="1787">
          <cell r="A1787" t="str">
            <v>F9105</v>
          </cell>
          <cell r="B1787" t="str">
            <v>Półka wysuwana 19" 2U gł. 600mm, max. 40kg, szara</v>
          </cell>
          <cell r="C1787" t="str">
            <v>Półka wysuwana 19" 2U, nośność max. 40kg, mocowanie na 2 belkach, 600mm głębokości, RAL 7035 szara</v>
          </cell>
          <cell r="D1787" t="str">
            <v>szt.</v>
          </cell>
          <cell r="E1787">
            <v>309.95999999999998</v>
          </cell>
          <cell r="F1787" t="str">
            <v>TECNOSTEEL</v>
          </cell>
        </row>
        <row r="1788">
          <cell r="A1788" t="str">
            <v>F9105N</v>
          </cell>
          <cell r="B1788" t="str">
            <v>Półka wysuwana 19" 2U gł. 600mm, max. 40kg, czarna</v>
          </cell>
          <cell r="C1788" t="str">
            <v>Półka wysuwana 19" 2U, nośność max. 40kg, mocowanie na 2 belkach, 600mm głębokości, RAL 9005 czarna</v>
          </cell>
          <cell r="D1788" t="str">
            <v>szt.</v>
          </cell>
          <cell r="E1788">
            <v>309.95999999999998</v>
          </cell>
          <cell r="F1788" t="str">
            <v>TECNOSTEEL</v>
          </cell>
        </row>
        <row r="1789">
          <cell r="A1789" t="str">
            <v>F9107</v>
          </cell>
          <cell r="B1789" t="str">
            <v>Półka stała 1U 19" gł. 350 mm, moc. 2 belki szara</v>
          </cell>
          <cell r="C1789" t="str">
            <v>Półka stała 19" 1U nośność 15kg, mocowanie na 2 belkach, 350mm głębokości, RAL 7035 szara</v>
          </cell>
          <cell r="D1789" t="str">
            <v>szt.</v>
          </cell>
          <cell r="E1789">
            <v>96.82</v>
          </cell>
          <cell r="F1789" t="str">
            <v>TECNOSTEEL</v>
          </cell>
        </row>
        <row r="1790">
          <cell r="A1790" t="str">
            <v>F9107N</v>
          </cell>
          <cell r="B1790" t="str">
            <v>Półka stała 1U 19" gł. 350 mm, moc. 2 belki czarna</v>
          </cell>
          <cell r="C1790" t="str">
            <v>Półka stała 19" 1U nośność 15kg, mocowanie na 2 belkach, 350mm głębokości, RAL 9005 czarna</v>
          </cell>
          <cell r="D1790" t="str">
            <v>szt.</v>
          </cell>
          <cell r="E1790">
            <v>0</v>
          </cell>
          <cell r="F1790" t="str">
            <v>TECNOSTEEL</v>
          </cell>
        </row>
        <row r="1791">
          <cell r="A1791" t="str">
            <v>F9131</v>
          </cell>
          <cell r="B1791" t="str">
            <v>LAMPA NEONOWA 11W Z GNIAZDEM 16A SHUCKO (MOCOWANIE</v>
          </cell>
          <cell r="C1791" t="str">
            <v>LAMPA NEONOWA 11W Z GNIAZDEM 16A SHUCKO (MOCOWANIE MAGNETYCZNE)</v>
          </cell>
          <cell r="D1791" t="str">
            <v>szt.</v>
          </cell>
          <cell r="E1791">
            <v>0</v>
          </cell>
          <cell r="F1791" t="str">
            <v>TECNOSTEEL</v>
          </cell>
        </row>
        <row r="1792">
          <cell r="A1792" t="str">
            <v>F9132</v>
          </cell>
          <cell r="B1792" t="str">
            <v>LAMPA NEONOWA 30W (KOMPLET Z KABLEM, WTYCZKĄ I PŁY</v>
          </cell>
          <cell r="C1792" t="str">
            <v>LAMPA NEONOWA 30W (KOMPLET Z KABLEM, WTYCZKĄ I PŁYTA MOCUJĄCĄ)</v>
          </cell>
          <cell r="D1792" t="str">
            <v>szt.</v>
          </cell>
          <cell r="E1792">
            <v>656.02</v>
          </cell>
          <cell r="F1792" t="str">
            <v>TECNOSTEEL</v>
          </cell>
        </row>
        <row r="1793">
          <cell r="A1793" t="str">
            <v>F9136</v>
          </cell>
          <cell r="B1793" t="str">
            <v>KOMPLET 10 LINEK UZIEMIAJĄCYCH Ż/Z - 4 mm2 - DŁUGO</v>
          </cell>
          <cell r="C1793" t="str">
            <v>KOMPLET 10 LINEK UZIEMIAJĄCYCH Ż/Z - 4 mm2 - DŁUGOŚĆ 250 mm</v>
          </cell>
          <cell r="D1793" t="str">
            <v>szt.</v>
          </cell>
          <cell r="E1793">
            <v>37.200000000000003</v>
          </cell>
          <cell r="F1793" t="str">
            <v>TECNOSTEEL</v>
          </cell>
        </row>
        <row r="1794">
          <cell r="A1794" t="str">
            <v>F9138</v>
          </cell>
          <cell r="B1794" t="str">
            <v>KOMPLET 10 LINEK UZIEMIAJĄCYCH Ż/Z – 6 mm2 - DŁUGO</v>
          </cell>
          <cell r="C1794" t="str">
            <v>KOMPLET 10 LINEK UZIEMIAJĄCYCH Ż/Z – 6 mm2 - DŁUGOŚĆ 250 mm</v>
          </cell>
          <cell r="D1794" t="str">
            <v>szt.</v>
          </cell>
          <cell r="E1794">
            <v>50.04</v>
          </cell>
          <cell r="F1794" t="str">
            <v>TECNOSTEEL</v>
          </cell>
        </row>
        <row r="1795">
          <cell r="A1795" t="str">
            <v>F9139</v>
          </cell>
          <cell r="B1795" t="str">
            <v>LISTWA MIEDZIANA - 10 OTWORÓW M6 - DŁUGOŚĆ 240 mm</v>
          </cell>
          <cell r="C1795" t="str">
            <v>LISTWA MIEDZIANA - 10 OTWORÓW M6 - DŁUGOŚĆ 240 mm</v>
          </cell>
          <cell r="D1795" t="str">
            <v>szt.</v>
          </cell>
          <cell r="E1795">
            <v>154.12</v>
          </cell>
          <cell r="F1795" t="str">
            <v>TECNOSTEEL</v>
          </cell>
        </row>
        <row r="1796">
          <cell r="A1796" t="str">
            <v>F9140</v>
          </cell>
          <cell r="B1796" t="str">
            <v>LISTWA MIEDZIANA - 15 OTWORÓW M6 - DŁUGOŚĆ 310 mm</v>
          </cell>
          <cell r="C1796" t="str">
            <v>LISTWA MIEDZIANA - 15 OTWORÓW M6 - DŁUGOŚĆ 310 mm</v>
          </cell>
          <cell r="D1796" t="str">
            <v>szt.</v>
          </cell>
          <cell r="E1796">
            <v>193.4</v>
          </cell>
          <cell r="F1796" t="str">
            <v>TECNOSTEEL</v>
          </cell>
        </row>
        <row r="1797">
          <cell r="A1797" t="str">
            <v>F9142</v>
          </cell>
          <cell r="B1797" t="str">
            <v xml:space="preserve">Czujnik temperatury i wilgotności (HT) do racka z </v>
          </cell>
          <cell r="C1797" t="str">
            <v>Czujnik temperatury i wilgotności (HT) do racka z 3m kablem i rozdzielaczem</v>
          </cell>
          <cell r="D1797" t="str">
            <v>szt.</v>
          </cell>
          <cell r="E1797">
            <v>0</v>
          </cell>
          <cell r="F1797" t="str">
            <v>TECNOSTEEL</v>
          </cell>
        </row>
        <row r="1798">
          <cell r="A1798" t="str">
            <v>F9143</v>
          </cell>
          <cell r="B1798" t="str">
            <v>Czujnik dymu (S)</v>
          </cell>
          <cell r="C1798" t="str">
            <v>Czujnik dymu (S)</v>
          </cell>
          <cell r="D1798" t="str">
            <v>szt.</v>
          </cell>
          <cell r="E1798">
            <v>0</v>
          </cell>
          <cell r="F1798" t="str">
            <v>TECNOSTEEL</v>
          </cell>
        </row>
        <row r="1799">
          <cell r="A1799" t="str">
            <v>F9149</v>
          </cell>
          <cell r="B1799" t="str">
            <v xml:space="preserve">Czujnik zalania (F) punktowy na kablu 3 m </v>
          </cell>
          <cell r="C1799" t="str">
            <v xml:space="preserve">Czujnik zalania (F) punktowy na kablu 3 m </v>
          </cell>
          <cell r="D1799" t="str">
            <v>szt.</v>
          </cell>
          <cell r="E1799">
            <v>0</v>
          </cell>
          <cell r="F1799" t="str">
            <v>TECNOSTEEL</v>
          </cell>
        </row>
        <row r="1800">
          <cell r="A1800" t="str">
            <v>F9172</v>
          </cell>
          <cell r="B1800" t="str">
            <v>Poseidon2 3266 - może obsłużyć w sumie 12 czujnikó</v>
          </cell>
          <cell r="C1800" t="str">
            <v>Poseidon2 3266 - może obsłużyć w sumie 12 czujników – temperatury, wilgotności, zasilania, zadymienia, zalania, wycieku płynu, wibracji i innych. Po zastosowaniu konwertera umożliwia także zbieranie danych praktycznie z każdego czujnika przemysłowego dają</v>
          </cell>
          <cell r="D1800" t="str">
            <v>szt.</v>
          </cell>
          <cell r="E1800">
            <v>0</v>
          </cell>
          <cell r="F1800" t="str">
            <v>TECNOSTEEL</v>
          </cell>
        </row>
        <row r="1801">
          <cell r="A1801" t="str">
            <v>F9200</v>
          </cell>
          <cell r="B1801" t="str">
            <v>35W WYMIENNIK - mocowany na osłonie bocznej - 325x</v>
          </cell>
          <cell r="C1801" t="str">
            <v>35W WYMIENNIK - mocowany na osłonie bocznej - 325x144x780h</v>
          </cell>
          <cell r="D1801" t="str">
            <v>szt.</v>
          </cell>
          <cell r="E1801">
            <v>0</v>
          </cell>
          <cell r="F1801" t="str">
            <v>TECNOSTEEL</v>
          </cell>
        </row>
        <row r="1802">
          <cell r="A1802" t="str">
            <v>F9201</v>
          </cell>
          <cell r="B1802" t="str">
            <v>70W WYMIENNIK - mocowany na osłonie bocznej - 450x</v>
          </cell>
          <cell r="C1802" t="str">
            <v>70W WYMIENNIK - mocowany na osłonie bocznej - 450x144x1480h</v>
          </cell>
          <cell r="D1802" t="str">
            <v>szt.</v>
          </cell>
          <cell r="E1802">
            <v>0</v>
          </cell>
          <cell r="F1802" t="str">
            <v>TECNOSTEEL</v>
          </cell>
        </row>
        <row r="1803">
          <cell r="A1803" t="str">
            <v>F9204</v>
          </cell>
          <cell r="B1803" t="str">
            <v>KLIMATYZATOR 900W - 600x325x335 mm - montaż na osł</v>
          </cell>
          <cell r="C1803" t="str">
            <v xml:space="preserve">KLIMATYZATOR 900W - 600x325x335 mm - montaż na osłonie górnej/dachu szafy IP </v>
          </cell>
          <cell r="D1803" t="str">
            <v>szt.</v>
          </cell>
          <cell r="E1803">
            <v>0</v>
          </cell>
          <cell r="F1803" t="str">
            <v>TECNOSTEEL</v>
          </cell>
        </row>
        <row r="1804">
          <cell r="A1804" t="str">
            <v>F9205</v>
          </cell>
          <cell r="B1804" t="str">
            <v>KLIMATYZATOR 2 KW - 600x400x450 mm - montaż na osł</v>
          </cell>
          <cell r="C1804" t="str">
            <v xml:space="preserve">KLIMATYZATOR 2 KW - 600x400x450 mm - montaż na osłonie górnej/dachu szafy IP </v>
          </cell>
          <cell r="D1804" t="str">
            <v>szt.</v>
          </cell>
          <cell r="E1804">
            <v>0</v>
          </cell>
          <cell r="F1804" t="str">
            <v>TECNOSTEEL</v>
          </cell>
        </row>
        <row r="1805">
          <cell r="A1805" t="str">
            <v>F9206</v>
          </cell>
          <cell r="B1805" t="str">
            <v xml:space="preserve">KLIMATYZATOR 3,8 KW - 800x450x480 mm -  montaż na </v>
          </cell>
          <cell r="C1805" t="str">
            <v>KLIMATYZATOR 3,8 KW - 800x450x480 mm -  montaż na osłonie górnej/dachu szafy IP</v>
          </cell>
          <cell r="D1805" t="str">
            <v>szt.</v>
          </cell>
          <cell r="E1805">
            <v>0</v>
          </cell>
          <cell r="F1805" t="str">
            <v>TECNOSTEEL</v>
          </cell>
        </row>
        <row r="1806">
          <cell r="A1806" t="str">
            <v>F9207</v>
          </cell>
          <cell r="B1806" t="str">
            <v>KLIMATYZATOR 1,4 KW - 410x248x913 mm - montaż na o</v>
          </cell>
          <cell r="C1806" t="str">
            <v>KLIMATYZATOR 1,4 KW - 410x248x913 mm - montaż na osłonie bocznej szafy IP</v>
          </cell>
          <cell r="D1806" t="str">
            <v>szt.</v>
          </cell>
          <cell r="E1806">
            <v>0</v>
          </cell>
          <cell r="F1806" t="str">
            <v>TECNOSTEEL</v>
          </cell>
        </row>
        <row r="1807">
          <cell r="A1807" t="str">
            <v>F9208</v>
          </cell>
          <cell r="B1807" t="str">
            <v>KLIMATYZATOR 1,4 KW - 600x400x450 mm - montaż na o</v>
          </cell>
          <cell r="C1807" t="str">
            <v xml:space="preserve">KLIMATYZATOR 1,4 KW - 600x400x450 mm - montaż na osłonie górnej/dachu szafy IP </v>
          </cell>
          <cell r="D1807" t="str">
            <v>szt.</v>
          </cell>
          <cell r="E1807">
            <v>11950.14</v>
          </cell>
          <cell r="F1807" t="str">
            <v>TECNOSTEEL</v>
          </cell>
        </row>
        <row r="1808">
          <cell r="A1808" t="str">
            <v>F9209</v>
          </cell>
          <cell r="B1808" t="str">
            <v>KLIMATYZATOR 2 KW - 406x244x934 mm - montaż na osł</v>
          </cell>
          <cell r="C1808" t="str">
            <v>KLIMATYZATOR 2 KW - 406x244x934 mm - montaż na osłonie bocznej szafy IP</v>
          </cell>
          <cell r="D1808" t="str">
            <v>szt.</v>
          </cell>
          <cell r="E1808">
            <v>11495.2</v>
          </cell>
          <cell r="F1808" t="str">
            <v>TECNOSTEEL</v>
          </cell>
        </row>
        <row r="1809">
          <cell r="A1809" t="str">
            <v>F9214</v>
          </cell>
          <cell r="B1809" t="str">
            <v>PODWÓJNY TERMOSTAT DLA WENTYLATORA I HIGROSTATU</v>
          </cell>
          <cell r="C1809" t="str">
            <v>PODWÓJNY TERMOSTAT DLA WENTYLATORA I HIGROSTATU</v>
          </cell>
          <cell r="D1809" t="str">
            <v>szt.</v>
          </cell>
          <cell r="E1809">
            <v>0</v>
          </cell>
          <cell r="F1809" t="str">
            <v>TECNOSTEEL</v>
          </cell>
        </row>
        <row r="1810">
          <cell r="A1810" t="str">
            <v>F9218</v>
          </cell>
          <cell r="B1810" t="str">
            <v>KLIMATYZATOR 600 W - 600x325x325 mm - montaż na os</v>
          </cell>
          <cell r="C1810" t="str">
            <v>KLIMATYZATOR 600 W - 600x325x325 mm - montaż na osłonie górnej/dachu szafy IP</v>
          </cell>
          <cell r="D1810" t="str">
            <v>szt.</v>
          </cell>
          <cell r="E1810">
            <v>0</v>
          </cell>
          <cell r="F1810" t="str">
            <v>TECNOSTEEL</v>
          </cell>
        </row>
        <row r="1811">
          <cell r="A1811" t="str">
            <v>F9224</v>
          </cell>
          <cell r="B1811" t="str">
            <v>PÓŁKA WYSUWANA 2U POD KLAWIATURĘ I MYSZ - MOCOWANA</v>
          </cell>
          <cell r="C1811" t="str">
            <v xml:space="preserve">PÓŁKA WYSUWANA 2U POD KLAWIATURĘ I MYSZ - MOCOWANA NA 4 BELKACH 19'' GŁĘBOKOŚĆ PÓŁKI 470 mm - max nośność 25 kg </v>
          </cell>
          <cell r="D1811" t="str">
            <v>szt.</v>
          </cell>
          <cell r="E1811">
            <v>0</v>
          </cell>
          <cell r="F1811" t="str">
            <v>TECNOSTEEL</v>
          </cell>
        </row>
        <row r="1812">
          <cell r="A1812" t="str">
            <v>F9224N</v>
          </cell>
          <cell r="B1812" t="str">
            <v>Półka wysuwana 19" 2U pod klawiaturę i mysz 470mm</v>
          </cell>
          <cell r="C1812" t="str">
            <v>Półka wysuwana 2U pod klawiaturę i mysz - mocowana na 4 belkach 19'' głębokość półki 470 mm - max nośność 25 kg</v>
          </cell>
          <cell r="D1812" t="str">
            <v>szt.</v>
          </cell>
          <cell r="E1812">
            <v>0</v>
          </cell>
          <cell r="F1812" t="str">
            <v>TECNOSTEEL</v>
          </cell>
        </row>
        <row r="1813">
          <cell r="A1813" t="str">
            <v>F9225</v>
          </cell>
          <cell r="B1813" t="str">
            <v>COKÓŁ DLA SZAFEK Tecno 505 - 600x520x100h</v>
          </cell>
          <cell r="C1813" t="str">
            <v>COKÓŁ DLA SZAFEK Tecno 505 - 600x520x100h</v>
          </cell>
          <cell r="D1813" t="str">
            <v>szt.</v>
          </cell>
          <cell r="E1813">
            <v>0</v>
          </cell>
          <cell r="F1813" t="str">
            <v>TECNOSTEEL</v>
          </cell>
        </row>
        <row r="1814">
          <cell r="A1814" t="str">
            <v>F9226</v>
          </cell>
          <cell r="B1814" t="str">
            <v>KIESZEŃ NA DOKUMENTACJĘ</v>
          </cell>
          <cell r="C1814" t="str">
            <v>KIESZEŃ NA DOKUMENTACJĘ</v>
          </cell>
          <cell r="D1814" t="str">
            <v>szt.</v>
          </cell>
          <cell r="E1814">
            <v>80.72</v>
          </cell>
          <cell r="F1814" t="str">
            <v>TECNOSTEEL</v>
          </cell>
        </row>
        <row r="1815">
          <cell r="A1815" t="str">
            <v>F9235</v>
          </cell>
          <cell r="B1815" t="str">
            <v>COKÓŁ DLA SZAFEK Tecno 405 - 600x420x100h</v>
          </cell>
          <cell r="C1815" t="str">
            <v>COKÓŁ DLA SZAFEK Tecno 405 - 600x420x100h</v>
          </cell>
          <cell r="D1815" t="str">
            <v>szt.</v>
          </cell>
          <cell r="E1815">
            <v>0</v>
          </cell>
          <cell r="F1815" t="str">
            <v>TECNOSTEEL</v>
          </cell>
        </row>
        <row r="1816">
          <cell r="A1816" t="str">
            <v>F9236</v>
          </cell>
          <cell r="B1816" t="str">
            <v>COKÓŁ DLA SZAFEK Tecno 605 - 600x620x100h</v>
          </cell>
          <cell r="C1816" t="str">
            <v>COKÓŁ DLA SZAFEK Tecno 605 - 600x620x100h</v>
          </cell>
          <cell r="D1816" t="str">
            <v>szt.</v>
          </cell>
          <cell r="E1816">
            <v>273.82</v>
          </cell>
          <cell r="F1816" t="str">
            <v>TECNOSTEEL</v>
          </cell>
        </row>
        <row r="1817">
          <cell r="A1817" t="str">
            <v>F9240</v>
          </cell>
          <cell r="B1817" t="str">
            <v>PODEST STABILIZUJĄCY / PRZECIWWAGA DLA SZAF SERWER</v>
          </cell>
          <cell r="C1817" t="str">
            <v>PODEST STABILIZUJĄCY / PRZECIWWAGA DLA SZAF SERWEROWYCH O SZEROKOŚCI 800 mm</v>
          </cell>
          <cell r="D1817" t="str">
            <v>szt.</v>
          </cell>
          <cell r="E1817">
            <v>370</v>
          </cell>
          <cell r="F1817" t="str">
            <v>TECNOSTEEL</v>
          </cell>
        </row>
        <row r="1818">
          <cell r="A1818" t="str">
            <v>F9243</v>
          </cell>
          <cell r="B1818" t="str">
            <v>Półka stała 1U 19" gł. 310 mm, moc. 2 belki szara</v>
          </cell>
          <cell r="C1818" t="str">
            <v>Półka stała 19" 1U nośność 15kg, mocowanie na 2 belkach, 310mm głębokości, RAL 7035 szara</v>
          </cell>
          <cell r="D1818" t="str">
            <v>szt.</v>
          </cell>
          <cell r="E1818">
            <v>0</v>
          </cell>
          <cell r="F1818" t="str">
            <v>TECNOSTEEL</v>
          </cell>
        </row>
        <row r="1819">
          <cell r="A1819" t="str">
            <v>F9243N</v>
          </cell>
          <cell r="B1819" t="str">
            <v>Półka stała 1U 19" gł. 310 mm, moc. 2 belki czarna</v>
          </cell>
          <cell r="C1819" t="str">
            <v>Półka stała 19" 1U nośność 15kg, mocowanie na 2 belkach, 310mm głębokości, RAL 9005 czarna</v>
          </cell>
          <cell r="D1819" t="str">
            <v>szt.</v>
          </cell>
          <cell r="E1819">
            <v>88.92</v>
          </cell>
          <cell r="F1819" t="str">
            <v>TECNOSTEEL</v>
          </cell>
        </row>
        <row r="1820">
          <cell r="A1820" t="str">
            <v>F9253</v>
          </cell>
          <cell r="B1820" t="str">
            <v>19" PANEL MASKUJĄCY - 4U</v>
          </cell>
          <cell r="C1820" t="str">
            <v>19" PANEL MASKUJĄCY - 4U</v>
          </cell>
          <cell r="D1820" t="str">
            <v>szt.</v>
          </cell>
          <cell r="E1820">
            <v>0</v>
          </cell>
          <cell r="F1820" t="str">
            <v>TECNOSTEEL</v>
          </cell>
        </row>
        <row r="1821">
          <cell r="A1821" t="str">
            <v>F9253N</v>
          </cell>
          <cell r="B1821" t="str">
            <v>19" PANEL MASKUJĄCY - 4U</v>
          </cell>
          <cell r="C1821" t="str">
            <v>19" PANEL MASKUJĄCY - 4U</v>
          </cell>
          <cell r="D1821" t="str">
            <v>szt.</v>
          </cell>
          <cell r="E1821">
            <v>0</v>
          </cell>
          <cell r="F1821" t="str">
            <v>TECNOSTEEL</v>
          </cell>
        </row>
        <row r="1822">
          <cell r="A1822" t="str">
            <v>F9258</v>
          </cell>
          <cell r="B1822" t="str">
            <v>Drzwiczki pełne 15U</v>
          </cell>
          <cell r="C1822" t="str">
            <v>Drzwiczki pełne 15U</v>
          </cell>
          <cell r="D1822" t="str">
            <v>szt.</v>
          </cell>
          <cell r="E1822">
            <v>300</v>
          </cell>
          <cell r="F1822" t="str">
            <v>TECNOSTEEL</v>
          </cell>
        </row>
        <row r="1823">
          <cell r="A1823" t="str">
            <v>F9269</v>
          </cell>
          <cell r="B1823" t="str">
            <v>Poseidon 4002 -może obsłużyć w sumie 52 czujniki –</v>
          </cell>
          <cell r="C1823" t="str">
            <v xml:space="preserve">Poseidon 4002 -może obsłużyć w sumie 52 czujniki – temperatury, wilgotności, zasilania, zadymienia, zalania, wycieku płynu, przepływu powietrza, wibracji i innych. Po zastosowaniu konwertera umożliwia także zbieranie danych praktycznie z każdego czujnika </v>
          </cell>
          <cell r="D1823" t="str">
            <v>szt.</v>
          </cell>
          <cell r="E1823">
            <v>0</v>
          </cell>
          <cell r="F1823" t="str">
            <v>TECNOSTEEL</v>
          </cell>
        </row>
        <row r="1824">
          <cell r="A1824" t="str">
            <v>F9270</v>
          </cell>
          <cell r="B1824" t="str">
            <v>ZAMEK SZYFROWY</v>
          </cell>
          <cell r="C1824" t="str">
            <v>ZAMEK SZYFROWY</v>
          </cell>
          <cell r="D1824" t="str">
            <v>szt.</v>
          </cell>
          <cell r="E1824">
            <v>304.88</v>
          </cell>
          <cell r="F1824" t="str">
            <v>TECNOSTEEL</v>
          </cell>
        </row>
        <row r="1825">
          <cell r="A1825" t="str">
            <v>F9271</v>
          </cell>
          <cell r="B1825" t="str">
            <v>SZUFLADA NA DOKUMENTACJĘ 2U (MOCOWANA DO 4 BELEK 1</v>
          </cell>
          <cell r="C1825" t="str">
            <v>SZUFLADA NA DOKUMENTACJĘ 2U (MOCOWANA DO 4 BELEK 19" - OBCIĄŻENIE DO 25 kg)</v>
          </cell>
          <cell r="D1825" t="str">
            <v>szt.</v>
          </cell>
          <cell r="E1825">
            <v>413.76</v>
          </cell>
          <cell r="F1825" t="str">
            <v>TECNOSTEEL</v>
          </cell>
        </row>
        <row r="1826">
          <cell r="A1826" t="str">
            <v>F9271N</v>
          </cell>
          <cell r="B1826" t="str">
            <v>SZUFLADA NA DOKUMENTACJĘ 2U (MOCOWANA DO 4 BELEK 1</v>
          </cell>
          <cell r="C1826" t="str">
            <v>SZUFLADA NA DOKUMENTACJĘ 2U (MOCOWANA DO 4 BELEK 19" - OBCIĄŻENIE DO 25 kg)</v>
          </cell>
          <cell r="D1826" t="str">
            <v>szt.</v>
          </cell>
          <cell r="E1826">
            <v>0</v>
          </cell>
          <cell r="F1826" t="str">
            <v>TECNOSTEEL</v>
          </cell>
        </row>
        <row r="1827">
          <cell r="A1827" t="str">
            <v>F9272</v>
          </cell>
          <cell r="B1827" t="str">
            <v>TERMOSTAT DO PANELI WENTYLACYJNYCH</v>
          </cell>
          <cell r="C1827" t="str">
            <v>TERMOSTAT DO PANELI WENTYLACYJNYCH</v>
          </cell>
          <cell r="D1827" t="str">
            <v>szt.</v>
          </cell>
          <cell r="E1827">
            <v>135.6</v>
          </cell>
          <cell r="F1827" t="str">
            <v>TECNOSTEEL</v>
          </cell>
        </row>
        <row r="1828">
          <cell r="A1828" t="str">
            <v>F9273</v>
          </cell>
          <cell r="B1828" t="str">
            <v>PARA KĄTOWNIKÓW MOCUJĄCYCH - GŁ. 365 mm - mocowani</v>
          </cell>
          <cell r="C1828" t="str">
            <v>PARA KĄTOWNIKÓW MOCUJĄCYCH - GŁ. 365 mm - mocowanie na belkach 19" obciążenie do 80 kg</v>
          </cell>
          <cell r="D1828" t="str">
            <v>szt.</v>
          </cell>
          <cell r="E1828">
            <v>0</v>
          </cell>
          <cell r="F1828" t="str">
            <v>TECNOSTEEL</v>
          </cell>
        </row>
        <row r="1829">
          <cell r="A1829" t="str">
            <v>F9274</v>
          </cell>
          <cell r="B1829" t="str">
            <v>PARA KĄTOWNIKÓW MOCUJĄCYCH - GŁ. 555 mm - mocowani</v>
          </cell>
          <cell r="C1829" t="str">
            <v>PARA KĄTOWNIKÓW MOCUJĄCYCH - GŁ. 555 mm - mocowanie na belkach 19" obciążenie do 80 kg</v>
          </cell>
          <cell r="D1829" t="str">
            <v>szt.</v>
          </cell>
          <cell r="E1829">
            <v>97.22</v>
          </cell>
          <cell r="F1829" t="str">
            <v>TECNOSTEEL</v>
          </cell>
        </row>
        <row r="1830">
          <cell r="A1830" t="str">
            <v>F9275</v>
          </cell>
          <cell r="B1830" t="str">
            <v>PARA KĄTOWNIKÓW MOCUJĄCYCH - GŁ. 685 mm - mocowani</v>
          </cell>
          <cell r="C1830" t="str">
            <v>PARA KĄTOWNIKÓW MOCUJĄCYCH - GŁ. 685 mm - mocowanie na belkach 19" obciążenie do 80 kg</v>
          </cell>
          <cell r="D1830" t="str">
            <v>szt.</v>
          </cell>
          <cell r="E1830">
            <v>0</v>
          </cell>
          <cell r="F1830" t="str">
            <v>TECNOSTEEL</v>
          </cell>
        </row>
        <row r="1831">
          <cell r="A1831" t="str">
            <v>F9292</v>
          </cell>
          <cell r="B1831" t="str">
            <v>Półka stała 1U 19" gł. 200 mm, moc. 2 belki szara</v>
          </cell>
          <cell r="C1831" t="str">
            <v>Półka stała 19" 1U nośność 15kg, mocowanie na 2 belkach, 200mm głębokości, RAL 7035 szara</v>
          </cell>
          <cell r="D1831" t="str">
            <v>szt.</v>
          </cell>
          <cell r="E1831">
            <v>0</v>
          </cell>
          <cell r="F1831" t="str">
            <v>TECNOSTEEL</v>
          </cell>
        </row>
        <row r="1832">
          <cell r="A1832" t="str">
            <v>F9292-21</v>
          </cell>
          <cell r="B1832" t="str">
            <v>Półka stała 21'' - 1U GŁ. - 200mm, mocowana  w 2 p</v>
          </cell>
          <cell r="C1832" t="str">
            <v>Półka stała 21'' - 1U GŁ. - 200mm, mocowana  w 2 punktach, nośność - 15 kg</v>
          </cell>
          <cell r="D1832" t="str">
            <v>szt.</v>
          </cell>
          <cell r="E1832">
            <v>0</v>
          </cell>
          <cell r="F1832" t="str">
            <v>TECNOSTEEL</v>
          </cell>
        </row>
        <row r="1833">
          <cell r="A1833" t="str">
            <v>F9292N</v>
          </cell>
          <cell r="B1833" t="str">
            <v>Półka stała 1U 19" gł. 200 mm, moc. 2 belki czarna</v>
          </cell>
          <cell r="C1833" t="str">
            <v>Półka stała 19" 1U nośność 15kg, mocowanie na 2 belkach, 200mm głębokości, RAL 9005 czarna</v>
          </cell>
          <cell r="D1833" t="str">
            <v>szt.</v>
          </cell>
          <cell r="E1833">
            <v>0</v>
          </cell>
          <cell r="F1833" t="str">
            <v>TECNOSTEEL</v>
          </cell>
        </row>
        <row r="1834">
          <cell r="A1834" t="str">
            <v>F9295</v>
          </cell>
          <cell r="B1834" t="str">
            <v>Zestaw poziomujący dla cokołów + 4 podkładki</v>
          </cell>
          <cell r="C1834" t="str">
            <v>Zestaw poziomujący dla cokołów + 4 podkładki</v>
          </cell>
          <cell r="D1834" t="str">
            <v>szt.</v>
          </cell>
          <cell r="E1834">
            <v>164</v>
          </cell>
          <cell r="F1834" t="str">
            <v>TECNOSTEEL</v>
          </cell>
        </row>
        <row r="1835">
          <cell r="A1835" t="str">
            <v>F9295N</v>
          </cell>
          <cell r="B1835" t="str">
            <v>Zestaw poziomujący cokoły (podkł, stopki, wkręty)</v>
          </cell>
          <cell r="C1835" t="str">
            <v>Zestaw poziomujący dla cokołów (zawiera 4 podkładki met., 4 stopki reg., 8 nakrętek i wkrętów m8)</v>
          </cell>
          <cell r="D1835" t="str">
            <v>szt.</v>
          </cell>
          <cell r="E1835">
            <v>164</v>
          </cell>
          <cell r="F1835" t="str">
            <v>TECNOSTEEL</v>
          </cell>
        </row>
        <row r="1836">
          <cell r="A1836" t="str">
            <v>F9295WALL</v>
          </cell>
          <cell r="B1836" t="str">
            <v>Zamek do szafki IP</v>
          </cell>
          <cell r="C1836" t="str">
            <v>Zamek do szafki IP</v>
          </cell>
          <cell r="D1836" t="str">
            <v>szt.</v>
          </cell>
          <cell r="E1836">
            <v>94</v>
          </cell>
          <cell r="F1836" t="str">
            <v>TECNOSTEEL</v>
          </cell>
        </row>
        <row r="1837">
          <cell r="A1837" t="str">
            <v>F9297</v>
          </cell>
          <cell r="B1837" t="str">
            <v>KPL. SZCZOTEK PRZECIWPYŁOWYCH DO MONTAŻU W DOLE SZ</v>
          </cell>
          <cell r="C1837" t="str">
            <v>KPL. SZCZOTEK PRZECIWPYŁOWYCH DO MONTAŻU W DOLE SZAFY (DO SZAF 600x600 i 800x600)</v>
          </cell>
          <cell r="D1837" t="str">
            <v>szt.</v>
          </cell>
          <cell r="E1837">
            <v>223.8</v>
          </cell>
          <cell r="F1837" t="str">
            <v>TECNOSTEEL</v>
          </cell>
        </row>
        <row r="1838">
          <cell r="A1838" t="str">
            <v>F9298</v>
          </cell>
          <cell r="B1838" t="str">
            <v>19" PROWADNICA KABLOWA / organizer - 2U (4 UCHWYTY</v>
          </cell>
          <cell r="C1838" t="str">
            <v>19" PROWADNICA KABLOWA / organizer - 2U (4 UCHWYTY STALOWE o wys. 93,5 mm)</v>
          </cell>
          <cell r="D1838" t="str">
            <v>szt.</v>
          </cell>
          <cell r="E1838">
            <v>0</v>
          </cell>
          <cell r="F1838" t="str">
            <v>TECNOSTEEL</v>
          </cell>
        </row>
        <row r="1839">
          <cell r="A1839" t="str">
            <v>F9298N</v>
          </cell>
          <cell r="B1839" t="str">
            <v>19" PROWADNICA KABLOWA / organizer - 2U (4 UCHWYTY</v>
          </cell>
          <cell r="C1839" t="str">
            <v xml:space="preserve">19" PROWADNICA KABLOWA / organizer - 2U (4 UCHWYTY STALOWE o wys. 93,5 mm)      </v>
          </cell>
          <cell r="D1839" t="str">
            <v>szt.</v>
          </cell>
          <cell r="E1839">
            <v>160.82</v>
          </cell>
          <cell r="F1839" t="str">
            <v>TECNOSTEEL</v>
          </cell>
        </row>
        <row r="1840">
          <cell r="A1840" t="str">
            <v>F9306</v>
          </cell>
          <cell r="B1840" t="str">
            <v>KPL. SZCZOTEK PRZECIWPYŁOWYCH DO MONTAŻU W DOLE SZ</v>
          </cell>
          <cell r="C1840" t="str">
            <v>KPL. SZCZOTEK PRZECIWPYŁOWYCH DO MONTAŻU W DOLE SZAFY (DO SZAF 600x800 i 800x800)</v>
          </cell>
          <cell r="D1840" t="str">
            <v>szt.</v>
          </cell>
          <cell r="E1840">
            <v>258.32</v>
          </cell>
          <cell r="F1840" t="str">
            <v>TECNOSTEEL</v>
          </cell>
        </row>
        <row r="1841">
          <cell r="A1841" t="str">
            <v>F9313</v>
          </cell>
          <cell r="B1841" t="str">
            <v>19" PANEL MASKUJĄCY Z PRZEPUSTEM SZCZOTKOWYM - 1U</v>
          </cell>
          <cell r="C1841" t="str">
            <v>19" PANEL MASKUJĄCY Z PRZEPUSTEM SZCZOTKOWYM - 1U</v>
          </cell>
          <cell r="D1841" t="str">
            <v>szt.</v>
          </cell>
          <cell r="E1841">
            <v>69</v>
          </cell>
          <cell r="F1841" t="str">
            <v>TECNOSTEEL</v>
          </cell>
        </row>
        <row r="1842">
          <cell r="A1842" t="str">
            <v>F9313N</v>
          </cell>
          <cell r="B1842" t="str">
            <v xml:space="preserve">19" PANEL MASKUJĄCY Z PRZEPUSTEM SZCZOTKOWYM – 1U </v>
          </cell>
          <cell r="C1842" t="str">
            <v>19" PANEL MASKUJĄCY Z PRZEPUSTEM SZCZOTKOWYM – 1U kolor czarny RAL 9005</v>
          </cell>
          <cell r="D1842" t="str">
            <v>szt.</v>
          </cell>
          <cell r="E1842">
            <v>64</v>
          </cell>
          <cell r="F1842" t="str">
            <v>TECNOSTEEL</v>
          </cell>
        </row>
        <row r="1843">
          <cell r="A1843" t="str">
            <v>F9313T</v>
          </cell>
          <cell r="B1843" t="str">
            <v>Panel kablowy ze szczotką 1U z tacką</v>
          </cell>
          <cell r="C1843" t="str">
            <v>Panel kablowy ze szczotką 1U z tacką</v>
          </cell>
          <cell r="D1843" t="str">
            <v>szt.</v>
          </cell>
          <cell r="E1843">
            <v>68.42</v>
          </cell>
          <cell r="F1843" t="str">
            <v>TECNOSTEEL</v>
          </cell>
        </row>
        <row r="1844">
          <cell r="A1844" t="str">
            <v>F9324</v>
          </cell>
          <cell r="B1844" t="str">
            <v>PRZEPUST KABLOWY ZE SZCZOTKĄ MONTOWANY W GÓRZE SZA</v>
          </cell>
          <cell r="C1844" t="str">
            <v xml:space="preserve">PRZEPUST KABLOWY ZE SZCZOTKĄ MONTOWANY W GÓRZE SZAFY </v>
          </cell>
          <cell r="D1844" t="str">
            <v>szt.</v>
          </cell>
          <cell r="E1844">
            <v>126.46</v>
          </cell>
          <cell r="F1844" t="str">
            <v>TECNOSTEEL</v>
          </cell>
        </row>
        <row r="1845">
          <cell r="A1845" t="str">
            <v>F9324WALL</v>
          </cell>
          <cell r="B1845" t="str">
            <v xml:space="preserve">Przepust szczotkowy do szafki </v>
          </cell>
          <cell r="C1845" t="str">
            <v xml:space="preserve">Przepust szczotkowy do szafki </v>
          </cell>
          <cell r="D1845" t="str">
            <v>szt.</v>
          </cell>
          <cell r="E1845">
            <v>0</v>
          </cell>
          <cell r="F1845" t="str">
            <v>TECNOSTEEL</v>
          </cell>
        </row>
        <row r="1846">
          <cell r="A1846" t="str">
            <v>F9331</v>
          </cell>
          <cell r="B1846" t="str">
            <v>Para reduktorów z 21'' na 19'' 1U z el. montażowym</v>
          </cell>
          <cell r="C1846" t="str">
            <v>Para reduktorów z 21'' na 19'' 1U z el. montażowymi</v>
          </cell>
          <cell r="D1846" t="str">
            <v>szt.</v>
          </cell>
          <cell r="E1846">
            <v>60</v>
          </cell>
          <cell r="F1846" t="str">
            <v>TECNOSTEEL</v>
          </cell>
        </row>
        <row r="1847">
          <cell r="A1847" t="str">
            <v>F9332</v>
          </cell>
          <cell r="B1847" t="str">
            <v>Para reduktorów z 21'' na 19'' 2U z el. montażowym</v>
          </cell>
          <cell r="C1847" t="str">
            <v>Para reduktorów z 21'' na 19'' 2U z el. montażowymi</v>
          </cell>
          <cell r="D1847" t="str">
            <v>szt.</v>
          </cell>
          <cell r="E1847">
            <v>0</v>
          </cell>
          <cell r="F1847" t="str">
            <v>TECNOSTEEL</v>
          </cell>
        </row>
        <row r="1848">
          <cell r="A1848" t="str">
            <v>F9333</v>
          </cell>
          <cell r="B1848" t="str">
            <v>Para reduktorów z 21'' na 19'' 3U z el. montażowym</v>
          </cell>
          <cell r="C1848" t="str">
            <v>Para reduktorów z 21'' na 19'' 3U z el. montażowymi</v>
          </cell>
          <cell r="D1848" t="str">
            <v>szt.</v>
          </cell>
          <cell r="E1848">
            <v>0</v>
          </cell>
          <cell r="F1848" t="str">
            <v>TECNOSTEEL</v>
          </cell>
        </row>
        <row r="1849">
          <cell r="A1849" t="str">
            <v>F9335N</v>
          </cell>
          <cell r="B1849" t="str">
            <v>Półka stała 1U 19" gł. 550-788mm, 4 belki, czarna</v>
          </cell>
          <cell r="C1849" t="str">
            <v>Półka stała 19" 1U nośność 150kg, mocowanie na 4 belkach, 450mm głębokości z regulacją rozstawu, dla szaf o głębokości min. 800mm, RAL 9005 czarna</v>
          </cell>
          <cell r="D1849" t="str">
            <v>szt.</v>
          </cell>
          <cell r="E1849">
            <v>0</v>
          </cell>
          <cell r="F1849" t="str">
            <v>TECNOSTEEL</v>
          </cell>
        </row>
        <row r="1850">
          <cell r="A1850" t="str">
            <v>F9350</v>
          </cell>
          <cell r="B1850" t="str">
            <v>Półka stała 1U 19" gł. 450 mm, moc. 4 belki szara</v>
          </cell>
          <cell r="C1850" t="str">
            <v>Półka stała 19" 1U nośność 100kg, mocowanie na 4 belkach, 450mm głębokości z regulacją rozstawu, dla szaf o głębokości 600mm, RAL 7035 szara</v>
          </cell>
          <cell r="D1850" t="str">
            <v>szt.</v>
          </cell>
          <cell r="E1850">
            <v>108.68</v>
          </cell>
          <cell r="F1850" t="str">
            <v>TECNOSTEEL</v>
          </cell>
        </row>
        <row r="1851">
          <cell r="A1851" t="str">
            <v>F9350N</v>
          </cell>
          <cell r="B1851" t="str">
            <v>Półka stała 1U 19" gł. 450 mm, moc. 4 belki czarna</v>
          </cell>
          <cell r="C1851" t="str">
            <v>Półka stała 19" 1U nośność 100kg, mocowanie na 4 belkach, 450mm głębokości z regulacją rozstawu, dla szaf o głębokości 600mm, RAL 9005 czarna</v>
          </cell>
          <cell r="D1851" t="str">
            <v>szt.</v>
          </cell>
          <cell r="E1851">
            <v>108.68</v>
          </cell>
          <cell r="F1851" t="str">
            <v>TECNOSTEEL</v>
          </cell>
        </row>
        <row r="1852">
          <cell r="A1852" t="str">
            <v>F9351</v>
          </cell>
          <cell r="B1852" t="str">
            <v>Półka stała 1U 19" gł. 650 mm, moc. 4 belki szara</v>
          </cell>
          <cell r="C1852" t="str">
            <v>Półka stała 19" 1U nośność 100kg, mocowanie na 4 belkach, 650mm głębokości z regulacją rozstawu, dla szaf o głębokości 800mm, RAL 7035 szara</v>
          </cell>
          <cell r="D1852" t="str">
            <v>szt.</v>
          </cell>
          <cell r="E1852">
            <v>146.22</v>
          </cell>
          <cell r="F1852" t="str">
            <v>TECNOSTEEL</v>
          </cell>
        </row>
        <row r="1853">
          <cell r="A1853" t="str">
            <v>F9351N</v>
          </cell>
          <cell r="B1853" t="str">
            <v>Półka stała 1U 19" gł. 650 mm, moc. 4 belki czarna</v>
          </cell>
          <cell r="C1853" t="str">
            <v>Półka stała 19" 1U nośność 100kg, mocowanie na 4 belkach, 650mm głębokości z regulacją rozstawu, dla szaf o głębokości 800mm, RAL 9005 czarna</v>
          </cell>
          <cell r="D1853" t="str">
            <v>szt.</v>
          </cell>
          <cell r="E1853">
            <v>146.22</v>
          </cell>
          <cell r="F1853" t="str">
            <v>TECNOSTEEL</v>
          </cell>
        </row>
        <row r="1854">
          <cell r="A1854" t="str">
            <v>F9352</v>
          </cell>
          <cell r="B1854" t="str">
            <v>Półka stała 1U 19" gł. 750 mm, moc. 4 belki szara</v>
          </cell>
          <cell r="C1854" t="str">
            <v>Półka stała 19" 1U nośność 100kg, mocowanie na 4 belkach, 750mm głębokości z regulacją rozstawu, dla szaf o głębokości 1000mm, RAL 7035 szara</v>
          </cell>
          <cell r="D1854" t="str">
            <v>szt.</v>
          </cell>
          <cell r="E1854">
            <v>161</v>
          </cell>
          <cell r="F1854" t="str">
            <v>TECNOSTEEL</v>
          </cell>
        </row>
        <row r="1855">
          <cell r="A1855" t="str">
            <v>F9352N</v>
          </cell>
          <cell r="B1855" t="str">
            <v>Półka stała 1U 19" gł. 750 mm, moc. 4 belki czarna</v>
          </cell>
          <cell r="C1855" t="str">
            <v>Półka stała 19" 1U nośność 100kg, mocowanie na 4 belkach, 750mm głębokości z regulacją rozstawu, dla szaf o głębokości 1000mm, RAL 9005 czarna</v>
          </cell>
          <cell r="D1855" t="str">
            <v>szt.</v>
          </cell>
          <cell r="E1855">
            <v>165.98</v>
          </cell>
          <cell r="F1855" t="str">
            <v>TECNOSTEEL</v>
          </cell>
        </row>
        <row r="1856">
          <cell r="A1856" t="str">
            <v>F9366</v>
          </cell>
          <cell r="B1856" t="str">
            <v>KPL. SZCZOTEK PRZECIWPYŁOWYCH DO MONTAŻU W DOLE SZ</v>
          </cell>
          <cell r="C1856" t="str">
            <v>KPL. SZCZOTEK PRZECIWPYŁOWYCH DO MONTAŻU W DOLE SZAFY (dla szaf serwerowych o gł. 1000 mm)</v>
          </cell>
          <cell r="D1856" t="str">
            <v>szt.</v>
          </cell>
          <cell r="E1856">
            <v>318.54000000000002</v>
          </cell>
          <cell r="F1856" t="str">
            <v>TECNOSTEEL</v>
          </cell>
        </row>
        <row r="1857">
          <cell r="A1857" t="str">
            <v>F9367</v>
          </cell>
          <cell r="B1857" t="str">
            <v>KLIMATYZATOR 800 W - 315x223x642 mm - montaż na os</v>
          </cell>
          <cell r="C1857" t="str">
            <v>KLIMATYZATOR 800 W - 315x223x642 mm - montaż na osłonie bocznej szafy IP</v>
          </cell>
          <cell r="D1857" t="str">
            <v>szt.</v>
          </cell>
          <cell r="E1857">
            <v>8386</v>
          </cell>
          <cell r="F1857" t="str">
            <v>TECNOSTEEL</v>
          </cell>
        </row>
        <row r="1858">
          <cell r="A1858" t="str">
            <v>F9368</v>
          </cell>
          <cell r="B1858" t="str">
            <v>KLIMATYZATOR 380 W - 325x206x443 mm - montaż na os</v>
          </cell>
          <cell r="C1858" t="str">
            <v>KLIMATYZATOR 380 W - 325x206x443 mm - montaż na osłonie bocznej szafy IP</v>
          </cell>
          <cell r="D1858" t="str">
            <v>szt.</v>
          </cell>
          <cell r="E1858">
            <v>0</v>
          </cell>
          <cell r="F1858" t="str">
            <v>TECNOSTEEL</v>
          </cell>
        </row>
        <row r="1859">
          <cell r="A1859" t="str">
            <v>F9369</v>
          </cell>
          <cell r="B1859" t="str">
            <v>19" PROWADNICA KABLOWA / organizer - 1U (4 UCHWYTY</v>
          </cell>
          <cell r="C1859" t="str">
            <v xml:space="preserve">19" PROWADNICA KABLOWA / organizer - 1U (4 UCHWYTY STALOWE o wys. 54 mm) </v>
          </cell>
          <cell r="D1859" t="str">
            <v>szt.</v>
          </cell>
          <cell r="E1859">
            <v>64</v>
          </cell>
          <cell r="F1859" t="str">
            <v>TECNOSTEEL</v>
          </cell>
        </row>
        <row r="1860">
          <cell r="A1860" t="str">
            <v>F9417</v>
          </cell>
          <cell r="B1860" t="str">
            <v xml:space="preserve">WSPORNIK KABLOWY - DLA SZAF GŁ. 1000 mm (mocowany </v>
          </cell>
          <cell r="C1860" t="str">
            <v>WSPORNIK KABLOWY - DLA SZAF GŁ. 1000 mm (mocowany do słupów szkieletu)</v>
          </cell>
          <cell r="D1860" t="str">
            <v>szt.</v>
          </cell>
          <cell r="E1860">
            <v>0</v>
          </cell>
          <cell r="F1860" t="str">
            <v>TECNOSTEEL</v>
          </cell>
        </row>
        <row r="1861">
          <cell r="A1861" t="str">
            <v>F9432</v>
          </cell>
          <cell r="B1861" t="str">
            <v>Lampa LED 4W-230V - dł. 280 mm - z kpl. mocującym</v>
          </cell>
          <cell r="C1861" t="str">
            <v>Lampa LED 4W-230V - dł. 280 mm - z kpl. mocującym</v>
          </cell>
          <cell r="D1861" t="str">
            <v>szt.</v>
          </cell>
          <cell r="E1861">
            <v>0</v>
          </cell>
          <cell r="F1861" t="str">
            <v>TECNOSTEEL</v>
          </cell>
        </row>
        <row r="1862">
          <cell r="A1862" t="str">
            <v>F9440</v>
          </cell>
          <cell r="B1862" t="str">
            <v>Prowadnica kablowa 1U za pokrywa</v>
          </cell>
          <cell r="C1862" t="str">
            <v>Prowadnica kablowa 1U za pokrywa - kolor szary RAL 7035</v>
          </cell>
          <cell r="D1862" t="str">
            <v>szt.</v>
          </cell>
          <cell r="E1862">
            <v>76</v>
          </cell>
          <cell r="F1862" t="str">
            <v>TECNOSTEEL</v>
          </cell>
        </row>
        <row r="1863">
          <cell r="A1863" t="str">
            <v>F9440N</v>
          </cell>
          <cell r="B1863" t="str">
            <v>Prowadnica kablowa 1U za pokrywa</v>
          </cell>
          <cell r="C1863" t="str">
            <v>Prowadnica kablowa 1U za pokrywa - kolor czarny RAL 9005</v>
          </cell>
          <cell r="D1863" t="str">
            <v>szt.</v>
          </cell>
          <cell r="E1863">
            <v>114.6</v>
          </cell>
          <cell r="F1863" t="str">
            <v>TECNOSTEEL</v>
          </cell>
        </row>
        <row r="1864">
          <cell r="A1864" t="str">
            <v>F9441N</v>
          </cell>
          <cell r="B1864" t="str">
            <v>Prowadnica kablowa 2U z pokrywa</v>
          </cell>
          <cell r="C1864" t="str">
            <v>Prowadnica kablowa 2U z pokrywa</v>
          </cell>
          <cell r="D1864" t="str">
            <v>szt.</v>
          </cell>
          <cell r="E1864">
            <v>76</v>
          </cell>
          <cell r="F1864" t="str">
            <v>TECNOSTEEL</v>
          </cell>
        </row>
        <row r="1865">
          <cell r="A1865" t="str">
            <v>F9460</v>
          </cell>
          <cell r="B1865" t="str">
            <v xml:space="preserve">Prostokątny przepust kablowy IP65 - 22 otwory dla </v>
          </cell>
          <cell r="C1865" t="str">
            <v>Prostokątny przepust kablowy IP65 - 22 otwory dla kabli o średnicy 3-12,5 mm do szaf IP</v>
          </cell>
          <cell r="D1865" t="str">
            <v>szt.</v>
          </cell>
          <cell r="E1865">
            <v>552.08000000000004</v>
          </cell>
          <cell r="F1865" t="str">
            <v>TECNOSTEEL</v>
          </cell>
        </row>
        <row r="1866">
          <cell r="A1866" t="str">
            <v>F9461</v>
          </cell>
          <cell r="B1866" t="str">
            <v>Okrągły przepust kablowy IP65 - 19 otworów dla kab</v>
          </cell>
          <cell r="C1866" t="str">
            <v>Okrągły przepust kablowy IP65 - 19 otworów dla kabli o średnicy 3-5 mm do szaf IP</v>
          </cell>
          <cell r="D1866" t="str">
            <v>szt.</v>
          </cell>
          <cell r="E1866">
            <v>0</v>
          </cell>
          <cell r="F1866" t="str">
            <v>TECNOSTEEL</v>
          </cell>
        </row>
        <row r="1867">
          <cell r="A1867" t="str">
            <v>F9462</v>
          </cell>
          <cell r="B1867" t="str">
            <v>Okrągły przepust kablowy IP65 - 8 otworów dla kabl</v>
          </cell>
          <cell r="C1867" t="str">
            <v>Okrągły przepust kablowy IP65 - 8 otworów dla kabli o średnicy 3-15,9 mm do szaf IP</v>
          </cell>
          <cell r="D1867" t="str">
            <v>szt.</v>
          </cell>
          <cell r="E1867">
            <v>0</v>
          </cell>
          <cell r="F1867" t="str">
            <v>TECNOSTEEL</v>
          </cell>
        </row>
        <row r="1868">
          <cell r="A1868" t="str">
            <v>F9465</v>
          </cell>
          <cell r="B1868" t="str">
            <v xml:space="preserve">Prostokątny przepust kablowy IP65 - 22 otwory dla </v>
          </cell>
          <cell r="C1868" t="str">
            <v>Prostokątny przepust kablowy IP65 - 22 otwory dla kabli o średnicy 3-12,5 mm do szafek wiszących IP</v>
          </cell>
          <cell r="D1868" t="str">
            <v>szt.</v>
          </cell>
          <cell r="E1868">
            <v>535.84</v>
          </cell>
          <cell r="F1868" t="str">
            <v>TECNOSTEEL</v>
          </cell>
        </row>
        <row r="1869">
          <cell r="A1869" t="str">
            <v>F9466</v>
          </cell>
          <cell r="B1869" t="str">
            <v>Okrągły przepust kablowy IP65 - 19 otworów dla kab</v>
          </cell>
          <cell r="C1869" t="str">
            <v>Okrągły przepust kablowy IP65 - 19 otworów dla kabli o średnicy 3-5 mm do szafek wiszących IP</v>
          </cell>
          <cell r="D1869" t="str">
            <v>szt.</v>
          </cell>
          <cell r="E1869">
            <v>0</v>
          </cell>
          <cell r="F1869" t="str">
            <v>TECNOSTEEL</v>
          </cell>
        </row>
        <row r="1870">
          <cell r="A1870" t="str">
            <v>F9467</v>
          </cell>
          <cell r="B1870" t="str">
            <v>Okrągły przepust kablowy IP65 - 8 otworów dla kabl</v>
          </cell>
          <cell r="C1870" t="str">
            <v>Okrągły przepust kablowy IP65 - 8 otworów dla kabli o średnicy 3-15,9 mm do szafek wiszących IP</v>
          </cell>
          <cell r="D1870" t="str">
            <v>szt.</v>
          </cell>
          <cell r="E1870">
            <v>0</v>
          </cell>
          <cell r="F1870" t="str">
            <v>TECNOSTEEL</v>
          </cell>
        </row>
        <row r="1871">
          <cell r="A1871" t="str">
            <v>F9470</v>
          </cell>
          <cell r="B1871" t="str">
            <v>BELKA ŚRODKOWA DO SZAF STOJĄCYCH 47U (PARA)</v>
          </cell>
          <cell r="C1871" t="str">
            <v>BELKA ŚRODKOWA DO SZAF STOJĄCYCH 47U (PARA)</v>
          </cell>
          <cell r="D1871" t="str">
            <v>szt.</v>
          </cell>
          <cell r="E1871">
            <v>0</v>
          </cell>
          <cell r="F1871" t="str">
            <v>TECNOSTEEL</v>
          </cell>
        </row>
        <row r="1872">
          <cell r="A1872" t="str">
            <v>F9471</v>
          </cell>
          <cell r="B1872" t="str">
            <v>BELKA ŚRODKOWA DO SZAF STOJĄCYCH 42U (PARA)</v>
          </cell>
          <cell r="C1872" t="str">
            <v>BELKA ŚRODKOWA DO SZAF STOJĄCYCH 42U (PARA)</v>
          </cell>
          <cell r="D1872" t="str">
            <v>szt.</v>
          </cell>
          <cell r="E1872">
            <v>0</v>
          </cell>
          <cell r="F1872" t="str">
            <v>TECNOSTEEL</v>
          </cell>
        </row>
        <row r="1873">
          <cell r="A1873" t="str">
            <v>F9483</v>
          </cell>
          <cell r="B1873" t="str">
            <v xml:space="preserve">Klamka </v>
          </cell>
          <cell r="C1873" t="str">
            <v xml:space="preserve">Klamka </v>
          </cell>
          <cell r="D1873" t="str">
            <v>szt.</v>
          </cell>
          <cell r="E1873">
            <v>181</v>
          </cell>
          <cell r="F1873" t="str">
            <v>TECNOSTEEL</v>
          </cell>
        </row>
        <row r="1874">
          <cell r="A1874" t="str">
            <v>F9489</v>
          </cell>
          <cell r="B1874" t="str">
            <v>UCHWYT KLAMKOWY Z WKŁADKĄ I KLUCZEM - RAL 5024 - d</v>
          </cell>
          <cell r="C1874" t="str">
            <v xml:space="preserve">UCHWYT KLAMKOWY Z WKŁADKĄ I KLUCZEM - RAL 5024 - dla szaf stojących </v>
          </cell>
          <cell r="D1874" t="str">
            <v>szt.</v>
          </cell>
          <cell r="E1874">
            <v>142.44</v>
          </cell>
          <cell r="F1874" t="str">
            <v>TECNOSTEEL</v>
          </cell>
        </row>
        <row r="1875">
          <cell r="A1875" t="str">
            <v>F9494</v>
          </cell>
          <cell r="B1875" t="str">
            <v>Półka stała 1U 19" gł. 250 mm, moc. 2 belki szara</v>
          </cell>
          <cell r="C1875" t="str">
            <v>Półka stała 19" 1U nośność 15kg, mocowanie na 2 belkach, 250mm głębokości, RAL 7035 szara</v>
          </cell>
          <cell r="D1875" t="str">
            <v>szt.</v>
          </cell>
          <cell r="E1875">
            <v>0</v>
          </cell>
          <cell r="F1875" t="str">
            <v>TECNOSTEEL</v>
          </cell>
        </row>
        <row r="1876">
          <cell r="A1876" t="str">
            <v>F9494N</v>
          </cell>
          <cell r="B1876" t="str">
            <v>Półka stała 1U 19" gł. 250 mm, moc. 2 belki czarna</v>
          </cell>
          <cell r="C1876" t="str">
            <v>Półka stała 19" 1U nośność 15kg, mocowanie na 2 belkach, 250mm głębokości, RAL 9005 czarna</v>
          </cell>
          <cell r="D1876" t="str">
            <v>szt.</v>
          </cell>
          <cell r="E1876">
            <v>0</v>
          </cell>
          <cell r="F1876" t="str">
            <v>TECNOSTEEL</v>
          </cell>
        </row>
        <row r="1877">
          <cell r="A1877" t="str">
            <v>F9495</v>
          </cell>
          <cell r="B1877" t="str">
            <v>Chromowana klamka z wkładką o unikatowym nr klucza</v>
          </cell>
          <cell r="C1877" t="str">
            <v>Chromowana klamka z wkładką o unikatowym nr klucza</v>
          </cell>
          <cell r="D1877" t="str">
            <v>szt.</v>
          </cell>
          <cell r="E1877">
            <v>208.52</v>
          </cell>
          <cell r="F1877" t="str">
            <v>TECNOSTEEL</v>
          </cell>
        </row>
        <row r="1878">
          <cell r="A1878" t="str">
            <v>F9496</v>
          </cell>
          <cell r="B1878" t="str">
            <v>Chromowana klamka z wkładką FIAT</v>
          </cell>
          <cell r="C1878" t="str">
            <v>Chromowana klamka z wkładką FIAT</v>
          </cell>
          <cell r="D1878" t="str">
            <v>szt.</v>
          </cell>
          <cell r="E1878">
            <v>0</v>
          </cell>
          <cell r="F1878" t="str">
            <v>TECNOSTEEL</v>
          </cell>
        </row>
        <row r="1879">
          <cell r="A1879" t="str">
            <v>F9497</v>
          </cell>
          <cell r="B1879" t="str">
            <v>Chromowana klamka z podwójną wkładką</v>
          </cell>
          <cell r="C1879" t="str">
            <v>Chromowana klamka z podwójną wkładką</v>
          </cell>
          <cell r="D1879" t="str">
            <v>szt.</v>
          </cell>
          <cell r="E1879">
            <v>0</v>
          </cell>
          <cell r="F1879" t="str">
            <v>TECNOSTEEL</v>
          </cell>
        </row>
        <row r="1880">
          <cell r="A1880" t="str">
            <v>F9498</v>
          </cell>
          <cell r="B1880" t="str">
            <v>Chromowana klamka z wkładką typu kwadrat</v>
          </cell>
          <cell r="C1880" t="str">
            <v>Chromowana klamka z wkładką typu kwadrat</v>
          </cell>
          <cell r="D1880" t="str">
            <v>szt.</v>
          </cell>
          <cell r="E1880">
            <v>0</v>
          </cell>
          <cell r="F1880" t="str">
            <v>TECNOSTEEL</v>
          </cell>
        </row>
        <row r="1881">
          <cell r="A1881" t="str">
            <v>F9499</v>
          </cell>
          <cell r="B1881" t="str">
            <v>Chromowana klamka z wkładką typu trójkąt</v>
          </cell>
          <cell r="C1881" t="str">
            <v>Chromowana klamka z wkładką typu trójkąt</v>
          </cell>
          <cell r="D1881" t="str">
            <v>szt.</v>
          </cell>
          <cell r="E1881">
            <v>0</v>
          </cell>
          <cell r="F1881" t="str">
            <v>TECNOSTEEL</v>
          </cell>
        </row>
        <row r="1882">
          <cell r="A1882" t="str">
            <v>F9530</v>
          </cell>
          <cell r="B1882" t="str">
            <v xml:space="preserve">Chromowany zamek do szaf z klamką i kluczami o nr </v>
          </cell>
          <cell r="C1882" t="str">
            <v>Chromowany zamek do szaf z klamką i kluczami o nr 333</v>
          </cell>
          <cell r="D1882" t="str">
            <v>szt.</v>
          </cell>
          <cell r="E1882">
            <v>272</v>
          </cell>
          <cell r="F1882" t="str">
            <v>TECNOSTEEL</v>
          </cell>
        </row>
        <row r="1883">
          <cell r="A1883" t="str">
            <v>F9577</v>
          </cell>
          <cell r="B1883" t="str">
            <v>Zaślepka z filtrem z włók. do montażu w dole szafy</v>
          </cell>
          <cell r="C1883" t="str">
            <v>Zaślepka z filtrem z włókniny do montażu w dole szafy (dla szaf 600 mm gł.)</v>
          </cell>
          <cell r="D1883" t="str">
            <v>szt.</v>
          </cell>
          <cell r="E1883">
            <v>82.74</v>
          </cell>
          <cell r="F1883" t="str">
            <v>TECNOSTEEL</v>
          </cell>
        </row>
        <row r="1884">
          <cell r="A1884" t="str">
            <v>F9578</v>
          </cell>
          <cell r="B1884" t="str">
            <v>Zaślepka z filtrem z włók. do montażu w dole szafy</v>
          </cell>
          <cell r="C1884" t="str">
            <v>Zaślepka z filtrem z włókniny do montażu w dole szafy (dla szaf 800 mm gł.)</v>
          </cell>
          <cell r="D1884" t="str">
            <v>szt.</v>
          </cell>
          <cell r="E1884">
            <v>91.22</v>
          </cell>
          <cell r="F1884" t="str">
            <v>TECNOSTEEL</v>
          </cell>
        </row>
        <row r="1885">
          <cell r="A1885" t="str">
            <v>F9579</v>
          </cell>
          <cell r="B1885" t="str">
            <v>Zaślepka z filtrem z włók. do montażu w dole szafy</v>
          </cell>
          <cell r="C1885" t="str">
            <v>Zaślepka z filtrem z włókniny do montażu w dole szafy (dla szaf 1000 mm gł.)</v>
          </cell>
          <cell r="D1885" t="str">
            <v>szt.</v>
          </cell>
          <cell r="E1885">
            <v>91.22</v>
          </cell>
          <cell r="F1885" t="str">
            <v>TECNOSTEEL</v>
          </cell>
        </row>
        <row r="1886">
          <cell r="A1886" t="str">
            <v>F9735</v>
          </cell>
          <cell r="B1886" t="str">
            <v>PARA TYLNYCH BELEK 19'' DO SZAF IP – 25U</v>
          </cell>
          <cell r="C1886" t="str">
            <v>PARA TYLNYCH BELEK 19'' DO SZAF IP – 25U</v>
          </cell>
          <cell r="D1886" t="str">
            <v>szt.</v>
          </cell>
          <cell r="E1886">
            <v>0</v>
          </cell>
          <cell r="F1886" t="str">
            <v>TECNOSTEEL</v>
          </cell>
        </row>
        <row r="1887">
          <cell r="A1887" t="str">
            <v>F9736</v>
          </cell>
          <cell r="B1887" t="str">
            <v>PARA TYLNYCH BELEK 19'' DO SZAF IP – 42U</v>
          </cell>
          <cell r="C1887" t="str">
            <v>PARA TYLNYCH BELEK 19'' DO SZAF IP – 42U</v>
          </cell>
          <cell r="D1887" t="str">
            <v>szt.</v>
          </cell>
          <cell r="E1887">
            <v>0</v>
          </cell>
          <cell r="F1887" t="str">
            <v>TECNOSTEEL</v>
          </cell>
        </row>
        <row r="1888">
          <cell r="A1888" t="str">
            <v>F9808N</v>
          </cell>
          <cell r="B1888" t="str">
            <v xml:space="preserve">8 portowy przełącznik z przewodami USB&amp;PS/2 - bez </v>
          </cell>
          <cell r="C1888" t="str">
            <v>8 portowy przełącznik z przewodami USB&amp;PS/2 - bez zasilacza</v>
          </cell>
          <cell r="D1888" t="str">
            <v>szt.</v>
          </cell>
          <cell r="E1888">
            <v>0</v>
          </cell>
          <cell r="F1888" t="str">
            <v>TECNOSTEEL</v>
          </cell>
        </row>
        <row r="1889">
          <cell r="A1889" t="str">
            <v>F9816N</v>
          </cell>
          <cell r="B1889" t="str">
            <v>16 portowy przełącznik z przewodami USB&amp;PS/2 - bez</v>
          </cell>
          <cell r="C1889" t="str">
            <v>16 portowy przełącznik z przewodami USB&amp;PS/2 - bez zasilacza</v>
          </cell>
          <cell r="D1889" t="str">
            <v>szt.</v>
          </cell>
          <cell r="E1889">
            <v>0</v>
          </cell>
          <cell r="F1889" t="str">
            <v>TECNOSTEEL</v>
          </cell>
        </row>
        <row r="1890">
          <cell r="A1890" t="str">
            <v>F9820</v>
          </cell>
          <cell r="B1890" t="str">
            <v>Para belek tylnych 7U do szafek Compact Net</v>
          </cell>
          <cell r="C1890" t="str">
            <v>Para belek tylnych 7U do szafek Compact Net</v>
          </cell>
          <cell r="D1890" t="str">
            <v>szt.</v>
          </cell>
          <cell r="E1890">
            <v>0</v>
          </cell>
          <cell r="F1890" t="str">
            <v>TECNOSTEEL</v>
          </cell>
        </row>
        <row r="1891">
          <cell r="A1891" t="str">
            <v>F9821</v>
          </cell>
          <cell r="B1891" t="str">
            <v>Para belek tylnych 10U do szafek Compact Net</v>
          </cell>
          <cell r="C1891" t="str">
            <v>Para belek tylnych 10U do szafek Compact Net</v>
          </cell>
          <cell r="D1891" t="str">
            <v>szt.</v>
          </cell>
          <cell r="E1891">
            <v>0</v>
          </cell>
          <cell r="F1891" t="str">
            <v>TECNOSTEEL</v>
          </cell>
        </row>
        <row r="1892">
          <cell r="A1892" t="str">
            <v>F9822</v>
          </cell>
          <cell r="B1892" t="str">
            <v>Para belek tylnych 13U do szafek Compact Net</v>
          </cell>
          <cell r="C1892" t="str">
            <v>Para belek tylnych 13U do szafek Compact Net</v>
          </cell>
          <cell r="D1892" t="str">
            <v>szt.</v>
          </cell>
          <cell r="E1892">
            <v>103.8</v>
          </cell>
          <cell r="F1892" t="str">
            <v>TECNOSTEEL</v>
          </cell>
        </row>
        <row r="1893">
          <cell r="A1893" t="str">
            <v>F9823</v>
          </cell>
          <cell r="B1893" t="str">
            <v>Para belek tylnych 13U do szafek Compact Net</v>
          </cell>
          <cell r="C1893" t="str">
            <v>Para belek tylnych 13U do szafek Compact Net</v>
          </cell>
          <cell r="D1893" t="str">
            <v>szt.</v>
          </cell>
          <cell r="E1893">
            <v>0</v>
          </cell>
          <cell r="F1893" t="str">
            <v>TECNOSTEEL</v>
          </cell>
        </row>
        <row r="1894">
          <cell r="A1894" t="str">
            <v>F9825</v>
          </cell>
          <cell r="B1894" t="str">
            <v>Płyta zaślepiająca tył szafki Compact Net 7U</v>
          </cell>
          <cell r="C1894" t="str">
            <v>Płyta zaślepiająca tył szafki Compact Net 7U</v>
          </cell>
          <cell r="D1894" t="str">
            <v>szt.</v>
          </cell>
          <cell r="E1894">
            <v>0</v>
          </cell>
          <cell r="F1894" t="str">
            <v>TECNOSTEEL</v>
          </cell>
        </row>
        <row r="1895">
          <cell r="A1895" t="str">
            <v>F9826</v>
          </cell>
          <cell r="B1895" t="str">
            <v>Płyta zaślepiająca tył szafki Compact Net 10U</v>
          </cell>
          <cell r="C1895" t="str">
            <v>Płyta zaślepiająca tył szafki Compact Net 10U</v>
          </cell>
          <cell r="D1895" t="str">
            <v>szt.</v>
          </cell>
          <cell r="E1895">
            <v>0</v>
          </cell>
          <cell r="F1895" t="str">
            <v>TECNOSTEEL</v>
          </cell>
        </row>
        <row r="1896">
          <cell r="A1896" t="str">
            <v>F9827</v>
          </cell>
          <cell r="B1896" t="str">
            <v>Płyta zaślepiająca tył szafki Compact Net 13U</v>
          </cell>
          <cell r="C1896" t="str">
            <v>Płyta zaślepiająca tył szafki Compact Net 13U</v>
          </cell>
          <cell r="D1896" t="str">
            <v>szt.</v>
          </cell>
          <cell r="E1896">
            <v>88.66</v>
          </cell>
          <cell r="F1896" t="str">
            <v>TECNOSTEEL</v>
          </cell>
        </row>
        <row r="1897">
          <cell r="A1897" t="str">
            <v>F9828</v>
          </cell>
          <cell r="B1897" t="str">
            <v>Płyta zaślepiająca tył szafki Compact Net 16U</v>
          </cell>
          <cell r="C1897" t="str">
            <v>Płyta zaślepiająca tył szafki Compact Net 16U</v>
          </cell>
          <cell r="D1897" t="str">
            <v>szt.</v>
          </cell>
          <cell r="E1897">
            <v>0</v>
          </cell>
          <cell r="F1897" t="str">
            <v>TECNOSTEEL</v>
          </cell>
        </row>
        <row r="1898">
          <cell r="A1898" t="str">
            <v>F9829</v>
          </cell>
          <cell r="B1898" t="str">
            <v>Płyta zaślepiająca tył szafki Compact Net 22U</v>
          </cell>
          <cell r="C1898" t="str">
            <v>Płyta zaślepiająca tył szafki Compact Net 22U</v>
          </cell>
          <cell r="D1898" t="str">
            <v>szt.</v>
          </cell>
          <cell r="E1898">
            <v>0</v>
          </cell>
          <cell r="F1898" t="str">
            <v>TECNOSTEEL</v>
          </cell>
        </row>
        <row r="1899">
          <cell r="A1899" t="str">
            <v>F9852</v>
          </cell>
          <cell r="B1899" t="str">
            <v>ZAMEK 1/4 OBROTU Z KLUCZEM (DO OSŁON BOCZNYCH PEŁN</v>
          </cell>
          <cell r="C1899" t="str">
            <v>ZAMEK 1/4 OBROTU Z KLUCZEM (DO OSŁON BOCZNYCH PEŁNYCH) - RAL 5024</v>
          </cell>
          <cell r="D1899" t="str">
            <v>szt.</v>
          </cell>
          <cell r="E1899">
            <v>48.44</v>
          </cell>
          <cell r="F1899" t="str">
            <v>TECNOSTEEL</v>
          </cell>
        </row>
        <row r="1900">
          <cell r="A1900" t="str">
            <v>F9852S</v>
          </cell>
          <cell r="B1900" t="str">
            <v>ZAMEK 1/4 OBROTU ŚLEPY UNIEMOZLIWIA OTWARCIE OSŁON</v>
          </cell>
          <cell r="C1900" t="str">
            <v>ZAMEK 1/4 OBROTU ŚLEPY UNIEMOZLIWIA OTWARCIE OSŁON OD ZEWNĄTRZ - RAL 5024</v>
          </cell>
          <cell r="D1900" t="str">
            <v>szt.</v>
          </cell>
          <cell r="E1900">
            <v>0</v>
          </cell>
          <cell r="F1900" t="str">
            <v>TECNOSTEEL</v>
          </cell>
        </row>
        <row r="1901">
          <cell r="A1901" t="str">
            <v>F9857N</v>
          </cell>
          <cell r="B1901" t="str">
            <v>Konsola KVM - 17” monitor, klawiatura QWERTY, touc</v>
          </cell>
          <cell r="C1901" t="str">
            <v>Konsola KVM - 17” monitor, klawiatura QWERTY, touch pad, wymienny switch</v>
          </cell>
          <cell r="D1901" t="str">
            <v>szt.</v>
          </cell>
          <cell r="E1901">
            <v>0</v>
          </cell>
          <cell r="F1901" t="str">
            <v>TECNOSTEEL</v>
          </cell>
        </row>
        <row r="1902">
          <cell r="A1902" t="str">
            <v>F9858</v>
          </cell>
          <cell r="B1902" t="str">
            <v>5 metrowy przewód dla przełącznika KVM</v>
          </cell>
          <cell r="C1902" t="str">
            <v>5 metrowy przewód dla przełącznika KVM</v>
          </cell>
          <cell r="D1902" t="str">
            <v>szt.</v>
          </cell>
          <cell r="E1902">
            <v>0</v>
          </cell>
          <cell r="F1902" t="str">
            <v>TECNOSTEEL</v>
          </cell>
        </row>
        <row r="1903">
          <cell r="A1903" t="str">
            <v>F9860</v>
          </cell>
          <cell r="B1903" t="str">
            <v>DRABINKA KABLOWA 300x20 mm DLA SZAF 47Ux600 i 42Ux</v>
          </cell>
          <cell r="C1903" t="str">
            <v>DRABINKA KABLOWA 300x20 mm DLA SZAF 47Ux600 i 42Ux800 GŁ. (1 szt.)</v>
          </cell>
          <cell r="D1903" t="str">
            <v>szt.</v>
          </cell>
          <cell r="E1903">
            <v>0</v>
          </cell>
          <cell r="F1903" t="str">
            <v>TECNOSTEEL</v>
          </cell>
        </row>
        <row r="1904">
          <cell r="A1904" t="str">
            <v>F9861</v>
          </cell>
          <cell r="B1904" t="str">
            <v>DRABINKA KABLOWA 300x20 mm DLA SZAF 42Ux600 i 42Ux</v>
          </cell>
          <cell r="C1904" t="str">
            <v>DRABINKA KABLOWA 300x20 mm DLA SZAF 42Ux600 i 42Ux800 GŁ. (1 szt.)</v>
          </cell>
          <cell r="D1904" t="str">
            <v>szt.</v>
          </cell>
          <cell r="E1904">
            <v>0</v>
          </cell>
          <cell r="F1904" t="str">
            <v>TECNOSTEEL</v>
          </cell>
        </row>
        <row r="1905">
          <cell r="A1905" t="str">
            <v>F9867</v>
          </cell>
          <cell r="B1905" t="str">
            <v>DRABINKA KABLOWA 300x20 mm DLA SZAF 47Ux1000 GŁ. (</v>
          </cell>
          <cell r="C1905" t="str">
            <v>DRABINKA KABLOWA 300x20 mm DLA SZAF 47Ux1000 GŁ. (1 szt.)</v>
          </cell>
          <cell r="D1905" t="str">
            <v>szt.</v>
          </cell>
          <cell r="E1905">
            <v>0</v>
          </cell>
          <cell r="F1905" t="str">
            <v>TECNOSTEEL</v>
          </cell>
        </row>
        <row r="1906">
          <cell r="A1906" t="str">
            <v>F9868</v>
          </cell>
          <cell r="B1906" t="str">
            <v>DRABINKA KABLOWA 300x20 mm DLA SZAF 42Ux1000 GŁ. (</v>
          </cell>
          <cell r="C1906" t="str">
            <v xml:space="preserve">DRABINKA KABLOWA 300x20 mm DLA SZAF 42Ux1000 GŁ. (1 szt.) </v>
          </cell>
          <cell r="D1906" t="str">
            <v>szt.</v>
          </cell>
          <cell r="E1906">
            <v>0</v>
          </cell>
          <cell r="F1906" t="str">
            <v>TECNOSTEEL</v>
          </cell>
        </row>
        <row r="1907">
          <cell r="A1907" t="str">
            <v>FB6012</v>
          </cell>
          <cell r="B1907" t="str">
            <v>Szafka wiszaca 12U/600</v>
          </cell>
          <cell r="C1907" t="str">
            <v>Szafka wiszaca 12U/600</v>
          </cell>
          <cell r="D1907" t="str">
            <v>szt.</v>
          </cell>
          <cell r="E1907">
            <v>940.7</v>
          </cell>
          <cell r="F1907" t="str">
            <v>TECNOSTEEL</v>
          </cell>
        </row>
        <row r="1908">
          <cell r="A1908" t="str">
            <v>FH6013</v>
          </cell>
          <cell r="B1908" t="str">
            <v>SZAFKA 13U 600X620X520H - zdejmowane osłony boczne</v>
          </cell>
          <cell r="C1908" t="str">
            <v>SZAFKA 13U 600X620X520H - zdejmowane osłony boczne obciążalność do 100kg</v>
          </cell>
          <cell r="D1908" t="str">
            <v>szt.</v>
          </cell>
          <cell r="E1908">
            <v>0</v>
          </cell>
          <cell r="F1908" t="str">
            <v>TECNOSTEEL</v>
          </cell>
        </row>
        <row r="1909">
          <cell r="A1909" t="str">
            <v>FH6016</v>
          </cell>
          <cell r="B1909" t="str">
            <v>SZAFKA 16U 600X620X520H - zdejmowane osłony boczne</v>
          </cell>
          <cell r="C1909" t="str">
            <v>SZAFKA 16U 600X620X520H - zdejmowane osłony boczne obciążalność do 100kg</v>
          </cell>
          <cell r="D1909" t="str">
            <v>szt.</v>
          </cell>
          <cell r="E1909">
            <v>1634.3</v>
          </cell>
          <cell r="F1909" t="str">
            <v>TECNOSTEEL</v>
          </cell>
        </row>
        <row r="1910">
          <cell r="A1910" t="str">
            <v>FH6022</v>
          </cell>
          <cell r="B1910" t="str">
            <v>SZAFKA 22U 600X620X520H - zdejmowane osłony boczne</v>
          </cell>
          <cell r="C1910" t="str">
            <v>SZAFKA 22U 600X620X520H - zdejmowane osłony boczne obciążalność do 100kg</v>
          </cell>
          <cell r="D1910" t="str">
            <v>szt.</v>
          </cell>
          <cell r="E1910">
            <v>1304.24</v>
          </cell>
          <cell r="F1910" t="str">
            <v>TECNOSTEEL</v>
          </cell>
        </row>
        <row r="1911">
          <cell r="A1911" t="str">
            <v>FIP61220</v>
          </cell>
          <cell r="B1911" t="str">
            <v>Szafa IP 2000x600x1200</v>
          </cell>
          <cell r="C1911" t="str">
            <v>Szafa IP 2000x600x1200</v>
          </cell>
          <cell r="D1911" t="str">
            <v>szt.</v>
          </cell>
          <cell r="E1911">
            <v>6838</v>
          </cell>
          <cell r="F1911" t="str">
            <v>TECNOSTEEL</v>
          </cell>
        </row>
        <row r="1912">
          <cell r="A1912" t="str">
            <v>FIP6620</v>
          </cell>
          <cell r="B1912" t="str">
            <v>Szafa IP 2000x600x600</v>
          </cell>
          <cell r="C1912" t="str">
            <v>Szafa IP 2000x600x600</v>
          </cell>
          <cell r="D1912" t="str">
            <v>szt.</v>
          </cell>
          <cell r="E1912">
            <v>4200</v>
          </cell>
          <cell r="F1912" t="str">
            <v>TECNOSTEEL</v>
          </cell>
        </row>
        <row r="1913">
          <cell r="A1913" t="str">
            <v>FIP81220</v>
          </cell>
          <cell r="B1913" t="str">
            <v>Szafa IP 2000x800x1200</v>
          </cell>
          <cell r="C1913" t="str">
            <v>Szafa IP 2000x800x1200</v>
          </cell>
          <cell r="D1913" t="str">
            <v>szt.</v>
          </cell>
          <cell r="E1913">
            <v>7156</v>
          </cell>
          <cell r="F1913" t="str">
            <v>TECNOSTEEL</v>
          </cell>
        </row>
        <row r="1914">
          <cell r="A1914" t="str">
            <v>FP4007</v>
          </cell>
          <cell r="B1914" t="str">
            <v>SZAFKA 7U 387x600x420mm – zdejmowane osłony boczne</v>
          </cell>
          <cell r="C1914" t="str">
            <v>SZAFKA 7U 387x600x420mm – zdejmowane osłony boczne</v>
          </cell>
          <cell r="D1914" t="str">
            <v>szt.</v>
          </cell>
          <cell r="E1914">
            <v>0</v>
          </cell>
          <cell r="F1914" t="str">
            <v>TECNOSTEEL</v>
          </cell>
        </row>
        <row r="1915">
          <cell r="A1915" t="str">
            <v>FP4007M</v>
          </cell>
          <cell r="B1915" t="str">
            <v xml:space="preserve">SZAFKA 7U 387x600x420mm -drzwiczki pełne metalowe </v>
          </cell>
          <cell r="C1915" t="str">
            <v xml:space="preserve">SZAFKA 7U 387x600x420mm -drzwiczki pełne metalowe zdejmowane osłony boczne      </v>
          </cell>
          <cell r="D1915" t="str">
            <v>szt.</v>
          </cell>
          <cell r="E1915">
            <v>538.22</v>
          </cell>
          <cell r="F1915" t="str">
            <v>TECNOSTEEL</v>
          </cell>
        </row>
        <row r="1916">
          <cell r="A1916" t="str">
            <v>FP4010</v>
          </cell>
          <cell r="B1916" t="str">
            <v>SZAFKA 10U 520x600x420mm – zdejmowane osłony boczn</v>
          </cell>
          <cell r="C1916" t="str">
            <v>SZAFKA 10U 520x600x420mm – zdejmowane osłony boczne</v>
          </cell>
          <cell r="D1916" t="str">
            <v>szt.</v>
          </cell>
          <cell r="E1916">
            <v>0</v>
          </cell>
          <cell r="F1916" t="str">
            <v>TECNOSTEEL</v>
          </cell>
        </row>
        <row r="1917">
          <cell r="A1917" t="str">
            <v>FP4013</v>
          </cell>
          <cell r="B1917" t="str">
            <v>SZAFKA 13U 655x600x420mm – zdejmowane osłony boczn</v>
          </cell>
          <cell r="C1917" t="str">
            <v>SZAFKA 13U 655x600x420mm – zdejmowane osłony boczne</v>
          </cell>
          <cell r="D1917" t="str">
            <v>szt.</v>
          </cell>
          <cell r="E1917">
            <v>0</v>
          </cell>
          <cell r="F1917" t="str">
            <v>TECNOSTEEL</v>
          </cell>
        </row>
        <row r="1918">
          <cell r="A1918" t="str">
            <v>FP4016</v>
          </cell>
          <cell r="B1918" t="str">
            <v>SZAFKA 16U 787x600x420mm – zdejmowane osłony boczn</v>
          </cell>
          <cell r="C1918" t="str">
            <v>SZAFKA 16U 787x600x420mm – zdejmowane osłony boczne</v>
          </cell>
          <cell r="D1918" t="str">
            <v>szt.</v>
          </cell>
          <cell r="E1918">
            <v>0</v>
          </cell>
          <cell r="F1918" t="str">
            <v>TECNOSTEEL</v>
          </cell>
        </row>
        <row r="1919">
          <cell r="A1919" t="str">
            <v>FP5007</v>
          </cell>
          <cell r="B1919" t="str">
            <v>SZAFKA 7U 387x600x520mm – zdejmowane osłony boczne</v>
          </cell>
          <cell r="C1919" t="str">
            <v>SZAFKA 7U 387x600x520mm – zdejmowane osłony boczne</v>
          </cell>
          <cell r="D1919" t="str">
            <v>szt.</v>
          </cell>
          <cell r="E1919">
            <v>0</v>
          </cell>
          <cell r="F1919" t="str">
            <v>TECNOSTEEL</v>
          </cell>
        </row>
        <row r="1920">
          <cell r="A1920" t="str">
            <v>FP5010</v>
          </cell>
          <cell r="B1920" t="str">
            <v>SZAFKA 10U 520x600x520mm – zdejmowane osłony boczn</v>
          </cell>
          <cell r="C1920" t="str">
            <v>SZAFKA 10U 520x600x520mm – zdejmowane osłony boczne</v>
          </cell>
          <cell r="D1920" t="str">
            <v>szt.</v>
          </cell>
          <cell r="E1920">
            <v>0</v>
          </cell>
          <cell r="F1920" t="str">
            <v>TECNOSTEEL</v>
          </cell>
        </row>
        <row r="1921">
          <cell r="A1921" t="str">
            <v>FP5013</v>
          </cell>
          <cell r="B1921" t="str">
            <v>SZAFKA 13U 655x600x520mm – zdejmowane osłony boczn</v>
          </cell>
          <cell r="C1921" t="str">
            <v>SZAFKA 13U 655x600x520mm – zdejmowane osłony boczne</v>
          </cell>
          <cell r="D1921" t="str">
            <v>szt.</v>
          </cell>
          <cell r="E1921">
            <v>0</v>
          </cell>
          <cell r="F1921" t="str">
            <v>TECNOSTEEL</v>
          </cell>
        </row>
        <row r="1922">
          <cell r="A1922" t="str">
            <v>FP5016</v>
          </cell>
          <cell r="B1922" t="str">
            <v>SZAFKA 16U 787x600x520mm – zdejmowane osłony boczn</v>
          </cell>
          <cell r="C1922" t="str">
            <v>SZAFKA 16U 787x600x520mm – zdejmowane osłony boczne</v>
          </cell>
          <cell r="D1922" t="str">
            <v>szt.</v>
          </cell>
          <cell r="E1922">
            <v>0</v>
          </cell>
          <cell r="F1922" t="str">
            <v>TECNOSTEEL</v>
          </cell>
        </row>
        <row r="1923">
          <cell r="A1923" t="str">
            <v>FP5022</v>
          </cell>
          <cell r="B1923" t="str">
            <v>SZAFKA 22U 1054x600x520mm – zdejmowane osłony bocz</v>
          </cell>
          <cell r="C1923" t="str">
            <v>SZAFKA 22U 1054x600x520mm – zdejmowane osłony boczne</v>
          </cell>
          <cell r="D1923" t="str">
            <v>szt.</v>
          </cell>
          <cell r="E1923">
            <v>0</v>
          </cell>
          <cell r="F1923" t="str">
            <v>TECNOSTEEL</v>
          </cell>
        </row>
        <row r="1924">
          <cell r="A1924" t="str">
            <v>FP6010</v>
          </cell>
          <cell r="B1924" t="str">
            <v>SZAFKA 10U 520x600x620mm – zdejmowane osłony boczn</v>
          </cell>
          <cell r="C1924" t="str">
            <v>SZAFKA 10U 520x600x620mm – zdejmowane osłony boczne</v>
          </cell>
          <cell r="D1924" t="str">
            <v>szt.</v>
          </cell>
          <cell r="E1924">
            <v>0</v>
          </cell>
          <cell r="F1924" t="str">
            <v>TECNOSTEEL</v>
          </cell>
        </row>
        <row r="1925">
          <cell r="A1925" t="str">
            <v>FP6013</v>
          </cell>
          <cell r="B1925" t="str">
            <v>SZAFKA 13U 655x600x620mm – zdejmowane osłony boczn</v>
          </cell>
          <cell r="C1925" t="str">
            <v>SZAFKA 13U 655x600x620mm – zdejmowane osłony boczne</v>
          </cell>
          <cell r="D1925" t="str">
            <v>szt.</v>
          </cell>
          <cell r="E1925">
            <v>0</v>
          </cell>
          <cell r="F1925" t="str">
            <v>TECNOSTEEL</v>
          </cell>
        </row>
        <row r="1926">
          <cell r="A1926" t="str">
            <v>FP6016</v>
          </cell>
          <cell r="B1926" t="str">
            <v>SZAFKA 16U 787x600x620mm – zdejmowane osłony boczn</v>
          </cell>
          <cell r="C1926" t="str">
            <v>SZAFKA 16U 787x600x620mm – zdejmowane osłony boczne</v>
          </cell>
          <cell r="D1926" t="str">
            <v>szt.</v>
          </cell>
          <cell r="E1926">
            <v>0</v>
          </cell>
          <cell r="F1926" t="str">
            <v>TECNOSTEEL</v>
          </cell>
        </row>
        <row r="1927">
          <cell r="A1927" t="str">
            <v>FP6022</v>
          </cell>
          <cell r="B1927" t="str">
            <v>SZAFKA 22U 1054x600x620mm – zdejmowane osłony bocz</v>
          </cell>
          <cell r="C1927" t="str">
            <v>SZAFKA 22U 1054x600x620mm – zdejmowane osłony boczne</v>
          </cell>
          <cell r="D1927" t="str">
            <v>szt.</v>
          </cell>
          <cell r="E1927">
            <v>0</v>
          </cell>
          <cell r="F1927" t="str">
            <v>TECNOSTEEL</v>
          </cell>
        </row>
        <row r="1928">
          <cell r="A1928" t="str">
            <v>FP9990</v>
          </cell>
          <cell r="B1928" t="str">
            <v>Para wspornków bocznych wzmacniających podwyższają</v>
          </cell>
          <cell r="C1928" t="str">
            <v>Para wspornków bocznych wzmacniających podwyższających nośność szafki do 60kg 22U glebokość 620mm</v>
          </cell>
          <cell r="D1928" t="str">
            <v>szt.</v>
          </cell>
          <cell r="E1928">
            <v>0</v>
          </cell>
          <cell r="F1928" t="str">
            <v>TECNOSTEEL</v>
          </cell>
        </row>
        <row r="1929">
          <cell r="A1929" t="str">
            <v>FP9991</v>
          </cell>
          <cell r="B1929" t="str">
            <v>Para wspornków bocznych wzmacniających podwyższają</v>
          </cell>
          <cell r="C1929" t="str">
            <v>Para wspornków bocznych wzmacniających podwyższających nośność szafki do 60kg 16U glebokość 620mm</v>
          </cell>
          <cell r="D1929" t="str">
            <v>szt.</v>
          </cell>
          <cell r="E1929">
            <v>0</v>
          </cell>
          <cell r="F1929" t="str">
            <v>TECNOSTEEL</v>
          </cell>
        </row>
        <row r="1930">
          <cell r="A1930" t="str">
            <v>FP9992</v>
          </cell>
          <cell r="B1930" t="str">
            <v>Para wspornków bocznych wzmacniających podwyższają</v>
          </cell>
          <cell r="C1930" t="str">
            <v>Para wspornków bocznych wzmacniających podwyższających nośność szafki do 60kg 13U glebokość 620mm</v>
          </cell>
          <cell r="D1930" t="str">
            <v>szt.</v>
          </cell>
          <cell r="E1930">
            <v>0</v>
          </cell>
          <cell r="F1930" t="str">
            <v>TECNOSTEEL</v>
          </cell>
        </row>
        <row r="1931">
          <cell r="A1931" t="str">
            <v>FP9994</v>
          </cell>
          <cell r="B1931" t="str">
            <v>Para wspornków bocznych wzmacniających podwyższają</v>
          </cell>
          <cell r="C1931" t="str">
            <v>Para wspornków bocznych wzmacniających podwyższających nośność szafki do 60kg 13U glebokość 520mm</v>
          </cell>
          <cell r="D1931" t="str">
            <v>szt.</v>
          </cell>
          <cell r="E1931">
            <v>0</v>
          </cell>
          <cell r="F1931" t="str">
            <v>TECNOSTEEL</v>
          </cell>
        </row>
        <row r="1932">
          <cell r="A1932" t="str">
            <v>FP9995</v>
          </cell>
          <cell r="B1932" t="str">
            <v>Para wspornków bocznych wzmacniających podwyższają</v>
          </cell>
          <cell r="C1932" t="str">
            <v>Para wspornków bocznych wzmacniających podwyższających nośność szafki do 60kg 16U glebokość 520mm</v>
          </cell>
          <cell r="D1932" t="str">
            <v>szt.</v>
          </cell>
          <cell r="E1932">
            <v>0</v>
          </cell>
          <cell r="F1932" t="str">
            <v>TECNOSTEEL</v>
          </cell>
        </row>
        <row r="1933">
          <cell r="A1933" t="str">
            <v>FP9996</v>
          </cell>
          <cell r="B1933" t="str">
            <v>Para wspornków bocznych wzmacniających podwyższają</v>
          </cell>
          <cell r="C1933" t="str">
            <v>Para wspornków bocznych wzmacniających podwyższających nośność szafki do 60kg 22U glebokość 520mm</v>
          </cell>
          <cell r="D1933" t="str">
            <v>szt.</v>
          </cell>
          <cell r="E1933">
            <v>0</v>
          </cell>
          <cell r="F1933" t="str">
            <v>TECNOSTEEL</v>
          </cell>
        </row>
        <row r="1934">
          <cell r="A1934" t="str">
            <v>FPA6013</v>
          </cell>
          <cell r="B1934" t="str">
            <v xml:space="preserve">Szafka wisząca CompactNet 13Ux600x620 </v>
          </cell>
          <cell r="C1934" t="str">
            <v xml:space="preserve">Szafka wisząca CompactNet 13Ux600x620 </v>
          </cell>
          <cell r="D1934" t="str">
            <v>szt.</v>
          </cell>
          <cell r="E1934">
            <v>846.22</v>
          </cell>
          <cell r="F1934" t="str">
            <v>TECNOSTEEL</v>
          </cell>
        </row>
        <row r="1935">
          <cell r="A1935" t="str">
            <v>FPGSM</v>
          </cell>
          <cell r="B1935" t="str">
            <v>Bramka GSM LAN 3G, antena zasilacz</v>
          </cell>
          <cell r="C1935" t="str">
            <v>Bramka GSM LAN 3G, antena zasilacz</v>
          </cell>
          <cell r="D1935" t="str">
            <v>szt.</v>
          </cell>
          <cell r="E1935">
            <v>0</v>
          </cell>
          <cell r="F1935" t="str">
            <v>TECNOSTEEL</v>
          </cell>
        </row>
        <row r="1936">
          <cell r="A1936" t="str">
            <v>FS40X90X1000</v>
          </cell>
          <cell r="B1936" t="str">
            <v>Szafka zewnetrzna 900x400x1000</v>
          </cell>
          <cell r="C1936" t="str">
            <v>Szafka zewnetrzna 900x400x1000</v>
          </cell>
          <cell r="D1936" t="str">
            <v>szt.</v>
          </cell>
          <cell r="E1936">
            <v>5570</v>
          </cell>
          <cell r="F1936" t="str">
            <v>TECNOSTEEL</v>
          </cell>
        </row>
        <row r="1937">
          <cell r="A1937" t="str">
            <v>FS6409IP54</v>
          </cell>
          <cell r="B1937" t="str">
            <v>Szafka wiszaca 19" 9Ux600x400 IP54</v>
          </cell>
          <cell r="C1937" t="str">
            <v>Szafka wiszaca 19" 9Ux600x400 IP54</v>
          </cell>
          <cell r="D1937" t="str">
            <v>szt.</v>
          </cell>
          <cell r="E1937">
            <v>1788.56</v>
          </cell>
          <cell r="F1937" t="str">
            <v>TECNOSTEEL</v>
          </cell>
        </row>
        <row r="1938">
          <cell r="A1938" t="str">
            <v>FS6609IP54</v>
          </cell>
          <cell r="B1938" t="str">
            <v>Szafka wiszaca wew. 9Ux600x600 IP54</v>
          </cell>
          <cell r="C1938" t="str">
            <v>Szafka wiszaca wew. 9Ux600x600 IP54</v>
          </cell>
          <cell r="D1938" t="str">
            <v>szt.</v>
          </cell>
          <cell r="E1938">
            <v>1885.96</v>
          </cell>
          <cell r="F1938" t="str">
            <v>TECNOSTEEL</v>
          </cell>
        </row>
        <row r="1939">
          <cell r="A1939" t="str">
            <v>FS6612IP54S</v>
          </cell>
          <cell r="B1939" t="str">
            <v>Szafka wiszaca wew 12Ux600x600 IP54</v>
          </cell>
          <cell r="C1939" t="str">
            <v>Szafka wiszaca wew 12Ux600x600 IP54</v>
          </cell>
          <cell r="D1939" t="str">
            <v>szt.</v>
          </cell>
          <cell r="E1939">
            <v>1975.78</v>
          </cell>
          <cell r="F1939" t="str">
            <v>TECNOSTEEL</v>
          </cell>
        </row>
        <row r="1940">
          <cell r="A1940" t="str">
            <v>FS6822N</v>
          </cell>
          <cell r="B1940" t="str">
            <v>Szafa stojąca 22Ux600x800 czarna</v>
          </cell>
          <cell r="C1940" t="str">
            <v>Szafa stojąca 22Ux600x800 czarna</v>
          </cell>
          <cell r="D1940" t="str">
            <v>szt.</v>
          </cell>
          <cell r="E1940">
            <v>1794</v>
          </cell>
          <cell r="F1940" t="str">
            <v>TECNOSTEEL</v>
          </cell>
        </row>
        <row r="1941">
          <cell r="A1941" t="str">
            <v>FS9578</v>
          </cell>
          <cell r="B1941" t="str">
            <v xml:space="preserve">Zaslepka filtracyjna do szafy 800mm w komplecie z </v>
          </cell>
          <cell r="C1941" t="str">
            <v>Zaslepka filtracyjna do szafy 800mm w komplecie z przepustem szczotkowym</v>
          </cell>
          <cell r="D1941" t="str">
            <v>szt.</v>
          </cell>
          <cell r="E1941">
            <v>120.24</v>
          </cell>
          <cell r="F1941" t="str">
            <v>TECNOSTEEL</v>
          </cell>
        </row>
        <row r="1942">
          <cell r="A1942" t="str">
            <v>FSOGP60W</v>
          </cell>
          <cell r="B1942" t="str">
            <v>Ogrzewacz półprzewodnikowy 60W</v>
          </cell>
          <cell r="C1942" t="str">
            <v>Ogrzewacz półprzewodnikowy 60W</v>
          </cell>
          <cell r="D1942" t="str">
            <v>szt.</v>
          </cell>
          <cell r="E1942">
            <v>450</v>
          </cell>
          <cell r="F1942" t="str">
            <v>TECNOSTEEL</v>
          </cell>
        </row>
        <row r="1943">
          <cell r="A1943" t="str">
            <v>FSRD842</v>
          </cell>
          <cell r="B1943" t="str">
            <v>Stojak dwuramowy 42Ux600x800</v>
          </cell>
          <cell r="C1943" t="str">
            <v>Stojak dwuramowy 42Ux600x800</v>
          </cell>
          <cell r="D1943" t="str">
            <v>szt.</v>
          </cell>
          <cell r="E1943">
            <v>1190</v>
          </cell>
          <cell r="F1943" t="str">
            <v>TECNOSTEEL</v>
          </cell>
        </row>
        <row r="1944">
          <cell r="A1944" t="str">
            <v>FWNIP54</v>
          </cell>
          <cell r="B1944" t="str">
            <v>Wentylator nawiewny  z filtrem IP54</v>
          </cell>
          <cell r="C1944" t="str">
            <v>Wentylator nawiewny  z filtrem IP54</v>
          </cell>
          <cell r="D1944" t="str">
            <v>szt.</v>
          </cell>
          <cell r="E1944">
            <v>541.74</v>
          </cell>
          <cell r="F1944" t="str">
            <v>TECNOSTEEL</v>
          </cell>
        </row>
        <row r="1945">
          <cell r="A1945" t="str">
            <v>FWWKGIP54</v>
          </cell>
          <cell r="B1945" t="str">
            <v>Wentylator wyciągowy (klapy grawit) IP54</v>
          </cell>
          <cell r="C1945" t="str">
            <v>Wentylator wyciągowy (klapy grawit) IP54</v>
          </cell>
          <cell r="D1945" t="str">
            <v>szt.</v>
          </cell>
          <cell r="E1945">
            <v>797.6</v>
          </cell>
          <cell r="F1945" t="str">
            <v>TECNOSTEEL</v>
          </cell>
        </row>
        <row r="1946">
          <cell r="A1946" t="str">
            <v>FZCH1333</v>
          </cell>
          <cell r="B1946" t="str">
            <v>Zamek pantentowy 1333 chromowany</v>
          </cell>
          <cell r="C1946" t="str">
            <v>Zamek pantentowy 1333 chromowany</v>
          </cell>
          <cell r="D1946" t="str">
            <v>szt.</v>
          </cell>
          <cell r="E1946">
            <v>61.24</v>
          </cell>
          <cell r="F1946" t="str">
            <v>TECNOSTEEL</v>
          </cell>
        </row>
        <row r="1947">
          <cell r="A1947" t="str">
            <v>FZO8W</v>
          </cell>
          <cell r="B1947" t="str">
            <v>Zestaw oświetleniowy mocowany 19'' 1U - Lampa neon</v>
          </cell>
          <cell r="C1947" t="str">
            <v>Zestaw oświetleniowy mocowany 19'' 1U - Lampa neon</v>
          </cell>
          <cell r="D1947" t="str">
            <v>szt.</v>
          </cell>
          <cell r="E1947">
            <v>0</v>
          </cell>
          <cell r="F1947" t="str">
            <v>TECNOSTEEL</v>
          </cell>
        </row>
        <row r="1948">
          <cell r="A1948" t="str">
            <v>HIG_35_95</v>
          </cell>
          <cell r="B1948" t="str">
            <v>Higrostat mechaniczny 35-95%</v>
          </cell>
          <cell r="C1948" t="str">
            <v>Higrostat mechaniczny 35-95%</v>
          </cell>
          <cell r="D1948" t="str">
            <v>szt.</v>
          </cell>
          <cell r="E1948">
            <v>592</v>
          </cell>
          <cell r="F1948" t="str">
            <v>TECNOSTEEL</v>
          </cell>
        </row>
        <row r="1949">
          <cell r="A1949" t="str">
            <v>IP66 FS6616IP66W</v>
          </cell>
          <cell r="B1949" t="str">
            <v>Szafka wiszaca 16Ux600x600 wew.</v>
          </cell>
          <cell r="C1949" t="str">
            <v>Szafka wiszaca 16Ux600x600 wew.</v>
          </cell>
          <cell r="D1949" t="str">
            <v>szt.</v>
          </cell>
          <cell r="E1949">
            <v>1736</v>
          </cell>
          <cell r="F1949" t="str">
            <v>TECNOSTEEL</v>
          </cell>
        </row>
        <row r="1950">
          <cell r="A1950" t="str">
            <v>ISFG108</v>
          </cell>
          <cell r="B1950" t="str">
            <v>SWITCH ISFG108</v>
          </cell>
          <cell r="C1950" t="str">
            <v>SWITCH ISFG108</v>
          </cell>
          <cell r="D1950" t="str">
            <v>szt.</v>
          </cell>
          <cell r="E1950">
            <v>0</v>
          </cell>
          <cell r="F1950" t="str">
            <v>Inne - okazjonalne</v>
          </cell>
        </row>
        <row r="1951">
          <cell r="A1951" t="str">
            <v>KABEL</v>
          </cell>
          <cell r="B1951" t="str">
            <v xml:space="preserve">Kabel </v>
          </cell>
          <cell r="C1951" t="str">
            <v xml:space="preserve">Kabel </v>
          </cell>
          <cell r="D1951" t="str">
            <v>m</v>
          </cell>
          <cell r="E1951">
            <v>4.32</v>
          </cell>
          <cell r="F1951" t="str">
            <v>Cobi Cu kable</v>
          </cell>
        </row>
        <row r="1952">
          <cell r="A1952" t="str">
            <v>KAR_RFID_13,56</v>
          </cell>
          <cell r="B1952" t="str">
            <v>Karta RFID 13,56MHz</v>
          </cell>
          <cell r="C1952" t="str">
            <v>Karta RFID 13,56MHz</v>
          </cell>
          <cell r="D1952" t="str">
            <v>szt.</v>
          </cell>
          <cell r="E1952">
            <v>116</v>
          </cell>
          <cell r="F1952" t="str">
            <v>TECNOSTEEL</v>
          </cell>
        </row>
        <row r="1953">
          <cell r="A1953" t="str">
            <v>KLUCZ</v>
          </cell>
          <cell r="B1953" t="str">
            <v>KLUCZ</v>
          </cell>
          <cell r="C1953" t="str">
            <v>KLUCZ</v>
          </cell>
          <cell r="D1953" t="str">
            <v>szt.</v>
          </cell>
          <cell r="E1953">
            <v>0</v>
          </cell>
          <cell r="F1953" t="str">
            <v>Inne - okazjonalne</v>
          </cell>
        </row>
        <row r="1954">
          <cell r="A1954" t="str">
            <v>KR223</v>
          </cell>
          <cell r="B1954" t="str">
            <v>Kratka wentylacyjna 223x223 IP54</v>
          </cell>
          <cell r="C1954" t="str">
            <v>Kratka wentylacyjna 223x223 IP54</v>
          </cell>
          <cell r="D1954" t="str">
            <v>szt.</v>
          </cell>
          <cell r="E1954">
            <v>260</v>
          </cell>
          <cell r="F1954" t="str">
            <v>TECNOSTEEL</v>
          </cell>
        </row>
        <row r="1955">
          <cell r="A1955" t="str">
            <v>KR291</v>
          </cell>
          <cell r="B1955" t="str">
            <v>Kratka wentylacyjna 291x291 IP54</v>
          </cell>
          <cell r="C1955" t="str">
            <v>Kratka wentylacyjna 291x291 IP54</v>
          </cell>
          <cell r="D1955" t="str">
            <v>szt.</v>
          </cell>
          <cell r="E1955">
            <v>520</v>
          </cell>
          <cell r="F1955" t="str">
            <v>TECNOSTEEL</v>
          </cell>
        </row>
        <row r="1956">
          <cell r="A1956" t="str">
            <v>KSAW-S202A-BB-10</v>
          </cell>
          <cell r="B1956" t="str">
            <v>Kabel światłowodowy FTTH 2J OS2 LSOH B2ca</v>
          </cell>
          <cell r="C1956" t="str">
            <v>Kabel światłowodowy 2LAN jednomodowy FTTH OS2 2J LSOH wewnętrzny B2ca</v>
          </cell>
          <cell r="D1956" t="str">
            <v>m</v>
          </cell>
          <cell r="E1956">
            <v>0.81</v>
          </cell>
          <cell r="F1956" t="str">
            <v>Cobi FO kable</v>
          </cell>
        </row>
        <row r="1957">
          <cell r="A1957" t="str">
            <v>KSAW-S202A-DB-10</v>
          </cell>
          <cell r="B1957" t="str">
            <v>Kabel światłowodowy FTTH 2J OS2 LSOH Dca</v>
          </cell>
          <cell r="C1957" t="str">
            <v>Kabel światłowodowy 2LAN jednomodowy FTTH OS2 2J LSOH wewnętrzny Dca</v>
          </cell>
          <cell r="D1957" t="str">
            <v>m</v>
          </cell>
          <cell r="E1957">
            <v>0.5</v>
          </cell>
          <cell r="F1957" t="str">
            <v>Cobi FO kable</v>
          </cell>
        </row>
        <row r="1958">
          <cell r="A1958" t="str">
            <v>KW_125X125</v>
          </cell>
          <cell r="B1958" t="str">
            <v>Kratka wentylacyjna 125x125</v>
          </cell>
          <cell r="C1958" t="str">
            <v>Kratka wentylacyjna 125x125</v>
          </cell>
          <cell r="D1958" t="str">
            <v>szt.</v>
          </cell>
          <cell r="E1958">
            <v>142.4</v>
          </cell>
          <cell r="F1958" t="str">
            <v>TECNOSTEEL</v>
          </cell>
        </row>
        <row r="1959">
          <cell r="A1959" t="str">
            <v>KWIP54</v>
          </cell>
          <cell r="B1959" t="str">
            <v>Kratka wentylacyjna IP 54</v>
          </cell>
          <cell r="C1959" t="str">
            <v>Kratka wentylacyjna IP 54</v>
          </cell>
          <cell r="D1959" t="str">
            <v>szt.</v>
          </cell>
          <cell r="E1959">
            <v>142.4</v>
          </cell>
          <cell r="F1959" t="str">
            <v>TECNOSTEEL</v>
          </cell>
        </row>
        <row r="1960">
          <cell r="A1960" t="str">
            <v>LKD9A5010100000</v>
          </cell>
          <cell r="B1960" t="str">
            <v>Keystone module RJ45 Cat.6A ISO/IEC, PVP, 1 pcs, C</v>
          </cell>
          <cell r="C1960" t="str">
            <v>Keystone module RJ45 Cat.6A ISO/IEC, PVP, 1 pcs, Connect45 Keystone, LEONI</v>
          </cell>
          <cell r="D1960" t="str">
            <v>szt.</v>
          </cell>
          <cell r="E1960">
            <v>33.42</v>
          </cell>
          <cell r="F1960" t="str">
            <v>Inne - okazjonalne</v>
          </cell>
        </row>
        <row r="1961">
          <cell r="A1961" t="str">
            <v>LKD9A5011030000</v>
          </cell>
          <cell r="B1961" t="str">
            <v>Adapter 45x45mm, 2-portowy, RAL 9010, format keyst</v>
          </cell>
          <cell r="C1961" t="str">
            <v>Adapter 45x45mm, 2-portowy, RAL 9010, format keystone, Connect45 LEONI</v>
          </cell>
          <cell r="D1961" t="str">
            <v>szt.</v>
          </cell>
          <cell r="E1961">
            <v>8.6</v>
          </cell>
          <cell r="F1961" t="str">
            <v>Inne - okazjonalne</v>
          </cell>
        </row>
        <row r="1962">
          <cell r="A1962" t="str">
            <v>L-OS</v>
          </cell>
          <cell r="B1962" t="str">
            <v>Lampa oświetleniowa 19" 1U</v>
          </cell>
          <cell r="C1962" t="str">
            <v xml:space="preserve">Lampa oświetleniowa 19" 1U </v>
          </cell>
          <cell r="D1962" t="str">
            <v>szt.</v>
          </cell>
          <cell r="E1962">
            <v>212.16</v>
          </cell>
          <cell r="F1962" t="str">
            <v>TECNOSTEEL</v>
          </cell>
        </row>
        <row r="1963">
          <cell r="A1963" t="str">
            <v xml:space="preserve">LZ-12+W </v>
          </cell>
          <cell r="B1963" t="str">
            <v>Listwa zasilająca pionowa 0U 12-port. bolec z wył.</v>
          </cell>
          <cell r="C1963" t="str">
            <v>Listwa zasilająca pionowa 0U 12-portowa z bolcem i wyłącznikiem</v>
          </cell>
          <cell r="D1963" t="str">
            <v>szt.</v>
          </cell>
          <cell r="E1963" t="e">
            <v>#N/A</v>
          </cell>
          <cell r="F1963" t="str">
            <v>TECNOSTEEL</v>
          </cell>
        </row>
        <row r="1964">
          <cell r="A1964" t="str">
            <v>LZ16+WYŁ</v>
          </cell>
          <cell r="B1964" t="str">
            <v>Listawa zasilająca 16 gn. + wył.</v>
          </cell>
          <cell r="C1964" t="str">
            <v>Listawa zasilająca 16 gn. + wył.</v>
          </cell>
          <cell r="D1964" t="str">
            <v>szt.</v>
          </cell>
          <cell r="E1964">
            <v>270</v>
          </cell>
          <cell r="F1964" t="str">
            <v>TECNOSTEEL</v>
          </cell>
        </row>
        <row r="1965">
          <cell r="A1965" t="str">
            <v>LZ-6FPP</v>
          </cell>
          <cell r="B1965" t="str">
            <v>Listwa zasilająca 19" 1U 6-port. bolec, filtr</v>
          </cell>
          <cell r="C1965" t="str">
            <v>Listwa zasilająca 19" 1U 6-portowa z bolcem i filtrem przeciwprzepięciowym</v>
          </cell>
          <cell r="D1965" t="str">
            <v>szt.</v>
          </cell>
          <cell r="E1965">
            <v>380.62</v>
          </cell>
          <cell r="F1965" t="str">
            <v>TECNOSTEEL</v>
          </cell>
        </row>
        <row r="1966">
          <cell r="A1966" t="str">
            <v>LZ6GNZABPP</v>
          </cell>
          <cell r="B1966" t="str">
            <v>Panel zasilajacy 6 gn.z zab. przeciwprze</v>
          </cell>
          <cell r="C1966" t="str">
            <v>Panel zasilajacy 6 gn.z zab. przeciwprze</v>
          </cell>
          <cell r="D1966" t="str">
            <v>szt.</v>
          </cell>
          <cell r="E1966">
            <v>174</v>
          </cell>
          <cell r="F1966" t="str">
            <v>TECNOSTEEL</v>
          </cell>
        </row>
        <row r="1967">
          <cell r="A1967" t="str">
            <v>LZ-9+W</v>
          </cell>
          <cell r="B1967" t="str">
            <v>Listwa zasilająca 19" 1U 9-port. bolec z wył.</v>
          </cell>
          <cell r="C1967" t="str">
            <v>Listwa zasilająca 19" 1U 9-portowa z bolcem i wyłącznikiem</v>
          </cell>
          <cell r="D1967" t="str">
            <v>szt.</v>
          </cell>
          <cell r="E1967">
            <v>110</v>
          </cell>
          <cell r="F1967" t="str">
            <v>TECNOSTEEL</v>
          </cell>
        </row>
        <row r="1968">
          <cell r="A1968" t="str">
            <v>LZ-9+WSCHUCKO</v>
          </cell>
          <cell r="B1968" t="str">
            <v>Listwa zasilająca 19" 1U 9-port. schucko z wył.</v>
          </cell>
          <cell r="C1968" t="str">
            <v>Listwa zasilająca 19" 1U 9-portowa schucko z wyłącznikiem</v>
          </cell>
          <cell r="D1968" t="str">
            <v>szt.</v>
          </cell>
          <cell r="E1968">
            <v>0</v>
          </cell>
          <cell r="F1968" t="str">
            <v>TECNOSTEEL</v>
          </cell>
        </row>
        <row r="1969">
          <cell r="A1969" t="str">
            <v>LZ9GC13+WTC14</v>
          </cell>
          <cell r="B1969" t="str">
            <v>Listwa zasilająca 19" 1U 9-port. C13, wtyk UPS</v>
          </cell>
          <cell r="C1969" t="str">
            <v>Listwa zasilająca 19" 1U 9-portowa z gniazdami C13 i wtykiem UPS (C14)</v>
          </cell>
          <cell r="D1969" t="str">
            <v>szt.</v>
          </cell>
          <cell r="E1969">
            <v>0</v>
          </cell>
          <cell r="F1969" t="str">
            <v>TECNOSTEEL</v>
          </cell>
        </row>
        <row r="1970">
          <cell r="A1970" t="str">
            <v>LZ-9UPS</v>
          </cell>
          <cell r="B1970" t="str">
            <v>Listwa zasilająca 19" 1U 9-port. bolec, wtyk UPS</v>
          </cell>
          <cell r="C1970" t="str">
            <v>Listwa zasilająca 19" 1U 9-portowa z bolcem i wtykiem UPS (C14)</v>
          </cell>
          <cell r="D1970" t="str">
            <v>szt.</v>
          </cell>
          <cell r="E1970">
            <v>164.44</v>
          </cell>
          <cell r="F1970" t="str">
            <v>TECNOSTEEL</v>
          </cell>
        </row>
        <row r="1971">
          <cell r="A1971" t="str">
            <v>LZM-8CF1</v>
          </cell>
          <cell r="B1971" t="str">
            <v>Zasilająca listwa monitująca I-fazowa 16A</v>
          </cell>
          <cell r="C1971" t="str">
            <v>Zasilająca listwa monitująca I-fazowa 16Ac, gniazda 8xC13</v>
          </cell>
          <cell r="D1971" t="str">
            <v>szt.</v>
          </cell>
          <cell r="E1971">
            <v>2800</v>
          </cell>
          <cell r="F1971" t="str">
            <v>Cobi szafy akcesoria</v>
          </cell>
        </row>
        <row r="1972">
          <cell r="A1972" t="str">
            <v>MDF1380</v>
          </cell>
          <cell r="B1972" t="str">
            <v>Przełącznica przyścienna MDF1380</v>
          </cell>
          <cell r="C1972" t="str">
            <v>Przełącznica przyścienna MDF1380 (max. pojemność 1380 par) odpowiednik MDF91S</v>
          </cell>
          <cell r="D1972" t="str">
            <v>szt.</v>
          </cell>
          <cell r="E1972">
            <v>880</v>
          </cell>
          <cell r="F1972" t="str">
            <v>Cobi LSA telekomunikacja</v>
          </cell>
        </row>
        <row r="1973">
          <cell r="A1973" t="str">
            <v>MODUŁ</v>
          </cell>
          <cell r="B1973" t="str">
            <v>MODUŁ SFP</v>
          </cell>
          <cell r="C1973" t="str">
            <v>MODUŁ SFP</v>
          </cell>
          <cell r="D1973" t="str">
            <v>szt.</v>
          </cell>
          <cell r="E1973">
            <v>97.64</v>
          </cell>
          <cell r="F1973" t="str">
            <v>Inne - okazjonalne</v>
          </cell>
        </row>
        <row r="1974">
          <cell r="A1974" t="str">
            <v>MP-IP67</v>
          </cell>
          <cell r="B1974" t="str">
            <v>MUFO-PRZEŁĄCZNICA IP67 KASETA 24, PANEL 16XSC SX</v>
          </cell>
          <cell r="C1974" t="str">
            <v>MUFO-PRZEŁĄCZNICA IP67 KASETA 24, PANEL 16XSC SX</v>
          </cell>
          <cell r="D1974" t="str">
            <v>szt.</v>
          </cell>
          <cell r="E1974">
            <v>1200</v>
          </cell>
          <cell r="F1974" t="str">
            <v>Inne - okazjonalne</v>
          </cell>
        </row>
        <row r="1975">
          <cell r="A1975" t="str">
            <v>MUFA</v>
          </cell>
          <cell r="B1975" t="str">
            <v>MUFA</v>
          </cell>
          <cell r="C1975" t="str">
            <v>MUFA</v>
          </cell>
          <cell r="D1975" t="str">
            <v>szt.</v>
          </cell>
          <cell r="E1975">
            <v>0</v>
          </cell>
          <cell r="F1975" t="str">
            <v>Cobi FO osprzęt</v>
          </cell>
        </row>
        <row r="1976">
          <cell r="A1976" t="str">
            <v>MXL007B182</v>
          </cell>
          <cell r="B1976" t="str">
            <v>18 x Gniazdo okrągłe z bolcem 16A/230V</v>
          </cell>
          <cell r="C1976" t="str">
            <v>18 x Gniazdo okrągłe z bolcem 16A/230V, Gniazda z bolcem obrócone o kąt 45° względem obudowy, Gniazda zabezpieczone przed wetknięciem przypadkowych przedmiotów. Listwa w kolorze jasno szarym (podobnym do RAL7035)</v>
          </cell>
          <cell r="D1976" t="str">
            <v>szt.</v>
          </cell>
          <cell r="E1976">
            <v>453.6</v>
          </cell>
          <cell r="F1976" t="str">
            <v>Cobi szafy akcesoria</v>
          </cell>
        </row>
        <row r="1977">
          <cell r="A1977" t="str">
            <v>MXL008S123</v>
          </cell>
          <cell r="B1977" t="str">
            <v>BASIC STRIP WITH GERMAN TYPE SOCKETS AND CABLE TER</v>
          </cell>
          <cell r="C1977" t="str">
            <v>BASIC STRIP WITH GERMAN TYPE SOCKETS AND CABLE TERMINATED UNISCHUKO PLUG - 0U</v>
          </cell>
          <cell r="D1977" t="str">
            <v>szt.</v>
          </cell>
          <cell r="E1977">
            <v>429</v>
          </cell>
          <cell r="F1977" t="str">
            <v>Cobi szafy akcesoria</v>
          </cell>
        </row>
        <row r="1978">
          <cell r="A1978" t="str">
            <v>MXL00EYK4X</v>
          </cell>
          <cell r="B1978" t="str">
            <v>Listwa zasilająca; 20-gn.IEC320C13, 4-gn.IEC320C19</v>
          </cell>
          <cell r="C1978" t="str">
            <v xml:space="preserve">Listwa zasilająca; 20-gn.IEC320C13, 4-gn.IEC320C19,wtyk męski IEC320C20; </v>
          </cell>
          <cell r="D1978" t="str">
            <v>szt.</v>
          </cell>
          <cell r="E1978">
            <v>1108.8</v>
          </cell>
          <cell r="F1978" t="str">
            <v>Cobi szafy akcesoria</v>
          </cell>
        </row>
        <row r="1979">
          <cell r="A1979" t="str">
            <v>MXL028B083</v>
          </cell>
          <cell r="B1979" t="str">
            <v>Listwa zasilająca KL-UNI67T30C z zabezpieczeniem</v>
          </cell>
          <cell r="C1979" t="str">
            <v>Listwa zasilająca 19" z zabezpieczeniem przeciwprzepięciowym; 8 gn.bolec, kabel dł.3m, wtyk uni-schuko / PDU 19" with surge protector; 8x French sockets, 3m long cord, uni-schuko plug; MXL028B083</v>
          </cell>
          <cell r="D1979" t="str">
            <v>szt.</v>
          </cell>
          <cell r="E1979">
            <v>383.6</v>
          </cell>
          <cell r="F1979" t="str">
            <v>Cobi szafy akcesoria</v>
          </cell>
        </row>
        <row r="1980">
          <cell r="A1980" t="str">
            <v>MXL028W443</v>
          </cell>
          <cell r="B1980" t="str">
            <v>Listwa zasilająca MXL028W443 z zabezpieczeniem</v>
          </cell>
          <cell r="C1980" t="str">
            <v>Listwa zasilająca MXL028W443 z zabezpieczeniem przeciwprzepięciowym; 8-gn.bolec, kabel dł.3m, wtyk uni-schuko / PDU 19" with surge protector; 8x French sockets, 3m long cord, uni-schuko plug;</v>
          </cell>
          <cell r="D1980" t="str">
            <v>szt.</v>
          </cell>
          <cell r="E1980">
            <v>519.4</v>
          </cell>
          <cell r="F1980" t="str">
            <v>Cobi szafy akcesoria</v>
          </cell>
        </row>
        <row r="1981">
          <cell r="A1981" t="str">
            <v>MXL167S063</v>
          </cell>
          <cell r="B1981" t="str">
            <v>Listwa zasilająca MXL167S063 przewody 3 m, primary</v>
          </cell>
          <cell r="C1981" t="str">
            <v>Listwa zasilająca MXL167S063 przewody 3 m, primary i secondary - wtyczki klasyczne</v>
          </cell>
          <cell r="D1981" t="str">
            <v>szt.</v>
          </cell>
          <cell r="E1981">
            <v>2585</v>
          </cell>
          <cell r="F1981" t="str">
            <v>Cobi szafy akcesoria</v>
          </cell>
        </row>
        <row r="1982">
          <cell r="A1982" t="str">
            <v>MXL16ST062</v>
          </cell>
          <cell r="B1982" t="str">
            <v>6 x Gniazdo okrągłe typu schuko 16A/230V</v>
          </cell>
          <cell r="C1982" t="str">
            <v xml:space="preserve">6 x Gniazdo okrągłe typu schuko 16A/230V Gniazda schuko obrócone o kąt 45° względem obudowy, RAL7035, SxWxG: 442x44x44mm </v>
          </cell>
          <cell r="D1982" t="str">
            <v>szt.</v>
          </cell>
          <cell r="E1982">
            <v>2366</v>
          </cell>
          <cell r="F1982" t="str">
            <v>Cobi szafy akcesoria</v>
          </cell>
        </row>
        <row r="1983">
          <cell r="A1983" t="str">
            <v>MXL16ST063</v>
          </cell>
          <cell r="B1983" t="str">
            <v>Przełącznik źródła zasilania ATS; 6-gn.Schuko,</v>
          </cell>
          <cell r="C1983" t="str">
            <v xml:space="preserve">Przełącznik źródła zasilania ATS; 6-gn.Schuko, kable dł.3m, wtyk 1x16A; MXL16ST063 </v>
          </cell>
          <cell r="D1983" t="str">
            <v>szt.</v>
          </cell>
          <cell r="E1983">
            <v>2513</v>
          </cell>
          <cell r="F1983" t="str">
            <v>Cobi szafy akcesoria</v>
          </cell>
        </row>
        <row r="1984">
          <cell r="A1984" t="str">
            <v>MXL228B073</v>
          </cell>
          <cell r="B1984" t="str">
            <v>7 x Gniazdo okrągłe z bolcem 16A/230V</v>
          </cell>
          <cell r="C1984" t="str">
            <v>7 x Gniazdo okrągłe z bolcem 16A/230V Gniazda z bolcem obrócone o kąt 45° względem obudowy Gniazda zabezpieczone przed wetknięciem przypadkowych przedmiotów. Listwa w kolorze czarnym (RAL9005)</v>
          </cell>
          <cell r="D1984" t="str">
            <v>szt.</v>
          </cell>
          <cell r="E1984">
            <v>495.36</v>
          </cell>
          <cell r="F1984" t="str">
            <v>Inne - okazjonalne</v>
          </cell>
        </row>
        <row r="1985">
          <cell r="A1985" t="str">
            <v>MXL828P322</v>
          </cell>
          <cell r="B1985" t="str">
            <v>Listwa zasilająca 19" z diodą; 2x 3-gn.z bolcem,2x</v>
          </cell>
          <cell r="C1985" t="str">
            <v>Listwa zasilająca 19" z diodą; 2x 3-gn.z bolcem,2x, wył.MCB C16A, kabel 3x4mm2 dł.2m, wtyk 1x 32A</v>
          </cell>
          <cell r="D1985" t="str">
            <v>szt.</v>
          </cell>
          <cell r="E1985" t="e">
            <v>#N/A</v>
          </cell>
          <cell r="F1985" t="str">
            <v>Cobi szafy akcesoria</v>
          </cell>
        </row>
        <row r="1986">
          <cell r="A1986" t="str">
            <v>MXL90AR713</v>
          </cell>
          <cell r="B1986" t="str">
            <v>MXL90AR713</v>
          </cell>
          <cell r="C1986" t="str">
            <v>MXL90AR713</v>
          </cell>
          <cell r="D1986" t="str">
            <v>szt.</v>
          </cell>
          <cell r="E1986">
            <v>529.20000000000005</v>
          </cell>
          <cell r="F1986" t="str">
            <v>Cobi szafy akcesoria</v>
          </cell>
        </row>
        <row r="1987">
          <cell r="A1987" t="str">
            <v>MXLA0AF061</v>
          </cell>
          <cell r="B1987" t="str">
            <v>Listwa zasilajaca 3 fazowa 3x2gn</v>
          </cell>
          <cell r="C1987" t="str">
            <v>Listwa zasilajaca 3 fazowa 3x2gn</v>
          </cell>
          <cell r="D1987" t="str">
            <v>szt.</v>
          </cell>
          <cell r="E1987">
            <v>1016</v>
          </cell>
          <cell r="F1987" t="str">
            <v>Cobi szafy akcesoria</v>
          </cell>
        </row>
        <row r="1988">
          <cell r="A1988" t="str">
            <v>MXLA0VNYC3</v>
          </cell>
          <cell r="B1988" t="str">
            <v>MXLA0VNYC3</v>
          </cell>
          <cell r="C1988" t="str">
            <v>MXLA0VNYC3</v>
          </cell>
          <cell r="D1988" t="str">
            <v>szt.</v>
          </cell>
          <cell r="E1988">
            <v>2965.2</v>
          </cell>
          <cell r="F1988" t="str">
            <v>Cobi szafy akcesoria</v>
          </cell>
        </row>
        <row r="1989">
          <cell r="A1989" t="str">
            <v>MXLA4VMJ63</v>
          </cell>
          <cell r="B1989" t="str">
            <v>Listwa zasilająca 3-fazowa; 3x (6-gn.IEC320C13, 2x</v>
          </cell>
          <cell r="C1989" t="str">
            <v>Listwa zasilająca 3-fazowa; 3x (6-gn.IEC320C13, 2xIE320C19, 2x wył.MCB C16A), kabel dł.3m, wtyk 3x32A;</v>
          </cell>
          <cell r="D1989" t="str">
            <v>szt.</v>
          </cell>
          <cell r="E1989">
            <v>2561.58</v>
          </cell>
          <cell r="F1989" t="str">
            <v>Cobi szafy akcesoria</v>
          </cell>
        </row>
        <row r="1990">
          <cell r="A1990" t="str">
            <v>OTW</v>
          </cell>
          <cell r="B1990" t="str">
            <v>Otworowanie pod uklad wentylacyjny</v>
          </cell>
          <cell r="C1990" t="str">
            <v>Otworowanie pod uklad wentylacyjny</v>
          </cell>
          <cell r="D1990" t="str">
            <v>szt.</v>
          </cell>
          <cell r="E1990">
            <v>500</v>
          </cell>
          <cell r="F1990" t="str">
            <v>TECNOSTEEL</v>
          </cell>
        </row>
        <row r="1991">
          <cell r="A1991" t="str">
            <v>P1142/2G2G</v>
          </cell>
          <cell r="B1991" t="str">
            <v>Szafa serwerowa 42Ux1000x1000 PROGRESS</v>
          </cell>
          <cell r="C1991" t="str">
            <v>Szafa serwerowa 42Ux1000x1000 PROGRESS</v>
          </cell>
          <cell r="D1991" t="str">
            <v>szt.</v>
          </cell>
          <cell r="E1991">
            <v>10300.1</v>
          </cell>
          <cell r="F1991" t="str">
            <v>TECNOSTEEL</v>
          </cell>
        </row>
        <row r="1992">
          <cell r="A1992" t="str">
            <v>P1142N2G2G</v>
          </cell>
          <cell r="B1992" t="str">
            <v>Szafa serwerowa 42Ux1000x1000 PROGRESS</v>
          </cell>
          <cell r="C1992" t="str">
            <v>Szafa serwerowa 42Ux1000x1000 PROGRESS</v>
          </cell>
          <cell r="D1992" t="str">
            <v>szt.</v>
          </cell>
          <cell r="E1992">
            <v>10300.1</v>
          </cell>
          <cell r="F1992" t="str">
            <v>TECNOSTEEL</v>
          </cell>
        </row>
        <row r="1993">
          <cell r="A1993" t="str">
            <v>P1147</v>
          </cell>
          <cell r="B1993" t="str">
            <v>Szafa serwerowa 47Ux1000x1000 PROGRESS</v>
          </cell>
          <cell r="C1993" t="str">
            <v>Szafa serwerowa 47Ux1000x1000 PROGRESS</v>
          </cell>
          <cell r="D1993" t="str">
            <v>szt.</v>
          </cell>
          <cell r="E1993">
            <v>10768.88</v>
          </cell>
          <cell r="F1993" t="str">
            <v>TECNOSTEEL</v>
          </cell>
        </row>
        <row r="1994">
          <cell r="A1994" t="str">
            <v>P1242N2G2</v>
          </cell>
          <cell r="B1994" t="str">
            <v>Szafa serwerowa 42Ux1000x1200 PROGRESS</v>
          </cell>
          <cell r="C1994" t="str">
            <v>Szafa serwerowa 42Ux1000x1200 PROGRESS</v>
          </cell>
          <cell r="D1994" t="str">
            <v>szt.</v>
          </cell>
          <cell r="E1994">
            <v>13950</v>
          </cell>
          <cell r="F1994" t="str">
            <v>TECNOSTEEL</v>
          </cell>
        </row>
        <row r="1995">
          <cell r="A1995" t="str">
            <v>P2142</v>
          </cell>
          <cell r="B1995" t="str">
            <v>Osłona pełna 42Ux1000</v>
          </cell>
          <cell r="C1995" t="str">
            <v>Osłona pełna 42Ux1000</v>
          </cell>
          <cell r="D1995" t="str">
            <v>szt.</v>
          </cell>
          <cell r="E1995">
            <v>570</v>
          </cell>
          <cell r="F1995" t="str">
            <v>TECNOSTEEL</v>
          </cell>
        </row>
        <row r="1996">
          <cell r="A1996" t="str">
            <v>P2142G</v>
          </cell>
          <cell r="B1996" t="str">
            <v>Osłona perforowana 42Ux1000</v>
          </cell>
          <cell r="C1996" t="str">
            <v>Osłona perforowana 42Ux1000</v>
          </cell>
          <cell r="D1996" t="str">
            <v>szt.</v>
          </cell>
          <cell r="E1996">
            <v>788</v>
          </cell>
          <cell r="F1996" t="str">
            <v>TECNOSTEEL</v>
          </cell>
        </row>
        <row r="1997">
          <cell r="A1997" t="str">
            <v>P2147G</v>
          </cell>
          <cell r="B1997" t="str">
            <v>Osłona perforowana 47Ux1000</v>
          </cell>
          <cell r="C1997" t="str">
            <v>Osłona perforowana 47Ux1000</v>
          </cell>
          <cell r="D1997" t="str">
            <v>szt.</v>
          </cell>
          <cell r="E1997">
            <v>848.88</v>
          </cell>
          <cell r="F1997" t="str">
            <v>TECNOSTEEL</v>
          </cell>
        </row>
        <row r="1998">
          <cell r="A1998" t="str">
            <v>P2242N</v>
          </cell>
          <cell r="B1998" t="str">
            <v>Osłona pełna 42Ux1200 PROGRESS</v>
          </cell>
          <cell r="C1998" t="str">
            <v>Osłona pełna 42Ux1200 PROGRESS</v>
          </cell>
          <cell r="D1998" t="str">
            <v>szt.</v>
          </cell>
          <cell r="E1998">
            <v>650</v>
          </cell>
          <cell r="F1998" t="str">
            <v>TECNOSTEEL</v>
          </cell>
        </row>
        <row r="1999">
          <cell r="A1999" t="str">
            <v>P2642</v>
          </cell>
          <cell r="B1999" t="str">
            <v>Osłona pełna 42Ux600 PROGRESS</v>
          </cell>
          <cell r="C1999" t="str">
            <v>Osłona pełna 42Ux600 PROGRESS</v>
          </cell>
          <cell r="D1999" t="str">
            <v>szt.</v>
          </cell>
          <cell r="E1999">
            <v>220</v>
          </cell>
          <cell r="F1999" t="str">
            <v>TECNOSTEEL</v>
          </cell>
        </row>
        <row r="2000">
          <cell r="A2000" t="str">
            <v>P2842</v>
          </cell>
          <cell r="B2000" t="str">
            <v>Osłona pełna 42Ux800</v>
          </cell>
          <cell r="C2000" t="str">
            <v>Osłona pełna 42Ux800</v>
          </cell>
          <cell r="D2000" t="str">
            <v>szt.</v>
          </cell>
          <cell r="E2000">
            <v>290</v>
          </cell>
          <cell r="F2000" t="str">
            <v>TECNOSTEEL</v>
          </cell>
        </row>
        <row r="2001">
          <cell r="A2001" t="str">
            <v>P2842G</v>
          </cell>
          <cell r="B2001" t="str">
            <v>Osłona perforowana 42Ux800 PROGRESS</v>
          </cell>
          <cell r="C2001" t="str">
            <v>Osłona perforowana 42Ux800 PROGRESS</v>
          </cell>
          <cell r="D2001" t="str">
            <v>szt.</v>
          </cell>
          <cell r="E2001">
            <v>1455.74</v>
          </cell>
          <cell r="F2001" t="str">
            <v>TECNOSTEEL</v>
          </cell>
        </row>
        <row r="2002">
          <cell r="A2002" t="str">
            <v>P2847</v>
          </cell>
          <cell r="B2002" t="str">
            <v>Osłona pełna 47Ux800 PROGRESS</v>
          </cell>
          <cell r="C2002" t="str">
            <v>Osłona pełna 47Ux800 PROGRESS</v>
          </cell>
          <cell r="D2002" t="str">
            <v>szt.</v>
          </cell>
          <cell r="E2002">
            <v>430.5</v>
          </cell>
          <cell r="F2002" t="str">
            <v>TECNOSTEEL</v>
          </cell>
        </row>
        <row r="2003">
          <cell r="A2003" t="str">
            <v>P2942</v>
          </cell>
          <cell r="B2003" t="str">
            <v>Drzwi pełne 42Ux800</v>
          </cell>
          <cell r="C2003" t="str">
            <v>Drzwi pełne 42Ux800</v>
          </cell>
          <cell r="D2003" t="str">
            <v>szt.</v>
          </cell>
          <cell r="E2003">
            <v>696.34</v>
          </cell>
          <cell r="F2003" t="str">
            <v>TECNOSTEEL</v>
          </cell>
        </row>
        <row r="2004">
          <cell r="A2004" t="str">
            <v>P6127</v>
          </cell>
          <cell r="B2004" t="str">
            <v xml:space="preserve">Szafa ProgressServer 19" 27U 600x1000mm, </v>
          </cell>
          <cell r="C2004" t="str">
            <v>Szafa ProgressServer 19" 27U 600x1000mm, drzwi przednie przeszklone, osłony tylna i boczne pełne, cokół 100mm, nośność 1000kg, szara RAL 7035</v>
          </cell>
          <cell r="D2004" t="str">
            <v>szt.</v>
          </cell>
          <cell r="E2004">
            <v>3596.58</v>
          </cell>
          <cell r="F2004" t="str">
            <v>TECNOSTEEL</v>
          </cell>
        </row>
        <row r="2005">
          <cell r="A2005" t="str">
            <v>P6127 OF</v>
          </cell>
          <cell r="B2005" t="str">
            <v>Szafa 19" 27U OF 600x1000mm, bez drzwi i osłon</v>
          </cell>
          <cell r="C2005" t="str">
            <v>Szafa ProgressServer Open Frame 19" 27U 600x1000mm, bez drzwi i osłon, cokół 100mm, nośność 1000kg, szara RAL 7035</v>
          </cell>
          <cell r="D2005" t="str">
            <v>szt.</v>
          </cell>
          <cell r="E2005">
            <v>0</v>
          </cell>
          <cell r="F2005" t="str">
            <v>TECNOSTEEL</v>
          </cell>
        </row>
        <row r="2006">
          <cell r="A2006" t="str">
            <v>P6127 OFN</v>
          </cell>
          <cell r="B2006" t="str">
            <v>Szafa 19" 27U 600x1000mm, bez drzwi i osłon czarna</v>
          </cell>
          <cell r="C2006" t="str">
            <v>Szafa ProgressServer 19" 27U 600x1000mm, bez drzwi i osłon, cokół 100mm, nośność 1000kg, kolor czarny RAL 9005</v>
          </cell>
          <cell r="D2006" t="str">
            <v>szt.</v>
          </cell>
          <cell r="E2006">
            <v>0</v>
          </cell>
          <cell r="F2006" t="str">
            <v>TECNOSTEEL</v>
          </cell>
        </row>
        <row r="2007">
          <cell r="A2007" t="str">
            <v>P6127N</v>
          </cell>
          <cell r="B2007" t="str">
            <v xml:space="preserve">Szafa ProgressServer 19" 27U 600x1000mm, </v>
          </cell>
          <cell r="C2007" t="str">
            <v>Szafa ProgressServer 19" 27U 600x1000mm, drzwi przednie przeszklone, osłony tylna i boczne pełne, cokół 100mm, nośność 1000kg, czarna RAL 9005</v>
          </cell>
          <cell r="D2007" t="str">
            <v>szt.</v>
          </cell>
          <cell r="E2007">
            <v>0</v>
          </cell>
          <cell r="F2007" t="str">
            <v>TECNOSTEEL</v>
          </cell>
        </row>
        <row r="2008">
          <cell r="A2008" t="str">
            <v>P6140N2CL753S</v>
          </cell>
          <cell r="B2008" t="str">
            <v>Szafa kolokacyjna 40Ux600x1000 PROGRESS</v>
          </cell>
          <cell r="C2008" t="str">
            <v>Szafa kolokacyjna 40Ux600x1000 PROGRESS</v>
          </cell>
          <cell r="D2008" t="str">
            <v>szt.</v>
          </cell>
          <cell r="E2008">
            <v>6935.76</v>
          </cell>
          <cell r="F2008" t="str">
            <v>TECNOSTEEL</v>
          </cell>
        </row>
        <row r="2009">
          <cell r="A2009" t="str">
            <v>P6142</v>
          </cell>
          <cell r="B2009" t="str">
            <v xml:space="preserve">Szafa ProgressServer 19" 42U 600x1000mm, </v>
          </cell>
          <cell r="C2009" t="str">
            <v>Szafa ProgressServer 19" 42U 600x1000mm, drzwi przednie przeszklone, osłony tylna i boczne pełne, cokół 100mm, nośność 1000kg, szara RAL 7035</v>
          </cell>
          <cell r="D2009" t="str">
            <v>szt.</v>
          </cell>
          <cell r="E2009">
            <v>4576.5200000000004</v>
          </cell>
          <cell r="F2009" t="str">
            <v>TECNOSTEEL</v>
          </cell>
        </row>
        <row r="2010">
          <cell r="A2010" t="str">
            <v>P6142 OF</v>
          </cell>
          <cell r="B2010" t="str">
            <v>Szafa 19"42U OF 600x1000mm, bez drzwi i osłon</v>
          </cell>
          <cell r="C2010" t="str">
            <v>Szafa ProgressServer Open Frame 19" 42U 600x1000mm, bez drzwi i osłon, cokół 100mm, nośność 1000kg, szara RAL 7035</v>
          </cell>
          <cell r="D2010" t="str">
            <v>szt.</v>
          </cell>
          <cell r="E2010">
            <v>2352.36</v>
          </cell>
          <cell r="F2010" t="str">
            <v>TECNOSTEEL</v>
          </cell>
        </row>
        <row r="2011">
          <cell r="A2011" t="str">
            <v>P6142 OFN</v>
          </cell>
          <cell r="B2011" t="str">
            <v>Szafa 19" 42U 600x1000mm, bez drzwi i osłon czarna</v>
          </cell>
          <cell r="C2011" t="str">
            <v>Szafa ProgressServer 19" 42U 600x1000mm, bez drzwi i osłon, cokół 100mm, nośność 1000kg, kolor czarny RAL 9005</v>
          </cell>
          <cell r="D2011" t="str">
            <v>szt.</v>
          </cell>
          <cell r="E2011">
            <v>0</v>
          </cell>
          <cell r="F2011" t="str">
            <v>TECNOSTEEL</v>
          </cell>
        </row>
        <row r="2012">
          <cell r="A2012" t="str">
            <v>P6142 SP</v>
          </cell>
          <cell r="B2012" t="str">
            <v>42U SZAFA serwerowa 600x1000</v>
          </cell>
          <cell r="C2012" t="str">
            <v>42U SZAFA Progress Server - 42U 600x1000 (wys. z cokołem 2057 mm) - kolor szary RAL7035</v>
          </cell>
          <cell r="D2012" t="str">
            <v>szt.</v>
          </cell>
          <cell r="E2012">
            <v>4538.2</v>
          </cell>
          <cell r="F2012" t="str">
            <v>TECNOSTEEL</v>
          </cell>
        </row>
        <row r="2013">
          <cell r="A2013" t="str">
            <v>P6142A2P75</v>
          </cell>
          <cell r="B2013" t="str">
            <v>Szafa 19" 42U 600x1000mm, drzwi perf. szara</v>
          </cell>
          <cell r="C2013" t="str">
            <v>Szafa ProgressServer 19" 42U 600x1000, drzwi przednie pojedyncze i tylne podwójne, perforowane 75%, osłony boczne pełne, szafa z cokołem 100mm, kolor szary RAL 7035</v>
          </cell>
          <cell r="D2013" t="str">
            <v>szt.</v>
          </cell>
          <cell r="E2013">
            <v>4663</v>
          </cell>
          <cell r="F2013" t="str">
            <v>TECNOSTEEL</v>
          </cell>
        </row>
        <row r="2014">
          <cell r="A2014" t="str">
            <v>P6142AP75</v>
          </cell>
          <cell r="B2014" t="str">
            <v>Szafa 19" 42U 600x1000mm, drzwi perf. szara</v>
          </cell>
          <cell r="C2014" t="str">
            <v>Szafa ProgressServer 19" 42U 600x1000, drzwi przednie i tylne perforowane 75%, osłony boczne pełne, szafa z cokołem 100mm, kolor szary RAL 7035</v>
          </cell>
          <cell r="D2014" t="str">
            <v>szt.</v>
          </cell>
          <cell r="E2014">
            <v>5141.16</v>
          </cell>
          <cell r="F2014" t="str">
            <v>TECNOSTEEL</v>
          </cell>
        </row>
        <row r="2015">
          <cell r="A2015" t="str">
            <v>P6142N</v>
          </cell>
          <cell r="B2015" t="str">
            <v xml:space="preserve">Szafa ProgressServer 19" 42U 600x1000mm, </v>
          </cell>
          <cell r="C2015" t="str">
            <v>Szafa ProgressServer 19" 42U 600x1000mm, drzwi przednie przeszklone, osłony tylna i boczne pełne, cokół 100mm, nośność 1000kg, czarna RAL 9005</v>
          </cell>
          <cell r="D2015" t="str">
            <v>szt.</v>
          </cell>
          <cell r="E2015">
            <v>4576.5200000000004</v>
          </cell>
          <cell r="F2015" t="str">
            <v>TECNOSTEEL</v>
          </cell>
        </row>
        <row r="2016">
          <cell r="A2016" t="str">
            <v>P6142NA2P75</v>
          </cell>
          <cell r="B2016" t="str">
            <v>Szafa 19" 42U 600x1000mm, drzwi perf. czarna</v>
          </cell>
          <cell r="C2016" t="str">
            <v>Szafa ProgressServer 19" 42U 600x1000, drzwi przednie i tylne podwójne perforowane 75%, osłony boczne pełne, szafa z cokołem 100mm, kolor czarny RAL 9005</v>
          </cell>
          <cell r="D2016" t="str">
            <v>szt.</v>
          </cell>
          <cell r="E2016">
            <v>0</v>
          </cell>
          <cell r="F2016" t="str">
            <v>TECNOSTEEL</v>
          </cell>
        </row>
        <row r="2017">
          <cell r="A2017" t="str">
            <v>P6142NAP75</v>
          </cell>
          <cell r="B2017" t="str">
            <v>Szafa 19" 42U 600x1000mm, drzwi perf. czarna</v>
          </cell>
          <cell r="C2017" t="str">
            <v>Szafa ProgressServer 19" 42U 600x1000, drzwi przednie i tylne perforowane 75%, osłony boczne pełne, szafa z cokołem 100mm, kolor czarny RAL 9005</v>
          </cell>
          <cell r="D2017" t="str">
            <v>szt.</v>
          </cell>
          <cell r="E2017">
            <v>5141.16</v>
          </cell>
          <cell r="F2017" t="str">
            <v>TECNOSTEEL</v>
          </cell>
        </row>
        <row r="2018">
          <cell r="A2018" t="str">
            <v>P6147</v>
          </cell>
          <cell r="B2018" t="str">
            <v xml:space="preserve">Szafa ProgressServer 19" 47U 600x1000mm, </v>
          </cell>
          <cell r="C2018" t="str">
            <v>Szafa ProgressServer 19" 47U 600x1000mm, drzwi przednie przeszklone, osłony tylna i boczne pełne, cokół 100mm, nośność 1000kg, szara RAL 7035</v>
          </cell>
          <cell r="D2018" t="str">
            <v>szt.</v>
          </cell>
          <cell r="E2018">
            <v>3884.16</v>
          </cell>
          <cell r="F2018" t="str">
            <v>TECNOSTEEL</v>
          </cell>
        </row>
        <row r="2019">
          <cell r="A2019" t="str">
            <v>P6147 OF</v>
          </cell>
          <cell r="B2019" t="str">
            <v>Szafa 19"47U OF 600x1000mm, bez drzwi i osłon</v>
          </cell>
          <cell r="C2019" t="str">
            <v>Szafa ProgressServer Open Frame 19" 47U 600x1000mm, bez drzwi i osłon, cokół 100mm, nośność 1000kg, szara RAL 7035</v>
          </cell>
          <cell r="D2019" t="str">
            <v>szt.</v>
          </cell>
          <cell r="E2019">
            <v>0</v>
          </cell>
          <cell r="F2019" t="str">
            <v>TECNOSTEEL</v>
          </cell>
        </row>
        <row r="2020">
          <cell r="A2020" t="str">
            <v>P6147 OFN</v>
          </cell>
          <cell r="B2020" t="str">
            <v>Szafa 19" 47U 600x1000mm, bez drzwi i osłon czarna</v>
          </cell>
          <cell r="C2020" t="str">
            <v>Szafa ProgressServer 19" 47U 600x1000mm, bez drzwi i osłon, cokół 100mm, nośność 1000kg, kolor czarny RAL 9005</v>
          </cell>
          <cell r="D2020" t="str">
            <v>szt.</v>
          </cell>
          <cell r="E2020">
            <v>0</v>
          </cell>
          <cell r="F2020" t="str">
            <v>TECNOSTEEL</v>
          </cell>
        </row>
        <row r="2021">
          <cell r="A2021" t="str">
            <v>P6147 SP</v>
          </cell>
          <cell r="B2021" t="str">
            <v>47U SZAFA serwerowa 600x1000</v>
          </cell>
          <cell r="C2021" t="str">
            <v>47U SZAFA serwerowa CobiNet - MM 600X1000X2279H z cokołem 100mm</v>
          </cell>
          <cell r="D2021" t="str">
            <v>szt.</v>
          </cell>
          <cell r="E2021">
            <v>5380</v>
          </cell>
          <cell r="F2021" t="str">
            <v>TECNOSTEEL</v>
          </cell>
        </row>
        <row r="2022">
          <cell r="A2022" t="str">
            <v>P6147A2P75</v>
          </cell>
          <cell r="B2022" t="str">
            <v>Szafa 19" 42U 600x1000mm, drzwi perf. szara</v>
          </cell>
          <cell r="C2022" t="str">
            <v>Szafa ProgressServer 19" 47U 600x1000, drzwi przednie pojedyncze i tylne podwójne, perforowane 75%, osłony boczne pełne, szafa z cokołem 100mm, kolor szary RAL 7035</v>
          </cell>
          <cell r="D2022" t="str">
            <v>szt.</v>
          </cell>
          <cell r="E2022">
            <v>0</v>
          </cell>
          <cell r="F2022" t="str">
            <v>TECNOSTEEL</v>
          </cell>
        </row>
        <row r="2023">
          <cell r="A2023" t="str">
            <v>P6147AP75</v>
          </cell>
          <cell r="B2023" t="str">
            <v>Szafa 19" 47U 600x1000mm, drzwi perf. szara</v>
          </cell>
          <cell r="C2023" t="str">
            <v>Szafa ProgressServer 19" 47U 600x1000, drzwi przednie i tylne perforowane 75%, osłony boczne pełne, szafa z cokołem 100mm, kolor szary RAL 7035</v>
          </cell>
          <cell r="D2023" t="str">
            <v>szt.</v>
          </cell>
          <cell r="E2023">
            <v>0</v>
          </cell>
          <cell r="F2023" t="str">
            <v>TECNOSTEEL</v>
          </cell>
        </row>
        <row r="2024">
          <cell r="A2024" t="str">
            <v>P6147N</v>
          </cell>
          <cell r="B2024" t="str">
            <v xml:space="preserve">Szafa ProgressServer 19" 47U 600x1000mm, </v>
          </cell>
          <cell r="C2024" t="str">
            <v>Szafa ProgressServer 19" 47U 600x1000mm, drzwi przednie przeszklone, osłony tylna i boczne pełne, cokół 100mm, nośność 1000kg, czarna RAL 9005</v>
          </cell>
          <cell r="D2024" t="str">
            <v>szt.</v>
          </cell>
          <cell r="E2024">
            <v>0</v>
          </cell>
          <cell r="F2024" t="str">
            <v>TECNOSTEEL</v>
          </cell>
        </row>
        <row r="2025">
          <cell r="A2025" t="str">
            <v>P6147NA2P75</v>
          </cell>
          <cell r="B2025" t="str">
            <v>Szafa 19" 47U 600x1000mm, drzwi perf. czarna</v>
          </cell>
          <cell r="C2025" t="str">
            <v>Szafa ProgressServer 19" 47U 600x1000, drzwi przednie i tylne podwójne perforowane 75%, osłony boczne pełne, szafa z cokołem 100mm, kolor czarny RAL 9005</v>
          </cell>
          <cell r="D2025" t="str">
            <v>szt.</v>
          </cell>
          <cell r="E2025">
            <v>0</v>
          </cell>
          <cell r="F2025" t="str">
            <v>TECNOSTEEL</v>
          </cell>
        </row>
        <row r="2026">
          <cell r="A2026" t="str">
            <v>P6147NAP75</v>
          </cell>
          <cell r="B2026" t="str">
            <v>Szafa 19" 47U 600x1000mm, drzwi perf. czarna</v>
          </cell>
          <cell r="C2026" t="str">
            <v>Szafa ProgressServer 19" 47U 600x1000, drzwi przednie i tylne perforowane 75%, osłony boczne pełne, szafa z cokołem 100mm, kolor czarny RAL 9005</v>
          </cell>
          <cell r="D2026" t="str">
            <v>szt.</v>
          </cell>
          <cell r="E2026">
            <v>0</v>
          </cell>
          <cell r="F2026" t="str">
            <v>TECNOSTEEL</v>
          </cell>
        </row>
        <row r="2027">
          <cell r="A2027" t="str">
            <v>P6148N2CL753S</v>
          </cell>
          <cell r="B2027" t="str">
            <v>Szafa kolokacyjna 48Ux600x1000 PROGRESS</v>
          </cell>
          <cell r="C2027" t="str">
            <v>Szafa kolokacyjna 48Ux600x1000 PROGRESS</v>
          </cell>
          <cell r="D2027" t="str">
            <v>szt.</v>
          </cell>
          <cell r="E2027">
            <v>7640</v>
          </cell>
          <cell r="F2027" t="str">
            <v>TECNOSTEEL</v>
          </cell>
        </row>
        <row r="2028">
          <cell r="A2028" t="str">
            <v>P6242</v>
          </cell>
          <cell r="B2028" t="str">
            <v>Szafa ProgressServer 19" 42U 600x1200mm, drzwi prz</v>
          </cell>
          <cell r="C2028" t="str">
            <v>Szafa ProgressServer 19" 42U 600x1200mm, drzwi przednie przeszklone, osłony tylna i boczne pełne, cokół 100mm, nośność 1000kg, szara RAL 7035</v>
          </cell>
          <cell r="D2028" t="str">
            <v>szt.</v>
          </cell>
          <cell r="E2028">
            <v>0</v>
          </cell>
          <cell r="F2028" t="str">
            <v>TECNOSTEEL</v>
          </cell>
        </row>
        <row r="2029">
          <cell r="A2029" t="str">
            <v>P6242 SP</v>
          </cell>
          <cell r="B2029" t="str">
            <v>42U SZAFA Progress Server - 42U 600x1200 (wys. z c</v>
          </cell>
          <cell r="C2029" t="str">
            <v xml:space="preserve">42U SZAFA Progress Server - 42U 600x1200 (wys. z cokołem 2057 mm) </v>
          </cell>
          <cell r="D2029" t="str">
            <v>szt.</v>
          </cell>
          <cell r="E2029">
            <v>6870.7</v>
          </cell>
          <cell r="F2029" t="str">
            <v>TECNOSTEEL</v>
          </cell>
        </row>
        <row r="2030">
          <cell r="A2030" t="str">
            <v>P6242A2P75</v>
          </cell>
          <cell r="B2030" t="str">
            <v>Szafa 19" 42U 600x1200mm, drzwi perf. szara</v>
          </cell>
          <cell r="C2030" t="str">
            <v>Szafa ProgressServer 19" 42U 600x1200mm, drzwi przednie pojedyncze i tylne podwójne perforowane 75%, osłony boczne pełne, cokół 100mm, nośność 1000kg, szara RAL 7035</v>
          </cell>
          <cell r="D2030" t="str">
            <v>szt.</v>
          </cell>
          <cell r="E2030">
            <v>0</v>
          </cell>
          <cell r="F2030" t="str">
            <v>TECNOSTEEL</v>
          </cell>
        </row>
        <row r="2031">
          <cell r="A2031" t="str">
            <v>P6242AP75</v>
          </cell>
          <cell r="B2031" t="str">
            <v>Szafa 19" 42U 600x1200mm, drzwi perf. szara</v>
          </cell>
          <cell r="C2031" t="str">
            <v>Szafa ProgressServer 19" 42U 600x1200mm, drzwi przednie i tylne perforowane 75%, osłony boczne pełne, cokół 100mm, nośność 1000kg, szara RAL 7035</v>
          </cell>
          <cell r="D2031" t="str">
            <v>szt.</v>
          </cell>
          <cell r="E2031">
            <v>6115</v>
          </cell>
          <cell r="F2031" t="str">
            <v>TECNOSTEEL</v>
          </cell>
        </row>
        <row r="2032">
          <cell r="A2032" t="str">
            <v>P6242N</v>
          </cell>
          <cell r="B2032" t="str">
            <v xml:space="preserve">Szafa ProgressServer 19" 42U 600x1200mm, </v>
          </cell>
          <cell r="C2032" t="str">
            <v>Szafa ProgressServer 19" 42U 600x1200mm, drzwi przednie przeszklone, osłony tylna i boczne pełne, cokół 100mm, nośność 1000kg, czarna RAL 9005</v>
          </cell>
          <cell r="D2032" t="str">
            <v>szt.</v>
          </cell>
          <cell r="E2032">
            <v>0</v>
          </cell>
          <cell r="F2032" t="str">
            <v>TECNOSTEEL</v>
          </cell>
        </row>
        <row r="2033">
          <cell r="A2033" t="str">
            <v>P6242NA2P75</v>
          </cell>
          <cell r="B2033" t="str">
            <v>Szafa 19" 42U 600x1200mm, drzwi perf. czarna</v>
          </cell>
          <cell r="C2033" t="str">
            <v>Szafa ProgressServer 19" 42U 600x1000, drzwi przednie i tylne podwójne perforowane 75%, osłony boczne pełne, szafa z cokołem 100mm, kolor czarny RAL 9005</v>
          </cell>
          <cell r="D2033" t="str">
            <v>szt.</v>
          </cell>
          <cell r="E2033">
            <v>0</v>
          </cell>
          <cell r="F2033" t="str">
            <v>TECNOSTEEL</v>
          </cell>
        </row>
        <row r="2034">
          <cell r="A2034" t="str">
            <v>P6242NAP75</v>
          </cell>
          <cell r="B2034" t="str">
            <v>Szafa 19" 42U 600x1200mm, drzwi perf. czarna</v>
          </cell>
          <cell r="C2034" t="str">
            <v>Szafa ProgressServer 19" 42U 600x1200, drzwi przednie i tylne perforowane 75%, osłony boczne pełne, szafa z cokołem 100mm, kolor czarny RAL 9005</v>
          </cell>
          <cell r="D2034" t="str">
            <v>szt.</v>
          </cell>
          <cell r="E2034">
            <v>4790</v>
          </cell>
          <cell r="F2034" t="str">
            <v>TECNOSTEEL</v>
          </cell>
        </row>
        <row r="2035">
          <cell r="A2035" t="str">
            <v>P6247</v>
          </cell>
          <cell r="B2035" t="str">
            <v xml:space="preserve">Szafa ProgressServer 19" 47U 600x1200mm, </v>
          </cell>
          <cell r="C2035" t="str">
            <v>Szafa ProgressServer 19" 47U 600x1200mm, drzwi przednie przeszklone, osłony tylna i boczne pełne, cokół 100mm, nośność 1000kg, szara RAL 7035</v>
          </cell>
          <cell r="D2035" t="str">
            <v>szt.</v>
          </cell>
          <cell r="E2035">
            <v>0</v>
          </cell>
          <cell r="F2035" t="str">
            <v>TECNOSTEEL</v>
          </cell>
        </row>
        <row r="2036">
          <cell r="A2036" t="str">
            <v>P6247 SP</v>
          </cell>
          <cell r="B2036" t="str">
            <v>47U SZAFA Progress Server - 47U 600x1200</v>
          </cell>
          <cell r="C2036" t="str">
            <v>47U SZAFA Progress Server - 47U 600x1200 (wys. z cokołem 2279 mm) - kolor szary RAL7035</v>
          </cell>
          <cell r="D2036" t="str">
            <v>szt.</v>
          </cell>
          <cell r="E2036">
            <v>6540</v>
          </cell>
          <cell r="F2036" t="str">
            <v>TECNOSTEEL</v>
          </cell>
        </row>
        <row r="2037">
          <cell r="A2037" t="str">
            <v>P6247A2P75</v>
          </cell>
          <cell r="B2037" t="str">
            <v>Szafa 19" 47U 600x1200mm, drzwi perf. szara</v>
          </cell>
          <cell r="C2037" t="str">
            <v>Szafa ProgressServer 19" 47U 600x1200mm, drzwi przednie pojedyncze i tylne podwójne perforowane 75%, osłony boczne pełne, cokół 100mm, nośność 1000kg, szara RAL 7035</v>
          </cell>
          <cell r="D2037" t="str">
            <v>szt.</v>
          </cell>
          <cell r="E2037">
            <v>0</v>
          </cell>
          <cell r="F2037" t="str">
            <v>TECNOSTEEL</v>
          </cell>
        </row>
        <row r="2038">
          <cell r="A2038" t="str">
            <v>P6247AP75</v>
          </cell>
          <cell r="B2038" t="str">
            <v>Szafa 19" 47U 600x1200mm, drzwi perf. szara</v>
          </cell>
          <cell r="C2038" t="str">
            <v>Szafa ProgressServer 19" 47U 600x1200mm, drzwi przednie i tylne perforowane 75%, osłony boczne pełne, cokół 100mm, nośność 1000kg, szara RAL 7035</v>
          </cell>
          <cell r="D2038" t="str">
            <v>szt.</v>
          </cell>
          <cell r="E2038">
            <v>0</v>
          </cell>
          <cell r="F2038" t="str">
            <v>TECNOSTEEL</v>
          </cell>
        </row>
        <row r="2039">
          <cell r="A2039" t="str">
            <v>P6247N</v>
          </cell>
          <cell r="B2039" t="str">
            <v xml:space="preserve">Szafa ProgressServer 19" 47U 600x1200mm, </v>
          </cell>
          <cell r="C2039" t="str">
            <v>Szafa ProgressServer 19" 47U 600x1200mm, drzwi przednie przeszklone, osłony tylna i boczne pełne, cokół 100mm, nośność 1000kg, czarna RAL 9005</v>
          </cell>
          <cell r="D2039" t="str">
            <v>szt.</v>
          </cell>
          <cell r="E2039">
            <v>0</v>
          </cell>
          <cell r="F2039" t="str">
            <v>TECNOSTEEL</v>
          </cell>
        </row>
        <row r="2040">
          <cell r="A2040" t="str">
            <v>P6247NA2P75</v>
          </cell>
          <cell r="B2040" t="str">
            <v>Szafa 19" 47U 600x1200mm, drzwi perf. czarna</v>
          </cell>
          <cell r="C2040" t="str">
            <v>Szafa ProgressServer 19" 42U 600x1000, drzwi przednie i tylne podwójne perforowane 75%, osłony boczne pełne, szafa z cokołem 100mm, kolor czarny RAL 9005</v>
          </cell>
          <cell r="D2040" t="str">
            <v>szt.</v>
          </cell>
          <cell r="E2040">
            <v>0</v>
          </cell>
          <cell r="F2040" t="str">
            <v>TECNOSTEEL</v>
          </cell>
        </row>
        <row r="2041">
          <cell r="A2041" t="str">
            <v>P6247NAP75</v>
          </cell>
          <cell r="B2041" t="str">
            <v>Szafa 19" 47U 600x1200mm, drzwi perf. czarna</v>
          </cell>
          <cell r="C2041" t="str">
            <v>Szafa ProgressServer 19" 42U 600x1000, drzwi przednie i tylne perforowane 75%, osłony boczne pełne, szafa z cokołem 100mm, kolor czarny RAL 9005</v>
          </cell>
          <cell r="D2041" t="str">
            <v>szt.</v>
          </cell>
          <cell r="E2041">
            <v>0</v>
          </cell>
          <cell r="F2041" t="str">
            <v>TECNOSTEEL</v>
          </cell>
        </row>
        <row r="2042">
          <cell r="A2042" t="str">
            <v>P6427</v>
          </cell>
          <cell r="B2042" t="str">
            <v>Szafa 19" 27U 600x400mm, drzwi szkło, szara</v>
          </cell>
          <cell r="C2042" t="str">
            <v>Szafa Progress 19" 27U 600x400mm, drzwi przednie przeszklone, osłony tylna i boczne pełne, cokół 100mm, nośność 1000kg, szara RAL 7035</v>
          </cell>
          <cell r="D2042" t="str">
            <v>szt.</v>
          </cell>
          <cell r="E2042">
            <v>2248.98</v>
          </cell>
          <cell r="F2042" t="str">
            <v>TECNOSTEEL</v>
          </cell>
        </row>
        <row r="2043">
          <cell r="A2043" t="str">
            <v>P6427 OF</v>
          </cell>
          <cell r="B2043" t="str">
            <v>Szafa 19" 27U OF 600x400mm, bez drzwi i osłon</v>
          </cell>
          <cell r="C2043" t="str">
            <v>Szafa Progress Open Frame 19" 27U 600x400mm, bez drzwi i osłon, cokół 100mm, nośność 1000kg, szara RAL 7035</v>
          </cell>
          <cell r="D2043" t="str">
            <v>szt.</v>
          </cell>
          <cell r="E2043">
            <v>0</v>
          </cell>
          <cell r="F2043" t="str">
            <v>TECNOSTEEL</v>
          </cell>
        </row>
        <row r="2044">
          <cell r="A2044" t="str">
            <v>P6427 OFN</v>
          </cell>
          <cell r="B2044" t="str">
            <v>Szafa 19" 27U 600x400mm, bez drzwi i osłon czarna</v>
          </cell>
          <cell r="C2044" t="str">
            <v>Szafa Progress 19" 27U 600x400mm, bez drzwi i osłon, cokół 100mm, nośność 1000kg, kolor czarny RAL 9005</v>
          </cell>
          <cell r="D2044" t="str">
            <v>szt.</v>
          </cell>
          <cell r="E2044">
            <v>0</v>
          </cell>
          <cell r="F2044" t="str">
            <v>TECNOSTEEL</v>
          </cell>
        </row>
        <row r="2045">
          <cell r="A2045" t="str">
            <v>P6427N</v>
          </cell>
          <cell r="B2045" t="str">
            <v>Szafa 19" 27U 600x400mm, drzwi szkło czarna</v>
          </cell>
          <cell r="C2045" t="str">
            <v>Szafa Progress 19" 27U 600x400mm, drzwi przednie przeszklone, osłony tylna i boczne pełne, cokół 100mm, nośność 1000kg, kolor czarny RAL 9005</v>
          </cell>
          <cell r="D2045" t="str">
            <v>szt.</v>
          </cell>
          <cell r="E2045">
            <v>0</v>
          </cell>
          <cell r="F2045" t="str">
            <v>TECNOSTEEL</v>
          </cell>
        </row>
        <row r="2046">
          <cell r="A2046" t="str">
            <v>P6442</v>
          </cell>
          <cell r="B2046" t="str">
            <v>Szafa 19" 42U 600x400mm, drzwi szkło, szara</v>
          </cell>
          <cell r="C2046" t="str">
            <v>Szafa Progress 19" 42U 600x400mm, drzwi przednie przeszklone, osłony tylna i boczne pełne, cokół 100mm, nośność 1000kg, szara RAL 7035</v>
          </cell>
          <cell r="D2046" t="str">
            <v>szt.</v>
          </cell>
          <cell r="E2046">
            <v>2516</v>
          </cell>
          <cell r="F2046" t="str">
            <v>TECNOSTEEL</v>
          </cell>
        </row>
        <row r="2047">
          <cell r="A2047" t="str">
            <v>P6442 OF</v>
          </cell>
          <cell r="B2047" t="str">
            <v>Szafa 19" 42U OF 600x400mm, bez drzwi i osłon</v>
          </cell>
          <cell r="C2047" t="str">
            <v>Szafa Progress Open Frame 19" 42U 600x400mm, bez drzwi i osłon, cokół 100mm, nośność 1000kg, szara RAL 7035</v>
          </cell>
          <cell r="D2047" t="str">
            <v>szt.</v>
          </cell>
          <cell r="E2047">
            <v>0</v>
          </cell>
          <cell r="F2047" t="str">
            <v>TECNOSTEEL</v>
          </cell>
        </row>
        <row r="2048">
          <cell r="A2048" t="str">
            <v>P6442 OFN</v>
          </cell>
          <cell r="B2048" t="str">
            <v>Szafa 19" 42U 600x400mm, bez drzwi i osłon czarna</v>
          </cell>
          <cell r="C2048" t="str">
            <v>Szafa Progress 19" 42U 600x400mm, bez drzwi i osłon, cokół 100mm, nośność 1000kg, kolor czarny RAL 9005</v>
          </cell>
          <cell r="D2048" t="str">
            <v>szt.</v>
          </cell>
          <cell r="E2048">
            <v>0</v>
          </cell>
          <cell r="F2048" t="str">
            <v>TECNOSTEEL</v>
          </cell>
        </row>
        <row r="2049">
          <cell r="A2049" t="str">
            <v>P6442N</v>
          </cell>
          <cell r="B2049" t="str">
            <v>Szafa 19" 42U 600x400mm, drzwi szkło czarna</v>
          </cell>
          <cell r="C2049" t="str">
            <v>Szafa Progress 19" 42U 600x400mm, drzwi przednie przeszklone, osłony tylna i boczne pełne, cokół 100mm, nośność 1000kg, kolor czarny RAL 9005</v>
          </cell>
          <cell r="D2049" t="str">
            <v>szt.</v>
          </cell>
          <cell r="E2049">
            <v>0</v>
          </cell>
          <cell r="F2049" t="str">
            <v>TECNOSTEEL</v>
          </cell>
        </row>
        <row r="2050">
          <cell r="A2050" t="str">
            <v>P6620</v>
          </cell>
          <cell r="B2050" t="str">
            <v>Szafa 19" 20U 600x600mm, drzwi szkło, szara</v>
          </cell>
          <cell r="C2050" t="str">
            <v>Szafa Progress 19" 20U 600x600mm, drzwi przednie przeszklone, osłony tylna i boczne pełne, cokół 100mm, nośność 1000kg, szara RAL 7035</v>
          </cell>
          <cell r="D2050" t="str">
            <v>szt.</v>
          </cell>
          <cell r="E2050">
            <v>2099.94</v>
          </cell>
          <cell r="F2050" t="str">
            <v>TECNOSTEEL</v>
          </cell>
        </row>
        <row r="2051">
          <cell r="A2051" t="str">
            <v>P6620 OF</v>
          </cell>
          <cell r="B2051" t="str">
            <v>Szafa 19" 20U OF 600x600mm, bez drzwi i osłon</v>
          </cell>
          <cell r="C2051" t="str">
            <v>Szafa Progress Open Frame 19" 20U 600x600mm, bez drzwi i osłon, cokół 100mm, nośność 1000kg, szara RAL 7035</v>
          </cell>
          <cell r="D2051" t="str">
            <v>szt.</v>
          </cell>
          <cell r="E2051">
            <v>0</v>
          </cell>
          <cell r="F2051" t="str">
            <v>TECNOSTEEL</v>
          </cell>
        </row>
        <row r="2052">
          <cell r="A2052" t="str">
            <v>P6620 OFN</v>
          </cell>
          <cell r="B2052" t="str">
            <v>Szafa 19" 20U 600x600mm, bez drzwi i osłon czarna</v>
          </cell>
          <cell r="C2052" t="str">
            <v>Szafa Progress 19" 20U 600x600mm, bez drzwi i osłon, cokół 100mm, nośność 1000kg, kolor czarny RAL 9005</v>
          </cell>
          <cell r="D2052" t="str">
            <v>szt.</v>
          </cell>
          <cell r="E2052">
            <v>0</v>
          </cell>
          <cell r="F2052" t="str">
            <v>TECNOSTEEL</v>
          </cell>
        </row>
        <row r="2053">
          <cell r="A2053" t="str">
            <v>P6620N</v>
          </cell>
          <cell r="B2053" t="str">
            <v>Szafa 19" 20U 600x600mm, drzwi szkło czarna</v>
          </cell>
          <cell r="C2053" t="str">
            <v>Szafa Progress 19" 20U 600x600mm, drzwi przednie przeszklone, osłony tylna i boczne pełne, cokół 100mm, nośność 1000kg, kolor czarny RAL 9005</v>
          </cell>
          <cell r="D2053" t="str">
            <v>szt.</v>
          </cell>
          <cell r="E2053">
            <v>0</v>
          </cell>
          <cell r="F2053" t="str">
            <v>TECNOSTEEL</v>
          </cell>
        </row>
        <row r="2054">
          <cell r="A2054" t="str">
            <v>P6624</v>
          </cell>
          <cell r="B2054" t="str">
            <v>Szafa 19" 24U 600x600mm, drzwi szkło, szara</v>
          </cell>
          <cell r="C2054" t="str">
            <v>Szafa Progress 19" 24U 600x600mm, drzwi przednie przeszklone, osłony tylna i boczne pełne, cokół 100mm, nośność 1000kg, szara RAL 7035</v>
          </cell>
          <cell r="D2054" t="str">
            <v>szt.</v>
          </cell>
          <cell r="E2054">
            <v>2609.66</v>
          </cell>
          <cell r="F2054" t="str">
            <v>TECNOSTEEL</v>
          </cell>
        </row>
        <row r="2055">
          <cell r="A2055" t="str">
            <v>P6624 OF</v>
          </cell>
          <cell r="B2055" t="str">
            <v>Szafa 19" 24U OF 600x600mm, bez drzwi i osłon</v>
          </cell>
          <cell r="C2055" t="str">
            <v>Szafa Progress Open Frame 19" 24U 600x600mm, bez drzwi i osłon, cokół 100mm, nośność 1000kg, szara RAL 7035</v>
          </cell>
          <cell r="D2055" t="str">
            <v>szt.</v>
          </cell>
          <cell r="E2055">
            <v>1946.88</v>
          </cell>
          <cell r="F2055" t="str">
            <v>TECNOSTEEL</v>
          </cell>
        </row>
        <row r="2056">
          <cell r="A2056" t="str">
            <v>P6624 OFN</v>
          </cell>
          <cell r="B2056" t="str">
            <v>Szafa 19" 24U 600x600mm, bez drzwi i osłon czarna</v>
          </cell>
          <cell r="C2056" t="str">
            <v>Szafa Progress 19" 24U 600x600mm, bez drzwi i osłon, cokół 100mm, nośność 1000kg, kolor czarny RAL 9005</v>
          </cell>
          <cell r="D2056" t="str">
            <v>szt.</v>
          </cell>
          <cell r="E2056">
            <v>0</v>
          </cell>
          <cell r="F2056" t="str">
            <v>TECNOSTEEL</v>
          </cell>
        </row>
        <row r="2057">
          <cell r="A2057" t="str">
            <v>P6624N</v>
          </cell>
          <cell r="B2057" t="str">
            <v>Szafa 19" 24U 600x600mm, drzwi szkło czarna</v>
          </cell>
          <cell r="C2057" t="str">
            <v>Szafa Progress 19" 24U 600x600mm, drzwi przednie przeszklone, osłony tylna i boczne pełne, cokół 100mm, nośność 1000kg, kolor czarny RAL 9005</v>
          </cell>
          <cell r="D2057" t="str">
            <v>szt.</v>
          </cell>
          <cell r="E2057">
            <v>2357.2600000000002</v>
          </cell>
          <cell r="F2057" t="str">
            <v>TECNOSTEEL</v>
          </cell>
        </row>
        <row r="2058">
          <cell r="A2058" t="str">
            <v>P6627</v>
          </cell>
          <cell r="B2058" t="str">
            <v>Szafa 19" 27U 600x600mm, drzwi szkło, szara</v>
          </cell>
          <cell r="C2058" t="str">
            <v>Szafa Progress 19" 27U 600x600mm, drzwi przednie przeszklone, osłony tylna i boczne pełne, cokół 100mm, nośność 1000kg, szara RAL 7035</v>
          </cell>
          <cell r="D2058" t="str">
            <v>szt.</v>
          </cell>
          <cell r="E2058">
            <v>2534.88</v>
          </cell>
          <cell r="F2058" t="str">
            <v>TECNOSTEEL</v>
          </cell>
        </row>
        <row r="2059">
          <cell r="A2059" t="str">
            <v>P6627 OF</v>
          </cell>
          <cell r="B2059" t="str">
            <v>Szafa 19" 27U OF 600x600mm, bez drzwi i osłon</v>
          </cell>
          <cell r="C2059" t="str">
            <v>Szafa Progress Open Frame 19" 27U 600x600mm, bez drzwi i osłon, cokół 100mm, nośność 1000kg, szara RAL 7035</v>
          </cell>
          <cell r="D2059" t="str">
            <v>szt.</v>
          </cell>
          <cell r="E2059">
            <v>3167.28</v>
          </cell>
          <cell r="F2059" t="str">
            <v>TECNOSTEEL</v>
          </cell>
        </row>
        <row r="2060">
          <cell r="A2060" t="str">
            <v>P6627 OFN</v>
          </cell>
          <cell r="B2060" t="str">
            <v>Szafa 19" 27U 600x600mm, bez drzwi i osłon czarna</v>
          </cell>
          <cell r="C2060" t="str">
            <v>Szafa Progress 19" 27U 600x600mm, bez drzwi i osłon, cokół 100mm, nośność 1000kg, kolor czarny RAL 9005</v>
          </cell>
          <cell r="D2060" t="str">
            <v>szt.</v>
          </cell>
          <cell r="E2060">
            <v>0</v>
          </cell>
          <cell r="F2060" t="str">
            <v>TECNOSTEEL</v>
          </cell>
        </row>
        <row r="2061">
          <cell r="A2061" t="str">
            <v>P6627N</v>
          </cell>
          <cell r="B2061" t="str">
            <v>Szafa 19" 27U 600x600mm, drzwi szkło czarna</v>
          </cell>
          <cell r="C2061" t="str">
            <v>Szafa Progress 19" 27U 600x600mm, drzwi przednie przeszklone, osłony tylna i boczne pełne, cokół 100mm, nośność 1000kg, kolor czarny RAL 9005</v>
          </cell>
          <cell r="D2061" t="str">
            <v>szt.</v>
          </cell>
          <cell r="E2061">
            <v>3357.3</v>
          </cell>
          <cell r="F2061" t="str">
            <v>TECNOSTEEL</v>
          </cell>
        </row>
        <row r="2062">
          <cell r="A2062" t="str">
            <v>P6633</v>
          </cell>
          <cell r="B2062" t="str">
            <v>Szafa 19" 33U 600x600mm, drzwi szkło, szara</v>
          </cell>
          <cell r="C2062" t="str">
            <v>Szafa Progress 19" 33U 600x600mm, drzwi przednie przeszklone, osłony tylna i boczne pełne, cokół 100mm, nośność 1000kg, szara RAL 7035</v>
          </cell>
          <cell r="D2062" t="str">
            <v>szt.</v>
          </cell>
          <cell r="E2062">
            <v>3057.66</v>
          </cell>
          <cell r="F2062" t="str">
            <v>TECNOSTEEL</v>
          </cell>
        </row>
        <row r="2063">
          <cell r="A2063" t="str">
            <v>P6633 OF</v>
          </cell>
          <cell r="B2063" t="str">
            <v>Szafa 19" 33U OF 600x600mm, bez drzwi i osłon</v>
          </cell>
          <cell r="C2063" t="str">
            <v>Szafa Progress Open Frame 19" 33U 600x600mm, bez drzwi i osłon, cokół 100mm, nośność 1000kg, szara RAL 7035</v>
          </cell>
          <cell r="D2063" t="str">
            <v>szt.</v>
          </cell>
          <cell r="E2063">
            <v>0</v>
          </cell>
          <cell r="F2063" t="str">
            <v>TECNOSTEEL</v>
          </cell>
        </row>
        <row r="2064">
          <cell r="A2064" t="str">
            <v>P6633 OFN</v>
          </cell>
          <cell r="B2064" t="str">
            <v>Szafa 19" 33U 600x600mm, bez drzwi i osłon czarna</v>
          </cell>
          <cell r="C2064" t="str">
            <v>Szafa Progress 19" 33U 600x600mm, bez drzwi i osłon, cokół 100mm, nośność 1000kg, kolor czarny RAL 9005</v>
          </cell>
          <cell r="D2064" t="str">
            <v>szt.</v>
          </cell>
          <cell r="E2064">
            <v>0</v>
          </cell>
          <cell r="F2064" t="str">
            <v>TECNOSTEEL</v>
          </cell>
        </row>
        <row r="2065">
          <cell r="A2065" t="str">
            <v>P6633 SP</v>
          </cell>
          <cell r="B2065" t="str">
            <v>33U SZAFA Progress o szer. 600 mm - 33U 600x600 (w</v>
          </cell>
          <cell r="C2065" t="str">
            <v>33U SZAFA Progress o szer. 600 mm - 33U 600x600 (wys. z cokołem 1656 mm) - kolor szary RAL7035</v>
          </cell>
          <cell r="D2065" t="str">
            <v>szt.</v>
          </cell>
          <cell r="E2065">
            <v>5050.26</v>
          </cell>
          <cell r="F2065" t="str">
            <v>TECNOSTEEL</v>
          </cell>
        </row>
        <row r="2066">
          <cell r="A2066" t="str">
            <v>P6633N</v>
          </cell>
          <cell r="B2066" t="str">
            <v>Szafa 19" 33U 600x600mm, drzwi szkło czarna</v>
          </cell>
          <cell r="C2066" t="str">
            <v>Szafa Progress 19" 33U 600x600mm, drzwi przednie przeszklone, osłony tylna i boczne pełne, cokół 100mm, nośność 1000kg, kolor czarny RAL 9005</v>
          </cell>
          <cell r="D2066" t="str">
            <v>szt.</v>
          </cell>
          <cell r="E2066">
            <v>0</v>
          </cell>
          <cell r="F2066" t="str">
            <v>TECNOSTEEL</v>
          </cell>
        </row>
        <row r="2067">
          <cell r="A2067" t="str">
            <v>P6638</v>
          </cell>
          <cell r="B2067" t="str">
            <v>Szafa 19" 38U 600x600mm, drzwi szkło, szara</v>
          </cell>
          <cell r="C2067" t="str">
            <v>Szafa Progress 19" 38U 600x600mm, drzwi przednie przeszklone, osłony tylna i boczne pełne, cokół 100mm, nośność 1000kg, szara RAL 7035</v>
          </cell>
          <cell r="D2067" t="str">
            <v>szt.</v>
          </cell>
          <cell r="E2067">
            <v>2869.96</v>
          </cell>
          <cell r="F2067" t="str">
            <v>TECNOSTEEL</v>
          </cell>
        </row>
        <row r="2068">
          <cell r="A2068" t="str">
            <v>P6638 OF</v>
          </cell>
          <cell r="B2068" t="str">
            <v>Szafa 19" 38U OF 600x600mm, bez drzwi i osłon</v>
          </cell>
          <cell r="C2068" t="str">
            <v>Szafa Progress Open Frame 19" 38U 600x600mm, bez drzwi i osłon, cokół 100mm, nośność 1000kg, szara RAL 7035</v>
          </cell>
          <cell r="D2068" t="str">
            <v>szt.</v>
          </cell>
          <cell r="E2068">
            <v>3440.32</v>
          </cell>
          <cell r="F2068" t="str">
            <v>TECNOSTEEL</v>
          </cell>
        </row>
        <row r="2069">
          <cell r="A2069" t="str">
            <v>P6638 OFN</v>
          </cell>
          <cell r="B2069" t="str">
            <v>Szafa 19" 38U 600x600mm, bez drzwi i osłon czarna</v>
          </cell>
          <cell r="C2069" t="str">
            <v>Szafa Progress 19" 38U 600x600mm, bez drzwi i osłon, cokół 100mm, nośność 1000kg, kolor czarny RAL 9005</v>
          </cell>
          <cell r="D2069" t="str">
            <v>szt.</v>
          </cell>
          <cell r="E2069">
            <v>0</v>
          </cell>
          <cell r="F2069" t="str">
            <v>TECNOSTEEL</v>
          </cell>
        </row>
        <row r="2070">
          <cell r="A2070" t="str">
            <v>P6638N</v>
          </cell>
          <cell r="B2070" t="str">
            <v>Szafa 19" 38U 600x600mm, drzwi szkło czarna</v>
          </cell>
          <cell r="C2070" t="str">
            <v>Szafa Progress 19" 38U 600x600mm, drzwi przednie przeszklone, osłony tylna i boczne pełne, cokół 100mm, nośność 1000kg, kolor czarny RAL 9005</v>
          </cell>
          <cell r="D2070" t="str">
            <v>szt.</v>
          </cell>
          <cell r="E2070">
            <v>0</v>
          </cell>
          <cell r="F2070" t="str">
            <v>TECNOSTEEL</v>
          </cell>
        </row>
        <row r="2071">
          <cell r="A2071" t="str">
            <v>P6642</v>
          </cell>
          <cell r="B2071" t="str">
            <v>Szafa 19" 42U 600x600mm, drzwi szkło, szara</v>
          </cell>
          <cell r="C2071" t="str">
            <v>Szafa Progress 19" 42U 600x600mm, drzwi przednie przeszklone, osłony tylna i boczne pełne, cokół 100mm, nośność 1000kg, szara RAL 7035</v>
          </cell>
          <cell r="D2071" t="str">
            <v>szt.</v>
          </cell>
          <cell r="E2071">
            <v>3124.64</v>
          </cell>
          <cell r="F2071" t="str">
            <v>TECNOSTEEL</v>
          </cell>
        </row>
        <row r="2072">
          <cell r="A2072" t="str">
            <v xml:space="preserve">P6642 OF </v>
          </cell>
          <cell r="B2072" t="str">
            <v>Szafa 19" 42U OF 600x600mm, bez drzwi i osłon</v>
          </cell>
          <cell r="C2072" t="str">
            <v>Szafa Progress Open Frame 19" 42U 600x600mm, bez drzwi i osłon, cokół 100mm, nośność 1000kg, szara RAL 7035</v>
          </cell>
          <cell r="D2072" t="str">
            <v>szt.</v>
          </cell>
          <cell r="E2072" t="e">
            <v>#N/A</v>
          </cell>
          <cell r="F2072" t="str">
            <v>TECNOSTEEL</v>
          </cell>
        </row>
        <row r="2073">
          <cell r="A2073" t="str">
            <v>P6642 OF N</v>
          </cell>
          <cell r="B2073" t="str">
            <v xml:space="preserve">42U SZAFA Progress o szer. 600 mm - 42U 600x600 - </v>
          </cell>
          <cell r="C2073" t="str">
            <v>42U SZAFA Progress o szer. 600 mm - 42U 600x600 - bez drzwi i osłon - kolor RAL9005</v>
          </cell>
          <cell r="D2073" t="str">
            <v>szt.</v>
          </cell>
          <cell r="E2073">
            <v>0</v>
          </cell>
          <cell r="F2073" t="str">
            <v>TECNOSTEEL</v>
          </cell>
        </row>
        <row r="2074">
          <cell r="A2074" t="str">
            <v>P6642 SP</v>
          </cell>
          <cell r="B2074" t="str">
            <v>42U SZAFA stojąca - MM 600X600</v>
          </cell>
          <cell r="C2074" t="str">
            <v>42U SZAFA stojąca CobiNet - MM 600X600X2057H (szer/gł/wys) z cokołem 100mm</v>
          </cell>
          <cell r="D2074" t="str">
            <v>szt.</v>
          </cell>
          <cell r="E2074">
            <v>3312.1</v>
          </cell>
          <cell r="F2074" t="str">
            <v>TECNOSTEEL</v>
          </cell>
        </row>
        <row r="2075">
          <cell r="A2075" t="str">
            <v>P6642N</v>
          </cell>
          <cell r="B2075" t="str">
            <v>Szafa 19" 42U 600x600mm, drzwi szkło czarna</v>
          </cell>
          <cell r="C2075" t="str">
            <v>Szafa Progress 19" 42U 600x600mm, drzwi przednie przeszklone, osłony tylna i boczne pełne, cokół 100mm, nośność 1000kg, kolor czarny RAL 9005</v>
          </cell>
          <cell r="D2075" t="str">
            <v>szt.</v>
          </cell>
          <cell r="E2075">
            <v>3124.64</v>
          </cell>
          <cell r="F2075" t="str">
            <v>TECNOSTEEL</v>
          </cell>
        </row>
        <row r="2076">
          <cell r="A2076" t="str">
            <v>P6642OF</v>
          </cell>
          <cell r="B2076" t="str">
            <v>Szafa stojaca 42Ux600x600 PROGRESS</v>
          </cell>
          <cell r="C2076" t="str">
            <v>Szafa stojaca 42Ux600x600 PROGRESS Drzwi szklane podwójne z przodu, osłony boczne i tylna pełne</v>
          </cell>
          <cell r="D2076" t="str">
            <v>szt.</v>
          </cell>
          <cell r="E2076">
            <v>0</v>
          </cell>
          <cell r="F2076" t="str">
            <v>TECNOSTEEL</v>
          </cell>
        </row>
        <row r="2077">
          <cell r="A2077" t="str">
            <v>P6647</v>
          </cell>
          <cell r="B2077" t="str">
            <v>Szafa 19" 47U 600x600mm, drzwi szkło, szara</v>
          </cell>
          <cell r="C2077" t="str">
            <v>Szafa Progress 19" 47U 600x600mm, drzwi przednie przeszklone, osłony tylna i boczne pełne, cokół 100mm, nośność 1000kg, szara RAL 7035</v>
          </cell>
          <cell r="D2077" t="str">
            <v>szt.</v>
          </cell>
          <cell r="E2077">
            <v>2638.4</v>
          </cell>
          <cell r="F2077" t="str">
            <v>TECNOSTEEL</v>
          </cell>
        </row>
        <row r="2078">
          <cell r="A2078" t="str">
            <v>P6647 OF</v>
          </cell>
          <cell r="B2078" t="str">
            <v>Szafa 19" 47U OF 600x600mm, bez drzwi i osłon</v>
          </cell>
          <cell r="C2078" t="str">
            <v>Szafa Progress Open Frame 19" 47U 600x600mm, bez drzwi i osłon, cokół 100mm, nośność 1000kg, szara RAL 7035</v>
          </cell>
          <cell r="D2078" t="str">
            <v>szt.</v>
          </cell>
          <cell r="E2078">
            <v>0</v>
          </cell>
          <cell r="F2078" t="str">
            <v>TECNOSTEEL</v>
          </cell>
        </row>
        <row r="2079">
          <cell r="A2079" t="str">
            <v>P6647 OFN</v>
          </cell>
          <cell r="B2079" t="str">
            <v>Szafa 19" 47U 600x600mm, bez drzwi i osłon czarna</v>
          </cell>
          <cell r="C2079" t="str">
            <v>Szafa Progress 19" 47U 600x600mm, bez drzwi i osłon, cokół 100mm, nośność 1000kg, kolor czarny RAL 9005</v>
          </cell>
          <cell r="D2079" t="str">
            <v>szt.</v>
          </cell>
          <cell r="E2079">
            <v>0</v>
          </cell>
          <cell r="F2079" t="str">
            <v>TECNOSTEEL</v>
          </cell>
        </row>
        <row r="2080">
          <cell r="A2080" t="str">
            <v>P6647N</v>
          </cell>
          <cell r="B2080" t="str">
            <v>Szafa 19" 47U 600x600mm, drzwi szkło czarna</v>
          </cell>
          <cell r="C2080" t="str">
            <v>Szafa Progress 19" 47U 600x600mm, drzwi przednie przeszklone, osłony tylna i boczne pełne, cokół 100mm, nośność 1000kg, kolor czarny RAL 9005</v>
          </cell>
          <cell r="D2080" t="str">
            <v>szt.</v>
          </cell>
          <cell r="E2080">
            <v>0</v>
          </cell>
          <cell r="F2080" t="str">
            <v>TECNOSTEEL</v>
          </cell>
        </row>
        <row r="2081">
          <cell r="A2081" t="str">
            <v>P6820</v>
          </cell>
          <cell r="B2081" t="str">
            <v>Szafa 19" 20U 600x800mm, drzwi szkło, szara</v>
          </cell>
          <cell r="C2081" t="str">
            <v>Szafa Progress 19" 20U 600x800mm, drzwi przednie przeszklone, osłony tylna i boczne pełne, cokół 100mm, nośność 1000kg, szara RAL 7035</v>
          </cell>
          <cell r="D2081" t="str">
            <v>szt.</v>
          </cell>
          <cell r="E2081">
            <v>2853.48</v>
          </cell>
          <cell r="F2081" t="str">
            <v>TECNOSTEEL</v>
          </cell>
        </row>
        <row r="2082">
          <cell r="A2082" t="str">
            <v>P6820 OF</v>
          </cell>
          <cell r="B2082" t="str">
            <v>Szafa 19" 20U OF 600x800mm, bez drzwi i osłon</v>
          </cell>
          <cell r="C2082" t="str">
            <v>Szafa Progress Open Frame 19" 20U 600x800mm, bez drzwi i osłon, cokół 100mm, nośność 1000kg, szara RAL 7035</v>
          </cell>
          <cell r="D2082" t="str">
            <v>szt.</v>
          </cell>
          <cell r="E2082">
            <v>2700</v>
          </cell>
          <cell r="F2082" t="str">
            <v>TECNOSTEEL</v>
          </cell>
        </row>
        <row r="2083">
          <cell r="A2083" t="str">
            <v>P6820 OFN</v>
          </cell>
          <cell r="B2083" t="str">
            <v>Szafa 19" 20U 600x800mm, bez drzwi i osłon czarna</v>
          </cell>
          <cell r="C2083" t="str">
            <v>Szafa Progress 19" 20U 600x800mm, bez drzwi i osłon, cokół 100mm, nośność 1000kg, kolor czarny RAL 9005</v>
          </cell>
          <cell r="D2083" t="str">
            <v>szt.</v>
          </cell>
          <cell r="E2083">
            <v>0</v>
          </cell>
          <cell r="F2083" t="str">
            <v>TECNOSTEEL</v>
          </cell>
        </row>
        <row r="2084">
          <cell r="A2084" t="str">
            <v>P6820N</v>
          </cell>
          <cell r="B2084" t="str">
            <v>Szafa 19" 20U 600x800mm, drzwi szkło czarna</v>
          </cell>
          <cell r="C2084" t="str">
            <v>Szafa Progress 19" 20U 600x800mm, drzwi przednie przeszklone, osłony tylna i boczne pełne, cokół 100mm, nośność 1000kg, kolor czarny RAL 9005</v>
          </cell>
          <cell r="D2084" t="str">
            <v>szt.</v>
          </cell>
          <cell r="E2084">
            <v>0</v>
          </cell>
          <cell r="F2084" t="str">
            <v>TECNOSTEEL</v>
          </cell>
        </row>
        <row r="2085">
          <cell r="A2085" t="str">
            <v>P6824</v>
          </cell>
          <cell r="B2085" t="str">
            <v>Szafa 19" 24U 600x800mm, drzwi szkło, szara</v>
          </cell>
          <cell r="C2085" t="str">
            <v>Szafa Progress 19" 24U 600x800mm, drzwi przednie przeszklone, osłony tylna i boczne pełne, cokół 100mm, nośność 1000kg, szara RAL 7035</v>
          </cell>
          <cell r="D2085" t="str">
            <v>szt.</v>
          </cell>
          <cell r="E2085">
            <v>2853.14</v>
          </cell>
          <cell r="F2085" t="str">
            <v>TECNOSTEEL</v>
          </cell>
        </row>
        <row r="2086">
          <cell r="A2086" t="str">
            <v>P6824 OF</v>
          </cell>
          <cell r="B2086" t="str">
            <v>Szafa 19" 24U OF 600x800mm, bez drzwi i osłon</v>
          </cell>
          <cell r="C2086" t="str">
            <v>Szafa Progress Open Frame 19" 24U 600x800mm, bez drzwi i osłon, cokół 100mm, nośność 1000kg, szara RAL 7035</v>
          </cell>
          <cell r="D2086" t="str">
            <v>szt.</v>
          </cell>
          <cell r="E2086">
            <v>0</v>
          </cell>
          <cell r="F2086" t="str">
            <v>TECNOSTEEL</v>
          </cell>
        </row>
        <row r="2087">
          <cell r="A2087" t="str">
            <v>P6824 OFN</v>
          </cell>
          <cell r="B2087" t="str">
            <v>Szafa 19" 24U 600x800mm, bez drzwi i osłon czarna</v>
          </cell>
          <cell r="C2087" t="str">
            <v>Szafa Progress 19" 24U 600x800mm, bez drzwi i osłon, cokół 100mm, nośność 1000kg, kolor czarny RAL 9005</v>
          </cell>
          <cell r="D2087" t="str">
            <v>szt.</v>
          </cell>
          <cell r="E2087">
            <v>0</v>
          </cell>
          <cell r="F2087" t="str">
            <v>TECNOSTEEL</v>
          </cell>
        </row>
        <row r="2088">
          <cell r="A2088" t="str">
            <v>P6824 SP</v>
          </cell>
          <cell r="B2088" t="str">
            <v>24U SZAFA Progress o szer. 600 mm - 24U 600x800</v>
          </cell>
          <cell r="C2088" t="str">
            <v>24U SZAFA Progress o szer. 600 mm - 24U 600x800 (wys. z cokołem 1257 mm) - kolor szary RAL7035</v>
          </cell>
          <cell r="D2088" t="str">
            <v>szt.</v>
          </cell>
          <cell r="E2088">
            <v>2340</v>
          </cell>
          <cell r="F2088" t="str">
            <v>TECNOSTEEL</v>
          </cell>
        </row>
        <row r="2089">
          <cell r="A2089" t="str">
            <v>P6824N</v>
          </cell>
          <cell r="B2089" t="str">
            <v>Szafa 19" 24U 600x800mm, drzwi szkło czarna</v>
          </cell>
          <cell r="C2089" t="str">
            <v>Szafa Progress 19" 24U 600x800mm, drzwi przednie przeszklone, osłony tylna i boczne pełne, cokół 100mm, nośność 1000kg, kolor czarny RAL 9005</v>
          </cell>
          <cell r="D2089" t="str">
            <v>szt.</v>
          </cell>
          <cell r="E2089">
            <v>2853.14</v>
          </cell>
          <cell r="F2089" t="str">
            <v>TECNOSTEEL</v>
          </cell>
        </row>
        <row r="2090">
          <cell r="A2090" t="str">
            <v>P6827</v>
          </cell>
          <cell r="B2090" t="str">
            <v>Szafa 19" 27U 600x800mm, drzwi szkło, szara</v>
          </cell>
          <cell r="C2090" t="str">
            <v>Szafa Progress 19" 27U 600x800mm, drzwi przednie przeszklone, osłony tylna i boczne pełne, cokół 100mm, nośność 1000kg, kolor szary RAL 7035</v>
          </cell>
          <cell r="D2090" t="str">
            <v>szt.</v>
          </cell>
          <cell r="E2090">
            <v>3598.76</v>
          </cell>
          <cell r="F2090" t="str">
            <v>TECNOSTEEL</v>
          </cell>
        </row>
        <row r="2091">
          <cell r="A2091" t="str">
            <v>P6833</v>
          </cell>
          <cell r="B2091" t="str">
            <v>Szafa 19" 33U 600x800mm, drzwi szkło, szara</v>
          </cell>
          <cell r="C2091" t="str">
            <v>Szafa Progress 19" 33U 600x800mm, drzwi przednie przeszklone, osłony tylna i boczne pełne, cokół 100mm, nośność 1000kg, szara RAL 7035</v>
          </cell>
          <cell r="D2091" t="str">
            <v>szt.</v>
          </cell>
          <cell r="E2091">
            <v>3241.74</v>
          </cell>
          <cell r="F2091" t="str">
            <v>TECNOSTEEL</v>
          </cell>
        </row>
        <row r="2092">
          <cell r="A2092" t="str">
            <v>P6833 OF</v>
          </cell>
          <cell r="B2092" t="str">
            <v>Szafa 19" 33U OF 600x800mm, bez drzwi i osłon</v>
          </cell>
          <cell r="C2092" t="str">
            <v>Szafa Progress Open Frame 19" 33U 600x800mm, bez drzwi i osłon, cokół 100mm, nośność 1000kg, szara RAL 7035</v>
          </cell>
          <cell r="D2092" t="str">
            <v>szt.</v>
          </cell>
          <cell r="E2092">
            <v>0</v>
          </cell>
          <cell r="F2092" t="str">
            <v>TECNOSTEEL</v>
          </cell>
        </row>
        <row r="2093">
          <cell r="A2093" t="str">
            <v>P6833 OFN</v>
          </cell>
          <cell r="B2093" t="str">
            <v>Szafa 19" 33U 600x800mm, bez drzwi i osłon czarna</v>
          </cell>
          <cell r="C2093" t="str">
            <v>Szafa Progress 19" 33U 600x800mm, bez drzwi i osłon, cokół 100mm, nośność 1000kg, kolor czarny RAL 9005</v>
          </cell>
          <cell r="D2093" t="str">
            <v>szt.</v>
          </cell>
          <cell r="E2093">
            <v>0</v>
          </cell>
          <cell r="F2093" t="str">
            <v>TECNOSTEEL</v>
          </cell>
        </row>
        <row r="2094">
          <cell r="A2094" t="str">
            <v>P6833N</v>
          </cell>
          <cell r="B2094" t="str">
            <v>Szafa 19" 33U 600x800mm, drzwi szkło czarna</v>
          </cell>
          <cell r="C2094" t="str">
            <v>Szafa Progress 19" 33U 600x800mm, drzwi przednie przeszklone, osłony tylna i boczne pełne, cokół 100mm, nośność 1000kg, kolor czarny RAL 9005</v>
          </cell>
          <cell r="D2094" t="str">
            <v>szt.</v>
          </cell>
          <cell r="E2094">
            <v>0</v>
          </cell>
          <cell r="F2094" t="str">
            <v>TECNOSTEEL</v>
          </cell>
        </row>
        <row r="2095">
          <cell r="A2095" t="str">
            <v>P6838</v>
          </cell>
          <cell r="B2095" t="str">
            <v>Szafa 19" 38U 600x800mm, drzwi szkło, szara</v>
          </cell>
          <cell r="C2095" t="str">
            <v>Szafa Progress 19" 38U 600x800mm, drzwi przednie przeszklone, osłony tylna i boczne pełne, cokół 100mm, nośność 1000kg, szara RAL 7035</v>
          </cell>
          <cell r="D2095" t="str">
            <v>szt.</v>
          </cell>
          <cell r="E2095">
            <v>2661.52</v>
          </cell>
          <cell r="F2095" t="str">
            <v>TECNOSTEEL</v>
          </cell>
        </row>
        <row r="2096">
          <cell r="A2096" t="str">
            <v>P6838 OF</v>
          </cell>
          <cell r="B2096" t="str">
            <v>Szafa 19" 38U OF 600x800mm, bez drzwi i osłon</v>
          </cell>
          <cell r="C2096" t="str">
            <v>Szafa Progress Open Frame 19" 38U 600x800mm, bez drzwi i osłon, cokół 100mm, nośność 1000kg, szara RAL 7035</v>
          </cell>
          <cell r="D2096" t="str">
            <v>szt.</v>
          </cell>
          <cell r="E2096">
            <v>3440.32</v>
          </cell>
          <cell r="F2096" t="str">
            <v>TECNOSTEEL</v>
          </cell>
        </row>
        <row r="2097">
          <cell r="A2097" t="str">
            <v>P6838 OFN</v>
          </cell>
          <cell r="B2097" t="str">
            <v>Szafa 19" 38U 600x800mm, bez drzwi i osłon czarna</v>
          </cell>
          <cell r="C2097" t="str">
            <v>Szafa Progress 19" 38U 600x800mm, bez drzwi i osłon, cokół 100mm, nośność 1000kg, kolor czarny RAL 9005</v>
          </cell>
          <cell r="D2097" t="str">
            <v>szt.</v>
          </cell>
          <cell r="E2097">
            <v>0</v>
          </cell>
          <cell r="F2097" t="str">
            <v>TECNOSTEEL</v>
          </cell>
        </row>
        <row r="2098">
          <cell r="A2098" t="str">
            <v>P6838N</v>
          </cell>
          <cell r="B2098" t="str">
            <v>Szafa 19" 38U 600x800mm, drzwi szkło czarna</v>
          </cell>
          <cell r="C2098" t="str">
            <v>Szafa Progress 19" 38U 600x800mm, drzwi przednie przeszklone, osłony tylna i boczne pełne, cokół 100mm, nośność 1000kg, kolor czarny RAL 9005</v>
          </cell>
          <cell r="D2098" t="str">
            <v>szt.</v>
          </cell>
          <cell r="E2098">
            <v>0</v>
          </cell>
          <cell r="F2098" t="str">
            <v>TECNOSTEEL</v>
          </cell>
        </row>
        <row r="2099">
          <cell r="A2099" t="str">
            <v>P6842</v>
          </cell>
          <cell r="B2099" t="str">
            <v>Szafa 19" 42U 600x800mm, drzwi szkło, szara</v>
          </cell>
          <cell r="C2099" t="str">
            <v>Szafa Progress 19" 42U 600x800mm, drzwi przednie przeszklone, osłony tylna i boczne pełne, cokół 100mm, nośność 1000kg, szara RAL 7035</v>
          </cell>
          <cell r="D2099" t="str">
            <v>szt.</v>
          </cell>
          <cell r="E2099">
            <v>3235.28</v>
          </cell>
          <cell r="F2099" t="str">
            <v>TECNOSTEEL</v>
          </cell>
        </row>
        <row r="2100">
          <cell r="A2100" t="str">
            <v>P6842 OF</v>
          </cell>
          <cell r="B2100" t="str">
            <v>Szafa 19" 42U OF 600x800mm, bez drzwi i osłon</v>
          </cell>
          <cell r="C2100" t="str">
            <v>Szafa Progress Open Frame 19" 42U 600x800mm, bez drzwi i osłon, cokół 100mm, nośność 1000kg, szara RAL 7035</v>
          </cell>
          <cell r="D2100" t="str">
            <v>szt.</v>
          </cell>
          <cell r="E2100">
            <v>3790</v>
          </cell>
          <cell r="F2100" t="str">
            <v>TECNOSTEEL</v>
          </cell>
        </row>
        <row r="2101">
          <cell r="A2101" t="str">
            <v>P6842 OFN</v>
          </cell>
          <cell r="B2101" t="str">
            <v>Szafa 19" 42U 600x800mm, bez drzwi i osłon czarna</v>
          </cell>
          <cell r="C2101" t="str">
            <v>Szafa Progress 19" 42U 600x800mm, bez drzwi i osłon, cokół 100mm, nośność 1000kg, kolor czarny RAL 9005</v>
          </cell>
          <cell r="D2101" t="str">
            <v>szt.</v>
          </cell>
          <cell r="E2101">
            <v>0</v>
          </cell>
          <cell r="F2101" t="str">
            <v>TECNOSTEEL</v>
          </cell>
        </row>
        <row r="2102">
          <cell r="A2102" t="str">
            <v>P6842 SP</v>
          </cell>
          <cell r="B2102" t="str">
            <v>42U SZAFA Progress o szer. 600 mm - 42U 600x800</v>
          </cell>
          <cell r="C2102" t="str">
            <v xml:space="preserve">42U SZAFA Progress o szer. 600 mm - 42U 600x800 (wys. z cokołem 2057 mm) - kolor szary RAL7035 </v>
          </cell>
          <cell r="D2102" t="str">
            <v>szt.</v>
          </cell>
          <cell r="E2102">
            <v>5146.32</v>
          </cell>
          <cell r="F2102" t="str">
            <v>TECNOSTEEL</v>
          </cell>
        </row>
        <row r="2103">
          <cell r="A2103" t="str">
            <v>P6842N</v>
          </cell>
          <cell r="B2103" t="str">
            <v>Szafa 19" 42U 600x800mm, drzwi szkło czarna</v>
          </cell>
          <cell r="C2103" t="str">
            <v>Szafa Progress 19" 42U 600x800mm, drzwi przednie przeszklone, osłony tylna i boczne pełne, cokół 100mm, nośność 1000kg, kolor czarny RAL 9005</v>
          </cell>
          <cell r="D2103" t="str">
            <v>szt.</v>
          </cell>
          <cell r="E2103">
            <v>3283.56</v>
          </cell>
          <cell r="F2103" t="str">
            <v>TECNOSTEEL</v>
          </cell>
        </row>
        <row r="2104">
          <cell r="A2104" t="str">
            <v>P6847</v>
          </cell>
          <cell r="B2104" t="str">
            <v>Szafa 19" 47U 600x800mm, drzwi szkło, szara</v>
          </cell>
          <cell r="C2104" t="str">
            <v>Szafa Progress 19" 47U 600x800mm, drzwi przednie przeszklone, osłony tylna i boczne pełne, cokół 100mm, nośność 1000kg, szara RAL 7035</v>
          </cell>
          <cell r="D2104" t="str">
            <v>szt.</v>
          </cell>
          <cell r="E2104">
            <v>2928.24</v>
          </cell>
          <cell r="F2104" t="str">
            <v>TECNOSTEEL</v>
          </cell>
        </row>
        <row r="2105">
          <cell r="A2105" t="str">
            <v>P6847 OF</v>
          </cell>
          <cell r="B2105" t="str">
            <v>Szafa 19" 47U OF 600x800mm, bez drzwi i osłon</v>
          </cell>
          <cell r="C2105" t="str">
            <v>Szafa Progress Open Frame 19" 47U 600x800mm, bez drzwi i osłon, cokół 100mm, nośność 1000kg, szara RAL 7035</v>
          </cell>
          <cell r="D2105" t="str">
            <v>szt.</v>
          </cell>
          <cell r="E2105">
            <v>2328.02</v>
          </cell>
          <cell r="F2105" t="str">
            <v>TECNOSTEEL</v>
          </cell>
        </row>
        <row r="2106">
          <cell r="A2106" t="str">
            <v>P6847 OFN</v>
          </cell>
          <cell r="B2106" t="str">
            <v>Szafa 19" 47U 600x800mm, bez drzwi i osłon czarna</v>
          </cell>
          <cell r="C2106" t="str">
            <v>Szafa Progress 19" 47U 600x800mm, bez drzwi i osłon, cokół 100mm, nośność 1000kg, kolor czarny RAL 9005</v>
          </cell>
          <cell r="D2106" t="str">
            <v>szt.</v>
          </cell>
          <cell r="E2106">
            <v>0</v>
          </cell>
          <cell r="F2106" t="str">
            <v>TECNOSTEEL</v>
          </cell>
        </row>
        <row r="2107">
          <cell r="A2107" t="str">
            <v>P6847C5587</v>
          </cell>
          <cell r="B2107" t="str">
            <v>47U SZAFA Progress o szer. 600 mm - 47U 600x800</v>
          </cell>
          <cell r="C2107" t="str">
            <v>47U SZAFA Progress o szer. 600 mm - 47U 600x800 (wys. z cokołem 2279 mm) - kolor szary RAL7035</v>
          </cell>
          <cell r="D2107" t="str">
            <v>szt.</v>
          </cell>
          <cell r="E2107">
            <v>3103.94</v>
          </cell>
          <cell r="F2107" t="str">
            <v>TECNOSTEEL</v>
          </cell>
        </row>
        <row r="2108">
          <cell r="A2108" t="str">
            <v>P6847N</v>
          </cell>
          <cell r="B2108" t="str">
            <v>Szafa 19" 47U 600x800mm, drzwi szkło czarna</v>
          </cell>
          <cell r="C2108" t="str">
            <v>Szafa Progress 19" 47U 600x800mm, drzwi przednie przeszklone, osłony tylna i boczne pełne, cokół 100mm, nośność 1000kg, kolor czarny RAL 9005</v>
          </cell>
          <cell r="D2108" t="str">
            <v>szt.</v>
          </cell>
          <cell r="E2108">
            <v>0</v>
          </cell>
          <cell r="F2108" t="str">
            <v>TECNOSTEEL</v>
          </cell>
        </row>
        <row r="2109">
          <cell r="A2109" t="str">
            <v>P8127</v>
          </cell>
          <cell r="B2109" t="str">
            <v xml:space="preserve">Szafa ProgressServer 19" 27U 800x1000mm, </v>
          </cell>
          <cell r="C2109" t="str">
            <v>Szafa ProgressServer 19" 27U 800x1000mm, drzwi przednie przeszklone, osłony tylna i boczne pełne, cokół 100mm, nośność 1000kg, szara RAL 7035</v>
          </cell>
          <cell r="D2109" t="str">
            <v>szt.</v>
          </cell>
          <cell r="E2109">
            <v>2877.04</v>
          </cell>
          <cell r="F2109" t="str">
            <v>TECNOSTEEL</v>
          </cell>
        </row>
        <row r="2110">
          <cell r="A2110" t="str">
            <v>P8127 OF</v>
          </cell>
          <cell r="B2110" t="str">
            <v>Szafa 19" 27U OF 800x1000mm, bez drzwi i osłon</v>
          </cell>
          <cell r="C2110" t="str">
            <v>Szafa ProgressServer Open Frame 19" 27U 800x1000mm, bez drzwi i osłon, cokół 100mm, nośność 1000kg, szara RAL 7035</v>
          </cell>
          <cell r="D2110" t="str">
            <v>szt.</v>
          </cell>
          <cell r="E2110">
            <v>0</v>
          </cell>
          <cell r="F2110" t="str">
            <v>TECNOSTEEL</v>
          </cell>
        </row>
        <row r="2111">
          <cell r="A2111" t="str">
            <v>P8127 OFN</v>
          </cell>
          <cell r="B2111" t="str">
            <v>Szafa 19" 27U 800x1000mm, bez drzwi i osłon czarna</v>
          </cell>
          <cell r="C2111" t="str">
            <v>Szafa ProgressServer 19" 27U 800x1000mm, bez drzwi i osłon, cokół 100mm, nośność 1000kg, kolor czarny RAL 9005</v>
          </cell>
          <cell r="D2111" t="str">
            <v>szt.</v>
          </cell>
          <cell r="E2111">
            <v>0</v>
          </cell>
          <cell r="F2111" t="str">
            <v>TECNOSTEEL</v>
          </cell>
        </row>
        <row r="2112">
          <cell r="A2112" t="str">
            <v>P8127 SP</v>
          </cell>
          <cell r="B2112" t="str">
            <v>Szafa serwerowa 27Ux800x1000 PROGRESS</v>
          </cell>
          <cell r="C2112" t="str">
            <v>Szafa serwerowa 27Ux800x1000 PROGRESS</v>
          </cell>
          <cell r="D2112" t="str">
            <v>szt.</v>
          </cell>
          <cell r="E2112">
            <v>4890</v>
          </cell>
          <cell r="F2112" t="str">
            <v>TECNOSTEEL</v>
          </cell>
        </row>
        <row r="2113">
          <cell r="A2113" t="str">
            <v>P8127N</v>
          </cell>
          <cell r="B2113" t="str">
            <v>Szafa ProgressServer 19" 27U 800x1000mm, drzwi prz</v>
          </cell>
          <cell r="C2113" t="str">
            <v>Szafa ProgressServer 19" 27U 800x1000mm, drzwi przednie przeszklone, osłony tylna i boczne pełne, cokół 100mm, nośność 1000kg, czarna RAL 9005</v>
          </cell>
          <cell r="D2113" t="str">
            <v>szt.</v>
          </cell>
          <cell r="E2113">
            <v>0</v>
          </cell>
          <cell r="F2113" t="str">
            <v>TECNOSTEEL</v>
          </cell>
        </row>
        <row r="2114">
          <cell r="A2114" t="str">
            <v>P8127NC5588</v>
          </cell>
          <cell r="B2114" t="str">
            <v>Szafa serwerowa 27Ux800x1000</v>
          </cell>
          <cell r="C2114" t="str">
            <v>Szafa serwerowa 27Ux800x1000</v>
          </cell>
          <cell r="D2114" t="str">
            <v>szt.</v>
          </cell>
          <cell r="E2114">
            <v>4074</v>
          </cell>
          <cell r="F2114" t="str">
            <v>TECNOSTEEL</v>
          </cell>
        </row>
        <row r="2115">
          <cell r="A2115" t="str">
            <v>P8138</v>
          </cell>
          <cell r="B2115" t="str">
            <v xml:space="preserve">Szafa ProgressServer 19" 38U 800x1000mm, </v>
          </cell>
          <cell r="C2115" t="str">
            <v>Szafa ProgressServer 19" 38U 800x1000mm, drzwi przednie przeszklone, osłony tylna i boczne pełne, cokół 100mm, nośność 1000kg, szara RAL 7035</v>
          </cell>
          <cell r="D2115" t="str">
            <v>szt.</v>
          </cell>
          <cell r="E2115">
            <v>3386.08</v>
          </cell>
          <cell r="F2115" t="str">
            <v>TECNOSTEEL</v>
          </cell>
        </row>
        <row r="2116">
          <cell r="A2116" t="str">
            <v>P8138N</v>
          </cell>
          <cell r="B2116" t="str">
            <v xml:space="preserve">Szafa ProgressServer 19" 38U 800x1000mm, </v>
          </cell>
          <cell r="C2116" t="str">
            <v>Szafa ProgressServer 19" 38U 800x1000mm, drzwi przednie przeszklone, osłony tylna i boczne pełne, cokół 100mm, nośność 1000kg, czarna RAL 9005</v>
          </cell>
          <cell r="D2116" t="str">
            <v>szt.</v>
          </cell>
          <cell r="E2116">
            <v>0</v>
          </cell>
          <cell r="F2116" t="str">
            <v>TECNOSTEEL</v>
          </cell>
        </row>
        <row r="2117">
          <cell r="A2117" t="str">
            <v>P8140N2CL753S</v>
          </cell>
          <cell r="B2117" t="str">
            <v>Szafa kolokacyjna 40Ux800x1000 PROGRESS</v>
          </cell>
          <cell r="C2117" t="str">
            <v>Szafa kolokacyjna 40Ux800x1000 PROGRESS</v>
          </cell>
          <cell r="D2117" t="str">
            <v>szt.</v>
          </cell>
          <cell r="E2117">
            <v>7703.54</v>
          </cell>
          <cell r="F2117" t="str">
            <v>TECNOSTEEL</v>
          </cell>
        </row>
        <row r="2118">
          <cell r="A2118" t="str">
            <v>P8142</v>
          </cell>
          <cell r="B2118" t="str">
            <v xml:space="preserve">Szafa ProgressServer 19" 42U 800x1000mm, </v>
          </cell>
          <cell r="C2118" t="str">
            <v>Szafa ProgressServer 19" 42U 800x1000mm, drzwi przednie przeszklone, osłony tylna i boczne pełne, cokół 100mm, nośność 1000kg, szara RAL 7035</v>
          </cell>
          <cell r="D2118" t="str">
            <v>szt.</v>
          </cell>
          <cell r="E2118">
            <v>4785.08</v>
          </cell>
          <cell r="F2118" t="str">
            <v>TECNOSTEEL</v>
          </cell>
        </row>
        <row r="2119">
          <cell r="A2119" t="str">
            <v>P8142 OF</v>
          </cell>
          <cell r="B2119" t="str">
            <v>Szafa 19" 42U OF 800x1000mm, bez drzwi i osłon</v>
          </cell>
          <cell r="C2119" t="str">
            <v>Szafa ProgressServer Open Frame 19" 42U 800x1000mm, bez drzwi i osłon, cokół 100mm, nośność 1000kg, szara RAL 7035</v>
          </cell>
          <cell r="D2119" t="str">
            <v>szt.</v>
          </cell>
          <cell r="E2119">
            <v>2784.62</v>
          </cell>
          <cell r="F2119" t="str">
            <v>TECNOSTEEL</v>
          </cell>
        </row>
        <row r="2120">
          <cell r="A2120" t="str">
            <v>P8142 OFN</v>
          </cell>
          <cell r="B2120" t="str">
            <v>Szafa 19" 42U 800x1000mm, bez drzwi i osłon czarna</v>
          </cell>
          <cell r="C2120" t="str">
            <v>Szafa ProgressServer 19" 42U 800x1000mm, bez drzwi i osłon, cokół 100mm, nośność 1000kg, kolor czarny RAL 9005</v>
          </cell>
          <cell r="D2120" t="str">
            <v>szt.</v>
          </cell>
          <cell r="E2120">
            <v>3128.8</v>
          </cell>
          <cell r="F2120" t="str">
            <v>TECNOSTEEL</v>
          </cell>
        </row>
        <row r="2121">
          <cell r="A2121" t="str">
            <v>P8142 SP</v>
          </cell>
          <cell r="B2121" t="str">
            <v>42U SZAFA serwerowa 800X1000</v>
          </cell>
          <cell r="C2121" t="str">
            <v xml:space="preserve">42U SZAFA serwerowa CobiNet - MM 800X1000x2057H z cokołem 100mm </v>
          </cell>
          <cell r="D2121" t="str">
            <v>szt.</v>
          </cell>
          <cell r="E2121">
            <v>4551.1000000000004</v>
          </cell>
          <cell r="F2121" t="str">
            <v>TECNOSTEEL</v>
          </cell>
        </row>
        <row r="2122">
          <cell r="A2122" t="str">
            <v xml:space="preserve">P8142A2P275  </v>
          </cell>
          <cell r="B2122" t="str">
            <v xml:space="preserve">42U SZAFA Progress Server - 42U 800x1000 </v>
          </cell>
          <cell r="C2122" t="str">
            <v>42U SZAFA Progress Server - 42U 800x1000 - drzwi przednie dwuskrzydłowe perf. 75%, drzwi tylne dwuskrzydłowe perf. 75%, osłony boczne pełne - kolor szary RAL7035</v>
          </cell>
          <cell r="D2122" t="str">
            <v>szt.</v>
          </cell>
          <cell r="E2122" t="e">
            <v>#N/A</v>
          </cell>
          <cell r="F2122" t="str">
            <v>TECNOSTEEL</v>
          </cell>
        </row>
        <row r="2123">
          <cell r="A2123" t="str">
            <v>P8142A2P75</v>
          </cell>
          <cell r="B2123" t="str">
            <v>Szafa 19" 42U 800x1000mm, drzwi perf. szara</v>
          </cell>
          <cell r="C2123" t="str">
            <v>Szafa ProgressServer 19" 42U 800x1000mm, drzwi przednie pojedyncze i tylne podwójne perforowane 75%, osłony boczne pełne, cokół 100mm, nośność 1000kg, szara RAL 7035</v>
          </cell>
          <cell r="D2123" t="str">
            <v>szt.</v>
          </cell>
          <cell r="E2123">
            <v>7027.12</v>
          </cell>
          <cell r="F2123" t="str">
            <v>TECNOSTEEL</v>
          </cell>
        </row>
        <row r="2124">
          <cell r="A2124" t="str">
            <v>P8142AP75</v>
          </cell>
          <cell r="B2124" t="str">
            <v>Szafa 19" 42U 800x1000mm, drzwi perf. szara</v>
          </cell>
          <cell r="C2124" t="str">
            <v>Szafa ProgressServer 19" 42U 800x1000mm, drzwi przednie i tylne perforowane 75%, osłony boczne pełne, cokół 100mm, nośność 1000kg, szara RAL 7035</v>
          </cell>
          <cell r="D2124" t="str">
            <v>szt.</v>
          </cell>
          <cell r="E2124">
            <v>5383.28</v>
          </cell>
          <cell r="F2124" t="str">
            <v>TECNOSTEEL</v>
          </cell>
        </row>
        <row r="2125">
          <cell r="A2125" t="str">
            <v>P8142AP75 SP</v>
          </cell>
          <cell r="B2125" t="str">
            <v>42U SZAFA Progress Server - 42U 800x1000 - drzwi p</v>
          </cell>
          <cell r="C2125" t="str">
            <v>42U SZAFA Progress Server - 42U 800x1000 - drzwi przednie i tylne perforowane 75%, osłony boczne pełne - kolor szary RAL7035</v>
          </cell>
          <cell r="D2125" t="str">
            <v>szt.</v>
          </cell>
          <cell r="E2125">
            <v>6769.26</v>
          </cell>
          <cell r="F2125" t="str">
            <v>TECNOSTEEL</v>
          </cell>
        </row>
        <row r="2126">
          <cell r="A2126" t="str">
            <v>P8142C4637FP</v>
          </cell>
          <cell r="B2126" t="str">
            <v>Szafa serwerowa 42Ux800x1000 PROGRESS FP</v>
          </cell>
          <cell r="C2126" t="str">
            <v>Szafa serwerowa 42Ux800x1000 PROGRESS FP</v>
          </cell>
          <cell r="D2126" t="str">
            <v>szt.</v>
          </cell>
          <cell r="E2126">
            <v>3669.8</v>
          </cell>
          <cell r="F2126" t="str">
            <v>TECNOSTEEL</v>
          </cell>
        </row>
        <row r="2127">
          <cell r="A2127" t="str">
            <v>P8142N</v>
          </cell>
          <cell r="B2127" t="str">
            <v xml:space="preserve">Szafa ProgressServer 19" 42U 800x1000mm, </v>
          </cell>
          <cell r="C2127" t="str">
            <v>Szafa ProgressServer 19" 42U 800x1000mm, drzwi przednie przeszklone, osłony tylna i boczne pełne, cokół 100mm, nośność 1000kg, czarna RAL 9005</v>
          </cell>
          <cell r="D2127" t="str">
            <v>szt.</v>
          </cell>
          <cell r="E2127">
            <v>4785.0200000000004</v>
          </cell>
          <cell r="F2127" t="str">
            <v>TECNOSTEEL</v>
          </cell>
        </row>
        <row r="2128">
          <cell r="A2128" t="str">
            <v>P8142NA2P75</v>
          </cell>
          <cell r="B2128" t="str">
            <v>Szafa 19" 42U 800x1000mm, drzwi perf. czarna</v>
          </cell>
          <cell r="C2128" t="str">
            <v>Szafa ProgressServer 19" 42U 800x1000, drzwi przednie pojedyncze i tylne podwójne, perforowane 75%, osłony boczne pełne, szafa z cokołem 100mm, kolor czarny RAL 9005</v>
          </cell>
          <cell r="D2128" t="str">
            <v>szt.</v>
          </cell>
          <cell r="E2128">
            <v>7027.12</v>
          </cell>
          <cell r="F2128" t="str">
            <v>TECNOSTEEL</v>
          </cell>
        </row>
        <row r="2129">
          <cell r="A2129" t="str">
            <v>P8142NAP75</v>
          </cell>
          <cell r="B2129" t="str">
            <v>Szafa 19" 42U 800x1000mm, drzwi perf. czarna</v>
          </cell>
          <cell r="C2129" t="str">
            <v>Szafa ProgressServer 19" 42U 800x1000, drzwi przednie i tylne perforowane 75%, osłony boczne pełne, szafa z cokołem 100mm, kolor czarny RAL 9005</v>
          </cell>
          <cell r="D2129" t="str">
            <v>szt.</v>
          </cell>
          <cell r="E2129">
            <v>5383.28</v>
          </cell>
          <cell r="F2129" t="str">
            <v>TECNOSTEEL</v>
          </cell>
        </row>
        <row r="2130">
          <cell r="A2130" t="str">
            <v>P8142NC12375</v>
          </cell>
          <cell r="B2130" t="str">
            <v xml:space="preserve">Szafa serwerowa 42Ux800x1000 </v>
          </cell>
          <cell r="C2130" t="str">
            <v xml:space="preserve">Szafa serwerowa 42Ux800x1000 Drzwi szklane z przodu, osłony boczne pełne, drzwi pełne z tyłu kolor RAL 9005  </v>
          </cell>
          <cell r="D2130" t="str">
            <v>szt.</v>
          </cell>
          <cell r="E2130">
            <v>5151.38</v>
          </cell>
          <cell r="F2130" t="str">
            <v>TECNOSTEEL</v>
          </cell>
        </row>
        <row r="2131">
          <cell r="A2131" t="str">
            <v>P8142NC13394</v>
          </cell>
          <cell r="B2131" t="str">
            <v>42U SZAFA Progress Server - 42U 800x1000 (wys. z c</v>
          </cell>
          <cell r="C2131" t="str">
            <v>42U SZAFA Progress Server - 42U 800x1000 (wys. z cokołem 2057 mm) - kolor czarny RAL 9005 drzwi przednie i tylne pełne/bez przeszklenia, osłony boczne pełne, cokół 100 mm</v>
          </cell>
          <cell r="D2131" t="str">
            <v>szt.</v>
          </cell>
          <cell r="E2131">
            <v>4982.12</v>
          </cell>
          <cell r="F2131" t="str">
            <v>TECNOSTEEL</v>
          </cell>
        </row>
        <row r="2132">
          <cell r="A2132" t="str">
            <v>P8142OF</v>
          </cell>
          <cell r="B2132" t="str">
            <v xml:space="preserve">Szafa serwerowa 42U800x1000 PROGRESS </v>
          </cell>
          <cell r="C2132" t="str">
            <v>Szafa serwerowa 42U800x1000 PROGRESS szkielet bez osłon i drzwi</v>
          </cell>
          <cell r="D2132" t="str">
            <v>szt.</v>
          </cell>
          <cell r="E2132">
            <v>3128.8</v>
          </cell>
          <cell r="F2132" t="str">
            <v>TECNOSTEEL</v>
          </cell>
        </row>
        <row r="2133">
          <cell r="A2133" t="str">
            <v>P8142OFN</v>
          </cell>
          <cell r="B2133" t="str">
            <v>Szafa serwerowa 42Ux800x1000 PROGRESS</v>
          </cell>
          <cell r="C2133" t="str">
            <v>Szafa serwerowa 42Ux800x1000 PROGRESS</v>
          </cell>
          <cell r="D2133" t="str">
            <v>szt.</v>
          </cell>
          <cell r="E2133">
            <v>3128.8</v>
          </cell>
          <cell r="F2133" t="str">
            <v>TECNOSTEEL</v>
          </cell>
        </row>
        <row r="2134">
          <cell r="A2134" t="str">
            <v>P8147</v>
          </cell>
          <cell r="B2134" t="str">
            <v xml:space="preserve">Szafa ProgressServer 19" 47U 800x1000mm, </v>
          </cell>
          <cell r="C2134" t="str">
            <v>Szafa ProgressServer 19" 47U 800x1000mm, drzwi przednie przeszklone, osłony tylna i boczne pełne, cokół 100mm, nośność 1000kg, szara RAL 7035</v>
          </cell>
          <cell r="D2134" t="str">
            <v>szt.</v>
          </cell>
          <cell r="E2134">
            <v>5546.82</v>
          </cell>
          <cell r="F2134" t="str">
            <v>TECNOSTEEL</v>
          </cell>
        </row>
        <row r="2135">
          <cell r="A2135" t="str">
            <v>P8147 OF</v>
          </cell>
          <cell r="B2135" t="str">
            <v>Szafa 19" 47U OF 800x1000mm, bez drzwi i osłon</v>
          </cell>
          <cell r="C2135" t="str">
            <v>Szafa ProgressServer Open Frame 19" 47U 800x1000mm, bez drzwi i osłon, cokół 100mm, nośność 1000kg, szara RAL 7035</v>
          </cell>
          <cell r="D2135" t="str">
            <v>szt.</v>
          </cell>
          <cell r="E2135">
            <v>2896.98</v>
          </cell>
          <cell r="F2135" t="str">
            <v>TECNOSTEEL</v>
          </cell>
        </row>
        <row r="2136">
          <cell r="A2136" t="str">
            <v>P8147 OFN</v>
          </cell>
          <cell r="B2136" t="str">
            <v>Szafa 19" 47U 800x1000mm, bez drzwi i osłon czarna</v>
          </cell>
          <cell r="C2136" t="str">
            <v>Szafa ProgressServer 19" 47U 800x1000mm, bez drzwi i osłon, cokół 100mm, nośność 1000kg, kolor czarny RAL 9005</v>
          </cell>
          <cell r="D2136" t="str">
            <v>szt.</v>
          </cell>
          <cell r="E2136">
            <v>0</v>
          </cell>
          <cell r="F2136" t="str">
            <v>TECNOSTEEL</v>
          </cell>
        </row>
        <row r="2137">
          <cell r="A2137" t="str">
            <v>P8147 SP</v>
          </cell>
          <cell r="B2137" t="str">
            <v>47U SZAFA serwerowa 800x1000</v>
          </cell>
          <cell r="C2137" t="str">
            <v>47U SZAFA serwerowa CobiNet - MM 800X1000x2279H z cokołem 100mm</v>
          </cell>
          <cell r="D2137" t="str">
            <v>szt.</v>
          </cell>
          <cell r="E2137">
            <v>8551.16</v>
          </cell>
          <cell r="F2137" t="str">
            <v>TECNOSTEEL</v>
          </cell>
        </row>
        <row r="2138">
          <cell r="A2138" t="str">
            <v>P8147A2P75</v>
          </cell>
          <cell r="B2138" t="str">
            <v>Szafa 19" 47U 800x1000mm, drzwi perf. szara</v>
          </cell>
          <cell r="C2138" t="str">
            <v>Szafa ProgressServer 19" 47U 800x1000mm, drzwi przednie pojedyncze i tylne podwójne perforowane 75%, osłony boczne pełne, cokół 100mm, nośność 1000kg, szara RAL 7035</v>
          </cell>
          <cell r="D2138" t="str">
            <v>szt.</v>
          </cell>
          <cell r="E2138">
            <v>6480</v>
          </cell>
          <cell r="F2138" t="str">
            <v>TECNOSTEEL</v>
          </cell>
        </row>
        <row r="2139">
          <cell r="A2139" t="str">
            <v>P8147AP75</v>
          </cell>
          <cell r="B2139" t="str">
            <v>Szafa 19" 47U 800x1000mm, drzwi perf. szara</v>
          </cell>
          <cell r="C2139" t="str">
            <v>Szafa ProgressServer 19" 47U 800x1000mm, drzwi przednie i tylne perforowane 75%, osłony boczne pełne, cokół 100mm, nośność 1000kg, szara RAL 7035</v>
          </cell>
          <cell r="D2139" t="str">
            <v>szt.</v>
          </cell>
          <cell r="E2139">
            <v>4661.6400000000003</v>
          </cell>
          <cell r="F2139" t="str">
            <v>TECNOSTEEL</v>
          </cell>
        </row>
        <row r="2140">
          <cell r="A2140" t="str">
            <v>P8147C4639</v>
          </cell>
          <cell r="B2140" t="str">
            <v>Szafa stojaca 47Ux800x1000 PROGRESS</v>
          </cell>
          <cell r="C2140" t="str">
            <v>Szafa stojaca 47Ux800x1000 PROGRESS</v>
          </cell>
          <cell r="D2140" t="str">
            <v>szt.</v>
          </cell>
          <cell r="E2140">
            <v>4240</v>
          </cell>
          <cell r="F2140" t="str">
            <v>TECNOSTEEL</v>
          </cell>
        </row>
        <row r="2141">
          <cell r="A2141" t="str">
            <v>P8147N</v>
          </cell>
          <cell r="B2141" t="str">
            <v xml:space="preserve">Szafa ProgressServer 19" 47U 800x1000mm, </v>
          </cell>
          <cell r="C2141" t="str">
            <v>Szafa ProgressServer 19" 47U 800x1000mm, drzwi przednie przeszklone, osłony tylna i boczne pełne, cokół 100mm, nośność 1000kg, czarna RAL 9005</v>
          </cell>
          <cell r="D2141" t="str">
            <v>szt.</v>
          </cell>
          <cell r="E2141">
            <v>0</v>
          </cell>
          <cell r="F2141" t="str">
            <v>TECNOSTEEL</v>
          </cell>
        </row>
        <row r="2142">
          <cell r="A2142" t="str">
            <v>P8147NA2P75</v>
          </cell>
          <cell r="B2142" t="str">
            <v>Szafa 19" 47U 800x1000mm, drzwi perf. czarna</v>
          </cell>
          <cell r="C2142" t="str">
            <v>Szafa ProgressServer 19" 47U 800x1000, drzwi przednie i tylne podwójne perforowane 75%, osłony boczne pełne, szafa z cokołem 100mm, kolor czarny RAL 9005</v>
          </cell>
          <cell r="D2142" t="str">
            <v>szt.</v>
          </cell>
          <cell r="E2142">
            <v>0</v>
          </cell>
          <cell r="F2142" t="str">
            <v>TECNOSTEEL</v>
          </cell>
        </row>
        <row r="2143">
          <cell r="A2143" t="str">
            <v>P8147NAP75</v>
          </cell>
          <cell r="B2143" t="str">
            <v>Szafa 19" 47U 800x1000mm, drzwi perf. czarna</v>
          </cell>
          <cell r="C2143" t="str">
            <v>Szafa ProgressServer 19" 47U 800x1000, drzwi przednie i tylne perforowane 75%, osłony boczne pełne, szafa z cokołem 100mm, kolor czarny RAL 9005</v>
          </cell>
          <cell r="D2143" t="str">
            <v>szt.</v>
          </cell>
          <cell r="E2143">
            <v>6512.6</v>
          </cell>
          <cell r="F2143" t="str">
            <v>TECNOSTEEL</v>
          </cell>
        </row>
        <row r="2144">
          <cell r="A2144" t="str">
            <v>P8148N2CL75</v>
          </cell>
          <cell r="B2144" t="str">
            <v>Szafa kolokacyjna 48Ux800x1000 PROGRESS</v>
          </cell>
          <cell r="C2144" t="str">
            <v>Szafa kolokacyjna 48Ux800x1000 PROGRESS</v>
          </cell>
          <cell r="D2144" t="str">
            <v>szt.</v>
          </cell>
          <cell r="E2144">
            <v>8839.6</v>
          </cell>
          <cell r="F2144" t="str">
            <v>TECNOSTEEL</v>
          </cell>
        </row>
        <row r="2145">
          <cell r="A2145" t="str">
            <v>P8242</v>
          </cell>
          <cell r="B2145" t="str">
            <v xml:space="preserve">Szafa ProgressServer 19" 42U 800x1200mm, </v>
          </cell>
          <cell r="C2145" t="str">
            <v>Szafa ProgressServer 19" 42U 800x1200mm, drzwi przednie przeszklone, osłony tylna i boczne pełne, cokół 100mm, nośność 1000kg, szara RAL 7035</v>
          </cell>
          <cell r="D2145" t="str">
            <v>szt.</v>
          </cell>
          <cell r="E2145">
            <v>4374</v>
          </cell>
          <cell r="F2145" t="str">
            <v>TECNOSTEEL</v>
          </cell>
        </row>
        <row r="2146">
          <cell r="A2146" t="str">
            <v>P8242 SP</v>
          </cell>
          <cell r="B2146" t="str">
            <v>42U SZAFA Progress Server - 42U 800x1200 (wys. z c</v>
          </cell>
          <cell r="C2146" t="str">
            <v>42U SZAFA Progress Server - 42U 800x1200 (wys. z cokołem 2057 mm) - kolor szary RAL7035</v>
          </cell>
          <cell r="D2146" t="str">
            <v>szt.</v>
          </cell>
          <cell r="E2146">
            <v>5498</v>
          </cell>
          <cell r="F2146" t="str">
            <v>TECNOSTEEL</v>
          </cell>
        </row>
        <row r="2147">
          <cell r="A2147" t="str">
            <v>P8242A2P75</v>
          </cell>
          <cell r="B2147" t="str">
            <v>Szafa 19" 42U 800x1200mm, drzwi perf. szara</v>
          </cell>
          <cell r="C2147" t="str">
            <v>Szafa ProgressServer 19" 42U 800x1200mm, drzwi przednie pojedyncze i tylne podwójne perforowane 75%, osłony boczne pełne, cokół 100mm, nośność 1000kg, szara RAL 7035</v>
          </cell>
          <cell r="D2147" t="str">
            <v>szt.</v>
          </cell>
          <cell r="E2147">
            <v>7987.5</v>
          </cell>
          <cell r="F2147" t="str">
            <v>TECNOSTEEL</v>
          </cell>
        </row>
        <row r="2148">
          <cell r="A2148" t="str">
            <v>P8242AP75</v>
          </cell>
          <cell r="B2148" t="str">
            <v>Szafa 19" 42U 800x1200mm, drzwi perf. szara</v>
          </cell>
          <cell r="C2148" t="str">
            <v>Szafa ProgressServer 19" 42U 800x1200mm, drzwi przednie i tylne perforowane 75%, osłony boczne pełne, cokół 100mm, nośność 1000kg, szara RAL 7035</v>
          </cell>
          <cell r="D2148" t="str">
            <v>szt.</v>
          </cell>
          <cell r="E2148">
            <v>5968.5</v>
          </cell>
          <cell r="F2148" t="str">
            <v>TECNOSTEEL</v>
          </cell>
        </row>
        <row r="2149">
          <cell r="A2149" t="str">
            <v>P8242N</v>
          </cell>
          <cell r="B2149" t="str">
            <v xml:space="preserve">Szafa ProgressServer 19" 42U 800x1200mm, </v>
          </cell>
          <cell r="C2149" t="str">
            <v>Szafa ProgressServer 19" 42U 800x1200mm, drzwi przednie przeszklone, osłony tylna i boczne pełne, cokół 100mm, nośność 1000kg, czarna RAL 9005</v>
          </cell>
          <cell r="D2149" t="str">
            <v>szt.</v>
          </cell>
          <cell r="E2149">
            <v>5980</v>
          </cell>
          <cell r="F2149" t="str">
            <v>TECNOSTEEL</v>
          </cell>
        </row>
        <row r="2150">
          <cell r="A2150" t="str">
            <v>P8242NA2P75</v>
          </cell>
          <cell r="B2150" t="str">
            <v>Szafa 19" 42U 800x1200mm, drzwi perf. czarna</v>
          </cell>
          <cell r="C2150" t="str">
            <v>Szafa ProgressServer 19" 42U 600x1000, drzwi przednie i tylne podwójne perforowane 75%, osłony boczne pełne, szafa z cokołem 100mm, kolor czarny RAL 9005</v>
          </cell>
          <cell r="D2150" t="str">
            <v>szt.</v>
          </cell>
          <cell r="E2150">
            <v>7178</v>
          </cell>
          <cell r="F2150" t="str">
            <v>TECNOSTEEL</v>
          </cell>
        </row>
        <row r="2151">
          <cell r="A2151" t="str">
            <v>P8242NAP75</v>
          </cell>
          <cell r="B2151" t="str">
            <v>Szafa 19" 42U 800x1200mm, drzwi perf. czarna</v>
          </cell>
          <cell r="C2151" t="str">
            <v>Szafa ProgressServer 19" 42U 600x1000, drzwi przednie i tylne perforowane 75%, osłony boczne pełne, szafa z cokołem 100mm, kolor czarny RAL 9005</v>
          </cell>
          <cell r="D2151" t="str">
            <v>szt.</v>
          </cell>
          <cell r="E2151">
            <v>7580</v>
          </cell>
          <cell r="F2151" t="str">
            <v>TECNOSTEEL</v>
          </cell>
        </row>
        <row r="2152">
          <cell r="A2152" t="str">
            <v>P8247</v>
          </cell>
          <cell r="B2152" t="str">
            <v xml:space="preserve">Szafa ProgressServer 19" 47U 800x1200mm, </v>
          </cell>
          <cell r="C2152" t="str">
            <v>Szafa ProgressServer 19" 47U 800x1200mm, drzwi przednie przeszklone, osłony tylna i boczne pełne, cokół 100mm, nośność 1000kg, szara RAL 7035</v>
          </cell>
          <cell r="D2152" t="str">
            <v>szt.</v>
          </cell>
          <cell r="E2152">
            <v>7745.16</v>
          </cell>
          <cell r="F2152" t="str">
            <v>TECNOSTEEL</v>
          </cell>
        </row>
        <row r="2153">
          <cell r="A2153" t="str">
            <v>P8247 SP</v>
          </cell>
          <cell r="B2153" t="str">
            <v>47U SZAFA serwerowa 800x1200</v>
          </cell>
          <cell r="C2153" t="str">
            <v xml:space="preserve">47U SZAFA Progress Server - 47U 800x1200 (wys. z cokołem 2279 mm) </v>
          </cell>
          <cell r="D2153" t="str">
            <v>szt.</v>
          </cell>
          <cell r="E2153">
            <v>6970</v>
          </cell>
          <cell r="F2153" t="str">
            <v>TECNOSTEEL</v>
          </cell>
        </row>
        <row r="2154">
          <cell r="A2154" t="str">
            <v>P8247A2P75</v>
          </cell>
          <cell r="B2154" t="str">
            <v>Szafa 19" 47U 800x1200mm, drzwi perf. szara</v>
          </cell>
          <cell r="C2154" t="str">
            <v>Szafa ProgressServer 19" 47U 800x1200mm, drzwi przednie pojedyncze i tylne podwójne perforowane 75%, osłony boczne pełne, cokół 100mm, nośność 1000kg, szara RAL 7035</v>
          </cell>
          <cell r="D2154" t="str">
            <v>szt.</v>
          </cell>
          <cell r="E2154">
            <v>8176</v>
          </cell>
          <cell r="F2154" t="str">
            <v>TECNOSTEEL</v>
          </cell>
        </row>
        <row r="2155">
          <cell r="A2155" t="str">
            <v>P8247AP75</v>
          </cell>
          <cell r="B2155" t="str">
            <v>Szafa 19" 47U 800x1200mm, drzwi perf. szara</v>
          </cell>
          <cell r="C2155" t="str">
            <v>Szafa ProgressServer 19" 47U 800x1200mm, drzwi przednie i tylne perforowane 75%, osłony boczne pełne, cokół 100mm, nośność 1000kg, szara RAL 7035</v>
          </cell>
          <cell r="D2155" t="str">
            <v>szt.</v>
          </cell>
          <cell r="E2155">
            <v>7980</v>
          </cell>
          <cell r="F2155" t="str">
            <v>TECNOSTEEL</v>
          </cell>
        </row>
        <row r="2156">
          <cell r="A2156" t="str">
            <v>P8247N</v>
          </cell>
          <cell r="B2156" t="str">
            <v xml:space="preserve">Szafa ProgressServer 19" 47U 800x1200mm, </v>
          </cell>
          <cell r="C2156" t="str">
            <v>Szafa ProgressServer 19" 47U 800x1200mm, drzwi przednie przeszklone, osłony tylna i boczne pełne, cokół 100mm, nośność 1000kg, czarna RAL 9005</v>
          </cell>
          <cell r="D2156" t="str">
            <v>szt.</v>
          </cell>
          <cell r="E2156">
            <v>0</v>
          </cell>
          <cell r="F2156" t="str">
            <v>TECNOSTEEL</v>
          </cell>
        </row>
        <row r="2157">
          <cell r="A2157" t="str">
            <v>P8247NA2P75</v>
          </cell>
          <cell r="B2157" t="str">
            <v>Szafa 19" 47U 800x1200mm, drzwi perf. czarna</v>
          </cell>
          <cell r="C2157" t="str">
            <v>Szafa ProgressServer 19" 42U 600x1000, drzwi przednie i tylne podwójne perforowane 75%, osłony boczne pełne, szafa z cokołem 100mm, kolor czarny RAL 9005</v>
          </cell>
          <cell r="D2157" t="str">
            <v>szt.</v>
          </cell>
          <cell r="E2157">
            <v>9991.6</v>
          </cell>
          <cell r="F2157" t="str">
            <v>TECNOSTEEL</v>
          </cell>
        </row>
        <row r="2158">
          <cell r="A2158" t="str">
            <v>P8247NAP75</v>
          </cell>
          <cell r="B2158" t="str">
            <v>Szafa 19" 47U 800x1200mm, drzwi perf. czarna</v>
          </cell>
          <cell r="C2158" t="str">
            <v>Szafa ProgressServer 19" 42U 600x1000, drzwi przednie i tylne perforowane 75%, osłony boczne pełne, szafa z cokołem 100mm, kolor czarny RAL 9005</v>
          </cell>
          <cell r="D2158" t="str">
            <v>szt.</v>
          </cell>
          <cell r="E2158">
            <v>8946.6</v>
          </cell>
          <cell r="F2158" t="str">
            <v>TECNOSTEEL</v>
          </cell>
        </row>
        <row r="2159">
          <cell r="A2159" t="str">
            <v>P8633</v>
          </cell>
          <cell r="B2159" t="str">
            <v>Szafa 19" 33U 800x600mm, drzwi szkło, szara</v>
          </cell>
          <cell r="C2159" t="str">
            <v>Szafa Progress 19" 33U 800x600mm, drzwi przednie przeszklone, osłony tylna i boczne pełne, cokół 100mm, nośność 1000kg, szara RAL 7035</v>
          </cell>
          <cell r="D2159" t="str">
            <v>szt.</v>
          </cell>
          <cell r="E2159">
            <v>0</v>
          </cell>
          <cell r="F2159" t="str">
            <v>TECNOSTEEL</v>
          </cell>
        </row>
        <row r="2160">
          <cell r="A2160" t="str">
            <v>P8633 OF</v>
          </cell>
          <cell r="B2160" t="str">
            <v>Szafa 19" 33U OF 800x600mm, bez drzwi i osłon</v>
          </cell>
          <cell r="C2160" t="str">
            <v>Szafa Progress Open Frame 19" 33U 800x600mm, bez drzwi i osłon, cokół 100mm, nośność 1000kg, szara RAL 7035</v>
          </cell>
          <cell r="D2160" t="str">
            <v>szt.</v>
          </cell>
          <cell r="E2160">
            <v>0</v>
          </cell>
          <cell r="F2160" t="str">
            <v>TECNOSTEEL</v>
          </cell>
        </row>
        <row r="2161">
          <cell r="A2161" t="str">
            <v>P8633 OFN</v>
          </cell>
          <cell r="B2161" t="str">
            <v>Szafa 19" 33U 800x600mm, bez drzwi i osłon czarna</v>
          </cell>
          <cell r="C2161" t="str">
            <v>Szafa Progress 19" 33U 800x600mm, bez drzwi i osłon, cokół 100mm, nośność 1000kg, kolor czarny RAL 9005</v>
          </cell>
          <cell r="D2161" t="str">
            <v>szt.</v>
          </cell>
          <cell r="E2161">
            <v>0</v>
          </cell>
          <cell r="F2161" t="str">
            <v>TECNOSTEEL</v>
          </cell>
        </row>
        <row r="2162">
          <cell r="A2162" t="str">
            <v>P8633N</v>
          </cell>
          <cell r="B2162" t="str">
            <v>Szafa 19" 33U 800x600mm, drzwi szkło czarna</v>
          </cell>
          <cell r="C2162" t="str">
            <v>Szafa Progress 19" 33U 800x600mm, drzwi przednie przeszklone, osłony tylna i boczne pełne, cokół 100mm, nośność 1000kg, kolor czarny RAL 9005</v>
          </cell>
          <cell r="D2162" t="str">
            <v>szt.</v>
          </cell>
          <cell r="E2162">
            <v>0</v>
          </cell>
          <cell r="F2162" t="str">
            <v>TECNOSTEEL</v>
          </cell>
        </row>
        <row r="2163">
          <cell r="A2163" t="str">
            <v>P8638</v>
          </cell>
          <cell r="B2163" t="str">
            <v>Szafa 19" 38U 800x600mm, drzwi szkło, szara</v>
          </cell>
          <cell r="C2163" t="str">
            <v>Szafa Progress 19" 38U 800x600mm, drzwi przednie przeszklone, osłony tylna i boczne pełne, cokół 100mm, nośność 1000kg, szara RAL 7035</v>
          </cell>
          <cell r="D2163" t="str">
            <v>szt.</v>
          </cell>
          <cell r="E2163">
            <v>0</v>
          </cell>
          <cell r="F2163" t="str">
            <v>TECNOSTEEL</v>
          </cell>
        </row>
        <row r="2164">
          <cell r="A2164" t="str">
            <v>P8638 OF</v>
          </cell>
          <cell r="B2164" t="str">
            <v>Szafa 19" 38U OF 800x600mm, bez drzwi i osłon</v>
          </cell>
          <cell r="C2164" t="str">
            <v>Szafa Progress Open Frame 19" 38U 800x600mm, bez drzwi i osłon, cokół 100mm, nośność 1000kg, szara RAL 7035</v>
          </cell>
          <cell r="D2164" t="str">
            <v>szt.</v>
          </cell>
          <cell r="E2164">
            <v>0</v>
          </cell>
          <cell r="F2164" t="str">
            <v>TECNOSTEEL</v>
          </cell>
        </row>
        <row r="2165">
          <cell r="A2165" t="str">
            <v>P8638 OFN</v>
          </cell>
          <cell r="B2165" t="str">
            <v>Szafa 19" 38U 800x600mm, bez drzwi i osłon czarna</v>
          </cell>
          <cell r="C2165" t="str">
            <v>Szafa Progress 19" 38U 800x600mm, bez drzwi i osłon, cokół 100mm, nośność 1000kg, kolor czarny RAL 9005</v>
          </cell>
          <cell r="D2165" t="str">
            <v>szt.</v>
          </cell>
          <cell r="E2165">
            <v>0</v>
          </cell>
          <cell r="F2165" t="str">
            <v>TECNOSTEEL</v>
          </cell>
        </row>
        <row r="2166">
          <cell r="A2166" t="str">
            <v>P8638N</v>
          </cell>
          <cell r="B2166" t="str">
            <v>Szafa 19" 38U 800x600mm, drzwi szkło czarna</v>
          </cell>
          <cell r="C2166" t="str">
            <v>Szafa Progress 19" 38U 800x600mm, drzwi przednie przeszklone, osłony tylna i boczne pełne, cokół 100mm, nośność 1000kg, kolor czarny RAL 9005</v>
          </cell>
          <cell r="D2166" t="str">
            <v>szt.</v>
          </cell>
          <cell r="E2166">
            <v>0</v>
          </cell>
          <cell r="F2166" t="str">
            <v>TECNOSTEEL</v>
          </cell>
        </row>
        <row r="2167">
          <cell r="A2167" t="str">
            <v>P8642</v>
          </cell>
          <cell r="B2167" t="str">
            <v>Szafa 19" 42U 800x600mm, drzwi szkło, szara</v>
          </cell>
          <cell r="C2167" t="str">
            <v>Szafa Progress 19" 42U 800x600mm, drzwi przednie przeszklone, osłony tylna i boczne pełne, cokół 100mm, nośność 1000kg, szara RAL 7035</v>
          </cell>
          <cell r="D2167" t="str">
            <v>szt.</v>
          </cell>
          <cell r="E2167">
            <v>6046.52</v>
          </cell>
          <cell r="F2167" t="str">
            <v>TECNOSTEEL</v>
          </cell>
        </row>
        <row r="2168">
          <cell r="A2168" t="str">
            <v>P8642 OF</v>
          </cell>
          <cell r="B2168" t="str">
            <v>Szafa 19" 42U OF 800x600mm, bez drzwi i osłon</v>
          </cell>
          <cell r="C2168" t="str">
            <v>Szafa Progress Open Frame 19" 42U 800x600mm, bez drzwi i osłon, cokół 100mm, nośność 1000kg, szara RAL 7035</v>
          </cell>
          <cell r="D2168" t="str">
            <v>szt.</v>
          </cell>
          <cell r="E2168">
            <v>2190</v>
          </cell>
          <cell r="F2168" t="str">
            <v>TECNOSTEEL</v>
          </cell>
        </row>
        <row r="2169">
          <cell r="A2169" t="str">
            <v>P8642 OFN</v>
          </cell>
          <cell r="B2169" t="str">
            <v>Szafa 19" 42U 800x600mm, bez drzwi i osłon czarna</v>
          </cell>
          <cell r="C2169" t="str">
            <v>Szafa Progress 19" 42U 800x600mm, bez drzwi i osłon, cokół 100mm, nośność 1000kg, kolor czarny RAL 9005</v>
          </cell>
          <cell r="D2169" t="str">
            <v>szt.</v>
          </cell>
          <cell r="E2169">
            <v>0</v>
          </cell>
          <cell r="F2169" t="str">
            <v>TECNOSTEEL</v>
          </cell>
        </row>
        <row r="2170">
          <cell r="A2170" t="str">
            <v>P8642N</v>
          </cell>
          <cell r="B2170" t="str">
            <v>Szafa 19" 42U 800x600mm, drzwi szkło czarna</v>
          </cell>
          <cell r="C2170" t="str">
            <v>Szafa Progress 19" 42U 800x600mm, drzwi przednie przeszklone, osłony tylna i boczne pełne, cokół 100mm, nośność 1000kg, kolor czarny RAL 9005</v>
          </cell>
          <cell r="D2170" t="str">
            <v>szt.</v>
          </cell>
          <cell r="E2170">
            <v>0</v>
          </cell>
          <cell r="F2170" t="str">
            <v>TECNOSTEEL</v>
          </cell>
        </row>
        <row r="2171">
          <cell r="A2171" t="str">
            <v>P8647</v>
          </cell>
          <cell r="B2171" t="str">
            <v>Szafa 19" 47U 800x600mm, drzwi szkło, szara</v>
          </cell>
          <cell r="C2171" t="str">
            <v>Szafa Progress 19" 47U 800x600mm, drzwi przednie przeszklone, osłony tylna i boczne pełne, cokół 100mm, nośność 1000kg, szara RAL 7035</v>
          </cell>
          <cell r="D2171" t="str">
            <v>szt.</v>
          </cell>
          <cell r="E2171">
            <v>0</v>
          </cell>
          <cell r="F2171" t="str">
            <v>TECNOSTEEL</v>
          </cell>
        </row>
        <row r="2172">
          <cell r="A2172" t="str">
            <v>P8647 OF</v>
          </cell>
          <cell r="B2172" t="str">
            <v>Szafa 19" 47U OF 800x600mm, bez drzwi i osłon</v>
          </cell>
          <cell r="C2172" t="str">
            <v>Szafa Progress Open Frame 19" 47U 800x600mm, bez drzwi i osłon, cokół 100mm, nośność 1000kg, szara RAL 7035</v>
          </cell>
          <cell r="D2172" t="str">
            <v>szt.</v>
          </cell>
          <cell r="E2172">
            <v>0</v>
          </cell>
          <cell r="F2172" t="str">
            <v>TECNOSTEEL</v>
          </cell>
        </row>
        <row r="2173">
          <cell r="A2173" t="str">
            <v>P8647 OFN</v>
          </cell>
          <cell r="B2173" t="str">
            <v>Szafa 19" 47U 800x600mm, bez drzwi i osłon czarna</v>
          </cell>
          <cell r="C2173" t="str">
            <v>Szafa Progress 19" 47U 800x600mm, bez drzwi i osłon, cokół 100mm, nośność 1000kg, kolor czarny RAL 9005</v>
          </cell>
          <cell r="D2173" t="str">
            <v>szt.</v>
          </cell>
          <cell r="E2173">
            <v>0</v>
          </cell>
          <cell r="F2173" t="str">
            <v>TECNOSTEEL</v>
          </cell>
        </row>
        <row r="2174">
          <cell r="A2174" t="str">
            <v>P8647 SP</v>
          </cell>
          <cell r="B2174" t="str">
            <v>47U SZAFA Progress o szer. 800 mm - 47U 800x600</v>
          </cell>
          <cell r="C2174" t="str">
            <v>47U SZAFA Progress o szer. 800 mm - 47U 800x600 (wys. z cokołem 2279 mm) - kolor szary RAL7035</v>
          </cell>
          <cell r="D2174" t="str">
            <v>szt.</v>
          </cell>
          <cell r="E2174">
            <v>4494</v>
          </cell>
          <cell r="F2174" t="str">
            <v>TECNOSTEEL</v>
          </cell>
        </row>
        <row r="2175">
          <cell r="A2175" t="str">
            <v>P8647N</v>
          </cell>
          <cell r="B2175" t="str">
            <v>Szafa 19" 47U 800x600mm, drzwi szkło czarna</v>
          </cell>
          <cell r="C2175" t="str">
            <v>Szafa Progress 19" 47U 800x600mm, drzwi przednie przeszklone, osłony tylna i boczne pełne, cokół 100mm, nośność 1000kg, kolor czarny RAL 9005</v>
          </cell>
          <cell r="D2175" t="str">
            <v>szt.</v>
          </cell>
          <cell r="E2175">
            <v>0</v>
          </cell>
          <cell r="F2175" t="str">
            <v>TECNOSTEEL</v>
          </cell>
        </row>
        <row r="2176">
          <cell r="A2176" t="str">
            <v>P8824</v>
          </cell>
          <cell r="B2176" t="str">
            <v>Szafa 19" 24U 800x800mm, drzwi szkło, szara</v>
          </cell>
          <cell r="C2176" t="str">
            <v>Szafa Progress 19" 24U 800x800mm, drzwi przednie przeszklone, osłony tylna i boczne pełne, cokół 100mm, nośność 1000kg, szara RAL 7035</v>
          </cell>
          <cell r="D2176" t="str">
            <v>szt.</v>
          </cell>
          <cell r="E2176">
            <v>3538.3</v>
          </cell>
          <cell r="F2176" t="str">
            <v>TECNOSTEEL</v>
          </cell>
        </row>
        <row r="2177">
          <cell r="A2177" t="str">
            <v>P8824 OF</v>
          </cell>
          <cell r="B2177" t="str">
            <v>Szafa 19" 24U OF 800x800mm, bez drzwi i osłon</v>
          </cell>
          <cell r="C2177" t="str">
            <v>Szafa Progress Open Frame 19" 24U 800x800mm, bez drzwi i osłon, cokół 100mm, nośność 1000kg, szara RAL 7035</v>
          </cell>
          <cell r="D2177" t="str">
            <v>szt.</v>
          </cell>
          <cell r="E2177">
            <v>0</v>
          </cell>
          <cell r="F2177" t="str">
            <v>TECNOSTEEL</v>
          </cell>
        </row>
        <row r="2178">
          <cell r="A2178" t="str">
            <v>P8824 OFN</v>
          </cell>
          <cell r="B2178" t="str">
            <v>Szafa 19" 24U 800x800mm, bez drzwi i osłon czarna</v>
          </cell>
          <cell r="C2178" t="str">
            <v>Szafa Progress 19" 24U 800x800mm, bez drzwi i osłon, cokół 100mm, nośność 1000kg, kolor czarny RAL 9005</v>
          </cell>
          <cell r="D2178" t="str">
            <v>szt.</v>
          </cell>
          <cell r="E2178">
            <v>0</v>
          </cell>
          <cell r="F2178" t="str">
            <v>TECNOSTEEL</v>
          </cell>
        </row>
        <row r="2179">
          <cell r="A2179" t="str">
            <v>P8824N</v>
          </cell>
          <cell r="B2179" t="str">
            <v>Szafa 19" 24U 800x800mm, drzwi szkło czarna</v>
          </cell>
          <cell r="C2179" t="str">
            <v>Szafa Progress 19" 24U 800x800mm, drzwi przednie przeszklone, osłony tylna i boczne pełne, cokół 100mm, nośność 1000kg, kolor czarny RAL 9005</v>
          </cell>
          <cell r="D2179" t="str">
            <v>szt.</v>
          </cell>
          <cell r="E2179">
            <v>3149.08</v>
          </cell>
          <cell r="F2179" t="str">
            <v>TECNOSTEEL</v>
          </cell>
        </row>
        <row r="2180">
          <cell r="A2180" t="str">
            <v>P8833</v>
          </cell>
          <cell r="B2180" t="str">
            <v>Szafa 19" 33U 800x800mm, drzwi szkło, szara</v>
          </cell>
          <cell r="C2180" t="str">
            <v>Szafa Progress 19" 33U 800x800mm, drzwi przednie przeszklone, osłony tylna i boczne pełne, cokół 100mm, nośność 1000kg, szara RAL 7035</v>
          </cell>
          <cell r="D2180" t="str">
            <v>szt.</v>
          </cell>
          <cell r="E2180">
            <v>4357.1000000000004</v>
          </cell>
          <cell r="F2180" t="str">
            <v>TECNOSTEEL</v>
          </cell>
        </row>
        <row r="2181">
          <cell r="A2181" t="str">
            <v>P8833 OF</v>
          </cell>
          <cell r="B2181" t="str">
            <v>Szafa 19" 33U OF 800x800mm, bez drzwi i osłon</v>
          </cell>
          <cell r="C2181" t="str">
            <v>Szafa Progress Open Frame 19" 33U 800x800mm, bez drzwi i osłon, cokół 100mm, nośność 1000kg, szara RAL 7035</v>
          </cell>
          <cell r="D2181" t="str">
            <v>szt.</v>
          </cell>
          <cell r="E2181">
            <v>0</v>
          </cell>
          <cell r="F2181" t="str">
            <v>TECNOSTEEL</v>
          </cell>
        </row>
        <row r="2182">
          <cell r="A2182" t="str">
            <v>P8833 OFN</v>
          </cell>
          <cell r="B2182" t="str">
            <v>Szafa 19" 33U 800x800mm, bez drzwi i osłon czarna</v>
          </cell>
          <cell r="C2182" t="str">
            <v>Szafa Progress 19" 33U 800x800mm, bez drzwi i osłon, cokół 100mm, nośność 1000kg, kolor czarny RAL 9005</v>
          </cell>
          <cell r="D2182" t="str">
            <v>szt.</v>
          </cell>
          <cell r="E2182">
            <v>0</v>
          </cell>
          <cell r="F2182" t="str">
            <v>TECNOSTEEL</v>
          </cell>
        </row>
        <row r="2183">
          <cell r="A2183" t="str">
            <v>P8833N</v>
          </cell>
          <cell r="B2183" t="str">
            <v>Szafa 19" 33U 800x800mm, drzwi szkło czarna</v>
          </cell>
          <cell r="C2183" t="str">
            <v>Szafa Progress 19" 33U 800x800mm, drzwi przednie przeszklone, osłony tylna i boczne pełne, cokół 100mm, nośność 1000kg, kolor czarny RAL 9005</v>
          </cell>
          <cell r="D2183" t="str">
            <v>szt.</v>
          </cell>
          <cell r="E2183">
            <v>4357.1000000000004</v>
          </cell>
          <cell r="F2183" t="str">
            <v>TECNOSTEEL</v>
          </cell>
        </row>
        <row r="2184">
          <cell r="A2184" t="str">
            <v>P8838</v>
          </cell>
          <cell r="B2184" t="str">
            <v>Szafa 19" 38U 800x800mm, drzwi szkło, szara</v>
          </cell>
          <cell r="C2184" t="str">
            <v>Szafa Progress 19" 38U 800x800mm, drzwi przednie przeszklone, osłony tylna i boczne pełne, cokół 100mm, nośność 1000kg, szara RAL 7035</v>
          </cell>
          <cell r="D2184" t="str">
            <v>szt.</v>
          </cell>
          <cell r="E2184">
            <v>3292.44</v>
          </cell>
          <cell r="F2184" t="str">
            <v>TECNOSTEEL</v>
          </cell>
        </row>
        <row r="2185">
          <cell r="A2185" t="str">
            <v>P8838 OF</v>
          </cell>
          <cell r="B2185" t="str">
            <v>Szafa 19" 38U OF 800x800mm, bez drzwi i osłon</v>
          </cell>
          <cell r="C2185" t="str">
            <v>Szafa Progress Open Frame 19" 38U 800x800mm, bez drzwi i osłon, cokół 100mm, nośność 1000kg, szara RAL 7035</v>
          </cell>
          <cell r="D2185" t="str">
            <v>szt.</v>
          </cell>
          <cell r="E2185">
            <v>0</v>
          </cell>
          <cell r="F2185" t="str">
            <v>TECNOSTEEL</v>
          </cell>
        </row>
        <row r="2186">
          <cell r="A2186" t="str">
            <v>P8838 OFN</v>
          </cell>
          <cell r="B2186" t="str">
            <v>Szafa 19" 38U 800x800mm, bez drzwi i osłon czarna</v>
          </cell>
          <cell r="C2186" t="str">
            <v>Szafa Progress 19" 38U 800x800mm, bez drzwi i osłon, cokół 100mm, nośność 1000kg, kolor czarny RAL 9005</v>
          </cell>
          <cell r="D2186" t="str">
            <v>szt.</v>
          </cell>
          <cell r="E2186">
            <v>0</v>
          </cell>
          <cell r="F2186" t="str">
            <v>TECNOSTEEL</v>
          </cell>
        </row>
        <row r="2187">
          <cell r="A2187" t="str">
            <v>P8838N</v>
          </cell>
          <cell r="B2187" t="str">
            <v>Szafa 19" 38U 800x800mm, drzwi szkło czarna</v>
          </cell>
          <cell r="C2187" t="str">
            <v>Szafa Progress 19" 38U 800x800mm, drzwi przednie przeszklone, osłony tylna i boczne pełne, cokół 100mm, nośność 1000kg, kolor czarny RAL 9005</v>
          </cell>
          <cell r="D2187" t="str">
            <v>szt.</v>
          </cell>
          <cell r="E2187">
            <v>0</v>
          </cell>
          <cell r="F2187" t="str">
            <v>TECNOSTEEL</v>
          </cell>
        </row>
        <row r="2188">
          <cell r="A2188" t="str">
            <v>P8842</v>
          </cell>
          <cell r="B2188" t="str">
            <v>Szafa 19" 42U 800x800mm, drzwi szkło, szara</v>
          </cell>
          <cell r="C2188" t="str">
            <v>Szafa Progress 19" 42U 800x800mm, drzwi przednie przeszklone, osłony tylna i boczne pełne, cokół 100mm, nośność 1000kg, szara RAL 7035</v>
          </cell>
          <cell r="D2188" t="str">
            <v>szt.</v>
          </cell>
          <cell r="E2188">
            <v>3723.72</v>
          </cell>
          <cell r="F2188" t="str">
            <v>TECNOSTEEL</v>
          </cell>
        </row>
        <row r="2189">
          <cell r="A2189" t="str">
            <v>P8842 OF</v>
          </cell>
          <cell r="B2189" t="str">
            <v>Szafa 19" 42U OF 800x800mm, bez drzwi i osłon</v>
          </cell>
          <cell r="C2189" t="str">
            <v>Szafa Progress Open Frame 19" 42U 800x800mm, bez drzwi i osłon, cokół 100mm, nośność 1000kg, szara RAL 7035</v>
          </cell>
          <cell r="D2189" t="str">
            <v>szt.</v>
          </cell>
          <cell r="E2189">
            <v>2980</v>
          </cell>
          <cell r="F2189" t="str">
            <v>TECNOSTEEL</v>
          </cell>
        </row>
        <row r="2190">
          <cell r="A2190" t="str">
            <v>P8842 OFN</v>
          </cell>
          <cell r="B2190" t="str">
            <v>Szafa 19" 42U 800x800mm, bez drzwi i osłon czarna</v>
          </cell>
          <cell r="C2190" t="str">
            <v>Szafa Progress 19" 42U 800x800mm, bez drzwi i osłon, cokół 100mm, nośność 1000kg, kolor czarny RAL 9005</v>
          </cell>
          <cell r="D2190" t="str">
            <v>szt.</v>
          </cell>
          <cell r="E2190">
            <v>3947.14</v>
          </cell>
          <cell r="F2190" t="str">
            <v>TECNOSTEEL</v>
          </cell>
        </row>
        <row r="2191">
          <cell r="A2191" t="str">
            <v>P8842 SP</v>
          </cell>
          <cell r="B2191" t="str">
            <v>42U SZAFA stojąca 800x800</v>
          </cell>
          <cell r="C2191" t="str">
            <v>42U SZAFA stojąca CobiNet - MM 800X800X2057H (szer/gł/wys) z cokołem 100mm</v>
          </cell>
          <cell r="D2191" t="str">
            <v>szt.</v>
          </cell>
          <cell r="E2191">
            <v>3951.14</v>
          </cell>
          <cell r="F2191" t="str">
            <v>TECNOSTEEL</v>
          </cell>
        </row>
        <row r="2192">
          <cell r="A2192" t="str">
            <v>P8842AP75</v>
          </cell>
          <cell r="B2192" t="str">
            <v>Szafa 19" 42U 800x800mm, drzwi perf. szara</v>
          </cell>
          <cell r="C2192" t="str">
            <v>Szafa ProgressServer 19" 42U 800x800mm, drzwi przednie i tylne perforowane 75%, osłony boczne pełne, szafa z cokołem 100mm, kolor szara RAL 7035</v>
          </cell>
          <cell r="D2192" t="str">
            <v>szt.</v>
          </cell>
          <cell r="E2192">
            <v>5305.1</v>
          </cell>
          <cell r="F2192" t="str">
            <v>TECNOSTEEL</v>
          </cell>
        </row>
        <row r="2193">
          <cell r="A2193" t="str">
            <v>P8842C4612</v>
          </cell>
          <cell r="B2193" t="str">
            <v>Szafa stojaca 42Ux800x800 PROGRESS</v>
          </cell>
          <cell r="C2193" t="str">
            <v>Szafa stojaca 42Ux800x800 PROGRESS</v>
          </cell>
          <cell r="D2193" t="str">
            <v>szt.</v>
          </cell>
          <cell r="E2193">
            <v>3595</v>
          </cell>
          <cell r="F2193" t="str">
            <v>TECNOSTEEL</v>
          </cell>
        </row>
        <row r="2194">
          <cell r="A2194" t="str">
            <v>P8842N</v>
          </cell>
          <cell r="B2194" t="str">
            <v>Szafa 19" 42U 800x800mm, drzwi szkło czarna</v>
          </cell>
          <cell r="C2194" t="str">
            <v>Szafa Progress 19" 42U 800x800mm, drzwi przednie przeszklone, osłony tylna i boczne pełne, cokół 100mm, nośność 1000kg, kolor czarny RAL 9005</v>
          </cell>
          <cell r="D2194" t="str">
            <v>szt.</v>
          </cell>
          <cell r="E2194">
            <v>3723.72</v>
          </cell>
          <cell r="F2194" t="str">
            <v>TECNOSTEEL</v>
          </cell>
        </row>
        <row r="2195">
          <cell r="A2195" t="str">
            <v>P8842NAP75</v>
          </cell>
          <cell r="B2195" t="str">
            <v>Szafa 19" 42U 800x800mm, drzwi perf. czarna</v>
          </cell>
          <cell r="C2195" t="str">
            <v>Szafa ProgressServer 19" 42U 800x800mm, drzwi przednie i tylne perforowane 75%, osłony boczne pełne, szafa z cokołem 100mm, kolor czarna RAL 9005</v>
          </cell>
          <cell r="D2195" t="str">
            <v>szt.</v>
          </cell>
          <cell r="E2195">
            <v>4321.9799999999996</v>
          </cell>
          <cell r="F2195" t="str">
            <v>TECNOSTEEL</v>
          </cell>
        </row>
        <row r="2196">
          <cell r="A2196" t="str">
            <v>P8847</v>
          </cell>
          <cell r="B2196" t="str">
            <v>Szafa 19" 47U 800x800mm, drzwi szkło, szara</v>
          </cell>
          <cell r="C2196" t="str">
            <v>Szafa Progress 19" 47U 800x800mm, drzwi przednie przeszklone, osłony tylna i boczne pełne, cokół 100mm, nośność 1000kg, szara RAL 7035</v>
          </cell>
          <cell r="D2196" t="str">
            <v>szt.</v>
          </cell>
          <cell r="E2196">
            <v>4293.18</v>
          </cell>
          <cell r="F2196" t="str">
            <v>TECNOSTEEL</v>
          </cell>
        </row>
        <row r="2197">
          <cell r="A2197" t="str">
            <v>P8847 OF</v>
          </cell>
          <cell r="B2197" t="str">
            <v>Szafa 19" 47U OF 800x800mm, bez drzwi i osłon</v>
          </cell>
          <cell r="C2197" t="str">
            <v>Szafa Progress Open Frame 19" 47U 800x800mm, bez drzwi i osłon, cokół 100mm, nośność 1000kg, szara RAL 7035</v>
          </cell>
          <cell r="D2197" t="str">
            <v>szt.</v>
          </cell>
          <cell r="E2197">
            <v>0</v>
          </cell>
          <cell r="F2197" t="str">
            <v>TECNOSTEEL</v>
          </cell>
        </row>
        <row r="2198">
          <cell r="A2198" t="str">
            <v>P8847 OFN</v>
          </cell>
          <cell r="B2198" t="str">
            <v>Szafa 19" 47U 800x800mm, bez drzwi i osłon czarna</v>
          </cell>
          <cell r="C2198" t="str">
            <v>Szafa Progress 19" 47U 800x800mm, bez drzwi i osłon, cokół 100mm, nośność 1000kg, kolor czarny RAL 9005</v>
          </cell>
          <cell r="D2198" t="str">
            <v>szt.</v>
          </cell>
          <cell r="E2198">
            <v>0</v>
          </cell>
          <cell r="F2198" t="str">
            <v>TECNOSTEEL</v>
          </cell>
        </row>
        <row r="2199">
          <cell r="A2199" t="str">
            <v>P8847 SP</v>
          </cell>
          <cell r="B2199" t="str">
            <v>47U SZAFA Progress o szer. 800 mm - 47U 800x800</v>
          </cell>
          <cell r="C2199" t="str">
            <v>47U SZAFA Progress o szer. 800 mm - 47U 800x800 (wys. z cokołem 2279 mm) - kolor szary RAL7035</v>
          </cell>
          <cell r="D2199" t="str">
            <v>szt.</v>
          </cell>
          <cell r="E2199">
            <v>6160</v>
          </cell>
          <cell r="F2199" t="str">
            <v>TECNOSTEEL</v>
          </cell>
        </row>
        <row r="2200">
          <cell r="A2200" t="str">
            <v>P8847N</v>
          </cell>
          <cell r="B2200" t="str">
            <v>Szafa 19" 47U 800x800mm, drzwi szkło czarna</v>
          </cell>
          <cell r="C2200" t="str">
            <v>Szafa Progress 19" 47U 800x800mm, drzwi przednie przeszklone, osłony tylna i boczne pełne, cokół 100mm, nośność 1000kg, kolor czarny RAL 9005</v>
          </cell>
          <cell r="D2200" t="str">
            <v>szt.</v>
          </cell>
          <cell r="E2200">
            <v>4050.18</v>
          </cell>
          <cell r="F2200" t="str">
            <v>TECNOSTEEL</v>
          </cell>
        </row>
        <row r="2201">
          <cell r="A2201" t="str">
            <v>P9038KIT</v>
          </cell>
          <cell r="B2201" t="str">
            <v>ZESTAW 4 KÓŁEK Z PŁYTAMI DO MOCOWANIA STOPEK - max</v>
          </cell>
          <cell r="C2201" t="str">
            <v>ZESTAW 4 KÓŁEK Z PŁYTAMI DO MOCOWANIA STOPEK - max. nośność 700  kg</v>
          </cell>
          <cell r="D2201" t="str">
            <v>szt.</v>
          </cell>
          <cell r="E2201">
            <v>623.84</v>
          </cell>
          <cell r="F2201" t="str">
            <v>TECNOSTEEL</v>
          </cell>
        </row>
        <row r="2202">
          <cell r="A2202" t="str">
            <v>P9042</v>
          </cell>
          <cell r="B2202" t="str">
            <v>Zestaw do łączenia szaf Progress N (z cokołem)</v>
          </cell>
          <cell r="C2202" t="str">
            <v>Zestaw do łączenia szaf Progress dla szaf z cokołem - kolor szary</v>
          </cell>
          <cell r="D2202" t="str">
            <v>szt.</v>
          </cell>
          <cell r="E2202">
            <v>106.7</v>
          </cell>
          <cell r="F2202" t="str">
            <v>TECNOSTEEL</v>
          </cell>
        </row>
        <row r="2203">
          <cell r="A2203" t="str">
            <v>P9042J</v>
          </cell>
          <cell r="B2203" t="str">
            <v>Zestaw do łączenia szaf Progress (bez cokołu)</v>
          </cell>
          <cell r="C2203" t="str">
            <v>Zestaw do łączenia szaf Progress dla szaf ze stopkami poziomującymi - kolor szary</v>
          </cell>
          <cell r="D2203" t="str">
            <v>szt.</v>
          </cell>
          <cell r="E2203">
            <v>0</v>
          </cell>
          <cell r="F2203" t="str">
            <v>TECNOSTEEL</v>
          </cell>
        </row>
        <row r="2204">
          <cell r="A2204" t="str">
            <v>P9042N</v>
          </cell>
          <cell r="B2204" t="str">
            <v>Zestaw do łączenia szaf Progress (z cokołem)</v>
          </cell>
          <cell r="C2204" t="str">
            <v>Zestaw do łączenia szaf Progress dla szaf z cokołem - kolor czarny</v>
          </cell>
          <cell r="D2204" t="str">
            <v>szt.</v>
          </cell>
          <cell r="E2204">
            <v>106.7</v>
          </cell>
          <cell r="F2204" t="str">
            <v>TECNOSTEEL</v>
          </cell>
        </row>
        <row r="2205">
          <cell r="A2205" t="str">
            <v>P9043KIT</v>
          </cell>
          <cell r="B2205" t="str">
            <v>ZESTAW 4 KÓŁEK (2 Z BLOKADĄ) Z PŁYTAMI DO MOCOWANI</v>
          </cell>
          <cell r="C2205" t="str">
            <v>ZESTAW 4 KÓŁEK (2 Z BLOKADĄ) Z PŁYTAMI DO MOCOWANIA STOPEK - nosnosc stat - 360 kg, dyn. - 225</v>
          </cell>
          <cell r="D2205" t="str">
            <v>szt.</v>
          </cell>
          <cell r="E2205">
            <v>412.8</v>
          </cell>
          <cell r="F2205" t="str">
            <v>TECNOSTEEL</v>
          </cell>
        </row>
        <row r="2206">
          <cell r="A2206" t="str">
            <v>P9043NKIT</v>
          </cell>
          <cell r="B2206" t="str">
            <v>ZESTAW 4 KÓŁEK (2 Z BLOKADĄ) Z PŁYTAMI DO MOCOWANI</v>
          </cell>
          <cell r="C2206" t="str">
            <v>ZESTAW 4 KÓŁEK (2 Z BLOKADĄ) Z PŁYTAMI DO MOCOWANIA STOPEK - nosnosc stat - 360 kg, dyn. - 225</v>
          </cell>
          <cell r="D2206" t="str">
            <v>szt.</v>
          </cell>
          <cell r="E2206">
            <v>0</v>
          </cell>
          <cell r="F2206" t="str">
            <v>TECNOSTEEL</v>
          </cell>
        </row>
        <row r="2207">
          <cell r="A2207" t="str">
            <v>P9061</v>
          </cell>
          <cell r="B2207" t="str">
            <v>WENTYLATOR OSIOWY Z PRZEWODEM I OSŁONĄ</v>
          </cell>
          <cell r="C2207" t="str">
            <v>WENTYLATOR OSIOWY Z PRZEWODEM I OSŁONĄ</v>
          </cell>
          <cell r="D2207" t="str">
            <v>szt.</v>
          </cell>
          <cell r="E2207">
            <v>133.04</v>
          </cell>
          <cell r="F2207" t="str">
            <v>TECNOSTEEL</v>
          </cell>
        </row>
        <row r="2208">
          <cell r="A2208" t="str">
            <v>P9062</v>
          </cell>
          <cell r="B2208" t="str">
            <v>Panel 2-wentylatorowy dla szaf Progress</v>
          </cell>
          <cell r="C2208" t="str">
            <v xml:space="preserve">Panel wentylacyjny 2-wentylatorowy dla szaf stojących Progress </v>
          </cell>
          <cell r="D2208" t="str">
            <v>szt.</v>
          </cell>
          <cell r="E2208">
            <v>518.78</v>
          </cell>
          <cell r="F2208" t="str">
            <v>TECNOSTEEL</v>
          </cell>
        </row>
        <row r="2209">
          <cell r="A2209" t="str">
            <v>P9062T</v>
          </cell>
          <cell r="B2209" t="str">
            <v>Panel 2-wentylatorowy dla szaf Progress, termostat</v>
          </cell>
          <cell r="C2209" t="str">
            <v>Panel wentylacyjny 2-wentylatorowy dla szaf stojących Progress z termostatem</v>
          </cell>
          <cell r="D2209" t="str">
            <v>szt.</v>
          </cell>
          <cell r="E2209">
            <v>639.86</v>
          </cell>
          <cell r="F2209" t="str">
            <v>TECNOSTEEL</v>
          </cell>
        </row>
        <row r="2210">
          <cell r="A2210" t="str">
            <v>P9063</v>
          </cell>
          <cell r="B2210" t="str">
            <v>Panel 3-wentylatorowy dla szaf Progress</v>
          </cell>
          <cell r="C2210" t="str">
            <v xml:space="preserve">Panel wentylacyjny 3-wentylatorowy dla szaf stojących Progress </v>
          </cell>
          <cell r="D2210" t="str">
            <v>szt.</v>
          </cell>
          <cell r="E2210">
            <v>448.8</v>
          </cell>
          <cell r="F2210" t="str">
            <v>TECNOSTEEL</v>
          </cell>
        </row>
        <row r="2211">
          <cell r="A2211" t="str">
            <v>P9063T</v>
          </cell>
          <cell r="B2211" t="str">
            <v>Panel 3-wentylatorowy dla szaf Progress, termostat</v>
          </cell>
          <cell r="C2211" t="str">
            <v>Panel wentylacyjny 3-wentylatorowy dla szaf stojących Progress z termostatem</v>
          </cell>
          <cell r="D2211" t="str">
            <v>szt.</v>
          </cell>
          <cell r="E2211">
            <v>782.36</v>
          </cell>
          <cell r="F2211" t="str">
            <v>TECNOSTEEL</v>
          </cell>
        </row>
        <row r="2212">
          <cell r="A2212" t="str">
            <v>P9064</v>
          </cell>
          <cell r="B2212" t="str">
            <v>Panel 4-wentylatorowy dla szaf Progress</v>
          </cell>
          <cell r="C2212" t="str">
            <v xml:space="preserve">Panel wentylacyjny 4-wentylatorowy dla szaf stojących Progress </v>
          </cell>
          <cell r="D2212" t="str">
            <v>szt.</v>
          </cell>
          <cell r="E2212">
            <v>540</v>
          </cell>
          <cell r="F2212" t="str">
            <v>TECNOSTEEL</v>
          </cell>
        </row>
        <row r="2213">
          <cell r="A2213" t="str">
            <v>P9064T</v>
          </cell>
          <cell r="B2213" t="str">
            <v>Panel 4-wentylatorowy dla szaf Progress, termostat</v>
          </cell>
          <cell r="C2213" t="str">
            <v>Panel wentylacyjny 4-wentylatorowy dla szaf stojących Progress z termostatem</v>
          </cell>
          <cell r="D2213" t="str">
            <v>szt.</v>
          </cell>
          <cell r="E2213">
            <v>804.84</v>
          </cell>
          <cell r="F2213" t="str">
            <v>TECNOSTEEL</v>
          </cell>
        </row>
        <row r="2214">
          <cell r="A2214" t="str">
            <v>P9066T</v>
          </cell>
          <cell r="B2214" t="str">
            <v>PANEL WENTYLACYJNY 6-WENTYLATOROWY Z TERMOSTATEM D</v>
          </cell>
          <cell r="C2214" t="str">
            <v xml:space="preserve">PANEL WENTYLACYJNY 6-WENTYLATOROWY Z TERMOSTATEM DLA SZAF SERWEROWYCH o gł. 1000 mm </v>
          </cell>
          <cell r="D2214" t="str">
            <v>szt.</v>
          </cell>
          <cell r="E2214">
            <v>860.3</v>
          </cell>
          <cell r="F2214" t="str">
            <v>TECNOSTEEL</v>
          </cell>
        </row>
        <row r="2215">
          <cell r="A2215" t="str">
            <v>P9070</v>
          </cell>
          <cell r="B2215" t="str">
            <v xml:space="preserve">BELKI NOŚNE 19" 47U (PARA) Z NUMERACJĄ - PROGRESS </v>
          </cell>
          <cell r="C2215" t="str">
            <v>BELKI NOŚNE 19" 47U (PARA) Z NUMERACJĄ - PROGRESS 600 i PROGRESS 800</v>
          </cell>
          <cell r="D2215" t="str">
            <v>szt.</v>
          </cell>
          <cell r="E2215">
            <v>231.2</v>
          </cell>
          <cell r="F2215" t="str">
            <v>TECNOSTEEL</v>
          </cell>
        </row>
        <row r="2216">
          <cell r="A2216" t="str">
            <v>P9071</v>
          </cell>
          <cell r="B2216" t="str">
            <v xml:space="preserve">BELKI NOŚNE 19" 42U (PARA) Z NUMERACJĄ - PROGRESS </v>
          </cell>
          <cell r="C2216" t="str">
            <v>BELKI NOŚNE 19" 42U (PARA) Z NUMERACJĄ - PROGRESS 600 i PROGRESS 800</v>
          </cell>
          <cell r="D2216" t="str">
            <v>szt.</v>
          </cell>
          <cell r="E2216">
            <v>180</v>
          </cell>
          <cell r="F2216" t="str">
            <v>TECNOSTEEL</v>
          </cell>
        </row>
        <row r="2217">
          <cell r="A2217" t="str">
            <v>P9072</v>
          </cell>
          <cell r="B2217" t="str">
            <v xml:space="preserve">BELKI NOŚNE 19" 38U (PARA) Z NUMERACJĄ - PROGRESS </v>
          </cell>
          <cell r="C2217" t="str">
            <v>BELKI NOŚNE 19" 38U (PARA) Z NUMERACJĄ - PROGRESS 600 i PROGRESS 800</v>
          </cell>
          <cell r="D2217" t="str">
            <v>szt.</v>
          </cell>
          <cell r="E2217">
            <v>0</v>
          </cell>
          <cell r="F2217" t="str">
            <v>TECNOSTEEL</v>
          </cell>
        </row>
        <row r="2218">
          <cell r="A2218" t="str">
            <v>P9073</v>
          </cell>
          <cell r="B2218" t="str">
            <v xml:space="preserve">BELKI NOŚNE 19" 33U (PARA) Z NUMERACJĄ - PROGRESS </v>
          </cell>
          <cell r="C2218" t="str">
            <v>BELKI NOŚNE 19" 33U (PARA) Z NUMERACJĄ - PROGRESS 600 i PROGRESS 800</v>
          </cell>
          <cell r="D2218" t="str">
            <v>szt.</v>
          </cell>
          <cell r="E2218">
            <v>0</v>
          </cell>
          <cell r="F2218" t="str">
            <v>TECNOSTEEL</v>
          </cell>
        </row>
        <row r="2219">
          <cell r="A2219" t="str">
            <v>P9074</v>
          </cell>
          <cell r="B2219" t="str">
            <v xml:space="preserve">BELKI NOŚNE 19" 27U (PARA) Z NUMERACJĄ - PROGRESS </v>
          </cell>
          <cell r="C2219" t="str">
            <v>BELKI NOŚNE 19" 27U (PARA) Z NUMERACJĄ - PROGRESS 600 i PROGRESS 800</v>
          </cell>
          <cell r="D2219" t="str">
            <v>szt.</v>
          </cell>
          <cell r="E2219">
            <v>178.68</v>
          </cell>
          <cell r="F2219" t="str">
            <v>TECNOSTEEL</v>
          </cell>
        </row>
        <row r="2220">
          <cell r="A2220" t="str">
            <v>P9075</v>
          </cell>
          <cell r="B2220" t="str">
            <v xml:space="preserve">BELKI NOŚNE 19" 20U (PARA) Z NUMERACJĄ - PROGRESS </v>
          </cell>
          <cell r="C2220" t="str">
            <v>BELKI NOŚNE 19" 20U (PARA) Z NUMERACJĄ - PROGRESS 600 i PROGRESS 800</v>
          </cell>
          <cell r="D2220" t="str">
            <v>szt.</v>
          </cell>
          <cell r="E2220">
            <v>0</v>
          </cell>
          <cell r="F2220" t="str">
            <v>TECNOSTEEL</v>
          </cell>
        </row>
        <row r="2221">
          <cell r="A2221" t="str">
            <v>P9076</v>
          </cell>
          <cell r="B2221" t="str">
            <v xml:space="preserve">BELKI NOŚNE 19" 24U (PARA) Z NUMERACJĄ - PROGRESS </v>
          </cell>
          <cell r="C2221" t="str">
            <v>BELKI NOŚNE 19" 24U (PARA) Z NUMERACJĄ - PROGRESS 600 i PROGRESS 800</v>
          </cell>
          <cell r="D2221" t="str">
            <v>szt.</v>
          </cell>
          <cell r="E2221">
            <v>0</v>
          </cell>
          <cell r="F2221" t="str">
            <v>TECNOSTEEL</v>
          </cell>
        </row>
        <row r="2222">
          <cell r="A2222" t="str">
            <v>P9090</v>
          </cell>
          <cell r="B2222" t="str">
            <v>Prowadnice pionowe Progress 38U pokrywa i zatrzask</v>
          </cell>
          <cell r="C2222" t="str">
            <v>Zestaw 2 prowadnic pionowych do szaf Progress 38U z pokrywą i zatrzaskiem - gł. 120mm, kolor szary</v>
          </cell>
          <cell r="D2222" t="str">
            <v>szt.</v>
          </cell>
          <cell r="E2222">
            <v>208.38</v>
          </cell>
          <cell r="F2222" t="str">
            <v>TECNOSTEEL</v>
          </cell>
        </row>
        <row r="2223">
          <cell r="A2223" t="str">
            <v>P9090HD</v>
          </cell>
          <cell r="B2223" t="str">
            <v>ZESTAW 2 PROWADNIC PIONOWYCH 42U - Z POKRYWĄ I SYS</v>
          </cell>
          <cell r="C2223" t="str">
            <v>ZESTAW 2 PROWADNIC PIONOWYCH 42U - Z POKRYWĄ I SYSTEMEM ZATRZASKOWYM - glebokosc 79mm</v>
          </cell>
          <cell r="D2223" t="str">
            <v>szt.</v>
          </cell>
          <cell r="E2223">
            <v>0</v>
          </cell>
          <cell r="F2223" t="str">
            <v>TECNOSTEEL</v>
          </cell>
        </row>
        <row r="2224">
          <cell r="A2224" t="str">
            <v>P9090N</v>
          </cell>
          <cell r="B2224" t="str">
            <v>Prowadnice pionowe Progress 38U pokrywa i zatrzask</v>
          </cell>
          <cell r="C2224" t="str">
            <v>Zestaw 2 prowadnic pionowych do szaf Progress 38U z pokrywą i zatrzaskiem - gł. 120mm, kolor czarny</v>
          </cell>
          <cell r="D2224" t="str">
            <v>szt.</v>
          </cell>
          <cell r="E2224">
            <v>0</v>
          </cell>
          <cell r="F2224" t="str">
            <v>TECNOSTEEL</v>
          </cell>
        </row>
        <row r="2225">
          <cell r="A2225" t="str">
            <v>P9090N HD</v>
          </cell>
          <cell r="B2225" t="str">
            <v>ZESTAW 2 PROWADNIC PIONOWYCH 42U - Z POKRYWĄ I SYS</v>
          </cell>
          <cell r="C2225" t="str">
            <v>ZESTAW 2 PROWADNIC PIONOWYCH 42U - Z POKRYWĄ I SYSTEMEM ZATRZASKOWYM - glebokosc 120mm</v>
          </cell>
          <cell r="D2225" t="str">
            <v>szt.</v>
          </cell>
          <cell r="E2225">
            <v>0</v>
          </cell>
          <cell r="F2225" t="str">
            <v>TECNOSTEEL</v>
          </cell>
        </row>
        <row r="2226">
          <cell r="A2226" t="str">
            <v>P9091</v>
          </cell>
          <cell r="B2226" t="str">
            <v>Prowadnice pionowe Progress 42U pokrywa i zatrzask</v>
          </cell>
          <cell r="C2226" t="str">
            <v>Zestaw 2 prowadnic pionowych do szaf Progress 42U z pokrywą i zatrzaskiem - gł. 120mm, kolor szary</v>
          </cell>
          <cell r="D2226" t="str">
            <v>szt.</v>
          </cell>
          <cell r="E2226">
            <v>467.84</v>
          </cell>
          <cell r="F2226" t="str">
            <v>TECNOSTEEL</v>
          </cell>
        </row>
        <row r="2227">
          <cell r="A2227" t="str">
            <v>P9091HD</v>
          </cell>
          <cell r="B2227" t="str">
            <v>ZESTAW 2 PROWADNIC PIONOWYCH 42U - Z POKRYWĄ I SYS</v>
          </cell>
          <cell r="C2227" t="str">
            <v>ZESTAW 2 PROWADNIC PIONOWYCH 42U - Z POKRYWĄ I SYSTEMEM ZATRZASKOWYM - glebokosc 120mm</v>
          </cell>
          <cell r="D2227" t="str">
            <v>szt.</v>
          </cell>
          <cell r="E2227">
            <v>0</v>
          </cell>
          <cell r="F2227" t="str">
            <v>TECNOSTEEL</v>
          </cell>
        </row>
        <row r="2228">
          <cell r="A2228" t="str">
            <v>P9091N</v>
          </cell>
          <cell r="B2228" t="str">
            <v>Prowadnice pionowe Progress 42U pokrywa i zatrzask</v>
          </cell>
          <cell r="C2228" t="str">
            <v>Zestaw 2 prowadnic pionowych do szaf Progress 42U z pokrywą i zatrzaskiem - gł. 120mm, kolor czarny</v>
          </cell>
          <cell r="D2228" t="str">
            <v>szt.</v>
          </cell>
          <cell r="E2228">
            <v>467.84</v>
          </cell>
          <cell r="F2228" t="str">
            <v>TECNOSTEEL</v>
          </cell>
        </row>
        <row r="2229">
          <cell r="A2229" t="str">
            <v>P9092T</v>
          </cell>
          <cell r="B2229" t="str">
            <v>Panel 2-wentylatorowy 19" 1U Progress, termostat</v>
          </cell>
          <cell r="C2229" t="str">
            <v xml:space="preserve">Panel wentylacyjny 19" 1U 2-wentylatorowy z termostatem dla szaf stojących Progress </v>
          </cell>
          <cell r="D2229" t="str">
            <v>szt.</v>
          </cell>
          <cell r="E2229">
            <v>702.26</v>
          </cell>
          <cell r="F2229" t="str">
            <v>TECNOSTEEL</v>
          </cell>
        </row>
        <row r="2230">
          <cell r="A2230" t="str">
            <v>P9094</v>
          </cell>
          <cell r="B2230" t="str">
            <v>Prowadnice pionowe Progress 27U pokrywa i zatrzask</v>
          </cell>
          <cell r="C2230" t="str">
            <v>Zestaw 2 prowadnic pionowych do szaf Progress 27U z pokrywą i zatrzaskiem - gł. 120mm, kolor szary</v>
          </cell>
          <cell r="D2230" t="str">
            <v>szt.</v>
          </cell>
          <cell r="E2230">
            <v>251.76</v>
          </cell>
          <cell r="F2230" t="str">
            <v>TECNOSTEEL</v>
          </cell>
        </row>
        <row r="2231">
          <cell r="A2231" t="str">
            <v>P9094N</v>
          </cell>
          <cell r="B2231" t="str">
            <v>Prowadnice pionowe Progress 27U pokrywa i zatrzask</v>
          </cell>
          <cell r="C2231" t="str">
            <v>Zestaw 2 prowadnic pionowych do szaf Progress 27U z pokrywą i zatrzaskiem - gł. 120mm, kolor czarny</v>
          </cell>
          <cell r="D2231" t="str">
            <v>szt.</v>
          </cell>
          <cell r="E2231">
            <v>0</v>
          </cell>
          <cell r="F2231" t="str">
            <v>TECNOSTEEL</v>
          </cell>
        </row>
        <row r="2232">
          <cell r="A2232" t="str">
            <v>P9095</v>
          </cell>
          <cell r="B2232" t="str">
            <v>Podest stabilizacyjny 600mm</v>
          </cell>
          <cell r="C2232" t="str">
            <v>Podest stabilizacyjny 600mm</v>
          </cell>
          <cell r="D2232" t="str">
            <v>szt.</v>
          </cell>
          <cell r="E2232">
            <v>409.8</v>
          </cell>
          <cell r="F2232" t="str">
            <v>TECNOSTEEL</v>
          </cell>
        </row>
        <row r="2233">
          <cell r="A2233" t="str">
            <v>P9098</v>
          </cell>
          <cell r="B2233" t="str">
            <v>Prowadnice pionowe Progress 47U pokrywa i zatrzask</v>
          </cell>
          <cell r="C2233" t="str">
            <v>Zestaw 2 prowadnic pionowych do szaf Progress 47U z pokrywą i zatrzaskiem - gł. 120mm, kolor szary</v>
          </cell>
          <cell r="D2233" t="str">
            <v>szt.</v>
          </cell>
          <cell r="E2233">
            <v>523.54</v>
          </cell>
          <cell r="F2233" t="str">
            <v>TECNOSTEEL</v>
          </cell>
        </row>
        <row r="2234">
          <cell r="A2234" t="str">
            <v>P9098 HD</v>
          </cell>
          <cell r="B2234" t="str">
            <v>Prowadnice pionowe Progress 47U pokrywa i zatrzask</v>
          </cell>
          <cell r="C2234" t="str">
            <v>Zestaw 2 prowadnic pionowych HD do szaf Progress 47U z pokrywą i zatrzaskiem - gł. 120mm, kolor czarny</v>
          </cell>
          <cell r="D2234" t="str">
            <v>szt.</v>
          </cell>
          <cell r="E2234">
            <v>0</v>
          </cell>
          <cell r="F2234" t="str">
            <v>TECNOSTEEL</v>
          </cell>
        </row>
        <row r="2235">
          <cell r="A2235" t="str">
            <v>P9098HD</v>
          </cell>
          <cell r="B2235" t="str">
            <v>ZESTAW 2 PROWADNIC PIONOWYCH 47U - Z POKRYWĄ I SYS</v>
          </cell>
          <cell r="C2235" t="str">
            <v>ZESTAW 2 PROWADNIC PIONOWYCH 47U - Z POKRYWĄ I SYSTEMEM ZATRZASKOWYM - glebokosc 120mm</v>
          </cell>
          <cell r="D2235" t="str">
            <v>szt.</v>
          </cell>
          <cell r="E2235">
            <v>0</v>
          </cell>
          <cell r="F2235" t="str">
            <v>TECNOSTEEL</v>
          </cell>
        </row>
        <row r="2236">
          <cell r="A2236" t="str">
            <v>P9098N</v>
          </cell>
          <cell r="B2236" t="str">
            <v>Prowadnice pionowe Progress 47U pokrywa i zatrzask</v>
          </cell>
          <cell r="C2236" t="str">
            <v>Zestaw 2 prowadnic pionowych do szaf Progress 47U z pokrywą i zatrzaskiem - gł. 120mm, kolor czarny</v>
          </cell>
          <cell r="D2236" t="str">
            <v>szt.</v>
          </cell>
          <cell r="E2236">
            <v>493.9</v>
          </cell>
          <cell r="F2236" t="str">
            <v>TECNOSTEEL</v>
          </cell>
        </row>
        <row r="2237">
          <cell r="A2237" t="str">
            <v>P9098N HD</v>
          </cell>
          <cell r="B2237" t="str">
            <v>Prowadnice pionowe Progress 47U pokrywa i zatrzask</v>
          </cell>
          <cell r="C2237" t="str">
            <v>Zestaw 2 prowadnic pionowych HD do szaf Progress 47U z pokrywą i zatrzaskiem - gł. 120mm, kolor czarny</v>
          </cell>
          <cell r="D2237" t="str">
            <v>szt.</v>
          </cell>
          <cell r="E2237">
            <v>615.94000000000005</v>
          </cell>
          <cell r="F2237" t="str">
            <v>TECNOSTEEL</v>
          </cell>
        </row>
        <row r="2238">
          <cell r="A2238" t="str">
            <v>P9099</v>
          </cell>
          <cell r="B2238" t="str">
            <v>KOMPLET 4 STOPEK POZIOMUJĄCYCH M10 - dla szaf Prog</v>
          </cell>
          <cell r="C2238" t="str">
            <v>KOMPLET 4 STOPEK POZIOMUJĄCYCH M10 - dla szaf Progress Server - wys. 100 mm</v>
          </cell>
          <cell r="D2238" t="str">
            <v>szt.</v>
          </cell>
          <cell r="E2238">
            <v>90.9</v>
          </cell>
          <cell r="F2238" t="str">
            <v>TECNOSTEEL</v>
          </cell>
        </row>
        <row r="2239">
          <cell r="A2239" t="str">
            <v>P9114</v>
          </cell>
          <cell r="B2239" t="str">
            <v>Drzwi szklane 42Ux600 PROGRESS</v>
          </cell>
          <cell r="C2239" t="str">
            <v>Drzwi szklane 42Ux600 PROGRESS</v>
          </cell>
          <cell r="D2239" t="str">
            <v>szt.</v>
          </cell>
          <cell r="E2239">
            <v>410</v>
          </cell>
          <cell r="F2239" t="str">
            <v>TECNOSTEEL</v>
          </cell>
        </row>
        <row r="2240">
          <cell r="A2240" t="str">
            <v>P9119</v>
          </cell>
          <cell r="B2240" t="str">
            <v>Drzwi szklane 42Ux800</v>
          </cell>
          <cell r="C2240" t="str">
            <v>Drzwi szklane 42Ux800</v>
          </cell>
          <cell r="D2240" t="str">
            <v>szt.</v>
          </cell>
          <cell r="E2240">
            <v>536</v>
          </cell>
          <cell r="F2240" t="str">
            <v>TECNOSTEEL</v>
          </cell>
        </row>
        <row r="2241">
          <cell r="A2241" t="str">
            <v>P9130T</v>
          </cell>
          <cell r="B2241" t="str">
            <v>Panel 4-wentylatorowy 19" 1U Progress, termostat</v>
          </cell>
          <cell r="C2241" t="str">
            <v xml:space="preserve">Panel wentylacyjny 19" 1U 4-wentylatorowy z termostatem dla szaf stojących Progress </v>
          </cell>
          <cell r="D2241" t="str">
            <v>szt.</v>
          </cell>
          <cell r="E2241">
            <v>1088.26</v>
          </cell>
          <cell r="F2241" t="str">
            <v>TECNOSTEEL</v>
          </cell>
        </row>
        <row r="2242">
          <cell r="A2242" t="str">
            <v>P9133T</v>
          </cell>
          <cell r="B2242" t="str">
            <v>Panel 3-wentylatorowy 19" 1U Progress, termostat</v>
          </cell>
          <cell r="C2242" t="str">
            <v xml:space="preserve">Panel wentylacyjny 19" 1U 3-wentylatorowy z termostatem dla szaf stojących Progress </v>
          </cell>
          <cell r="D2242" t="str">
            <v>szt.</v>
          </cell>
          <cell r="E2242">
            <v>763.98</v>
          </cell>
          <cell r="F2242" t="str">
            <v>TECNOSTEEL</v>
          </cell>
        </row>
        <row r="2243">
          <cell r="A2243" t="str">
            <v>P9231</v>
          </cell>
          <cell r="B2243" t="str">
            <v xml:space="preserve">BELKI NOŚNE 19" 47U (PARA) Z NUMERACJĄ - PROGRESS </v>
          </cell>
          <cell r="C2243" t="str">
            <v>BELKI NOŚNE 19" 47U (PARA) Z NUMERACJĄ - PROGRESS SERVER 1000</v>
          </cell>
          <cell r="D2243" t="str">
            <v>szt.</v>
          </cell>
          <cell r="E2243">
            <v>0</v>
          </cell>
          <cell r="F2243" t="str">
            <v>TECNOSTEEL</v>
          </cell>
        </row>
        <row r="2244">
          <cell r="A2244" t="str">
            <v>P9232</v>
          </cell>
          <cell r="B2244" t="str">
            <v xml:space="preserve">BELKI NOŚNE 19" 42U (PARA) Z NUMERACJĄ - PROGRESS </v>
          </cell>
          <cell r="C2244" t="str">
            <v>BELKI NOŚNE 19" 42U (PARA) Z NUMERACJĄ - PROGRESS SERVER 1000</v>
          </cell>
          <cell r="D2244" t="str">
            <v>szt.</v>
          </cell>
          <cell r="E2244">
            <v>303.52</v>
          </cell>
          <cell r="F2244" t="str">
            <v>TECNOSTEEL</v>
          </cell>
        </row>
        <row r="2245">
          <cell r="A2245" t="str">
            <v>P9240</v>
          </cell>
          <cell r="B2245" t="str">
            <v>Podest stabilizujacy 800mm</v>
          </cell>
          <cell r="C2245" t="str">
            <v>Podest stabilizujacy 800mm</v>
          </cell>
          <cell r="D2245" t="str">
            <v>szt.</v>
          </cell>
          <cell r="E2245">
            <v>286.39999999999998</v>
          </cell>
          <cell r="F2245" t="str">
            <v>TECNOSTEEL</v>
          </cell>
        </row>
        <row r="2246">
          <cell r="A2246" t="str">
            <v>P9240N</v>
          </cell>
          <cell r="B2246" t="str">
            <v>Podest stabilizujacy 800mm</v>
          </cell>
          <cell r="C2246" t="str">
            <v>Podest stabilizujacy 800mm</v>
          </cell>
          <cell r="D2246" t="str">
            <v>szt.</v>
          </cell>
          <cell r="E2246">
            <v>428.44</v>
          </cell>
          <cell r="F2246" t="str">
            <v>TECNOSTEEL</v>
          </cell>
        </row>
        <row r="2247">
          <cell r="A2247" t="str">
            <v>P9248</v>
          </cell>
          <cell r="B2247" t="str">
            <v>COKÓŁ WYS. 100 mm - 600x600x100h</v>
          </cell>
          <cell r="C2247" t="str">
            <v>COKÓŁ WYS. 100 mm - 600x600x100h</v>
          </cell>
          <cell r="D2247" t="str">
            <v>szt.</v>
          </cell>
          <cell r="E2247">
            <v>200.18</v>
          </cell>
          <cell r="F2247" t="str">
            <v>TECNOSTEEL</v>
          </cell>
        </row>
        <row r="2248">
          <cell r="A2248" t="str">
            <v>P9249</v>
          </cell>
          <cell r="B2248" t="str">
            <v>COKÓŁ WYS. 100 mm - 600x800x100h</v>
          </cell>
          <cell r="C2248" t="str">
            <v>COKÓŁ WYS. 100 mm - 600x800x100h</v>
          </cell>
          <cell r="D2248" t="str">
            <v>szt.</v>
          </cell>
          <cell r="E2248">
            <v>0</v>
          </cell>
          <cell r="F2248" t="str">
            <v>TECNOSTEEL</v>
          </cell>
        </row>
        <row r="2249">
          <cell r="A2249" t="str">
            <v>P9252</v>
          </cell>
          <cell r="B2249" t="str">
            <v>COKÓŁ WYS. 100 mm - 800x800x100h</v>
          </cell>
          <cell r="C2249" t="str">
            <v>COKÓŁ WYS. 100 mm - 800x800x100h</v>
          </cell>
          <cell r="D2249" t="str">
            <v>szt.</v>
          </cell>
          <cell r="E2249">
            <v>0</v>
          </cell>
          <cell r="F2249" t="str">
            <v>TECNOSTEEL</v>
          </cell>
        </row>
        <row r="2250">
          <cell r="A2250" t="str">
            <v>P9268</v>
          </cell>
          <cell r="B2250" t="str">
            <v>COKÓŁ WYS. 100 mm - 600x400x100h</v>
          </cell>
          <cell r="C2250" t="str">
            <v>COKÓŁ WYS. 100 mm - 600x400x100h</v>
          </cell>
          <cell r="D2250" t="str">
            <v>szt.</v>
          </cell>
          <cell r="E2250">
            <v>0</v>
          </cell>
          <cell r="F2250" t="str">
            <v>TECNOSTEEL</v>
          </cell>
        </row>
        <row r="2251">
          <cell r="A2251" t="str">
            <v>P9274</v>
          </cell>
          <cell r="B2251" t="str">
            <v>Para uchwytów do szybkiego montażu 555</v>
          </cell>
          <cell r="C2251" t="str">
            <v>Para uchwytów do szybkiego montażu 555</v>
          </cell>
          <cell r="D2251" t="str">
            <v>szt.</v>
          </cell>
          <cell r="E2251">
            <v>93.48</v>
          </cell>
          <cell r="F2251" t="str">
            <v>TECNOSTEEL</v>
          </cell>
        </row>
        <row r="2252">
          <cell r="A2252" t="str">
            <v>P9306</v>
          </cell>
          <cell r="B2252" t="str">
            <v>KPL. SZCZOTEK PRZECIWPYŁOWYCH DO MONTAŻU W DOLE SZ</v>
          </cell>
          <cell r="C2252" t="str">
            <v>KPL. SZCZOTEK PRZECIWPYŁOWYCH DO MONTAŻU W DOLE SZAFY (DO SZAF 600x800 i 800x800)</v>
          </cell>
          <cell r="D2252" t="str">
            <v>szt.</v>
          </cell>
          <cell r="E2252">
            <v>182.46</v>
          </cell>
          <cell r="F2252" t="str">
            <v>TECNOSTEEL</v>
          </cell>
        </row>
        <row r="2253">
          <cell r="A2253" t="str">
            <v>P9417</v>
          </cell>
          <cell r="B2253" t="str">
            <v>Wspornik kablowy (do szaf 1000)</v>
          </cell>
          <cell r="C2253" t="str">
            <v>Wspornik kablowy (do szaf 1000)</v>
          </cell>
          <cell r="D2253" t="str">
            <v>szt.</v>
          </cell>
          <cell r="E2253">
            <v>90.58</v>
          </cell>
          <cell r="F2253" t="str">
            <v>TECNOSTEEL</v>
          </cell>
        </row>
        <row r="2254">
          <cell r="A2254" t="str">
            <v>P9472</v>
          </cell>
          <cell r="B2254" t="str">
            <v>Belki srodkowe Progress 42U serwerowe</v>
          </cell>
          <cell r="C2254" t="str">
            <v>Belki srodkowe Progress 42U serwerowe</v>
          </cell>
          <cell r="D2254" t="str">
            <v>szt.</v>
          </cell>
          <cell r="E2254">
            <v>316.66000000000003</v>
          </cell>
          <cell r="F2254" t="str">
            <v>TECNOSTEEL</v>
          </cell>
        </row>
        <row r="2255">
          <cell r="A2255" t="str">
            <v>P9558</v>
          </cell>
          <cell r="B2255" t="str">
            <v>COKÓŁ WYS. 100 mm – 600x1000x100h</v>
          </cell>
          <cell r="C2255" t="str">
            <v>COKÓŁ WYS. 100 mm – 600x1000x100h</v>
          </cell>
          <cell r="D2255" t="str">
            <v>szt.</v>
          </cell>
          <cell r="E2255">
            <v>0</v>
          </cell>
          <cell r="F2255" t="str">
            <v>TECNOSTEEL</v>
          </cell>
        </row>
        <row r="2256">
          <cell r="A2256" t="str">
            <v>P9559</v>
          </cell>
          <cell r="B2256" t="str">
            <v>Cokół 800x1000x100h PROGRESS</v>
          </cell>
          <cell r="C2256" t="str">
            <v>Cokół 800x1000x100h PROGRESS</v>
          </cell>
          <cell r="D2256" t="str">
            <v>szt.</v>
          </cell>
          <cell r="E2256">
            <v>356.46</v>
          </cell>
          <cell r="F2256" t="str">
            <v>TECNOSTEEL</v>
          </cell>
        </row>
        <row r="2257">
          <cell r="A2257" t="str">
            <v>P9575</v>
          </cell>
          <cell r="B2257" t="str">
            <v xml:space="preserve">ŁĄCZNIK COKOŁU Z PRZEPUSTEM SZCZOTKOWYM 800 mm </v>
          </cell>
          <cell r="C2257" t="str">
            <v xml:space="preserve">ŁĄCZNIK COKOŁU Z PRZEPUSTEM SZCZOTKOWYM 800 mm </v>
          </cell>
          <cell r="D2257" t="str">
            <v>szt.</v>
          </cell>
          <cell r="E2257">
            <v>0</v>
          </cell>
          <cell r="F2257" t="str">
            <v>TECNOSTEEL</v>
          </cell>
        </row>
        <row r="2258">
          <cell r="A2258" t="str">
            <v>P9576</v>
          </cell>
          <cell r="B2258" t="str">
            <v xml:space="preserve">ŁĄCZNIK COKOŁU Z PRZEPUSTEM SZCZOTKOWYM 600 mm </v>
          </cell>
          <cell r="C2258" t="str">
            <v xml:space="preserve">ŁĄCZNIK COKOŁU Z PRZEPUSTEM SZCZOTKOWYM 600 mm </v>
          </cell>
          <cell r="D2258" t="str">
            <v>szt.</v>
          </cell>
          <cell r="E2258">
            <v>0</v>
          </cell>
          <cell r="F2258" t="str">
            <v>TECNOSTEEL</v>
          </cell>
        </row>
        <row r="2259">
          <cell r="A2259" t="str">
            <v>P9611</v>
          </cell>
          <cell r="B2259" t="str">
            <v>Drzwi perforowane 75% 24Ux600</v>
          </cell>
          <cell r="C2259" t="str">
            <v>Drzwi perforowane 75% 24Ux600</v>
          </cell>
          <cell r="D2259" t="str">
            <v>szt.</v>
          </cell>
          <cell r="E2259">
            <v>572.4</v>
          </cell>
          <cell r="F2259" t="str">
            <v>TECNOSTEEL</v>
          </cell>
        </row>
        <row r="2260">
          <cell r="A2260" t="str">
            <v>P9615</v>
          </cell>
          <cell r="B2260" t="str">
            <v>Drzwi perforowane 75% 42Ux600 PROGRESS</v>
          </cell>
          <cell r="C2260" t="str">
            <v>Drzwi perforowane 75% 42Ux600 PROGRESS</v>
          </cell>
          <cell r="D2260" t="str">
            <v>szt.</v>
          </cell>
          <cell r="E2260">
            <v>662.5</v>
          </cell>
          <cell r="F2260" t="str">
            <v>TECNOSTEEL</v>
          </cell>
        </row>
        <row r="2261">
          <cell r="A2261" t="str">
            <v>P9615B2</v>
          </cell>
          <cell r="B2261" t="str">
            <v>Drzwi perforowane 75% podwójne 42Ux600</v>
          </cell>
          <cell r="C2261" t="str">
            <v>Drzwi perforowane 75% podwójne 42Ux600</v>
          </cell>
          <cell r="D2261" t="str">
            <v>szt.</v>
          </cell>
          <cell r="E2261">
            <v>970</v>
          </cell>
          <cell r="F2261" t="str">
            <v>TECNOSTEEL</v>
          </cell>
        </row>
        <row r="2262">
          <cell r="A2262" t="str">
            <v>P9619</v>
          </cell>
          <cell r="B2262" t="str">
            <v>COKÓŁ WYS. 100 mm - 600x400x100h</v>
          </cell>
          <cell r="C2262" t="str">
            <v>COKÓŁ WYS. 100 mm - 600x400x100h</v>
          </cell>
          <cell r="D2262" t="str">
            <v>szt.</v>
          </cell>
          <cell r="E2262">
            <v>0</v>
          </cell>
          <cell r="F2262" t="str">
            <v>TECNOSTEEL</v>
          </cell>
        </row>
        <row r="2263">
          <cell r="A2263" t="str">
            <v>P9621</v>
          </cell>
          <cell r="B2263" t="str">
            <v>COKÓŁ WYS. 100 mm - 600x600x100h</v>
          </cell>
          <cell r="C2263" t="str">
            <v>COKÓŁ WYS. 100 mm - 600x600x100h</v>
          </cell>
          <cell r="D2263" t="str">
            <v>szt.</v>
          </cell>
          <cell r="E2263">
            <v>0</v>
          </cell>
          <cell r="F2263" t="str">
            <v>TECNOSTEEL</v>
          </cell>
        </row>
        <row r="2264">
          <cell r="A2264" t="str">
            <v>P9622</v>
          </cell>
          <cell r="B2264" t="str">
            <v>COKÓŁ WYS. 100 mm - 600x800x100h</v>
          </cell>
          <cell r="C2264" t="str">
            <v>COKÓŁ WYS. 100 mm - 600x800x100h</v>
          </cell>
          <cell r="D2264" t="str">
            <v>szt.</v>
          </cell>
          <cell r="E2264">
            <v>0</v>
          </cell>
          <cell r="F2264" t="str">
            <v>TECNOSTEEL</v>
          </cell>
        </row>
        <row r="2265">
          <cell r="A2265" t="str">
            <v>P9623</v>
          </cell>
          <cell r="B2265" t="str">
            <v>COKÓŁ WYS. 100 mm - 800x800x100h</v>
          </cell>
          <cell r="C2265" t="str">
            <v>COKÓŁ WYS. 100 mm - 800x800x100h</v>
          </cell>
          <cell r="D2265" t="str">
            <v>szt.</v>
          </cell>
          <cell r="E2265">
            <v>359.84</v>
          </cell>
          <cell r="F2265" t="str">
            <v>TECNOSTEEL</v>
          </cell>
        </row>
        <row r="2266">
          <cell r="A2266" t="str">
            <v>P9624</v>
          </cell>
          <cell r="B2266" t="str">
            <v>COKÓŁ WYS. 100 mm – 600x1000x100h</v>
          </cell>
          <cell r="C2266" t="str">
            <v>COKÓŁ WYS. 100 mm – 600x1000x100h</v>
          </cell>
          <cell r="D2266" t="str">
            <v>szt.</v>
          </cell>
          <cell r="E2266">
            <v>0</v>
          </cell>
          <cell r="F2266" t="str">
            <v>TECNOSTEEL</v>
          </cell>
        </row>
        <row r="2267">
          <cell r="A2267" t="str">
            <v>P9625</v>
          </cell>
          <cell r="B2267" t="str">
            <v>COKÓŁ WYS. 100 mm – 800x1000x100h</v>
          </cell>
          <cell r="C2267" t="str">
            <v>COKÓŁ WYS. 100 mm – 800x1000x100h</v>
          </cell>
          <cell r="D2267" t="str">
            <v>szt.</v>
          </cell>
          <cell r="E2267">
            <v>0</v>
          </cell>
          <cell r="F2267" t="str">
            <v>TECNOSTEEL</v>
          </cell>
        </row>
        <row r="2268">
          <cell r="A2268" t="str">
            <v>P9634</v>
          </cell>
          <cell r="B2268" t="str">
            <v>Drzwi perforowane 75% 38Ux800 PROGRESS</v>
          </cell>
          <cell r="C2268" t="str">
            <v>Drzwi perforowane 75% 38Ux800 PROGRESS</v>
          </cell>
          <cell r="D2268" t="str">
            <v>szt.</v>
          </cell>
          <cell r="E2268">
            <v>947.5</v>
          </cell>
          <cell r="F2268" t="str">
            <v>TECNOSTEEL</v>
          </cell>
        </row>
        <row r="2269">
          <cell r="A2269" t="str">
            <v>P9635</v>
          </cell>
          <cell r="B2269" t="str">
            <v>Drzwi perforowane 75% 42Ux800 PROGRESS</v>
          </cell>
          <cell r="C2269" t="str">
            <v>Drzwi perforowane 75% 42Ux800 PROGRESS</v>
          </cell>
          <cell r="D2269" t="str">
            <v>szt.</v>
          </cell>
          <cell r="E2269">
            <v>1455.74</v>
          </cell>
          <cell r="F2269" t="str">
            <v>TECNOSTEEL</v>
          </cell>
        </row>
        <row r="2270">
          <cell r="A2270" t="str">
            <v>P9635B2</v>
          </cell>
          <cell r="B2270" t="str">
            <v>Drzwi podwójne perforow 42Ux800 PROGRESS</v>
          </cell>
          <cell r="C2270" t="str">
            <v>Drzwi podwójne perforow 42Ux800 PROGRESS</v>
          </cell>
          <cell r="D2270" t="str">
            <v>szt.</v>
          </cell>
          <cell r="E2270">
            <v>1437.5</v>
          </cell>
          <cell r="F2270" t="str">
            <v>TECNOSTEEL</v>
          </cell>
        </row>
        <row r="2271">
          <cell r="A2271" t="str">
            <v>P9890</v>
          </cell>
          <cell r="B2271" t="str">
            <v xml:space="preserve">ZESTAW 2 PROWADNIC Z 6 OTWORAMI DO MONTAŻU PANELI </v>
          </cell>
          <cell r="C2271" t="str">
            <v>ZESTAW 2 PROWADNIC Z 6 OTWORAMI DO MONTAŻU PANELI LUB INNYCH URZĄDZEŃ 19" W PIONIE ORAZ PIONOWEJ ORGANIZACJI KABLI - dla szaf o wys. 47U i gł. 1000 mm - kolor szary RAL7035</v>
          </cell>
          <cell r="D2271" t="str">
            <v>szt.</v>
          </cell>
          <cell r="E2271">
            <v>403.1</v>
          </cell>
          <cell r="F2271" t="str">
            <v>TECNOSTEEL</v>
          </cell>
        </row>
        <row r="2272">
          <cell r="A2272" t="str">
            <v>P9890N</v>
          </cell>
          <cell r="B2272" t="str">
            <v>Zestaw prowadnic dla szaf o wys. 47U i gł. 1000 mm</v>
          </cell>
          <cell r="C2272" t="str">
            <v>Zestaw 2 prowadnic z 6 otworami do montażu paneli lub innych urządzeń 19" w pionie oraz pionowej organizacji kabli - dla szaf o wys. 47U i gł. 1000 mm - kolor szary RAL 7035</v>
          </cell>
          <cell r="D2272" t="str">
            <v>szt.</v>
          </cell>
          <cell r="E2272">
            <v>0</v>
          </cell>
          <cell r="F2272" t="str">
            <v>TECNOSTEEL</v>
          </cell>
        </row>
        <row r="2273">
          <cell r="A2273" t="str">
            <v>P9890P8</v>
          </cell>
          <cell r="B2273" t="str">
            <v xml:space="preserve">ZESTAW 2 PROWADNIC Z 6 OTWORAMI DO MONTAŻU PANELI </v>
          </cell>
          <cell r="C2273" t="str">
            <v>ZESTAW 2 PROWADNIC Z 6 OTWORAMI DO MONTAŻU PANELI LUB INNYCH URZĄDZEŃ 19" W PIONIE ORAZ PIONOWEJ ORGANIZACJI KABLI - dla szaf o wys. 47U i gł. 800 mm - kolor szary RAL7035</v>
          </cell>
          <cell r="D2273" t="str">
            <v>szt.</v>
          </cell>
          <cell r="E2273">
            <v>0</v>
          </cell>
          <cell r="F2273" t="str">
            <v>TECNOSTEEL</v>
          </cell>
        </row>
        <row r="2274">
          <cell r="A2274" t="str">
            <v>P9890P8N</v>
          </cell>
          <cell r="B2274" t="str">
            <v>Zestaw prowadnic dla szaf o wys. 47U i gł. 800 mm</v>
          </cell>
          <cell r="C2274" t="str">
            <v>Zestaw 2 prowadnic z 6 otworami do montażu paneli lub innych urządzeń 19" w pionie oraz pionowej organizacji kabli - dla szaf o wys. 47U i gł. 800 mm - kolor szary RAL 7035</v>
          </cell>
          <cell r="D2274" t="str">
            <v>szt.</v>
          </cell>
          <cell r="E2274">
            <v>0</v>
          </cell>
          <cell r="F2274" t="str">
            <v>TECNOSTEEL</v>
          </cell>
        </row>
        <row r="2275">
          <cell r="A2275" t="str">
            <v>P9891</v>
          </cell>
          <cell r="B2275" t="str">
            <v xml:space="preserve">ZESTAW 2 PROWADNIC Z 6 OTWORAMI DO MONTAŻU PANELI </v>
          </cell>
          <cell r="C2275" t="str">
            <v>ZESTAW 2 PROWADNIC Z 6 OTWORAMI DO MONTAŻU PANELI LUB INNYCH URZĄDZEŃ 19" W PIONIE ORAZ PIONOWEJ ORGANIZACJI KABLI - dla szaf o wys. 42U i gł. 1000 mm - kolor szary RAL7035</v>
          </cell>
          <cell r="D2275" t="str">
            <v>szt.</v>
          </cell>
          <cell r="E2275">
            <v>0</v>
          </cell>
          <cell r="F2275" t="str">
            <v>TECNOSTEEL</v>
          </cell>
        </row>
        <row r="2276">
          <cell r="A2276" t="str">
            <v>P9891N</v>
          </cell>
          <cell r="B2276" t="str">
            <v>Zestaw prowadnic dla szaf o wys. 42U i gł. 1000 mm</v>
          </cell>
          <cell r="C2276" t="str">
            <v>Zestaw 2 prowadnic z 6 otworami do montażu paneli lub innych urządzeń 19" w pionie oraz pionowej organizacji kabli - dla szaf o wys. 42U i gł. 1000 mm - kolor szary RAL 7035</v>
          </cell>
          <cell r="D2276" t="str">
            <v>szt.</v>
          </cell>
          <cell r="E2276">
            <v>0</v>
          </cell>
          <cell r="F2276" t="str">
            <v>TECNOSTEEL</v>
          </cell>
        </row>
        <row r="2277">
          <cell r="A2277" t="str">
            <v>P9891P8</v>
          </cell>
          <cell r="B2277" t="str">
            <v xml:space="preserve">ZESTAW 2 PROWADNIC Z 6 OTWORAMI DO MONTAŻU PANELI </v>
          </cell>
          <cell r="C2277" t="str">
            <v>ZESTAW 2 PROWADNIC Z 6 OTWORAMI DO MONTAŻU PANELI LUB INNYCH URZĄDZEŃ 19" W PIONIE ORAZ PIONOWEJ ORGANIZACJI KABLI - dla szaf o wys. 42U i gł. 800 mm - kolor szary RAL7035</v>
          </cell>
          <cell r="D2277" t="str">
            <v>szt.</v>
          </cell>
          <cell r="E2277">
            <v>0</v>
          </cell>
          <cell r="F2277" t="str">
            <v>TECNOSTEEL</v>
          </cell>
        </row>
        <row r="2278">
          <cell r="A2278" t="str">
            <v>P9891P8N</v>
          </cell>
          <cell r="B2278" t="str">
            <v>Zestaw prowadnic dla szaf o wys. 42U i gł. 800 mm</v>
          </cell>
          <cell r="C2278" t="str">
            <v>Zestaw 2 prowadnic z 6 otworami do montażu paneli lub innych urządzeń 19" w pionie oraz pionowej organizacji kabli - dla szaf o wys. 42U i gł. 800 mm - kolor szary RAL 7035</v>
          </cell>
          <cell r="D2278" t="str">
            <v>szt.</v>
          </cell>
          <cell r="E2278">
            <v>0</v>
          </cell>
          <cell r="F2278" t="str">
            <v>TECNOSTEEL</v>
          </cell>
        </row>
        <row r="2279">
          <cell r="A2279" t="str">
            <v xml:space="preserve">PCI6-F/2 </v>
          </cell>
          <cell r="B2279" t="str">
            <v>Patch Cord RJ45 PatchSee CAT 6A U/FTP, 0,6m</v>
          </cell>
          <cell r="C2279" t="str">
            <v>Patch Cord RJ45 PatchSee CAT 6A U/FTP, 0,6m</v>
          </cell>
          <cell r="D2279" t="str">
            <v>szt.</v>
          </cell>
          <cell r="E2279" t="e">
            <v>#N/A</v>
          </cell>
          <cell r="F2279" t="str">
            <v>Cobi Cu kable krosowe</v>
          </cell>
        </row>
        <row r="2280">
          <cell r="A2280" t="str">
            <v xml:space="preserve">PCI6-F/5 </v>
          </cell>
          <cell r="B2280" t="str">
            <v>Patch Cord RJ45 PatchSee CAT 6A U/FTP, 1,5m</v>
          </cell>
          <cell r="C2280" t="str">
            <v>Patch Cord RJ45 PatchSee CAT 6A U/FTP, 1,5m</v>
          </cell>
          <cell r="D2280" t="str">
            <v>szt.</v>
          </cell>
          <cell r="E2280" t="e">
            <v>#N/A</v>
          </cell>
          <cell r="F2280" t="str">
            <v>Cobi Cu kable krosowe</v>
          </cell>
        </row>
        <row r="2281">
          <cell r="A2281" t="str">
            <v>PDU SQ-ETHL-08</v>
          </cell>
          <cell r="B2281" t="str">
            <v>Listwa PDU SQ-ETHL-08</v>
          </cell>
          <cell r="C2281" t="str">
            <v>Listwa PDU SQ-ETHL-08</v>
          </cell>
          <cell r="D2281" t="str">
            <v>szt.</v>
          </cell>
          <cell r="E2281">
            <v>1360</v>
          </cell>
          <cell r="F2281" t="str">
            <v>Cobi szafy akcesoria</v>
          </cell>
        </row>
        <row r="2282">
          <cell r="A2282" t="str">
            <v>P-MB50</v>
          </cell>
          <cell r="B2282" t="str">
            <v>Przepust membranowy P-MB50</v>
          </cell>
          <cell r="C2282" t="str">
            <v>Przepust membranowy P-MB50</v>
          </cell>
          <cell r="D2282" t="str">
            <v>szt.</v>
          </cell>
          <cell r="E2282">
            <v>42.2</v>
          </cell>
          <cell r="F2282" t="str">
            <v>Cobi szafy akcesoria</v>
          </cell>
        </row>
        <row r="2283">
          <cell r="A2283" t="str">
            <v>PN4M</v>
          </cell>
          <cell r="B2283" t="str">
            <v xml:space="preserve">Puszka natynkowa 4 modułowa, biała </v>
          </cell>
          <cell r="C2283" t="str">
            <v xml:space="preserve">Puszka natynkowa 4 modułowa, biała </v>
          </cell>
          <cell r="D2283" t="str">
            <v>szt.</v>
          </cell>
          <cell r="E2283">
            <v>4.16</v>
          </cell>
          <cell r="F2283" t="str">
            <v>Inne - okazjonalne</v>
          </cell>
        </row>
        <row r="2284">
          <cell r="A2284" t="str">
            <v>PN6M</v>
          </cell>
          <cell r="B2284" t="str">
            <v xml:space="preserve">Puszka natynkowa 6 modułowa, biała </v>
          </cell>
          <cell r="C2284" t="str">
            <v xml:space="preserve">Puszka natynkowa 6 modułowa, biała </v>
          </cell>
          <cell r="D2284" t="str">
            <v>szt.</v>
          </cell>
          <cell r="E2284">
            <v>6.6</v>
          </cell>
          <cell r="F2284" t="str">
            <v>Inne - okazjonalne</v>
          </cell>
        </row>
        <row r="2285">
          <cell r="A2285" t="str">
            <v>PRZEŁĄCZNICA</v>
          </cell>
          <cell r="B2285" t="str">
            <v>PRZEŁĄCZNICA</v>
          </cell>
          <cell r="C2285" t="str">
            <v>PRZEŁĄCZNICA</v>
          </cell>
          <cell r="D2285" t="str">
            <v>szt.</v>
          </cell>
          <cell r="E2285">
            <v>250</v>
          </cell>
          <cell r="F2285" t="str">
            <v>Inne - okazjonalne</v>
          </cell>
        </row>
        <row r="2286">
          <cell r="A2286" t="str">
            <v>PZAS_12V_3PIN</v>
          </cell>
          <cell r="B2286" t="str">
            <v>Zasilacz 12V 3pin ATX</v>
          </cell>
          <cell r="C2286" t="str">
            <v>Zasilacz 12V 3pin ATX</v>
          </cell>
          <cell r="D2286" t="str">
            <v>szt.</v>
          </cell>
          <cell r="E2286">
            <v>210.8</v>
          </cell>
          <cell r="F2286" t="str">
            <v>Cobi szafy akcesoria</v>
          </cell>
        </row>
        <row r="2287">
          <cell r="A2287" t="str">
            <v>R00 - 0406</v>
          </cell>
          <cell r="B2287" t="str">
            <v>SZAFKA 6Ux600x390mm – zdejmowane osłony boczne</v>
          </cell>
          <cell r="C2287" t="str">
            <v>SZAFKA 6Ux600x390mm – zdejmowane osłony boczne</v>
          </cell>
          <cell r="D2287" t="str">
            <v>szt.</v>
          </cell>
          <cell r="E2287">
            <v>0</v>
          </cell>
          <cell r="F2287" t="str">
            <v>TECNOSTEEL</v>
          </cell>
        </row>
        <row r="2288">
          <cell r="A2288" t="str">
            <v>R00 - 0409</v>
          </cell>
          <cell r="B2288" t="str">
            <v>SZAFKA 9Ux600x390mm – zdejmowane osłony boczne</v>
          </cell>
          <cell r="C2288" t="str">
            <v>SZAFKA 9Ux600x390mm – zdejmowane osłony boczne</v>
          </cell>
          <cell r="D2288" t="str">
            <v>szt.</v>
          </cell>
          <cell r="E2288">
            <v>0</v>
          </cell>
          <cell r="F2288" t="str">
            <v>TECNOSTEEL</v>
          </cell>
        </row>
        <row r="2289">
          <cell r="A2289" t="str">
            <v>R00 - 0412</v>
          </cell>
          <cell r="B2289" t="str">
            <v>SZAFKA 12Ux600x390mm – zdejmowane osłony boczne</v>
          </cell>
          <cell r="C2289" t="str">
            <v>SZAFKA 12Ux600x390mm – zdejmowane osłony boczne</v>
          </cell>
          <cell r="D2289" t="str">
            <v>szt.</v>
          </cell>
          <cell r="E2289">
            <v>0</v>
          </cell>
          <cell r="F2289" t="str">
            <v>TECNOSTEEL</v>
          </cell>
        </row>
        <row r="2290">
          <cell r="A2290" t="str">
            <v>R00 - 0416</v>
          </cell>
          <cell r="B2290" t="str">
            <v>SZAFKA 15Ux600x390mm – zdejmowane osłony boczne</v>
          </cell>
          <cell r="C2290" t="str">
            <v>SZAFKA 15Ux600x390mm – zdejmowane osłony boczne</v>
          </cell>
          <cell r="D2290" t="str">
            <v>szt.</v>
          </cell>
          <cell r="E2290">
            <v>0</v>
          </cell>
          <cell r="F2290" t="str">
            <v>TECNOSTEEL</v>
          </cell>
        </row>
        <row r="2291">
          <cell r="A2291" t="str">
            <v>R00 - 0418</v>
          </cell>
          <cell r="B2291" t="str">
            <v>SZAFKA 18Ux600x390mm – zdejmowane osłony boczne</v>
          </cell>
          <cell r="C2291" t="str">
            <v>SZAFKA 18Ux600x390mm – zdejmowane osłony boczne</v>
          </cell>
          <cell r="D2291" t="str">
            <v>szt.</v>
          </cell>
          <cell r="E2291">
            <v>0</v>
          </cell>
          <cell r="F2291" t="str">
            <v>TECNOSTEEL</v>
          </cell>
        </row>
        <row r="2292">
          <cell r="A2292" t="str">
            <v>R00 - 0421</v>
          </cell>
          <cell r="B2292" t="str">
            <v>SZAFKA 21Ux600x390mm – zdejmowane osłony boczne</v>
          </cell>
          <cell r="C2292" t="str">
            <v>SZAFKA 21Ux600x390mm – zdejmowane osłony boczne</v>
          </cell>
          <cell r="D2292" t="str">
            <v>szt.</v>
          </cell>
          <cell r="E2292">
            <v>0</v>
          </cell>
          <cell r="F2292" t="str">
            <v>TECNOSTEEL</v>
          </cell>
        </row>
        <row r="2293">
          <cell r="A2293" t="str">
            <v>R00 - 0506</v>
          </cell>
          <cell r="B2293" t="str">
            <v>SZAFKA 6Ux600x500mm – zdejmowane osłony boczne</v>
          </cell>
          <cell r="C2293" t="str">
            <v>SZAFKA 6Ux600x500mm – zdejmowane osłony boczne</v>
          </cell>
          <cell r="D2293" t="str">
            <v>szt.</v>
          </cell>
          <cell r="E2293">
            <v>0</v>
          </cell>
          <cell r="F2293" t="str">
            <v>TECNOSTEEL</v>
          </cell>
        </row>
        <row r="2294">
          <cell r="A2294" t="str">
            <v>R00 - 0509</v>
          </cell>
          <cell r="B2294" t="str">
            <v>SZAFKA 9Ux600x500mm – zdejmowane osłony boczne</v>
          </cell>
          <cell r="C2294" t="str">
            <v>SZAFKA 9Ux600x500mm – zdejmowane osłony boczne</v>
          </cell>
          <cell r="D2294" t="str">
            <v>szt.</v>
          </cell>
          <cell r="E2294">
            <v>0</v>
          </cell>
          <cell r="F2294" t="str">
            <v>TECNOSTEEL</v>
          </cell>
        </row>
        <row r="2295">
          <cell r="A2295" t="str">
            <v>R00 - 0512</v>
          </cell>
          <cell r="B2295" t="str">
            <v>SZAFKA 12Ux600x500mm – zdejmowane osłony boczne</v>
          </cell>
          <cell r="C2295" t="str">
            <v>SZAFKA 12Ux600x500mm – zdejmowane osłony boczne</v>
          </cell>
          <cell r="D2295" t="str">
            <v>szt.</v>
          </cell>
          <cell r="E2295">
            <v>0</v>
          </cell>
          <cell r="F2295" t="str">
            <v>TECNOSTEEL</v>
          </cell>
        </row>
        <row r="2296">
          <cell r="A2296" t="str">
            <v>R00 - 0515</v>
          </cell>
          <cell r="B2296" t="str">
            <v>SZAFKA 15Ux600x500mm – zdejmowane osłony boczne</v>
          </cell>
          <cell r="C2296" t="str">
            <v>SZAFKA 15Ux600x500mm – zdejmowane osłony boczne</v>
          </cell>
          <cell r="D2296" t="str">
            <v>szt.</v>
          </cell>
          <cell r="E2296">
            <v>0</v>
          </cell>
          <cell r="F2296" t="str">
            <v>TECNOSTEEL</v>
          </cell>
        </row>
        <row r="2297">
          <cell r="A2297" t="str">
            <v>R00 - 0518</v>
          </cell>
          <cell r="B2297" t="str">
            <v>SZAFKA 18Ux600x500mm – zdejmowane osłony boczne</v>
          </cell>
          <cell r="C2297" t="str">
            <v>SZAFKA 18Ux600x500mm – zdejmowane osłony boczne</v>
          </cell>
          <cell r="D2297" t="str">
            <v>szt.</v>
          </cell>
          <cell r="E2297">
            <v>0</v>
          </cell>
          <cell r="F2297" t="str">
            <v>TECNOSTEEL</v>
          </cell>
        </row>
        <row r="2298">
          <cell r="A2298" t="str">
            <v>R00 - 0521</v>
          </cell>
          <cell r="B2298" t="str">
            <v>SZAFKA 21Ux600x500mm – zdejmowane osłony boczne</v>
          </cell>
          <cell r="C2298" t="str">
            <v>SZAFKA 21Ux600x500mm – zdejmowane osłony boczne</v>
          </cell>
          <cell r="D2298" t="str">
            <v>szt.</v>
          </cell>
          <cell r="E2298">
            <v>0</v>
          </cell>
          <cell r="F2298" t="str">
            <v>TECNOSTEEL</v>
          </cell>
        </row>
        <row r="2299">
          <cell r="A2299" t="str">
            <v>R00 - 0606</v>
          </cell>
          <cell r="B2299" t="str">
            <v>SZAFKA 6Ux600x600mm – zdejmowane osłony boczne</v>
          </cell>
          <cell r="C2299" t="str">
            <v>SZAFKA 6Ux600x600mm – zdejmowane osłony boczne</v>
          </cell>
          <cell r="D2299" t="str">
            <v>szt.</v>
          </cell>
          <cell r="E2299">
            <v>0</v>
          </cell>
          <cell r="F2299" t="str">
            <v>TECNOSTEEL</v>
          </cell>
        </row>
        <row r="2300">
          <cell r="A2300" t="str">
            <v>R00 - 0609</v>
          </cell>
          <cell r="B2300" t="str">
            <v>SZAFKA 9Ux600x600mm – zdejmowane osłony boczne</v>
          </cell>
          <cell r="C2300" t="str">
            <v>SZAFKA 9Ux600x600mm – zdejmowane osłony boczne</v>
          </cell>
          <cell r="D2300" t="str">
            <v>szt.</v>
          </cell>
          <cell r="E2300">
            <v>0</v>
          </cell>
          <cell r="F2300" t="str">
            <v>TECNOSTEEL</v>
          </cell>
        </row>
        <row r="2301">
          <cell r="A2301" t="str">
            <v>R00 - 0612</v>
          </cell>
          <cell r="B2301" t="str">
            <v>SZAFKA 12Ux600x600mm – zdejmowane osłony boczne</v>
          </cell>
          <cell r="C2301" t="str">
            <v>SZAFKA 12Ux600x600mm – zdejmowane osłony boczne</v>
          </cell>
          <cell r="D2301" t="str">
            <v>szt.</v>
          </cell>
          <cell r="E2301">
            <v>0</v>
          </cell>
          <cell r="F2301" t="str">
            <v>TECNOSTEEL</v>
          </cell>
        </row>
        <row r="2302">
          <cell r="A2302" t="str">
            <v>R00 - 0615</v>
          </cell>
          <cell r="B2302" t="str">
            <v>SZAFKA 15Ux600x600mm – zdejmowane osłony boczne</v>
          </cell>
          <cell r="C2302" t="str">
            <v>SZAFKA 15Ux600x600mm – zdejmowane osłony boczne</v>
          </cell>
          <cell r="D2302" t="str">
            <v>szt.</v>
          </cell>
          <cell r="E2302">
            <v>0</v>
          </cell>
          <cell r="F2302" t="str">
            <v>TECNOSTEEL</v>
          </cell>
        </row>
        <row r="2303">
          <cell r="A2303" t="str">
            <v>R00 - 0618</v>
          </cell>
          <cell r="B2303" t="str">
            <v>SZAFKA 18Ux600x600mm – zdejmowane osłony boczne</v>
          </cell>
          <cell r="C2303" t="str">
            <v>SZAFKA 18Ux600x600mm – zdejmowane osłony boczne</v>
          </cell>
          <cell r="D2303" t="str">
            <v>szt.</v>
          </cell>
          <cell r="E2303">
            <v>0</v>
          </cell>
          <cell r="F2303" t="str">
            <v>TECNOSTEEL</v>
          </cell>
        </row>
        <row r="2304">
          <cell r="A2304" t="str">
            <v>R00 - 0621</v>
          </cell>
          <cell r="B2304" t="str">
            <v>SZAFKA 21Ux600x600mm – zdejmowane osłony boczne</v>
          </cell>
          <cell r="C2304" t="str">
            <v>SZAFKA 21Ux600x600mm – zdejmowane osłony boczne</v>
          </cell>
          <cell r="D2304" t="str">
            <v>szt.</v>
          </cell>
          <cell r="E2304">
            <v>0</v>
          </cell>
          <cell r="F2304" t="str">
            <v>TECNOSTEEL</v>
          </cell>
        </row>
        <row r="2305">
          <cell r="A2305" t="str">
            <v>R00 - 9062</v>
          </cell>
          <cell r="B2305" t="str">
            <v>Panel wentylacyjny 2 wentylatorowy dachowy do szaf</v>
          </cell>
          <cell r="C2305" t="str">
            <v>Panel wentylacyjny 2 wentylatorowy dachowy do szafek TECNO HD</v>
          </cell>
          <cell r="D2305" t="str">
            <v>szt.</v>
          </cell>
          <cell r="E2305">
            <v>0</v>
          </cell>
          <cell r="F2305" t="str">
            <v>TECNOSTEEL</v>
          </cell>
        </row>
        <row r="2306">
          <cell r="A2306" t="str">
            <v>R00-0515</v>
          </cell>
          <cell r="B2306" t="str">
            <v>15U 500mm gł. wisząca szara</v>
          </cell>
          <cell r="C2306" t="str">
            <v>15U 500mm gł. wisząca szara - zdejmowane osłony boczne</v>
          </cell>
          <cell r="D2306" t="str">
            <v>szt.</v>
          </cell>
          <cell r="E2306">
            <v>478.98</v>
          </cell>
          <cell r="F2306" t="str">
            <v>Cobi szafy</v>
          </cell>
        </row>
        <row r="2307">
          <cell r="A2307" t="str">
            <v>R4M/M</v>
          </cell>
          <cell r="B2307" t="str">
            <v>RAMKA 4 MODUŁOWA-METALOWY SUPORT</v>
          </cell>
          <cell r="C2307" t="str">
            <v>RAMKA 4 MODUŁOWA-METALOWY SUPORT</v>
          </cell>
          <cell r="D2307" t="str">
            <v>szt.</v>
          </cell>
          <cell r="E2307">
            <v>7.82</v>
          </cell>
          <cell r="F2307" t="str">
            <v>Inne - okazjonalne</v>
          </cell>
        </row>
        <row r="2308">
          <cell r="A2308" t="str">
            <v>R6M/M</v>
          </cell>
          <cell r="B2308" t="str">
            <v xml:space="preserve">RAMKA 6 MODUŁOWA-METALOWY SUPORT </v>
          </cell>
          <cell r="C2308" t="str">
            <v xml:space="preserve">RAMKA 6 MODUŁOWA-METALOWY SUPORT </v>
          </cell>
          <cell r="D2308" t="str">
            <v>szt.</v>
          </cell>
          <cell r="E2308">
            <v>2.36</v>
          </cell>
          <cell r="F2308" t="str">
            <v>Inne - okazjonalne</v>
          </cell>
        </row>
        <row r="2309">
          <cell r="A2309" t="str">
            <v>RC01-0406</v>
          </cell>
          <cell r="B2309" t="str">
            <v>Szafa wisząca 19" 6U 450mm, drzwi szkło, czarna</v>
          </cell>
          <cell r="C2309" t="str">
            <v>Szafa wisząca CobiCabling 19" 6U 600x450mm, drzwi przednie przeszklone, zdejmowane osłony boczne, czarna RAL 9005</v>
          </cell>
          <cell r="D2309" t="str">
            <v>szt.</v>
          </cell>
          <cell r="E2309">
            <v>294.42</v>
          </cell>
          <cell r="F2309" t="str">
            <v>Cobi szafy</v>
          </cell>
        </row>
        <row r="2310">
          <cell r="A2310" t="str">
            <v>RC01-0412</v>
          </cell>
          <cell r="B2310" t="str">
            <v>Szafa wisząca 19" 12U 450mm, drzwi szkło, czarna</v>
          </cell>
          <cell r="C2310" t="str">
            <v>Szafa wisząca CobiCabling 19" 12U 600x450mm, drzwi przednie przeszklone, zdejmowane osłony boczne, czarna RAL 9005</v>
          </cell>
          <cell r="D2310" t="str">
            <v>szt.</v>
          </cell>
          <cell r="E2310">
            <v>455.66</v>
          </cell>
          <cell r="F2310" t="str">
            <v>Cobi szafy</v>
          </cell>
        </row>
        <row r="2311">
          <cell r="A2311" t="str">
            <v>RC01-0415</v>
          </cell>
          <cell r="B2311" t="str">
            <v>Szafa wisząca 19" 15U 450mm, drzwi szkło, czarna</v>
          </cell>
          <cell r="C2311" t="str">
            <v>Szafa wisząca CobiCabling 19" 15U 600x450mm, drzwi przednie przeszklone, zdejmowane osłony boczne, czarna RAL 9005</v>
          </cell>
          <cell r="D2311" t="str">
            <v>szt.</v>
          </cell>
          <cell r="E2311">
            <v>510.2</v>
          </cell>
          <cell r="F2311" t="str">
            <v>Cobi szafy</v>
          </cell>
        </row>
        <row r="2312">
          <cell r="A2312" t="str">
            <v>RC01-0418</v>
          </cell>
          <cell r="B2312" t="str">
            <v>Szafa wisząca 19" 18U 450mm, drzwi szkło, czarna</v>
          </cell>
          <cell r="C2312" t="str">
            <v>Szafa wisząca CobiCabling 19" 18U 600x450mm, drzwi przednie przeszklone, zdejmowane osłony boczne, czarna RAL 9005</v>
          </cell>
          <cell r="D2312" t="str">
            <v>szt.</v>
          </cell>
          <cell r="E2312">
            <v>513.46</v>
          </cell>
          <cell r="F2312" t="str">
            <v>Cobi szafy</v>
          </cell>
        </row>
        <row r="2313">
          <cell r="A2313" t="str">
            <v>RC01-0606</v>
          </cell>
          <cell r="B2313" t="str">
            <v>Szafa wisząca 19" 6U 600mm, drzwi szkło, czarna</v>
          </cell>
          <cell r="C2313" t="str">
            <v>Szafa wisząca CobiCabling 19" 6U 600x600mm, drzwi przednie przeszklone, zdejmowane osłony boczne, czarna RAL 9005</v>
          </cell>
          <cell r="D2313" t="str">
            <v>szt.</v>
          </cell>
          <cell r="E2313">
            <v>338</v>
          </cell>
          <cell r="F2313" t="str">
            <v>Cobi szafy</v>
          </cell>
        </row>
        <row r="2314">
          <cell r="A2314" t="str">
            <v>RC11-6127</v>
          </cell>
          <cell r="B2314" t="str">
            <v>Szafa 19" 27U 600x1000mm, drzwi szkło, czarna</v>
          </cell>
          <cell r="C2314" t="str">
            <v>Szafa dystrybucyjna CobiCabling Vertical 19" 27U 600x1000mm, drzwi przednie przeszklone, drzwi tylne pełne, panel wentylacyjny 4-wentylatorowy z kablem zasilającym, kółka - 2 z blokadą, stopki, kpl. linek uziemienia, czarna RAL 9004</v>
          </cell>
          <cell r="D2314" t="str">
            <v>szt.</v>
          </cell>
          <cell r="E2314">
            <v>2345.39</v>
          </cell>
          <cell r="F2314" t="str">
            <v>Cobi szafy</v>
          </cell>
        </row>
        <row r="2315">
          <cell r="A2315" t="str">
            <v>RC11-6127-P</v>
          </cell>
          <cell r="B2315" t="str">
            <v>Szafa 19" 27U 600x1000mm, drzwi perf., czarna</v>
          </cell>
          <cell r="C2315" t="str">
            <v>Szafa serwerowa CobiCabling Vertical 19" 27U 600x1000mm, drzwi przednie perforowane 80%, drzwi tylne dwuskrzydłowe perforowane 80%, panel wentylacyjny 4-wentylatorowy z kablem zasilającym, kółka -2 z blokadą, stopki, kpl. linek uziemienia, czarna RAL 9004</v>
          </cell>
          <cell r="D2315" t="str">
            <v>szt.</v>
          </cell>
          <cell r="E2315">
            <v>2506.25</v>
          </cell>
          <cell r="F2315" t="str">
            <v>Cobi szafy</v>
          </cell>
        </row>
        <row r="2316">
          <cell r="A2316" t="str">
            <v>RC11-6142</v>
          </cell>
          <cell r="B2316" t="str">
            <v>Szafa 19" 42U 600x1000mm, drzwi szkło, czarna</v>
          </cell>
          <cell r="C2316" t="str">
            <v>Szafa dystrybucyjna CobiCabling Vertical 19" 42U 600x1000mm, drzwi przednie przeszklone, drzwi tylne pełne, panel wentylacyjny 4-wentylatorowy z kablem zasilającym, kółka - 2 z blokadą, stopki, kpl. linek uziemienia, czarna RAL 9004</v>
          </cell>
          <cell r="D2316" t="str">
            <v>szt.</v>
          </cell>
          <cell r="E2316">
            <v>2967.48</v>
          </cell>
          <cell r="F2316" t="str">
            <v>Cobi szafy</v>
          </cell>
        </row>
        <row r="2317">
          <cell r="A2317" t="str">
            <v>RC11-6142-P</v>
          </cell>
          <cell r="B2317" t="str">
            <v>Szafa 19" 42U 600x1000mm, drzwi perf., czarna</v>
          </cell>
          <cell r="C2317" t="str">
            <v>Szafa serwerowa CobiCabling Vertical 19" 42U 600x1000mm, drzwi przednie perforowane 80%, drzwi tylne dwuskrzydłowe perforowane 80%, panel wentylacyjny 4-wentylatorowy z kablem zasilającym, kółka -2 z blokadą, stopki, kpl. linek uziemienia, czarna RAL9004</v>
          </cell>
          <cell r="D2317" t="str">
            <v>szt.</v>
          </cell>
          <cell r="E2317">
            <v>3145.77</v>
          </cell>
          <cell r="F2317" t="str">
            <v>Cobi szafy</v>
          </cell>
        </row>
        <row r="2318">
          <cell r="A2318" t="str">
            <v>RC11-6142-P2</v>
          </cell>
          <cell r="B2318" t="str">
            <v>Szafa 19" 42U 600x1000mm, drzwi dwuskrzy. czarna</v>
          </cell>
          <cell r="C2318" t="str">
            <v>Szafa CobiCabling 19" 42U 600x1000mm, drzwi przednie dwuskrzydłowe perforowane 80%, drzwi tylne dwuskrzydłowe perforowane 80%, kółka - 2 z blokadą, stopki, kpl. linek uziemienia, czarna RAL 9005</v>
          </cell>
          <cell r="D2318" t="str">
            <v>szt.</v>
          </cell>
          <cell r="E2318">
            <v>3853.96</v>
          </cell>
          <cell r="F2318" t="str">
            <v>Cobi szafy</v>
          </cell>
        </row>
        <row r="2319">
          <cell r="A2319" t="str">
            <v>RC11-6242</v>
          </cell>
          <cell r="B2319" t="str">
            <v>Szafa 19" 42U 600x1200mm, drzwi szkło, czarna</v>
          </cell>
          <cell r="C2319" t="str">
            <v>Szafa dystrybucyjna CobiCabling Vertical 19" 42U 600x1200mm, drzwi przednie przeszklone, drzwi tylne pełne, panel wentylacyjny 4-wentylatorowy z kablem zasilającym, kółka - 2 z blokadą, stopki, kpl. linek uziemienia, czarna RAL 9004</v>
          </cell>
          <cell r="D2319" t="str">
            <v>szt.</v>
          </cell>
          <cell r="E2319">
            <v>3208.66</v>
          </cell>
          <cell r="F2319" t="str">
            <v>Cobi szafy</v>
          </cell>
        </row>
        <row r="2320">
          <cell r="A2320" t="str">
            <v>RC11-6242-P</v>
          </cell>
          <cell r="B2320" t="str">
            <v>Szafa 19" 42U 600x1200mm, drzwi perf., czarna</v>
          </cell>
          <cell r="C2320" t="str">
            <v>Szafa serwerowa CobiCabling Vertical 19" 42U 600x1200mm, drzwi przednie perforowane 80%, drzwi tylne dwuskrzydłowe perforowane 80%, panel wentylacyjny 4-wentylatorowy z kablem zasilającym, kółka -2 z blokadą, stopki, kpl. linek uziemienia, czarna RAL 9004</v>
          </cell>
          <cell r="D2320" t="str">
            <v>szt.</v>
          </cell>
          <cell r="E2320">
            <v>3661.84</v>
          </cell>
          <cell r="F2320" t="str">
            <v>Cobi szafy</v>
          </cell>
        </row>
        <row r="2321">
          <cell r="A2321" t="str">
            <v>RC11-6627</v>
          </cell>
          <cell r="B2321" t="str">
            <v>Szafa 19" 27U 600x600mm, drzwi szkło, czarna</v>
          </cell>
          <cell r="C2321" t="str">
            <v>Szafa dystrybucyjna CobiCabling Vertical 19" 27U 600x600mm, drzwi przednie przeszklone, drzwi tylne pełne, panel wentylacyjny 2-wentylatorowy z kablem zasilającym, kółka, stopki, kpl. linek uziemienia, czarna RAL 9004</v>
          </cell>
          <cell r="D2321" t="str">
            <v>szt.</v>
          </cell>
          <cell r="E2321">
            <v>1792.7</v>
          </cell>
          <cell r="F2321" t="str">
            <v>Cobi szafy</v>
          </cell>
        </row>
        <row r="2322">
          <cell r="A2322" t="str">
            <v>RC11-6627-P</v>
          </cell>
          <cell r="B2322" t="str">
            <v>Szafa 19" 27U 600x600mm, drzwi perf., czarna</v>
          </cell>
          <cell r="C2322" t="str">
            <v>Szafa dystrybucyjna CobiCabling Vertical 19" 27U 600x600mm, drzwi przednie perforowane 80%, drzwi tylne dwuskrzydłowe perforowane 80%, panel wentylacyjny 2-wentylatorowy z kablem zasilającym, kółka, stopki, kpl. linek uziemienia, czarna RAL 9004</v>
          </cell>
          <cell r="D2322" t="str">
            <v>szt.</v>
          </cell>
          <cell r="E2322">
            <v>1949.19</v>
          </cell>
          <cell r="F2322" t="str">
            <v>Cobi szafy</v>
          </cell>
        </row>
        <row r="2323">
          <cell r="A2323" t="str">
            <v>RC11-6642</v>
          </cell>
          <cell r="B2323" t="str">
            <v>Szafa 19" 42U 600x600mm, drzwi szkło, czarna</v>
          </cell>
          <cell r="C2323" t="str">
            <v>Szafa dystrybucyjna CobiCabling Vertical 19" 42U 600x600mm, drzwi przednie przeszklone, drzwi tylne pełne, panel wentylacyjny 2-wentylatorowy z kablem zasilającym, kółka, stopki, kpl. linek uziemienia, czarna RAL 9004</v>
          </cell>
          <cell r="D2323" t="str">
            <v>szt.</v>
          </cell>
          <cell r="E2323">
            <v>2357.85</v>
          </cell>
          <cell r="F2323" t="str">
            <v>Cobi szafy</v>
          </cell>
        </row>
        <row r="2324">
          <cell r="A2324" t="str">
            <v>RC11-6642-P</v>
          </cell>
          <cell r="B2324" t="str">
            <v>Szafa 19" 42U 600x600mm, drzwi perf., czarna</v>
          </cell>
          <cell r="C2324" t="str">
            <v>Szafa serwerowa CobiCabling Vertical 19" 42U 600x600mm, drzwi przednie perforowane 80%, drzwi tylne dwuskrzydłowe perforowane 80%, panel wentylacyjny 2-wentylatorowy z kablem zasilającym, kółka - 2 z blokadą, stopki, kpl. linek uziemienia, czarna RAL 9004</v>
          </cell>
          <cell r="D2324" t="str">
            <v>szt.</v>
          </cell>
          <cell r="E2324">
            <v>2387.81</v>
          </cell>
          <cell r="F2324" t="str">
            <v>Cobi szafy</v>
          </cell>
        </row>
        <row r="2325">
          <cell r="A2325" t="str">
            <v>RC11-6642-P1</v>
          </cell>
          <cell r="B2325" t="str">
            <v>Szafa CobiCabling 19" 42U 600x600mm</v>
          </cell>
          <cell r="C2325" t="str">
            <v>Szafa CobiCabling 19` 42U 600x600mm, drzwi przednie jednoskrzydłowe perforowane 80%, drzwi tylne jednoskrzydłowe perforowane 80%, panel wentylacyjny 2-wentylatorowy z kablem zasilającym, kółka - 2 z blokadą, stopki, kpl. linek uziemienia, czarna RAL 9004</v>
          </cell>
          <cell r="D2325" t="str">
            <v>szt.</v>
          </cell>
          <cell r="E2325">
            <v>2489.52</v>
          </cell>
          <cell r="F2325" t="str">
            <v>Cobi szafy</v>
          </cell>
        </row>
        <row r="2326">
          <cell r="A2326" t="str">
            <v>RC11-6642-P2</v>
          </cell>
          <cell r="B2326" t="str">
            <v>Szafa CobiCabling 19" 42U 600x600mm, czarna</v>
          </cell>
          <cell r="C2326" t="str">
            <v>Szafa serwerowa CobiCabling Vertical 19" 42U 600x600mm, drzwi przednie dwuskrzydłowe perforowane 80%, drzwi tylne dwuskrzydłowe perforowane 80%, panel wentylacyjny 2-wentylatorowy z kablem zasilającym, kółka, stopki, kpl. linek uziemienia, czarna RAL 9004</v>
          </cell>
          <cell r="D2326" t="str">
            <v>szt.</v>
          </cell>
          <cell r="E2326">
            <v>2342.62</v>
          </cell>
          <cell r="F2326" t="str">
            <v>Cobi szafy</v>
          </cell>
        </row>
        <row r="2327">
          <cell r="A2327" t="str">
            <v>RC11-6642-P5</v>
          </cell>
          <cell r="B2327" t="str">
            <v>Szafa 19" 42U 600x600mm, p. szkło tył perf, czarna</v>
          </cell>
          <cell r="C2327" t="str">
            <v>Szafa CobiCabling 19` 42U 600x600mm, drzwi przednie szklane drzwi tylne dwuskrzydłowe perforowane 80%, panel wentylacyjny 2-wentylatorowy z kablem zasilającym, kółka - 2 z blokadą, stopki, kpl. linek uziemienia, czarna RAL 9004</v>
          </cell>
          <cell r="D2327" t="str">
            <v>szt.</v>
          </cell>
          <cell r="E2327">
            <v>2505.13</v>
          </cell>
          <cell r="F2327" t="str">
            <v>Cobi szafy</v>
          </cell>
        </row>
        <row r="2328">
          <cell r="A2328" t="str">
            <v>RC11-6642-P6Z</v>
          </cell>
          <cell r="B2328" t="str">
            <v>Szafa 19" 42U 600x600mm, drzwi pełne, czarna</v>
          </cell>
          <cell r="C2328" t="str">
            <v>Szafa dystrybucyjna CobiCabling Vertical 19" 42U 600x600mm, drzwi przednie pełne, drzwi tylne pełne, panel wentylacyjny 2-wentylatorowy z kablem zasilającym, kółka, stopki, kpl. linek uziemienia, czarna RAL 9004</v>
          </cell>
          <cell r="D2328" t="str">
            <v>szt.</v>
          </cell>
          <cell r="E2328">
            <v>2286.06</v>
          </cell>
          <cell r="F2328" t="str">
            <v>Cobi szafy</v>
          </cell>
        </row>
        <row r="2329">
          <cell r="A2329" t="str">
            <v>RC11-6827</v>
          </cell>
          <cell r="B2329" t="str">
            <v>Szafa 19" 27U 600x800mm, drzwi szkło, czarna</v>
          </cell>
          <cell r="C2329" t="str">
            <v>Szafa dystrybucyjna CobiCabling Vertical 19" 27U 600x800mm, drzwi przednie przeszklone, drzwi tylne pełne, panel wentylacyjny 4-wentylatorowy z kablem zasilającym, kółka - 2 z blokadą, stopki, kpl. linek uziemienia, czarna RAL 9004</v>
          </cell>
          <cell r="D2329" t="str">
            <v>szt.</v>
          </cell>
          <cell r="E2329">
            <v>2145.5700000000002</v>
          </cell>
          <cell r="F2329" t="str">
            <v>Cobi szafy</v>
          </cell>
        </row>
        <row r="2330">
          <cell r="A2330" t="str">
            <v>RC11-6842</v>
          </cell>
          <cell r="B2330" t="str">
            <v>Szafa 19" 42U 600x800mm, drzwi szkło, czarna</v>
          </cell>
          <cell r="C2330" t="str">
            <v>Szafa dystrybucyjna CobiCabling Vertical 19" 42U 600x800mm, drzwi przednie przeszklone, drzwi tylne pełne, panel wentylacyjny 4-wentylatorowy z kablem zasilającym, kółka - 2 z blokadą, stopki, kpl. linek uziemienia, czarna RAL 9004</v>
          </cell>
          <cell r="D2330" t="str">
            <v>szt.</v>
          </cell>
          <cell r="E2330">
            <v>2734.31</v>
          </cell>
          <cell r="F2330" t="str">
            <v>Cobi szafy</v>
          </cell>
        </row>
        <row r="2331">
          <cell r="A2331" t="str">
            <v>RC11-6842-P</v>
          </cell>
          <cell r="B2331" t="str">
            <v>Szafa 19" 42U 600x800mm, drzwi perf., czarna</v>
          </cell>
          <cell r="C2331" t="str">
            <v>Szafa serwerowa CobiCabling Vertical 19" 42U 600x800mm, drzwi przednie perforowane 80%, drzwi tylne dwuskrzydłowe perforowane 80%, panel wentylacyjny 4-wentylatorowy z kablem zasilającym, kółka - 2 z blokadą, stopki, kpl. linek uziemienia, czarna RAL 9004</v>
          </cell>
          <cell r="D2331" t="str">
            <v>szt.</v>
          </cell>
          <cell r="E2331">
            <v>2790.62</v>
          </cell>
          <cell r="F2331" t="str">
            <v>Cobi szafy</v>
          </cell>
        </row>
        <row r="2332">
          <cell r="A2332" t="str">
            <v>RC11-6842-P1-WS</v>
          </cell>
          <cell r="B2332" t="str">
            <v>42U Rack 600x800mm, Single Vented Front Door, Sing</v>
          </cell>
          <cell r="C2332" t="str">
            <v>42U Rack 600x800mm, Single Vented Front Door, Single Vented Rear Door, Steel Side Panels, 4-Way Vent. Panel, Castors, 3x Shelves 550mm, Black</v>
          </cell>
          <cell r="D2332" t="str">
            <v>szt.</v>
          </cell>
          <cell r="E2332">
            <v>2705.36</v>
          </cell>
          <cell r="F2332" t="str">
            <v>Cobi szafy</v>
          </cell>
        </row>
        <row r="2333">
          <cell r="A2333" t="str">
            <v>RC11-6842-P3</v>
          </cell>
          <cell r="B2333" t="str">
            <v>Szafa 19" 42U 600x800mm, drzi perf, drzwi pełne</v>
          </cell>
          <cell r="C2333" t="str">
            <v>Szafa serwerowa CobiCabling Vertical  19" 42U 600x800mm, drzwi przednie perforowane 80%, drzwi tylne pełne, panel wentylacyjny 4-wentylatorowy z kablem zasilającym, kółka - 2 z blokadą, stopki, kpl. linek uziemienia, czarna RAL 9004</v>
          </cell>
          <cell r="D2333" t="str">
            <v>szt.</v>
          </cell>
          <cell r="E2333">
            <v>2623.15</v>
          </cell>
          <cell r="F2333" t="str">
            <v>Cobi szafy</v>
          </cell>
        </row>
        <row r="2334">
          <cell r="A2334" t="str">
            <v>RC11-8142</v>
          </cell>
          <cell r="B2334" t="str">
            <v>Szafa 19" 42U 800x1000mm, drzwi szkło, czarna</v>
          </cell>
          <cell r="C2334" t="str">
            <v>Szafa dystrybucyjna CobiCabling Vertical 19" 42U 800x1000mm, drzwi przednie przeszklone, drzwi tylne pełne, panel wentylacyjny 4-wentylatorowy z kablem zasilającym, kółka - 2 z blokadą, stopki, kpl. linek uziemienia, czarna RAL 9004</v>
          </cell>
          <cell r="D2334" t="str">
            <v>szt.</v>
          </cell>
          <cell r="E2334">
            <v>3498.6</v>
          </cell>
          <cell r="F2334" t="str">
            <v>Cobi szafy</v>
          </cell>
        </row>
        <row r="2335">
          <cell r="A2335" t="str">
            <v xml:space="preserve">RC11-8142-F-RP      </v>
          </cell>
          <cell r="B2335" t="str">
            <v>Szafa 19" 42U 800x1000mm, drzwi tylne perf.</v>
          </cell>
          <cell r="C2335" t="str">
            <v>Szafa CobiCabling 19" 42U 800x1000mm, drzwi przednie pełne, drzwi tylne perforowane, panel wentylacyjny 4-wentylatorowy z kablem zasilającym, kółka - 2 z blokadą, stopki, kpl. linek uziemienia, czarna RAL 9005</v>
          </cell>
          <cell r="D2335" t="str">
            <v>szt.</v>
          </cell>
          <cell r="E2335" t="e">
            <v>#N/A</v>
          </cell>
          <cell r="F2335" t="str">
            <v>Cobi szafy</v>
          </cell>
        </row>
        <row r="2336">
          <cell r="A2336" t="str">
            <v>RC11-8142-P</v>
          </cell>
          <cell r="B2336" t="str">
            <v>Szafa 19" 42U 800x1000mm, drzwi perf., czarna</v>
          </cell>
          <cell r="C2336" t="str">
            <v>Szafa serwerowa CobiCabling Vertical 19" 42U 800x1000mm, drzwi przednie perforowane 80%, drzwi tylne dwuskrzydłowe perforowane 80%, panel wentylacyjny 4-wentylatorowy z kablem zasilającym, kółka -2 z blokadą, stopki, kpl. linek uziemienia, czarna RAL 9004</v>
          </cell>
          <cell r="D2336" t="str">
            <v>szt.</v>
          </cell>
          <cell r="E2336">
            <v>3685.75</v>
          </cell>
          <cell r="F2336" t="str">
            <v>Cobi szafy</v>
          </cell>
        </row>
        <row r="2337">
          <cell r="A2337" t="str">
            <v>RC11-8142-P2</v>
          </cell>
          <cell r="B2337" t="str">
            <v>Szafa 19" 42U 800x1000mm, drzwi dwus.drzwi dwus.</v>
          </cell>
          <cell r="C2337" t="str">
            <v>Szafa CobiCabling 19" 42U 800x1000mm, drzwi przednie dwuskrzydłowe perforowane 80%, drzwi tylne dwuskrzydłowe perforowane 80%, panel wentylacyjny 4-wentylatorowy z kablem zasilającym, kółka - 2 z blokadą, stopki, kpl. linek uziemienia, czarna RAL 9004</v>
          </cell>
          <cell r="D2337" t="str">
            <v>szt.</v>
          </cell>
          <cell r="E2337">
            <v>3787.91</v>
          </cell>
          <cell r="F2337" t="str">
            <v>Cobi szafy</v>
          </cell>
        </row>
        <row r="2338">
          <cell r="A2338" t="str">
            <v>RC11-8142-SP</v>
          </cell>
          <cell r="B2338" t="str">
            <v>Szafa 19" 42U 800x1000mm, drzwi tylne perf., czarn</v>
          </cell>
          <cell r="C2338" t="str">
            <v>Szafa CobiCabling 19" 42U 800x1000mm, drzwi przednie przeszklone, drzwi tylne dwuskrzydłowe perforowane 80%, panel wentylacyjny 4-wentylatorowy z kablem zasilającym, kółka - 2 z blokadą, stopki, kpl. linek uziemienia, czarna RAL 9004</v>
          </cell>
          <cell r="D2338" t="str">
            <v>szt.</v>
          </cell>
          <cell r="E2338">
            <v>3528.21</v>
          </cell>
          <cell r="F2338" t="str">
            <v>Cobi szafy</v>
          </cell>
        </row>
        <row r="2339">
          <cell r="A2339" t="str">
            <v>RC11-8147-P</v>
          </cell>
          <cell r="B2339" t="str">
            <v>Szafa 19" 47U 800x1000mm, drzwi perf., czarna</v>
          </cell>
          <cell r="C2339" t="str">
            <v>Szafa serwerowa CobiCabling Vertical 19" 47U 800x1000mm, drzwi przednie perforowane 80%, drzwi tylne dwuskrzydłowe perforowane 80%, panel wentylacyjny 4-wentylatorowy z kablem zasilającym, kółka -2 z blokadą, stopki, kpl. linek uziemienia, czarna RAL 9004</v>
          </cell>
          <cell r="D2339" t="str">
            <v>szt.</v>
          </cell>
          <cell r="E2339">
            <v>3987.9</v>
          </cell>
          <cell r="F2339" t="str">
            <v>Cobi szafy</v>
          </cell>
        </row>
        <row r="2340">
          <cell r="A2340" t="str">
            <v>RC11-8242</v>
          </cell>
          <cell r="B2340" t="str">
            <v>Szafa 19" 42U 800x1200mm, drzwi szkło, czarna</v>
          </cell>
          <cell r="C2340" t="str">
            <v>Szafa dystrybucyjna CobiCabling Vertical 19" 42U 800x1200mm, drzwi przednie przeszklone, drzwi tylne pełne, panel wentylacyjny 4-wentylatorowy z kablem zasilającym, kółka - 2 z blokadą, stopki, kpl. linek uziemienia, czarna RAL 9004</v>
          </cell>
          <cell r="D2340" t="str">
            <v>szt.</v>
          </cell>
          <cell r="E2340">
            <v>4168.29</v>
          </cell>
          <cell r="F2340" t="str">
            <v>Cobi szafy</v>
          </cell>
        </row>
        <row r="2341">
          <cell r="A2341" t="str">
            <v>RC11-8242-P</v>
          </cell>
          <cell r="B2341" t="str">
            <v>Szafa 19" 42U 800x1200mm, drzwi perf., czarna</v>
          </cell>
          <cell r="C2341" t="str">
            <v>Szafa serwerowa CobiCabling Vertical 19" 42U 800x1200mm, drzwi przednie perforowane 80%, drzwi tylne dwuskrzydłowe perforowane 80%, panel wentylacyjny 4-wentylatorowy z kablem zasilającym, kółka -2 z blokadą, stopki, kpl. linek uziemienia, czarna RAL 9004</v>
          </cell>
          <cell r="D2341" t="str">
            <v>szt.</v>
          </cell>
          <cell r="E2341">
            <v>4269.83</v>
          </cell>
          <cell r="F2341" t="str">
            <v>Cobi szafy</v>
          </cell>
        </row>
        <row r="2342">
          <cell r="A2342" t="str">
            <v>RC11-8247-P</v>
          </cell>
          <cell r="B2342" t="str">
            <v>Szafa 19" 47U 800x1200mm, drzwi perf., czarna</v>
          </cell>
          <cell r="C2342" t="str">
            <v>Szafa serwerowa CobiCabling Vertical 19" 47U 800x1200mm, drzwi przednie perforowane 80%, drzwi tylne dwuskrzydłowe perforowane 80%, panel wentylacyjny 4-wentylatorowy z kablem zasilającym, kółka -2 z blokadą, stopki, kpl. linek uziemienia, czarna RAL 9004</v>
          </cell>
          <cell r="D2342" t="str">
            <v>szt.</v>
          </cell>
          <cell r="E2342">
            <v>4555.25</v>
          </cell>
          <cell r="F2342" t="str">
            <v>Cobi szafy</v>
          </cell>
        </row>
        <row r="2343">
          <cell r="A2343" t="str">
            <v>RC11-8842</v>
          </cell>
          <cell r="B2343" t="str">
            <v>Szafa 19" 42U 800x800mm, drzwi szkło, czarna</v>
          </cell>
          <cell r="C2343" t="str">
            <v>Szafa dystrybucyjna CobiCabling Vertical 19" 42U 800x800mm, drzwi przednie przeszklone, drzwi tylne pełne, panel wentylacyjny 4-wentylatorowy z kablem zasilającym, kółka - 2 z blokadą, stopki, kpl. linek uziemienia, czarna RAL 9004</v>
          </cell>
          <cell r="D2343" t="str">
            <v>szt.</v>
          </cell>
          <cell r="E2343">
            <v>3403.75</v>
          </cell>
          <cell r="F2343" t="str">
            <v>Cobi szafy</v>
          </cell>
        </row>
        <row r="2344">
          <cell r="A2344" t="str">
            <v>RC11-8842-FP-R</v>
          </cell>
          <cell r="B2344" t="str">
            <v>Szafa 19" 42U 800x800mm, drzwi perf. drzwi pełne</v>
          </cell>
          <cell r="C2344" t="str">
            <v xml:space="preserve">Szafa CobiCabling 19" 42U 800x800mm, drzwi przednie perforowane, drzwi tylne pełne, panel wentylacyjny 4-wentylatorowy z kablem zasilającym, kółka - 2 z blokadą, stopki, kpl. linek uziemienia, czarna RAL 9005  </v>
          </cell>
          <cell r="D2344" t="str">
            <v>szt.</v>
          </cell>
          <cell r="E2344">
            <v>3314.99</v>
          </cell>
          <cell r="F2344" t="str">
            <v>Cobi szafy</v>
          </cell>
        </row>
        <row r="2345">
          <cell r="A2345" t="str">
            <v>RC11-8842-P</v>
          </cell>
          <cell r="B2345" t="str">
            <v>Szafa 19" 42U 800x800mm, drzwi perf. drzwi dwusk.</v>
          </cell>
          <cell r="C2345" t="str">
            <v>Szafa serwerowa CobiCabling Vertical 19" 42U 800x800mm, drzwi przednie perforowane 80%, drzwi tylne dwuskrzydłowe perforowane 80%, panel wentylacyjny 4-wentylatorowy z kablem zasilającym, kółka -2 z blokadą, stopki, kpl. linek uziemienia, czarna RAL 9004</v>
          </cell>
          <cell r="D2345" t="str">
            <v>szt.</v>
          </cell>
          <cell r="E2345">
            <v>3514.53</v>
          </cell>
          <cell r="F2345" t="str">
            <v>Cobi szafy</v>
          </cell>
        </row>
        <row r="2346">
          <cell r="A2346" t="str">
            <v>RC11-8842-P2</v>
          </cell>
          <cell r="B2346" t="str">
            <v>Szafa 19" 42U 800x800mm, drzwi dwus.drzwi dwus.</v>
          </cell>
          <cell r="C2346" t="str">
            <v>Szafa CobiCabling 19" 42U 800x800mm, drzwi przednie dwuskrzydłowe perforowane 80%, drzwi tylne dwuskrzydłowe perforowane 80%, panel wentylacyjny 4-wentylatorowy z kablem zasilającym, kółka - 2 z blokadą, stopki, kpl. linek uziemienia, czarna RAL 9004</v>
          </cell>
          <cell r="D2346" t="str">
            <v>szt.</v>
          </cell>
          <cell r="E2346">
            <v>3675.21</v>
          </cell>
          <cell r="F2346" t="str">
            <v>Cobi szafy</v>
          </cell>
        </row>
        <row r="2347">
          <cell r="A2347" t="str">
            <v>RC11-8842-P3</v>
          </cell>
          <cell r="B2347" t="str">
            <v>Szafa 19" 42U 800x800, drzwi perf, drzwi pełne</v>
          </cell>
          <cell r="C2347" t="str">
            <v>Szafa serwerowa CobiCabling Vertical  19" 42U 800x800mm, drzwi przednie perforowane 80%, drzwi tylne pełne, panel wentylacyjny 4-wentylatorowy z kablem zasilającym, kółka - 2 z blokadą, stopki, kpl. linek uziemienia, czarna RAL 9004</v>
          </cell>
          <cell r="D2347" t="str">
            <v>szt.</v>
          </cell>
          <cell r="E2347">
            <v>3195.15</v>
          </cell>
          <cell r="F2347" t="str">
            <v>Cobi szafy</v>
          </cell>
        </row>
        <row r="2348">
          <cell r="A2348" t="str">
            <v>RC11-8842-SP</v>
          </cell>
          <cell r="B2348" t="str">
            <v>Szafa 19" 42U 800x800mm, drzwi szkło, tył perf. cz</v>
          </cell>
          <cell r="C2348" t="str">
            <v xml:space="preserve"> Szafa CobiCabling 19" 42U 800x800mm, drzwi przednie przeszklone, drzwi tylne dwuskrzydłowe perforowane 80%, panel wentylacyjny 4 wentylatorowy z kablem zasilającym, kółka - 2 z blokadą, stopki, kpl. linek uziemienia, czarna RAL 9004</v>
          </cell>
          <cell r="D2348" t="str">
            <v>szt.</v>
          </cell>
          <cell r="E2348">
            <v>3489.01</v>
          </cell>
          <cell r="F2348" t="str">
            <v>Cobi szafy</v>
          </cell>
        </row>
        <row r="2349">
          <cell r="A2349" t="str">
            <v>RCD01-0612</v>
          </cell>
          <cell r="B2349" t="str">
            <v>Szafa wisząca Cobicabling UNI 19" 12U, 600x600, dr</v>
          </cell>
          <cell r="C2349" t="str">
            <v>Szafa wisząca Cobicabling UNI 19" 12U, 600x600, drzwi przednie przeszklone, zdejmowane osłony boczne, czarna RAL 9005</v>
          </cell>
          <cell r="D2349" t="str">
            <v>szt.</v>
          </cell>
          <cell r="E2349">
            <v>1515.89</v>
          </cell>
          <cell r="F2349" t="str">
            <v>Cobi szafy</v>
          </cell>
        </row>
        <row r="2350">
          <cell r="A2350" t="str">
            <v xml:space="preserve">RCD01-0824-IP       </v>
          </cell>
          <cell r="B2350" t="str">
            <v>Szafa 19" 24U 800x800mm, IP55, czarna</v>
          </cell>
          <cell r="C2350" t="str">
            <v>Szafa stojąca CobiCabling 19` 24U 800x800mm IP55, drzwi przednie przeszklone, drzwi tylne pełne, kpl. linek uziemienia, czarna RAL 9005</v>
          </cell>
          <cell r="D2350" t="str">
            <v>szt.</v>
          </cell>
          <cell r="E2350" t="e">
            <v>#N/A</v>
          </cell>
          <cell r="F2350" t="str">
            <v>Cobi szafy</v>
          </cell>
        </row>
        <row r="2351">
          <cell r="A2351" t="str">
            <v>RCD11-6142</v>
          </cell>
          <cell r="B2351" t="str">
            <v>Szafa CobiCabling UNI 19" 42U 600 x 1000, drzwi pr</v>
          </cell>
          <cell r="C2351" t="str">
            <v>Szafa CobiCabling UNI 19" 42U 600 x 1000, drzwi przednie przeszklone, drzwi tylne pełne, cokół, czarny RAL 9005</v>
          </cell>
          <cell r="D2351" t="str">
            <v>szt.</v>
          </cell>
          <cell r="E2351">
            <v>8322.6200000000008</v>
          </cell>
          <cell r="F2351" t="str">
            <v>Cobi szafy</v>
          </cell>
        </row>
        <row r="2352">
          <cell r="A2352" t="str">
            <v>RCD11-6147</v>
          </cell>
          <cell r="B2352" t="str">
            <v>Szafa CobiCabling UNI 19" 47U 600 x 1000, drzwi pr</v>
          </cell>
          <cell r="C2352" t="str">
            <v>Szafa CobiCabling UNI 19" 47U 600 x 1000, drzwi przednie przeszklone, drzwi tylne pełne, cokół, czarny RAL 9005</v>
          </cell>
          <cell r="D2352" t="str">
            <v>szt.</v>
          </cell>
          <cell r="E2352">
            <v>8838.7999999999993</v>
          </cell>
          <cell r="F2352" t="str">
            <v>Cobi szafy</v>
          </cell>
        </row>
        <row r="2353">
          <cell r="A2353" t="str">
            <v>RCP02-0606</v>
          </cell>
          <cell r="B2353" t="str">
            <v>Szafa wisząca CobiCabling 19" 6U 600x600mm szara</v>
          </cell>
          <cell r="C2353" t="str">
            <v>Szafa wisząca CobiCabling 19" 6U 600x600mm (szer. x gł.), drzwi przednie przeszklone, zdejmowane osłony boczne, zestaw 4 szt. stopek poziomujących szara RAL 7035</v>
          </cell>
          <cell r="D2353" t="str">
            <v>szt.</v>
          </cell>
          <cell r="E2353">
            <v>1093.3699999999999</v>
          </cell>
          <cell r="F2353" t="str">
            <v>Cobi szafy</v>
          </cell>
        </row>
        <row r="2354">
          <cell r="A2354" t="str">
            <v>RCP02-0612</v>
          </cell>
          <cell r="B2354" t="str">
            <v>Szafa wisząca CobiCabling 19" 12U 600x600mm szara</v>
          </cell>
          <cell r="C2354" t="str">
            <v>Szafa wisząca CobiCabling 19" 12U 600x600mm (szer. x gł.), drzwi przednie przeszklone, zdejmowane osłony boczne, zestaw 4 szt. stopek poziomujących szara RAL 7035</v>
          </cell>
          <cell r="D2354" t="str">
            <v>szt.</v>
          </cell>
          <cell r="E2354">
            <v>1216.8499999999999</v>
          </cell>
          <cell r="F2354" t="str">
            <v>Cobi szafy</v>
          </cell>
        </row>
        <row r="2355">
          <cell r="A2355" t="str">
            <v>RCR01-0404</v>
          </cell>
          <cell r="B2355" t="str">
            <v xml:space="preserve">Szafa wisząca CobiCabling Ravus 19" 4U 600x450mm, </v>
          </cell>
          <cell r="C2355" t="str">
            <v>Szafa wisząca CobiCabling Ravus 19" 4U 600x450mm, drzwi przednie przeszklone, zdejmowane osłony boczne z zamkiem, czarna RAL 9005</v>
          </cell>
          <cell r="D2355" t="str">
            <v>szt.</v>
          </cell>
          <cell r="E2355">
            <v>447.38</v>
          </cell>
          <cell r="F2355" t="str">
            <v>Cobi szafy</v>
          </cell>
        </row>
        <row r="2356">
          <cell r="A2356" t="str">
            <v>RCR01-0406</v>
          </cell>
          <cell r="B2356" t="str">
            <v xml:space="preserve">Szafa wisząca CobiCabling Ravus 19" 6U 600x450mm, </v>
          </cell>
          <cell r="C2356" t="str">
            <v>Szafa wisząca CobiCabling Ravus 19" 6U 600x450mm, drzwi przednie przeszklone, zdejmowane osłony boczne z zamkiem, czarna RAL 9005</v>
          </cell>
          <cell r="D2356" t="str">
            <v>szt.</v>
          </cell>
          <cell r="E2356">
            <v>482.57</v>
          </cell>
          <cell r="F2356" t="str">
            <v>Cobi szafy</v>
          </cell>
        </row>
        <row r="2357">
          <cell r="A2357" t="str">
            <v>RCR01-0406-M</v>
          </cell>
          <cell r="B2357" t="str">
            <v>Złożona szafa wisząca Ravus 19" 6U 600x450</v>
          </cell>
          <cell r="C2357" t="str">
            <v>Złożona szafa wisząca CobiCabling Ravus 19" 6U 600x450mm, drzwi przednie przeszklone, zdejmowane osłony boczne z zamkiem, czarna RAL 9005</v>
          </cell>
          <cell r="D2357" t="str">
            <v>szt.</v>
          </cell>
          <cell r="E2357">
            <v>0</v>
          </cell>
          <cell r="F2357" t="str">
            <v>Cobi szafy</v>
          </cell>
        </row>
        <row r="2358">
          <cell r="A2358" t="str">
            <v>RCR01-0409</v>
          </cell>
          <cell r="B2358" t="str">
            <v xml:space="preserve">Szafa wisząca CobiCabling Ravus 19" 9U 600x450mm, </v>
          </cell>
          <cell r="C2358" t="str">
            <v>Szafa wisząca CobiCabling Ravus 19" 9U 600x450mm, drzwi przednie przeszklone, zdejmowane osłony boczne z zamkiem, czarna RAL 9005</v>
          </cell>
          <cell r="D2358" t="str">
            <v>szt.</v>
          </cell>
          <cell r="E2358">
            <v>547.94000000000005</v>
          </cell>
          <cell r="F2358" t="str">
            <v>Cobi szafy</v>
          </cell>
        </row>
        <row r="2359">
          <cell r="A2359" t="str">
            <v>RCR01-0409-M</v>
          </cell>
          <cell r="B2359" t="str">
            <v>Złożona szafa wisząca Ravus 19" 9U 600x450</v>
          </cell>
          <cell r="C2359" t="str">
            <v>Złożona szafa wisząca CobiCabling Ravus 19" 9U 600x450mm, drzwi przednie przeszklone, zdejmowane osłony boczne z zamkiem, czarna RAL 9005</v>
          </cell>
          <cell r="D2359" t="str">
            <v>szt.</v>
          </cell>
          <cell r="E2359">
            <v>809.03</v>
          </cell>
          <cell r="F2359" t="str">
            <v>Cobi szafy</v>
          </cell>
        </row>
        <row r="2360">
          <cell r="A2360" t="str">
            <v>RCR01-0412</v>
          </cell>
          <cell r="B2360" t="str">
            <v>Szafa wisząca CobiCabling Ravus 19" 12U 600x450mm,</v>
          </cell>
          <cell r="C2360" t="str">
            <v>Szafa wisząca CobiCabling Ravus 19" 12U 600x450mm, drzwi przednie przeszklone, zdejmowane osłony boczne z zamkiem, czarna RAL 9005</v>
          </cell>
          <cell r="D2360" t="str">
            <v>szt.</v>
          </cell>
          <cell r="E2360">
            <v>660.86</v>
          </cell>
          <cell r="F2360" t="str">
            <v>Cobi szafy</v>
          </cell>
        </row>
        <row r="2361">
          <cell r="A2361" t="str">
            <v>RCR01-0415</v>
          </cell>
          <cell r="B2361" t="str">
            <v>Szafa wisząca CobiCabling Ravus 19" 15U 600x450mm,</v>
          </cell>
          <cell r="C2361" t="str">
            <v>Szafa wisząca CobiCabling Ravus 19" 15U 600x450mm, drzwi przednie przeszklone, zdejmowane osłony boczne z zamkiem, czarna RAL 9005</v>
          </cell>
          <cell r="D2361" t="str">
            <v>szt.</v>
          </cell>
          <cell r="E2361">
            <v>631.61</v>
          </cell>
          <cell r="F2361" t="str">
            <v>Cobi szafy</v>
          </cell>
        </row>
        <row r="2362">
          <cell r="A2362" t="str">
            <v>RCR01-0418</v>
          </cell>
          <cell r="B2362" t="str">
            <v>Szafa wisząca CobiCabling Ravus 19" 18U 600x450mm,</v>
          </cell>
          <cell r="C2362" t="str">
            <v>Szafa wisząca CobiCabling Ravus 19" 18U 600x450mm, drzwi przednie przeszklone, zdejmowane osłony boczne z zamkiem, czarna RAL 9005</v>
          </cell>
          <cell r="D2362" t="str">
            <v>szt.</v>
          </cell>
          <cell r="E2362">
            <v>757.44</v>
          </cell>
          <cell r="F2362" t="str">
            <v>Cobi szafy</v>
          </cell>
        </row>
        <row r="2363">
          <cell r="A2363" t="str">
            <v>RCR01-0422</v>
          </cell>
          <cell r="B2363" t="str">
            <v>Szafa wisząca CobiCabling Ravus 19" 22U 600x450mm,</v>
          </cell>
          <cell r="C2363" t="str">
            <v>Szafa wisząca CobiCabling Ravus 19" 22U 600x450mm, drzwi przednie przeszklone, zdejmowane osłony boczne z zamkiem, czarna RAL 9005</v>
          </cell>
          <cell r="D2363" t="str">
            <v>szt.</v>
          </cell>
          <cell r="E2363">
            <v>773.28</v>
          </cell>
          <cell r="F2363" t="str">
            <v>Cobi szafy</v>
          </cell>
        </row>
        <row r="2364">
          <cell r="A2364" t="str">
            <v>RCR01-0427</v>
          </cell>
          <cell r="B2364" t="str">
            <v>Szafa wisząca CobiCabling Ravus 19" 27U 600x450mm,</v>
          </cell>
          <cell r="C2364" t="str">
            <v>Szafa wisząca CobiCabling Ravus 19" 27U 600x450mm, drzwi przednie przeszklone, zdejmowane osłony boczne z zamkiem, czarna RAL 9005</v>
          </cell>
          <cell r="D2364" t="str">
            <v>szt.</v>
          </cell>
          <cell r="E2364">
            <v>900.1</v>
          </cell>
          <cell r="F2364" t="str">
            <v>Cobi szafy</v>
          </cell>
        </row>
        <row r="2365">
          <cell r="A2365" t="str">
            <v>RCR01-0606</v>
          </cell>
          <cell r="B2365" t="str">
            <v xml:space="preserve">Szafa wisząca CobiCabling Ravus 19" 6U 600x600mm, </v>
          </cell>
          <cell r="C2365" t="str">
            <v>Szafa wisząca CobiCabling Ravus 19" 6U 600x600mm, drzwi przednie przeszklone, zdejmowane osłony boczne z zamkiem, czarna RAL 9005</v>
          </cell>
          <cell r="D2365" t="str">
            <v>szt.</v>
          </cell>
          <cell r="E2365">
            <v>566.29999999999995</v>
          </cell>
          <cell r="F2365" t="str">
            <v>Cobi szafy</v>
          </cell>
        </row>
        <row r="2366">
          <cell r="A2366" t="str">
            <v>RCR01-0609</v>
          </cell>
          <cell r="B2366" t="str">
            <v xml:space="preserve">Szafa wisząca CobiCabling Ravus 19" 9U 600x600mm, </v>
          </cell>
          <cell r="C2366" t="str">
            <v>Szafa wisząca CobiCabling Ravus 19" 9U 600x600mm, drzwi przednie przeszklone, zdejmowane osłony boczne z zamkiem, czarna RAL 9005</v>
          </cell>
          <cell r="D2366" t="str">
            <v>szt.</v>
          </cell>
          <cell r="E2366">
            <v>635.88</v>
          </cell>
          <cell r="F2366" t="str">
            <v>Cobi szafy</v>
          </cell>
        </row>
        <row r="2367">
          <cell r="A2367" t="str">
            <v>RCR01-0612</v>
          </cell>
          <cell r="B2367" t="str">
            <v>Szafa wisząca CobiCabling Ravus 19" 12U 600x600mm,</v>
          </cell>
          <cell r="C2367" t="str">
            <v>Szafa wisząca CobiCabling Ravus 19" 12U 600x600mm, drzwi przednie przeszklone, zdejmowane osłony boczne z zamkiem, czarna RAL 9005</v>
          </cell>
          <cell r="D2367" t="str">
            <v>szt.</v>
          </cell>
          <cell r="E2367">
            <v>720.82</v>
          </cell>
          <cell r="F2367" t="str">
            <v>Cobi szafy</v>
          </cell>
        </row>
        <row r="2368">
          <cell r="A2368" t="str">
            <v>RCR01-0612-M</v>
          </cell>
          <cell r="B2368" t="str">
            <v>Złożona szafa wisząca CobiCabling Ravus 19" 12U 60</v>
          </cell>
          <cell r="C2368" t="str">
            <v>Złożona szafa wisząca CobiCabling Ravus 19" 12U 600x600mm, drzwi przednie przeszklone, zdejmowane osłony boczne z zamkiem, czarna RAL 9005</v>
          </cell>
          <cell r="D2368" t="str">
            <v>szt.</v>
          </cell>
          <cell r="E2368">
            <v>723.14</v>
          </cell>
          <cell r="F2368" t="str">
            <v>Cobi szafy</v>
          </cell>
        </row>
        <row r="2369">
          <cell r="A2369" t="str">
            <v>RCR01-0615</v>
          </cell>
          <cell r="B2369" t="str">
            <v>Szafa wisząca CobiCabling Ravus 19" 15U 600x600mm,</v>
          </cell>
          <cell r="C2369" t="str">
            <v>Szafa wisząca CobiCabling Ravus 19" 15U 600x600mm, drzwi przednie przeszklone, zdejmowane osłony boczne z zamkiem, czarna RAL 9005</v>
          </cell>
          <cell r="D2369" t="str">
            <v>szt.</v>
          </cell>
          <cell r="E2369">
            <v>810.05</v>
          </cell>
          <cell r="F2369" t="str">
            <v>Cobi szafy</v>
          </cell>
        </row>
        <row r="2370">
          <cell r="A2370" t="str">
            <v>RCR01-0615-M</v>
          </cell>
          <cell r="B2370" t="str">
            <v>Złożona szafa wisząca Ravus 19" 15U 600x600</v>
          </cell>
          <cell r="C2370" t="str">
            <v>Złożona szafa wisząca CobiCabling Ravus 19" 15U 600x600mm, drzwi przednie przeszklone, zdejmowane osłony boczne z zamkiem, czarna RAL 9005</v>
          </cell>
          <cell r="D2370" t="str">
            <v>szt.</v>
          </cell>
          <cell r="E2370">
            <v>1113.07</v>
          </cell>
          <cell r="F2370" t="str">
            <v>Cobi szafy</v>
          </cell>
        </row>
        <row r="2371">
          <cell r="A2371" t="str">
            <v>RCR01-0618</v>
          </cell>
          <cell r="B2371" t="str">
            <v>Szafa wisząca CobiCabling Ravus 19" 18U 600x600mm,</v>
          </cell>
          <cell r="C2371" t="str">
            <v>Szafa wisząca CobiCabling Ravus 19" 18U 600x600mm, drzwi przednie przeszklone, zdejmowane osłony boczne z zamkiem, czarna RAL 9005</v>
          </cell>
          <cell r="D2371" t="str">
            <v>szt.</v>
          </cell>
          <cell r="E2371">
            <v>843.31</v>
          </cell>
          <cell r="F2371" t="str">
            <v>Cobi szafy</v>
          </cell>
        </row>
        <row r="2372">
          <cell r="A2372" t="str">
            <v>RCR01-0622</v>
          </cell>
          <cell r="B2372" t="str">
            <v>Szafa wisząca CobiCabling Ravus 19" 22U 600x600mm,</v>
          </cell>
          <cell r="C2372" t="str">
            <v>Szafa wisząca CobiCabling Ravus 19" 22U 600x600mm, drzwi przednie przeszklone, zdejmowane osłony boczne z zamkiem, czarna RAL 9005</v>
          </cell>
          <cell r="D2372" t="str">
            <v>szt.</v>
          </cell>
          <cell r="E2372">
            <v>1005.86</v>
          </cell>
          <cell r="F2372" t="str">
            <v>Cobi szafy</v>
          </cell>
        </row>
        <row r="2373">
          <cell r="A2373" t="str">
            <v>RCR01-0627</v>
          </cell>
          <cell r="B2373" t="str">
            <v>Szafa wisząca CobiCabling Ravus 19" 27U 600x600mm,</v>
          </cell>
          <cell r="C2373" t="str">
            <v>Szafa wisząca CobiCabling Ravus 19" 27U 600x600mm, drzwi przednie przeszklone, zdejmowane osłony boczne z zamkiem, czarna RAL 9005</v>
          </cell>
          <cell r="D2373" t="str">
            <v>szt.</v>
          </cell>
          <cell r="E2373">
            <v>1152.26</v>
          </cell>
          <cell r="F2373" t="str">
            <v>Cobi szafy</v>
          </cell>
        </row>
        <row r="2374">
          <cell r="A2374" t="str">
            <v>RJ45 FLEX 8M</v>
          </cell>
          <cell r="B2374" t="str">
            <v xml:space="preserve">Patchcord ekranowany kat.6 LSOH (zielony) - 8M </v>
          </cell>
          <cell r="C2374" t="str">
            <v>Patchcord ekranowany kat.6 LSOH (zielony) - 8M - opcja wtyk RJ45/ moduł RJ45 kat.5e</v>
          </cell>
          <cell r="D2374" t="str">
            <v>szt.</v>
          </cell>
          <cell r="E2374">
            <v>0</v>
          </cell>
          <cell r="F2374" t="str">
            <v>Cobi Cu kable krosowe</v>
          </cell>
        </row>
        <row r="2375">
          <cell r="A2375" t="str">
            <v xml:space="preserve">RO/PRO-PL </v>
          </cell>
          <cell r="B2375" t="str">
            <v>Profesjonalna lampa do identyfikacji świetlnej, cz</v>
          </cell>
          <cell r="C2375" t="str">
            <v>Profesjonalna lampa do identyfikacji świetlnej, czerwony kolor</v>
          </cell>
          <cell r="D2375" t="str">
            <v>szt.</v>
          </cell>
          <cell r="E2375" t="e">
            <v>#N/A</v>
          </cell>
          <cell r="F2375" t="str">
            <v>Cobi Cu okablowanie</v>
          </cell>
        </row>
        <row r="2376">
          <cell r="A2376" t="str">
            <v>RS4M</v>
          </cell>
          <cell r="B2376" t="str">
            <v>Ramka czteromodułowa + support - standard 45x45 mm</v>
          </cell>
          <cell r="C2376" t="str">
            <v>Ramka czteromodułowa + support - standard 45x45 mm</v>
          </cell>
          <cell r="D2376" t="str">
            <v>szt.</v>
          </cell>
          <cell r="E2376">
            <v>3.78</v>
          </cell>
          <cell r="F2376" t="str">
            <v>Inne - okazjonalne</v>
          </cell>
        </row>
        <row r="2377">
          <cell r="A2377" t="str">
            <v xml:space="preserve">RS6M </v>
          </cell>
          <cell r="B2377" t="str">
            <v>Ramka sześciomodułowa + support - standard 45x45 m</v>
          </cell>
          <cell r="C2377" t="str">
            <v>Ramka sześciomodułowa + support - standard 45x45 mm</v>
          </cell>
          <cell r="D2377" t="str">
            <v>szt.</v>
          </cell>
          <cell r="E2377" t="e">
            <v>#N/A</v>
          </cell>
          <cell r="F2377" t="str">
            <v>Inne - okazjonalne</v>
          </cell>
        </row>
        <row r="2378">
          <cell r="A2378" t="str">
            <v>RS-KZ</v>
          </cell>
          <cell r="B2378" t="str">
            <v>Komplet zamków</v>
          </cell>
          <cell r="C2378" t="str">
            <v>Komplet zamków</v>
          </cell>
          <cell r="D2378" t="str">
            <v>szt.</v>
          </cell>
          <cell r="E2378">
            <v>266</v>
          </cell>
          <cell r="F2378" t="str">
            <v>Cobi szafy akcesoria</v>
          </cell>
        </row>
        <row r="2379">
          <cell r="A2379" t="str">
            <v>SAN-021</v>
          </cell>
          <cell r="B2379" t="str">
            <v>2-PORT KEYSTONE SURFACE MOUNT BOX</v>
          </cell>
          <cell r="C2379" t="str">
            <v>2-PORT KEYSTONE SURFACE MOUNT BOX</v>
          </cell>
          <cell r="D2379" t="str">
            <v>szt.</v>
          </cell>
          <cell r="E2379">
            <v>0</v>
          </cell>
          <cell r="F2379" t="str">
            <v>Cobi 45x45</v>
          </cell>
        </row>
        <row r="2380">
          <cell r="A2380" t="str">
            <v>SAN-281</v>
          </cell>
          <cell r="B2380" t="str">
            <v xml:space="preserve">Adapter kątowy półokrągły 45x45mm 1xRJ45 keystone </v>
          </cell>
          <cell r="C2380" t="str">
            <v>Adapter kątowy półokrągły CobiCabling 45x45mm 1xRJ45 keystone, kolor biały RAL 9010</v>
          </cell>
          <cell r="D2380" t="str">
            <v>szt.</v>
          </cell>
          <cell r="E2380">
            <v>8.65</v>
          </cell>
          <cell r="F2380" t="str">
            <v>Cobi 45x45</v>
          </cell>
        </row>
        <row r="2381">
          <cell r="A2381" t="str">
            <v>SAN-282</v>
          </cell>
          <cell r="B2381" t="str">
            <v xml:space="preserve">Adapter kątowy półokrągły 45x45mm 2xRJ45 keystone </v>
          </cell>
          <cell r="C2381" t="str">
            <v>Adapter kątowy półokrągły CobiCabling 45x45mm 2xRJ45 keystone, kolor biały RAL 9010</v>
          </cell>
          <cell r="D2381" t="str">
            <v>szt.</v>
          </cell>
          <cell r="E2381">
            <v>8.3000000000000007</v>
          </cell>
          <cell r="F2381" t="str">
            <v>Cobi 45x45</v>
          </cell>
        </row>
        <row r="2382">
          <cell r="A2382" t="str">
            <v>SAN-E-281</v>
          </cell>
          <cell r="B2382" t="str">
            <v xml:space="preserve">Adapter kątowy półokrągły 45x45mm 1xRJ45 keystone </v>
          </cell>
          <cell r="C2382" t="str">
            <v xml:space="preserve">Adapter kątowy półokrągły 45x45mm 1xRJ45 keystone, kolor biały RAL 9010 </v>
          </cell>
          <cell r="D2382" t="str">
            <v>szt.</v>
          </cell>
          <cell r="E2382">
            <v>6.44</v>
          </cell>
          <cell r="F2382" t="str">
            <v>Cobi 45x45</v>
          </cell>
        </row>
        <row r="2383">
          <cell r="A2383" t="str">
            <v>SAN-PN2M</v>
          </cell>
          <cell r="B2383" t="str">
            <v>Puszka natynkowa 2-modułowa, biała</v>
          </cell>
          <cell r="C2383" t="str">
            <v>Puszka natynkowa, Mosaic 45x45, 2-modułowa, biała, gł. 40mm</v>
          </cell>
          <cell r="D2383" t="str">
            <v>szt.</v>
          </cell>
          <cell r="E2383">
            <v>4.46</v>
          </cell>
          <cell r="F2383" t="str">
            <v>Cobi 45x45</v>
          </cell>
        </row>
        <row r="2384">
          <cell r="A2384" t="str">
            <v>SAN-PN4M</v>
          </cell>
          <cell r="B2384" t="str">
            <v>Puszka natynkowa 4-modułowa, biała</v>
          </cell>
          <cell r="C2384" t="str">
            <v>Puszka natynkowa, Mosaic 45x90, 4-modułowa, biała, gł. 40mm</v>
          </cell>
          <cell r="D2384" t="str">
            <v>szt.</v>
          </cell>
          <cell r="E2384">
            <v>6.22</v>
          </cell>
          <cell r="F2384" t="str">
            <v>Cobi 45x45</v>
          </cell>
        </row>
        <row r="2385">
          <cell r="A2385" t="str">
            <v>SAN-PN6M</v>
          </cell>
          <cell r="B2385" t="str">
            <v>Puszka natynkowa 6-modułowa, biała</v>
          </cell>
          <cell r="C2385" t="str">
            <v>Puszka natynkowa, Mosaic 45x135, 6-modułowa, biała, gł. 40mm</v>
          </cell>
          <cell r="D2385" t="str">
            <v>szt.</v>
          </cell>
          <cell r="E2385">
            <v>10.26</v>
          </cell>
          <cell r="F2385" t="str">
            <v>Cobi 45x45</v>
          </cell>
        </row>
        <row r="2386">
          <cell r="A2386" t="str">
            <v>SAN-PPG2M</v>
          </cell>
          <cell r="B2386" t="str">
            <v>Puszka podtynkowa 2-modułowa, M45, gł. 40mm</v>
          </cell>
          <cell r="C2386" t="str">
            <v>Puszka podtynkowa, Mosaic 45x45, 2-modułowa, biała, gł. 40mm</v>
          </cell>
          <cell r="D2386" t="str">
            <v>szt.</v>
          </cell>
          <cell r="E2386">
            <v>4.12</v>
          </cell>
          <cell r="F2386" t="str">
            <v>Cobi 45x45</v>
          </cell>
        </row>
        <row r="2387">
          <cell r="A2387" t="str">
            <v>SAN-PPG4M</v>
          </cell>
          <cell r="B2387" t="str">
            <v>Puszka podtynkowa 4-modułowa, M45, gł. 40mm</v>
          </cell>
          <cell r="C2387" t="str">
            <v>Puszka podtynkowa, Mosaic 45x90, 4-modułowa, biała, gł. 40mm</v>
          </cell>
          <cell r="D2387" t="str">
            <v>szt.</v>
          </cell>
          <cell r="E2387">
            <v>7.84</v>
          </cell>
          <cell r="F2387" t="str">
            <v>Cobi 45x45</v>
          </cell>
        </row>
        <row r="2388">
          <cell r="A2388" t="str">
            <v>SAN-PPG6M</v>
          </cell>
          <cell r="B2388" t="str">
            <v>Puszka podtynkowa 6-modułowa, M45, gł. 40mm</v>
          </cell>
          <cell r="C2388" t="str">
            <v>Puszka podtynkowa, Mosaic 45x135, 6-modułowa, biała, gł. 40mm</v>
          </cell>
          <cell r="D2388" t="str">
            <v>szt.</v>
          </cell>
          <cell r="E2388">
            <v>9.9</v>
          </cell>
          <cell r="F2388" t="str">
            <v>Cobi 45x45</v>
          </cell>
        </row>
        <row r="2389">
          <cell r="A2389" t="str">
            <v>SAN-RS2M</v>
          </cell>
          <cell r="B2389" t="str">
            <v>Ramka 2-modułowa + support - 45x45 mm</v>
          </cell>
          <cell r="C2389" t="str">
            <v>Ramka 2-modułowa, biała + support - 45x45 mm</v>
          </cell>
          <cell r="D2389" t="str">
            <v>szt.</v>
          </cell>
          <cell r="E2389">
            <v>4.66</v>
          </cell>
          <cell r="F2389" t="str">
            <v>Cobi 45x45</v>
          </cell>
        </row>
        <row r="2390">
          <cell r="A2390" t="str">
            <v>SAN-RS4M</v>
          </cell>
          <cell r="B2390" t="str">
            <v>Ramka 4-modułowa + support - 45x90 mm</v>
          </cell>
          <cell r="C2390" t="str">
            <v>Ramka 4-modułowa, biała + support - 45x90 mm</v>
          </cell>
          <cell r="D2390" t="str">
            <v>szt.</v>
          </cell>
          <cell r="E2390">
            <v>6.64</v>
          </cell>
          <cell r="F2390" t="str">
            <v>Cobi 45x45</v>
          </cell>
        </row>
        <row r="2391">
          <cell r="A2391" t="str">
            <v>SAN-RS6M</v>
          </cell>
          <cell r="B2391" t="str">
            <v>Ramka 6-modułowa + support - 45x135 mm</v>
          </cell>
          <cell r="C2391" t="str">
            <v>Ramka 6-modułowa, biała + support - 45x135 mm</v>
          </cell>
          <cell r="D2391" t="str">
            <v>szt.</v>
          </cell>
          <cell r="E2391">
            <v>8.06</v>
          </cell>
          <cell r="F2391" t="str">
            <v>Cobi 45x45</v>
          </cell>
        </row>
        <row r="2392">
          <cell r="A2392" t="str">
            <v>SAN-SAK</v>
          </cell>
          <cell r="B2392" t="str">
            <v>Adapter prosty 22,5x45mm 1xRJ45 keystone</v>
          </cell>
          <cell r="C2392" t="str">
            <v>Adapter prosty CobiCabling 22,5x45mm 1xRJ45 keystone, kolor biały RAL 9010</v>
          </cell>
          <cell r="D2392" t="str">
            <v>szt.</v>
          </cell>
          <cell r="E2392">
            <v>2.76</v>
          </cell>
          <cell r="F2392" t="str">
            <v>Cobi 45x45</v>
          </cell>
        </row>
        <row r="2393">
          <cell r="A2393" t="str">
            <v>SAN-SAK2K</v>
          </cell>
          <cell r="B2393" t="str">
            <v>Adapter kątowy 45x45mm 2xRJ45 keystone</v>
          </cell>
          <cell r="C2393" t="str">
            <v>Adapter kątowy z uchylnymi przysłonami CobiCabling 45x45mm 2xRJ45 keystone, biały RAL 9010</v>
          </cell>
          <cell r="D2393" t="str">
            <v>szt.</v>
          </cell>
          <cell r="E2393">
            <v>8.7799999999999994</v>
          </cell>
          <cell r="F2393" t="str">
            <v>Cobi 45x45</v>
          </cell>
        </row>
        <row r="2394">
          <cell r="A2394" t="str">
            <v>SAN-SAK-SB</v>
          </cell>
          <cell r="B2394" t="str">
            <v>Adapter 22,5x45mm do modułów 1xRJ45 keystone z pol</v>
          </cell>
          <cell r="C2394" t="str">
            <v>Adapter prosty CobiCabling 22,5x45mm 1xRJ45 keystone z polem opisowym, kolor biały RAL 9010</v>
          </cell>
          <cell r="D2394" t="str">
            <v>szt.</v>
          </cell>
          <cell r="E2394">
            <v>1.96</v>
          </cell>
          <cell r="F2394" t="str">
            <v>Cobi 45x45</v>
          </cell>
        </row>
        <row r="2395">
          <cell r="A2395" t="str">
            <v>SAN-SE</v>
          </cell>
          <cell r="B2395" t="str">
            <v>Gniazdo elektryczne 45x45 mm, 2P+Z, białe</v>
          </cell>
          <cell r="C2395" t="str">
            <v>Gniazdo elektryczne 230V 16A Mosaic 45x45 mm, 2P+Z, białe</v>
          </cell>
          <cell r="D2395" t="str">
            <v>szt.</v>
          </cell>
          <cell r="E2395">
            <v>14.6</v>
          </cell>
          <cell r="F2395" t="str">
            <v>Cobi 45x45</v>
          </cell>
        </row>
        <row r="2396">
          <cell r="A2396" t="str">
            <v>SAN-SE2</v>
          </cell>
          <cell r="B2396" t="str">
            <v>Gniazdo elektryczne 45x90 mm, 2x2P+Z, białe</v>
          </cell>
          <cell r="C2396" t="str">
            <v>Gniazdo elektryczne 230V 16A Mosaic 45x90 mm, 2P+Z, białe</v>
          </cell>
          <cell r="D2396" t="str">
            <v>szt.</v>
          </cell>
          <cell r="E2396">
            <v>31.6</v>
          </cell>
          <cell r="F2396" t="str">
            <v>Cobi 45x45</v>
          </cell>
        </row>
        <row r="2397">
          <cell r="A2397" t="str">
            <v>SAN-SE2ZB</v>
          </cell>
          <cell r="B2397" t="str">
            <v>Gniazdo elektryczne DATA 45x90mm, 2x2P+Z, blokada</v>
          </cell>
          <cell r="C2397" t="str">
            <v>Gniazdo elektryczne DATA 45x90 mm, 2x2P+Z z blokadą, czerwone</v>
          </cell>
          <cell r="D2397" t="str">
            <v>szt.</v>
          </cell>
          <cell r="E2397">
            <v>35.6</v>
          </cell>
          <cell r="F2397" t="str">
            <v>Cobi 45x45</v>
          </cell>
        </row>
        <row r="2398">
          <cell r="A2398" t="str">
            <v>SAN-SE3</v>
          </cell>
          <cell r="B2398" t="str">
            <v>Gniazdo elektryczne 45x135 mm, 3x2P+Z, białe</v>
          </cell>
          <cell r="C2398" t="str">
            <v>Gniazdo elektryczne 230V 16A Mosaic 45x135 mm, 3P+Z, białe</v>
          </cell>
          <cell r="D2398" t="str">
            <v>szt.</v>
          </cell>
          <cell r="E2398">
            <v>38.520000000000003</v>
          </cell>
          <cell r="F2398" t="str">
            <v>Cobi 45x45</v>
          </cell>
        </row>
        <row r="2399">
          <cell r="A2399" t="str">
            <v>SAN-SE3ZB</v>
          </cell>
          <cell r="B2399" t="str">
            <v>Gniazdo elektryczne DATA 45x135mm, 3x2P+Z, blokada</v>
          </cell>
          <cell r="C2399" t="str">
            <v>Gniazdo elektryczne DATA 45x135 mm, 3x2P+Z z blokadą, czerwone</v>
          </cell>
          <cell r="D2399" t="str">
            <v>szt.</v>
          </cell>
          <cell r="E2399">
            <v>44.6</v>
          </cell>
          <cell r="F2399" t="str">
            <v>Cobi 45x45</v>
          </cell>
        </row>
        <row r="2400">
          <cell r="A2400" t="str">
            <v>SAN-SEK</v>
          </cell>
          <cell r="B2400" t="str">
            <v>Klucz do kodowanych gniazd elektrycznych</v>
          </cell>
          <cell r="C2400" t="str">
            <v>Klucz zwalniający do kodowanych gniazd elektrycznych DATA, czerwony</v>
          </cell>
          <cell r="D2400" t="str">
            <v>szt.</v>
          </cell>
          <cell r="E2400">
            <v>1.1599999999999999</v>
          </cell>
          <cell r="F2400" t="str">
            <v>Cobi 45x45</v>
          </cell>
        </row>
        <row r="2401">
          <cell r="A2401" t="str">
            <v>SAN-SEZB</v>
          </cell>
          <cell r="B2401" t="str">
            <v>Gniazdo elektryczne DATA 45x45mm, 2P+Z, blokada</v>
          </cell>
          <cell r="C2401" t="str">
            <v>Gniazdo elektryczne DATA 45x45 mm, 2P+Z z blokadą, czerwone</v>
          </cell>
          <cell r="D2401" t="str">
            <v>szt.</v>
          </cell>
          <cell r="E2401">
            <v>16</v>
          </cell>
          <cell r="F2401" t="str">
            <v>Cobi 45x45</v>
          </cell>
        </row>
        <row r="2402">
          <cell r="A2402" t="str">
            <v>SAN-SZK</v>
          </cell>
          <cell r="B2402" t="str">
            <v>Zaślepka otworu keystone 22,5x45mm (RAL 9010)</v>
          </cell>
          <cell r="C2402" t="str">
            <v>Zaślepka CobiCabling otworu keystone 22,5x45mm, biała RAL 9010</v>
          </cell>
          <cell r="D2402" t="str">
            <v>szt.</v>
          </cell>
          <cell r="E2402">
            <v>1.84</v>
          </cell>
          <cell r="F2402" t="str">
            <v>Cobi 45x45</v>
          </cell>
        </row>
        <row r="2403">
          <cell r="A2403" t="str">
            <v>SAN-SZK22,5</v>
          </cell>
          <cell r="B2403" t="str">
            <v>Zaślepka otworu keystone 22,5x45mm (RAL 9010)</v>
          </cell>
          <cell r="C2403" t="str">
            <v>Zaślepka CobiCabling otworu keystone 22,5x45mm, biała RAL 9010</v>
          </cell>
          <cell r="D2403" t="str">
            <v>szt.</v>
          </cell>
          <cell r="E2403">
            <v>1.7</v>
          </cell>
          <cell r="F2403" t="str">
            <v>Cobi 45x45</v>
          </cell>
        </row>
        <row r="2404">
          <cell r="A2404" t="str">
            <v>SAN-SZK45</v>
          </cell>
          <cell r="B2404" t="str">
            <v>Zaślepka otworu keystone 45x45mm (RAL 9010)</v>
          </cell>
          <cell r="C2404" t="str">
            <v>Zaślepka CobiCabling otworu keystone 45x45mm, biała RAL 9010</v>
          </cell>
          <cell r="D2404" t="str">
            <v>szt.</v>
          </cell>
          <cell r="E2404">
            <v>3.22</v>
          </cell>
          <cell r="F2404" t="str">
            <v>Cobi 45x45</v>
          </cell>
        </row>
        <row r="2405">
          <cell r="A2405" t="str">
            <v>SPAWANIE</v>
          </cell>
          <cell r="B2405" t="str">
            <v>Spawanie łącz światłowodowych</v>
          </cell>
          <cell r="C2405" t="str">
            <v>Spawanie łącz światłowodowych</v>
          </cell>
          <cell r="D2405" t="str">
            <v>szt.</v>
          </cell>
          <cell r="E2405">
            <v>56</v>
          </cell>
          <cell r="F2405" t="str">
            <v>Cobi FO osprzęt</v>
          </cell>
        </row>
        <row r="2406">
          <cell r="A2406" t="str">
            <v>SQ-ETHL-08</v>
          </cell>
          <cell r="B2406" t="str">
            <v>Czujnik temperatury mikroprocesorowy</v>
          </cell>
          <cell r="C2406" t="str">
            <v>Czujnik temperatury mikroprocesorowy</v>
          </cell>
          <cell r="D2406" t="str">
            <v>szt.</v>
          </cell>
          <cell r="E2406">
            <v>100</v>
          </cell>
          <cell r="F2406" t="str">
            <v>TECNOSTEEL</v>
          </cell>
        </row>
        <row r="2407">
          <cell r="A2407" t="str">
            <v>STE2</v>
          </cell>
          <cell r="B2407" t="str">
            <v>STE2 - centralka monitorinu dla małych obiektów, m</v>
          </cell>
          <cell r="C2407" t="str">
            <v>STE2 - centralka monitorinu dla małych obiektów, mozliwosc podłączenia do 3 czujników temp/wilgotności, 2 wejścia dwustanowe (np. czujnik otwarcia drzwi), WIFI/LAN. Czujnik temperatury w zestawie.</v>
          </cell>
          <cell r="D2407" t="str">
            <v>szt.</v>
          </cell>
          <cell r="E2407">
            <v>0</v>
          </cell>
          <cell r="F2407" t="str">
            <v>TECNOSTEEL</v>
          </cell>
        </row>
        <row r="2408">
          <cell r="A2408" t="str">
            <v>SWK19-12U-60-DS-W</v>
          </cell>
          <cell r="B2408" t="str">
            <v>Szafa wisząca 19" 12Ux600x600 mm IP 54</v>
          </cell>
          <cell r="C2408" t="str">
            <v>Szafa wisząca 19" 12Ux600x600 mm IP 54, ściany boczne pełne, drzwi z szybą, wewnetrzna, RAL 7035</v>
          </cell>
          <cell r="D2408" t="str">
            <v>szt.</v>
          </cell>
          <cell r="E2408">
            <v>2410.6</v>
          </cell>
          <cell r="F2408" t="str">
            <v>Cobi szafy</v>
          </cell>
        </row>
        <row r="2409">
          <cell r="A2409" t="str">
            <v>SWK19-18U-60-DP-W</v>
          </cell>
          <cell r="B2409" t="str">
            <v>Szafa wisząca 19" 18Ux600x600 mm IP 54</v>
          </cell>
          <cell r="C2409" t="str">
            <v>Szafa wisząca 19" 18Ux600x600 mm IP 54, ściany boczne pełne, drzwi pełne, wewnetrzna, RAL 7035</v>
          </cell>
          <cell r="D2409" t="str">
            <v>szt.</v>
          </cell>
          <cell r="E2409">
            <v>3189.2</v>
          </cell>
          <cell r="F2409" t="str">
            <v>Cobi szafy</v>
          </cell>
        </row>
        <row r="2410">
          <cell r="A2410" t="str">
            <v>SZ22UX1239X830IP56</v>
          </cell>
          <cell r="B2410" t="str">
            <v>Szafa termoizolowana 22U dwudrzwiowa dwupłaszczowa</v>
          </cell>
          <cell r="C2410" t="str">
            <v>Szafa termoizolowana 22U dwudrzwiowa dwupłaszczowa IP56</v>
          </cell>
          <cell r="D2410" t="str">
            <v>szt.</v>
          </cell>
          <cell r="E2410">
            <v>15631</v>
          </cell>
          <cell r="F2410" t="str">
            <v>Cobi szafy</v>
          </cell>
        </row>
        <row r="2411">
          <cell r="A2411" t="str">
            <v>ŚRUBY</v>
          </cell>
          <cell r="B2411" t="str">
            <v>ŚRUBY</v>
          </cell>
          <cell r="C2411" t="str">
            <v>ŚRUBY</v>
          </cell>
          <cell r="D2411" t="str">
            <v>szt.</v>
          </cell>
          <cell r="E2411">
            <v>0.3</v>
          </cell>
          <cell r="F2411" t="str">
            <v>Inne - okazjonalne</v>
          </cell>
        </row>
        <row r="2412">
          <cell r="A2412" t="str">
            <v>ŚRUBY/A</v>
          </cell>
          <cell r="B2412" t="str">
            <v>Śruby adapterów 2,5 x 8 bez nakretki</v>
          </cell>
          <cell r="C2412" t="str">
            <v>Śruby adapterów 2,5 x 8 bez nakretki</v>
          </cell>
          <cell r="D2412" t="str">
            <v>szt.</v>
          </cell>
          <cell r="E2412">
            <v>0.3</v>
          </cell>
          <cell r="F2412" t="str">
            <v>Cobi FO osprzęt</v>
          </cell>
        </row>
        <row r="2413">
          <cell r="A2413" t="str">
            <v>T02-0020</v>
          </cell>
          <cell r="B2413" t="str">
            <v>LSA łączówka uziemiająca 2/34 - gniezdnik i pręty</v>
          </cell>
          <cell r="C2413" t="str">
            <v>LSA łączówka uziemiająca 2/34, na gniezdnik i pręty</v>
          </cell>
          <cell r="D2413" t="str">
            <v>szt.</v>
          </cell>
          <cell r="E2413">
            <v>47.5</v>
          </cell>
          <cell r="F2413" t="str">
            <v>Cobi LSA telekomunikacja</v>
          </cell>
        </row>
        <row r="2414">
          <cell r="A2414" t="str">
            <v>T02-0110</v>
          </cell>
          <cell r="B2414" t="str">
            <v>LSA łączówka nierozłączna 2/10, gniezdnik i pręty</v>
          </cell>
          <cell r="C2414" t="str">
            <v>LSA łączówka nierozłączna 2/10 - bez kodu barwnego,1...0, na gniezdnik i pręty</v>
          </cell>
          <cell r="D2414" t="str">
            <v>szt.</v>
          </cell>
          <cell r="E2414">
            <v>0</v>
          </cell>
          <cell r="F2414" t="str">
            <v>Cobi LSA telekomunikacja</v>
          </cell>
        </row>
        <row r="2415">
          <cell r="A2415" t="str">
            <v>T02-0210</v>
          </cell>
          <cell r="B2415" t="str">
            <v>LSA łączówka rozłączna 2/10, gniezdnik i pręty</v>
          </cell>
          <cell r="C2415" t="str">
            <v>LSA łączówka rozłączna 2/10 - bez kodu barwnego,1...0, na gniezdnik i pręty</v>
          </cell>
          <cell r="D2415" t="str">
            <v>szt.</v>
          </cell>
          <cell r="E2415">
            <v>35.26</v>
          </cell>
          <cell r="F2415" t="str">
            <v>Cobi LSA telekomunikacja</v>
          </cell>
        </row>
        <row r="2416">
          <cell r="A2416" t="str">
            <v>T02-1020</v>
          </cell>
          <cell r="B2416" t="str">
            <v>LSA łączówka uziemiająca 2/38, gniezdnik</v>
          </cell>
          <cell r="C2416" t="str">
            <v>LSA łączówka uziemiająca 2/38, na gniezdnik</v>
          </cell>
          <cell r="D2416" t="str">
            <v>szt.</v>
          </cell>
          <cell r="E2416">
            <v>69.64</v>
          </cell>
          <cell r="F2416" t="str">
            <v>Cobi LSA telekomunikacja</v>
          </cell>
        </row>
        <row r="2417">
          <cell r="A2417" t="str">
            <v>T02-1110</v>
          </cell>
          <cell r="B2417" t="str">
            <v>LSA łączówka nierozłączna 2/10, gniezdnik</v>
          </cell>
          <cell r="C2417" t="str">
            <v>LSA łączówka nierozłączna 2/10 - bez kodu barwnego, 1…0, na gniezdnik</v>
          </cell>
          <cell r="D2417" t="str">
            <v>szt.</v>
          </cell>
          <cell r="E2417">
            <v>33.9</v>
          </cell>
          <cell r="F2417" t="str">
            <v>Cobi LSA telekomunikacja</v>
          </cell>
        </row>
        <row r="2418">
          <cell r="A2418" t="str">
            <v>T02-1210</v>
          </cell>
          <cell r="B2418" t="str">
            <v>LSA łączówka rozłączna 2/10, gniezdnik</v>
          </cell>
          <cell r="C2418" t="str">
            <v>LSA łączówka rozłączna 2/10 - bez kodu barwnego, 1…0, na gniezdnik</v>
          </cell>
          <cell r="D2418" t="str">
            <v>szt.</v>
          </cell>
          <cell r="E2418">
            <v>37.67</v>
          </cell>
          <cell r="F2418" t="str">
            <v>Cobi LSA telekomunikacja</v>
          </cell>
        </row>
        <row r="2419">
          <cell r="A2419" t="str">
            <v>T10-1012</v>
          </cell>
          <cell r="B2419" t="str">
            <v>Obudowa wew. IP66 ze stelażem 19" 12U 600x600x600</v>
          </cell>
          <cell r="C2419" t="str">
            <v>Obudowa wewnętrzna IP66 ze stelażem 19 calowym, 12U, 600x600x600, metalowa, szara RAL 7035</v>
          </cell>
          <cell r="D2419" t="str">
            <v>szt.</v>
          </cell>
          <cell r="E2419">
            <v>2419.1999999999998</v>
          </cell>
          <cell r="F2419" t="str">
            <v>Cobi szafy</v>
          </cell>
        </row>
        <row r="2420">
          <cell r="A2420" t="str">
            <v>T10-1021</v>
          </cell>
          <cell r="B2420" t="str">
            <v>Obudowa wew.IP66 ze stelażem 19" 21U 600x1000x600</v>
          </cell>
          <cell r="C2420" t="str">
            <v xml:space="preserve">Obudowa wewnętrzna IP66 ze stelażem 19 calowym, 21U, 600x1000x600, metalowa, szara RAL 7035           </v>
          </cell>
          <cell r="D2420" t="str">
            <v>szt.</v>
          </cell>
          <cell r="E2420">
            <v>2991.8</v>
          </cell>
          <cell r="F2420" t="str">
            <v>Cobi szafy</v>
          </cell>
        </row>
        <row r="2421">
          <cell r="A2421" t="str">
            <v>T1042N</v>
          </cell>
          <cell r="B2421" t="str">
            <v xml:space="preserve">Kpl. drzwi przesuwnych do zabudowy korytarza szaf </v>
          </cell>
          <cell r="C2421" t="str">
            <v>Kpl. drzwi przesuwnych do zabudowy korytarza szaf T7X o gł. 1030 mm - wym. 42U x 1000 mm</v>
          </cell>
          <cell r="D2421" t="str">
            <v>szt.</v>
          </cell>
          <cell r="E2421">
            <v>0</v>
          </cell>
          <cell r="F2421" t="str">
            <v>TECNOSTEEL</v>
          </cell>
        </row>
        <row r="2422">
          <cell r="A2422" t="str">
            <v>T1052N</v>
          </cell>
          <cell r="B2422" t="str">
            <v xml:space="preserve">Kpl. drzwi przesuwnych do zabudowy korytarza szaf </v>
          </cell>
          <cell r="C2422" t="str">
            <v>Kpl. drzwi przesuwnych do zabudowy korytarza szaf T7X o gł. 1200 mm - wym. 42U x 1000 mm</v>
          </cell>
          <cell r="D2422" t="str">
            <v>szt.</v>
          </cell>
          <cell r="E2422">
            <v>0</v>
          </cell>
          <cell r="F2422" t="str">
            <v>TECNOSTEEL</v>
          </cell>
        </row>
        <row r="2423">
          <cell r="A2423" t="str">
            <v>T1053N</v>
          </cell>
          <cell r="B2423" t="str">
            <v xml:space="preserve">Kpl. drzwi przesuwnych do zabudowy korytarza szaf </v>
          </cell>
          <cell r="C2423" t="str">
            <v>Kpl. drzwi przesuwnych do zabudowy korytarza szaf T7X o gł. 1200 mm - wym. 48U x 1000 mm</v>
          </cell>
          <cell r="D2423" t="str">
            <v>szt.</v>
          </cell>
          <cell r="E2423">
            <v>0</v>
          </cell>
          <cell r="F2423" t="str">
            <v>TECNOSTEEL</v>
          </cell>
        </row>
        <row r="2424">
          <cell r="A2424" t="str">
            <v>T1142N</v>
          </cell>
          <cell r="B2424" t="str">
            <v xml:space="preserve">Kpl. drzwi przesuwnych do zabudowy korytarza szaf </v>
          </cell>
          <cell r="C2424" t="str">
            <v>Kpl. drzwi przesuwnych do zabudowy korytarza szaf T7X o gł. 1030 mm - wym. 48U x 1000 mm</v>
          </cell>
          <cell r="D2424" t="str">
            <v>szt.</v>
          </cell>
          <cell r="E2424">
            <v>0</v>
          </cell>
          <cell r="F2424" t="str">
            <v>TECNOSTEEL</v>
          </cell>
        </row>
        <row r="2425">
          <cell r="A2425" t="str">
            <v>T12-0000</v>
          </cell>
          <cell r="B2425" t="str">
            <v>Nakładka opisowa 2/10 na pręty</v>
          </cell>
          <cell r="C2425" t="str">
            <v>Nakładka opisowa 2/10 na pręty</v>
          </cell>
          <cell r="D2425" t="str">
            <v>szt.</v>
          </cell>
          <cell r="E2425">
            <v>2.02</v>
          </cell>
          <cell r="F2425" t="str">
            <v>Cobi LSA telekomunikacja</v>
          </cell>
        </row>
        <row r="2426">
          <cell r="A2426" t="str">
            <v>T12-0500</v>
          </cell>
          <cell r="B2426" t="str">
            <v>Uchwyt do prętów dla łączówek LSA 2/10, gł. 46mm</v>
          </cell>
          <cell r="C2426" t="str">
            <v>Uchwyt do prętów dla łączówek LSA 2/10, gł. 46mm</v>
          </cell>
          <cell r="D2426" t="str">
            <v>szt.</v>
          </cell>
          <cell r="E2426">
            <v>35.65</v>
          </cell>
          <cell r="F2426" t="str">
            <v>Cobi LSA telekomunikacja</v>
          </cell>
        </row>
        <row r="2427">
          <cell r="A2427" t="str">
            <v>T12-0501</v>
          </cell>
          <cell r="B2427" t="str">
            <v>Uchwyt do prętów dla łączówek LSA 2/10, gł. 86mm</v>
          </cell>
          <cell r="C2427" t="str">
            <v>Uchwyt do prętów dla łączówek LSA 2/10, gł. 86mm</v>
          </cell>
          <cell r="D2427" t="str">
            <v>szt.</v>
          </cell>
          <cell r="E2427">
            <v>36.799999999999997</v>
          </cell>
          <cell r="F2427" t="str">
            <v>Cobi LSA telekomunikacja</v>
          </cell>
        </row>
        <row r="2428">
          <cell r="A2428" t="str">
            <v>T12-0502</v>
          </cell>
          <cell r="B2428" t="str">
            <v>Uchwyt do prętów dla łączówek LSA 2/10, gł. 170mm</v>
          </cell>
          <cell r="C2428" t="str">
            <v>Uchwyt do prętów dla łączówek LSA 2/10, gł. 170mm</v>
          </cell>
          <cell r="D2428" t="str">
            <v>szt.</v>
          </cell>
          <cell r="E2428">
            <v>47.15</v>
          </cell>
          <cell r="F2428" t="str">
            <v>Cobi LSA telekomunikacja</v>
          </cell>
        </row>
        <row r="2429">
          <cell r="A2429" t="str">
            <v>T12-1000</v>
          </cell>
          <cell r="B2429" t="str">
            <v>Nakładka opis 2/10 G=21mm, bez nad., na gniezdnik</v>
          </cell>
          <cell r="C2429" t="str">
            <v>Nakładka opisowa 2/10 - G=21mm, bez nadruku, na gniezdnik</v>
          </cell>
          <cell r="D2429" t="str">
            <v>szt.</v>
          </cell>
          <cell r="E2429">
            <v>2.0699999999999998</v>
          </cell>
          <cell r="F2429" t="str">
            <v>Cobi LSA telekomunikacja</v>
          </cell>
        </row>
        <row r="2430">
          <cell r="A2430" t="str">
            <v>T12-1255-01</v>
          </cell>
          <cell r="B2430" t="str">
            <v>Gniezdnik do łączówek LSA 2/10, gł. 22mm, 1 mod.</v>
          </cell>
          <cell r="C2430" t="str">
            <v xml:space="preserve">Gniezdnik do łączówek LSA 2/10, gł. 22mm, 1 moduł </v>
          </cell>
          <cell r="D2430" t="str">
            <v>szt.</v>
          </cell>
          <cell r="E2430">
            <v>3.1</v>
          </cell>
          <cell r="F2430" t="str">
            <v>Cobi LSA telekomunikacja</v>
          </cell>
        </row>
        <row r="2431">
          <cell r="A2431" t="str">
            <v>T12-1255-21</v>
          </cell>
          <cell r="B2431" t="str">
            <v>Gniezdnik do łączówek LSA 2/10, gł. 22mm, 21 mod.</v>
          </cell>
          <cell r="C2431" t="str">
            <v>Gniezdnik do łączówek LSA 2/10, gł. 22mm, 21 moduł</v>
          </cell>
          <cell r="D2431" t="str">
            <v>szt.</v>
          </cell>
          <cell r="E2431">
            <v>60</v>
          </cell>
          <cell r="F2431" t="str">
            <v>Cobi LSA telekomunikacja</v>
          </cell>
        </row>
        <row r="2432">
          <cell r="A2432" t="str">
            <v>T12-1255-42</v>
          </cell>
          <cell r="B2432" t="str">
            <v>Gniezdnik do łączówek LSA 2/10, gł. 22mm - 42 mod.</v>
          </cell>
          <cell r="C2432" t="str">
            <v>Gniezdnik do łączówek LSA 2/10, gł. 22mm - 42 moduły</v>
          </cell>
          <cell r="D2432" t="str">
            <v>szt.</v>
          </cell>
          <cell r="E2432">
            <v>130</v>
          </cell>
          <cell r="F2432" t="str">
            <v>Cobi LSA telekomunikacja</v>
          </cell>
        </row>
        <row r="2433">
          <cell r="A2433" t="str">
            <v>T12-1530-01</v>
          </cell>
          <cell r="B2433" t="str">
            <v>Gniezdnik do łączówek LSA 2/10, gł. 30mm, 1 mod.</v>
          </cell>
          <cell r="C2433" t="str">
            <v xml:space="preserve">Gniezdnik do łączówek LSA 2/10, gł. 30mm, 1 moduł </v>
          </cell>
          <cell r="D2433" t="str">
            <v>szt.</v>
          </cell>
          <cell r="E2433">
            <v>0</v>
          </cell>
          <cell r="F2433" t="str">
            <v>Cobi LSA telekomunikacja</v>
          </cell>
        </row>
        <row r="2434">
          <cell r="A2434" t="str">
            <v>T12-1530-42</v>
          </cell>
          <cell r="B2434" t="str">
            <v>Gniezdnik do łączówek LSA 2/10, gł. 30mm - 42 mod.</v>
          </cell>
          <cell r="C2434" t="str">
            <v>Gniezdnik do łączówek LSA 2/10, gł. 30mm - 42 moduły</v>
          </cell>
          <cell r="D2434" t="str">
            <v>szt.</v>
          </cell>
          <cell r="E2434">
            <v>130</v>
          </cell>
          <cell r="F2434" t="str">
            <v>Cobi LSA telekomunikacja</v>
          </cell>
        </row>
        <row r="2435">
          <cell r="A2435" t="str">
            <v>T12-2000</v>
          </cell>
          <cell r="B2435" t="str">
            <v>Nakładka opisowa uchylna 2/10 - bez nadruku</v>
          </cell>
          <cell r="C2435" t="str">
            <v>Nakładka opisowa uchylna 2/10 - bez nadruku</v>
          </cell>
          <cell r="D2435" t="str">
            <v>szt.</v>
          </cell>
          <cell r="E2435">
            <v>2.65</v>
          </cell>
          <cell r="F2435" t="str">
            <v>Cobi LSA telekomunikacja</v>
          </cell>
        </row>
        <row r="2436">
          <cell r="A2436" t="str">
            <v>T12-2001</v>
          </cell>
          <cell r="B2436" t="str">
            <v>Nakładka opisowa 2/10</v>
          </cell>
          <cell r="C2436" t="str">
            <v>Nakładka opisowa 2/10</v>
          </cell>
          <cell r="D2436" t="str">
            <v>szt.</v>
          </cell>
          <cell r="E2436">
            <v>6.9</v>
          </cell>
          <cell r="F2436" t="str">
            <v>Cobi LSA telekomunikacja</v>
          </cell>
        </row>
        <row r="2437">
          <cell r="A2437" t="str">
            <v>T12-2100</v>
          </cell>
          <cell r="B2437" t="str">
            <v>Adapter zrównoleglający 2/1</v>
          </cell>
          <cell r="C2437" t="str">
            <v>Adapter zrównoleglający 2/1</v>
          </cell>
          <cell r="D2437" t="str">
            <v>szt.</v>
          </cell>
          <cell r="E2437">
            <v>0</v>
          </cell>
          <cell r="F2437" t="str">
            <v>Cobi LSA telekomunikacja</v>
          </cell>
        </row>
        <row r="2438">
          <cell r="A2438" t="str">
            <v>T12-2101</v>
          </cell>
          <cell r="B2438" t="str">
            <v>Adapter przełączeniowy 2/1 - łączówki rozłączne</v>
          </cell>
          <cell r="C2438" t="str">
            <v>Adapter przełączeniowy rozł. 2/1 - dla łączówek rozłącznych</v>
          </cell>
          <cell r="D2438" t="str">
            <v>szt.</v>
          </cell>
          <cell r="E2438">
            <v>0</v>
          </cell>
          <cell r="F2438" t="str">
            <v>Cobi LSA telekomunikacja</v>
          </cell>
        </row>
        <row r="2439">
          <cell r="A2439" t="str">
            <v>T12-2102</v>
          </cell>
          <cell r="B2439" t="str">
            <v>Adapter przełączeniowy rozł. 2/10 - z nadrukiem</v>
          </cell>
          <cell r="C2439" t="str">
            <v>Adapter przełączeniowy rozł. 2/10 - z nadrukiem</v>
          </cell>
          <cell r="D2439" t="str">
            <v>szt.</v>
          </cell>
          <cell r="E2439">
            <v>0</v>
          </cell>
          <cell r="F2439" t="str">
            <v>Cobi LSA telekomunikacja</v>
          </cell>
        </row>
        <row r="2440">
          <cell r="A2440" t="str">
            <v>T12-2103</v>
          </cell>
          <cell r="B2440" t="str">
            <v>Adapter zrównoleglający 2/10 - bez nadruku</v>
          </cell>
          <cell r="C2440" t="str">
            <v>Adapter zrównoleglający 2/10 - bez nadruku</v>
          </cell>
          <cell r="D2440" t="str">
            <v>szt.</v>
          </cell>
          <cell r="E2440">
            <v>101.38</v>
          </cell>
          <cell r="F2440" t="str">
            <v>Cobi LSA telekomunikacja</v>
          </cell>
        </row>
        <row r="2441">
          <cell r="A2441" t="str">
            <v>T12-2104</v>
          </cell>
          <cell r="B2441" t="str">
            <v>Adapter zrównoleglający 2/10 - z nadrukiem 1..0</v>
          </cell>
          <cell r="C2441" t="str">
            <v>Adapter zrównoleglający 2/10 - z nadrukiem 1..0</v>
          </cell>
          <cell r="D2441" t="str">
            <v>szt.</v>
          </cell>
          <cell r="E2441">
            <v>117.35</v>
          </cell>
          <cell r="F2441" t="str">
            <v>Cobi LSA telekomunikacja</v>
          </cell>
        </row>
        <row r="2442">
          <cell r="A2442" t="str">
            <v>T12-2122</v>
          </cell>
          <cell r="B2442" t="str">
            <v>Mocowanie do szyny DIN 35mm do łączówek na pręty</v>
          </cell>
          <cell r="C2442" t="str">
            <v>Mocowanie do szyny DIN 35mm do łączówek na pręty</v>
          </cell>
          <cell r="D2442" t="str">
            <v>szt.</v>
          </cell>
          <cell r="E2442">
            <v>12.86</v>
          </cell>
          <cell r="F2442" t="str">
            <v>Cobi Cu okablowanie</v>
          </cell>
        </row>
        <row r="2443">
          <cell r="A2443" t="str">
            <v>T12-2200</v>
          </cell>
          <cell r="B2443" t="str">
            <v>Kołek izolujący dla 1 pary - czerwony</v>
          </cell>
          <cell r="C2443" t="str">
            <v>Kołek izolujący dla 1 pary - czerwony</v>
          </cell>
          <cell r="D2443" t="str">
            <v>szt.</v>
          </cell>
          <cell r="E2443">
            <v>2.94</v>
          </cell>
          <cell r="F2443" t="str">
            <v>Cobi LSA telekomunikacja</v>
          </cell>
        </row>
        <row r="2444">
          <cell r="A2444" t="str">
            <v>T12-2201</v>
          </cell>
          <cell r="B2444" t="str">
            <v>Kołek maskujący dla 1 pary - żółty</v>
          </cell>
          <cell r="C2444" t="str">
            <v>Kołek maskujący dla 1 pary - żółty</v>
          </cell>
          <cell r="D2444" t="str">
            <v>szt.</v>
          </cell>
          <cell r="E2444">
            <v>0</v>
          </cell>
          <cell r="F2444" t="str">
            <v>Cobi LSA telekomunikacja</v>
          </cell>
        </row>
        <row r="2445">
          <cell r="A2445" t="str">
            <v>T12-2202</v>
          </cell>
          <cell r="B2445" t="str">
            <v>Kołek maskujący dla 1 pary z oczkiem - żółty</v>
          </cell>
          <cell r="C2445" t="str">
            <v>Kołek maskujący dla 1 pary z oczkiem ułatwiającym - żółty</v>
          </cell>
          <cell r="D2445" t="str">
            <v>szt.</v>
          </cell>
          <cell r="E2445">
            <v>0</v>
          </cell>
          <cell r="F2445" t="str">
            <v>Cobi LSA telekomunikacja</v>
          </cell>
        </row>
        <row r="2446">
          <cell r="A2446" t="str">
            <v>T12-2210</v>
          </cell>
          <cell r="B2446" t="str">
            <v>Zestaw etykiet z numerami -  nadruk 1..0</v>
          </cell>
          <cell r="C2446" t="str">
            <v>Zestaw etykiet z numerami -  nadruk 1..0</v>
          </cell>
          <cell r="D2446" t="str">
            <v>szt.</v>
          </cell>
          <cell r="E2446">
            <v>7.13</v>
          </cell>
          <cell r="F2446" t="str">
            <v>Cobi LSA telekomunikacja</v>
          </cell>
        </row>
        <row r="2447">
          <cell r="A2447" t="str">
            <v>T12-2211</v>
          </cell>
          <cell r="B2447" t="str">
            <v>Zestaw etykiet z numerami -  nadruk 10..100</v>
          </cell>
          <cell r="C2447" t="str">
            <v>Zestaw etykiet z numerami -  nadruk 10..100</v>
          </cell>
          <cell r="D2447" t="str">
            <v>szt.</v>
          </cell>
          <cell r="E2447">
            <v>4.83</v>
          </cell>
          <cell r="F2447" t="str">
            <v>Cobi LSA telekomunikacja</v>
          </cell>
        </row>
        <row r="2448">
          <cell r="A2448" t="str">
            <v>T12-2300</v>
          </cell>
          <cell r="B2448" t="str">
            <v>Magazyn odgromników 3P dla łączówki 10-parowej</v>
          </cell>
          <cell r="C2448" t="str">
            <v>Magazyn odgromników 3P dla łączówki 10-parowej</v>
          </cell>
          <cell r="D2448" t="str">
            <v>szt.</v>
          </cell>
          <cell r="E2448">
            <v>17.940000000000001</v>
          </cell>
          <cell r="F2448" t="str">
            <v>Cobi LSA telekomunikacja</v>
          </cell>
        </row>
        <row r="2449">
          <cell r="A2449" t="str">
            <v>T12-2301</v>
          </cell>
          <cell r="B2449" t="str">
            <v>Odgromnik gazowy 3P-8x13, 230V, T (Fail-Safe) 10kA</v>
          </cell>
          <cell r="C2449" t="str">
            <v>Odgromnik gazowy 3P-8x13, 230V, T (Fail-Safe) 10kA</v>
          </cell>
          <cell r="D2449" t="str">
            <v>szt.</v>
          </cell>
          <cell r="E2449">
            <v>5.2</v>
          </cell>
          <cell r="F2449" t="str">
            <v>Cobi LSA telekomunikacja</v>
          </cell>
        </row>
        <row r="2450">
          <cell r="A2450" t="str">
            <v>T12-2302</v>
          </cell>
          <cell r="B2450" t="str">
            <v>Zabezpieczenie dla 1 pary 180 FS-PTC (UB=180V)</v>
          </cell>
          <cell r="C2450" t="str">
            <v>Zabezpieczenie przepięciowo-przetężeniowe dla 1 pary 180 FS-PTC (UB=180V)</v>
          </cell>
          <cell r="D2450" t="str">
            <v>szt.</v>
          </cell>
          <cell r="E2450">
            <v>77.37</v>
          </cell>
          <cell r="F2450" t="str">
            <v>Cobi LSA telekomunikacja</v>
          </cell>
        </row>
        <row r="2451">
          <cell r="A2451" t="str">
            <v>T12-2500</v>
          </cell>
          <cell r="B2451" t="str">
            <v>Grzebień izolujący 2/10 - dla łączówek rozłącznych</v>
          </cell>
          <cell r="C2451" t="str">
            <v>Grzebień izolujący 2/10 - dla łączówek rozłącznych</v>
          </cell>
          <cell r="D2451" t="str">
            <v>szt.</v>
          </cell>
          <cell r="E2451">
            <v>7.64</v>
          </cell>
          <cell r="F2451" t="str">
            <v>Cobi LSA telekomunikacja</v>
          </cell>
        </row>
        <row r="2452">
          <cell r="A2452" t="str">
            <v>T12-2501</v>
          </cell>
          <cell r="B2452" t="str">
            <v>Nakładka maskująca 2/10 - zielona</v>
          </cell>
          <cell r="C2452" t="str">
            <v>Nakładka maskująca 2/10 - zielona</v>
          </cell>
          <cell r="D2452" t="str">
            <v>szt.</v>
          </cell>
          <cell r="E2452">
            <v>0</v>
          </cell>
          <cell r="F2452" t="str">
            <v>Cobi LSA telekomunikacja</v>
          </cell>
        </row>
        <row r="2453">
          <cell r="A2453" t="str">
            <v>T12-2502</v>
          </cell>
          <cell r="B2453" t="str">
            <v>Nakładka wyróżniająca dla 1 pary - zielona</v>
          </cell>
          <cell r="C2453" t="str">
            <v>Nakładka wyróżniająca dla 1 pary - zielona</v>
          </cell>
          <cell r="D2453" t="str">
            <v>szt.</v>
          </cell>
          <cell r="E2453">
            <v>0</v>
          </cell>
          <cell r="F2453" t="str">
            <v>Cobi LSA telekomunikacja</v>
          </cell>
        </row>
        <row r="2454">
          <cell r="A2454" t="str">
            <v>T12-2503</v>
          </cell>
          <cell r="B2454" t="str">
            <v>Szyna ziemi 2/10</v>
          </cell>
          <cell r="C2454" t="str">
            <v>Szyna ziemi 2/10</v>
          </cell>
          <cell r="D2454" t="str">
            <v>szt.</v>
          </cell>
          <cell r="E2454">
            <v>5.45</v>
          </cell>
          <cell r="F2454" t="str">
            <v>Cobi LSA telekomunikacja</v>
          </cell>
        </row>
        <row r="2455">
          <cell r="A2455" t="str">
            <v>T12-2504</v>
          </cell>
          <cell r="B2455" t="str">
            <v>LSA zacisk ziemi na pręty</v>
          </cell>
          <cell r="C2455" t="str">
            <v>LSA zacisk ziemi na pręty</v>
          </cell>
          <cell r="D2455" t="str">
            <v>szt.</v>
          </cell>
          <cell r="E2455">
            <v>4.92</v>
          </cell>
          <cell r="F2455" t="str">
            <v>Cobi LSA telekomunikacja</v>
          </cell>
        </row>
        <row r="2456">
          <cell r="A2456" t="str">
            <v>T12-2510</v>
          </cell>
          <cell r="B2456" t="str">
            <v>Łącznik żył UY2 – opakowanie 100 szt.</v>
          </cell>
          <cell r="C2456" t="str">
            <v>Łącznik żył, szybkozłączka UY2 – opakowanie 100 szt.</v>
          </cell>
          <cell r="D2456" t="str">
            <v>szt.</v>
          </cell>
          <cell r="E2456">
            <v>17.420000000000002</v>
          </cell>
          <cell r="F2456" t="str">
            <v>Cobi LSA telekomunikacja</v>
          </cell>
        </row>
        <row r="2457">
          <cell r="A2457" t="str">
            <v>T12-2511</v>
          </cell>
          <cell r="B2457" t="str">
            <v>Łącznik żył UR – opakowanie 100 szt.</v>
          </cell>
          <cell r="C2457" t="str">
            <v>Łącznik żył, szybkozłączka UR – opakowanie 100 szt.</v>
          </cell>
          <cell r="D2457" t="str">
            <v>szt.</v>
          </cell>
          <cell r="E2457">
            <v>34.799999999999997</v>
          </cell>
          <cell r="F2457" t="str">
            <v>Cobi LSA telekomunikacja</v>
          </cell>
        </row>
        <row r="2458">
          <cell r="A2458" t="str">
            <v>T12-3000</v>
          </cell>
          <cell r="B2458" t="str">
            <v>Przyrząd montażowy bez sensora</v>
          </cell>
          <cell r="C2458" t="str">
            <v>Przyrząd montażowy bez sensora</v>
          </cell>
          <cell r="D2458" t="str">
            <v>szt.</v>
          </cell>
          <cell r="E2458">
            <v>16.7</v>
          </cell>
          <cell r="F2458" t="str">
            <v>Cobi LSA telekomunikacja</v>
          </cell>
        </row>
        <row r="2459">
          <cell r="A2459" t="str">
            <v>T12-3008</v>
          </cell>
          <cell r="B2459" t="str">
            <v>Przyrząd montażowy LSA CobiNet z sensorem</v>
          </cell>
          <cell r="C2459" t="str">
            <v>Przyrząd montażowy LSA CobiNet z sensorem</v>
          </cell>
          <cell r="D2459" t="str">
            <v>szt.</v>
          </cell>
          <cell r="E2459">
            <v>152.94999999999999</v>
          </cell>
          <cell r="F2459" t="str">
            <v>Cobi Cu okablowanie</v>
          </cell>
        </row>
        <row r="2460">
          <cell r="A2460" t="str">
            <v>T12-3009</v>
          </cell>
          <cell r="B2460" t="str">
            <v>Przyrząd montażowy LSA z sensorem, neutralny</v>
          </cell>
          <cell r="C2460" t="str">
            <v>Przyrząd montażowy LSA z sensorem, neutralny</v>
          </cell>
          <cell r="D2460" t="str">
            <v>szt.</v>
          </cell>
          <cell r="E2460">
            <v>140.21</v>
          </cell>
          <cell r="F2460" t="str">
            <v>Cobi LSA telekomunikacja</v>
          </cell>
        </row>
        <row r="2461">
          <cell r="A2461" t="str">
            <v>T12-3010</v>
          </cell>
          <cell r="B2461" t="str">
            <v>Przyrząd montażowy LSA KRONE z sensorem</v>
          </cell>
          <cell r="C2461" t="str">
            <v>Przyrząd montażowy LSA KRONE z sensorem</v>
          </cell>
          <cell r="D2461" t="str">
            <v>szt.</v>
          </cell>
          <cell r="E2461">
            <v>255.65</v>
          </cell>
          <cell r="F2461" t="str">
            <v>Cobi LSA telekomunikacja</v>
          </cell>
        </row>
        <row r="2462">
          <cell r="A2462" t="str">
            <v>T1242N</v>
          </cell>
          <cell r="B2462" t="str">
            <v xml:space="preserve">Kpl. drzwi przesuwnych do zabudowy korytarza szaf </v>
          </cell>
          <cell r="C2462" t="str">
            <v>Kpl. drzwi przesuwnych do zabudowy korytarza szaf T7X o gł. 1030 mm - wym. 42U x 1200 mm</v>
          </cell>
          <cell r="D2462" t="str">
            <v>szt.</v>
          </cell>
          <cell r="E2462">
            <v>0</v>
          </cell>
          <cell r="F2462" t="str">
            <v>TECNOSTEEL</v>
          </cell>
        </row>
        <row r="2463">
          <cell r="A2463" t="str">
            <v>T1248N</v>
          </cell>
          <cell r="B2463" t="str">
            <v xml:space="preserve">Kpl. drzwi przesuwnych do zabudowy korytarza szaf </v>
          </cell>
          <cell r="C2463" t="str">
            <v>Kpl. drzwi przesuwnych do zabudowy korytarza szaf T7X o gł. 1030 mm - wym. 48U x 1200 mm</v>
          </cell>
          <cell r="D2463" t="str">
            <v>szt.</v>
          </cell>
          <cell r="E2463">
            <v>0</v>
          </cell>
          <cell r="F2463" t="str">
            <v>TECNOSTEEL</v>
          </cell>
        </row>
        <row r="2464">
          <cell r="A2464" t="str">
            <v>T1342N</v>
          </cell>
          <cell r="B2464" t="str">
            <v xml:space="preserve">Kpl. drzwi przesuwnych do zabudowy korytarza szaf </v>
          </cell>
          <cell r="C2464" t="str">
            <v>Kpl. drzwi przesuwnych do zabudowy korytarza szaf T7X o gł. 1200 mm - wym. 42U x 1200 mm</v>
          </cell>
          <cell r="D2464" t="str">
            <v>szt.</v>
          </cell>
          <cell r="E2464">
            <v>0</v>
          </cell>
          <cell r="F2464" t="str">
            <v>TECNOSTEEL</v>
          </cell>
        </row>
        <row r="2465">
          <cell r="A2465" t="str">
            <v>T1442N</v>
          </cell>
          <cell r="B2465" t="str">
            <v xml:space="preserve">Kpl. drzwi przesuwnych do zabudowy korytarza szaf </v>
          </cell>
          <cell r="C2465" t="str">
            <v>Kpl. drzwi przesuwnych do zabudowy korytarza szaf T7X o gł. 1200 mm - wym. 48U x 1200 mm</v>
          </cell>
          <cell r="D2465" t="str">
            <v>szt.</v>
          </cell>
          <cell r="E2465">
            <v>0</v>
          </cell>
          <cell r="F2465" t="str">
            <v>TECNOSTEEL</v>
          </cell>
        </row>
        <row r="2466">
          <cell r="A2466" t="str">
            <v>T1542N</v>
          </cell>
          <cell r="B2466" t="str">
            <v xml:space="preserve">Kpl. drzwi przesuwnych do zabudowy korytarza szaf </v>
          </cell>
          <cell r="C2466" t="str">
            <v>Kpl. drzwi przesuwnych do zabudowy korytarza szaf T7X o gł. 1030 mm - wym. 42U x 1500 mm</v>
          </cell>
          <cell r="D2466" t="str">
            <v>szt.</v>
          </cell>
          <cell r="E2466">
            <v>0</v>
          </cell>
          <cell r="F2466" t="str">
            <v>TECNOSTEEL</v>
          </cell>
        </row>
        <row r="2467">
          <cell r="A2467" t="str">
            <v>T1550N</v>
          </cell>
          <cell r="B2467" t="str">
            <v>TPatch - 19" szafa otwarta - wym. 529 x 351 x 45U</v>
          </cell>
          <cell r="C2467" t="str">
            <v>TPatch - 19" szafa otwarta - wym. 529 x 351 x 45U</v>
          </cell>
          <cell r="D2467" t="str">
            <v>szt.</v>
          </cell>
          <cell r="E2467">
            <v>0</v>
          </cell>
          <cell r="F2467" t="str">
            <v>TECNOSTEEL</v>
          </cell>
        </row>
        <row r="2468">
          <cell r="A2468" t="str">
            <v>T1551N</v>
          </cell>
          <cell r="B2468" t="str">
            <v>TPatch - organizer kabli  - 200 x 351 x 45U</v>
          </cell>
          <cell r="C2468" t="str">
            <v>TPatch - organizer kabli  - 200 x 351 x 45U</v>
          </cell>
          <cell r="D2468" t="str">
            <v>szt.</v>
          </cell>
          <cell r="E2468">
            <v>0</v>
          </cell>
          <cell r="F2468" t="str">
            <v>TECNOSTEEL</v>
          </cell>
        </row>
        <row r="2469">
          <cell r="A2469" t="str">
            <v>T1552N</v>
          </cell>
          <cell r="B2469" t="str">
            <v>TPatch - panel maskujący kable</v>
          </cell>
          <cell r="C2469" t="str">
            <v>TPatch - panel maskujący kable</v>
          </cell>
          <cell r="D2469" t="str">
            <v>szt.</v>
          </cell>
          <cell r="E2469">
            <v>0</v>
          </cell>
          <cell r="F2469" t="str">
            <v>TECNOSTEEL</v>
          </cell>
        </row>
        <row r="2470">
          <cell r="A2470" t="str">
            <v>T1562N</v>
          </cell>
          <cell r="B2470" t="str">
            <v xml:space="preserve">Kpl. drzwi przesuwnych do zabudowy korytarza szaf </v>
          </cell>
          <cell r="C2470" t="str">
            <v>Kpl. drzwi przesuwnych do zabudowy korytarza szaf T7X o gł. 1030 mm - wym. 48U x 1500 mm</v>
          </cell>
          <cell r="D2470" t="str">
            <v>szt.</v>
          </cell>
          <cell r="E2470">
            <v>0</v>
          </cell>
          <cell r="F2470" t="str">
            <v>TECNOSTEEL</v>
          </cell>
        </row>
        <row r="2471">
          <cell r="A2471" t="str">
            <v>T1563N</v>
          </cell>
          <cell r="B2471" t="str">
            <v xml:space="preserve">Kpl. drzwi przesuwnych do zabudowy korytarza szaf </v>
          </cell>
          <cell r="C2471" t="str">
            <v>Kpl. drzwi przesuwnych do zabudowy korytarza szaf T7X o gł. 1200 mm - wym. 42U x 1500 mm</v>
          </cell>
          <cell r="D2471" t="str">
            <v>szt.</v>
          </cell>
          <cell r="E2471">
            <v>0</v>
          </cell>
          <cell r="F2471" t="str">
            <v>TECNOSTEEL</v>
          </cell>
        </row>
        <row r="2472">
          <cell r="A2472" t="str">
            <v>T1564N</v>
          </cell>
          <cell r="B2472" t="str">
            <v xml:space="preserve">Kpl. drzwi rozsuwanych do zabudowy korytarza szaf </v>
          </cell>
          <cell r="C2472" t="str">
            <v>Kpl. drzwi rozsuwanych do zabudowy korytarza szaf T7X o gł. 1200 mm - wym. 48U x 1500 mm</v>
          </cell>
          <cell r="D2472" t="str">
            <v>szt.</v>
          </cell>
          <cell r="E2472">
            <v>0</v>
          </cell>
          <cell r="F2472" t="str">
            <v>TECNOSTEEL</v>
          </cell>
        </row>
        <row r="2473">
          <cell r="A2473" t="str">
            <v>T1581N</v>
          </cell>
          <cell r="B2473" t="str">
            <v xml:space="preserve">Mostek BladeRunner do zabudowy korytarza o gł. od </v>
          </cell>
          <cell r="C2473" t="str">
            <v>Mostek BladeRunner do zabudowy korytarza o gł. od 940 do 1200 mm - szer. 800 mm</v>
          </cell>
          <cell r="D2473" t="str">
            <v>szt.</v>
          </cell>
          <cell r="E2473">
            <v>0</v>
          </cell>
          <cell r="F2473" t="str">
            <v>TECNOSTEEL</v>
          </cell>
        </row>
        <row r="2474">
          <cell r="A2474" t="str">
            <v>T1582N</v>
          </cell>
          <cell r="B2474" t="str">
            <v>Mostek BladeRunner do zabudowy korytarza o gł. 150</v>
          </cell>
          <cell r="C2474" t="str">
            <v>Mostek BladeRunner do zabudowy korytarza o gł. 1500 mm - szer. 800 mm</v>
          </cell>
          <cell r="D2474" t="str">
            <v>szt.</v>
          </cell>
          <cell r="E2474">
            <v>0</v>
          </cell>
          <cell r="F2474" t="str">
            <v>TECNOSTEEL</v>
          </cell>
        </row>
        <row r="2475">
          <cell r="A2475" t="str">
            <v>T1584N</v>
          </cell>
          <cell r="B2475" t="str">
            <v xml:space="preserve">Mostek BladeRunner do zabudowy korytarza o gł. od </v>
          </cell>
          <cell r="C2475" t="str">
            <v>Mostek BladeRunner do zabudowy korytarza o gł. od 940 do 1200 mm - szer. 600 mm</v>
          </cell>
          <cell r="D2475" t="str">
            <v>szt.</v>
          </cell>
          <cell r="E2475">
            <v>0</v>
          </cell>
          <cell r="F2475" t="str">
            <v>TECNOSTEEL</v>
          </cell>
        </row>
        <row r="2476">
          <cell r="A2476" t="str">
            <v>T1700N</v>
          </cell>
          <cell r="B2476" t="str">
            <v>Dach modułowy do zabudowy korytarza - 600 x 1200 m</v>
          </cell>
          <cell r="C2476" t="str">
            <v>Dach modułowy do zabudowy korytarza - 600 x 1200 mm - dla szafy TX7</v>
          </cell>
          <cell r="D2476" t="str">
            <v>szt.</v>
          </cell>
          <cell r="E2476">
            <v>0</v>
          </cell>
          <cell r="F2476" t="str">
            <v>TECNOSTEEL</v>
          </cell>
        </row>
        <row r="2477">
          <cell r="A2477" t="str">
            <v>T1700NP</v>
          </cell>
          <cell r="B2477" t="str">
            <v>Dach modułowy do zabudowy korytarza - 600 x 1200 m</v>
          </cell>
          <cell r="C2477" t="str">
            <v>Dach modułowy do zabudowy korytarza - 600 x 1200 mm - dla szafy TX7 (poliwęglanowy)</v>
          </cell>
          <cell r="D2477" t="str">
            <v>szt.</v>
          </cell>
          <cell r="E2477">
            <v>0</v>
          </cell>
          <cell r="F2477" t="str">
            <v>TECNOSTEEL</v>
          </cell>
        </row>
        <row r="2478">
          <cell r="A2478" t="str">
            <v>T1701N</v>
          </cell>
          <cell r="B2478" t="str">
            <v>Dach modułowy do zabudowy korytarza - 600 x 1000 m</v>
          </cell>
          <cell r="C2478" t="str">
            <v>Dach modułowy do zabudowy korytarza - 600 x 1000 mm - dla szafy TX7</v>
          </cell>
          <cell r="D2478" t="str">
            <v>szt.</v>
          </cell>
          <cell r="E2478">
            <v>0</v>
          </cell>
          <cell r="F2478" t="str">
            <v>TECNOSTEEL</v>
          </cell>
        </row>
        <row r="2479">
          <cell r="A2479" t="str">
            <v>T1709N</v>
          </cell>
          <cell r="B2479" t="str">
            <v>Dach modułowy do zabudowy korytarza - 300 x 1000 m</v>
          </cell>
          <cell r="C2479" t="str">
            <v>Dach modułowy do zabudowy korytarza - 300 x 1000 mm - dla rozdzielnicy elektrycznej</v>
          </cell>
          <cell r="D2479" t="str">
            <v>szt.</v>
          </cell>
          <cell r="E2479">
            <v>0</v>
          </cell>
          <cell r="F2479" t="str">
            <v>TECNOSTEEL</v>
          </cell>
        </row>
        <row r="2480">
          <cell r="A2480" t="str">
            <v>T1709TN</v>
          </cell>
          <cell r="B2480" t="str">
            <v>Dach modułowy do zabudowy korytarza - 300 x 1000 m</v>
          </cell>
          <cell r="C2480" t="str">
            <v>Dach modułowy do zabudowy korytarza - 300 x 1000 mm - dla wymienników BladeCooling</v>
          </cell>
          <cell r="D2480" t="str">
            <v>szt.</v>
          </cell>
          <cell r="E2480">
            <v>0</v>
          </cell>
          <cell r="F2480" t="str">
            <v>TECNOSTEEL</v>
          </cell>
        </row>
        <row r="2481">
          <cell r="A2481" t="str">
            <v>T1710N</v>
          </cell>
          <cell r="B2481" t="str">
            <v>Dach modułowy do zabudowy korytarza - 300 x 1200 m</v>
          </cell>
          <cell r="C2481" t="str">
            <v>Dach modułowy do zabudowy korytarza - 300 x 1200 mm - dla rozdzielnicy elektrycznej</v>
          </cell>
          <cell r="D2481" t="str">
            <v>szt.</v>
          </cell>
          <cell r="E2481">
            <v>0</v>
          </cell>
          <cell r="F2481" t="str">
            <v>TECNOSTEEL</v>
          </cell>
        </row>
        <row r="2482">
          <cell r="A2482" t="str">
            <v>T1710NP</v>
          </cell>
          <cell r="B2482" t="str">
            <v>Dach modułowy do zabudowy korytarza - 300 x 1200 m</v>
          </cell>
          <cell r="C2482" t="str">
            <v>Dach modułowy do zabudowy korytarza - 300 x 1200 mm - dla wymienników BladeCooling (poliwęglanowy)</v>
          </cell>
          <cell r="D2482" t="str">
            <v>szt.</v>
          </cell>
          <cell r="E2482">
            <v>0</v>
          </cell>
          <cell r="F2482" t="str">
            <v>TECNOSTEEL</v>
          </cell>
        </row>
        <row r="2483">
          <cell r="A2483" t="str">
            <v>T1710TN</v>
          </cell>
          <cell r="B2483" t="str">
            <v>Dach modułowy do zabudowy korytarza - 300 x 1200 m</v>
          </cell>
          <cell r="C2483" t="str">
            <v>Dach modułowy do zabudowy korytarza - 300 x 1200 mm - dla wymienników BladeCooling</v>
          </cell>
          <cell r="D2483" t="str">
            <v>szt.</v>
          </cell>
          <cell r="E2483">
            <v>0</v>
          </cell>
          <cell r="F2483" t="str">
            <v>TECNOSTEEL</v>
          </cell>
        </row>
        <row r="2484">
          <cell r="A2484" t="str">
            <v>T1720N</v>
          </cell>
          <cell r="B2484" t="str">
            <v>Dach modułowy do zabudowy korytarza - 800 x 1200 m</v>
          </cell>
          <cell r="C2484" t="str">
            <v>Dach modułowy do zabudowy korytarza - 800 x 1200 mm - dla szafy TX7</v>
          </cell>
          <cell r="D2484" t="str">
            <v>szt.</v>
          </cell>
          <cell r="E2484">
            <v>0</v>
          </cell>
          <cell r="F2484" t="str">
            <v>TECNOSTEEL</v>
          </cell>
        </row>
        <row r="2485">
          <cell r="A2485" t="str">
            <v>T1720NF</v>
          </cell>
          <cell r="B2485" t="str">
            <v>Dach modułowy do zabudowy korytarza - 800 x 1200 m</v>
          </cell>
          <cell r="C2485" t="str">
            <v>Dach modułowy do zabudowy korytarza - 800 x 1200 mm - dla panela gaśniczego "FireFighter Corridor"</v>
          </cell>
          <cell r="D2485" t="str">
            <v>szt.</v>
          </cell>
          <cell r="E2485">
            <v>0</v>
          </cell>
          <cell r="F2485" t="str">
            <v>TECNOSTEEL</v>
          </cell>
        </row>
        <row r="2486">
          <cell r="A2486" t="str">
            <v>T1720NP</v>
          </cell>
          <cell r="B2486" t="str">
            <v>Dach modułowy do zabudowy korytarza - 800 x 1200 m</v>
          </cell>
          <cell r="C2486" t="str">
            <v>Dach modułowy do zabudowy korytarza - 800 x 1200 mm - dla szafy TX7 (poliwęglanowy)</v>
          </cell>
          <cell r="D2486" t="str">
            <v>szt.</v>
          </cell>
          <cell r="E2486">
            <v>0</v>
          </cell>
          <cell r="F2486" t="str">
            <v>TECNOSTEEL</v>
          </cell>
        </row>
        <row r="2487">
          <cell r="A2487" t="str">
            <v>T1721N</v>
          </cell>
          <cell r="B2487" t="str">
            <v>Dach modułowy do zabudowy korytarza - 800 x 1500 m</v>
          </cell>
          <cell r="C2487" t="str">
            <v>Dach modułowy do zabudowy korytarza - 800 x 1500 mm - dla szafy TX7</v>
          </cell>
          <cell r="D2487" t="str">
            <v>szt.</v>
          </cell>
          <cell r="E2487">
            <v>0</v>
          </cell>
          <cell r="F2487" t="str">
            <v>TECNOSTEEL</v>
          </cell>
        </row>
        <row r="2488">
          <cell r="A2488" t="str">
            <v>T1722N</v>
          </cell>
          <cell r="B2488" t="str">
            <v>Dach modułowy do zabudowy korytarza - 800 x 1000 m</v>
          </cell>
          <cell r="C2488" t="str">
            <v>Dach modułowy do zabudowy korytarza - 800 x 1000 mm - dla szafy TX7</v>
          </cell>
          <cell r="D2488" t="str">
            <v>szt.</v>
          </cell>
          <cell r="E2488">
            <v>0</v>
          </cell>
          <cell r="F2488" t="str">
            <v>TECNOSTEEL</v>
          </cell>
        </row>
        <row r="2489">
          <cell r="A2489" t="str">
            <v>T1725N</v>
          </cell>
          <cell r="B2489" t="str">
            <v>Dach modułowy (uchylny) do zabudowy korytarza - 80</v>
          </cell>
          <cell r="C2489" t="str">
            <v>Dach modułowy (uchylny) do zabudowy korytarza - 800 x 1200 mm - dla szafy TX7</v>
          </cell>
          <cell r="D2489" t="str">
            <v>szt.</v>
          </cell>
          <cell r="E2489">
            <v>0</v>
          </cell>
          <cell r="F2489" t="str">
            <v>TECNOSTEEL</v>
          </cell>
        </row>
        <row r="2490">
          <cell r="A2490" t="str">
            <v>T1730N</v>
          </cell>
          <cell r="B2490" t="str">
            <v xml:space="preserve">Osłona zamykająca zabudowę korytarza - 42U x 1000 </v>
          </cell>
          <cell r="C2490" t="str">
            <v>Osłona zamykająca zabudowę korytarza - 42U x 1000 mm</v>
          </cell>
          <cell r="D2490" t="str">
            <v>szt.</v>
          </cell>
          <cell r="E2490">
            <v>0</v>
          </cell>
          <cell r="F2490" t="str">
            <v>TECNOSTEEL</v>
          </cell>
        </row>
        <row r="2491">
          <cell r="A2491" t="str">
            <v>T1731N</v>
          </cell>
          <cell r="B2491" t="str">
            <v xml:space="preserve">Osłona zamykająca zabudowę korytarza - 42U x 1200 </v>
          </cell>
          <cell r="C2491" t="str">
            <v>Osłona zamykająca zabudowę korytarza - 42U x 1200 mm</v>
          </cell>
          <cell r="D2491" t="str">
            <v>szt.</v>
          </cell>
          <cell r="E2491">
            <v>0</v>
          </cell>
          <cell r="F2491" t="str">
            <v>TECNOSTEEL</v>
          </cell>
        </row>
        <row r="2492">
          <cell r="A2492" t="str">
            <v>T1732N</v>
          </cell>
          <cell r="B2492" t="str">
            <v xml:space="preserve">Osłona zamykająca zabudowę korytarza - 48U x 1200 </v>
          </cell>
          <cell r="C2492" t="str">
            <v>Osłona zamykająca zabudowę korytarza - 48U x 1200 mm</v>
          </cell>
          <cell r="D2492" t="str">
            <v>szt.</v>
          </cell>
          <cell r="E2492">
            <v>0</v>
          </cell>
          <cell r="F2492" t="str">
            <v>TECNOSTEEL</v>
          </cell>
        </row>
        <row r="2493">
          <cell r="A2493" t="str">
            <v>T1733N</v>
          </cell>
          <cell r="B2493" t="str">
            <v xml:space="preserve">Osłona zamykająca zabudowę korytarza - 42U x 1500 </v>
          </cell>
          <cell r="C2493" t="str">
            <v>Osłona zamykająca zabudowę korytarza - 42U x 1500 mm</v>
          </cell>
          <cell r="D2493" t="str">
            <v>szt.</v>
          </cell>
          <cell r="E2493">
            <v>0</v>
          </cell>
          <cell r="F2493" t="str">
            <v>TECNOSTEEL</v>
          </cell>
        </row>
        <row r="2494">
          <cell r="A2494" t="str">
            <v>T1770</v>
          </cell>
          <cell r="B2494" t="str">
            <v xml:space="preserve">Zamek szyfrowy dla drzwi jednoskrzydłowych </v>
          </cell>
          <cell r="C2494" t="str">
            <v xml:space="preserve">Zamek szyfrowy dla drzwi jednoskrzydłowych </v>
          </cell>
          <cell r="D2494" t="str">
            <v>szt.</v>
          </cell>
          <cell r="E2494">
            <v>0</v>
          </cell>
          <cell r="F2494" t="str">
            <v>TECNOSTEEL</v>
          </cell>
        </row>
        <row r="2495">
          <cell r="A2495" t="str">
            <v>T17702B</v>
          </cell>
          <cell r="B2495" t="str">
            <v xml:space="preserve">Zamek szyfrowy dla drzwi dwuskrzydłowych </v>
          </cell>
          <cell r="C2495" t="str">
            <v xml:space="preserve">Zamek szyfrowy dla drzwi dwuskrzydłowych </v>
          </cell>
          <cell r="D2495" t="str">
            <v>szt.</v>
          </cell>
          <cell r="E2495">
            <v>0</v>
          </cell>
          <cell r="F2495" t="str">
            <v>TECNOSTEEL</v>
          </cell>
        </row>
        <row r="2496">
          <cell r="A2496" t="str">
            <v>T20-0008</v>
          </cell>
          <cell r="B2496" t="str">
            <v>Nakładka pogłębiająca do Box II</v>
          </cell>
          <cell r="C2496" t="str">
            <v>Nakładka pogłębiająca do Box II</v>
          </cell>
          <cell r="D2496" t="str">
            <v>szt.</v>
          </cell>
          <cell r="E2496">
            <v>70.84</v>
          </cell>
          <cell r="F2496" t="str">
            <v>Cobi LSA telekomunikacja</v>
          </cell>
        </row>
        <row r="2497">
          <cell r="A2497" t="str">
            <v>T20-0009</v>
          </cell>
          <cell r="B2497" t="str">
            <v>Ramka maskująca do Box II</v>
          </cell>
          <cell r="C2497" t="str">
            <v>Ramka maskująca do Box II</v>
          </cell>
          <cell r="D2497" t="str">
            <v>szt.</v>
          </cell>
          <cell r="E2497">
            <v>40.299999999999997</v>
          </cell>
          <cell r="F2497" t="str">
            <v>Cobi LSA telekomunikacja</v>
          </cell>
        </row>
        <row r="2498">
          <cell r="A2498" t="str">
            <v>T20-0010</v>
          </cell>
          <cell r="B2498" t="str">
            <v>Rozdzielnik Box II - dla 50 par, z ryglem</v>
          </cell>
          <cell r="C2498" t="str">
            <v>Rozdzielnik Box II - dla 50 par, z ryglem</v>
          </cell>
          <cell r="D2498" t="str">
            <v>szt.</v>
          </cell>
          <cell r="E2498">
            <v>80.02</v>
          </cell>
          <cell r="F2498" t="str">
            <v>Cobi LSA telekomunikacja</v>
          </cell>
        </row>
        <row r="2499">
          <cell r="A2499" t="str">
            <v>T20-0011</v>
          </cell>
          <cell r="B2499" t="str">
            <v>Rozdzielnik Box II - dla 50 par, z zamkiem</v>
          </cell>
          <cell r="C2499" t="str">
            <v>Rozdzielnik Box II - dla 50 par, z zamkiem</v>
          </cell>
          <cell r="D2499" t="str">
            <v>szt.</v>
          </cell>
          <cell r="E2499">
            <v>90.39</v>
          </cell>
          <cell r="F2499" t="str">
            <v>Cobi LSA telekomunikacja</v>
          </cell>
        </row>
        <row r="2500">
          <cell r="A2500" t="str">
            <v>T20-0018</v>
          </cell>
          <cell r="B2500" t="str">
            <v>Rozdzielnik Box I - dla 30 par, z zamkiem</v>
          </cell>
          <cell r="C2500" t="str">
            <v>Rozdzielnik Box I - dla 30 par, z zamkiem</v>
          </cell>
          <cell r="D2500" t="str">
            <v>szt.</v>
          </cell>
          <cell r="E2500">
            <v>73.14</v>
          </cell>
          <cell r="F2500" t="str">
            <v>Cobi LSA telekomunikacja</v>
          </cell>
        </row>
        <row r="2501">
          <cell r="A2501" t="str">
            <v>T20-0019</v>
          </cell>
          <cell r="B2501" t="str">
            <v>Rozdzielnik Box I - dla 30 par, z ryglem</v>
          </cell>
          <cell r="C2501" t="str">
            <v>Rozdzielnik Box I - dla 30 par, z ryglem</v>
          </cell>
          <cell r="D2501" t="str">
            <v>szt.</v>
          </cell>
          <cell r="E2501">
            <v>73.14</v>
          </cell>
          <cell r="F2501" t="str">
            <v>Cobi LSA telekomunikacja</v>
          </cell>
        </row>
        <row r="2502">
          <cell r="A2502" t="str">
            <v>T20-0020</v>
          </cell>
          <cell r="B2502" t="str">
            <v>Ramka maskująca do Box I</v>
          </cell>
          <cell r="C2502" t="str">
            <v>Ramka maskująca do Box I</v>
          </cell>
          <cell r="D2502" t="str">
            <v>szt.</v>
          </cell>
          <cell r="E2502">
            <v>36.590000000000003</v>
          </cell>
          <cell r="F2502" t="str">
            <v>Cobi LSA telekomunikacja</v>
          </cell>
        </row>
        <row r="2503">
          <cell r="A2503" t="str">
            <v>T20-0021</v>
          </cell>
          <cell r="B2503" t="str">
            <v>Nakładka pogłębiająca do Box I</v>
          </cell>
          <cell r="C2503" t="str">
            <v>Nakładka pogłębiająca do Box I</v>
          </cell>
          <cell r="D2503" t="str">
            <v>szt.</v>
          </cell>
          <cell r="E2503">
            <v>15.23</v>
          </cell>
          <cell r="F2503" t="str">
            <v>Cobi LSA telekomunikacja</v>
          </cell>
        </row>
        <row r="2504">
          <cell r="A2504" t="str">
            <v>T20-0025</v>
          </cell>
          <cell r="B2504" t="str">
            <v>Szafka multimedialna CobiCabling, podtynkowa</v>
          </cell>
          <cell r="C2504" t="str">
            <v>Szafka multimedialna CobiCabling, podtynkowa</v>
          </cell>
          <cell r="D2504" t="str">
            <v>szt.</v>
          </cell>
          <cell r="E2504">
            <v>258.39999999999998</v>
          </cell>
          <cell r="F2504" t="str">
            <v>Inne - okazjonalne</v>
          </cell>
        </row>
        <row r="2505">
          <cell r="A2505" t="str">
            <v>T20-0026</v>
          </cell>
          <cell r="B2505" t="str">
            <v>Szafka multimedialna CobiCabling, natynkowa</v>
          </cell>
          <cell r="C2505" t="str">
            <v>Szafka multimedialna CobiCabling, natynkowa</v>
          </cell>
          <cell r="D2505" t="str">
            <v>szt.</v>
          </cell>
          <cell r="E2505">
            <v>277.10000000000002</v>
          </cell>
          <cell r="F2505" t="str">
            <v>Inne - okazjonalne</v>
          </cell>
        </row>
        <row r="2506">
          <cell r="A2506" t="str">
            <v>T20-0028</v>
          </cell>
          <cell r="B2506" t="str">
            <v>Rozdzielnik Box III - dla 100 par, z zamkiem</v>
          </cell>
          <cell r="C2506" t="str">
            <v>Rozdzielnik Box III - dla 100 par, z zamkiem</v>
          </cell>
          <cell r="D2506" t="str">
            <v>szt.</v>
          </cell>
          <cell r="E2506">
            <v>132.71</v>
          </cell>
          <cell r="F2506" t="str">
            <v>Cobi LSA telekomunikacja</v>
          </cell>
        </row>
        <row r="2507">
          <cell r="A2507" t="str">
            <v>T20-0029</v>
          </cell>
          <cell r="B2507" t="str">
            <v>Rozdzielnik Box III - dla 100 par, z ryglem</v>
          </cell>
          <cell r="C2507" t="str">
            <v>Rozdzielnik Box III - dla 100 par, z ryglem</v>
          </cell>
          <cell r="D2507" t="str">
            <v>szt.</v>
          </cell>
          <cell r="E2507">
            <v>141.61000000000001</v>
          </cell>
          <cell r="F2507" t="str">
            <v>Cobi LSA telekomunikacja</v>
          </cell>
        </row>
        <row r="2508">
          <cell r="A2508" t="str">
            <v>T20-0030</v>
          </cell>
          <cell r="B2508" t="str">
            <v>Ramka maskująca do Box III</v>
          </cell>
          <cell r="C2508" t="str">
            <v>Ramka maskująca do Box III</v>
          </cell>
          <cell r="D2508" t="str">
            <v>szt.</v>
          </cell>
          <cell r="E2508">
            <v>43.08</v>
          </cell>
          <cell r="F2508" t="str">
            <v>Cobi LSA telekomunikacja</v>
          </cell>
        </row>
        <row r="2509">
          <cell r="A2509" t="str">
            <v>T20-0031</v>
          </cell>
          <cell r="B2509" t="str">
            <v>Nakładka pogłębiająca do Box III</v>
          </cell>
          <cell r="C2509" t="str">
            <v>Nakładka pogłębiająca do Box III</v>
          </cell>
          <cell r="D2509" t="str">
            <v>szt.</v>
          </cell>
          <cell r="E2509">
            <v>99.91</v>
          </cell>
          <cell r="F2509" t="str">
            <v>Cobi LSA telekomunikacja</v>
          </cell>
        </row>
        <row r="2510">
          <cell r="A2510" t="str">
            <v>T20-0036</v>
          </cell>
          <cell r="B2510" t="str">
            <v>Minirozdzielnik typu 201C z dwoma łączówkami LSA</v>
          </cell>
          <cell r="C2510" t="str">
            <v>Minirozdzielnik typu 201C z dwoma łączówkami LSA</v>
          </cell>
          <cell r="D2510" t="str">
            <v>szt.</v>
          </cell>
          <cell r="E2510">
            <v>71.42</v>
          </cell>
          <cell r="F2510" t="str">
            <v>Cobi LSA telekomunikacja</v>
          </cell>
        </row>
        <row r="2511">
          <cell r="A2511" t="str">
            <v>T20-0070</v>
          </cell>
          <cell r="B2511" t="str">
            <v>Rozdzielnik Box IV - dla 300 par, z zamkiem</v>
          </cell>
          <cell r="C2511" t="str">
            <v>Rozdzielnik Box IV - dla 300 par, z zamkiem</v>
          </cell>
          <cell r="D2511" t="str">
            <v>szt.</v>
          </cell>
          <cell r="E2511">
            <v>386.4</v>
          </cell>
          <cell r="F2511" t="str">
            <v>Cobi LSA telekomunikacja</v>
          </cell>
        </row>
        <row r="2512">
          <cell r="A2512" t="str">
            <v>T20-0071</v>
          </cell>
          <cell r="B2512" t="str">
            <v>Rozdzielnik Box IV - dla 300 par, z ryglem</v>
          </cell>
          <cell r="C2512" t="str">
            <v>Rozdzielnik Box IV - dla 300 par, z ryglem</v>
          </cell>
          <cell r="D2512" t="str">
            <v>szt.</v>
          </cell>
          <cell r="E2512">
            <v>386.4</v>
          </cell>
          <cell r="F2512" t="str">
            <v>Cobi LSA telekomunikacja</v>
          </cell>
        </row>
        <row r="2513">
          <cell r="A2513" t="str">
            <v>T20-0073</v>
          </cell>
          <cell r="B2513" t="str">
            <v>Ramka maskująca do Box IV</v>
          </cell>
          <cell r="C2513" t="str">
            <v>Ramka maskująca do Box IV</v>
          </cell>
          <cell r="D2513" t="str">
            <v>szt.</v>
          </cell>
          <cell r="E2513">
            <v>115.76</v>
          </cell>
          <cell r="F2513" t="str">
            <v>Cobi LSA telekomunikacja</v>
          </cell>
        </row>
        <row r="2514">
          <cell r="A2514" t="str">
            <v>T20-0075</v>
          </cell>
          <cell r="B2514" t="str">
            <v>Nakładka pogłębiająca do Box IV</v>
          </cell>
          <cell r="C2514" t="str">
            <v>Nakładka pogłębiająca do Box IV</v>
          </cell>
          <cell r="D2514" t="str">
            <v>szt.</v>
          </cell>
          <cell r="E2514">
            <v>100.03</v>
          </cell>
          <cell r="F2514" t="str">
            <v>Cobi LSA telekomunikacja</v>
          </cell>
        </row>
        <row r="2515">
          <cell r="A2515" t="str">
            <v>T20-0148</v>
          </cell>
          <cell r="B2515" t="str">
            <v xml:space="preserve">Box zewn. KS20 NT, IP54, zamek, gniezdnik, 20par </v>
          </cell>
          <cell r="C2515" t="str">
            <v>Box zewnętrzny KS20 natynkowy IP54 z zamkiem na 20</v>
          </cell>
          <cell r="D2515" t="str">
            <v>szt.</v>
          </cell>
          <cell r="E2515">
            <v>285.68</v>
          </cell>
          <cell r="F2515" t="str">
            <v>Cobi LSA telekomunikacja</v>
          </cell>
        </row>
        <row r="2516">
          <cell r="A2516" t="str">
            <v>T20-0150</v>
          </cell>
          <cell r="B2516" t="str">
            <v>Box zewn. KS20 PT IP54, zamek, 20 par</v>
          </cell>
          <cell r="C2516" t="str">
            <v>Box zewnętrzny KS20 podtynkowy IP54 z zamkiem na 20 par</v>
          </cell>
          <cell r="D2516" t="str">
            <v>szt.</v>
          </cell>
          <cell r="E2516">
            <v>201.53</v>
          </cell>
          <cell r="F2516" t="str">
            <v>Cobi LSA telekomunikacja</v>
          </cell>
        </row>
        <row r="2517">
          <cell r="A2517" t="str">
            <v>T20-0151</v>
          </cell>
          <cell r="B2517" t="str">
            <v>Box zewn. TT1 NT, IP54, zamek, gniezdnik, 30 par</v>
          </cell>
          <cell r="C2517" t="str">
            <v>Box zewnętrzny TT1 natynkowy IP54 z zamkiem, z gniezdnikiem</v>
          </cell>
          <cell r="D2517" t="str">
            <v>szt.</v>
          </cell>
          <cell r="E2517">
            <v>147.18</v>
          </cell>
          <cell r="F2517" t="str">
            <v>Cobi LSA telekomunikacja</v>
          </cell>
        </row>
        <row r="2518">
          <cell r="A2518" t="str">
            <v>T20-0176</v>
          </cell>
          <cell r="B2518" t="str">
            <v>Box zewn. KS100 NT, IP54, zamek, gniezdnik, 10par</v>
          </cell>
          <cell r="C2518" t="str">
            <v>Box zewnętrzny KS100 natynkowy IP54 z zamkiem na 100 par, gniezdnik</v>
          </cell>
          <cell r="D2518" t="str">
            <v>szt.</v>
          </cell>
          <cell r="E2518">
            <v>517.13</v>
          </cell>
          <cell r="F2518" t="str">
            <v>Cobi LSA telekomunikacja</v>
          </cell>
        </row>
        <row r="2519">
          <cell r="A2519" t="str">
            <v>T20-0177</v>
          </cell>
          <cell r="B2519" t="str">
            <v>Box zewn. KS100 PT, IP54, zamek, gniezdnik, 10par</v>
          </cell>
          <cell r="C2519" t="str">
            <v>Box zewnętrzny KS100 podtynkowy IP54 z zamkiem na 100 par, gniezdnik</v>
          </cell>
          <cell r="D2519" t="str">
            <v>szt.</v>
          </cell>
          <cell r="E2519">
            <v>558.04999999999995</v>
          </cell>
          <cell r="F2519" t="str">
            <v>Cobi LSA telekomunikacja</v>
          </cell>
        </row>
        <row r="2520">
          <cell r="A2520" t="str">
            <v>T20-1002</v>
          </cell>
          <cell r="B2520" t="str">
            <v>Box VKA2 - przełącznica szafkowa dla 100 par</v>
          </cell>
          <cell r="C2520" t="str">
            <v>Box VKA2 - przełącznica szafkowa dla 100 par</v>
          </cell>
          <cell r="D2520" t="str">
            <v>szt.</v>
          </cell>
          <cell r="E2520">
            <v>559.27</v>
          </cell>
          <cell r="F2520" t="str">
            <v>Cobi LSA telekomunikacja</v>
          </cell>
        </row>
        <row r="2521">
          <cell r="A2521" t="str">
            <v>T20-1004</v>
          </cell>
          <cell r="B2521" t="str">
            <v>Box VKA4 - przełącznica szafkowa dla 140 par</v>
          </cell>
          <cell r="C2521" t="str">
            <v>Box VKA4 - przełącznica szafkowa dla 140 par</v>
          </cell>
          <cell r="D2521" t="str">
            <v>szt.</v>
          </cell>
          <cell r="E2521">
            <v>613.5</v>
          </cell>
          <cell r="F2521" t="str">
            <v>Cobi LSA telekomunikacja</v>
          </cell>
        </row>
        <row r="2522">
          <cell r="A2522" t="str">
            <v>T20-1008</v>
          </cell>
          <cell r="B2522" t="str">
            <v>Box VKA8 - przełącznica szafkowa dla 280 par</v>
          </cell>
          <cell r="C2522" t="str">
            <v>Box VKA8 - przełącznica szafkowa dla 280 par</v>
          </cell>
          <cell r="D2522" t="str">
            <v>szt.</v>
          </cell>
          <cell r="E2522">
            <v>917.24</v>
          </cell>
          <cell r="F2522" t="str">
            <v>Cobi LSA telekomunikacja</v>
          </cell>
        </row>
        <row r="2523">
          <cell r="A2523" t="str">
            <v>T20-1012</v>
          </cell>
          <cell r="B2523" t="str">
            <v>Box VKA12 - przełącznica szafkowa dla 420 par</v>
          </cell>
          <cell r="C2523" t="str">
            <v>Box VKA12 - przełącznica szafkowa dla 420 par</v>
          </cell>
          <cell r="D2523" t="str">
            <v>szt.</v>
          </cell>
          <cell r="E2523">
            <v>567.53</v>
          </cell>
          <cell r="F2523" t="str">
            <v>Cobi LSA telekomunikacja</v>
          </cell>
        </row>
        <row r="2524">
          <cell r="A2524" t="str">
            <v>T20-1014</v>
          </cell>
          <cell r="B2524" t="str">
            <v>Box VKA14 - przełącznica szafkowa dla 540 par</v>
          </cell>
          <cell r="C2524" t="str">
            <v>Box VKA14 - przełącznica szafkowa dla 540 par</v>
          </cell>
          <cell r="D2524" t="str">
            <v>szt.</v>
          </cell>
          <cell r="E2524">
            <v>777.08</v>
          </cell>
          <cell r="F2524" t="str">
            <v>Cobi LSA telekomunikacja</v>
          </cell>
        </row>
        <row r="2525">
          <cell r="A2525" t="str">
            <v>T21-0034</v>
          </cell>
          <cell r="B2525" t="str">
            <v>Przełącznica szafkowa 510 (340 par)</v>
          </cell>
          <cell r="C2525" t="str">
            <v>Przełącznica szafkowa 510 (340 par)</v>
          </cell>
          <cell r="D2525" t="str">
            <v>szt.</v>
          </cell>
          <cell r="E2525">
            <v>1206.9000000000001</v>
          </cell>
          <cell r="F2525" t="str">
            <v>Cobi LSA telekomunikacja</v>
          </cell>
        </row>
        <row r="2526">
          <cell r="A2526" t="str">
            <v>T21-0068</v>
          </cell>
          <cell r="B2526" t="str">
            <v>Przełącznica szafkowa 520 (680 par)</v>
          </cell>
          <cell r="C2526" t="str">
            <v>Przełącznica szafkowa 520 (680 par)</v>
          </cell>
          <cell r="D2526" t="str">
            <v>szt.</v>
          </cell>
          <cell r="E2526">
            <v>1621.39</v>
          </cell>
          <cell r="F2526" t="str">
            <v>Cobi LSA telekomunikacja</v>
          </cell>
        </row>
        <row r="2527">
          <cell r="A2527" t="str">
            <v>T21-0102</v>
          </cell>
          <cell r="B2527" t="str">
            <v>Przełącznica szafkowa 530 (1020 par)</v>
          </cell>
          <cell r="C2527" t="str">
            <v>Przełącznica szafkowa 530 (1020 par)</v>
          </cell>
          <cell r="D2527" t="str">
            <v>szt.</v>
          </cell>
          <cell r="E2527">
            <v>2307.15</v>
          </cell>
          <cell r="F2527" t="str">
            <v>Cobi LSA telekomunikacja</v>
          </cell>
        </row>
        <row r="2528">
          <cell r="A2528" t="str">
            <v>T21-1070</v>
          </cell>
          <cell r="B2528" t="str">
            <v>Przełącznica przyścienna MDF 700</v>
          </cell>
          <cell r="C2528" t="str">
            <v>Przełącznica przyścienna MDF 700 dla 70 łączówek</v>
          </cell>
          <cell r="D2528" t="str">
            <v>szt.</v>
          </cell>
          <cell r="E2528">
            <v>500</v>
          </cell>
          <cell r="F2528" t="str">
            <v>Cobi LSA telekomunikacja</v>
          </cell>
        </row>
        <row r="2529">
          <cell r="A2529" t="str">
            <v>T21-1140</v>
          </cell>
          <cell r="B2529" t="str">
            <v xml:space="preserve">Przełącznica przyścienna MDF 1400 </v>
          </cell>
          <cell r="C2529" t="str">
            <v>Przełącznica przyścienna MDF 1400 dla 140 łączówek</v>
          </cell>
          <cell r="D2529" t="str">
            <v>szt.</v>
          </cell>
          <cell r="E2529">
            <v>1310</v>
          </cell>
          <cell r="F2529" t="str">
            <v>Cobi LSA telekomunikacja</v>
          </cell>
        </row>
        <row r="2530">
          <cell r="A2530" t="str">
            <v>T21-1160</v>
          </cell>
          <cell r="B2530" t="str">
            <v xml:space="preserve">Przełącznica przyścienna MDF 1600 </v>
          </cell>
          <cell r="C2530" t="str">
            <v>Przełącznica przyścienna MDF 1600 dla 160 łączówek</v>
          </cell>
          <cell r="D2530" t="str">
            <v>szt.</v>
          </cell>
          <cell r="E2530">
            <v>0</v>
          </cell>
          <cell r="F2530" t="str">
            <v>Cobi LSA telekomunikacja</v>
          </cell>
        </row>
        <row r="2531">
          <cell r="A2531" t="str">
            <v>T21-1180</v>
          </cell>
          <cell r="B2531" t="str">
            <v xml:space="preserve">Przełącznica przyścienna MDF 1x800 </v>
          </cell>
          <cell r="C2531" t="str">
            <v>Przełącznica przyścienna MDF 1x800  dla 80 łączówek</v>
          </cell>
          <cell r="D2531" t="str">
            <v>szt.</v>
          </cell>
          <cell r="E2531">
            <v>940</v>
          </cell>
          <cell r="F2531" t="str">
            <v>Cobi LSA telekomunikacja</v>
          </cell>
        </row>
        <row r="2532">
          <cell r="A2532" t="str">
            <v>T21-1190</v>
          </cell>
          <cell r="B2532" t="str">
            <v xml:space="preserve">Przełącznica przyścienna MDF 1x900 </v>
          </cell>
          <cell r="C2532" t="str">
            <v>Przełącznica przyścienna MDF 1x900  dla 90 łączówek</v>
          </cell>
          <cell r="D2532" t="str">
            <v>szt.</v>
          </cell>
          <cell r="E2532">
            <v>530</v>
          </cell>
          <cell r="F2532" t="str">
            <v>Cobi LSA telekomunikacja</v>
          </cell>
        </row>
        <row r="2533">
          <cell r="A2533" t="str">
            <v>T21-1270</v>
          </cell>
          <cell r="B2533" t="str">
            <v xml:space="preserve">Przełącznica przyścienna MDF 2700P </v>
          </cell>
          <cell r="C2533" t="str">
            <v>Przełącznica przyścienna MDF 2700P dla 270 łączówek</v>
          </cell>
          <cell r="D2533" t="str">
            <v>szt.</v>
          </cell>
          <cell r="E2533">
            <v>2700</v>
          </cell>
          <cell r="F2533" t="str">
            <v>Cobi LSA telekomunikacja</v>
          </cell>
        </row>
        <row r="2534">
          <cell r="A2534" t="str">
            <v>T21-1280</v>
          </cell>
          <cell r="B2534" t="str">
            <v>Przełącznica przyścienna MDF 2x800</v>
          </cell>
          <cell r="C2534" t="str">
            <v>Przełącznica przyścienna MDF 2x800 dla 80 łączówek</v>
          </cell>
          <cell r="D2534" t="str">
            <v>szt.</v>
          </cell>
          <cell r="E2534">
            <v>1430</v>
          </cell>
          <cell r="F2534" t="str">
            <v>Cobi LSA telekomunikacja</v>
          </cell>
        </row>
        <row r="2535">
          <cell r="A2535" t="str">
            <v>T21-1290</v>
          </cell>
          <cell r="B2535" t="str">
            <v xml:space="preserve">Przełącznica przyścienna MDF 2x900 </v>
          </cell>
          <cell r="C2535" t="str">
            <v>Przełącznica przyścienna MDF 2x900 dla 90 łączówek</v>
          </cell>
          <cell r="D2535" t="str">
            <v>szt.</v>
          </cell>
          <cell r="E2535">
            <v>0</v>
          </cell>
          <cell r="F2535" t="str">
            <v>Cobi LSA telekomunikacja</v>
          </cell>
        </row>
        <row r="2536">
          <cell r="A2536" t="str">
            <v>T21-2270</v>
          </cell>
          <cell r="B2536" t="str">
            <v>Przełącznica wolnostojąca MDF 2700</v>
          </cell>
          <cell r="C2536" t="str">
            <v>Przełącznica wolnostojąca MDF 2700 dla 270 łączówek</v>
          </cell>
          <cell r="D2536" t="str">
            <v>szt.</v>
          </cell>
          <cell r="E2536">
            <v>0</v>
          </cell>
          <cell r="F2536" t="str">
            <v>Cobi LSA telekomunikacja</v>
          </cell>
        </row>
        <row r="2537">
          <cell r="A2537" t="str">
            <v>T21-3060</v>
          </cell>
          <cell r="B2537" t="str">
            <v>Magazyn łączówek LSA 19''/1U na 60 par (3x2)</v>
          </cell>
          <cell r="C2537" t="str">
            <v>Magazyn łączówek LSA 19''/1U na 60 par (3 x 2)</v>
          </cell>
          <cell r="D2537" t="str">
            <v>szt.</v>
          </cell>
          <cell r="E2537">
            <v>90</v>
          </cell>
          <cell r="F2537" t="str">
            <v>Cobi LSA telekomunikacja</v>
          </cell>
        </row>
        <row r="2538">
          <cell r="A2538" t="str">
            <v>T21-3120</v>
          </cell>
          <cell r="B2538" t="str">
            <v xml:space="preserve">Magazyn łączówek LSA 19''/2U na 120 par (3x4) </v>
          </cell>
          <cell r="C2538" t="str">
            <v xml:space="preserve">Magazyn łączówek LSA 19''/2U na 120 par (3 x 4) </v>
          </cell>
          <cell r="D2538" t="str">
            <v>szt.</v>
          </cell>
          <cell r="E2538">
            <v>108</v>
          </cell>
          <cell r="F2538" t="str">
            <v>Cobi LSA telekomunikacja</v>
          </cell>
        </row>
        <row r="2539">
          <cell r="A2539" t="str">
            <v>T21-3150</v>
          </cell>
          <cell r="B2539" t="str">
            <v>Magazyn łączówek LSA 19''/3U na 150 par (3x5)</v>
          </cell>
          <cell r="C2539" t="str">
            <v>Magazyn łączówek LSA 19''/3U na 150 par (3 x 5)</v>
          </cell>
          <cell r="D2539" t="str">
            <v>szt.</v>
          </cell>
          <cell r="E2539">
            <v>117.2</v>
          </cell>
          <cell r="F2539" t="str">
            <v>Cobi LSA telekomunikacja</v>
          </cell>
        </row>
        <row r="2540">
          <cell r="A2540" t="str">
            <v>T21-3180</v>
          </cell>
          <cell r="B2540" t="str">
            <v>Magazyn łączówek LSA 19''/3U na 180 par (1x18)</v>
          </cell>
          <cell r="C2540" t="str">
            <v>Magazyn łączówek LSA 19''/3U na 180 par (1 x 18)</v>
          </cell>
          <cell r="D2540" t="str">
            <v>szt.</v>
          </cell>
          <cell r="E2540">
            <v>120.2</v>
          </cell>
          <cell r="F2540" t="str">
            <v>Cobi LSA telekomunikacja</v>
          </cell>
        </row>
        <row r="2541">
          <cell r="A2541" t="str">
            <v>T21-3210</v>
          </cell>
          <cell r="B2541" t="str">
            <v>Magazyn łączówek LSA 19''/4U na 210 par (3x7)</v>
          </cell>
          <cell r="C2541" t="str">
            <v>Magazyn łączówek LSA 19''/4U na 210 par (3 x 7)</v>
          </cell>
          <cell r="D2541" t="str">
            <v>szt.</v>
          </cell>
          <cell r="E2541">
            <v>158.6</v>
          </cell>
          <cell r="F2541" t="str">
            <v>Cobi LSA telekomunikacja</v>
          </cell>
        </row>
        <row r="2542">
          <cell r="A2542" t="str">
            <v>T2142N</v>
          </cell>
          <cell r="B2542" t="str">
            <v>Para osłon bocznych mm.1030x42U - kolor czarny</v>
          </cell>
          <cell r="C2542" t="str">
            <v>Para osłon bocznych mm.1030x42U - kolor czarny</v>
          </cell>
          <cell r="D2542" t="str">
            <v>szt.</v>
          </cell>
          <cell r="E2542">
            <v>856.8</v>
          </cell>
          <cell r="F2542" t="str">
            <v>TECNOSTEEL</v>
          </cell>
        </row>
        <row r="2543">
          <cell r="A2543" t="str">
            <v>T2142NGU</v>
          </cell>
          <cell r="B2543" t="str">
            <v>Przegroda oddzielająca dla szaf ustawionych w rzęd</v>
          </cell>
          <cell r="C2543" t="str">
            <v>Przegroda oddzielająca dla szaf ustawionych w rzędach - 42Ux1030</v>
          </cell>
          <cell r="D2543" t="str">
            <v>szt.</v>
          </cell>
          <cell r="E2543">
            <v>0</v>
          </cell>
          <cell r="F2543" t="str">
            <v>TECNOSTEEL</v>
          </cell>
        </row>
        <row r="2544">
          <cell r="A2544" t="str">
            <v>T2142TNTCOL</v>
          </cell>
          <cell r="B2544" t="str">
            <v>Osłona boczna dla wymiennika BladeCooling w zabudo</v>
          </cell>
          <cell r="C2544" t="str">
            <v>Osłona boczna dla wymiennika BladeCooling w zabudowie otwartej - 42U 1030 mm</v>
          </cell>
          <cell r="D2544" t="str">
            <v>szt.</v>
          </cell>
          <cell r="E2544">
            <v>0</v>
          </cell>
          <cell r="F2544" t="str">
            <v>TECNOSTEEL</v>
          </cell>
        </row>
        <row r="2545">
          <cell r="A2545" t="str">
            <v>T2148N</v>
          </cell>
          <cell r="B2545" t="str">
            <v>Para osłon bocznych 1030x48U</v>
          </cell>
          <cell r="C2545" t="str">
            <v>Para osłon bocznych 1030x48U</v>
          </cell>
          <cell r="D2545" t="str">
            <v>szt.</v>
          </cell>
          <cell r="E2545">
            <v>1028</v>
          </cell>
          <cell r="F2545" t="str">
            <v>TECNOSTEEL</v>
          </cell>
        </row>
        <row r="2546">
          <cell r="A2546" t="str">
            <v>T2148NGU</v>
          </cell>
          <cell r="B2546" t="str">
            <v>Przegroda oddzielająca dla szaf ustawionych w rzęd</v>
          </cell>
          <cell r="C2546" t="str">
            <v>Przegroda oddzielająca dla szaf ustawionych w rzędach - 48Ux1030</v>
          </cell>
          <cell r="D2546" t="str">
            <v>szt.</v>
          </cell>
          <cell r="E2546">
            <v>0</v>
          </cell>
          <cell r="F2546" t="str">
            <v>TECNOSTEEL</v>
          </cell>
        </row>
        <row r="2547">
          <cell r="A2547" t="str">
            <v>T2148TNTCOL</v>
          </cell>
          <cell r="B2547" t="str">
            <v>Osłona boczna dla wymiennika BladeCooling w zabudo</v>
          </cell>
          <cell r="C2547" t="str">
            <v>Osłona boczna dla wymiennika BladeCooling w zabudowie otwartej - 48U 1030 mm</v>
          </cell>
          <cell r="D2547" t="str">
            <v>szt.</v>
          </cell>
          <cell r="E2547">
            <v>0</v>
          </cell>
          <cell r="F2547" t="str">
            <v>TECNOSTEEL</v>
          </cell>
        </row>
        <row r="2548">
          <cell r="A2548" t="str">
            <v>T22-0000</v>
          </cell>
          <cell r="B2548" t="str">
            <v>Zamek cylindryczny do boxów VKA z 2 kluczami</v>
          </cell>
          <cell r="C2548" t="str">
            <v>Zamek cylindryczny do boxów VKA z 2 kluczami</v>
          </cell>
          <cell r="D2548" t="str">
            <v>szt.</v>
          </cell>
          <cell r="E2548">
            <v>0</v>
          </cell>
          <cell r="F2548" t="str">
            <v>Inne - okazjonalne</v>
          </cell>
        </row>
        <row r="2549">
          <cell r="A2549" t="str">
            <v>T2242N</v>
          </cell>
          <cell r="B2549" t="str">
            <v>Para osłon bocznych 1200x42U</v>
          </cell>
          <cell r="C2549" t="str">
            <v>Para osłon bocznych 1200x42U</v>
          </cell>
          <cell r="D2549" t="str">
            <v>szt.</v>
          </cell>
          <cell r="E2549">
            <v>1028.1600000000001</v>
          </cell>
          <cell r="F2549" t="str">
            <v>TECNOSTEEL</v>
          </cell>
        </row>
        <row r="2550">
          <cell r="A2550" t="str">
            <v>T2242NGU</v>
          </cell>
          <cell r="B2550" t="str">
            <v>Przegroda oddzielająca dla szaf ustawionych w rzęd</v>
          </cell>
          <cell r="C2550" t="str">
            <v>Przegroda oddzielająca dla szaf ustawionych w rzędach - 42Ux1200</v>
          </cell>
          <cell r="D2550" t="str">
            <v>szt.</v>
          </cell>
          <cell r="E2550">
            <v>0</v>
          </cell>
          <cell r="F2550" t="str">
            <v>TECNOSTEEL</v>
          </cell>
        </row>
        <row r="2551">
          <cell r="A2551" t="str">
            <v>T2242NIP</v>
          </cell>
          <cell r="B2551" t="str">
            <v>Osłona boczna 1200x42U</v>
          </cell>
          <cell r="C2551" t="str">
            <v>Osłona boczna 1200x42U</v>
          </cell>
          <cell r="D2551" t="str">
            <v>szt.</v>
          </cell>
          <cell r="E2551">
            <v>547</v>
          </cell>
          <cell r="F2551" t="str">
            <v>TECNOSTEEL</v>
          </cell>
        </row>
        <row r="2552">
          <cell r="A2552" t="str">
            <v>T2242NNET</v>
          </cell>
          <cell r="B2552" t="str">
            <v>Osłona boczna 1200x42U</v>
          </cell>
          <cell r="C2552" t="str">
            <v>Osłona boczna 1200x42U</v>
          </cell>
          <cell r="D2552" t="str">
            <v>szt.</v>
          </cell>
          <cell r="E2552">
            <v>547</v>
          </cell>
          <cell r="F2552" t="str">
            <v>TECNOSTEEL</v>
          </cell>
        </row>
        <row r="2553">
          <cell r="A2553" t="str">
            <v>T2242TNTCCL</v>
          </cell>
          <cell r="B2553" t="str">
            <v>Przegroda/osłona środkowa z otworami przepływu pow</v>
          </cell>
          <cell r="C2553" t="str">
            <v>Przegroda/osłona środkowa z otworami przepływu powietrza - 42U 1200 mm</v>
          </cell>
          <cell r="D2553" t="str">
            <v>szt.</v>
          </cell>
          <cell r="E2553">
            <v>0</v>
          </cell>
          <cell r="F2553" t="str">
            <v>TECNOSTEEL</v>
          </cell>
        </row>
        <row r="2554">
          <cell r="A2554" t="str">
            <v>T2242TNTCOL</v>
          </cell>
          <cell r="B2554" t="str">
            <v>Osłona boczna dla wymiennika BladeCooling w zabudo</v>
          </cell>
          <cell r="C2554" t="str">
            <v>Osłona boczna dla wymiennika BladeCooling w zabudowie otwartej - 42U 1200 mm</v>
          </cell>
          <cell r="D2554" t="str">
            <v>szt.</v>
          </cell>
          <cell r="E2554">
            <v>0</v>
          </cell>
          <cell r="F2554" t="str">
            <v>TECNOSTEEL</v>
          </cell>
        </row>
        <row r="2555">
          <cell r="A2555" t="str">
            <v>T2248NGU</v>
          </cell>
          <cell r="B2555" t="str">
            <v>Przegroda oddzielająca dla szaf ustawionych w rzęd</v>
          </cell>
          <cell r="C2555" t="str">
            <v>Przegroda oddzielająca dla szaf ustawionych w rzędach - 48Ux1200</v>
          </cell>
          <cell r="D2555" t="str">
            <v>szt.</v>
          </cell>
          <cell r="E2555">
            <v>0</v>
          </cell>
          <cell r="F2555" t="str">
            <v>TECNOSTEEL</v>
          </cell>
        </row>
        <row r="2556">
          <cell r="A2556" t="str">
            <v>T2248TNTCCL</v>
          </cell>
          <cell r="B2556" t="str">
            <v>Przegroda/osłona środkowa z otworami przepływu pow</v>
          </cell>
          <cell r="C2556" t="str">
            <v>Przegroda/osłona środkowa z otworami przepływu powietrza - 48U 1200 mm</v>
          </cell>
          <cell r="D2556" t="str">
            <v>szt.</v>
          </cell>
          <cell r="E2556">
            <v>0</v>
          </cell>
          <cell r="F2556" t="str">
            <v>TECNOSTEEL</v>
          </cell>
        </row>
        <row r="2557">
          <cell r="A2557" t="str">
            <v>T2248TNTCOL</v>
          </cell>
          <cell r="B2557" t="str">
            <v>Osłona boczna dla wymiennika BladeCooling w zabudo</v>
          </cell>
          <cell r="C2557" t="str">
            <v>Osłona boczna dla wymiennika BladeCooling w zabudowie otwartej - 48U 1200 mm</v>
          </cell>
          <cell r="D2557" t="str">
            <v>szt.</v>
          </cell>
          <cell r="E2557">
            <v>0</v>
          </cell>
          <cell r="F2557" t="str">
            <v>TECNOSTEEL</v>
          </cell>
        </row>
        <row r="2558">
          <cell r="A2558" t="str">
            <v>T23-8005</v>
          </cell>
          <cell r="B2558" t="str">
            <v>Głowica kablowa EVS 80, 50-parowa, rozłączna</v>
          </cell>
          <cell r="C2558" t="str">
            <v>Głowica kablowa EVS 80, 50-parowa, rozłączna</v>
          </cell>
          <cell r="D2558" t="str">
            <v>szt.</v>
          </cell>
          <cell r="E2558">
            <v>588.02</v>
          </cell>
          <cell r="F2558" t="str">
            <v>Cobi LSA telekomunikacja</v>
          </cell>
        </row>
        <row r="2559">
          <cell r="A2559" t="str">
            <v>T23-8010</v>
          </cell>
          <cell r="B2559" t="str">
            <v>Głowica kablowa EVS 80, 100-parowa, rozłączna</v>
          </cell>
          <cell r="C2559" t="str">
            <v>Głowica kablowa EVS 80, 100-parowa, rozłączna</v>
          </cell>
          <cell r="D2559" t="str">
            <v>szt.</v>
          </cell>
          <cell r="E2559">
            <v>1053.1500000000001</v>
          </cell>
          <cell r="F2559" t="str">
            <v>Cobi LSA telekomunikacja</v>
          </cell>
        </row>
        <row r="2560">
          <cell r="A2560" t="str">
            <v>T3101H</v>
          </cell>
          <cell r="B2560" t="str">
            <v>19" listwa PDU 250V/16A, 12 gniazd C13, 16A zabezp</v>
          </cell>
          <cell r="C2560" t="str">
            <v>19" listwa PDU 250V/16A, 12 gniazd C13, 16A zabezpieczenie przeciwprzeciążeniowe z kontrolką LED, moduł wejścia IEC320 C20, przewód należy zamawiać osobno - kolor czarny RAL9005</v>
          </cell>
          <cell r="D2560" t="str">
            <v>szt.</v>
          </cell>
          <cell r="E2560">
            <v>0</v>
          </cell>
          <cell r="F2560" t="str">
            <v>TECNOSTEEL</v>
          </cell>
        </row>
        <row r="2561">
          <cell r="A2561" t="str">
            <v>T3102H</v>
          </cell>
          <cell r="B2561" t="str">
            <v>19" listwa PDU 250V/16A, 6 gniazd C19, 16A zabezpi</v>
          </cell>
          <cell r="C2561" t="str">
            <v>19" listwa PDU 250V/16A, 6 gniazd C19, 16A zabezpieczenie przeciwprzeciążeniowe z kontrolką LED, moduł wejscia IEC320 C20, przewód należy zamawiać osobno - kolor czarny RAL9005</v>
          </cell>
          <cell r="D2561" t="str">
            <v>szt.</v>
          </cell>
          <cell r="E2561">
            <v>0</v>
          </cell>
          <cell r="F2561" t="str">
            <v>TECNOSTEEL</v>
          </cell>
        </row>
        <row r="2562">
          <cell r="A2562" t="str">
            <v>T32-2250-1,5</v>
          </cell>
          <cell r="B2562" t="str">
            <v>Kabel LSA2/2(II)-RJ45 nieekranowany 1,5m</v>
          </cell>
          <cell r="C2562" t="str">
            <v>Kabel LSA2/2(II)-RJ45 nieekranowany 1,5m</v>
          </cell>
          <cell r="D2562" t="str">
            <v>szt.</v>
          </cell>
          <cell r="E2562">
            <v>0</v>
          </cell>
          <cell r="F2562" t="str">
            <v>Cobi LSA telekomunikacja</v>
          </cell>
        </row>
        <row r="2563">
          <cell r="A2563" t="str">
            <v>T32-2450-1,0</v>
          </cell>
          <cell r="B2563" t="str">
            <v>Kabel LSA2/4(I)a-RJ45 nieekranowany 1,0m</v>
          </cell>
          <cell r="C2563" t="str">
            <v>Kabel LSA2/4(I)a-RJ45 nieekranowany 1,0m</v>
          </cell>
          <cell r="D2563" t="str">
            <v>szt.</v>
          </cell>
          <cell r="E2563">
            <v>6.9</v>
          </cell>
          <cell r="F2563" t="str">
            <v>Cobi LSA telekomunikacja</v>
          </cell>
        </row>
        <row r="2564">
          <cell r="A2564" t="str">
            <v>T32-3000</v>
          </cell>
          <cell r="B2564" t="str">
            <v>Wtyk LSA2/2(II)a z minizłączem LSA</v>
          </cell>
          <cell r="C2564" t="str">
            <v>Wtyk LSA2/2(II)a z minizłączem LSA</v>
          </cell>
          <cell r="D2564" t="str">
            <v>szt.</v>
          </cell>
          <cell r="E2564">
            <v>0</v>
          </cell>
          <cell r="F2564" t="str">
            <v>Cobi LSA telekomunikacja</v>
          </cell>
        </row>
        <row r="2565">
          <cell r="A2565" t="str">
            <v>T32-3001</v>
          </cell>
          <cell r="B2565" t="str">
            <v>Wtyk LSA 1-parowy</v>
          </cell>
          <cell r="C2565" t="str">
            <v>Wtyk LSA 1-parowy</v>
          </cell>
          <cell r="D2565" t="str">
            <v>szt.</v>
          </cell>
          <cell r="E2565">
            <v>2.88</v>
          </cell>
          <cell r="F2565" t="str">
            <v>Cobi LSA telekomunikacja</v>
          </cell>
        </row>
        <row r="2566">
          <cell r="A2566" t="str">
            <v>T32-3002</v>
          </cell>
          <cell r="B2566" t="str">
            <v>Wtyk LSA dla 2 par</v>
          </cell>
          <cell r="C2566" t="str">
            <v>Wtyk LSA dla 2 par</v>
          </cell>
          <cell r="D2566" t="str">
            <v>szt.</v>
          </cell>
          <cell r="E2566">
            <v>5.66</v>
          </cell>
          <cell r="F2566" t="str">
            <v>Cobi LSA telekomunikacja</v>
          </cell>
        </row>
        <row r="2567">
          <cell r="A2567" t="str">
            <v>T32-3010</v>
          </cell>
          <cell r="B2567" t="str">
            <v>Adapter LSA-RJ45 10-portowy do łączówek LSA</v>
          </cell>
          <cell r="C2567" t="str">
            <v>Adapter LSA-RJ45 10-portowy do łączówek LSA</v>
          </cell>
          <cell r="D2567" t="str">
            <v>szt.</v>
          </cell>
          <cell r="E2567">
            <v>149.43</v>
          </cell>
          <cell r="F2567" t="str">
            <v>Cobi LSA telekomunikacja</v>
          </cell>
        </row>
        <row r="2568">
          <cell r="A2568" t="str">
            <v>T3550</v>
          </cell>
          <cell r="B2568" t="str">
            <v>Czujnik otwarcia drzwi - ActiPower</v>
          </cell>
          <cell r="C2568" t="str">
            <v>Czujnik otwarcia drzwi - ActiPower</v>
          </cell>
          <cell r="D2568" t="str">
            <v>szt.</v>
          </cell>
          <cell r="E2568">
            <v>189.06</v>
          </cell>
          <cell r="F2568" t="str">
            <v>TECNOSTEEL</v>
          </cell>
        </row>
        <row r="2569">
          <cell r="A2569" t="str">
            <v>T3551</v>
          </cell>
          <cell r="B2569" t="str">
            <v>Czujnik temeperatury i wilgotności - ActiPower</v>
          </cell>
          <cell r="C2569" t="str">
            <v>Czujnik temeperatury i wilgotności - ActiPower</v>
          </cell>
          <cell r="D2569" t="str">
            <v>szt.</v>
          </cell>
          <cell r="E2569">
            <v>657.42</v>
          </cell>
          <cell r="F2569" t="str">
            <v>TECNOSTEEL</v>
          </cell>
        </row>
        <row r="2570">
          <cell r="A2570" t="str">
            <v>T3552</v>
          </cell>
          <cell r="B2570" t="str">
            <v>Czujnik dymu - ActiPower</v>
          </cell>
          <cell r="C2570" t="str">
            <v>Czujnik dymu - ActiPower</v>
          </cell>
          <cell r="D2570" t="str">
            <v>szt.</v>
          </cell>
          <cell r="E2570">
            <v>697.86</v>
          </cell>
          <cell r="F2570" t="str">
            <v>TECNOSTEEL</v>
          </cell>
        </row>
        <row r="2571">
          <cell r="A2571" t="str">
            <v>T3553</v>
          </cell>
          <cell r="B2571" t="str">
            <v>Czujnik zalania 2,2m - ActiPower</v>
          </cell>
          <cell r="C2571" t="str">
            <v>Czujnik zalania 2,2m - ActiPower</v>
          </cell>
          <cell r="D2571" t="str">
            <v>szt.</v>
          </cell>
          <cell r="E2571">
            <v>962.78</v>
          </cell>
          <cell r="F2571" t="str">
            <v>TECNOSTEEL</v>
          </cell>
        </row>
        <row r="2572">
          <cell r="A2572" t="str">
            <v>T3554</v>
          </cell>
          <cell r="B2572" t="str">
            <v>Czujnik zalania 5,2 - ActiPower</v>
          </cell>
          <cell r="C2572" t="str">
            <v>Czujnik zalania 5,2 - ActiPower</v>
          </cell>
          <cell r="D2572" t="str">
            <v>szt.</v>
          </cell>
          <cell r="E2572">
            <v>0</v>
          </cell>
          <cell r="F2572" t="str">
            <v>TECNOSTEEL</v>
          </cell>
        </row>
        <row r="2573">
          <cell r="A2573" t="str">
            <v>T3701</v>
          </cell>
          <cell r="B2573" t="str">
            <v xml:space="preserve">LISTWA PDU Tecnosteel ActIPower  16A </v>
          </cell>
          <cell r="C2573" t="str">
            <v xml:space="preserve">LISTWA PDU Tecnosteel ActIPower  16A </v>
          </cell>
          <cell r="D2573" t="str">
            <v>szt.</v>
          </cell>
          <cell r="E2573">
            <v>3400.62</v>
          </cell>
          <cell r="F2573" t="str">
            <v>TECNOSTEEL</v>
          </cell>
        </row>
        <row r="2574">
          <cell r="A2574" t="str">
            <v>T3701S</v>
          </cell>
          <cell r="B2574" t="str">
            <v>PDU 32A Single Phase, 2switches 16A</v>
          </cell>
          <cell r="C2574" t="str">
            <v xml:space="preserve">PDU 32A Single Phase, 2switches 16A-METERED-RADIUS-36xC13+6xC19+3xTemp/Humidity sensor ports+2xDoor contact ports+2xSmoke detector port+1xWater detector port, 2m. long terminated cable - 0U </v>
          </cell>
          <cell r="D2574" t="str">
            <v>szt.</v>
          </cell>
          <cell r="E2574">
            <v>0</v>
          </cell>
          <cell r="F2574" t="str">
            <v>TECNOSTEEL</v>
          </cell>
        </row>
        <row r="2575">
          <cell r="A2575" t="str">
            <v xml:space="preserve">T3702 </v>
          </cell>
          <cell r="B2575" t="str">
            <v>32A PDU 3phases - 18xC13+6xC19, individual LED</v>
          </cell>
          <cell r="C2575" t="str">
            <v>32A PDU 3phases - 18xC13+6xC19, individual LED, 3x16A circuit breakers - Switched - RADIUS - It monitors the total current and the ON/OFF of each outlet - 0U</v>
          </cell>
          <cell r="D2575" t="str">
            <v>szt.</v>
          </cell>
          <cell r="E2575" t="e">
            <v>#N/A</v>
          </cell>
          <cell r="F2575" t="str">
            <v>TECNOSTEEL</v>
          </cell>
        </row>
        <row r="2576">
          <cell r="A2576" t="str">
            <v>T3980</v>
          </cell>
          <cell r="B2576" t="str">
            <v>BIM - Oprogramowanie do zarządzania DC</v>
          </cell>
          <cell r="C2576" t="str">
            <v>BIM - Oprogramowanie do zarządzania DC</v>
          </cell>
          <cell r="D2576" t="str">
            <v>szt.</v>
          </cell>
          <cell r="E2576">
            <v>0</v>
          </cell>
          <cell r="F2576" t="str">
            <v>TECNOSTEEL</v>
          </cell>
        </row>
        <row r="2577">
          <cell r="A2577" t="str">
            <v>T4381</v>
          </cell>
          <cell r="B2577" t="str">
            <v>KLIMATYZATOR 5,2 KW - 800x600x550 mm - montaż na o</v>
          </cell>
          <cell r="C2577" t="str">
            <v>KLIMATYZATOR 5,2 KW - 800x600x550 mm - montaż na osłonie górnej/dachu szafy IP</v>
          </cell>
          <cell r="D2577" t="str">
            <v>szt.</v>
          </cell>
          <cell r="E2577">
            <v>0</v>
          </cell>
          <cell r="F2577" t="str">
            <v>TECNOSTEEL</v>
          </cell>
        </row>
        <row r="2578">
          <cell r="A2578" t="str">
            <v>T5027N</v>
          </cell>
          <cell r="B2578" t="str">
            <v>Panel wypełniający "Flexiblank" 27U / 19" (dowolna</v>
          </cell>
          <cell r="C2578" t="str">
            <v>Panel wypełniający "Flexiblank" 27U / 19" (dowolna konfiguracja)</v>
          </cell>
          <cell r="D2578" t="str">
            <v>szt.</v>
          </cell>
          <cell r="E2578">
            <v>0</v>
          </cell>
          <cell r="F2578" t="str">
            <v>TECNOSTEEL</v>
          </cell>
        </row>
        <row r="2579">
          <cell r="A2579" t="str">
            <v>T5028</v>
          </cell>
          <cell r="B2579" t="str">
            <v>Komplet 50 nitów mocujących dla panela "Flexiblank</v>
          </cell>
          <cell r="C2579" t="str">
            <v>Komplet 50 nitów mocujących dla panela "Flexiblank"</v>
          </cell>
          <cell r="D2579" t="str">
            <v>szt.</v>
          </cell>
          <cell r="E2579">
            <v>0</v>
          </cell>
          <cell r="F2579" t="str">
            <v>TECNOSTEEL</v>
          </cell>
        </row>
        <row r="2580">
          <cell r="A2580" t="str">
            <v>T5029</v>
          </cell>
          <cell r="B2580" t="str">
            <v>Szczypce do usuwania nitów w panelu "Flexiblank"</v>
          </cell>
          <cell r="C2580" t="str">
            <v>Szczypce do usuwania nitów w panelu "Flexiblank"</v>
          </cell>
          <cell r="D2580" t="str">
            <v>szt.</v>
          </cell>
          <cell r="E2580">
            <v>0</v>
          </cell>
          <cell r="F2580" t="str">
            <v>TECNOSTEEL</v>
          </cell>
        </row>
        <row r="2581">
          <cell r="A2581" t="str">
            <v>T6142NA2P8</v>
          </cell>
          <cell r="B2581" t="str">
            <v>Szafa T7 - wym. 600x1030x42U</v>
          </cell>
          <cell r="C2581" t="str">
            <v>Szafa T7 - wym. 600x1030x42U</v>
          </cell>
          <cell r="D2581" t="str">
            <v>szt.</v>
          </cell>
          <cell r="E2581">
            <v>6114.32</v>
          </cell>
          <cell r="F2581" t="str">
            <v>TECNOSTEEL</v>
          </cell>
        </row>
        <row r="2582">
          <cell r="A2582" t="str">
            <v>T6242NA2P8</v>
          </cell>
          <cell r="B2582" t="str">
            <v>Szafa T7 wym. 42Ux600x1200</v>
          </cell>
          <cell r="C2582" t="str">
            <v>Szafa T7 wym. 42Ux600x1200</v>
          </cell>
          <cell r="D2582" t="str">
            <v>szt.</v>
          </cell>
          <cell r="E2582">
            <v>6657.34</v>
          </cell>
          <cell r="F2582" t="str">
            <v>TECNOSTEEL</v>
          </cell>
        </row>
        <row r="2583">
          <cell r="A2583" t="str">
            <v>T6242NOF</v>
          </cell>
          <cell r="B2583" t="str">
            <v xml:space="preserve">Szafa T7 - wym.600x1200x42U </v>
          </cell>
          <cell r="C2583" t="str">
            <v xml:space="preserve">Szafa T7 - wym.600x1200x42U </v>
          </cell>
          <cell r="D2583" t="str">
            <v>szt.</v>
          </cell>
          <cell r="E2583">
            <v>4740</v>
          </cell>
          <cell r="F2583" t="str">
            <v>TECNOSTEEL</v>
          </cell>
        </row>
        <row r="2584">
          <cell r="A2584" t="str">
            <v>T8142N2A2P8</v>
          </cell>
          <cell r="B2584" t="str">
            <v xml:space="preserve">Szafa T7 - wym.800x1030x42U </v>
          </cell>
          <cell r="C2584" t="str">
            <v xml:space="preserve">Szafa T7 - wym.800x1030x42U </v>
          </cell>
          <cell r="D2584" t="str">
            <v>szt.</v>
          </cell>
          <cell r="E2584">
            <v>6510</v>
          </cell>
          <cell r="F2584" t="str">
            <v>TECNOSTEEL</v>
          </cell>
        </row>
        <row r="2585">
          <cell r="A2585" t="str">
            <v xml:space="preserve">T8142NA2P8 </v>
          </cell>
          <cell r="B2585" t="str">
            <v xml:space="preserve">Szafa T7 - wym.800x1030x42U </v>
          </cell>
          <cell r="C2585" t="str">
            <v xml:space="preserve">Szafa T7 - wym.800x1030x42U </v>
          </cell>
          <cell r="D2585" t="str">
            <v>szt.</v>
          </cell>
          <cell r="E2585" t="e">
            <v>#N/A</v>
          </cell>
          <cell r="F2585" t="str">
            <v>TECNOSTEEL</v>
          </cell>
        </row>
        <row r="2586">
          <cell r="A2586" t="str">
            <v>T8142NAV2P8</v>
          </cell>
          <cell r="B2586" t="str">
            <v xml:space="preserve">Szafa T7 - wym.800x1030x42U </v>
          </cell>
          <cell r="C2586" t="str">
            <v xml:space="preserve">Szafa T7 - wym.800x1030x42U </v>
          </cell>
          <cell r="D2586" t="str">
            <v>szt.</v>
          </cell>
          <cell r="E2586">
            <v>6511.68</v>
          </cell>
          <cell r="F2586" t="str">
            <v>TECNOSTEEL</v>
          </cell>
        </row>
        <row r="2587">
          <cell r="A2587" t="str">
            <v>T8142NAV2PM</v>
          </cell>
          <cell r="B2587" t="str">
            <v xml:space="preserve">Szafa T7 - wym.800x1030x42U </v>
          </cell>
          <cell r="C2587" t="str">
            <v xml:space="preserve">Szafa T7 - wym.800x1030x42U </v>
          </cell>
          <cell r="D2587" t="str">
            <v>szt.</v>
          </cell>
          <cell r="E2587">
            <v>6683.04</v>
          </cell>
          <cell r="F2587" t="str">
            <v>TECNOSTEEL</v>
          </cell>
        </row>
        <row r="2588">
          <cell r="A2588" t="str">
            <v>T8142NOF</v>
          </cell>
          <cell r="B2588" t="str">
            <v>Szafa T7 wym. 800x1030x42U</v>
          </cell>
          <cell r="C2588" t="str">
            <v>Szafa T7 wym. 800x1030x42U</v>
          </cell>
          <cell r="D2588" t="str">
            <v>szt.</v>
          </cell>
          <cell r="E2588">
            <v>4584</v>
          </cell>
          <cell r="F2588" t="str">
            <v>TECNOSTEEL</v>
          </cell>
        </row>
        <row r="2589">
          <cell r="A2589" t="str">
            <v>T8148NA2P8</v>
          </cell>
          <cell r="B2589" t="str">
            <v>Szafa T7 - wym.800x1030x48U</v>
          </cell>
          <cell r="C2589" t="str">
            <v>Szafa T7 - wym.800x1030x48U</v>
          </cell>
          <cell r="D2589" t="str">
            <v>szt.</v>
          </cell>
          <cell r="E2589">
            <v>6880.1</v>
          </cell>
          <cell r="F2589" t="str">
            <v>TECNOSTEEL</v>
          </cell>
        </row>
        <row r="2590">
          <cell r="A2590" t="str">
            <v>T8242NA2P8</v>
          </cell>
          <cell r="B2590" t="str">
            <v xml:space="preserve">Szafa T7 - wym.800x1200x42U </v>
          </cell>
          <cell r="C2590" t="str">
            <v xml:space="preserve">Szafa T7 - wym.800x1200x42U </v>
          </cell>
          <cell r="D2590" t="str">
            <v>szt.</v>
          </cell>
          <cell r="E2590">
            <v>7588.96</v>
          </cell>
          <cell r="F2590" t="str">
            <v>TECNOSTEEL</v>
          </cell>
        </row>
        <row r="2591">
          <cell r="A2591" t="str">
            <v>T8242NAV2P8</v>
          </cell>
          <cell r="B2591" t="str">
            <v>Szafa T7 - wym.800x1200x42U</v>
          </cell>
          <cell r="C2591" t="str">
            <v>Szafa T7 - wym.800x1200x42U</v>
          </cell>
          <cell r="D2591" t="str">
            <v>szt.</v>
          </cell>
          <cell r="E2591">
            <v>7604.58</v>
          </cell>
          <cell r="F2591" t="str">
            <v>TECNOSTEEL</v>
          </cell>
        </row>
        <row r="2592">
          <cell r="A2592" t="str">
            <v>T8242NAV2PM</v>
          </cell>
          <cell r="B2592" t="str">
            <v>Szafa T7 - wym.800x1200x42U</v>
          </cell>
          <cell r="C2592" t="str">
            <v>Szafa T7 - wym.800x1200x42U</v>
          </cell>
          <cell r="D2592" t="str">
            <v>szt.</v>
          </cell>
          <cell r="E2592">
            <v>7103.16</v>
          </cell>
          <cell r="F2592" t="str">
            <v>TECNOSTEEL</v>
          </cell>
        </row>
        <row r="2593">
          <cell r="A2593" t="str">
            <v>T8842VAP8TOR</v>
          </cell>
          <cell r="B2593" t="str">
            <v>T7-800X800X42U-GREEN-SEMI/COL.80%</v>
          </cell>
          <cell r="C2593" t="str">
            <v>Szafa T7-800X800X42U-GREEN-SEMI/COL.80%</v>
          </cell>
          <cell r="D2593" t="str">
            <v>szt.</v>
          </cell>
          <cell r="E2593">
            <v>6831.84</v>
          </cell>
          <cell r="F2593" t="str">
            <v>TECNOSTEEL</v>
          </cell>
        </row>
        <row r="2594">
          <cell r="A2594" t="str">
            <v>T9009N8</v>
          </cell>
          <cell r="B2594" t="str">
            <v>Zestaw 8 uchwytów kablowych - montaż do belek nośn</v>
          </cell>
          <cell r="C2594" t="str">
            <v>Zestaw 8 uchwytów kablowych - montaż do belek nośnych "rack" szafy T7X - elem. mocujące w kpl.</v>
          </cell>
          <cell r="D2594" t="str">
            <v>szt.</v>
          </cell>
          <cell r="E2594">
            <v>135.78</v>
          </cell>
          <cell r="F2594" t="str">
            <v>TECNOSTEEL</v>
          </cell>
        </row>
        <row r="2595">
          <cell r="A2595" t="str">
            <v>T9011N</v>
          </cell>
          <cell r="B2595" t="str">
            <v>Panel wypełniający 1U / 19"" - montaż beznarzędzio</v>
          </cell>
          <cell r="C2595" t="str">
            <v>Panel wypełniający 1U / 19"" - montaż beznarzędziowy</v>
          </cell>
          <cell r="D2595" t="str">
            <v>szt.</v>
          </cell>
          <cell r="E2595">
            <v>0</v>
          </cell>
          <cell r="F2595" t="str">
            <v>TECNOSTEEL</v>
          </cell>
        </row>
        <row r="2596">
          <cell r="A2596" t="str">
            <v>T9012N</v>
          </cell>
          <cell r="B2596" t="str">
            <v>Panel wypełniający 2U / 19"" - montaż beznarzędzio</v>
          </cell>
          <cell r="C2596" t="str">
            <v>Panel wypełniający 2U / 19"" - montaż beznarzędziowy</v>
          </cell>
          <cell r="D2596" t="str">
            <v>szt.</v>
          </cell>
          <cell r="E2596">
            <v>0</v>
          </cell>
          <cell r="F2596" t="str">
            <v>TECNOSTEEL</v>
          </cell>
        </row>
        <row r="2597">
          <cell r="A2597" t="str">
            <v>T9014N</v>
          </cell>
          <cell r="B2597" t="str">
            <v>Panel wypełniający 4U / 19"" - montaż beznarzędzio</v>
          </cell>
          <cell r="C2597" t="str">
            <v>Panel wypełniający 4U / 19"" - montaż beznarzędziowy</v>
          </cell>
          <cell r="D2597" t="str">
            <v>szt.</v>
          </cell>
          <cell r="E2597">
            <v>0</v>
          </cell>
          <cell r="F2597" t="str">
            <v>TECNOSTEEL</v>
          </cell>
        </row>
        <row r="2598">
          <cell r="A2598" t="str">
            <v>T9015N</v>
          </cell>
          <cell r="B2598" t="str">
            <v>Kątowy panel wypełniający 1U / 19"</v>
          </cell>
          <cell r="C2598" t="str">
            <v>Kątowy panel wypełniający 1U / 19"</v>
          </cell>
          <cell r="D2598" t="str">
            <v>szt.</v>
          </cell>
          <cell r="E2598">
            <v>0</v>
          </cell>
          <cell r="F2598" t="str">
            <v>TECNOSTEEL</v>
          </cell>
        </row>
        <row r="2599">
          <cell r="A2599" t="str">
            <v>T9042N</v>
          </cell>
          <cell r="B2599" t="str">
            <v xml:space="preserve">Zestaw do łączenia szaf T7X </v>
          </cell>
          <cell r="C2599" t="str">
            <v xml:space="preserve">Zestaw do łączenia szaf T7X </v>
          </cell>
          <cell r="D2599" t="str">
            <v>szt.</v>
          </cell>
          <cell r="E2599">
            <v>122.4</v>
          </cell>
          <cell r="F2599" t="str">
            <v>TECNOSTEEL</v>
          </cell>
        </row>
        <row r="2600">
          <cell r="A2600" t="str">
            <v>T9042TN</v>
          </cell>
          <cell r="B2600" t="str">
            <v xml:space="preserve">Zestaw do łączenia wymienników rzędowych </v>
          </cell>
          <cell r="C2600" t="str">
            <v>Zestaw do łączenia wymienników rzędowych BladeCooling</v>
          </cell>
          <cell r="D2600" t="str">
            <v>szt.</v>
          </cell>
          <cell r="E2600">
            <v>0</v>
          </cell>
          <cell r="F2600" t="str">
            <v>TECNOSTEEL</v>
          </cell>
        </row>
        <row r="2601">
          <cell r="A2601" t="str">
            <v>T9049N</v>
          </cell>
          <cell r="B2601" t="str">
            <v>Podest stabilizujący / Przeciwwaga dostawiana do c</v>
          </cell>
          <cell r="C2601" t="str">
            <v>Podest stabilizujący / Przeciwwaga dostawiana do cokołu dla szaf T7X o szer. 600 mm</v>
          </cell>
          <cell r="D2601" t="str">
            <v>szt.</v>
          </cell>
          <cell r="E2601">
            <v>0</v>
          </cell>
          <cell r="F2601" t="str">
            <v>TECNOSTEEL</v>
          </cell>
        </row>
        <row r="2602">
          <cell r="A2602" t="str">
            <v>T9050N</v>
          </cell>
          <cell r="B2602" t="str">
            <v>Podest stabilizujący / Przeciwwaga dostawiana do c</v>
          </cell>
          <cell r="C2602" t="str">
            <v>Podest stabilizujący / Przeciwwaga dostawiana do cokołu dla szaf T7X o szer. 800 mm</v>
          </cell>
          <cell r="D2602" t="str">
            <v>szt.</v>
          </cell>
          <cell r="E2602">
            <v>0</v>
          </cell>
          <cell r="F2602" t="str">
            <v>TECNOSTEEL</v>
          </cell>
        </row>
        <row r="2603">
          <cell r="A2603" t="str">
            <v>T9051N</v>
          </cell>
          <cell r="B2603" t="str">
            <v>Panel maskujący dolny (ścianka cokołu) - szer. 600</v>
          </cell>
          <cell r="C2603" t="str">
            <v>Panel maskujący dolny (ścianka cokołu) - szer. 600 mm</v>
          </cell>
          <cell r="D2603" t="str">
            <v>szt.</v>
          </cell>
          <cell r="E2603">
            <v>183.74</v>
          </cell>
          <cell r="F2603" t="str">
            <v>TECNOSTEEL</v>
          </cell>
        </row>
        <row r="2604">
          <cell r="A2604" t="str">
            <v>T9052N</v>
          </cell>
          <cell r="B2604" t="str">
            <v>Panel maskujący dolny (ścianka cokołu) - szer. 800</v>
          </cell>
          <cell r="C2604" t="str">
            <v>Panel maskujący dolny (ścianka cokołu) - szer. 800 mm</v>
          </cell>
          <cell r="D2604" t="str">
            <v>szt.</v>
          </cell>
          <cell r="E2604">
            <v>219.08</v>
          </cell>
          <cell r="F2604" t="str">
            <v>TECNOSTEEL</v>
          </cell>
        </row>
        <row r="2605">
          <cell r="A2605" t="str">
            <v>T9052N/2</v>
          </cell>
          <cell r="B2605" t="str">
            <v>Osłona cokołu przód/tył (2szt.) dla szafy T7plus -</v>
          </cell>
          <cell r="C2605" t="str">
            <v>Osłona cokołu przód/tył (2szt.) dla szafy T7plus - 800 mm</v>
          </cell>
          <cell r="D2605" t="str">
            <v>szt.</v>
          </cell>
          <cell r="E2605">
            <v>350.48</v>
          </cell>
          <cell r="F2605" t="str">
            <v>TECNOSTEEL</v>
          </cell>
        </row>
        <row r="2606">
          <cell r="A2606" t="str">
            <v>T9052NLAT</v>
          </cell>
          <cell r="B2606" t="str">
            <v>Panel maskujący dolny (ścianka cokołu) - szer. 800</v>
          </cell>
          <cell r="C2606" t="str">
            <v>Panel maskujący dolny (ścianka cokołu) - szer. 800 mm</v>
          </cell>
          <cell r="D2606" t="str">
            <v>szt.</v>
          </cell>
          <cell r="E2606">
            <v>350.48</v>
          </cell>
          <cell r="F2606" t="str">
            <v>TECNOSTEEL</v>
          </cell>
        </row>
        <row r="2607">
          <cell r="A2607" t="str">
            <v>T9053N</v>
          </cell>
          <cell r="B2607" t="str">
            <v xml:space="preserve">Panel maskujący dolny dla wymiennika BladeCooling </v>
          </cell>
          <cell r="C2607" t="str">
            <v>Panel maskujący dolny dla wymiennika BladeCooling oraz rozdzielnicy elektrycznej - szer. 300 mm</v>
          </cell>
          <cell r="D2607" t="str">
            <v>szt.</v>
          </cell>
          <cell r="E2607">
            <v>0</v>
          </cell>
          <cell r="F2607" t="str">
            <v>TECNOSTEEL</v>
          </cell>
        </row>
        <row r="2608">
          <cell r="A2608" t="str">
            <v>T9054N</v>
          </cell>
          <cell r="B2608" t="str">
            <v>Panel maskujący dolny (ścianka cokołu) - szer. 103</v>
          </cell>
          <cell r="C2608" t="str">
            <v>Panel maskujący dolny (ścianka cokołu) - szer. 1030 mm</v>
          </cell>
          <cell r="D2608" t="str">
            <v>szt.</v>
          </cell>
          <cell r="E2608">
            <v>439.68</v>
          </cell>
          <cell r="F2608" t="str">
            <v>TECNOSTEEL</v>
          </cell>
        </row>
        <row r="2609">
          <cell r="A2609" t="str">
            <v>T9055N</v>
          </cell>
          <cell r="B2609" t="str">
            <v>Panel maskujący dolny (ścianka cokołu) - szer. 120</v>
          </cell>
          <cell r="C2609" t="str">
            <v>Panel maskujący dolny (ścianka cokołu) - szer. 1200 mm</v>
          </cell>
          <cell r="D2609" t="str">
            <v>szt.</v>
          </cell>
          <cell r="E2609">
            <v>168.68</v>
          </cell>
          <cell r="F2609" t="str">
            <v>TECNOSTEEL</v>
          </cell>
        </row>
        <row r="2610">
          <cell r="A2610" t="str">
            <v xml:space="preserve">T9064TN      </v>
          </cell>
          <cell r="B2610" t="str">
            <v>Panel wentylacyjny 4 went+termostat cz</v>
          </cell>
          <cell r="C2610" t="str">
            <v>Panel wentylacyjny 4 went+termostat cz</v>
          </cell>
          <cell r="D2610" t="str">
            <v>szt.</v>
          </cell>
          <cell r="E2610" t="e">
            <v>#N/A</v>
          </cell>
          <cell r="F2610" t="str">
            <v>TECNOSTEEL</v>
          </cell>
        </row>
        <row r="2611">
          <cell r="A2611" t="str">
            <v>T9064TN6X1030</v>
          </cell>
          <cell r="B2611" t="str">
            <v>Panel 4-went. z termostatem do T7 600 x 1030 mm</v>
          </cell>
          <cell r="C2611" t="str">
            <v>Płyta górna z panelem wentylacyjnym - 4 wentylatorowym z termostatem dla szafy T7 600 x 1030 mm</v>
          </cell>
          <cell r="D2611" t="str">
            <v>szt.</v>
          </cell>
          <cell r="E2611">
            <v>1129.24</v>
          </cell>
          <cell r="F2611" t="str">
            <v>TECNOSTEEL</v>
          </cell>
        </row>
        <row r="2612">
          <cell r="A2612" t="str">
            <v>T9064TN6X1200</v>
          </cell>
          <cell r="B2612" t="str">
            <v>Panel 4-went. z termostatem do T7 600 x 1200 mm</v>
          </cell>
          <cell r="C2612" t="str">
            <v>Płyta górna z panelem wentylacyjnym - 4 wentylatorowym z termostatem dla szafy T7 600 x 1200 mm</v>
          </cell>
          <cell r="D2612" t="str">
            <v>szt.</v>
          </cell>
          <cell r="E2612">
            <v>0</v>
          </cell>
          <cell r="F2612" t="str">
            <v>TECNOSTEEL</v>
          </cell>
        </row>
        <row r="2613">
          <cell r="A2613" t="str">
            <v>T9064TN8</v>
          </cell>
          <cell r="B2613" t="str">
            <v>Panel wentylacyjny 4 went+termostat</v>
          </cell>
          <cell r="C2613" t="str">
            <v>Panel wentylacyjny 4 went+termostat</v>
          </cell>
          <cell r="D2613" t="str">
            <v>szt.</v>
          </cell>
          <cell r="E2613">
            <v>1071</v>
          </cell>
          <cell r="F2613" t="str">
            <v>TECNOSTEEL</v>
          </cell>
        </row>
        <row r="2614">
          <cell r="A2614" t="str">
            <v>T9064TN8X10</v>
          </cell>
          <cell r="B2614" t="str">
            <v>Panel wentylacyjny 4 went + term</v>
          </cell>
          <cell r="C2614" t="str">
            <v>Panel wentylacyjny 4 went + term</v>
          </cell>
          <cell r="D2614" t="str">
            <v>szt.</v>
          </cell>
          <cell r="E2614">
            <v>1428.86</v>
          </cell>
          <cell r="F2614" t="str">
            <v>TECNOSTEEL</v>
          </cell>
        </row>
        <row r="2615">
          <cell r="A2615" t="str">
            <v>T9064TN8X1030</v>
          </cell>
          <cell r="B2615" t="str">
            <v>Panel 4-went. z termostatem do T7 800 x 1030mm</v>
          </cell>
          <cell r="C2615" t="str">
            <v>Płyta górna z panelem wentylacyjnym - 4 wentylatorowym z termostatem dla szafy T7 800 x 1030mm</v>
          </cell>
          <cell r="D2615" t="str">
            <v>szt.</v>
          </cell>
          <cell r="E2615">
            <v>0</v>
          </cell>
          <cell r="F2615" t="str">
            <v>TECNOSTEEL</v>
          </cell>
        </row>
        <row r="2616">
          <cell r="A2616" t="str">
            <v>T9064TN8X1200</v>
          </cell>
          <cell r="B2616" t="str">
            <v>Panel 4-went. z termostatem do T7 800 x 1200mm</v>
          </cell>
          <cell r="C2616" t="str">
            <v>Płyta górna z panelem wentylacyjnym - 4 wentylatorowym z termostatem dla szafy T7 800 x 1200mm</v>
          </cell>
          <cell r="D2616" t="str">
            <v>szt.</v>
          </cell>
          <cell r="E2616">
            <v>0</v>
          </cell>
          <cell r="F2616" t="str">
            <v>TECNOSTEEL</v>
          </cell>
        </row>
        <row r="2617">
          <cell r="A2617" t="str">
            <v>T9064TN8X800</v>
          </cell>
          <cell r="B2617" t="str">
            <v>Panel 4-went. z termostatem do T7 800 x 800mm</v>
          </cell>
          <cell r="C2617" t="str">
            <v>Płyta górna z panelem wentylacyjnym - 4 wentylatorowym z termostatem dla szafy T7 800 x 800mm</v>
          </cell>
          <cell r="D2617" t="str">
            <v>szt.</v>
          </cell>
          <cell r="E2617">
            <v>0</v>
          </cell>
          <cell r="F2617" t="str">
            <v>TECNOSTEEL</v>
          </cell>
        </row>
        <row r="2618">
          <cell r="A2618" t="str">
            <v>T9065N</v>
          </cell>
          <cell r="B2618" t="str">
            <v xml:space="preserve">Automatyczny system wentylacji w przypadku awarii </v>
          </cell>
          <cell r="C2618" t="str">
            <v>Automatyczny system wentylacji w przypadku awarii chłodzenia</v>
          </cell>
          <cell r="D2618" t="str">
            <v>szt.</v>
          </cell>
          <cell r="E2618">
            <v>0</v>
          </cell>
          <cell r="F2618" t="str">
            <v>TECNOSTEEL</v>
          </cell>
        </row>
        <row r="2619">
          <cell r="A2619" t="str">
            <v>T9139</v>
          </cell>
          <cell r="B2619" t="str">
            <v xml:space="preserve">Komplet uziemiający - listwa miedziana o długości </v>
          </cell>
          <cell r="C2619" t="str">
            <v>Komplet uziemiający - listwa miedziana o długości 400 mm wyposażona w 19 gwintowanych otworów</v>
          </cell>
          <cell r="D2619" t="str">
            <v>szt.</v>
          </cell>
          <cell r="E2619">
            <v>193.1</v>
          </cell>
          <cell r="F2619" t="str">
            <v>TECNOSTEEL</v>
          </cell>
        </row>
        <row r="2620">
          <cell r="A2620" t="str">
            <v>T9145N</v>
          </cell>
          <cell r="B2620" t="str">
            <v>Płyta wypełniająca podłogę szafy wyposażóna w 2 śr</v>
          </cell>
          <cell r="C2620" t="str">
            <v>Płyta wypełniająca podłogę szafy wyposażóna w 2 środkowe przepusty przesuwne oraz 2 boczne przepusty szczotkowe do wprowadzenia kabli - wym. 600 x 1030 mm</v>
          </cell>
          <cell r="D2620" t="str">
            <v>szt.</v>
          </cell>
          <cell r="E2620">
            <v>0</v>
          </cell>
          <cell r="F2620" t="str">
            <v>TECNOSTEEL</v>
          </cell>
        </row>
        <row r="2621">
          <cell r="A2621" t="str">
            <v>T9146N</v>
          </cell>
          <cell r="B2621" t="str">
            <v>Płyta wypełniająca podłogę szafy wyposażóna w 2 śr</v>
          </cell>
          <cell r="C2621" t="str">
            <v>Płyta wypełniająca podłogę szafy wyposażóna w 2 środkowe przepusty przesuwne oraz 2 boczne przepusty szczotkowe do wprowadzenia kabli - wym. 800 x 1030 mm</v>
          </cell>
          <cell r="D2621" t="str">
            <v>szt.</v>
          </cell>
          <cell r="E2621">
            <v>489.9</v>
          </cell>
          <cell r="F2621" t="str">
            <v>TECNOSTEEL</v>
          </cell>
        </row>
        <row r="2622">
          <cell r="A2622" t="str">
            <v>T9147N</v>
          </cell>
          <cell r="B2622" t="str">
            <v>Płyta wypełniająca podłogę szafy wyposażóna w 2 śr</v>
          </cell>
          <cell r="C2622" t="str">
            <v>Płyta wypełniająca podłogę szafy wyposażóna w 2 środkowe przepusty przesuwne oraz 2 boczne przepusty szczotkowe do wprowadzenia kabli - wym. 600 x 1200 mm</v>
          </cell>
          <cell r="D2622" t="str">
            <v>szt.</v>
          </cell>
          <cell r="E2622">
            <v>0</v>
          </cell>
          <cell r="F2622" t="str">
            <v>TECNOSTEEL</v>
          </cell>
        </row>
        <row r="2623">
          <cell r="A2623" t="str">
            <v>T9148N</v>
          </cell>
          <cell r="B2623" t="str">
            <v>Płyta wypełniająca podłogę szafy wyposażóna w 2 śr</v>
          </cell>
          <cell r="C2623" t="str">
            <v>Płyta wypełniająca podłogę szafy wyposażóna w 2 środkowe przepusty przesuwne oraz 2 boczne przepusty szczotkowe do wprowadzenia kabli - wym. 800 x 1200 mm</v>
          </cell>
          <cell r="D2623" t="str">
            <v>szt.</v>
          </cell>
          <cell r="E2623">
            <v>0</v>
          </cell>
          <cell r="F2623" t="str">
            <v>TECNOSTEEL</v>
          </cell>
        </row>
        <row r="2624">
          <cell r="A2624" t="str">
            <v>T9159N</v>
          </cell>
          <cell r="B2624" t="str">
            <v>Zestaw 2 szyn do beznerzędziowego montażu 2 standa</v>
          </cell>
          <cell r="C2624" t="str">
            <v>Zestaw 2 szyn do beznerzędziowego montażu 2 standardowych lub 3 węższych listew PDU – dla szaf T7X o wys. 42U i 48U</v>
          </cell>
          <cell r="D2624" t="str">
            <v>szt.</v>
          </cell>
          <cell r="E2624">
            <v>405.1</v>
          </cell>
          <cell r="F2624" t="str">
            <v>TECNOSTEEL</v>
          </cell>
        </row>
        <row r="2625">
          <cell r="A2625" t="str">
            <v>T9160N</v>
          </cell>
          <cell r="B2625" t="str">
            <v>Zestaw 4 wsporników kotwiących szafę do podłogi</v>
          </cell>
          <cell r="C2625" t="str">
            <v>Zestaw 4 wsporników kotwiących szafę do podłogi</v>
          </cell>
          <cell r="D2625" t="str">
            <v>szt.</v>
          </cell>
          <cell r="E2625">
            <v>0</v>
          </cell>
          <cell r="F2625" t="str">
            <v>TECNOSTEEL</v>
          </cell>
        </row>
        <row r="2626">
          <cell r="A2626" t="str">
            <v>T9170</v>
          </cell>
          <cell r="B2626" t="str">
            <v>ZESTAW 2 SZYN TELESKOPOWYCH DLA SERWERÓW</v>
          </cell>
          <cell r="C2626" t="str">
            <v>ZESTAW 2 SZYN TELESKOPOWYCH DLA SERWERÓW</v>
          </cell>
          <cell r="D2626" t="str">
            <v>szt.</v>
          </cell>
          <cell r="E2626">
            <v>0</v>
          </cell>
          <cell r="F2626" t="str">
            <v>TECNOSTEEL</v>
          </cell>
        </row>
        <row r="2627">
          <cell r="A2627" t="str">
            <v>T9180N</v>
          </cell>
          <cell r="B2627" t="str">
            <v>Prowadnica powietrza do zabudowy korytarza z boczn</v>
          </cell>
          <cell r="C2627" t="str">
            <v>Prowadnica powietrza do zabudowy korytarza z bocznym kanalikami powietrza</v>
          </cell>
          <cell r="D2627" t="str">
            <v>szt.</v>
          </cell>
          <cell r="E2627">
            <v>0</v>
          </cell>
          <cell r="F2627" t="str">
            <v>TECNOSTEEL</v>
          </cell>
        </row>
        <row r="2628">
          <cell r="A2628" t="str">
            <v>T9182N</v>
          </cell>
          <cell r="B2628" t="str">
            <v>Prowadnica powietrza do zabudowy korytarza z boczn</v>
          </cell>
          <cell r="C2628" t="str">
            <v>Prowadnica powietrza do zabudowy korytarza z bocznym kanalikami powietrza</v>
          </cell>
          <cell r="D2628" t="str">
            <v>szt.</v>
          </cell>
          <cell r="E2628">
            <v>0</v>
          </cell>
          <cell r="F2628" t="str">
            <v>TECNOSTEEL</v>
          </cell>
        </row>
        <row r="2629">
          <cell r="A2629" t="str">
            <v>T9184N</v>
          </cell>
          <cell r="B2629" t="str">
            <v>Prowadnica powietrza do zabudowy korytarza z boczn</v>
          </cell>
          <cell r="C2629" t="str">
            <v>Prowadnica powietrza do zabudowy korytarza z bocznym kanalikami powietrza</v>
          </cell>
          <cell r="D2629" t="str">
            <v>szt.</v>
          </cell>
          <cell r="E2629">
            <v>0</v>
          </cell>
          <cell r="F2629" t="str">
            <v>TECNOSTEEL</v>
          </cell>
        </row>
        <row r="2630">
          <cell r="A2630" t="str">
            <v>T9190N</v>
          </cell>
          <cell r="B2630" t="str">
            <v>Panel oświetleniowy LED - 600 x 300 mm</v>
          </cell>
          <cell r="C2630" t="str">
            <v>Panel oświetleniowy LED - 600 x 300 mm</v>
          </cell>
          <cell r="D2630" t="str">
            <v>szt.</v>
          </cell>
          <cell r="E2630">
            <v>0</v>
          </cell>
          <cell r="F2630" t="str">
            <v>TECNOSTEEL</v>
          </cell>
        </row>
        <row r="2631">
          <cell r="A2631" t="str">
            <v>T9191</v>
          </cell>
          <cell r="B2631" t="str">
            <v>Zasilacz dla paneli oświetleniowych LED</v>
          </cell>
          <cell r="C2631" t="str">
            <v>Zasilacz dla paneli oświetleniowych LED</v>
          </cell>
          <cell r="D2631" t="str">
            <v>szt.</v>
          </cell>
          <cell r="E2631">
            <v>0</v>
          </cell>
          <cell r="F2631" t="str">
            <v>TECNOSTEEL</v>
          </cell>
        </row>
        <row r="2632">
          <cell r="A2632" t="str">
            <v>T9192</v>
          </cell>
          <cell r="B2632" t="str">
            <v>Czujnik wł./wył. światła w korytarzu</v>
          </cell>
          <cell r="C2632" t="str">
            <v>Czujnik wł./wył. światła w korytarzu</v>
          </cell>
          <cell r="D2632" t="str">
            <v>szt.</v>
          </cell>
          <cell r="E2632">
            <v>0</v>
          </cell>
          <cell r="F2632" t="str">
            <v>TECNOSTEEL</v>
          </cell>
        </row>
        <row r="2633">
          <cell r="A2633" t="str">
            <v>T9360N</v>
          </cell>
          <cell r="B2633" t="str">
            <v>Organizer kabli 4U / 19" z otwieraną pokrywą na za</v>
          </cell>
          <cell r="C2633" t="str">
            <v>Organizer kabli 4U / 19" z otwieraną pokrywą na zawiasach</v>
          </cell>
          <cell r="D2633" t="str">
            <v>szt.</v>
          </cell>
          <cell r="E2633">
            <v>0</v>
          </cell>
          <cell r="F2633" t="str">
            <v>TECNOSTEEL</v>
          </cell>
        </row>
        <row r="2634">
          <cell r="A2634" t="str">
            <v>T9361N</v>
          </cell>
          <cell r="B2634" t="str">
            <v>Organizer kabli 2U / 19" z otwieraną pokrywą na za</v>
          </cell>
          <cell r="C2634" t="str">
            <v>Organizer kabli 2U / 19" z otwieraną pokrywą na zawiasach</v>
          </cell>
          <cell r="D2634" t="str">
            <v>szt.</v>
          </cell>
          <cell r="E2634">
            <v>0</v>
          </cell>
          <cell r="F2634" t="str">
            <v>TECNOSTEEL</v>
          </cell>
        </row>
        <row r="2635">
          <cell r="A2635" t="str">
            <v>T9364N</v>
          </cell>
          <cell r="B2635" t="str">
            <v xml:space="preserve">Przepust szczotkowy 2U / 19" </v>
          </cell>
          <cell r="C2635" t="str">
            <v xml:space="preserve">Przepust szczotkowy 2U / 19" </v>
          </cell>
          <cell r="D2635" t="str">
            <v>szt.</v>
          </cell>
          <cell r="E2635">
            <v>0</v>
          </cell>
          <cell r="F2635" t="str">
            <v>TECNOSTEEL</v>
          </cell>
        </row>
        <row r="2636">
          <cell r="A2636" t="str">
            <v>T9365N</v>
          </cell>
          <cell r="B2636" t="str">
            <v>Prowadnice kablowe 19" 1U (9 szt.) prawa strona</v>
          </cell>
          <cell r="C2636" t="str">
            <v>Zestaw 9 trójkątnych prowadnic kablowych z płytką wsporczą 19" 1U, z prawej strony</v>
          </cell>
          <cell r="D2636" t="str">
            <v>szt.</v>
          </cell>
          <cell r="E2636">
            <v>0</v>
          </cell>
          <cell r="F2636" t="str">
            <v>TECNOSTEEL</v>
          </cell>
        </row>
        <row r="2637">
          <cell r="A2637" t="str">
            <v>T9366N</v>
          </cell>
          <cell r="B2637" t="str">
            <v>Prowadnice kablowe 19" 1U (9 szt.) lewa strona</v>
          </cell>
          <cell r="C2637" t="str">
            <v>Zestaw 9 trójkątnych prowadnic kablowych z płytką wsporczą 19" 1U, z lewej strony</v>
          </cell>
          <cell r="D2637" t="str">
            <v>szt.</v>
          </cell>
          <cell r="E2637">
            <v>0</v>
          </cell>
          <cell r="F2637" t="str">
            <v>TECNOSTEEL</v>
          </cell>
        </row>
        <row r="2638">
          <cell r="A2638" t="str">
            <v>T9867N</v>
          </cell>
          <cell r="B2638" t="str">
            <v>Kpl. pionowych drabinek kablowych - 300 x 20 mm dl</v>
          </cell>
          <cell r="C2638" t="str">
            <v>Kpl. pionowych drabinek kablowych - 300 x 20 mm dla szaf T7X 48U</v>
          </cell>
          <cell r="D2638" t="str">
            <v>szt.</v>
          </cell>
          <cell r="E2638">
            <v>0</v>
          </cell>
          <cell r="F2638" t="str">
            <v>TECNOSTEEL</v>
          </cell>
        </row>
        <row r="2639">
          <cell r="A2639" t="str">
            <v>T9868N</v>
          </cell>
          <cell r="B2639" t="str">
            <v>Kpl. pionowych drabinek kablowych - 300 x 20 mm dl</v>
          </cell>
          <cell r="C2639" t="str">
            <v>Kpl. pionowych drabinek kablowych - 300 x 20 mm dla szaf T7X 42U</v>
          </cell>
          <cell r="D2639" t="str">
            <v>szt.</v>
          </cell>
          <cell r="E2639">
            <v>396.02</v>
          </cell>
          <cell r="F2639" t="str">
            <v>TECNOSTEEL</v>
          </cell>
        </row>
        <row r="2640">
          <cell r="A2640" t="str">
            <v>T9869N</v>
          </cell>
          <cell r="B2640" t="str">
            <v>Kpl. pionowych drabinek kablowych - 200 x 20 mm dl</v>
          </cell>
          <cell r="C2640" t="str">
            <v>Kpl. pionowych drabinek kablowych - 200 x 20 mm dla szaf T7X 48U</v>
          </cell>
          <cell r="D2640" t="str">
            <v>szt.</v>
          </cell>
          <cell r="E2640">
            <v>0</v>
          </cell>
          <cell r="F2640" t="str">
            <v>TECNOSTEEL</v>
          </cell>
        </row>
        <row r="2641">
          <cell r="A2641" t="str">
            <v>T9870N</v>
          </cell>
          <cell r="B2641" t="str">
            <v>Kpl. pionowych drabinek kablowych - 200 x 20 mm dl</v>
          </cell>
          <cell r="C2641" t="str">
            <v>Kpl. pionowych drabinek kablowych - 200 x 20 mm dla szaf T7X 42U</v>
          </cell>
          <cell r="D2641" t="str">
            <v>szt.</v>
          </cell>
          <cell r="E2641">
            <v>278.5</v>
          </cell>
          <cell r="F2641" t="str">
            <v>TECNOSTEEL</v>
          </cell>
        </row>
        <row r="2642">
          <cell r="A2642" t="str">
            <v>T9872N</v>
          </cell>
          <cell r="B2642" t="str">
            <v>Kpl. pionowych drabinek kablowych - 120 x 20 mm dl</v>
          </cell>
          <cell r="C2642" t="str">
            <v>Kpl. pionowych drabinek kablowych - 120 x 20 mm dla szaf T7X 42U</v>
          </cell>
          <cell r="D2642" t="str">
            <v>szt.</v>
          </cell>
          <cell r="E2642">
            <v>0</v>
          </cell>
          <cell r="F2642" t="str">
            <v>TECNOSTEEL</v>
          </cell>
        </row>
        <row r="2643">
          <cell r="A2643" t="str">
            <v>T9873N</v>
          </cell>
          <cell r="B2643" t="str">
            <v>Kpl. pionowych drabinek kablowych - 120 x 20 mm dl</v>
          </cell>
          <cell r="C2643" t="str">
            <v>Kpl. pionowych drabinek kablowych - 120 x 20 mm dla szaf T7X 48U</v>
          </cell>
          <cell r="D2643" t="str">
            <v>szt.</v>
          </cell>
          <cell r="E2643">
            <v>0</v>
          </cell>
          <cell r="F2643" t="str">
            <v>TECNOSTEEL</v>
          </cell>
        </row>
        <row r="2644">
          <cell r="A2644" t="str">
            <v>TC011</v>
          </cell>
          <cell r="B2644" t="str">
            <v>Termostat do chłodzenia KTS011</v>
          </cell>
          <cell r="C2644" t="str">
            <v>Termostat do chłodzenia KTS011</v>
          </cell>
          <cell r="D2644" t="str">
            <v>szt.</v>
          </cell>
          <cell r="E2644">
            <v>99.82</v>
          </cell>
          <cell r="F2644" t="str">
            <v>TECNOSTEEL</v>
          </cell>
        </row>
        <row r="2645">
          <cell r="A2645" t="str">
            <v>TC3142NOLG12</v>
          </cell>
          <cell r="B2645" t="str">
            <v>Wymiennik ciepła "in-row" Bladecooling3 - z zew. s</v>
          </cell>
          <cell r="C2645" t="str">
            <v>Wymiennik ciepła "in-row" Bladecooling3 - z zew. sprężarką - 12 kW  - bez osłon bocznych - wyposażony w filtry - interfejs WEB - wymiary 42U 300x1030</v>
          </cell>
          <cell r="D2645" t="str">
            <v>szt.</v>
          </cell>
          <cell r="E2645">
            <v>0</v>
          </cell>
          <cell r="F2645" t="str">
            <v>TECNOSTEEL</v>
          </cell>
        </row>
        <row r="2646">
          <cell r="A2646" t="str">
            <v>TC3142NOLG20</v>
          </cell>
          <cell r="B2646" t="str">
            <v>Wymiennik ciepła "in-row" Bladecooling3 - z zew. s</v>
          </cell>
          <cell r="C2646" t="str">
            <v>Wymiennik ciepła "in-row" Bladecooling3 - z zew. sprężarką - 20 kW  - bez osłon bocznych - wyposażony w filtry - interfejs WEB - wymiary 42U 300x1030</v>
          </cell>
          <cell r="D2646" t="str">
            <v>szt.</v>
          </cell>
          <cell r="E2646">
            <v>0</v>
          </cell>
          <cell r="F2646" t="str">
            <v>TECNOSTEEL</v>
          </cell>
        </row>
        <row r="2647">
          <cell r="A2647" t="str">
            <v>TC3142NOLG4</v>
          </cell>
          <cell r="B2647" t="str">
            <v>Wymiennik ciepła "in-row" Bladecooling3 - z zew. s</v>
          </cell>
          <cell r="C2647" t="str">
            <v>Wymiennik ciepła "in-row" Bladecooling3 - z zew. sprężarką - 4,7 kW  - bez osłon bocznych - wyposażony w filtry - interfejs WEB - wymiary 42U 300x1030</v>
          </cell>
          <cell r="D2647" t="str">
            <v>szt.</v>
          </cell>
          <cell r="E2647">
            <v>0</v>
          </cell>
          <cell r="F2647" t="str">
            <v>TECNOSTEEL</v>
          </cell>
        </row>
        <row r="2648">
          <cell r="A2648" t="str">
            <v>TC3142NOLG8</v>
          </cell>
          <cell r="B2648" t="str">
            <v>Wymiennik ciepła "in-row" Bladecooling3 - z zew. s</v>
          </cell>
          <cell r="C2648" t="str">
            <v>Wymiennik ciepła "in-row" Bladecooling3 - z zew. sprężarką - 8 kW  - bez osłon bocznych - wyposażony w filtry - interfejs WEB - wymiary 42U 300x1030</v>
          </cell>
          <cell r="D2648" t="str">
            <v>szt.</v>
          </cell>
          <cell r="E2648">
            <v>0</v>
          </cell>
          <cell r="F2648" t="str">
            <v>TECNOSTEEL</v>
          </cell>
        </row>
        <row r="2649">
          <cell r="A2649" t="str">
            <v>TC3142NOLW12</v>
          </cell>
          <cell r="B2649" t="str">
            <v>Wymiennik ciepła "in-row" Bladecooling3 - chłodzen</v>
          </cell>
          <cell r="C2649" t="str">
            <v>Wymiennik ciepła "in-row" Bladecooling3 - chłodzenie wodą lodową - maks. do 12 kW - bez osłon bocznych -   interfejs WEB - wymiary 42U 300x1030</v>
          </cell>
          <cell r="D2649" t="str">
            <v>szt.</v>
          </cell>
          <cell r="E2649">
            <v>0</v>
          </cell>
          <cell r="F2649" t="str">
            <v>TECNOSTEEL</v>
          </cell>
        </row>
        <row r="2650">
          <cell r="A2650" t="str">
            <v>TC3142NOLW22</v>
          </cell>
          <cell r="B2650" t="str">
            <v>Wymiennik ciepła "in-row" Bladecooling3 - chłodzen</v>
          </cell>
          <cell r="C2650" t="str">
            <v>Wymiennik ciepła "in-row" Bladecooling3 - chłodzenie wodą lodową - maks. do 22 kW - bez osłon bocznych -   interfejs WEB - wymiary 42U 300x1030</v>
          </cell>
          <cell r="D2650" t="str">
            <v>szt.</v>
          </cell>
          <cell r="E2650">
            <v>0</v>
          </cell>
          <cell r="F2650" t="str">
            <v>TECNOSTEEL</v>
          </cell>
        </row>
        <row r="2651">
          <cell r="A2651" t="str">
            <v>TC3142NOLW30</v>
          </cell>
          <cell r="B2651" t="str">
            <v>Wymiennik ciepła "in-row" Bladecooling3 - chłodzen</v>
          </cell>
          <cell r="C2651" t="str">
            <v>Wymiennik ciepła "in-row" Bladecooling3 - chłodzenie wodą lodową - maks. do 30 kW - bez osłon bocznych -   interfejs WEB - wymiary 42U 300x1030</v>
          </cell>
          <cell r="D2651" t="str">
            <v>szt.</v>
          </cell>
          <cell r="E2651">
            <v>0</v>
          </cell>
          <cell r="F2651" t="str">
            <v>TECNOSTEEL</v>
          </cell>
        </row>
        <row r="2652">
          <cell r="A2652" t="str">
            <v>TC3148NOLG12</v>
          </cell>
          <cell r="B2652" t="str">
            <v>Wymiennik ciepła "in-row" Bladecooling3 - z zew. s</v>
          </cell>
          <cell r="C2652" t="str">
            <v>Wymiennik ciepła "in-row" Bladecooling3 - z zew. sprężarką - 12 kW  - bez osłon bocznych - wyposażony w filtry - interfejs WEB - wymiary 48U 300x1030</v>
          </cell>
          <cell r="D2652" t="str">
            <v>szt.</v>
          </cell>
          <cell r="E2652">
            <v>0</v>
          </cell>
          <cell r="F2652" t="str">
            <v>TECNOSTEEL</v>
          </cell>
        </row>
        <row r="2653">
          <cell r="A2653" t="str">
            <v>TC3148NOLG20</v>
          </cell>
          <cell r="B2653" t="str">
            <v>Wymiennik ciepła "in-row" Bladecooling3 - z zew. s</v>
          </cell>
          <cell r="C2653" t="str">
            <v>Wymiennik ciepła "in-row" Bladecooling3 - z zew. sprężarką - 20 kW  - bez osłon bocznych - wyposażony w filtry - interfejs WEB - wymiary 48U 300x1030</v>
          </cell>
          <cell r="D2653" t="str">
            <v>szt.</v>
          </cell>
          <cell r="E2653">
            <v>0</v>
          </cell>
          <cell r="F2653" t="str">
            <v>TECNOSTEEL</v>
          </cell>
        </row>
        <row r="2654">
          <cell r="A2654" t="str">
            <v>TC3148NOLG4</v>
          </cell>
          <cell r="B2654" t="str">
            <v>Wymiennik ciepła "in-row" Bladecooling3 - z zew. s</v>
          </cell>
          <cell r="C2654" t="str">
            <v>Wymiennik ciepła "in-row" Bladecooling3 - z zew. sprężarką - 4,7 kW  - bez osłon bocznych - wyposażony w filtry - interfejs WEB - wymiary 48U 300x1030</v>
          </cell>
          <cell r="D2654" t="str">
            <v>szt.</v>
          </cell>
          <cell r="E2654">
            <v>0</v>
          </cell>
          <cell r="F2654" t="str">
            <v>TECNOSTEEL</v>
          </cell>
        </row>
        <row r="2655">
          <cell r="A2655" t="str">
            <v>TC3148NOLG8</v>
          </cell>
          <cell r="B2655" t="str">
            <v>Wymiennik ciepła "in-row" Bladecooling3 - z zew. s</v>
          </cell>
          <cell r="C2655" t="str">
            <v>Wymiennik ciepła "in-row" Bladecooling3 - z zew. sprężarką - 8 kW  - bez osłon bocznych - wyposażony w filtry - interfejs WEB - wymiary 48U 300x1030</v>
          </cell>
          <cell r="D2655" t="str">
            <v>szt.</v>
          </cell>
          <cell r="E2655">
            <v>0</v>
          </cell>
          <cell r="F2655" t="str">
            <v>TECNOSTEEL</v>
          </cell>
        </row>
        <row r="2656">
          <cell r="A2656" t="str">
            <v>TC3148NOLW12</v>
          </cell>
          <cell r="B2656" t="str">
            <v>Wymiennik ciepła "in-row" Bladecooling3 - chłodzen</v>
          </cell>
          <cell r="C2656" t="str">
            <v>Wymiennik ciepła "in-row" Bladecooling3 - chłodzenie wodą lodową - maks. do 12 kW - bez osłon bocznych -   interfejs WEB - wymiary 48U 300x1030</v>
          </cell>
          <cell r="D2656" t="str">
            <v>szt.</v>
          </cell>
          <cell r="E2656">
            <v>0</v>
          </cell>
          <cell r="F2656" t="str">
            <v>TECNOSTEEL</v>
          </cell>
        </row>
        <row r="2657">
          <cell r="A2657" t="str">
            <v>TC3148NOLW22</v>
          </cell>
          <cell r="B2657" t="str">
            <v>Wymiennik ciepła "in-row" Bladecooling3 - chłodzen</v>
          </cell>
          <cell r="C2657" t="str">
            <v>Wymiennik ciepła "in-row" Bladecooling3 - chłodzenie wodą lodową - maks. do 22 kW - bez osłon bocznych -   interfejs WEB - wymiary 48U 300x1030</v>
          </cell>
          <cell r="D2657" t="str">
            <v>szt.</v>
          </cell>
          <cell r="E2657">
            <v>0</v>
          </cell>
          <cell r="F2657" t="str">
            <v>TECNOSTEEL</v>
          </cell>
        </row>
        <row r="2658">
          <cell r="A2658" t="str">
            <v>TC3148NOLW30</v>
          </cell>
          <cell r="B2658" t="str">
            <v>Wymiennik ciepła "in-row" Bladecooling3 - chłodzen</v>
          </cell>
          <cell r="C2658" t="str">
            <v>Wymiennik ciepła "in-row" Bladecooling3 - chłodzenie wodą lodową - maks. do 30 kW - bez osłon bocznych -   interfejs WEB - wymiary 48U 300x1030</v>
          </cell>
          <cell r="D2658" t="str">
            <v>szt.</v>
          </cell>
          <cell r="E2658">
            <v>0</v>
          </cell>
          <cell r="F2658" t="str">
            <v>TECNOSTEEL</v>
          </cell>
        </row>
        <row r="2659">
          <cell r="A2659" t="str">
            <v>TC3242NCLG12</v>
          </cell>
          <cell r="B2659" t="str">
            <v>Wymiennik ciepła "in-row" Bladecooling3 - z zew. s</v>
          </cell>
          <cell r="C2659" t="str">
            <v>Wymiennik ciepła "in-row" Bladecooling3 - z zew. sprężarką - 12 kW  - bez osłon bocznych - interfejs WEB - wymiary 42U 300x1200</v>
          </cell>
          <cell r="D2659" t="str">
            <v>szt.</v>
          </cell>
          <cell r="E2659">
            <v>0</v>
          </cell>
          <cell r="F2659" t="str">
            <v>TECNOSTEEL</v>
          </cell>
        </row>
        <row r="2660">
          <cell r="A2660" t="str">
            <v>TC3242NCLG20</v>
          </cell>
          <cell r="B2660" t="str">
            <v>Wymiennik ciepła "in-row" Bladecooling3 - z zew. s</v>
          </cell>
          <cell r="C2660" t="str">
            <v>Wymiennik ciepła "in-row" Bladecooling3 - z zew. sprężarką - 20 kW  - bez osłon bocznych - interfejs WEB - wymiary 42U 300x1200</v>
          </cell>
          <cell r="D2660" t="str">
            <v>szt.</v>
          </cell>
          <cell r="E2660">
            <v>0</v>
          </cell>
          <cell r="F2660" t="str">
            <v>TECNOSTEEL</v>
          </cell>
        </row>
        <row r="2661">
          <cell r="A2661" t="str">
            <v>TC3242NCLG4</v>
          </cell>
          <cell r="B2661" t="str">
            <v>Wymiennik ciepła "in-row" Bladecooling3 - z zew. s</v>
          </cell>
          <cell r="C2661" t="str">
            <v>Wymiennik ciepła "in-row" Bladecooling3 - z zew. sprężarką - 4,7 kW  - bez osłon bocznych - interfejs WEB - wymiary 42U 300x1200</v>
          </cell>
          <cell r="D2661" t="str">
            <v>szt.</v>
          </cell>
          <cell r="E2661">
            <v>0</v>
          </cell>
          <cell r="F2661" t="str">
            <v>TECNOSTEEL</v>
          </cell>
        </row>
        <row r="2662">
          <cell r="A2662" t="str">
            <v>TC3242NCLG8</v>
          </cell>
          <cell r="B2662" t="str">
            <v>Wymiennik ciepła "in-row" Bladecooling3 - z zew. s</v>
          </cell>
          <cell r="C2662" t="str">
            <v>Wymiennik ciepła "in-row" Bladecooling3 - z zew. sprężarką - 8 kW  - bez osłon bocznych - interfejs WEB - wymiary 42U 300x1200</v>
          </cell>
          <cell r="D2662" t="str">
            <v>szt.</v>
          </cell>
          <cell r="E2662">
            <v>0</v>
          </cell>
          <cell r="F2662" t="str">
            <v>TECNOSTEEL</v>
          </cell>
        </row>
        <row r="2663">
          <cell r="A2663" t="str">
            <v>TC3242NCLW22</v>
          </cell>
          <cell r="B2663" t="str">
            <v>Wymiennik ciepła "in-row" Bladecooling3 - chłodzen</v>
          </cell>
          <cell r="C2663" t="str">
            <v>Wymiennik ciepła "in-row" Bladecooling3 - chłodzenie wodą lodową - maks. do 22 kW - bez osłon bocznych -   interfejs WEB - wymiary 42U 300x1200</v>
          </cell>
          <cell r="D2663" t="str">
            <v>szt.</v>
          </cell>
          <cell r="E2663">
            <v>0</v>
          </cell>
          <cell r="F2663" t="str">
            <v>TECNOSTEEL</v>
          </cell>
        </row>
        <row r="2664">
          <cell r="A2664" t="str">
            <v>TC3242NCLW30</v>
          </cell>
          <cell r="B2664" t="str">
            <v>Wymiennik ciepła "in-row" Bladecooling3 - chłodzen</v>
          </cell>
          <cell r="C2664" t="str">
            <v>Wymiennik ciepła "in-row" Bladecooling3 - chłodzenie wodą lodową - maks. do 30 kW - bez osłon bocznych -   interfejs WEB - wymiary 42U 300x1200</v>
          </cell>
          <cell r="D2664" t="str">
            <v>szt.</v>
          </cell>
          <cell r="E2664">
            <v>0</v>
          </cell>
          <cell r="F2664" t="str">
            <v>TECNOSTEEL</v>
          </cell>
        </row>
        <row r="2665">
          <cell r="A2665" t="str">
            <v>TC3242NCLW36</v>
          </cell>
          <cell r="B2665" t="str">
            <v>Wymiennik ciepła "in-row" Bladecooling3 - chłodzen</v>
          </cell>
          <cell r="C2665" t="str">
            <v>Wymiennik ciepła "in-row" Bladecooling3 - chłodzenie wodą lodową - maks. do 36 kW - bez osłon bocznych -   interfejs WEB - wymiary 42U 300x1200</v>
          </cell>
          <cell r="D2665" t="str">
            <v>szt.</v>
          </cell>
          <cell r="E2665">
            <v>0</v>
          </cell>
          <cell r="F2665" t="str">
            <v>TECNOSTEEL</v>
          </cell>
        </row>
        <row r="2666">
          <cell r="A2666" t="str">
            <v>TC3242NOLG12</v>
          </cell>
          <cell r="B2666" t="str">
            <v>Wymiennik ciepła "in-row" Bladecooling3 - z zew. s</v>
          </cell>
          <cell r="C2666" t="str">
            <v>Wymiennik ciepła "in-row" Bladecooling3 - z zew. sprężarką - 12 kW  - bez osłon bocznych - wyposażony w filtry - interfejs WEB - wymiary 42U 300x1200</v>
          </cell>
          <cell r="D2666" t="str">
            <v>szt.</v>
          </cell>
          <cell r="E2666">
            <v>0</v>
          </cell>
          <cell r="F2666" t="str">
            <v>TECNOSTEEL</v>
          </cell>
        </row>
        <row r="2667">
          <cell r="A2667" t="str">
            <v>TC3242NOLG20</v>
          </cell>
          <cell r="B2667" t="str">
            <v>Wymiennik ciepła "in-row" Bladecooling3 - z zew. s</v>
          </cell>
          <cell r="C2667" t="str">
            <v>Wymiennik ciepła "in-row" Bladecooling3 - z zew. sprężarką - 20 kW  - bez osłon bocznych - wyposażony w filtry - interfejs WEB - wymiary 42U 300x1200</v>
          </cell>
          <cell r="D2667" t="str">
            <v>szt.</v>
          </cell>
          <cell r="E2667">
            <v>0</v>
          </cell>
          <cell r="F2667" t="str">
            <v>TECNOSTEEL</v>
          </cell>
        </row>
        <row r="2668">
          <cell r="A2668" t="str">
            <v>TC3242NOLG4</v>
          </cell>
          <cell r="B2668" t="str">
            <v>Wymiennik ciepła "in-row" Bladecooling3 - z zew. s</v>
          </cell>
          <cell r="C2668" t="str">
            <v>Wymiennik ciepła "in-row" Bladecooling3 - z zew. sprężarką - 4,7 kW  - bez osłon bocznych - wyposażony w filtry - interfejs WEB - wymiary 42U 300x1200</v>
          </cell>
          <cell r="D2668" t="str">
            <v>szt.</v>
          </cell>
          <cell r="E2668">
            <v>0</v>
          </cell>
          <cell r="F2668" t="str">
            <v>TECNOSTEEL</v>
          </cell>
        </row>
        <row r="2669">
          <cell r="A2669" t="str">
            <v>TC3242NOLG8</v>
          </cell>
          <cell r="B2669" t="str">
            <v>Wymiennik ciepła "in-row" Bladecooling3 - z zew. s</v>
          </cell>
          <cell r="C2669" t="str">
            <v>Wymiennik ciepła "in-row" Bladecooling3 - z zew. sprężarką - 8 kW  - bez osłon bocznych - wyposażony w filtry - interfejs WEB - wymiary 42U 300x1200</v>
          </cell>
          <cell r="D2669" t="str">
            <v>szt.</v>
          </cell>
          <cell r="E2669">
            <v>0</v>
          </cell>
          <cell r="F2669" t="str">
            <v>TECNOSTEEL</v>
          </cell>
        </row>
        <row r="2670">
          <cell r="A2670" t="str">
            <v>TC3242NOLW12</v>
          </cell>
          <cell r="B2670" t="str">
            <v>Wymiennik ciepła "in-row" Bladecooling3 - chłodzen</v>
          </cell>
          <cell r="C2670" t="str">
            <v>Wymiennik ciepła "in-row" Bladecooling3 - chłodzenie wodą lodową - maks. do 12 kW - bez osłon bocznych -   interfejs WEB - wymiary 42U 300x1200</v>
          </cell>
          <cell r="D2670" t="str">
            <v>szt.</v>
          </cell>
          <cell r="E2670">
            <v>0</v>
          </cell>
          <cell r="F2670" t="str">
            <v>TECNOSTEEL</v>
          </cell>
        </row>
        <row r="2671">
          <cell r="A2671" t="str">
            <v>TC3242NOLW22</v>
          </cell>
          <cell r="B2671" t="str">
            <v>Wymiennik ciepła "in-row" Bladecooling3 - chłodzen</v>
          </cell>
          <cell r="C2671" t="str">
            <v>Wymiennik ciepła "in-row" Bladecooling3 - chłodzenie wodą lodową - maks. do 22 kW - bez osłon bocznych -   interfejs WEB - wymiary 42U 300x1200</v>
          </cell>
          <cell r="D2671" t="str">
            <v>szt.</v>
          </cell>
          <cell r="E2671">
            <v>0</v>
          </cell>
          <cell r="F2671" t="str">
            <v>TECNOSTEEL</v>
          </cell>
        </row>
        <row r="2672">
          <cell r="A2672" t="str">
            <v>TC3242NOLW30</v>
          </cell>
          <cell r="B2672" t="str">
            <v>Wymiennik ciepła "in-row" Bladecooling3 - chłodzen</v>
          </cell>
          <cell r="C2672" t="str">
            <v>Wymiennik ciepła "in-row" Bladecooling3 - chłodzenie wodą lodową - maks. do 30 kW - bez osłon bocznych -   interfejs WEB - wymiary 42U 300x1200</v>
          </cell>
          <cell r="D2672" t="str">
            <v>szt.</v>
          </cell>
          <cell r="E2672">
            <v>0</v>
          </cell>
          <cell r="F2672" t="str">
            <v>TECNOSTEEL</v>
          </cell>
        </row>
        <row r="2673">
          <cell r="A2673" t="str">
            <v>TC3248NCLG12</v>
          </cell>
          <cell r="B2673" t="str">
            <v>Wymiennik ciepła "in-row" Bladecooling3 - z zew. s</v>
          </cell>
          <cell r="C2673" t="str">
            <v>Wymiennik ciepła "in-row" Bladecooling3 - z zew. sprężarką - 12 kW  - bez osłon bocznych - interfejs WEB - wymiary 48U 300x1200</v>
          </cell>
          <cell r="D2673" t="str">
            <v>szt.</v>
          </cell>
          <cell r="E2673">
            <v>0</v>
          </cell>
          <cell r="F2673" t="str">
            <v>TECNOSTEEL</v>
          </cell>
        </row>
        <row r="2674">
          <cell r="A2674" t="str">
            <v>TC3248NCLG20</v>
          </cell>
          <cell r="B2674" t="str">
            <v>Wymiennik ciepła "in-row" Bladecooling3 - z zew. s</v>
          </cell>
          <cell r="C2674" t="str">
            <v>Wymiennik ciepła "in-row" Bladecooling3 - z zew. sprężarką - 20 kW  - bez osłon bocznych - interfejs WEB - wymiary 48U 300x1200</v>
          </cell>
          <cell r="D2674" t="str">
            <v>szt.</v>
          </cell>
          <cell r="E2674">
            <v>0</v>
          </cell>
          <cell r="F2674" t="str">
            <v>TECNOSTEEL</v>
          </cell>
        </row>
        <row r="2675">
          <cell r="A2675" t="str">
            <v>TC3248NCLG4</v>
          </cell>
          <cell r="B2675" t="str">
            <v>Wymiennik ciepła "in-row" Bladecooling3 - z zew. s</v>
          </cell>
          <cell r="C2675" t="str">
            <v>Wymiennik ciepła "in-row" Bladecooling3 - z zew. sprężarką - 4,7 kW  - bez osłon bocznych - interfejs WEB - wymiary 48U 300x1200</v>
          </cell>
          <cell r="D2675" t="str">
            <v>szt.</v>
          </cell>
          <cell r="E2675">
            <v>0</v>
          </cell>
          <cell r="F2675" t="str">
            <v>TECNOSTEEL</v>
          </cell>
        </row>
        <row r="2676">
          <cell r="A2676" t="str">
            <v>TC3248NCLG8</v>
          </cell>
          <cell r="B2676" t="str">
            <v>Wymiennik ciepła "in-row" Bladecooling3 - z zew. s</v>
          </cell>
          <cell r="C2676" t="str">
            <v>Wymiennik ciepła "in-row" Bladecooling3 - z zew. sprężarką - 8 kW  - bez osłon bocznych - interfejs WEB - wymiary 48U 300x1200</v>
          </cell>
          <cell r="D2676" t="str">
            <v>szt.</v>
          </cell>
          <cell r="E2676">
            <v>0</v>
          </cell>
          <cell r="F2676" t="str">
            <v>TECNOSTEEL</v>
          </cell>
        </row>
        <row r="2677">
          <cell r="A2677" t="str">
            <v>TC3248NCLW22</v>
          </cell>
          <cell r="B2677" t="str">
            <v>Wymiennik ciepła "in-row" Bladecooling3 - chłodzen</v>
          </cell>
          <cell r="C2677" t="str">
            <v>Wymiennik ciepła "in-row" Bladecooling3 - chłodzenie wodą lodową - maks. do 22 kW - bez osłon bocznych -   interfejs WEB - wymiary 48U 300x1200</v>
          </cell>
          <cell r="D2677" t="str">
            <v>szt.</v>
          </cell>
          <cell r="E2677">
            <v>0</v>
          </cell>
          <cell r="F2677" t="str">
            <v>TECNOSTEEL</v>
          </cell>
        </row>
        <row r="2678">
          <cell r="A2678" t="str">
            <v>TC3248NCLW30</v>
          </cell>
          <cell r="B2678" t="str">
            <v>Wymiennik ciepła "in-row" Bladecooling3 - chłodzen</v>
          </cell>
          <cell r="C2678" t="str">
            <v>Wymiennik ciepła "in-row" Bladecooling3 - chłodzenie wodą lodową - maks. do 30 kW - bez osłon bocznych -   interfejs WEB - wymiary 48U 300x1200</v>
          </cell>
          <cell r="D2678" t="str">
            <v>szt.</v>
          </cell>
          <cell r="E2678">
            <v>0</v>
          </cell>
          <cell r="F2678" t="str">
            <v>TECNOSTEEL</v>
          </cell>
        </row>
        <row r="2679">
          <cell r="A2679" t="str">
            <v>TC3248NCLW36</v>
          </cell>
          <cell r="B2679" t="str">
            <v>Wymiennik ciepła "in-row" Bladecooling3 - chłodzen</v>
          </cell>
          <cell r="C2679" t="str">
            <v>Wymiennik ciepła "in-row" Bladecooling3 - chłodzenie wodą lodową - maks. do 36 kW - bez osłon bocznych -   interfejs WEB - wymiary 48U 300x1200</v>
          </cell>
          <cell r="D2679" t="str">
            <v>szt.</v>
          </cell>
          <cell r="E2679">
            <v>0</v>
          </cell>
          <cell r="F2679" t="str">
            <v>TECNOSTEEL</v>
          </cell>
        </row>
        <row r="2680">
          <cell r="A2680" t="str">
            <v>TC3248NOLG12</v>
          </cell>
          <cell r="B2680" t="str">
            <v>Wymiennik ciepła "in-row" Bladecooling3 - z zew. w</v>
          </cell>
          <cell r="C2680" t="str">
            <v>Wymiennik ciepła "in-row" Bladecooling3 - z zew. wymiennikiem - 12 kW  - bez osłon bocznych - wyposażony w filtry - interfejs WEB - wymiary 48U 300x1200</v>
          </cell>
          <cell r="D2680" t="str">
            <v>szt.</v>
          </cell>
          <cell r="E2680">
            <v>0</v>
          </cell>
          <cell r="F2680" t="str">
            <v>TECNOSTEEL</v>
          </cell>
        </row>
        <row r="2681">
          <cell r="A2681" t="str">
            <v>TC3248NOLG20</v>
          </cell>
          <cell r="B2681" t="str">
            <v>Wymiennik ciepła "in-row" Bladecooling3 - z zew. w</v>
          </cell>
          <cell r="C2681" t="str">
            <v>Wymiennik ciepła "in-row" Bladecooling3 - z zew. wymiennikiem - 20 kW  - bez osłon bocznych - wyposażony w filtry - interfejs WEB - wymiary 48U 300x1200</v>
          </cell>
          <cell r="D2681" t="str">
            <v>szt.</v>
          </cell>
          <cell r="E2681">
            <v>0</v>
          </cell>
          <cell r="F2681" t="str">
            <v>TECNOSTEEL</v>
          </cell>
        </row>
        <row r="2682">
          <cell r="A2682" t="str">
            <v>TC3248NOLG4</v>
          </cell>
          <cell r="B2682" t="str">
            <v>Wymiennik ciepła "in-row" Bladecooling3 - z zew. w</v>
          </cell>
          <cell r="C2682" t="str">
            <v>Wymiennik ciepła "in-row" Bladecooling3 - z zew. wymiennikiem - 4,7 kW  - bez osłon bocznych - wyposażony w filtry - interfejs WEB - wymiary 48U 300x1200</v>
          </cell>
          <cell r="D2682" t="str">
            <v>szt.</v>
          </cell>
          <cell r="E2682">
            <v>0</v>
          </cell>
          <cell r="F2682" t="str">
            <v>TECNOSTEEL</v>
          </cell>
        </row>
        <row r="2683">
          <cell r="A2683" t="str">
            <v>TC3248NOLG8</v>
          </cell>
          <cell r="B2683" t="str">
            <v>Wymiennik ciepła "in-row" Bladecooling3 - z zew. w</v>
          </cell>
          <cell r="C2683" t="str">
            <v>Wymiennik ciepła "in-row" Bladecooling3 - z zew. wymiennikiem - 8 kW  - bez osłon bocznych - wyposażony w filtry - interfejs WEB - wymiary 48U 300x1200</v>
          </cell>
          <cell r="D2683" t="str">
            <v>szt.</v>
          </cell>
          <cell r="E2683">
            <v>0</v>
          </cell>
          <cell r="F2683" t="str">
            <v>TECNOSTEEL</v>
          </cell>
        </row>
        <row r="2684">
          <cell r="A2684" t="str">
            <v>TC3248NOLW22</v>
          </cell>
          <cell r="B2684" t="str">
            <v>Wymiennik ciepła "in-row" Bladecooling3 - chłodzen</v>
          </cell>
          <cell r="C2684" t="str">
            <v>Wymiennik ciepła "in-row" Bladecooling3 - chłodzenie wodą lodową - maks. do 22 kW - bez osłon bocznych -   interfejs WEB - wymiary 48U 300x1200</v>
          </cell>
          <cell r="D2684" t="str">
            <v>szt.</v>
          </cell>
          <cell r="E2684">
            <v>0</v>
          </cell>
          <cell r="F2684" t="str">
            <v>TECNOSTEEL</v>
          </cell>
        </row>
        <row r="2685">
          <cell r="A2685" t="str">
            <v>TC3248NOLW30</v>
          </cell>
          <cell r="B2685" t="str">
            <v>Wymiennik ciepła "in-row" Bladecooling3 - chłodzen</v>
          </cell>
          <cell r="C2685" t="str">
            <v>Wymiennik ciepła "in-row" Bladecooling3 - chłodzenie wodą lodową - maks. do 30 kW - bez osłon bocznych -   interfejs WEB - wymiary 48U 300x1200</v>
          </cell>
          <cell r="D2685" t="str">
            <v>szt.</v>
          </cell>
          <cell r="E2685">
            <v>0</v>
          </cell>
          <cell r="F2685" t="str">
            <v>TECNOSTEEL</v>
          </cell>
        </row>
        <row r="2686">
          <cell r="A2686" t="str">
            <v>TC6142NOLW42</v>
          </cell>
          <cell r="B2686" t="str">
            <v>Wymiennik ciepła "in-row" Bladecooling3 - chłodzen</v>
          </cell>
          <cell r="C2686" t="str">
            <v>Wymiennik ciepła "in-row" Bladecooling3 - chłodzenie wodą lodową - maks. do 42 kW - bez osłon bocznych -   interfejs WEB - wymiary 42U 600x1030</v>
          </cell>
          <cell r="D2686" t="str">
            <v>szt.</v>
          </cell>
          <cell r="E2686">
            <v>0</v>
          </cell>
          <cell r="F2686" t="str">
            <v>TECNOSTEEL</v>
          </cell>
        </row>
        <row r="2687">
          <cell r="A2687" t="str">
            <v>TC6148NOLW42</v>
          </cell>
          <cell r="B2687" t="str">
            <v>Wymiennik ciepła "in-row" Bladecooling3 - chłodzen</v>
          </cell>
          <cell r="C2687" t="str">
            <v>Wymiennik ciepła "in-row" Bladecooling3 - chłodzenie wodą lodową - maks. do 42 kW - bez osłon bocznych -   interfejs WEB - wymiary 48U 600x1030</v>
          </cell>
          <cell r="D2687" t="str">
            <v>szt.</v>
          </cell>
          <cell r="E2687">
            <v>0</v>
          </cell>
          <cell r="F2687" t="str">
            <v>TECNOSTEEL</v>
          </cell>
        </row>
        <row r="2688">
          <cell r="A2688" t="str">
            <v>TC6242NCLW60</v>
          </cell>
          <cell r="B2688" t="str">
            <v>Wymiennik ciepła "in-row" Bladecooling3 - chłodzen</v>
          </cell>
          <cell r="C2688" t="str">
            <v>Wymiennik ciepła "in-row" Bladecooling3 - chłodzenie wodą lodową - maks. do 60 kW - bez osłon bocznych -   interfejs WEB - wymiary 42U 600x1200</v>
          </cell>
          <cell r="D2688" t="str">
            <v>szt.</v>
          </cell>
          <cell r="E2688">
            <v>0</v>
          </cell>
          <cell r="F2688" t="str">
            <v>TECNOSTEEL</v>
          </cell>
        </row>
        <row r="2689">
          <cell r="A2689" t="str">
            <v>TC6242NOLW42</v>
          </cell>
          <cell r="B2689" t="str">
            <v>Wymiennik ciepła "in-row" Bladecooling3 - chłodzen</v>
          </cell>
          <cell r="C2689" t="str">
            <v>Wymiennik ciepła "in-row" Bladecooling3 - chłodzenie wodą lodową - maks. do 42 kW - bez osłon bocznych -   interfejs WEB - wymiary 42U 600x1200</v>
          </cell>
          <cell r="D2689" t="str">
            <v>szt.</v>
          </cell>
          <cell r="E2689">
            <v>0</v>
          </cell>
          <cell r="F2689" t="str">
            <v>TECNOSTEEL</v>
          </cell>
        </row>
        <row r="2690">
          <cell r="A2690" t="str">
            <v>TC6248NCLW60</v>
          </cell>
          <cell r="B2690" t="str">
            <v>Wymiennik ciepła "in-row" Bladecooling3 - chłodzen</v>
          </cell>
          <cell r="C2690" t="str">
            <v>Wymiennik ciepła "in-row" Bladecooling3 - chłodzenie wodą lodową - maks. do 60 kW - bez osłon bocznych -   interfejs WEB - wymiary 48U 600x1200</v>
          </cell>
          <cell r="D2690" t="str">
            <v>szt.</v>
          </cell>
          <cell r="E2690">
            <v>0</v>
          </cell>
          <cell r="F2690" t="str">
            <v>TECNOSTEEL</v>
          </cell>
        </row>
        <row r="2691">
          <cell r="A2691" t="str">
            <v>TC6248NOLW42</v>
          </cell>
          <cell r="B2691" t="str">
            <v>Wymiennik ciepła "in-row" Bladecooling3 - chłodzen</v>
          </cell>
          <cell r="C2691" t="str">
            <v>Wymiennik ciepła "in-row" Bladecooling3 - chłodzenie wodą lodową - maks. do 42 kW - bez osłon bocznych -   interfejs WEB - wymiary 48U 600x1200</v>
          </cell>
          <cell r="D2691" t="str">
            <v>szt.</v>
          </cell>
          <cell r="E2691">
            <v>0</v>
          </cell>
          <cell r="F2691" t="str">
            <v>TECNOSTEEL</v>
          </cell>
        </row>
        <row r="2692">
          <cell r="A2692" t="str">
            <v>TER_CH</v>
          </cell>
          <cell r="B2692" t="str">
            <v>Termostat do chłodzenia</v>
          </cell>
          <cell r="C2692" t="str">
            <v>Termostat do chłodzenia</v>
          </cell>
          <cell r="D2692" t="str">
            <v>szt.</v>
          </cell>
          <cell r="E2692">
            <v>92.88</v>
          </cell>
          <cell r="F2692" t="str">
            <v>TECNOSTEEL</v>
          </cell>
        </row>
        <row r="2693">
          <cell r="A2693" t="str">
            <v>TER-CH</v>
          </cell>
          <cell r="B2693" t="str">
            <v>Termostat do chłodzenia</v>
          </cell>
          <cell r="C2693" t="str">
            <v>Termostat do chłodzenia</v>
          </cell>
          <cell r="D2693" t="str">
            <v>szt.</v>
          </cell>
          <cell r="E2693">
            <v>95.6</v>
          </cell>
          <cell r="F2693" t="str">
            <v>TECNOSTEEL</v>
          </cell>
        </row>
        <row r="2694">
          <cell r="A2694" t="str">
            <v>TF1610800</v>
          </cell>
          <cell r="B2694" t="str">
            <v>ActiPower - FULL - 1 faza, 16A - 8xC13 - Czarny</v>
          </cell>
          <cell r="C2694" t="str">
            <v>ActiPower - FULL - 1 faza, 16A - 8xC13 - Czarny</v>
          </cell>
          <cell r="D2694" t="str">
            <v>szt.</v>
          </cell>
          <cell r="E2694">
            <v>6496.92</v>
          </cell>
          <cell r="F2694" t="str">
            <v>TECNOSTEEL</v>
          </cell>
        </row>
        <row r="2695">
          <cell r="A2695" t="str">
            <v>TF1612406</v>
          </cell>
          <cell r="B2695" t="str">
            <v xml:space="preserve">ActiPower - FULL - 1 faza, 16A - 24xC13 + 6xC19 - </v>
          </cell>
          <cell r="C2695" t="str">
            <v>ActiPower - FULL - 1 faza, 16A - 24xC13 + 6xC19 - 3 metrowy przewód, wtyczka IEC 60309 - Czarny</v>
          </cell>
          <cell r="D2695" t="str">
            <v>szt.</v>
          </cell>
          <cell r="E2695">
            <v>0</v>
          </cell>
          <cell r="F2695" t="str">
            <v>TECNOSTEEL</v>
          </cell>
        </row>
        <row r="2696">
          <cell r="A2696" t="str">
            <v>TF1632406</v>
          </cell>
          <cell r="B2696" t="str">
            <v xml:space="preserve">ActiPower - FULL - 1 faza, 16A - 24xC13 + 6xC19 - </v>
          </cell>
          <cell r="C2696" t="str">
            <v>ActiPower - FULL - 1 faza, 16A - 24xC13 + 6xC19 - 3 metrowy przewód, wtyczka IEC 60309 - Czarny</v>
          </cell>
          <cell r="D2696" t="str">
            <v>szt.</v>
          </cell>
          <cell r="E2696">
            <v>0</v>
          </cell>
          <cell r="F2696" t="str">
            <v>TECNOSTEEL</v>
          </cell>
        </row>
        <row r="2697">
          <cell r="A2697" t="str">
            <v>TF3210800</v>
          </cell>
          <cell r="B2697" t="str">
            <v>ActiPower - FULL- 1 faza, 32A -8xC13 - Czarny</v>
          </cell>
          <cell r="C2697" t="str">
            <v>ActiPower - FULL- 1 faza, 32A -8xC13 - Czarny</v>
          </cell>
          <cell r="D2697" t="str">
            <v>szt.</v>
          </cell>
          <cell r="E2697">
            <v>0</v>
          </cell>
          <cell r="F2697" t="str">
            <v>TECNOSTEEL</v>
          </cell>
        </row>
        <row r="2698">
          <cell r="A2698" t="str">
            <v>TF3212406</v>
          </cell>
          <cell r="B2698" t="str">
            <v xml:space="preserve">ActiPower - FULL - 1 faza, 32A - 24xC13 + 6xC19 - </v>
          </cell>
          <cell r="C2698" t="str">
            <v>ActiPower - FULL - 1 faza, 32A - 24xC13 + 6xC19 - 3 metrowy przewód, wtyczka IEC 60309 - Czarny</v>
          </cell>
          <cell r="D2698" t="str">
            <v>szt.</v>
          </cell>
          <cell r="E2698">
            <v>7596.56</v>
          </cell>
          <cell r="F2698" t="str">
            <v>TECNOSTEEL</v>
          </cell>
        </row>
        <row r="2699">
          <cell r="A2699" t="str">
            <v>TF3232406</v>
          </cell>
          <cell r="B2699" t="str">
            <v>ActiPower - FULL - 3 fazy 32A - 24xC13 + 6xC19 - 3</v>
          </cell>
          <cell r="C2699" t="str">
            <v>ActiPower - FULL - 3 fazy 32A - 24xC13 + 6xC19 - 3 metrowy przewód, wtyczka IEC 60309 - Czarny</v>
          </cell>
          <cell r="D2699" t="str">
            <v>szt.</v>
          </cell>
          <cell r="E2699">
            <v>0</v>
          </cell>
          <cell r="F2699" t="str">
            <v>TECNOSTEEL</v>
          </cell>
        </row>
        <row r="2700">
          <cell r="A2700" t="str">
            <v>TK1612406</v>
          </cell>
          <cell r="B2700" t="str">
            <v>ActiPower - CONTROLLED - 1 faza 16A - 24xC13 + 6xC</v>
          </cell>
          <cell r="C2700" t="str">
            <v>ActiPower - CONTROLLED - 1 faza 16A - 24xC13 + 6xC19 - 3 metrowy przewód, wtyczka IEC 60309 - Czarny</v>
          </cell>
          <cell r="D2700" t="str">
            <v>szt.</v>
          </cell>
          <cell r="E2700">
            <v>0</v>
          </cell>
          <cell r="F2700" t="str">
            <v>TECNOSTEEL</v>
          </cell>
        </row>
        <row r="2701">
          <cell r="A2701" t="str">
            <v>TK1632406</v>
          </cell>
          <cell r="B2701" t="str">
            <v>ActiPower - CONTROLLED - 3 fazy 16A - 24xC13 + 6xC</v>
          </cell>
          <cell r="C2701" t="str">
            <v>ActiPower - CONTROLLED - 3 fazy 16A - 24xC13 + 6xC19 - 3 metrowy przewód, wtyczka IEC 60309 - Czarny</v>
          </cell>
          <cell r="D2701" t="str">
            <v>szt.</v>
          </cell>
          <cell r="E2701">
            <v>0</v>
          </cell>
          <cell r="F2701" t="str">
            <v>TECNOSTEEL</v>
          </cell>
        </row>
        <row r="2702">
          <cell r="A2702" t="str">
            <v>TK3212406</v>
          </cell>
          <cell r="B2702" t="str">
            <v>ActiPower - CONTROLLED - 1 faza 32A - 24xC13 + 6xC</v>
          </cell>
          <cell r="C2702" t="str">
            <v>ActiPower - CONTROLLED - 1 faza 32A - 24xC13 + 6xC19 - 3 metrowy przewód, wtyczka IEC 60309 - Czarny</v>
          </cell>
          <cell r="D2702" t="str">
            <v>szt.</v>
          </cell>
          <cell r="E2702">
            <v>0</v>
          </cell>
          <cell r="F2702" t="str">
            <v>TECNOSTEEL</v>
          </cell>
        </row>
        <row r="2703">
          <cell r="A2703" t="str">
            <v>TK3232406</v>
          </cell>
          <cell r="B2703" t="str">
            <v>ActiPower - CONTROLLED - 3 fazy 32A - 24xC13 + 6xC</v>
          </cell>
          <cell r="C2703" t="str">
            <v>ActiPower - CONTROLLED - 3 fazy 32A - 24xC13 + 6xC19 - 3 metrowy przewód, wtyczka IEC 60309 - Czarny</v>
          </cell>
          <cell r="D2703" t="str">
            <v>szt.</v>
          </cell>
          <cell r="E2703">
            <v>0</v>
          </cell>
          <cell r="F2703" t="str">
            <v>TECNOSTEEL</v>
          </cell>
        </row>
        <row r="2704">
          <cell r="A2704" t="str">
            <v>TM1613606</v>
          </cell>
          <cell r="B2704" t="str">
            <v>ActiPower - METERED- 1 faza 16A - 36xC13 + 6xC19 -</v>
          </cell>
          <cell r="C2704" t="str">
            <v>ActiPower - METERED- 1 faza 16A - 36xC13 + 6xC19 - 3 metrowy przewód, wtyczka IEC 60309 - Czarny</v>
          </cell>
          <cell r="D2704" t="str">
            <v>szt.</v>
          </cell>
          <cell r="E2704">
            <v>3257.88</v>
          </cell>
          <cell r="F2704" t="str">
            <v>TECNOSTEEL</v>
          </cell>
        </row>
        <row r="2705">
          <cell r="A2705" t="str">
            <v>TM1633606</v>
          </cell>
          <cell r="B2705" t="str">
            <v xml:space="preserve">ActiPower - METERED - 3 fazy 16A - 36xC13 + 6xC19 </v>
          </cell>
          <cell r="C2705" t="str">
            <v>ActiPower - METERED - 3 fazy 16A - 36xC13 + 6xC19 - 3 metrowy przewód, wtyczka IEC 60309 - Czarny</v>
          </cell>
          <cell r="D2705" t="str">
            <v>szt.</v>
          </cell>
          <cell r="E2705">
            <v>0</v>
          </cell>
          <cell r="F2705" t="str">
            <v>TECNOSTEEL</v>
          </cell>
        </row>
        <row r="2706">
          <cell r="A2706" t="str">
            <v>TM3213606</v>
          </cell>
          <cell r="B2706" t="str">
            <v xml:space="preserve">ActiPower - METERED - 1 faza 32A - 36xC13 + 6xC19 </v>
          </cell>
          <cell r="C2706" t="str">
            <v>ActiPower - METERED - 1 faza 32A - 36xC13 + 6xC19 - 3 metrowy przewód, wtyczka IEC 60309 - Czarny</v>
          </cell>
          <cell r="D2706" t="str">
            <v>szt.</v>
          </cell>
          <cell r="E2706">
            <v>4380.8999999999996</v>
          </cell>
          <cell r="F2706" t="str">
            <v>TECNOSTEEL</v>
          </cell>
        </row>
        <row r="2707">
          <cell r="A2707" t="str">
            <v>TM3233606</v>
          </cell>
          <cell r="B2707" t="str">
            <v xml:space="preserve">ActiPower - METERED - 3 fazy 32A - 36xC13 + 6xC19 </v>
          </cell>
          <cell r="C2707" t="str">
            <v>ActiPower - METERED - 3 fazy 32A - 36xC13 + 6xC19 - 3 metrowy przewód, wtyczka IEC 60309 - Czarny</v>
          </cell>
          <cell r="D2707" t="str">
            <v>szt.</v>
          </cell>
          <cell r="E2707">
            <v>0</v>
          </cell>
          <cell r="F2707" t="str">
            <v>TECNOSTEEL</v>
          </cell>
        </row>
        <row r="2708">
          <cell r="A2708" t="str">
            <v>TO011</v>
          </cell>
          <cell r="B2708" t="str">
            <v>Termostat do ogrzewania typ KTO 011</v>
          </cell>
          <cell r="C2708" t="str">
            <v>Termostat do ogrzewania typ KTO 011</v>
          </cell>
          <cell r="D2708" t="str">
            <v>szt.</v>
          </cell>
          <cell r="E2708">
            <v>69.44</v>
          </cell>
          <cell r="F2708" t="str">
            <v>TECNOSTEEL</v>
          </cell>
        </row>
        <row r="2709">
          <cell r="A2709" t="str">
            <v>TQE31N</v>
          </cell>
          <cell r="B2709" t="str">
            <v xml:space="preserve">Korytko modułowe do organizacji kabli - montaż na </v>
          </cell>
          <cell r="C2709" t="str">
            <v>Korytko modułowe do organizacji kabli - montaż na dachu rzędowych rozdzielnic PowerBoard - wym. 300x1030</v>
          </cell>
          <cell r="D2709" t="str">
            <v>szt.</v>
          </cell>
          <cell r="E2709">
            <v>0</v>
          </cell>
          <cell r="F2709" t="str">
            <v>TECNOSTEEL</v>
          </cell>
        </row>
        <row r="2710">
          <cell r="A2710" t="str">
            <v>TQE31NEST</v>
          </cell>
          <cell r="B2710" t="str">
            <v xml:space="preserve">Korytko modułowe do organizacji kabli - montaż na </v>
          </cell>
          <cell r="C2710" t="str">
            <v>Korytko modułowe do organizacji kabli - montaż na dachu bocznych rozdzielnic PowerBoard - wym. 300x1030</v>
          </cell>
          <cell r="D2710" t="str">
            <v>szt.</v>
          </cell>
          <cell r="E2710">
            <v>0</v>
          </cell>
          <cell r="F2710" t="str">
            <v>TECNOSTEEL</v>
          </cell>
        </row>
        <row r="2711">
          <cell r="A2711" t="str">
            <v>TQE32N</v>
          </cell>
          <cell r="B2711" t="str">
            <v xml:space="preserve">Korytko modułowe do organizacji kabli - montaż na </v>
          </cell>
          <cell r="C2711" t="str">
            <v>Korytko modułowe do organizacji kabli - montaż na dachu rzędowych rozdzielnic PowerBoard - wym. 300x1200</v>
          </cell>
          <cell r="D2711" t="str">
            <v>szt.</v>
          </cell>
          <cell r="E2711">
            <v>0</v>
          </cell>
          <cell r="F2711" t="str">
            <v>TECNOSTEEL</v>
          </cell>
        </row>
        <row r="2712">
          <cell r="A2712" t="str">
            <v>TQE32NEST</v>
          </cell>
          <cell r="B2712" t="str">
            <v xml:space="preserve">Korytko modułowe do organizacji kabli - montaż na </v>
          </cell>
          <cell r="C2712" t="str">
            <v>Korytko modułowe do organizacji kabli - montaż na dachu bocznych rozdzielnic PowerBoard - wym. 300x1200</v>
          </cell>
          <cell r="D2712" t="str">
            <v>szt.</v>
          </cell>
          <cell r="E2712">
            <v>0</v>
          </cell>
          <cell r="F2712" t="str">
            <v>TECNOSTEEL</v>
          </cell>
        </row>
        <row r="2713">
          <cell r="A2713" t="str">
            <v>TS14150</v>
          </cell>
          <cell r="B2713" t="str">
            <v>Szafa szkieletowa 42U 800x800</v>
          </cell>
          <cell r="C2713" t="str">
            <v>Szafa szkieletowa 42U 800x800</v>
          </cell>
          <cell r="D2713" t="str">
            <v>szt.</v>
          </cell>
          <cell r="E2713">
            <v>1952.16</v>
          </cell>
          <cell r="F2713" t="str">
            <v>TECNOSTEEL</v>
          </cell>
        </row>
        <row r="2714">
          <cell r="A2714" t="str">
            <v>TSLOCK3</v>
          </cell>
          <cell r="B2714" t="str">
            <v>Tecnosteel lock with 3 digit and keylock</v>
          </cell>
          <cell r="C2714" t="str">
            <v>Tecnosteel lock with 3 digit and keylock</v>
          </cell>
          <cell r="D2714" t="str">
            <v>szt.</v>
          </cell>
          <cell r="E2714">
            <v>304.88</v>
          </cell>
          <cell r="F2714" t="str">
            <v>TECNOSTEEL</v>
          </cell>
        </row>
        <row r="2715">
          <cell r="A2715" t="str">
            <v>T-SO-900-614</v>
          </cell>
          <cell r="B2715" t="str">
            <v>Ogranizer korytko 1U_12</v>
          </cell>
          <cell r="C2715" t="str">
            <v>Ogranizer korytko 1U_12</v>
          </cell>
          <cell r="D2715" t="str">
            <v>szt.</v>
          </cell>
          <cell r="E2715">
            <v>43.34</v>
          </cell>
          <cell r="F2715" t="str">
            <v>Cobi szafy akcesoria</v>
          </cell>
        </row>
        <row r="2716">
          <cell r="A2716" t="str">
            <v>TTC31N</v>
          </cell>
          <cell r="B2716" t="str">
            <v xml:space="preserve">Korytko modułowe do organizacji kabli - montaż na </v>
          </cell>
          <cell r="C2716" t="str">
            <v>Korytko modułowe do organizacji kabli - montaż na dachu rzędowych wymienników BladeCooling - wym. 300x1030</v>
          </cell>
          <cell r="D2716" t="str">
            <v>szt.</v>
          </cell>
          <cell r="E2716">
            <v>0</v>
          </cell>
          <cell r="F2716" t="str">
            <v>TECNOSTEEL</v>
          </cell>
        </row>
        <row r="2717">
          <cell r="A2717" t="str">
            <v>TTC31NEST</v>
          </cell>
          <cell r="B2717" t="str">
            <v xml:space="preserve">Korytko modułowe do organizacji kabli - montaż na </v>
          </cell>
          <cell r="C2717" t="str">
            <v>Korytko modułowe do organizacji kabli - montaż na dachu bocznych wymienników BladeCooling - wym. 300x1030</v>
          </cell>
          <cell r="D2717" t="str">
            <v>szt.</v>
          </cell>
          <cell r="E2717">
            <v>0</v>
          </cell>
          <cell r="F2717" t="str">
            <v>TECNOSTEEL</v>
          </cell>
        </row>
        <row r="2718">
          <cell r="A2718" t="str">
            <v>TTC32N</v>
          </cell>
          <cell r="B2718" t="str">
            <v xml:space="preserve">Korytko modułowe do organizacji kabli - montaż na </v>
          </cell>
          <cell r="C2718" t="str">
            <v>Korytko modułowe do organizacji kabli - montaż na dachu rzędowych wymienników BladeCooling - wym. 300x1200</v>
          </cell>
          <cell r="D2718" t="str">
            <v>szt.</v>
          </cell>
          <cell r="E2718">
            <v>0</v>
          </cell>
          <cell r="F2718" t="str">
            <v>TECNOSTEEL</v>
          </cell>
        </row>
        <row r="2719">
          <cell r="A2719" t="str">
            <v>TTC32NEST</v>
          </cell>
          <cell r="B2719" t="str">
            <v xml:space="preserve">Korytko modułowe do organizacji kabli - montaż na </v>
          </cell>
          <cell r="C2719" t="str">
            <v>Korytko modułowe do organizacji kabli - montaż na dachu bocznych wymienników BladeCooling - wym. 300x1200</v>
          </cell>
          <cell r="D2719" t="str">
            <v>szt.</v>
          </cell>
          <cell r="E2719">
            <v>0</v>
          </cell>
          <cell r="F2719" t="str">
            <v>TECNOSTEEL</v>
          </cell>
        </row>
        <row r="2720">
          <cell r="A2720" t="str">
            <v>TTX61N</v>
          </cell>
          <cell r="B2720" t="str">
            <v xml:space="preserve">Korytko modułowe do organizacji kabli - montaż na </v>
          </cell>
          <cell r="C2720" t="str">
            <v>Korytko modułowe do organizacji kabli - montaż na dachu szaf T7X ustawionych wewnątrz zabudowy                       - wym. 600x1030</v>
          </cell>
          <cell r="D2720" t="str">
            <v>szt.</v>
          </cell>
          <cell r="E2720">
            <v>0</v>
          </cell>
          <cell r="F2720" t="str">
            <v>TECNOSTEEL</v>
          </cell>
        </row>
        <row r="2721">
          <cell r="A2721" t="str">
            <v>TTX61NEST</v>
          </cell>
          <cell r="B2721" t="str">
            <v xml:space="preserve">Korytko modułowe do organizacji kabli - montaż na </v>
          </cell>
          <cell r="C2721" t="str">
            <v>Korytko modułowe do organizacji kabli - montaż na dachu szaf T7X ustawionych skrajnie w zabudowie                     - wym. 600x1030</v>
          </cell>
          <cell r="D2721" t="str">
            <v>szt.</v>
          </cell>
          <cell r="E2721">
            <v>0</v>
          </cell>
          <cell r="F2721" t="str">
            <v>TECNOSTEEL</v>
          </cell>
        </row>
        <row r="2722">
          <cell r="A2722" t="str">
            <v>TTX62N</v>
          </cell>
          <cell r="B2722" t="str">
            <v xml:space="preserve">Korytko modułowe do organizacji kabli - montaż na </v>
          </cell>
          <cell r="C2722" t="str">
            <v>Korytko modułowe do organizacji kabli - montaż na dachu szaf T7X ustawionych wewnątrz zabudowy                       - wym. 600x1200</v>
          </cell>
          <cell r="D2722" t="str">
            <v>szt.</v>
          </cell>
          <cell r="E2722">
            <v>0</v>
          </cell>
          <cell r="F2722" t="str">
            <v>TECNOSTEEL</v>
          </cell>
        </row>
        <row r="2723">
          <cell r="A2723" t="str">
            <v>TTX62NEST</v>
          </cell>
          <cell r="B2723" t="str">
            <v xml:space="preserve">Korytko modułowe do organizacji kabli - montaż na </v>
          </cell>
          <cell r="C2723" t="str">
            <v>Korytko modułowe do organizacji kabli - montaż na dachu szaf T7X ustawionych skrajnie w zabudowie                     - wym. 600x1200</v>
          </cell>
          <cell r="D2723" t="str">
            <v>szt.</v>
          </cell>
          <cell r="E2723">
            <v>0</v>
          </cell>
          <cell r="F2723" t="str">
            <v>TECNOSTEEL</v>
          </cell>
        </row>
        <row r="2724">
          <cell r="A2724" t="str">
            <v>TTX81N</v>
          </cell>
          <cell r="B2724" t="str">
            <v xml:space="preserve">Korytko modułowe do organizacji kabli - montaż na </v>
          </cell>
          <cell r="C2724" t="str">
            <v>Korytko modułowe do organizacji kabli - montaż na dachu szaf T7X ustawionych wewnątrz zabudowy                       - wym. 800x1030</v>
          </cell>
          <cell r="D2724" t="str">
            <v>szt.</v>
          </cell>
          <cell r="E2724">
            <v>0</v>
          </cell>
          <cell r="F2724" t="str">
            <v>TECNOSTEEL</v>
          </cell>
        </row>
        <row r="2725">
          <cell r="A2725" t="str">
            <v>TTX81NEST</v>
          </cell>
          <cell r="B2725" t="str">
            <v xml:space="preserve">Korytko modułowe do organizacji kabli - montaż na </v>
          </cell>
          <cell r="C2725" t="str">
            <v>Korytko modułowe do organizacji kabli - montaż na dachu szaf T7X ustawionych skrajnie w zabudowie                     - wym. 800x1030</v>
          </cell>
          <cell r="D2725" t="str">
            <v>szt.</v>
          </cell>
          <cell r="E2725">
            <v>0</v>
          </cell>
          <cell r="F2725" t="str">
            <v>TECNOSTEEL</v>
          </cell>
        </row>
        <row r="2726">
          <cell r="A2726" t="str">
            <v>TTX82N</v>
          </cell>
          <cell r="B2726" t="str">
            <v xml:space="preserve">Korytko modułowe do organizacji kabli - montaż na </v>
          </cell>
          <cell r="C2726" t="str">
            <v>Korytko modułowe do organizacji kabli - montaż na dachu szaf T7X ustawionych wewnątrz zabudowy                       - wym. 800x1200</v>
          </cell>
          <cell r="D2726" t="str">
            <v>szt.</v>
          </cell>
          <cell r="E2726">
            <v>0</v>
          </cell>
          <cell r="F2726" t="str">
            <v>TECNOSTEEL</v>
          </cell>
        </row>
        <row r="2727">
          <cell r="A2727" t="str">
            <v>TTX82NEST</v>
          </cell>
          <cell r="B2727" t="str">
            <v xml:space="preserve">Korytko modułowe do organizacji kabli - montaż na </v>
          </cell>
          <cell r="C2727" t="str">
            <v>Korytko modułowe do organizacji kabli - montaż na dachu szaf T7X ustawionych skrajnie w zabudowie                     - wym. 800x1200</v>
          </cell>
          <cell r="D2727" t="str">
            <v>szt.</v>
          </cell>
          <cell r="E2727">
            <v>0</v>
          </cell>
          <cell r="F2727" t="str">
            <v>TECNOSTEEL</v>
          </cell>
        </row>
        <row r="2728">
          <cell r="A2728" t="str">
            <v>TX2142N</v>
          </cell>
          <cell r="B2728" t="str">
            <v>Komplet 2 dzielonych osłon bocznych - 42Ux1030</v>
          </cell>
          <cell r="C2728" t="str">
            <v>Komplet 2 dzielonych osłon bocznych - 42Ux1030</v>
          </cell>
          <cell r="D2728" t="str">
            <v>szt.</v>
          </cell>
          <cell r="E2728">
            <v>1456.28</v>
          </cell>
          <cell r="F2728" t="str">
            <v>TECNOSTEEL</v>
          </cell>
        </row>
        <row r="2729">
          <cell r="A2729" t="str">
            <v>TX2142N1</v>
          </cell>
          <cell r="B2729" t="str">
            <v>Osłona boczna pojedyncza - 42Ux1030</v>
          </cell>
          <cell r="C2729" t="str">
            <v>Osłona boczna pojedyncza - 42Ux1030</v>
          </cell>
          <cell r="D2729" t="str">
            <v>szt.</v>
          </cell>
          <cell r="E2729">
            <v>0</v>
          </cell>
          <cell r="F2729" t="str">
            <v>TECNOSTEEL</v>
          </cell>
        </row>
        <row r="2730">
          <cell r="A2730" t="str">
            <v>TX2148N</v>
          </cell>
          <cell r="B2730" t="str">
            <v>Komplet 2 dzielonych osłon bocznych - 48Ux1030</v>
          </cell>
          <cell r="C2730" t="str">
            <v>Komplet 2 dzielonych osłon bocznych - 48Ux1030</v>
          </cell>
          <cell r="D2730" t="str">
            <v>szt.</v>
          </cell>
          <cell r="E2730">
            <v>1012.78</v>
          </cell>
          <cell r="F2730" t="str">
            <v>TECNOSTEEL</v>
          </cell>
        </row>
        <row r="2731">
          <cell r="A2731" t="str">
            <v>TX2148N1</v>
          </cell>
          <cell r="B2731" t="str">
            <v>Osłona boczna pojedyncza - 48Ux1030</v>
          </cell>
          <cell r="C2731" t="str">
            <v>Osłona boczna pojedyncza - 48Ux1030</v>
          </cell>
          <cell r="D2731" t="str">
            <v>szt.</v>
          </cell>
          <cell r="E2731">
            <v>0</v>
          </cell>
          <cell r="F2731" t="str">
            <v>TECNOSTEEL</v>
          </cell>
        </row>
        <row r="2732">
          <cell r="A2732" t="str">
            <v>TX2242N</v>
          </cell>
          <cell r="B2732" t="str">
            <v>Komplet 2 dzielonych osłon bocznych - 42Ux1200</v>
          </cell>
          <cell r="C2732" t="str">
            <v>Komplet 2 dzielonych osłon bocznych - 42Ux1200</v>
          </cell>
          <cell r="D2732" t="str">
            <v>szt.</v>
          </cell>
          <cell r="E2732">
            <v>1367.6</v>
          </cell>
          <cell r="F2732" t="str">
            <v>TECNOSTEEL</v>
          </cell>
        </row>
        <row r="2733">
          <cell r="A2733" t="str">
            <v>TX2242N1</v>
          </cell>
          <cell r="B2733" t="str">
            <v>Osłona boczna pojedyncza - 42Ux1200</v>
          </cell>
          <cell r="C2733" t="str">
            <v>Osłona boczna pojedyncza - 42Ux1200</v>
          </cell>
          <cell r="D2733" t="str">
            <v>szt.</v>
          </cell>
          <cell r="E2733">
            <v>0</v>
          </cell>
          <cell r="F2733" t="str">
            <v>TECNOSTEEL</v>
          </cell>
        </row>
        <row r="2734">
          <cell r="A2734" t="str">
            <v>TX2248N</v>
          </cell>
          <cell r="B2734" t="str">
            <v>Komplet 2 dzielonych osłon bocznych - 48Ux1200</v>
          </cell>
          <cell r="C2734" t="str">
            <v>Komplet 2 dzielonych osłon bocznych - 48Ux1200</v>
          </cell>
          <cell r="D2734" t="str">
            <v>szt.</v>
          </cell>
          <cell r="E2734">
            <v>1252.5</v>
          </cell>
          <cell r="F2734" t="str">
            <v>TECNOSTEEL</v>
          </cell>
        </row>
        <row r="2735">
          <cell r="A2735" t="str">
            <v>TX2248N1</v>
          </cell>
          <cell r="B2735" t="str">
            <v>Osłona boczna pojedyncza - 48Ux1200</v>
          </cell>
          <cell r="C2735" t="str">
            <v>Osłona boczna pojedyncza - 48Ux1200</v>
          </cell>
          <cell r="D2735" t="str">
            <v>szt.</v>
          </cell>
          <cell r="E2735">
            <v>821.98</v>
          </cell>
          <cell r="F2735" t="str">
            <v>TECNOSTEEL</v>
          </cell>
        </row>
        <row r="2736">
          <cell r="A2736" t="str">
            <v>TX2842N</v>
          </cell>
          <cell r="B2736" t="str">
            <v>Komplet 2 dzielonych osłon bocznych - 42Ux800</v>
          </cell>
          <cell r="C2736" t="str">
            <v>Komplet 2 dzielonych osłon bocznych - 42Ux800</v>
          </cell>
          <cell r="D2736" t="str">
            <v>szt.</v>
          </cell>
          <cell r="E2736">
            <v>802.54</v>
          </cell>
          <cell r="F2736" t="str">
            <v>TECNOSTEEL</v>
          </cell>
        </row>
        <row r="2737">
          <cell r="A2737" t="str">
            <v>TX2848N</v>
          </cell>
          <cell r="B2737" t="str">
            <v>Komplet 2 dzielonych osłon bocznych - 48Ux800</v>
          </cell>
          <cell r="C2737" t="str">
            <v>Komplet 2 dzielonych osłon bocznych - 48Ux800</v>
          </cell>
          <cell r="D2737" t="str">
            <v>szt.</v>
          </cell>
          <cell r="E2737">
            <v>0</v>
          </cell>
          <cell r="F2737" t="str">
            <v>TECNOSTEEL</v>
          </cell>
        </row>
        <row r="2738">
          <cell r="A2738" t="str">
            <v>TX6142N1G2G</v>
          </cell>
          <cell r="B2738" t="str">
            <v>Szafa T7X 19" 42U 600x1030, drzwi perf. czarna</v>
          </cell>
          <cell r="C2738" t="str">
            <v>Szafa T7 Plus 19" 42U 600x1030 - drzwi przednie jednoskrzydłowe i tylne dwuskrzydłowe perforowane 82%, bez osłon bocznych, kółka i stopki poziomujące, czarna RAL 9005</v>
          </cell>
          <cell r="D2738" t="str">
            <v>szt.</v>
          </cell>
          <cell r="E2738">
            <v>1139.74</v>
          </cell>
          <cell r="F2738" t="str">
            <v>TECNOSTEEL</v>
          </cell>
        </row>
        <row r="2739">
          <cell r="A2739" t="str">
            <v>TX6142N1V2M</v>
          </cell>
          <cell r="B2739" t="str">
            <v>Szafa T7X 19" 42U 600x1030, drzwi szkło czarna</v>
          </cell>
          <cell r="C2739" t="str">
            <v>Szafa T7 Plus 19" 42U 600x1030 - drzwi przednie jednoskrzydłowe przeszklone i tylne dwuskrzydłowe blaszane, bez osłon bocznych, kółka i stopki poziomujące, czarna RAL 9005</v>
          </cell>
          <cell r="D2739" t="str">
            <v>szt.</v>
          </cell>
          <cell r="E2739">
            <v>0</v>
          </cell>
          <cell r="F2739" t="str">
            <v>TECNOSTEEL</v>
          </cell>
        </row>
        <row r="2740">
          <cell r="A2740" t="str">
            <v>TX6148N1G2G</v>
          </cell>
          <cell r="B2740" t="str">
            <v>Szafa T7X 19" 48U 600x1030, drzwi perf. czarna</v>
          </cell>
          <cell r="C2740" t="str">
            <v>Szafa T7 Plus 19" 48U 600x1030 - drzwi przednie jednoskrzydłowe i tylne dwuskrzydłowe perforowane 82%, bez osłon bocznych, kółka i stopki poziomujące, czarna RAL 9005</v>
          </cell>
          <cell r="D2740" t="str">
            <v>szt.</v>
          </cell>
          <cell r="E2740">
            <v>0</v>
          </cell>
          <cell r="F2740" t="str">
            <v>TECNOSTEEL</v>
          </cell>
        </row>
        <row r="2741">
          <cell r="A2741" t="str">
            <v>TX6148N1V2M</v>
          </cell>
          <cell r="B2741" t="str">
            <v>Szafa T7X 19" 48U 600x1030, drzwi szkło czarna</v>
          </cell>
          <cell r="C2741" t="str">
            <v>Szafa T7 Plus 19" 48U 600x1030 - drzwi przednie jednoskrzydłowe przeszklone i tylne dwuskrzydłowe blaszane, bez osłon bocznych, kółka i stopki poziomujące, czarna RAL 9005</v>
          </cell>
          <cell r="D2741" t="str">
            <v>szt.</v>
          </cell>
          <cell r="E2741">
            <v>0</v>
          </cell>
          <cell r="F2741" t="str">
            <v>TECNOSTEEL</v>
          </cell>
        </row>
        <row r="2742">
          <cell r="A2742" t="str">
            <v>TX6242N1G2G</v>
          </cell>
          <cell r="B2742" t="str">
            <v>Szafa T7X 19" 42U 600x1200, drzwi perf. czarna</v>
          </cell>
          <cell r="C2742" t="str">
            <v>Szafa T7 Plus 19" 42U 600x1200 - drzwi przednie jednoskrzydłowe i tylne dwuskrzydłowe perforowane 82%, bez osłon bocznych, kółka i stopki poziomujące, czarna RAL 9005</v>
          </cell>
          <cell r="D2742" t="str">
            <v>szt.</v>
          </cell>
          <cell r="E2742">
            <v>9347.1</v>
          </cell>
          <cell r="F2742" t="str">
            <v>TECNOSTEEL</v>
          </cell>
        </row>
        <row r="2743">
          <cell r="A2743" t="str">
            <v>TX6242N1V2M</v>
          </cell>
          <cell r="B2743" t="str">
            <v>Szafa T7X 19" 42U 600x1200, drzwi szkło czarna</v>
          </cell>
          <cell r="C2743" t="str">
            <v>Szafa T7 Plus 19" 42U 600x1200 - drzwi przednie jednoskrzydłowe przeszklone i tylne dwuskrzydłowe blaszane, bez osłon bocznych, kółka i stopki poziomujące, czarna RAL 9005</v>
          </cell>
          <cell r="D2743" t="str">
            <v>szt.</v>
          </cell>
          <cell r="E2743">
            <v>0</v>
          </cell>
          <cell r="F2743" t="str">
            <v>TECNOSTEEL</v>
          </cell>
        </row>
        <row r="2744">
          <cell r="A2744" t="str">
            <v>TX6242N1V2MCL</v>
          </cell>
          <cell r="B2744" t="str">
            <v>Szafa T7X 19" 42U 600x1200, drzwi szkło MCL czarna</v>
          </cell>
          <cell r="C2744" t="str">
            <v>Szafa T7 Plus 19" 42U 600x1200 - drzwi przednie jednoskrzydłowe przeszklone i tylne dwuskrzydłowe blaszane, bez osłon bocznych, kółka i stopki poziomujące, czarna RAL 9005 - wyłącznie do montażu z wymiennikami ciepła "in-row" BladeCooling</v>
          </cell>
          <cell r="D2744" t="str">
            <v>szt.</v>
          </cell>
          <cell r="E2744">
            <v>0</v>
          </cell>
          <cell r="F2744" t="str">
            <v>TECNOSTEEL</v>
          </cell>
        </row>
        <row r="2745">
          <cell r="A2745" t="str">
            <v>TX6248N1G2G</v>
          </cell>
          <cell r="B2745" t="str">
            <v>Szafa T7X 19" 48U 600x1200, drzwi perf. czarna</v>
          </cell>
          <cell r="C2745" t="str">
            <v>Szafa T7 Plus 19" 48U 600x1200 - drzwi przednie jednoskrzydłowe i tylne dwuskrzydłowe perforowane 82%, bez osłon bocznych, kółka i stopki poziomujące, czarna RAL 9005</v>
          </cell>
          <cell r="D2745" t="str">
            <v>szt.</v>
          </cell>
          <cell r="E2745">
            <v>7801.86</v>
          </cell>
          <cell r="F2745" t="str">
            <v>TECNOSTEEL</v>
          </cell>
        </row>
        <row r="2746">
          <cell r="A2746" t="str">
            <v>TX6248N1V2M</v>
          </cell>
          <cell r="B2746" t="str">
            <v>Szafa T7X 19" 48U 600x1200, drzwi szkło czarna</v>
          </cell>
          <cell r="C2746" t="str">
            <v>Szafa T7 Plus 19" 48U 600x1200 - drzwi przednie jednoskrzydłowe przeszklone i tylne dwuskrzydłowe blaszane, bez osłon bocznych, kółka i stopki poziomujące, czarna RAL 9005</v>
          </cell>
          <cell r="D2746" t="str">
            <v>szt.</v>
          </cell>
          <cell r="E2746">
            <v>0</v>
          </cell>
          <cell r="F2746" t="str">
            <v>TECNOSTEEL</v>
          </cell>
        </row>
        <row r="2747">
          <cell r="A2747" t="str">
            <v>TX6248N1V2MCL</v>
          </cell>
          <cell r="B2747" t="str">
            <v>Szafa T7X 19" 48U 600x1200, drzwi szkło MCL czarna</v>
          </cell>
          <cell r="C2747" t="str">
            <v>Szafa T7 Plus 19" 48U 600x1200 - drzwi przednie jednoskrzydłowe przeszklone i tylne dwuskrzydłowe blaszane, bez osłon bocznych, kółka i stopki poziomujące, czarna RAL 9005 - wyłącznie do montażu z wymiennikami ciepła "in-row" BladeCooling</v>
          </cell>
          <cell r="D2747" t="str">
            <v>szt.</v>
          </cell>
          <cell r="E2747">
            <v>0</v>
          </cell>
          <cell r="F2747" t="str">
            <v>TECNOSTEEL</v>
          </cell>
        </row>
        <row r="2748">
          <cell r="A2748" t="str">
            <v>TX8142N1G2G</v>
          </cell>
          <cell r="B2748" t="str">
            <v>Szafa T7X 19" 42U 800x1030, drzwi perf. czarna</v>
          </cell>
          <cell r="C2748" t="str">
            <v>Szafa T7 Plus 19" 42U 800x1030 - drzwi przednie jednoskrzydłowe i tylne dwuskrzydłowe perforowane 82%, bez osłon bocznych, kółka i stopki poziomujące, czarna RAL 9005</v>
          </cell>
          <cell r="D2748" t="str">
            <v>szt.</v>
          </cell>
          <cell r="E2748">
            <v>10264.32</v>
          </cell>
          <cell r="F2748" t="str">
            <v>TECNOSTEEL</v>
          </cell>
        </row>
        <row r="2749">
          <cell r="A2749" t="str">
            <v>TX8142N1V2M</v>
          </cell>
          <cell r="B2749" t="str">
            <v>Szafa T7X 19" 42U 800x1030, drzwi szkło czarna</v>
          </cell>
          <cell r="C2749" t="str">
            <v>Szafa T7 Plus 19" 42U 800x1030 - drzwi przednie jednoskrzydłowe przeszklone i tylne dwuskrzydłowe blaszane, bez osłon bocznych, kółka i stopki poziomujące, czarna RAL 9005</v>
          </cell>
          <cell r="D2749" t="str">
            <v>szt.</v>
          </cell>
          <cell r="E2749">
            <v>0</v>
          </cell>
          <cell r="F2749" t="str">
            <v>TECNOSTEEL</v>
          </cell>
        </row>
        <row r="2750">
          <cell r="A2750" t="str">
            <v>TX8142R1G2G</v>
          </cell>
          <cell r="B2750" t="str">
            <v>Szafa TX7- wym 800x1030x42U</v>
          </cell>
          <cell r="C2750" t="str">
            <v>Szafa TX7- wym 800x1030x42U</v>
          </cell>
          <cell r="D2750" t="str">
            <v>szt.</v>
          </cell>
          <cell r="E2750">
            <v>5160.76</v>
          </cell>
          <cell r="F2750" t="str">
            <v>TECNOSTEEL</v>
          </cell>
        </row>
        <row r="2751">
          <cell r="A2751" t="str">
            <v>TX8148N1G2G</v>
          </cell>
          <cell r="B2751" t="str">
            <v>Szafa T7X 19" 48U 800x1030, drzwi perf. czarna</v>
          </cell>
          <cell r="C2751" t="str">
            <v>Szafa T7 Plus 19" 48U 800x1030 - drzwi przednie jednoskrzydłowe i tylne dwuskrzydłowe perforowane 82%, bez osłon bocznych, kółka i stopki poziomujące, czarna RAL 9005</v>
          </cell>
          <cell r="D2751" t="str">
            <v>szt.</v>
          </cell>
          <cell r="E2751">
            <v>9513.6</v>
          </cell>
          <cell r="F2751" t="str">
            <v>TECNOSTEEL</v>
          </cell>
        </row>
        <row r="2752">
          <cell r="A2752" t="str">
            <v>TX8148N1V2M</v>
          </cell>
          <cell r="B2752" t="str">
            <v>Szafa T7X 19" 48U 800x1030, drzwi szkło czarna</v>
          </cell>
          <cell r="C2752" t="str">
            <v>Szafa T7 Plus 19" 48U 800x1030 - drzwi przednie jednoskrzydłowe przeszklone i tylne dwuskrzydłowe blaszane, bez osłon bocznych, kółka i stopki poziomujące, czarna RAL 9005</v>
          </cell>
          <cell r="D2752" t="str">
            <v>szt.</v>
          </cell>
          <cell r="E2752">
            <v>0</v>
          </cell>
          <cell r="F2752" t="str">
            <v>TECNOSTEEL</v>
          </cell>
        </row>
        <row r="2753">
          <cell r="A2753" t="str">
            <v>TX8148NA2P8</v>
          </cell>
          <cell r="B2753" t="str">
            <v>Szafa TX7 - wym. 800x1030x48U</v>
          </cell>
          <cell r="C2753" t="str">
            <v>Szafa TX7 - wym. 800x1030x48U</v>
          </cell>
          <cell r="D2753" t="str">
            <v>szt.</v>
          </cell>
          <cell r="E2753">
            <v>6604.9</v>
          </cell>
          <cell r="F2753" t="str">
            <v>TECNOSTEEL</v>
          </cell>
        </row>
        <row r="2754">
          <cell r="A2754" t="str">
            <v>TX8242N1G2G</v>
          </cell>
          <cell r="B2754" t="str">
            <v>Szafa T7X 19" 42U 800x1200, drzwi perf. czarna</v>
          </cell>
          <cell r="C2754" t="str">
            <v>Szafa T7 Plus 19" 42U 800x1200 - drzwi przednie jednoskrzydłowe i tylne dwuskrzydłowe perforowane 82%, bez osłon bocznych, kółka i stopki poziomujące, czarna RAL 9005</v>
          </cell>
          <cell r="D2754" t="str">
            <v>szt.</v>
          </cell>
          <cell r="E2754">
            <v>10946.96</v>
          </cell>
          <cell r="F2754" t="str">
            <v>TECNOSTEEL</v>
          </cell>
        </row>
        <row r="2755">
          <cell r="A2755" t="str">
            <v>TX8242N1V2M</v>
          </cell>
          <cell r="B2755" t="str">
            <v>Szafa T7X 19" 42U 800x1200, drzwi szkło czarna</v>
          </cell>
          <cell r="C2755" t="str">
            <v>Szafa T7 Plus 19" 42U 800x1200 - drzwi przednie jednoskrzydłowe przeszklone i tylne dwuskrzydłowe blaszane, bez osłon bocznych, kółka i stopki poziomujące, czarna RAL 9005</v>
          </cell>
          <cell r="D2755" t="str">
            <v>szt.</v>
          </cell>
          <cell r="E2755">
            <v>0</v>
          </cell>
          <cell r="F2755" t="str">
            <v>TECNOSTEEL</v>
          </cell>
        </row>
        <row r="2756">
          <cell r="A2756" t="str">
            <v>TX8242N1V2MCL</v>
          </cell>
          <cell r="B2756" t="str">
            <v>Szafa T7X 19" 42U 800x1200, drzwi szkło MCL czarna</v>
          </cell>
          <cell r="C2756" t="str">
            <v>Szafa T7 Plus 19" 42U 800x1200 - drzwi przednie jednoskrzydłowe przeszklone i tylne dwuskrzydłowe blaszane, bez osłon bocznych, kółka i stopki poziomujące, czarna RAL 9005 - wyłącznie do montażu z wymiennikami ciepła "in-row" BladeCooling</v>
          </cell>
          <cell r="D2756" t="str">
            <v>szt.</v>
          </cell>
          <cell r="E2756">
            <v>0</v>
          </cell>
          <cell r="F2756" t="str">
            <v>TECNOSTEEL</v>
          </cell>
        </row>
        <row r="2757">
          <cell r="A2757" t="str">
            <v>TX8248N1G2G</v>
          </cell>
          <cell r="B2757" t="str">
            <v>Szafa T7X 19" 48U 800x1200, drzwi perf. czarna</v>
          </cell>
          <cell r="C2757" t="str">
            <v>Szafa T7 Plus 19" 48U 800x1200 - drzwi przednie jednoskrzydłowe i tylne dwuskrzydłowe perforowane 82%, bez osłon bocznych, kółka i stopki poziomujące, czarna RAL 9005</v>
          </cell>
          <cell r="D2757" t="str">
            <v>szt.</v>
          </cell>
          <cell r="E2757">
            <v>9140.92</v>
          </cell>
          <cell r="F2757" t="str">
            <v>TECNOSTEEL</v>
          </cell>
        </row>
        <row r="2758">
          <cell r="A2758" t="str">
            <v>TX8248N1V2M</v>
          </cell>
          <cell r="B2758" t="str">
            <v>Szafa T7X 19" 48U 800x1200, drzwi szkło czarna</v>
          </cell>
          <cell r="C2758" t="str">
            <v>Szafa T7 Plus 19" 48U 800x1200 - drzwi przednie jednoskrzydłowe przeszklone i tylne dwuskrzydłowe blaszane, bez osłon bocznych, kółka i stopki poziomujące, czarna RAL 9005</v>
          </cell>
          <cell r="D2758" t="str">
            <v>szt.</v>
          </cell>
          <cell r="E2758">
            <v>0</v>
          </cell>
          <cell r="F2758" t="str">
            <v>TECNOSTEEL</v>
          </cell>
        </row>
        <row r="2759">
          <cell r="A2759" t="str">
            <v>TX8248N1V2MCL</v>
          </cell>
          <cell r="B2759" t="str">
            <v>Szafa T7X 19" 48U 800x1200, drzwi szkło MCL czarna</v>
          </cell>
          <cell r="C2759" t="str">
            <v>Szafa T7 Plus 19" 48U 800x1200 - drzwi przednie jednoskrzydłowe przeszklone i tylne dwuskrzydłowe blaszane, bez osłon bocznych, kółka i stopki poziomujące, czarna RAL 9005 - wyłącznie do montażu z wymiennikami ciepła "in-row" BladeCooling</v>
          </cell>
          <cell r="D2759" t="str">
            <v>szt.</v>
          </cell>
          <cell r="E2759">
            <v>0</v>
          </cell>
          <cell r="F2759" t="str">
            <v>TECNOSTEEL</v>
          </cell>
        </row>
        <row r="2760">
          <cell r="A2760" t="str">
            <v>TX8842N1G2G</v>
          </cell>
          <cell r="B2760" t="str">
            <v>Szafa T7X 19" 42U 800x800, drzwi perf. czarna</v>
          </cell>
          <cell r="C2760" t="str">
            <v>Szafa T7 Plus 19" 42U 800x800 - drzwi przednie jednoskrzydłowe i tylne dwuskrzydłowe perforowane 82%, bez osłon bocznych, kółka i stopki poziomujące, czarna RAL 9005</v>
          </cell>
          <cell r="D2760" t="str">
            <v>szt.</v>
          </cell>
          <cell r="E2760">
            <v>5948.6</v>
          </cell>
          <cell r="F2760" t="str">
            <v>TECNOSTEEL</v>
          </cell>
        </row>
        <row r="2761">
          <cell r="A2761" t="str">
            <v>TX8842N1V2M</v>
          </cell>
          <cell r="B2761" t="str">
            <v>Szafa T7X 19" 42U 800x800, drzwi szkło czarna</v>
          </cell>
          <cell r="C2761" t="str">
            <v>Szafa T7 Plus 19" 42U 800x800 - drzwi przednie jednoskrzydłowe przeszklone i tylne dwuskrzydłowe blaszane, bez osłon bocznych, kółka i stopki poziomujące, czarna RAL 9005</v>
          </cell>
          <cell r="D2761" t="str">
            <v>szt.</v>
          </cell>
          <cell r="E2761">
            <v>0</v>
          </cell>
          <cell r="F2761" t="str">
            <v>TECNOSTEEL</v>
          </cell>
        </row>
        <row r="2762">
          <cell r="A2762" t="str">
            <v>TX8848N1G2G</v>
          </cell>
          <cell r="B2762" t="str">
            <v>Szafa T7X 19" 48U 800x800, drzwi perf. czarna</v>
          </cell>
          <cell r="C2762" t="str">
            <v>Szafa T7 Plus 19" 48U 800x800 - drzwi przednie jednoskrzydłowe i tylne dwuskrzydłowe perforowane 82%, bez osłon bocznych, kółka i stopki poziomujące, czarna RAL 9005</v>
          </cell>
          <cell r="D2762" t="str">
            <v>szt.</v>
          </cell>
          <cell r="E2762">
            <v>0</v>
          </cell>
          <cell r="F2762" t="str">
            <v>TECNOSTEEL</v>
          </cell>
        </row>
        <row r="2763">
          <cell r="A2763" t="str">
            <v>TX8848N1V2M</v>
          </cell>
          <cell r="B2763" t="str">
            <v>Szafa T7X 19" 48U 800x800, drzwi szkło czarna</v>
          </cell>
          <cell r="C2763" t="str">
            <v>Szafa T7 Plus 19" 48U 800x800 - drzwi przednie jednoskrzydłowe przeszklone i tylne dwuskrzydłowe blaszane, bez osłon bocznych, kółka i stopki poziomujące, czarna RAL 9005</v>
          </cell>
          <cell r="D2763" t="str">
            <v>szt.</v>
          </cell>
          <cell r="E2763">
            <v>0</v>
          </cell>
          <cell r="F2763" t="str">
            <v>TECNOSTEEL</v>
          </cell>
        </row>
        <row r="2764">
          <cell r="A2764" t="str">
            <v>TX9052N</v>
          </cell>
          <cell r="B2764" t="str">
            <v>Panel zaslep. do podl 800mm do T7</v>
          </cell>
          <cell r="C2764" t="str">
            <v>Panel zaslep. do podl 800mm do T7</v>
          </cell>
          <cell r="D2764" t="str">
            <v>szt.</v>
          </cell>
          <cell r="E2764">
            <v>167.14</v>
          </cell>
          <cell r="F2764" t="str">
            <v>TECNOSTEEL</v>
          </cell>
        </row>
        <row r="2765">
          <cell r="A2765" t="str">
            <v>TX9064TN6X1030</v>
          </cell>
          <cell r="B2765" t="str">
            <v>Panel 4-went. z termostatem do T7X 600 x 1030mm</v>
          </cell>
          <cell r="C2765" t="str">
            <v>Płyta górna z panelem wentylacyjnym - 4 wentylatorowym z termostatem dla szafy T7X 600 x 1030mm</v>
          </cell>
          <cell r="D2765" t="str">
            <v>szt.</v>
          </cell>
          <cell r="E2765">
            <v>7819.32</v>
          </cell>
          <cell r="F2765" t="str">
            <v>TECNOSTEEL</v>
          </cell>
        </row>
        <row r="2766">
          <cell r="A2766" t="str">
            <v>TX9064TN6X1200</v>
          </cell>
          <cell r="B2766" t="str">
            <v>Panel 4-went. z termostatem do T7X 600 x 1200mm</v>
          </cell>
          <cell r="C2766" t="str">
            <v>Płyta górna z panelem wentylacyjnym - 4 wentylatorowym z termostatem dla szafy T7X 600 x 1200mm</v>
          </cell>
          <cell r="D2766" t="str">
            <v>szt.</v>
          </cell>
          <cell r="E2766">
            <v>0</v>
          </cell>
          <cell r="F2766" t="str">
            <v>TECNOSTEEL</v>
          </cell>
        </row>
        <row r="2767">
          <cell r="A2767" t="str">
            <v>TX9064TN8X1030</v>
          </cell>
          <cell r="B2767" t="str">
            <v>Panel 4-went. z termostatem do T7X 800 x 1030mm</v>
          </cell>
          <cell r="C2767" t="str">
            <v>Płyta górna z panelem wentylacyjnym - 4 wentylatorowym z termostatem dla szafy T7X 800 x 1030mm</v>
          </cell>
          <cell r="D2767" t="str">
            <v>szt.</v>
          </cell>
          <cell r="E2767">
            <v>1584.24</v>
          </cell>
          <cell r="F2767" t="str">
            <v>TECNOSTEEL</v>
          </cell>
        </row>
        <row r="2768">
          <cell r="A2768" t="str">
            <v>TX9064TN8X1200</v>
          </cell>
          <cell r="B2768" t="str">
            <v>Panel 4-went. z termostatem do T7X 800 x 1200mm</v>
          </cell>
          <cell r="C2768" t="str">
            <v>Płyta górna z panelem wentylacyjnym - 4 wentylatorowym z termostatem dla szafy T7X 800 x 1200mm</v>
          </cell>
          <cell r="D2768" t="str">
            <v>szt.</v>
          </cell>
          <cell r="E2768">
            <v>0</v>
          </cell>
          <cell r="F2768" t="str">
            <v>TECNOSTEEL</v>
          </cell>
        </row>
        <row r="2769">
          <cell r="A2769" t="str">
            <v>TX9064TN8X800</v>
          </cell>
          <cell r="B2769" t="str">
            <v>Panel 4-went. z termostatem do T7X 800 x 800mm</v>
          </cell>
          <cell r="C2769" t="str">
            <v>Płyta górna z panelem wentylacyjnym - 4 wentylatorowym z termostatem dla szafy T7X 800 x 800mm</v>
          </cell>
          <cell r="D2769" t="str">
            <v>szt.</v>
          </cell>
          <cell r="E2769">
            <v>0</v>
          </cell>
          <cell r="F2769" t="str">
            <v>TECNOSTEEL</v>
          </cell>
        </row>
        <row r="2770">
          <cell r="A2770" t="str">
            <v>TX9088/4</v>
          </cell>
          <cell r="B2770" t="str">
            <v>WSPORNIK KABLOWY/SZYNA WSPORCZA - DLA SZAF GŁ. 800</v>
          </cell>
          <cell r="C2770" t="str">
            <v>WSPORNIK KABLOWY/SZYNA WSPORCZA - DLA SZAF GŁ. 800 mm (mocowany do słupów szkieletu) (KPL. 4 SZT.)</v>
          </cell>
          <cell r="D2770" t="str">
            <v>szt.</v>
          </cell>
          <cell r="E2770">
            <v>319.83999999999997</v>
          </cell>
          <cell r="F2770" t="str">
            <v>TECNOSTEEL</v>
          </cell>
        </row>
        <row r="2771">
          <cell r="A2771" t="str">
            <v>TX9132N</v>
          </cell>
          <cell r="B2771" t="str">
            <v>Zestaw zaślepiający przepływ powietrza</v>
          </cell>
          <cell r="C2771" t="str">
            <v>Zestaw zaślepiający przepływ powietrza</v>
          </cell>
          <cell r="D2771" t="str">
            <v>szt.</v>
          </cell>
          <cell r="E2771">
            <v>0</v>
          </cell>
          <cell r="F2771" t="str">
            <v>TECNOSTEEL</v>
          </cell>
        </row>
        <row r="2772">
          <cell r="A2772" t="str">
            <v>TX9133N</v>
          </cell>
          <cell r="B2772" t="str">
            <v>Zestaw zaślepiający przepływ powietrza</v>
          </cell>
          <cell r="C2772" t="str">
            <v>Zestaw zaślepiający przepływ powietrza</v>
          </cell>
          <cell r="D2772" t="str">
            <v>szt.</v>
          </cell>
          <cell r="E2772">
            <v>0</v>
          </cell>
          <cell r="F2772" t="str">
            <v>TECNOSTEEL</v>
          </cell>
        </row>
        <row r="2773">
          <cell r="A2773" t="str">
            <v>TX9135N</v>
          </cell>
          <cell r="B2773" t="str">
            <v>Zestaw zaślepiający przepływ powietrza</v>
          </cell>
          <cell r="C2773" t="str">
            <v>Zestaw zaślepiający przepływ powietrza</v>
          </cell>
          <cell r="D2773" t="str">
            <v>szt.</v>
          </cell>
          <cell r="E2773">
            <v>515.54</v>
          </cell>
          <cell r="F2773" t="str">
            <v>TECNOSTEEL</v>
          </cell>
        </row>
        <row r="2774">
          <cell r="A2774" t="str">
            <v>TX9136N</v>
          </cell>
          <cell r="B2774" t="str">
            <v>Zestaw zaślepiający przepływ powietrza</v>
          </cell>
          <cell r="C2774" t="str">
            <v>Zestaw zaślepiający przepływ powietrza</v>
          </cell>
          <cell r="D2774" t="str">
            <v>szt.</v>
          </cell>
          <cell r="E2774">
            <v>0</v>
          </cell>
          <cell r="F2774" t="str">
            <v>TECNOSTEEL</v>
          </cell>
        </row>
        <row r="2775">
          <cell r="A2775" t="str">
            <v>TX9146N</v>
          </cell>
          <cell r="B2775" t="str">
            <v>Płyta wypełniająca podłogę szafy wyposażóna w 2 śr</v>
          </cell>
          <cell r="C2775" t="str">
            <v>Płyta wypełniająca podłogę szafy wyposażóna w 2 środkowe przepusty przesuwne oraz 2 boczne przepusty szczotkowe do wprowadzenia kabli - wym. 800 x 1030 mm</v>
          </cell>
          <cell r="D2775" t="str">
            <v>szt.</v>
          </cell>
          <cell r="E2775">
            <v>413.08</v>
          </cell>
          <cell r="F2775" t="str">
            <v>TECNOSTEEL</v>
          </cell>
        </row>
        <row r="2776">
          <cell r="A2776" t="str">
            <v>TX9417/4</v>
          </cell>
          <cell r="B2776" t="str">
            <v>WSPORNIK KABLOWY/SZYNA WSPORCZA - DLA SZAF GŁ. 103</v>
          </cell>
          <cell r="C2776" t="str">
            <v>WSPORNIK KABLOWY/SZYNA WSPORCZA - DLA SZAF GŁ. 1030 mm (mocowany do słupów szkieletu) (KPL. 4 SZT.)</v>
          </cell>
          <cell r="D2776" t="str">
            <v>szt.</v>
          </cell>
          <cell r="E2776">
            <v>407.42</v>
          </cell>
          <cell r="F2776" t="str">
            <v>TECNOSTEEL</v>
          </cell>
        </row>
        <row r="2777">
          <cell r="A2777" t="str">
            <v>TX9889N</v>
          </cell>
          <cell r="B2777" t="str">
            <v>Prowadnica pionowa 48U</v>
          </cell>
          <cell r="C2777" t="str">
            <v>Prowadnica pionowa 48U</v>
          </cell>
          <cell r="D2777" t="str">
            <v>szt.</v>
          </cell>
          <cell r="E2777">
            <v>661.44</v>
          </cell>
          <cell r="F2777" t="str">
            <v>TECNOSTEEL</v>
          </cell>
        </row>
        <row r="2778">
          <cell r="A2778" t="str">
            <v>VC10001</v>
          </cell>
          <cell r="B2778" t="str">
            <v>Detektor patchcordu VC LED</v>
          </cell>
          <cell r="C2778" t="str">
            <v>Detektor patchcordu VC LED</v>
          </cell>
          <cell r="D2778" t="str">
            <v>szt.</v>
          </cell>
          <cell r="E2778">
            <v>132.94</v>
          </cell>
          <cell r="F2778" t="str">
            <v>Cobi Cu kable krosowe</v>
          </cell>
        </row>
        <row r="2779">
          <cell r="A2779" t="str">
            <v>VC10002</v>
          </cell>
          <cell r="B2779" t="str">
            <v>Baterie do detektora VC LED</v>
          </cell>
          <cell r="C2779" t="str">
            <v>Baterie do detektora VC LED</v>
          </cell>
          <cell r="D2779" t="str">
            <v>szt.</v>
          </cell>
          <cell r="E2779">
            <v>1.82</v>
          </cell>
          <cell r="F2779" t="str">
            <v>Cobi Cu kable krosowe</v>
          </cell>
        </row>
        <row r="2780">
          <cell r="A2780" t="str">
            <v>VC10004</v>
          </cell>
          <cell r="B2780" t="str">
            <v xml:space="preserve">Oznacznik patchcordu VC LED op. 100 szt czerwony </v>
          </cell>
          <cell r="C2780" t="str">
            <v xml:space="preserve">Oznacznik patchcordu VC LED opakowanie 100 szt czerwony </v>
          </cell>
          <cell r="D2780" t="str">
            <v>szt.</v>
          </cell>
          <cell r="E2780">
            <v>0</v>
          </cell>
          <cell r="F2780" t="str">
            <v>Cobi Cu kable krosowe</v>
          </cell>
        </row>
        <row r="2781">
          <cell r="A2781" t="str">
            <v>VC10005</v>
          </cell>
          <cell r="B2781" t="str">
            <v xml:space="preserve">Oznacznik patchcordu VC LED op. 100 szt niebieski </v>
          </cell>
          <cell r="C2781" t="str">
            <v xml:space="preserve">Oznacznik patchcordu VC LED opakowanie 100 szt niebieski </v>
          </cell>
          <cell r="D2781" t="str">
            <v>szt.</v>
          </cell>
          <cell r="E2781">
            <v>0</v>
          </cell>
          <cell r="F2781" t="str">
            <v>Cobi Cu kable krosowe</v>
          </cell>
        </row>
        <row r="2782">
          <cell r="A2782" t="str">
            <v>VC680/0,5</v>
          </cell>
          <cell r="B2782" t="str">
            <v>Patchcord VC LED S/FTP EA kat. 6A LSOH 0,5m szary</v>
          </cell>
          <cell r="C2782" t="str">
            <v>Patchcord RJ45-RJ45 VC LED S/FTP EA kat. 6A LSOH 0,5m szary</v>
          </cell>
          <cell r="D2782" t="str">
            <v>szt.</v>
          </cell>
          <cell r="E2782">
            <v>35.31</v>
          </cell>
          <cell r="F2782" t="str">
            <v>Cobi Cu kable krosowe</v>
          </cell>
        </row>
        <row r="2783">
          <cell r="A2783" t="str">
            <v>VC680/1,0</v>
          </cell>
          <cell r="B2783" t="str">
            <v>Patchcord VC LED S/FTP EA kat. 6A LSOH 1m szary</v>
          </cell>
          <cell r="C2783" t="str">
            <v>Patchcord RJ45-RJ45 VC LED S/FTP EA kat. 6A LSOH 1m szary</v>
          </cell>
          <cell r="D2783" t="str">
            <v>szt.</v>
          </cell>
          <cell r="E2783">
            <v>35.31</v>
          </cell>
          <cell r="F2783" t="str">
            <v>Cobi Cu kable krosowe</v>
          </cell>
        </row>
        <row r="2784">
          <cell r="A2784" t="str">
            <v>VC680/1,5</v>
          </cell>
          <cell r="B2784" t="str">
            <v>Patchcord VC LED S/FTP EA kat. 6A LSOH 1,5m szary</v>
          </cell>
          <cell r="C2784" t="str">
            <v>Patchcord RJ45-RJ45 VC LED S/FTP EA kat. 6A LSOH 1,5m szary</v>
          </cell>
          <cell r="D2784" t="str">
            <v>szt.</v>
          </cell>
          <cell r="E2784">
            <v>45.58</v>
          </cell>
          <cell r="F2784" t="str">
            <v>Cobi Cu kable krosowe</v>
          </cell>
        </row>
        <row r="2785">
          <cell r="A2785" t="str">
            <v>VC680/10,0</v>
          </cell>
          <cell r="B2785" t="str">
            <v>Patchcord VC LED S/FTP EA kat. 6A LSOH 10m szary</v>
          </cell>
          <cell r="C2785" t="str">
            <v>Patchcord RJ45-RJ45 VC LED S/FTP EA kat. 6A LSOH 10m szary</v>
          </cell>
          <cell r="D2785" t="str">
            <v>szt.</v>
          </cell>
          <cell r="E2785">
            <v>0</v>
          </cell>
          <cell r="F2785" t="str">
            <v>Cobi Cu kable krosowe</v>
          </cell>
        </row>
        <row r="2786">
          <cell r="A2786" t="str">
            <v>VC680/2,0</v>
          </cell>
          <cell r="B2786" t="str">
            <v>Patchcord VC LED S/FTP EA kat. 6A LSOH 2m szary</v>
          </cell>
          <cell r="C2786" t="str">
            <v>Patchcord RJ45-RJ45 VC LED S/FTP EA kat. 6A LSOH 2m szary</v>
          </cell>
          <cell r="D2786" t="str">
            <v>szt.</v>
          </cell>
          <cell r="E2786">
            <v>50.74</v>
          </cell>
          <cell r="F2786" t="str">
            <v>Cobi Cu kable krosowe</v>
          </cell>
        </row>
        <row r="2787">
          <cell r="A2787" t="str">
            <v>VC680/3,0</v>
          </cell>
          <cell r="B2787" t="str">
            <v>Patchcord VC LED S/FTP EA kat. 6A LSOH 3m szary</v>
          </cell>
          <cell r="C2787" t="str">
            <v>Patchcord RJ45-RJ45 VC LED S/FTP EA kat. 6A LSOH 3m szary</v>
          </cell>
          <cell r="D2787" t="str">
            <v>szt.</v>
          </cell>
          <cell r="E2787">
            <v>59.67</v>
          </cell>
          <cell r="F2787" t="str">
            <v>Cobi Cu kable krosowe</v>
          </cell>
        </row>
        <row r="2788">
          <cell r="A2788" t="str">
            <v>VC680/5,0</v>
          </cell>
          <cell r="B2788" t="str">
            <v>Patchcord VC LED S/FTP EA kat. 6A LSOH 5m szary</v>
          </cell>
          <cell r="C2788" t="str">
            <v>Patchcord RJ45-RJ45 VC LED S/FTP EA kat. 6A LSOH 5m szary</v>
          </cell>
          <cell r="D2788" t="str">
            <v>szt.</v>
          </cell>
          <cell r="E2788">
            <v>0</v>
          </cell>
          <cell r="F2788" t="str">
            <v>Cobi Cu kable krosowe</v>
          </cell>
        </row>
        <row r="2789">
          <cell r="A2789" t="str">
            <v>VC-FO928/0,5</v>
          </cell>
          <cell r="B2789" t="str">
            <v>Patchcord FO VC LED LC-LC dx OM3 0,5m aqua</v>
          </cell>
          <cell r="C2789" t="str">
            <v>Patchcord FO VC LED LC-LC duplex OM3 50/125 0,5m aqua</v>
          </cell>
          <cell r="D2789" t="str">
            <v>szt.</v>
          </cell>
          <cell r="E2789">
            <v>0</v>
          </cell>
          <cell r="F2789" t="str">
            <v>Cobi Cu kable krosowe</v>
          </cell>
        </row>
        <row r="2790">
          <cell r="A2790" t="str">
            <v>VC-FO928/1,0</v>
          </cell>
          <cell r="B2790" t="str">
            <v>Patchcord FO VC LED LC-LC dx OM3 1m aqua</v>
          </cell>
          <cell r="C2790" t="str">
            <v>Patchcord FO VC LED LC-LC duplex OM3 50/125 1m aqua</v>
          </cell>
          <cell r="D2790" t="str">
            <v>szt.</v>
          </cell>
          <cell r="E2790">
            <v>0</v>
          </cell>
          <cell r="F2790" t="str">
            <v>Cobi Cu kable krosowe</v>
          </cell>
        </row>
        <row r="2791">
          <cell r="A2791" t="str">
            <v>VC-FO928/10,0</v>
          </cell>
          <cell r="B2791" t="str">
            <v>Patchcord FO VC LED LC-LC dx OM3 10m aqua</v>
          </cell>
          <cell r="C2791" t="str">
            <v>Patchcord FO VC LED LC-LC duplex OM3 50/125 10m aqua</v>
          </cell>
          <cell r="D2791" t="str">
            <v>szt.</v>
          </cell>
          <cell r="E2791">
            <v>0</v>
          </cell>
          <cell r="F2791" t="str">
            <v>Cobi Cu kable krosowe</v>
          </cell>
        </row>
        <row r="2792">
          <cell r="A2792" t="str">
            <v>VC-FO928/15,0</v>
          </cell>
          <cell r="B2792" t="str">
            <v>Patchcord FO VC LED LC-LC dx OM3 15m aqua</v>
          </cell>
          <cell r="C2792" t="str">
            <v>Patchcord FO VC LED LC-LC duplex OM3 50/125 15m aqua</v>
          </cell>
          <cell r="D2792" t="str">
            <v>szt.</v>
          </cell>
          <cell r="E2792">
            <v>0</v>
          </cell>
          <cell r="F2792" t="str">
            <v>Cobi Cu kable krosowe</v>
          </cell>
        </row>
        <row r="2793">
          <cell r="A2793" t="str">
            <v>VC-FO928/2,0</v>
          </cell>
          <cell r="B2793" t="str">
            <v>Patchcord FO VC LED LC-LC dx OM3 2m aqua</v>
          </cell>
          <cell r="C2793" t="str">
            <v>Patchcord FO VC LED LC-LC duplex OM3 50/125 2m aqua</v>
          </cell>
          <cell r="D2793" t="str">
            <v>szt.</v>
          </cell>
          <cell r="E2793">
            <v>0</v>
          </cell>
          <cell r="F2793" t="str">
            <v>Cobi Cu kable krosowe</v>
          </cell>
        </row>
        <row r="2794">
          <cell r="A2794" t="str">
            <v>VC-FO928/20,0</v>
          </cell>
          <cell r="B2794" t="str">
            <v>Patchcord FO VC LED LC-LC dx OM3 20m aqua</v>
          </cell>
          <cell r="C2794" t="str">
            <v>Patchcord FO VC LED LC-LC duplex OM3 50/125 20m aqua</v>
          </cell>
          <cell r="D2794" t="str">
            <v>szt.</v>
          </cell>
          <cell r="E2794">
            <v>0</v>
          </cell>
          <cell r="F2794" t="str">
            <v>Cobi Cu kable krosowe</v>
          </cell>
        </row>
        <row r="2795">
          <cell r="A2795" t="str">
            <v>VC-FO928/3,0</v>
          </cell>
          <cell r="B2795" t="str">
            <v>Patchcord FO VC LED LC-LC dx OM3 3m aqua</v>
          </cell>
          <cell r="C2795" t="str">
            <v>Patchcord FO VC LED LC-LC duplex OM3 50/125 3m aqua</v>
          </cell>
          <cell r="D2795" t="str">
            <v>szt.</v>
          </cell>
          <cell r="E2795">
            <v>0</v>
          </cell>
          <cell r="F2795" t="str">
            <v>Cobi Cu kable krosowe</v>
          </cell>
        </row>
        <row r="2796">
          <cell r="A2796" t="str">
            <v>VC-FO928/5,0</v>
          </cell>
          <cell r="B2796" t="str">
            <v>Patchcord FO VC LED LC-LC dx OM3 5m aqua</v>
          </cell>
          <cell r="C2796" t="str">
            <v>Patchcord FO VC LED LC-LC duplex OM3 50/125 5m aqua</v>
          </cell>
          <cell r="D2796" t="str">
            <v>szt.</v>
          </cell>
          <cell r="E2796">
            <v>0</v>
          </cell>
          <cell r="F2796" t="str">
            <v>Cobi Cu kable krosowe</v>
          </cell>
        </row>
        <row r="2797">
          <cell r="A2797" t="str">
            <v>VC-FO928/7,5</v>
          </cell>
          <cell r="B2797" t="str">
            <v>Patchcord FO VC LED LC-LC dx OM3 7,5m aqua</v>
          </cell>
          <cell r="C2797" t="str">
            <v>Patchcord FO VC LED LC-LC duplex OM3 50/125 7,5m aqua</v>
          </cell>
          <cell r="D2797" t="str">
            <v>szt.</v>
          </cell>
          <cell r="E2797">
            <v>0</v>
          </cell>
          <cell r="F2797" t="str">
            <v>Cobi Cu kable krosowe</v>
          </cell>
        </row>
        <row r="2798">
          <cell r="A2798" t="str">
            <v>WB302</v>
          </cell>
          <cell r="B2798" t="str">
            <v>Gniazdo bananowe</v>
          </cell>
          <cell r="C2798" t="str">
            <v>Gniazdo bananowe</v>
          </cell>
          <cell r="D2798" t="str">
            <v>szt.</v>
          </cell>
          <cell r="E2798">
            <v>3.48</v>
          </cell>
          <cell r="F2798" t="str">
            <v>Cobi LSA telekomunikacja</v>
          </cell>
        </row>
        <row r="2799">
          <cell r="A2799" t="str">
            <v>WB412/24A</v>
          </cell>
          <cell r="B2799" t="str">
            <v>Wtyk banan</v>
          </cell>
          <cell r="C2799" t="str">
            <v>Wtyk banan</v>
          </cell>
          <cell r="D2799" t="str">
            <v>szt.</v>
          </cell>
          <cell r="E2799">
            <v>3.92</v>
          </cell>
          <cell r="F2799" t="str">
            <v>Cobi LSA telekomunikacja</v>
          </cell>
        </row>
        <row r="2800">
          <cell r="A2800" t="str">
            <v>WE6P4C-RJ12-U3L</v>
          </cell>
          <cell r="B2800" t="str">
            <v>Wtyk modularny RJ12 kat 3 UTP na linkę</v>
          </cell>
          <cell r="C2800" t="str">
            <v xml:space="preserve">Wtyk modularny RJ12 kat.3 UTP na linkę </v>
          </cell>
          <cell r="D2800" t="str">
            <v>szt.</v>
          </cell>
          <cell r="E2800">
            <v>0.18</v>
          </cell>
          <cell r="F2800" t="str">
            <v>Cobi Cu okablowanie</v>
          </cell>
        </row>
        <row r="2801">
          <cell r="A2801" t="str">
            <v>WE8P8C-RJ45-F5D</v>
          </cell>
          <cell r="B2801" t="str">
            <v>Wtyk modularny RJ45 kat.5e FTP na drut</v>
          </cell>
          <cell r="C2801" t="str">
            <v>Wtyk modularny RJ45 kat. 5e FTP na drut</v>
          </cell>
          <cell r="D2801" t="str">
            <v>szt.</v>
          </cell>
          <cell r="E2801">
            <v>0.87</v>
          </cell>
          <cell r="F2801" t="str">
            <v>Cobi Cu okablowanie</v>
          </cell>
        </row>
        <row r="2802">
          <cell r="A2802" t="str">
            <v>WE8P8C-RJ45-F5D-P</v>
          </cell>
          <cell r="B2802" t="str">
            <v>Wtyk modularny przelotowy RJ45 (typu EZ) na drut</v>
          </cell>
          <cell r="C2802" t="str">
            <v>Wtyk modularny przelotowy RJ45 (typu EZ) kat. 5e FTP na drut</v>
          </cell>
          <cell r="D2802" t="str">
            <v>szt.</v>
          </cell>
          <cell r="E2802">
            <v>0.87</v>
          </cell>
          <cell r="F2802" t="str">
            <v>Cobi Cu okablowanie</v>
          </cell>
        </row>
        <row r="2803">
          <cell r="A2803" t="str">
            <v>WE8P8C-RJ45-F5L</v>
          </cell>
          <cell r="B2803" t="str">
            <v>Wtyk modularny RJ45 kat.5e FTP na linkę</v>
          </cell>
          <cell r="C2803" t="str">
            <v>Wtyk modularny RJ45 kat. 5e FTP na linkę</v>
          </cell>
          <cell r="D2803" t="str">
            <v>szt.</v>
          </cell>
          <cell r="E2803">
            <v>0.97</v>
          </cell>
          <cell r="F2803" t="str">
            <v>Cobi Cu okablowanie</v>
          </cell>
        </row>
        <row r="2804">
          <cell r="A2804" t="str">
            <v>WE8P8C-RJ45-F6A</v>
          </cell>
          <cell r="B2804" t="str">
            <v>Wtyk modularny CobiCabling RJ45 kat.6A STP na drut</v>
          </cell>
          <cell r="C2804" t="str">
            <v>Wtyk modularny CobiCabling RJ45 kat. 6A STP na kabel typu drut</v>
          </cell>
          <cell r="D2804" t="str">
            <v>szt.</v>
          </cell>
          <cell r="E2804">
            <v>1.84</v>
          </cell>
          <cell r="F2804" t="str">
            <v>Cobi Cu okablowanie</v>
          </cell>
        </row>
        <row r="2805">
          <cell r="A2805" t="str">
            <v>WE8P8C-RJ45-F6AD-P</v>
          </cell>
          <cell r="B2805" t="str">
            <v>Wtyk modularny przelotowy RJ45 (typu EZ) kat. 6A F</v>
          </cell>
          <cell r="C2805" t="str">
            <v>Wtyk modularny przelotowy RJ45 (typu EZ) kat. 6A FTP</v>
          </cell>
          <cell r="D2805" t="str">
            <v>szt.</v>
          </cell>
          <cell r="E2805">
            <v>0.97</v>
          </cell>
          <cell r="F2805" t="str">
            <v>Cobi Cu okablowanie</v>
          </cell>
        </row>
        <row r="2806">
          <cell r="A2806" t="str">
            <v>WE8P8C-RJ45-F6D</v>
          </cell>
          <cell r="B2806" t="str">
            <v>Wtyk modularny RJ45 kat.6 FTP na drut</v>
          </cell>
          <cell r="C2806" t="str">
            <v>Wtyk modularny RJ45 kat. 6 FTP na drut</v>
          </cell>
          <cell r="D2806" t="str">
            <v>szt.</v>
          </cell>
          <cell r="E2806">
            <v>1.22</v>
          </cell>
          <cell r="F2806" t="str">
            <v>Cobi Cu okablowanie</v>
          </cell>
        </row>
        <row r="2807">
          <cell r="A2807" t="str">
            <v>WE8P8C-RJ45-F6L</v>
          </cell>
          <cell r="B2807" t="str">
            <v>Wtyk modularny RJ45 kat.6 FTP na linkę</v>
          </cell>
          <cell r="C2807" t="str">
            <v>Wtyk modularny RJ45 kat. 6 FTP na linkę</v>
          </cell>
          <cell r="D2807" t="str">
            <v>szt.</v>
          </cell>
          <cell r="E2807">
            <v>0.98</v>
          </cell>
          <cell r="F2807" t="str">
            <v>Cobi Cu okablowanie</v>
          </cell>
        </row>
        <row r="2808">
          <cell r="A2808" t="str">
            <v>WE8P8C-RJ45-F8D</v>
          </cell>
          <cell r="B2808" t="str">
            <v>Wtyk modularny RJ45 kat. 8 FTP na drut</v>
          </cell>
          <cell r="C2808" t="str">
            <v>Wtyk modularny RJ45 kat. 8 FTP na drut</v>
          </cell>
          <cell r="D2808" t="str">
            <v>szt.</v>
          </cell>
          <cell r="E2808">
            <v>2.2799999999999998</v>
          </cell>
          <cell r="F2808" t="str">
            <v>Cobi Cu okablowanie</v>
          </cell>
        </row>
        <row r="2809">
          <cell r="A2809" t="str">
            <v>WE8P8C-RJ45-U5D</v>
          </cell>
          <cell r="B2809" t="str">
            <v>Wtyk modularny RJ45 kat.5e UTP na drut</v>
          </cell>
          <cell r="C2809" t="str">
            <v>Wtyk modularny RJ45 kat. 5e UTP na drut</v>
          </cell>
          <cell r="D2809" t="str">
            <v>szt.</v>
          </cell>
          <cell r="E2809">
            <v>0.37</v>
          </cell>
          <cell r="F2809" t="str">
            <v>Cobi Cu okablowanie</v>
          </cell>
        </row>
        <row r="2810">
          <cell r="A2810" t="str">
            <v>WE8P8C-RJ45-U5L</v>
          </cell>
          <cell r="B2810" t="str">
            <v>Wtyk modularny RJ45 kat.5e UTP na linkę</v>
          </cell>
          <cell r="C2810" t="str">
            <v>Wtyk modularny RJ45 kat. 5e UTP na linkę</v>
          </cell>
          <cell r="D2810" t="str">
            <v>szt.</v>
          </cell>
          <cell r="E2810">
            <v>0.35</v>
          </cell>
          <cell r="F2810" t="str">
            <v>Cobi Cu okablowanie</v>
          </cell>
        </row>
        <row r="2811">
          <cell r="A2811" t="str">
            <v>WE8P8C-RJ45-U6D</v>
          </cell>
          <cell r="B2811" t="str">
            <v>Wtyk modularny RJ45 kat.6 UTP na drut</v>
          </cell>
          <cell r="C2811" t="str">
            <v>Wtyk modularny RJ45 kat. 6 UTP na drut</v>
          </cell>
          <cell r="D2811" t="str">
            <v>szt.</v>
          </cell>
          <cell r="E2811">
            <v>0.85</v>
          </cell>
          <cell r="F2811" t="str">
            <v>Cobi Cu okablowanie</v>
          </cell>
        </row>
        <row r="2812">
          <cell r="A2812" t="str">
            <v>WE8P8C-RJ45-U6D-P</v>
          </cell>
          <cell r="B2812" t="str">
            <v>Wtyk modularny przelotowy RJ45(typu EZ) kat. 6 UTP</v>
          </cell>
          <cell r="C2812" t="str">
            <v>Wtyk modularny przelotowy RJ45 (typu EZ) kat. 6 UTP na drut</v>
          </cell>
          <cell r="D2812" t="str">
            <v>szt.</v>
          </cell>
          <cell r="E2812">
            <v>0.55000000000000004</v>
          </cell>
          <cell r="F2812" t="str">
            <v>Cobi Cu okablowanie</v>
          </cell>
        </row>
        <row r="2813">
          <cell r="A2813" t="str">
            <v>WE8P8C-RJ45-U6L</v>
          </cell>
          <cell r="B2813" t="str">
            <v>Wtyk modularny RJ45 kat.6 UTP na linkę</v>
          </cell>
          <cell r="C2813" t="str">
            <v>Wtyk modularny RJ45 kat. 6 UTP na linkę</v>
          </cell>
          <cell r="D2813" t="str">
            <v>szt.</v>
          </cell>
          <cell r="E2813">
            <v>0.9</v>
          </cell>
          <cell r="F2813" t="str">
            <v>Cobi Cu okablowanie</v>
          </cell>
        </row>
        <row r="2814">
          <cell r="A2814" t="str">
            <v>WENT_120X120_K</v>
          </cell>
          <cell r="B2814" t="str">
            <v>WENT_120x120_K</v>
          </cell>
          <cell r="C2814" t="str">
            <v>Wentylator 120x120 z kablem</v>
          </cell>
          <cell r="D2814" t="str">
            <v>szt.</v>
          </cell>
          <cell r="E2814">
            <v>90</v>
          </cell>
          <cell r="F2814" t="str">
            <v>TECNOSTEEL</v>
          </cell>
        </row>
        <row r="2815">
          <cell r="A2815" t="str">
            <v>WENT_2</v>
          </cell>
          <cell r="B2815" t="str">
            <v>Panel 2 went do szafy IP56</v>
          </cell>
          <cell r="C2815" t="str">
            <v>Panel 2 went do szafy IP56</v>
          </cell>
          <cell r="D2815" t="str">
            <v>szt.</v>
          </cell>
          <cell r="E2815">
            <v>258.72000000000003</v>
          </cell>
          <cell r="F2815" t="str">
            <v>Cobi szafy akcesoria</v>
          </cell>
        </row>
        <row r="2816">
          <cell r="A2816" t="str">
            <v>WENT2</v>
          </cell>
          <cell r="B2816" t="str">
            <v>Panel wentylacyjny 2 wentylatorowy dachowy do szaf</v>
          </cell>
          <cell r="C2816" t="str">
            <v xml:space="preserve">Panel wentylacyjny 2 wentylatorowy dachowy do szafek       </v>
          </cell>
          <cell r="D2816" t="str">
            <v>szt.</v>
          </cell>
          <cell r="E2816">
            <v>214.26</v>
          </cell>
          <cell r="F2816" t="str">
            <v>TECNOSTEEL</v>
          </cell>
        </row>
        <row r="2817">
          <cell r="A2817" t="str">
            <v>WIP223</v>
          </cell>
          <cell r="B2817" t="str">
            <v>Wentylator nawiewny 223x223 IP54</v>
          </cell>
          <cell r="C2817" t="str">
            <v>Wentylator nawiewny 223x223 IP54</v>
          </cell>
          <cell r="D2817" t="str">
            <v>szt.</v>
          </cell>
          <cell r="E2817">
            <v>930</v>
          </cell>
          <cell r="F2817" t="str">
            <v>Cobi szafy akcesoria</v>
          </cell>
        </row>
        <row r="2818">
          <cell r="A2818" t="str">
            <v>WIP291</v>
          </cell>
          <cell r="B2818" t="str">
            <v>Wentylator nawiewny 291x291 IP54</v>
          </cell>
          <cell r="C2818" t="str">
            <v>Wentylator nawiewny 291x291 IP54</v>
          </cell>
          <cell r="D2818" t="str">
            <v>szt.</v>
          </cell>
          <cell r="E2818">
            <v>1240</v>
          </cell>
          <cell r="F2818" t="str">
            <v>Cobi szafy akcesoria</v>
          </cell>
        </row>
        <row r="2819">
          <cell r="A2819" t="str">
            <v>WIREXPERT500</v>
          </cell>
          <cell r="B2819" t="str">
            <v>WireXpert500 - Certyfikator kabli</v>
          </cell>
          <cell r="C2819" t="str">
            <v>WireXpert500 - Certyfikator kabli</v>
          </cell>
          <cell r="D2819" t="str">
            <v>szt.</v>
          </cell>
          <cell r="E2819" t="e">
            <v>#N/A</v>
          </cell>
          <cell r="F2819" t="str">
            <v>Inne - okazjonalne</v>
          </cell>
        </row>
        <row r="2820">
          <cell r="A2820" t="str">
            <v>WK</v>
          </cell>
          <cell r="B2820" t="str">
            <v>Wykrój montażowy dla wentylatora i filtr</v>
          </cell>
          <cell r="C2820" t="str">
            <v>Wykrój montażowy dla wentylatora i filtr</v>
          </cell>
          <cell r="D2820" t="str">
            <v>szt.</v>
          </cell>
          <cell r="E2820">
            <v>476</v>
          </cell>
          <cell r="F2820" t="str">
            <v>Cobi szafy akcesoria</v>
          </cell>
        </row>
        <row r="2821">
          <cell r="A2821" t="str">
            <v>WN_F_125X125</v>
          </cell>
          <cell r="B2821" t="str">
            <v>Wentylator z filtrem 125x125</v>
          </cell>
          <cell r="C2821" t="str">
            <v>Wentylator z filtrem 125x125</v>
          </cell>
          <cell r="D2821" t="str">
            <v>szt.</v>
          </cell>
          <cell r="E2821">
            <v>461.56</v>
          </cell>
          <cell r="F2821" t="str">
            <v>TECNOSTEEL</v>
          </cell>
        </row>
        <row r="2822">
          <cell r="A2822" t="str">
            <v>WSK1980</v>
          </cell>
          <cell r="B2822" t="str">
            <v>Wysiegnik 19``</v>
          </cell>
          <cell r="C2822" t="str">
            <v>Wysiegnik 19``</v>
          </cell>
          <cell r="D2822" t="str">
            <v>szt.</v>
          </cell>
          <cell r="E2822">
            <v>60</v>
          </cell>
          <cell r="F2822" t="str">
            <v>Cobi szafy akcesoria</v>
          </cell>
        </row>
        <row r="2823">
          <cell r="A2823" t="str">
            <v>WZ-1718-A9-05-011</v>
          </cell>
          <cell r="B2823" t="str">
            <v>Zespół ramy wsporczej /do cokołu 800x1200/</v>
          </cell>
          <cell r="C2823" t="str">
            <v>Zespół ramy wsporczej /do cokołu 800x1200/</v>
          </cell>
          <cell r="D2823" t="str">
            <v>szt.</v>
          </cell>
          <cell r="E2823">
            <v>1732</v>
          </cell>
          <cell r="F2823" t="str">
            <v>Cobi szafy akcesoria</v>
          </cell>
        </row>
        <row r="2824">
          <cell r="A2824" t="str">
            <v>WZ-1718-A9-05-161</v>
          </cell>
          <cell r="B2824" t="str">
            <v>Zespół ramy wsporczej do cokołu 800x1200</v>
          </cell>
          <cell r="C2824" t="str">
            <v>Zespół ramy wsporczej do cokołu 800x1200</v>
          </cell>
          <cell r="D2824" t="str">
            <v>szt.</v>
          </cell>
          <cell r="E2824">
            <v>1732</v>
          </cell>
          <cell r="F2824" t="str">
            <v>Cobi szafy akcesoria</v>
          </cell>
        </row>
        <row r="2825">
          <cell r="A2825" t="str">
            <v>WZ-1982-03-07-011</v>
          </cell>
          <cell r="B2825" t="str">
            <v>Łącznik narożników cokołu L-600 - pełny</v>
          </cell>
          <cell r="C2825" t="str">
            <v>Łącznik narożników cokołu L-600 - pełny</v>
          </cell>
          <cell r="D2825" t="str">
            <v>szt.</v>
          </cell>
          <cell r="E2825">
            <v>72.22</v>
          </cell>
          <cell r="F2825" t="str">
            <v>Cobi szafy akcesoria</v>
          </cell>
        </row>
        <row r="2826">
          <cell r="A2826" t="str">
            <v>WZ-1982-03-07-161</v>
          </cell>
          <cell r="B2826" t="str">
            <v>Łącznik pełny 600 RAL9005</v>
          </cell>
          <cell r="C2826" t="str">
            <v>Łącznik pełny 600 RAL9005</v>
          </cell>
          <cell r="D2826" t="str">
            <v>szt.</v>
          </cell>
          <cell r="E2826">
            <v>72.22</v>
          </cell>
          <cell r="F2826" t="str">
            <v>Cobi szafy akcesoria</v>
          </cell>
        </row>
        <row r="2827">
          <cell r="A2827" t="str">
            <v>WZ-1982-03-09-011</v>
          </cell>
          <cell r="B2827" t="str">
            <v>Łącznik pełny cokołu 1000mm</v>
          </cell>
          <cell r="C2827" t="str">
            <v>Łącznik pełny cokołu 1000mm</v>
          </cell>
          <cell r="D2827" t="str">
            <v>szt.</v>
          </cell>
          <cell r="E2827">
            <v>130</v>
          </cell>
          <cell r="F2827" t="str">
            <v>Cobi szafy akcesoria</v>
          </cell>
        </row>
        <row r="2828">
          <cell r="A2828" t="str">
            <v>WZ-1982-03-09-161</v>
          </cell>
          <cell r="B2828" t="str">
            <v>Łącznik narożników pełny L-1000</v>
          </cell>
          <cell r="C2828" t="str">
            <v>Łącznik narożników pełny L-1000</v>
          </cell>
          <cell r="D2828" t="str">
            <v>szt.</v>
          </cell>
          <cell r="E2828">
            <v>130</v>
          </cell>
          <cell r="F2828" t="str">
            <v>Cobi szafy akcesoria</v>
          </cell>
        </row>
        <row r="2829">
          <cell r="A2829" t="str">
            <v>WZ-1982-08-02-011</v>
          </cell>
          <cell r="B2829" t="str">
            <v>Narożniki cokołu (komplet 4 szt.) RAL 7035 - 100 m</v>
          </cell>
          <cell r="C2829" t="str">
            <v>Narożniki cokołu (komplet 4 szt.) RAL 7035 - 100 mm</v>
          </cell>
          <cell r="D2829" t="str">
            <v>szt.</v>
          </cell>
          <cell r="E2829">
            <v>346</v>
          </cell>
          <cell r="F2829" t="str">
            <v>Cobi szafy akcesoria</v>
          </cell>
        </row>
        <row r="2830">
          <cell r="A2830" t="str">
            <v>WZ-1982-08-02-161</v>
          </cell>
          <cell r="B2830" t="str">
            <v>Narożniki cokołu (komplet 4 szt.) RAL9005 - 100 mm</v>
          </cell>
          <cell r="C2830" t="str">
            <v>Narożniki cokołu (komplet 4 szt.) RAL9005 - 100 mm</v>
          </cell>
          <cell r="D2830" t="str">
            <v>szt.</v>
          </cell>
          <cell r="E2830">
            <v>346</v>
          </cell>
          <cell r="F2830" t="str">
            <v>Cobi szafy akcesoria</v>
          </cell>
        </row>
        <row r="2831">
          <cell r="A2831" t="str">
            <v>WZ-6170-01-07-011</v>
          </cell>
          <cell r="B2831" t="str">
            <v>STOJAK SRD 42U 19" DWURAMOWY</v>
          </cell>
          <cell r="C2831" t="str">
            <v>STOJAK SRD 42U 19" DWURAMOWY /NOWY TYP/</v>
          </cell>
          <cell r="D2831" t="str">
            <v>szt.</v>
          </cell>
          <cell r="E2831">
            <v>1365</v>
          </cell>
          <cell r="F2831" t="str">
            <v>Cobi szafy akcesoria</v>
          </cell>
        </row>
        <row r="2832">
          <cell r="A2832" t="str">
            <v>WZ-8477-08-02-011</v>
          </cell>
          <cell r="B2832" t="str">
            <v>Osłona kompletna typ 1 42U/1200</v>
          </cell>
          <cell r="C2832" t="str">
            <v>Osłona kompletna typ 1 42U/1200</v>
          </cell>
          <cell r="D2832" t="str">
            <v>szt.</v>
          </cell>
          <cell r="E2832">
            <v>1372.22</v>
          </cell>
          <cell r="F2832" t="str">
            <v>Cobi szafy akcesoria</v>
          </cell>
        </row>
        <row r="2833">
          <cell r="A2833" t="str">
            <v>WZ-8477-08-02-161</v>
          </cell>
          <cell r="B2833" t="str">
            <v>Osłona kompletna Typ 1 42U/1200</v>
          </cell>
          <cell r="C2833" t="str">
            <v>Osłona kompletna Typ 1 42U/1200</v>
          </cell>
          <cell r="D2833" t="str">
            <v>szt.</v>
          </cell>
          <cell r="E2833">
            <v>1372.22</v>
          </cell>
          <cell r="F2833" t="str">
            <v>Cobi szafy akcesoria</v>
          </cell>
        </row>
        <row r="2834">
          <cell r="A2834" t="str">
            <v>WZ-8477-38-01-011</v>
          </cell>
          <cell r="B2834" t="str">
            <v>Korytko kablowe pionowe 42U</v>
          </cell>
          <cell r="C2834" t="str">
            <v>Korytko kablowe pionowe 42U</v>
          </cell>
          <cell r="D2834" t="str">
            <v>szt.</v>
          </cell>
          <cell r="E2834">
            <v>947.56</v>
          </cell>
          <cell r="F2834" t="str">
            <v>Cobi szafy akcesoria</v>
          </cell>
        </row>
        <row r="2835">
          <cell r="A2835" t="str">
            <v>WZ-8477-38-01-161</v>
          </cell>
          <cell r="B2835" t="str">
            <v>KORYTO KABLOWE PIONOWE 42U</v>
          </cell>
          <cell r="C2835" t="str">
            <v>KORYTO KABLOWE PIONOWE 42U</v>
          </cell>
          <cell r="D2835" t="str">
            <v>szt.</v>
          </cell>
          <cell r="E2835">
            <v>947.56</v>
          </cell>
          <cell r="F2835" t="str">
            <v>Cobi szafy akcesoria</v>
          </cell>
        </row>
        <row r="2836">
          <cell r="A2836" t="str">
            <v>WZ-8477-40-01-000</v>
          </cell>
          <cell r="B2836" t="str">
            <v>Organizer pionowy 42Ux100</v>
          </cell>
          <cell r="C2836" t="str">
            <v>Organizer pionowy 42Ux100</v>
          </cell>
          <cell r="D2836" t="str">
            <v>szt.</v>
          </cell>
          <cell r="E2836">
            <v>339.44</v>
          </cell>
          <cell r="F2836" t="str">
            <v>Cobi szafy akcesoria</v>
          </cell>
        </row>
        <row r="2837">
          <cell r="A2837" t="str">
            <v>WZ-8477-57-02-000</v>
          </cell>
          <cell r="B2837" t="str">
            <v>PRZEPUST SZCZOTKOWY PŁYTY GÓRNEJ 1200 do szaf 800m</v>
          </cell>
          <cell r="C2837" t="str">
            <v>PRZEPUST SZCZOTKOWY PŁYTY GÓRNEJ 1200 do szaf 800mm</v>
          </cell>
          <cell r="D2837" t="str">
            <v>szt.</v>
          </cell>
          <cell r="E2837">
            <v>240</v>
          </cell>
          <cell r="F2837" t="str">
            <v>Cobi szafy akcesoria</v>
          </cell>
        </row>
        <row r="2838">
          <cell r="A2838" t="str">
            <v>WZ-8749-E1-01-011</v>
          </cell>
          <cell r="B2838" t="str">
            <v>Komplet maskownic pionowych 800/42U</v>
          </cell>
          <cell r="C2838" t="str">
            <v>Komplet maskownic pionowych 800/42U</v>
          </cell>
          <cell r="D2838" t="str">
            <v>szt.</v>
          </cell>
          <cell r="E2838">
            <v>1136.78</v>
          </cell>
          <cell r="F2838" t="str">
            <v>Cobi szafy akcesoria</v>
          </cell>
        </row>
        <row r="2839">
          <cell r="A2839" t="str">
            <v>WZ-8749-E1-01-161</v>
          </cell>
          <cell r="B2839" t="str">
            <v>KOMPLET MASKOWNIC PIONOWYCH 800/42U</v>
          </cell>
          <cell r="C2839" t="str">
            <v>KOMPLET MASKOWNIC PIONOWYCH 800/42U</v>
          </cell>
          <cell r="D2839" t="str">
            <v>szt.</v>
          </cell>
          <cell r="E2839">
            <v>1136.78</v>
          </cell>
          <cell r="F2839" t="str">
            <v>Cobi szafy akcesoria</v>
          </cell>
        </row>
        <row r="2840">
          <cell r="A2840" t="str">
            <v>WZ-DSRIT-478010-44AA</v>
          </cell>
          <cell r="B2840" t="str">
            <v xml:space="preserve">Szafa DSR 47U 800x1000 </v>
          </cell>
          <cell r="C2840" t="str">
            <v xml:space="preserve">Szafa DSR 47U 800x1000 </v>
          </cell>
          <cell r="D2840" t="str">
            <v>szt.</v>
          </cell>
          <cell r="E2840">
            <v>16050</v>
          </cell>
          <cell r="F2840" t="str">
            <v>Cobi szafy</v>
          </cell>
        </row>
        <row r="2841">
          <cell r="A2841" t="str">
            <v>WZ-IT-458010-44AA-4-</v>
          </cell>
          <cell r="B2841" t="str">
            <v>Szafa IT 45U/800/1000</v>
          </cell>
          <cell r="C2841" t="str">
            <v>Szafa IT 45U/800/1000</v>
          </cell>
          <cell r="D2841" t="str">
            <v>szt.</v>
          </cell>
          <cell r="E2841">
            <v>6795</v>
          </cell>
          <cell r="F2841" t="str">
            <v>Cobi szafy</v>
          </cell>
        </row>
        <row r="2842">
          <cell r="A2842" t="str">
            <v>WZ-LZI30-09-00-000</v>
          </cell>
          <cell r="B2842" t="str">
            <v xml:space="preserve">Listwa zasilająca 19" 1U 16A LZI-30/9 </v>
          </cell>
          <cell r="C2842" t="str">
            <v>Listwa zasilająca 19" 1U 16A LZI-30/9 ZPAS</v>
          </cell>
          <cell r="D2842" t="str">
            <v>szt.</v>
          </cell>
          <cell r="E2842">
            <v>138</v>
          </cell>
          <cell r="F2842" t="str">
            <v>Cobi szafy akcesoria</v>
          </cell>
        </row>
        <row r="2843">
          <cell r="A2843" t="str">
            <v>WZ-SB00-33-01-011</v>
          </cell>
          <cell r="B2843" t="str">
            <v>ZAŚLEPKA II 1U RAL7035</v>
          </cell>
          <cell r="C2843" t="str">
            <v>ZAŚLEPKA II 1U RAL7035</v>
          </cell>
          <cell r="D2843" t="str">
            <v>szt.</v>
          </cell>
          <cell r="E2843">
            <v>36.119999999999997</v>
          </cell>
          <cell r="F2843" t="str">
            <v>Cobi szafy akcesoria</v>
          </cell>
        </row>
        <row r="2844">
          <cell r="A2844" t="str">
            <v>WZ-SB00-33-01-161</v>
          </cell>
          <cell r="B2844" t="str">
            <v>ZAŚLEPKA II 1U RAL9005 FSM</v>
          </cell>
          <cell r="C2844" t="str">
            <v>ZAŚLEPKA II 1U RAL9005 FSM</v>
          </cell>
          <cell r="D2844" t="str">
            <v>szt.</v>
          </cell>
          <cell r="E2844">
            <v>36.119999999999997</v>
          </cell>
          <cell r="F2844" t="str">
            <v>Cobi szafy akcesoria</v>
          </cell>
        </row>
        <row r="2845">
          <cell r="A2845" t="str">
            <v xml:space="preserve">WZ-ZSERVER-42 </v>
          </cell>
          <cell r="B2845" t="str">
            <v xml:space="preserve">Szafa Z-server 42U </v>
          </cell>
          <cell r="C2845" t="str">
            <v>WZ-ZSERVER-42 8012-1100-2-161 Szafa Z-server 42U 800x1200</v>
          </cell>
          <cell r="D2845" t="str">
            <v>szt.</v>
          </cell>
          <cell r="E2845" t="e">
            <v>#N/A</v>
          </cell>
          <cell r="F2845" t="str">
            <v>Cobi szafy akcesoria</v>
          </cell>
        </row>
        <row r="2846">
          <cell r="A2846" t="str">
            <v>WZ-ZSERVER-42 8012</v>
          </cell>
          <cell r="B2846" t="str">
            <v>Szafa Z-server 42U 800x1200</v>
          </cell>
          <cell r="C2846" t="str">
            <v>WZ-ZSERVER-42 8012-1100-2-011 Szafa Z-server 42U 800x1200</v>
          </cell>
          <cell r="D2846" t="str">
            <v>szt.</v>
          </cell>
          <cell r="E2846">
            <v>9388.8799999999992</v>
          </cell>
          <cell r="F2846" t="str">
            <v>Cobi szafy akcesoria</v>
          </cell>
        </row>
        <row r="2847">
          <cell r="A2847" t="str">
            <v>ZACISKARKA</v>
          </cell>
          <cell r="B2847" t="str">
            <v>Zaciskarka</v>
          </cell>
          <cell r="C2847" t="str">
            <v>Zaciskarka</v>
          </cell>
          <cell r="D2847" t="str">
            <v>szt.</v>
          </cell>
          <cell r="E2847">
            <v>134.80000000000001</v>
          </cell>
          <cell r="F2847" t="str">
            <v>Inne - okazjonalne</v>
          </cell>
        </row>
        <row r="2848">
          <cell r="A2848" t="str">
            <v>ZAM_KAR_13,56</v>
          </cell>
          <cell r="B2848" t="str">
            <v>Zamek na karte zbliżeniowa 13,56MHz</v>
          </cell>
          <cell r="C2848" t="str">
            <v>Zamek na karte zbliżeniowa 13,56MHz</v>
          </cell>
          <cell r="D2848" t="str">
            <v>szt.</v>
          </cell>
          <cell r="E2848">
            <v>2510</v>
          </cell>
          <cell r="F2848" t="str">
            <v>Cobi szafy akcesoria</v>
          </cell>
        </row>
        <row r="2849">
          <cell r="A2849" t="str">
            <v>ZAMEK</v>
          </cell>
          <cell r="B2849" t="str">
            <v>ZAMEK</v>
          </cell>
          <cell r="C2849" t="str">
            <v>ZAMEK</v>
          </cell>
          <cell r="D2849" t="str">
            <v>szt.</v>
          </cell>
          <cell r="E2849">
            <v>46.92</v>
          </cell>
          <cell r="F2849" t="str">
            <v>Cobi szafy akcesoria</v>
          </cell>
          <cell r="H2849"/>
          <cell r="I2849"/>
        </row>
        <row r="2850">
          <cell r="A2850" t="str">
            <v>ZŁĄCZE</v>
          </cell>
          <cell r="B2850" t="str">
            <v>Złącze</v>
          </cell>
          <cell r="C2850" t="str">
            <v>Złącze</v>
          </cell>
          <cell r="D2850" t="str">
            <v>szt.</v>
          </cell>
          <cell r="E2850">
            <v>2.52</v>
          </cell>
          <cell r="F2850" t="str">
            <v>Inne - okazjonalne</v>
          </cell>
          <cell r="H2850"/>
          <cell r="I2850"/>
        </row>
        <row r="2851">
          <cell r="A2851" t="str">
            <v>ZOLED</v>
          </cell>
          <cell r="B2851" t="str">
            <v xml:space="preserve">Zestaw oświetleniowy mocowany 19'' 1U - Lampa LED </v>
          </cell>
          <cell r="C2851" t="str">
            <v xml:space="preserve">Zestaw oświetleniowy mocowany 19'' 1U - Lampa LED </v>
          </cell>
          <cell r="D2851" t="str">
            <v>szt.</v>
          </cell>
          <cell r="E2851">
            <v>230</v>
          </cell>
          <cell r="F2851" t="str">
            <v>TECNOSTEEL</v>
          </cell>
          <cell r="H2851"/>
          <cell r="I2851"/>
        </row>
        <row r="2852">
          <cell r="A2852" t="str">
            <v>ZOLEDN</v>
          </cell>
          <cell r="B2852" t="str">
            <v>Zestaw oświetleniowy mocowany 19" 1U</v>
          </cell>
          <cell r="C2852" t="str">
            <v>Zestaw oświetleniowy mocowany 19'' 1U - lampa LED 4W</v>
          </cell>
          <cell r="D2852" t="str">
            <v>szt.</v>
          </cell>
          <cell r="E2852">
            <v>0</v>
          </cell>
          <cell r="F2852" t="str">
            <v>TECNOSTEEL</v>
          </cell>
          <cell r="H2852"/>
          <cell r="I2852"/>
        </row>
        <row r="2853">
          <cell r="A2853" t="str">
            <v>ZT100/88</v>
          </cell>
          <cell r="B2853" t="str">
            <v>Zaciskarka terminali 110/88</v>
          </cell>
          <cell r="C2853" t="str">
            <v>Zaciskarka terminali 110/88</v>
          </cell>
          <cell r="D2853" t="str">
            <v>szt.</v>
          </cell>
          <cell r="E2853">
            <v>52</v>
          </cell>
          <cell r="F2853" t="str">
            <v>Cobi Cu okablowanie</v>
          </cell>
          <cell r="H2853"/>
          <cell r="I2853"/>
        </row>
        <row r="2854">
          <cell r="A2854" t="str">
            <v>TESTPRO CV100-K11</v>
          </cell>
          <cell r="B2854" t="str">
            <v>Zestaw Certyfikacji Światłowodów</v>
          </cell>
          <cell r="C2854" t="str">
            <v>Zestaw do Certyfikacji Światłowodów - Dwie platformy pomiarowe TestPro, Certyfikat kalibracji każdej z jednostek, 2x Adapter pomiarowy AD-SM-01 fala 1310/1550 z OPM, OLS i VLS, 2x Adapter pomiarowy AD-MM-01 fala 850/1300 z OPM, OLS i VLS, Do adapterów dołączony jest zestaw patchcordów pomiarowych oraz cleanerów, Kabel USB, Pendrive z oprogramowaniem TestDataPro, 2x Pasek na ramię, 2x Zasilacz, Skrócona instrukcja obsługi, Walizka transportowa</v>
          </cell>
          <cell r="D2854" t="str">
            <v>szt.</v>
          </cell>
          <cell r="E2854" t="e">
            <v>#N/A</v>
          </cell>
          <cell r="F2854" t="str">
            <v>Inne - okazjonalne</v>
          </cell>
          <cell r="H2854"/>
          <cell r="I2854"/>
        </row>
        <row r="2855">
          <cell r="A2855" t="str">
            <v>TESTPRO CV100-K51</v>
          </cell>
          <cell r="B2855" t="str">
            <v>Zestaw do Certyfikacji Miedzi i Światłowodów</v>
          </cell>
          <cell r="C2855" t="str">
            <v>Zestaw do Certyfikacji Miedzi i Światłowodów - Dwie platformy pomiarowe TestPro, Certyfikat kalibracji każdej z jednostek, 2x Adapter Channel AD-CAT8-CH, 2x Adapter Permanent Link AD-CAT6A-PL,2x Adapter pomiarowy AD-SM-01 fala 1310/1550 z OPM, OLS i VLS, 2x Adapter pomiarowy AD-MM-01 fala 850/1300 z OPM, OLS i VLS, Do adapterów dołączony jest zestaw patchcordów pomiarowych oraz cleanerów, Kabel USB, Pendrive z oprogramowaniem TestDataPro, 2x Pasek na ramię, 2x Zasilacz, Skrócona instrukcja obsługi, Walizka transportowa</v>
          </cell>
          <cell r="D2855" t="str">
            <v>szt.</v>
          </cell>
          <cell r="E2855" t="e">
            <v>#N/A</v>
          </cell>
          <cell r="F2855" t="str">
            <v>Inne - okazjonalne</v>
          </cell>
          <cell r="H2855"/>
          <cell r="I2855"/>
        </row>
        <row r="2856">
          <cell r="A2856" t="str">
            <v>TESTPRO CV100-K50</v>
          </cell>
          <cell r="B2856" t="str">
            <v>Zestaw Certyfikacji Miedzi</v>
          </cell>
          <cell r="C2856" t="str">
            <v>Zestaw do Certyfikacji Miedzi - Dwie platformy pomiarowe TestPro, Certyfikat kalibracji każdej z jednostek, 2x Adapter Channel AD-CAT8-CH, 2x Adapter Permanent Link AD-CAT6A-PL, Kabel USB, Pendrive z oprogramowaniem TestDataPro, 2x Pasek na ramię, 2x Zasilacz, Skrócona instrukcja obsługi, Walizka transportowa</v>
          </cell>
          <cell r="D2856" t="str">
            <v>szt.</v>
          </cell>
          <cell r="E2856" t="e">
            <v>#N/A</v>
          </cell>
          <cell r="F2856" t="str">
            <v>Inne - okazjonalne</v>
          </cell>
          <cell r="H2856"/>
          <cell r="I2856"/>
        </row>
        <row r="2857">
          <cell r="A2857" t="str">
            <v>C24-1110-7,5</v>
          </cell>
          <cell r="B2857" t="str">
            <v xml:space="preserve">Patchcord CobiCabling RJ45-RJ45 kat. 6A S/FTP LSOH 7,5m żółty </v>
          </cell>
          <cell r="C2857" t="str">
            <v xml:space="preserve">Patchcord CobiCabling RJ45-RJ45 kat. 6A S/FTP LSOH 7,5m żółty </v>
          </cell>
          <cell r="D2857" t="str">
            <v>szt.</v>
          </cell>
          <cell r="E2857" t="e">
            <v>#N/A</v>
          </cell>
          <cell r="F2857" t="str">
            <v>Cobi Cu kable krosowe</v>
          </cell>
          <cell r="H2857"/>
          <cell r="I2857"/>
        </row>
        <row r="2858">
          <cell r="A2858" t="str">
            <v>C24-1110-10,0</v>
          </cell>
          <cell r="B2858" t="str">
            <v xml:space="preserve">Patchcord CobiCabling RJ45-RJ45 kat. 6A S/FTP LSOH 10m żółty </v>
          </cell>
          <cell r="C2858" t="str">
            <v xml:space="preserve">Patchcord CobiCabling RJ45-RJ45 kat. 6A S/FTP LSOH 10m żółty </v>
          </cell>
          <cell r="D2858" t="str">
            <v>szt.</v>
          </cell>
          <cell r="E2858" t="e">
            <v>#N/A</v>
          </cell>
          <cell r="F2858" t="str">
            <v>Cobi Cu kable krosowe</v>
          </cell>
          <cell r="H2858"/>
          <cell r="I2858"/>
        </row>
        <row r="2859">
          <cell r="A2859" t="str">
            <v>C24-1110-15,0</v>
          </cell>
          <cell r="B2859" t="str">
            <v xml:space="preserve">Patchcord CobiCabling RJ45-RJ45 kat. 6A S/FTP LSOH 15m żółty </v>
          </cell>
          <cell r="C2859" t="str">
            <v xml:space="preserve">Patchcord CobiCabling RJ45-RJ45 kat. 6A S/FTP LSOH 15m żółty </v>
          </cell>
          <cell r="D2859" t="str">
            <v>szt.</v>
          </cell>
          <cell r="E2859" t="e">
            <v>#N/A</v>
          </cell>
          <cell r="F2859" t="str">
            <v>Cobi Cu kable krosowe</v>
          </cell>
          <cell r="H2859"/>
          <cell r="I2859"/>
        </row>
        <row r="2860">
          <cell r="A2860" t="str">
            <v>C24-1120-7,5</v>
          </cell>
          <cell r="B2860" t="str">
            <v>Patchcord CobiCabling RJ45-RJ45 kat. 6A S/FTP LSOH 7,5m zielony</v>
          </cell>
          <cell r="C2860" t="str">
            <v>Patchcord CobiCabling RJ45-RJ45 kat. 6A S/FTP LSOH 7,5m zielony</v>
          </cell>
          <cell r="D2860" t="str">
            <v>szt.</v>
          </cell>
          <cell r="E2860" t="e">
            <v>#N/A</v>
          </cell>
          <cell r="F2860" t="str">
            <v>Cobi Cu kable krosowe</v>
          </cell>
          <cell r="H2860"/>
          <cell r="I2860"/>
        </row>
        <row r="2861">
          <cell r="A2861" t="str">
            <v>C24-1120-10,0</v>
          </cell>
          <cell r="B2861" t="str">
            <v>Patchcord CobiCabling RJ45-RJ45 kat. 6A S/FTP LSOH 10m zielony</v>
          </cell>
          <cell r="C2861" t="str">
            <v>Patchcord CobiCabling RJ45-RJ45 kat. 6A S/FTP LSOH 10m zielony</v>
          </cell>
          <cell r="D2861" t="str">
            <v>szt.</v>
          </cell>
          <cell r="E2861">
            <v>0</v>
          </cell>
          <cell r="F2861" t="str">
            <v>Cobi Cu kable krosowe</v>
          </cell>
          <cell r="H2861"/>
          <cell r="I2861"/>
        </row>
        <row r="2862">
          <cell r="A2862" t="str">
            <v>C24-1130-7,5</v>
          </cell>
          <cell r="B2862" t="str">
            <v>Patchcord CobiCabling RJ45-RJ45 kat. 6A S/FTP LSOH 7,5m niebieski</v>
          </cell>
          <cell r="C2862" t="str">
            <v>Patchcord CobiCabling RJ45-RJ45 kat. 6A S/FTP LSOH 7,5m niebieski</v>
          </cell>
          <cell r="D2862" t="str">
            <v>szt.</v>
          </cell>
          <cell r="E2862" t="e">
            <v>#N/A</v>
          </cell>
          <cell r="F2862" t="str">
            <v>Cobi Cu kable krosowe</v>
          </cell>
          <cell r="H2862"/>
          <cell r="I2862"/>
        </row>
        <row r="2863">
          <cell r="A2863" t="str">
            <v>C24-1130-10,0</v>
          </cell>
          <cell r="B2863" t="str">
            <v>Patchcord CobiCabling RJ45-RJ45 kat. 6A S/FTP LSOH 10m niebieski</v>
          </cell>
          <cell r="C2863" t="str">
            <v>Patchcord CobiCabling RJ45-RJ45 kat. 6A S/FTP LSOH 10m niebieski</v>
          </cell>
          <cell r="D2863" t="str">
            <v>szt.</v>
          </cell>
          <cell r="E2863" t="e">
            <v>#N/A</v>
          </cell>
          <cell r="F2863" t="str">
            <v>Cobi Cu kable krosowe</v>
          </cell>
          <cell r="H2863"/>
          <cell r="I2863"/>
        </row>
        <row r="2864">
          <cell r="A2864" t="str">
            <v>C24-1130-15,0</v>
          </cell>
          <cell r="B2864" t="str">
            <v>Patchcord CobiCabling RJ45-RJ45 kat. 6A S/FTP LSOH 15m niebieski</v>
          </cell>
          <cell r="C2864" t="str">
            <v>Patchcord CobiCabling RJ45-RJ45 kat. 6A S/FTP LSOH 15m niebieski</v>
          </cell>
          <cell r="D2864" t="str">
            <v>szt.</v>
          </cell>
          <cell r="E2864" t="e">
            <v>#N/A</v>
          </cell>
          <cell r="F2864" t="str">
            <v>Cobi Cu kable krosowe</v>
          </cell>
          <cell r="H2864"/>
          <cell r="I2864"/>
        </row>
        <row r="2865">
          <cell r="A2865" t="str">
            <v>C24-1140-7,5</v>
          </cell>
          <cell r="B2865" t="str">
            <v>Patchcord CobiCabling RJ45-RJ45 kat. 6A S/FTP LSOH 7,5m czerwony</v>
          </cell>
          <cell r="C2865" t="str">
            <v>Patchcord CobiCabling RJ45-RJ45 kat. 6A S/FTP LSOH 7,5m czerwony</v>
          </cell>
          <cell r="D2865" t="str">
            <v>szt.</v>
          </cell>
          <cell r="E2865" t="e">
            <v>#N/A</v>
          </cell>
          <cell r="F2865" t="str">
            <v>Cobi Cu kable krosowe</v>
          </cell>
          <cell r="H2865"/>
          <cell r="I2865"/>
        </row>
        <row r="2866">
          <cell r="A2866" t="str">
            <v>C24-1140-10,0</v>
          </cell>
          <cell r="B2866" t="str">
            <v>Patchcord CobiCabling RJ45-RJ45 kat. 6A S/FTP LSOH 10m czerwony</v>
          </cell>
          <cell r="C2866" t="str">
            <v>Patchcord CobiCabling RJ45-RJ45 kat. 6A S/FTP LSOH 10m czerwony</v>
          </cell>
          <cell r="D2866" t="str">
            <v>szt.</v>
          </cell>
          <cell r="E2866" t="e">
            <v>#N/A</v>
          </cell>
          <cell r="F2866" t="str">
            <v>Cobi Cu kable krosowe</v>
          </cell>
          <cell r="H2866"/>
          <cell r="I2866"/>
        </row>
        <row r="2867">
          <cell r="A2867" t="str">
            <v>C24-1140-15,0</v>
          </cell>
          <cell r="B2867" t="str">
            <v>Patchcord CobiCabling RJ45-RJ45 kat. 6A S/FTP LSOH 15m czerwony</v>
          </cell>
          <cell r="C2867" t="str">
            <v>Patchcord CobiCabling RJ45-RJ45 kat. 6A S/FTP LSOH 15m czerwony</v>
          </cell>
          <cell r="D2867" t="str">
            <v>szt.</v>
          </cell>
          <cell r="E2867" t="e">
            <v>#N/A</v>
          </cell>
          <cell r="F2867" t="str">
            <v>Cobi Cu kable krosowe</v>
          </cell>
          <cell r="H2867"/>
          <cell r="I2867"/>
        </row>
        <row r="2868">
          <cell r="A2868" t="str">
            <v>C24-1150-7,5</v>
          </cell>
          <cell r="B2868" t="str">
            <v>Patchcord CobiCabling RJ45-RJ45 kat. 6A S/FTP LSOH 7,5m czarny</v>
          </cell>
          <cell r="C2868" t="str">
            <v>Patchcord CobiCabling RJ45-RJ45 kat. 6A S/FTP LSOH 7,5m czarny</v>
          </cell>
          <cell r="D2868" t="str">
            <v>szt.</v>
          </cell>
          <cell r="E2868" t="e">
            <v>#N/A</v>
          </cell>
          <cell r="F2868" t="str">
            <v>Cobi Cu kable krosowe</v>
          </cell>
          <cell r="H2868"/>
          <cell r="I2868"/>
        </row>
        <row r="2869">
          <cell r="A2869" t="str">
            <v>C24-1150-10,0</v>
          </cell>
          <cell r="B2869" t="str">
            <v>Patchcord CobiCabling RJ45-RJ45 kat. 6A S/FTP LSOH 10m czarny</v>
          </cell>
          <cell r="C2869" t="str">
            <v>Patchcord CobiCabling RJ45-RJ45 kat. 6A S/FTP LSOH 10m czarny</v>
          </cell>
          <cell r="D2869" t="str">
            <v>szt.</v>
          </cell>
          <cell r="E2869" t="e">
            <v>#N/A</v>
          </cell>
          <cell r="F2869" t="str">
            <v>Cobi Cu kable krosowe</v>
          </cell>
          <cell r="H2869"/>
          <cell r="I2869"/>
        </row>
        <row r="2870">
          <cell r="A2870" t="str">
            <v>C24-1150-15,0</v>
          </cell>
          <cell r="B2870" t="str">
            <v>Patchcord CobiCabling RJ45-RJ45 kat. 6A S/FTP LSOH 15m czarny</v>
          </cell>
          <cell r="C2870" t="str">
            <v>Patchcord CobiCabling RJ45-RJ45 kat. 6A S/FTP LSOH 15m czarny</v>
          </cell>
          <cell r="D2870" t="str">
            <v>szt.</v>
          </cell>
          <cell r="E2870">
            <v>0</v>
          </cell>
          <cell r="F2870" t="str">
            <v>Cobi Cu kable krosowe</v>
          </cell>
          <cell r="H2870"/>
          <cell r="I2870"/>
        </row>
        <row r="2871">
          <cell r="A2871" t="str">
            <v>C14-1110-7,5</v>
          </cell>
          <cell r="B2871" t="str">
            <v>Patchcord CobiCabling RJ45-RJ45 kat. 6A U/UTP LSOH 7,5m żółty</v>
          </cell>
          <cell r="C2871" t="str">
            <v>Patchcord CobiCabling RJ45-RJ45 kat. 6A U/UTP LSOH 7,5m żółty</v>
          </cell>
          <cell r="D2871" t="str">
            <v>szt.</v>
          </cell>
          <cell r="E2871" t="e">
            <v>#N/A</v>
          </cell>
          <cell r="F2871" t="str">
            <v>Cobi Cu kable krosowe</v>
          </cell>
          <cell r="H2871"/>
          <cell r="I2871"/>
        </row>
        <row r="2872">
          <cell r="A2872" t="str">
            <v>C14-1110-10,0</v>
          </cell>
          <cell r="B2872" t="str">
            <v>Patchcord CobiCabling RJ45-RJ45 kat. 6A U/UTP LSOH 10m żółty</v>
          </cell>
          <cell r="C2872" t="str">
            <v>Patchcord CobiCabling RJ45-RJ45 kat. 6A U/UTP LSOH 10m żółty</v>
          </cell>
          <cell r="D2872" t="str">
            <v>szt.</v>
          </cell>
          <cell r="E2872" t="e">
            <v>#N/A</v>
          </cell>
          <cell r="F2872" t="str">
            <v>Cobi Cu kable krosowe</v>
          </cell>
          <cell r="H2872"/>
          <cell r="I2872"/>
        </row>
        <row r="2873">
          <cell r="A2873" t="str">
            <v>C14-1110-15,0</v>
          </cell>
          <cell r="B2873" t="str">
            <v>Patchcord CobiCabling RJ45-RJ45 kat. 6A U/UTP LSOH 15m żółty</v>
          </cell>
          <cell r="C2873" t="str">
            <v>Patchcord CobiCabling RJ45-RJ45 kat. 6A U/UTP LSOH 15m żółty</v>
          </cell>
          <cell r="D2873" t="str">
            <v>szt.</v>
          </cell>
          <cell r="E2873" t="e">
            <v>#N/A</v>
          </cell>
          <cell r="F2873" t="str">
            <v>Cobi Cu kable krosowe</v>
          </cell>
          <cell r="H2873"/>
          <cell r="I2873"/>
        </row>
        <row r="2874">
          <cell r="A2874" t="str">
            <v>C14-1120-7,5</v>
          </cell>
          <cell r="B2874" t="str">
            <v>Patchcord CobiCabling RJ45-RJ45 kat. 6A U/UTP LSOH 7,5m zielony</v>
          </cell>
          <cell r="C2874" t="str">
            <v>Patchcord CobiCabling RJ45-RJ45 kat. 6A U/UTP LSOH 7,5m zielony</v>
          </cell>
          <cell r="D2874" t="str">
            <v>szt.</v>
          </cell>
          <cell r="E2874" t="e">
            <v>#N/A</v>
          </cell>
          <cell r="F2874" t="str">
            <v>Cobi Cu kable krosowe</v>
          </cell>
          <cell r="H2874"/>
          <cell r="I2874"/>
        </row>
        <row r="2875">
          <cell r="A2875" t="str">
            <v>C14-1120-10,0</v>
          </cell>
          <cell r="B2875" t="str">
            <v>Patchcord CobiCabling RJ45-RJ45 kat. 6A U/UTP LSOH 10m zielony</v>
          </cell>
          <cell r="C2875" t="str">
            <v>Patchcord CobiCabling RJ45-RJ45 kat. 6A U/UTP LSOH 10m zielony</v>
          </cell>
          <cell r="D2875" t="str">
            <v>szt.</v>
          </cell>
          <cell r="E2875" t="e">
            <v>#N/A</v>
          </cell>
          <cell r="F2875" t="str">
            <v>Cobi Cu kable krosowe</v>
          </cell>
          <cell r="H2875"/>
          <cell r="I2875"/>
        </row>
        <row r="2876">
          <cell r="A2876" t="str">
            <v>C14-1120-15,0</v>
          </cell>
          <cell r="B2876" t="str">
            <v>Patchcord CobiCabling RJ45-RJ45 kat. 6A U/UTP LSOH 15m zielony</v>
          </cell>
          <cell r="C2876" t="str">
            <v>Patchcord CobiCabling RJ45-RJ45 kat. 6A U/UTP LSOH 15m zielony</v>
          </cell>
          <cell r="D2876" t="str">
            <v>szt.</v>
          </cell>
          <cell r="E2876" t="e">
            <v>#N/A</v>
          </cell>
          <cell r="F2876" t="str">
            <v>Cobi Cu kable krosowe</v>
          </cell>
          <cell r="H2876"/>
          <cell r="I2876"/>
        </row>
        <row r="2877">
          <cell r="A2877" t="str">
            <v>C14-1130-7,5</v>
          </cell>
          <cell r="B2877" t="str">
            <v>Patchcord CobiCabling RJ45-RJ45 kat. 6A U/UTP LSOH 7,m niebieski</v>
          </cell>
          <cell r="C2877" t="str">
            <v>Patchcord CobiCabling RJ45-RJ45 kat. 6A U/UTP LSOH 7,m niebieski</v>
          </cell>
          <cell r="D2877" t="str">
            <v>szt.</v>
          </cell>
          <cell r="E2877" t="e">
            <v>#N/A</v>
          </cell>
          <cell r="F2877" t="str">
            <v>Cobi Cu kable krosowe</v>
          </cell>
          <cell r="H2877"/>
          <cell r="I2877"/>
        </row>
        <row r="2878">
          <cell r="A2878" t="str">
            <v>C14-1130-10,0</v>
          </cell>
          <cell r="B2878" t="str">
            <v>Patchcord CobiCabling RJ45-RJ45 kat. 6A U/UTP LSOH 10m niebieski</v>
          </cell>
          <cell r="C2878" t="str">
            <v>Patchcord CobiCabling RJ45-RJ45 kat. 6A U/UTP LSOH 10m niebieski</v>
          </cell>
          <cell r="D2878" t="str">
            <v>szt.</v>
          </cell>
          <cell r="E2878" t="e">
            <v>#N/A</v>
          </cell>
          <cell r="F2878" t="str">
            <v>Cobi Cu kable krosowe</v>
          </cell>
          <cell r="H2878"/>
          <cell r="I2878"/>
        </row>
        <row r="2879">
          <cell r="A2879" t="str">
            <v>C14-1130-15,0</v>
          </cell>
          <cell r="B2879" t="str">
            <v>Patchcord CobiCabling RJ45-RJ45 kat. 6A U/UTP LSOH 15m niebieski</v>
          </cell>
          <cell r="C2879" t="str">
            <v>Patchcord CobiCabling RJ45-RJ45 kat. 6A U/UTP LSOH 15m niebieski</v>
          </cell>
          <cell r="D2879" t="str">
            <v>szt.</v>
          </cell>
          <cell r="E2879" t="e">
            <v>#N/A</v>
          </cell>
          <cell r="F2879" t="str">
            <v>Cobi Cu kable krosowe</v>
          </cell>
          <cell r="H2879"/>
          <cell r="I2879"/>
        </row>
        <row r="2880">
          <cell r="A2880" t="str">
            <v>C14-1140-7,5</v>
          </cell>
          <cell r="B2880" t="str">
            <v>Patchcord CobiCabling RJ45-RJ45 kat. 6A U/UTP LSOH 7,5m czerwony</v>
          </cell>
          <cell r="C2880" t="str">
            <v>Patchcord CobiCabling RJ45-RJ45 kat. 6A U/UTP LSOH 7,5m czerwony</v>
          </cell>
          <cell r="D2880" t="str">
            <v>szt.</v>
          </cell>
          <cell r="E2880" t="e">
            <v>#N/A</v>
          </cell>
          <cell r="F2880" t="str">
            <v>Cobi Cu kable krosowe</v>
          </cell>
          <cell r="H2880"/>
          <cell r="I2880"/>
        </row>
        <row r="2881">
          <cell r="A2881" t="str">
            <v>C14-1140-10,0</v>
          </cell>
          <cell r="B2881" t="str">
            <v>Patchcord CobiCabling RJ45-RJ45 kat. 6A U/UTP LSOH 10m czerwony</v>
          </cell>
          <cell r="C2881" t="str">
            <v>Patchcord CobiCabling RJ45-RJ45 kat. 6A U/UTP LSOH 10m czerwony</v>
          </cell>
          <cell r="D2881" t="str">
            <v>szt.</v>
          </cell>
          <cell r="E2881" t="e">
            <v>#N/A</v>
          </cell>
          <cell r="F2881" t="str">
            <v>Cobi Cu kable krosowe</v>
          </cell>
          <cell r="H2881"/>
          <cell r="I2881"/>
        </row>
        <row r="2882">
          <cell r="A2882" t="str">
            <v>C14-1140-15,0</v>
          </cell>
          <cell r="B2882" t="str">
            <v>Patchcord CobiCabling RJ45-RJ45 kat. 6A U/UTP LSOH 15m czerwony</v>
          </cell>
          <cell r="C2882" t="str">
            <v>Patchcord CobiCabling RJ45-RJ45 kat. 6A U/UTP LSOH 15m czerwony</v>
          </cell>
          <cell r="D2882" t="str">
            <v>szt.</v>
          </cell>
          <cell r="E2882" t="e">
            <v>#N/A</v>
          </cell>
          <cell r="F2882" t="str">
            <v>Cobi Cu kable krosowe</v>
          </cell>
          <cell r="H2882"/>
          <cell r="I2882"/>
        </row>
        <row r="2883">
          <cell r="A2883" t="str">
            <v>C14-1150-7,5</v>
          </cell>
          <cell r="B2883" t="str">
            <v>Patchcord CobiCabling RJ45-RJ45 kat. 6A U/UTP LSOH 7,5m czarny</v>
          </cell>
          <cell r="C2883" t="str">
            <v>Patchcord CobiCabling RJ45-RJ45 kat. 6A U/UTP LSOH 7,5m czarny</v>
          </cell>
          <cell r="D2883" t="str">
            <v>szt.</v>
          </cell>
          <cell r="E2883" t="e">
            <v>#N/A</v>
          </cell>
          <cell r="F2883" t="str">
            <v>Cobi Cu kable krosowe</v>
          </cell>
          <cell r="H2883"/>
          <cell r="I2883"/>
        </row>
        <row r="2884">
          <cell r="A2884" t="str">
            <v>C14-1150-10,0</v>
          </cell>
          <cell r="B2884" t="str">
            <v>Patchcord CobiCabling RJ45-RJ45 kat. 6A U/UTP LSOH 10m czarny</v>
          </cell>
          <cell r="C2884" t="str">
            <v>Patchcord CobiCabling RJ45-RJ45 kat. 6A U/UTP LSOH 10m czarny</v>
          </cell>
          <cell r="D2884" t="str">
            <v>szt.</v>
          </cell>
          <cell r="E2884" t="e">
            <v>#N/A</v>
          </cell>
          <cell r="F2884" t="str">
            <v>Cobi Cu kable krosowe</v>
          </cell>
          <cell r="H2884"/>
          <cell r="I2884"/>
        </row>
        <row r="2885">
          <cell r="A2885" t="str">
            <v>C14-1150-15,0</v>
          </cell>
          <cell r="B2885" t="str">
            <v>Patchcord CobiCabling RJ45-RJ45 kat. 6A U/UTP LSOH 15m czarny</v>
          </cell>
          <cell r="C2885" t="str">
            <v>Patchcord CobiCabling RJ45-RJ45 kat. 6A U/UTP LSOH 15m czarny</v>
          </cell>
          <cell r="D2885" t="str">
            <v>szt.</v>
          </cell>
          <cell r="E2885" t="e">
            <v>#N/A</v>
          </cell>
          <cell r="F2885" t="str">
            <v>Cobi Cu kable krosowe</v>
          </cell>
          <cell r="H2885"/>
          <cell r="I2885"/>
        </row>
        <row r="2886">
          <cell r="A2886" t="str">
            <v>C14-5010-7,5</v>
          </cell>
          <cell r="B2886" t="str">
            <v>Patchcord CobiCabling RJ45-RJ45 kat. 5e U/UTP PVC 7,5m żółty</v>
          </cell>
          <cell r="C2886" t="str">
            <v>Patchcord CobiCabling RJ45-RJ45 kat. 5e U/UTP PVC 7,5m żółty</v>
          </cell>
          <cell r="D2886" t="str">
            <v>szt.</v>
          </cell>
          <cell r="E2886" t="e">
            <v>#N/A</v>
          </cell>
          <cell r="F2886" t="str">
            <v>Cobi Cu kable krosowe</v>
          </cell>
          <cell r="H2886"/>
          <cell r="I2886"/>
        </row>
        <row r="2887">
          <cell r="A2887" t="str">
            <v>C14-5010-10,0</v>
          </cell>
          <cell r="B2887" t="str">
            <v>Patchcord CobiCabling RJ45-RJ45 kat. 5e U/UTP PVC 10m żółty</v>
          </cell>
          <cell r="C2887" t="str">
            <v>Patchcord CobiCabling RJ45-RJ45 kat. 5e U/UTP PVC 10m żółty</v>
          </cell>
          <cell r="D2887" t="str">
            <v>szt.</v>
          </cell>
          <cell r="E2887" t="e">
            <v>#N/A</v>
          </cell>
          <cell r="F2887" t="str">
            <v>Cobi Cu kable krosowe</v>
          </cell>
          <cell r="H2887"/>
          <cell r="I2887"/>
        </row>
        <row r="2888">
          <cell r="A2888" t="str">
            <v>C14-5010-15,0</v>
          </cell>
          <cell r="B2888" t="str">
            <v>Patchcord CobiCabling RJ45-RJ45 kat. 5e U/UTP PVC 15m żółty</v>
          </cell>
          <cell r="C2888" t="str">
            <v>Patchcord CobiCabling RJ45-RJ45 kat. 5e U/UTP PVC 15m żółty</v>
          </cell>
          <cell r="D2888" t="str">
            <v>szt.</v>
          </cell>
          <cell r="E2888" t="e">
            <v>#N/A</v>
          </cell>
          <cell r="F2888" t="str">
            <v>Cobi Cu kable krosowe</v>
          </cell>
          <cell r="H2888"/>
          <cell r="I2888"/>
        </row>
        <row r="2889">
          <cell r="A2889" t="str">
            <v>C14-5020-7,5</v>
          </cell>
          <cell r="B2889" t="str">
            <v>Patchcord CobiCabling RJ45-RJ45 kat. 5e U/UTP PVC 7,5m zielony</v>
          </cell>
          <cell r="C2889" t="str">
            <v>Patchcord CobiCabling RJ45-RJ45 kat. 5e U/UTP PVC 7,5m zielony</v>
          </cell>
          <cell r="D2889" t="str">
            <v>szt.</v>
          </cell>
          <cell r="E2889" t="e">
            <v>#N/A</v>
          </cell>
          <cell r="F2889" t="str">
            <v>Cobi Cu kable krosowe</v>
          </cell>
          <cell r="H2889"/>
          <cell r="I2889"/>
        </row>
        <row r="2890">
          <cell r="A2890" t="str">
            <v>C14-5020-10,0</v>
          </cell>
          <cell r="B2890" t="str">
            <v>Patchcord CobiCabling RJ45-RJ45 kat. 5e U/UTP PVC 10m zielony</v>
          </cell>
          <cell r="C2890" t="str">
            <v>Patchcord CobiCabling RJ45-RJ45 kat. 5e U/UTP PVC 10m zielony</v>
          </cell>
          <cell r="D2890" t="str">
            <v>szt.</v>
          </cell>
          <cell r="E2890" t="e">
            <v>#N/A</v>
          </cell>
          <cell r="F2890" t="str">
            <v>Cobi Cu kable krosowe</v>
          </cell>
          <cell r="H2890"/>
          <cell r="I2890"/>
        </row>
        <row r="2891">
          <cell r="A2891" t="str">
            <v>C14-5020-15,0</v>
          </cell>
          <cell r="B2891" t="str">
            <v>Patchcord CobiCabling RJ45-RJ45 kat. 5e U/UTP PVC 15m zielony</v>
          </cell>
          <cell r="C2891" t="str">
            <v>Patchcord CobiCabling RJ45-RJ45 kat. 5e U/UTP PVC 15m zielony</v>
          </cell>
          <cell r="D2891" t="str">
            <v>szt.</v>
          </cell>
          <cell r="E2891" t="e">
            <v>#N/A</v>
          </cell>
          <cell r="F2891" t="str">
            <v>Cobi Cu kable krosowe</v>
          </cell>
          <cell r="H2891"/>
          <cell r="I2891"/>
        </row>
        <row r="2892">
          <cell r="A2892" t="str">
            <v>C14-5030-7,5</v>
          </cell>
          <cell r="B2892" t="str">
            <v>Patchcord CobiCabling RJ45-RJ45 kat. 5e U/UTP PVC 7,5m niebieski</v>
          </cell>
          <cell r="C2892" t="str">
            <v>Patchcord CobiCabling RJ45-RJ45 kat. 5e U/UTP PVC 7,5m niebieski</v>
          </cell>
          <cell r="D2892" t="str">
            <v>szt.</v>
          </cell>
          <cell r="E2892" t="e">
            <v>#N/A</v>
          </cell>
          <cell r="F2892" t="str">
            <v>Cobi Cu kable krosowe</v>
          </cell>
          <cell r="H2892"/>
          <cell r="I2892"/>
        </row>
        <row r="2893">
          <cell r="A2893" t="str">
            <v>C14-5030-10,0</v>
          </cell>
          <cell r="B2893" t="str">
            <v>Patchcord CobiCabling RJ45-RJ45 kat. 5e U/UTP PVC 10m niebieski</v>
          </cell>
          <cell r="C2893" t="str">
            <v>Patchcord CobiCabling RJ45-RJ45 kat. 5e U/UTP PVC 10m niebieski</v>
          </cell>
          <cell r="D2893" t="str">
            <v>szt.</v>
          </cell>
          <cell r="E2893" t="e">
            <v>#N/A</v>
          </cell>
          <cell r="F2893" t="str">
            <v>Cobi Cu kable krosowe</v>
          </cell>
          <cell r="H2893"/>
          <cell r="I2893"/>
        </row>
        <row r="2894">
          <cell r="A2894" t="str">
            <v>C14-5030-15,0</v>
          </cell>
          <cell r="B2894" t="str">
            <v>Patchcord CobiCabling RJ45-RJ45 kat. 5e U/UTP PVC 15m niebieski</v>
          </cell>
          <cell r="C2894" t="str">
            <v>Patchcord CobiCabling RJ45-RJ45 kat. 5e U/UTP PVC 15m niebieski</v>
          </cell>
          <cell r="D2894" t="str">
            <v>szt.</v>
          </cell>
          <cell r="E2894" t="e">
            <v>#N/A</v>
          </cell>
          <cell r="F2894" t="str">
            <v>Cobi Cu kable krosowe</v>
          </cell>
          <cell r="H2894"/>
          <cell r="I2894"/>
        </row>
        <row r="2895">
          <cell r="A2895" t="str">
            <v>C14-5040-7,5</v>
          </cell>
          <cell r="B2895" t="str">
            <v>Patchcord CobiCabling RJ45-RJ45 kat. 5e U/UTP PVC 7,5m czerwony</v>
          </cell>
          <cell r="C2895" t="str">
            <v>Patchcord CobiCabling RJ45-RJ45 kat. 5e U/UTP PVC 7,5m czerwony</v>
          </cell>
          <cell r="D2895" t="str">
            <v>szt.</v>
          </cell>
          <cell r="E2895" t="e">
            <v>#N/A</v>
          </cell>
          <cell r="F2895" t="str">
            <v>Cobi Cu kable krosowe</v>
          </cell>
          <cell r="H2895"/>
          <cell r="I2895"/>
        </row>
        <row r="2896">
          <cell r="A2896" t="str">
            <v>C14-5040-10,0</v>
          </cell>
          <cell r="B2896" t="str">
            <v>Patchcord CobiCabling RJ45-RJ45 kat. 5e U/UTP PVC 10m czerwony</v>
          </cell>
          <cell r="C2896" t="str">
            <v>Patchcord CobiCabling RJ45-RJ45 kat. 5e U/UTP PVC 10m czerwony</v>
          </cell>
          <cell r="D2896" t="str">
            <v>szt.</v>
          </cell>
          <cell r="E2896" t="e">
            <v>#N/A</v>
          </cell>
          <cell r="F2896" t="str">
            <v>Cobi Cu kable krosowe</v>
          </cell>
          <cell r="H2896"/>
          <cell r="I2896"/>
        </row>
        <row r="2897">
          <cell r="A2897" t="str">
            <v>C14-5040-15,0</v>
          </cell>
          <cell r="B2897" t="str">
            <v>Patchcord CobiCabling RJ45-RJ45 kat. 5e U/UTP PVC 15m czerwony</v>
          </cell>
          <cell r="C2897" t="str">
            <v>Patchcord CobiCabling RJ45-RJ45 kat. 5e U/UTP PVC 15m czerwony</v>
          </cell>
          <cell r="D2897" t="str">
            <v>szt.</v>
          </cell>
          <cell r="E2897" t="e">
            <v>#N/A</v>
          </cell>
          <cell r="F2897" t="str">
            <v>Cobi Cu kable krosowe</v>
          </cell>
          <cell r="H2897"/>
          <cell r="I2897"/>
        </row>
        <row r="2898">
          <cell r="A2898" t="str">
            <v>C14-5050-7,5</v>
          </cell>
          <cell r="B2898" t="str">
            <v>Patchcord CobiCabling RJ45-RJ45 kat. 5e U/UTP PVC 7,5m czarny</v>
          </cell>
          <cell r="C2898" t="str">
            <v>Patchcord CobiCabling RJ45-RJ45 kat. 5e U/UTP PVC 7,5m czarny</v>
          </cell>
          <cell r="D2898" t="str">
            <v>szt.</v>
          </cell>
          <cell r="E2898" t="e">
            <v>#N/A</v>
          </cell>
          <cell r="F2898" t="str">
            <v>Cobi Cu kable krosowe</v>
          </cell>
          <cell r="H2898"/>
          <cell r="I2898"/>
        </row>
        <row r="2899">
          <cell r="A2899" t="str">
            <v>C14-5050-10,0</v>
          </cell>
          <cell r="B2899" t="str">
            <v>Patchcord CobiCabling RJ45-RJ45 kat. 5e U/UTP PVC 10m czarny</v>
          </cell>
          <cell r="C2899" t="str">
            <v>Patchcord CobiCabling RJ45-RJ45 kat. 5e U/UTP PVC 10m czarny</v>
          </cell>
          <cell r="D2899" t="str">
            <v>szt.</v>
          </cell>
          <cell r="E2899" t="e">
            <v>#N/A</v>
          </cell>
          <cell r="F2899" t="str">
            <v>Cobi Cu kable krosowe</v>
          </cell>
          <cell r="H2899"/>
          <cell r="I2899"/>
        </row>
        <row r="2900">
          <cell r="A2900" t="str">
            <v>C14-5050-15,0</v>
          </cell>
          <cell r="B2900" t="str">
            <v>Patchcord CobiCabling RJ45-RJ45 kat. 5e U/UTP PVC 15m czarny</v>
          </cell>
          <cell r="C2900" t="str">
            <v>Patchcord CobiCabling RJ45-RJ45 kat. 5e U/UTP PVC 15m czarny</v>
          </cell>
          <cell r="D2900" t="str">
            <v>szt.</v>
          </cell>
          <cell r="E2900" t="e">
            <v>#N/A</v>
          </cell>
          <cell r="F2900" t="str">
            <v>Cobi Cu kable krosowe</v>
          </cell>
          <cell r="H2900"/>
          <cell r="I2900"/>
        </row>
        <row r="2901">
          <cell r="A2901" t="str">
            <v>F53-5600</v>
          </cell>
          <cell r="B2901" t="str">
            <v>CobiCabling OM3 Multimode 50/125 24 Core Universal Cable, LSOH, B2ca</v>
          </cell>
          <cell r="C2901" t="str">
            <v>CobiCabling OM3 Multimode 50/125 24 Core Universal Cable, LSOH, B2ca</v>
          </cell>
          <cell r="D2901" t="str">
            <v>m</v>
          </cell>
          <cell r="E2901">
            <v>19.190000000000001</v>
          </cell>
          <cell r="F2901" t="str">
            <v>Cobi FO kable</v>
          </cell>
          <cell r="H2901"/>
          <cell r="I2901"/>
        </row>
        <row r="2902">
          <cell r="A2902" t="str">
            <v>F54-5600</v>
          </cell>
          <cell r="B2902" t="str">
            <v>CobiCabling OM4 Multimode 50/125 24 Core Universal Cable, LSOH, B2ca</v>
          </cell>
          <cell r="C2902" t="str">
            <v>CobiCabling OM4 Multimode 50/125 24 Core Universal Cable, LSOH, B2ca</v>
          </cell>
          <cell r="D2902" t="str">
            <v>m</v>
          </cell>
          <cell r="E2902">
            <v>35.43</v>
          </cell>
          <cell r="F2902" t="str">
            <v>Cobi FO kable</v>
          </cell>
          <cell r="H2902"/>
          <cell r="I2902"/>
        </row>
        <row r="2903">
          <cell r="A2903" t="str">
            <v>AC01-0430</v>
          </cell>
          <cell r="B2903" t="str">
            <v>Panel wentylacyjny 4-wentylatorowy dla szaf stojących CobiCabling</v>
          </cell>
          <cell r="C2903" t="str">
            <v>Panel wentylacyjny 4-wentylatorowy dla szaf stojących CobiCabling</v>
          </cell>
          <cell r="D2903" t="str">
            <v>szt.</v>
          </cell>
          <cell r="E2903">
            <v>530.99</v>
          </cell>
          <cell r="F2903" t="str">
            <v>Cobi szafy akcesoria</v>
          </cell>
          <cell r="H2903"/>
          <cell r="I2903"/>
        </row>
        <row r="2904">
          <cell r="A2904" t="str">
            <v>WE8P8C-RJ45-F6A</v>
          </cell>
          <cell r="B2904" t="str">
            <v>Wtyk modularny CobiCabling RJ45 kat. 6A STP na kabel typu drut</v>
          </cell>
          <cell r="C2904" t="str">
            <v>Wtyk modularny CobiCabling RJ45 kat. 6A STP na kabel typu drut</v>
          </cell>
          <cell r="D2904" t="str">
            <v>szt.</v>
          </cell>
          <cell r="E2904">
            <v>1.84</v>
          </cell>
          <cell r="F2904" t="str">
            <v>Cobi Cu okablowanie</v>
          </cell>
          <cell r="H2904"/>
          <cell r="I2904"/>
        </row>
        <row r="2905">
          <cell r="A2905" t="str">
            <v>F60-0004</v>
          </cell>
          <cell r="B2905" t="str">
            <v>Pokrywa stelaża zapasu kabla 500x500x95</v>
          </cell>
          <cell r="C2905" t="str">
            <v>Pokrywa stelaża zapasu kabla 500x500x95</v>
          </cell>
          <cell r="E2905">
            <v>366</v>
          </cell>
          <cell r="F2905" t="str">
            <v>Inne - okazjonalne</v>
          </cell>
          <cell r="H2905"/>
          <cell r="I2905"/>
        </row>
        <row r="2906">
          <cell r="A2906" t="str">
            <v>F60-0003</v>
          </cell>
          <cell r="B2906" t="str">
            <v>Stelaż zapasu kabla 500x500x95mm</v>
          </cell>
          <cell r="C2906" t="str">
            <v>Stelaż zapasu kabla 500x500x95mm</v>
          </cell>
          <cell r="E2906">
            <v>110</v>
          </cell>
          <cell r="F2906" t="str">
            <v>Inne - okazjonalne</v>
          </cell>
          <cell r="H2906"/>
          <cell r="I2906"/>
        </row>
        <row r="2907">
          <cell r="A2907" t="str">
            <v>WE8P8C-RJ45-F6A</v>
          </cell>
          <cell r="B2907" t="str">
            <v>Wtyk modularny RJ45 kat. 6A STP na drut</v>
          </cell>
          <cell r="C2907" t="str">
            <v>Wtyk modularny RJ45 kat. 6A STP na drut</v>
          </cell>
          <cell r="E2907">
            <v>1.84</v>
          </cell>
          <cell r="F2907" t="str">
            <v>Inne - okazjonalne</v>
          </cell>
          <cell r="H2907"/>
          <cell r="I2907"/>
        </row>
        <row r="2908">
          <cell r="A2908" t="str">
            <v>C12-0102</v>
          </cell>
          <cell r="B2908" t="str">
            <v>Patch Panel CobiCabling 19" 24xRJ45 1U niewyposażony, kątowy, czarny</v>
          </cell>
          <cell r="C2908" t="str">
            <v>Patch Panel CobiCabling 19" 24xRJ45 1U niewyposażony, kątowy, czarny</v>
          </cell>
          <cell r="E2908">
            <v>180.4</v>
          </cell>
          <cell r="F2908" t="str">
            <v>Cobi Cu okablowanie</v>
          </cell>
          <cell r="H2908"/>
          <cell r="I2908"/>
        </row>
        <row r="2909">
          <cell r="A2909" t="str">
            <v>C12-0103</v>
          </cell>
          <cell r="B2909" t="str">
            <v>Patch Panel CobiCabling 19" 48xRJ45 1U niewyposażony, kątowy, czarny</v>
          </cell>
          <cell r="C2909" t="str">
            <v>Patch Panel CobiCabling 19" 48xRJ45 1U niewyposażony, kątowy, czarny</v>
          </cell>
          <cell r="E2909">
            <v>263.2</v>
          </cell>
          <cell r="F2909" t="str">
            <v>Cobi Cu okablowanie</v>
          </cell>
          <cell r="H2909"/>
          <cell r="I2909"/>
        </row>
        <row r="2910">
          <cell r="A2910" t="str">
            <v>C12-0104</v>
          </cell>
          <cell r="B2910" t="str">
            <v>Patch Panel CobiCabling 19" 24xRJ45 2U niewyposażony, kątowy, czarny</v>
          </cell>
          <cell r="C2910" t="str">
            <v>Patch Panel CobiCabling 19" 24xRJ45 2U niewyposażony, kątowy, czarny</v>
          </cell>
          <cell r="E2910">
            <v>0</v>
          </cell>
          <cell r="F2910" t="str">
            <v>Cobi Cu okablowanie</v>
          </cell>
          <cell r="H2910"/>
          <cell r="I2910"/>
        </row>
        <row r="2911">
          <cell r="A2911" t="str">
            <v>F62-0060</v>
          </cell>
          <cell r="B2911" t="str">
            <v>Przemysłowa przełącznica światłowodowa na szynę DIN</v>
          </cell>
          <cell r="C2911" t="str">
            <v>Przemysłowa przełącznica światłowodowa na szynę DIN</v>
          </cell>
          <cell r="E2911">
            <v>104</v>
          </cell>
          <cell r="F2911" t="str">
            <v>Cobi FO osprzęt</v>
          </cell>
          <cell r="H2911"/>
          <cell r="I2911"/>
        </row>
        <row r="2912">
          <cell r="A2912" t="str">
            <v>F62-0061</v>
          </cell>
          <cell r="B2912" t="str">
            <v>Panel przedni do przemysłowej przełącznicy światłowodowej na 6 adapterów SC Simplex lub LC Duplex</v>
          </cell>
          <cell r="C2912" t="str">
            <v>Panel przedni do przemysłowej przełącznicy światłowodowej na 6 adapterów SC Simplex lub LC Duplex</v>
          </cell>
          <cell r="E2912">
            <v>28</v>
          </cell>
          <cell r="F2912" t="str">
            <v>Cobi FO osprzęt</v>
          </cell>
          <cell r="H2912"/>
          <cell r="I2912"/>
        </row>
        <row r="2913">
          <cell r="A2913" t="str">
            <v>F62-0062</v>
          </cell>
          <cell r="B2913" t="str">
            <v>Panel przedni do przemysłowej przełącznicy światłowodowej na 6 adapterów SC Duplex lub LC Quad</v>
          </cell>
          <cell r="C2913" t="str">
            <v>Panel przedni do przemysłowej przełącznicy światłowodowej na 6 adapterów SC Duplex lub LC Quad</v>
          </cell>
          <cell r="E2913">
            <v>0</v>
          </cell>
          <cell r="F2913" t="str">
            <v>Cobi FO osprzęt</v>
          </cell>
          <cell r="H2913"/>
          <cell r="I2913"/>
        </row>
        <row r="2914">
          <cell r="A2914" t="str">
            <v>F62-0063</v>
          </cell>
          <cell r="B2914" t="str">
            <v>Panel przedni do przemysłowej przełącznicy światłowodowej na 12 adapterów SC Simplex lub LC Duplex</v>
          </cell>
          <cell r="C2914" t="str">
            <v>Panel przedni do przemysłowej przełącznicy światłowodowej na 12 adapterów SC Simplex lub LC Duplex</v>
          </cell>
          <cell r="E2914">
            <v>0</v>
          </cell>
          <cell r="F2914" t="str">
            <v>Cobi FO osprzęt</v>
          </cell>
          <cell r="H2914"/>
          <cell r="I2914"/>
        </row>
        <row r="2915">
          <cell r="A2915" t="str">
            <v>T12-1500</v>
          </cell>
          <cell r="B2915" t="str">
            <v>Zamek do szafki multimedialnej CobiCabling z kluczami</v>
          </cell>
          <cell r="C2915" t="str">
            <v>Zamek do szafki multimedialnej CobiCabling z kluczami</v>
          </cell>
          <cell r="E2915">
            <v>0</v>
          </cell>
          <cell r="F2915" t="str">
            <v>Inne - okazjonalne</v>
          </cell>
        </row>
        <row r="2916">
          <cell r="A2916" t="str">
            <v>C16-6420</v>
          </cell>
          <cell r="B2916" t="str">
            <v>Łącznik RJ45-RJ45 kat. 6 UTP typu keystone</v>
          </cell>
          <cell r="C2916" t="str">
            <v>Łącznik RJ45-RJ45 kat. 6 UTP typu keystone</v>
          </cell>
          <cell r="E2916">
            <v>27.67</v>
          </cell>
          <cell r="F2916" t="str">
            <v>Cobi Cu okablowanie</v>
          </cell>
        </row>
        <row r="2917">
          <cell r="A2917" t="str">
            <v>C26-6420</v>
          </cell>
          <cell r="B2917" t="str">
            <v>Łącznik RJ45-RJ45 kat. 6 STP typu keystone</v>
          </cell>
          <cell r="C2917" t="str">
            <v>Łącznik RJ45-RJ45 kat. 6 STP typu keystone</v>
          </cell>
          <cell r="E2917">
            <v>27.67</v>
          </cell>
          <cell r="F2917" t="str">
            <v>Cobi Cu okablowanie</v>
          </cell>
        </row>
        <row r="2918">
          <cell r="A2918" t="str">
            <v>C26-6421</v>
          </cell>
          <cell r="B2918" t="str">
            <v>Łącznik CobiCabling RJ45-RJ45 kat. 6 STP typu keystone</v>
          </cell>
          <cell r="C2918" t="str">
            <v>Łącznik CobiCabling RJ45-RJ45 kat. 6 STP typu keystone</v>
          </cell>
          <cell r="E2918">
            <v>0</v>
          </cell>
          <cell r="F2918" t="str">
            <v>Cobi Cu okablowanie</v>
          </cell>
        </row>
        <row r="2919">
          <cell r="A2919" t="str">
            <v>RC11-8242</v>
          </cell>
          <cell r="B2919" t="str">
            <v>Szafa dystrybucyjna CobiCabling Vertical 19" 42U 800x1200mm, drzwi przednie przeszklone, drzwi tylne pełne, panel wentylacyjny 4-wentylatorowy z kablem zasilającym, kółka - 2 z blokadą, stopki, kpl. linek uziemienia, czarna RAL 9004</v>
          </cell>
          <cell r="C2919" t="str">
            <v>Szafa dystrybucyjna CobiCabling Vertical 19" 42U 800x1200mm, drzwi przednie przeszklone, drzwi tylne pełne, panel wentylacyjny 4-wentylatorowy z kablem zasilającym, kółka - 2 z blokadą, stopki, kpl. linek uziemienia, czarna RAL 9004</v>
          </cell>
          <cell r="D2919" t="str">
            <v>szt.</v>
          </cell>
          <cell r="E2919">
            <v>4168.29</v>
          </cell>
          <cell r="F2919" t="str">
            <v>Cobi szafy</v>
          </cell>
        </row>
        <row r="2920">
          <cell r="A2920" t="str">
            <v>C13-5005-305</v>
          </cell>
          <cell r="B2920" t="str">
            <v>CobiCabling Security Cable cat. 5e U/UTP PVC Eca 305m</v>
          </cell>
          <cell r="C2920" t="str">
            <v>CobiCabling Security Cable cat. 5e U/UTP PVC Eca 305m</v>
          </cell>
          <cell r="D2920" t="str">
            <v>m</v>
          </cell>
          <cell r="E2920">
            <v>1.32</v>
          </cell>
          <cell r="F2920" t="str">
            <v>Cobi Cu kable</v>
          </cell>
        </row>
        <row r="2921">
          <cell r="A2921" t="str">
            <v>C13-6909-305</v>
          </cell>
          <cell r="B2921" t="str">
            <v>CobiCabling Kabel kat. 6 U/UTP 450MHz zew. żelowany PE Fca 305m BX</v>
          </cell>
          <cell r="C2921" t="str">
            <v>CobiCabling Kabel kat. 6 U/UTP 450MHz zew. żelowany PE Fca 305m BX</v>
          </cell>
          <cell r="E2921">
            <v>2.39</v>
          </cell>
          <cell r="F2921" t="str">
            <v>Cobi Cu kable</v>
          </cell>
        </row>
        <row r="2922">
          <cell r="A2922" t="str">
            <v>C23-1949-305</v>
          </cell>
          <cell r="B2922" t="str">
            <v>CobiCabling Kabel kat. 6A F/UTP 700MHz zew. żelowany PE Fca 305m BX</v>
          </cell>
          <cell r="C2922" t="str">
            <v>CobiCabling Kabel kat. 6A F/UTP 700MHz zew. żelowany PE Fca 305m BX</v>
          </cell>
          <cell r="E2922">
            <v>2.83</v>
          </cell>
          <cell r="F2922" t="str">
            <v>Cobi Cu kable</v>
          </cell>
        </row>
        <row r="2923">
          <cell r="A2923" t="str">
            <v>C27-1001</v>
          </cell>
          <cell r="B2923" t="str">
            <v>CobiCabling Wtyk kat. 6A STP beznarzędziowy</v>
          </cell>
          <cell r="C2923" t="str">
            <v>CobiCabling Wtyk kat. 6A STP beznarzędziowy</v>
          </cell>
          <cell r="E2923">
            <v>20.22</v>
          </cell>
          <cell r="F2923" t="str">
            <v>Cobi Cu okablowanie</v>
          </cell>
        </row>
        <row r="2924">
          <cell r="A2924" t="str">
            <v>AC21-1000</v>
          </cell>
          <cell r="B2924" t="str">
            <v>CobiCabling Panel maskujący Snap-In 19” 1U Czarny</v>
          </cell>
          <cell r="C2924" t="str">
            <v>CobiCabling Panel maskujący Snap-In 19” 1U Czarny</v>
          </cell>
          <cell r="E2924">
            <v>12</v>
          </cell>
          <cell r="F2924" t="str">
            <v>Cobi szafy akcesoria</v>
          </cell>
        </row>
        <row r="2925">
          <cell r="A2925" t="str">
            <v>C14-6151-0,25</v>
          </cell>
          <cell r="B2925" t="str">
            <v>CobiCabling Patchcord kat. 6 U/UTP LSOH 0,25m czarny</v>
          </cell>
          <cell r="C2925" t="str">
            <v>CobiCabling Patchcord kat. 6 U/UTP LSOH 0,25m czarny</v>
          </cell>
          <cell r="E2925">
            <v>3.33</v>
          </cell>
          <cell r="F2925" t="str">
            <v>Cobi Cu kable krosowe</v>
          </cell>
        </row>
        <row r="2926">
          <cell r="A2926" t="str">
            <v>C14-6131-0,25</v>
          </cell>
          <cell r="B2926" t="str">
            <v>CobiCabling Patchcord kat. 6 U/UTP LSOH 0,25m niebieski</v>
          </cell>
          <cell r="C2926" t="str">
            <v>CobiCabling Patchcord kat. 6 U/UTP LSOH 0,25m niebieski</v>
          </cell>
          <cell r="E2926">
            <v>3.3</v>
          </cell>
          <cell r="F2926" t="str">
            <v>Cobi Cu kable krosowe</v>
          </cell>
        </row>
        <row r="2927">
          <cell r="A2927" t="str">
            <v>C14-6141-0,25</v>
          </cell>
          <cell r="B2927" t="str">
            <v>CobiCabling Patchcord kat. 6 U/UTP LSOH 0,25m szary</v>
          </cell>
          <cell r="C2927" t="str">
            <v>CobiCabling Patchcord kat. 6 U/UTP LSOH 0,25m szary</v>
          </cell>
          <cell r="E2927">
            <v>3.33</v>
          </cell>
          <cell r="F2927" t="str">
            <v>Cobi Cu kable krosowe</v>
          </cell>
        </row>
        <row r="2928">
          <cell r="A2928" t="str">
            <v>C14-6121-0,25</v>
          </cell>
          <cell r="B2928" t="str">
            <v>CobiCabling Patchcord kat. 6 U/UTP LSOH 0,25m zielony</v>
          </cell>
          <cell r="C2928" t="str">
            <v>CobiCabling Patchcord kat. 6 U/UTP LSOH 0,25m zielony</v>
          </cell>
          <cell r="E2928">
            <v>3.3</v>
          </cell>
          <cell r="F2928" t="str">
            <v>Cobi Cu kable krosowe</v>
          </cell>
        </row>
        <row r="2929">
          <cell r="A2929" t="str">
            <v>C14-6111-0,25</v>
          </cell>
          <cell r="B2929" t="str">
            <v>CobiCabling Patchcord kat. 6 U/UTP LSOH 0,25m żółty</v>
          </cell>
          <cell r="C2929" t="str">
            <v>CobiCabling Patchcord kat. 6 U/UTP LSOH 0,25m żółty</v>
          </cell>
          <cell r="E2929">
            <v>3.33</v>
          </cell>
          <cell r="F2929" t="str">
            <v>Cobi Cu kable krosowe</v>
          </cell>
        </row>
        <row r="2930">
          <cell r="A2930" t="str">
            <v>C14-6151-0,5</v>
          </cell>
          <cell r="B2930" t="str">
            <v>CobiCabling Patchcord kat. 6 U/UTP LSOH 0,5m czarny</v>
          </cell>
          <cell r="C2930" t="str">
            <v>CobiCabling Patchcord kat. 6 U/UTP LSOH 0,5m czarny</v>
          </cell>
          <cell r="E2930">
            <v>4.12</v>
          </cell>
          <cell r="F2930" t="str">
            <v>Cobi Cu kable krosowe</v>
          </cell>
        </row>
        <row r="2931">
          <cell r="A2931" t="str">
            <v>C14-6131-0,5</v>
          </cell>
          <cell r="B2931" t="str">
            <v>CobiCabling Patchcord kat. 6 U/UTP LSOH 0,5m niebieski</v>
          </cell>
          <cell r="C2931" t="str">
            <v>CobiCabling Patchcord kat. 6 U/UTP LSOH 0,5m niebieski</v>
          </cell>
          <cell r="E2931">
            <v>4.1399999999999997</v>
          </cell>
          <cell r="F2931" t="str">
            <v>Cobi Cu kable krosowe</v>
          </cell>
        </row>
        <row r="2932">
          <cell r="A2932" t="str">
            <v>C14-6141-0,5</v>
          </cell>
          <cell r="B2932" t="str">
            <v>CobiCabling Patchcord kat. 6 U/UTP LSOH 0,5m szary</v>
          </cell>
          <cell r="C2932" t="str">
            <v>CobiCabling Patchcord kat. 6 U/UTP LSOH 0,5m szary</v>
          </cell>
          <cell r="E2932">
            <v>4.2</v>
          </cell>
          <cell r="F2932" t="str">
            <v>Cobi Cu kable krosowe</v>
          </cell>
        </row>
        <row r="2933">
          <cell r="A2933" t="str">
            <v>C14-6121-0,5</v>
          </cell>
          <cell r="B2933" t="str">
            <v>CobiCabling Patchcord kat. 6 U/UTP LSOH 0,5m zielony</v>
          </cell>
          <cell r="C2933" t="str">
            <v>CobiCabling Patchcord kat. 6 U/UTP LSOH 0,5m zielony</v>
          </cell>
          <cell r="E2933">
            <v>4.2</v>
          </cell>
          <cell r="F2933" t="str">
            <v>Cobi Cu kable krosowe</v>
          </cell>
        </row>
        <row r="2934">
          <cell r="A2934" t="str">
            <v>C14-6111-0,5</v>
          </cell>
          <cell r="B2934" t="str">
            <v>CobiCabling Patchcord kat. 6 U/UTP LSOH 0,5m żółty</v>
          </cell>
          <cell r="C2934" t="str">
            <v>CobiCabling Patchcord kat. 6 U/UTP LSOH 0,5m żółty</v>
          </cell>
          <cell r="E2934">
            <v>4.17</v>
          </cell>
          <cell r="F2934" t="str">
            <v>Cobi Cu kable krosowe</v>
          </cell>
        </row>
        <row r="2935">
          <cell r="A2935" t="str">
            <v>C14-6151-1,5</v>
          </cell>
          <cell r="B2935" t="str">
            <v>CobiCabling Patchcord kat. 6 U/UTP LSOH 1,5m czarny</v>
          </cell>
          <cell r="C2935" t="str">
            <v>CobiCabling Patchcord kat. 6 U/UTP LSOH 1,5m czarny</v>
          </cell>
          <cell r="E2935">
            <v>7.81</v>
          </cell>
          <cell r="F2935" t="str">
            <v>Cobi Cu kable krosowe</v>
          </cell>
        </row>
        <row r="2936">
          <cell r="A2936" t="str">
            <v>C14-6131-1,5</v>
          </cell>
          <cell r="B2936" t="str">
            <v>CobiCabling Patchcord kat. 6 U/UTP LSOH 1,5m niebieski</v>
          </cell>
          <cell r="C2936" t="str">
            <v>CobiCabling Patchcord kat. 6 U/UTP LSOH 1,5m niebieski</v>
          </cell>
          <cell r="E2936">
            <v>7.28</v>
          </cell>
          <cell r="F2936" t="str">
            <v>Cobi Cu kable krosowe</v>
          </cell>
        </row>
        <row r="2937">
          <cell r="A2937" t="str">
            <v>C14-6141-1,5</v>
          </cell>
          <cell r="B2937" t="str">
            <v>CobiCabling Patchcord kat. 6 U/UTP LSOH 1,5m szary</v>
          </cell>
          <cell r="C2937" t="str">
            <v>CobiCabling Patchcord kat. 6 U/UTP LSOH 1,5m szary</v>
          </cell>
          <cell r="E2937">
            <v>8.9600000000000009</v>
          </cell>
          <cell r="F2937" t="str">
            <v>Cobi Cu kable krosowe</v>
          </cell>
        </row>
        <row r="2938">
          <cell r="A2938" t="str">
            <v>C14-6121-1,5</v>
          </cell>
          <cell r="B2938" t="str">
            <v>CobiCabling Patchcord kat. 6 U/UTP LSOH 1,5m zielony</v>
          </cell>
          <cell r="C2938" t="str">
            <v>CobiCabling Patchcord kat. 6 U/UTP LSOH 1,5m zielony</v>
          </cell>
          <cell r="E2938">
            <v>7.22</v>
          </cell>
          <cell r="F2938" t="str">
            <v>Cobi Cu kable krosowe</v>
          </cell>
        </row>
        <row r="2939">
          <cell r="A2939" t="str">
            <v>C14-6111-1,5</v>
          </cell>
          <cell r="B2939" t="str">
            <v>CobiCabling Patchcord kat. 6 U/UTP LSOH 1,5m żółty</v>
          </cell>
          <cell r="C2939" t="str">
            <v>CobiCabling Patchcord kat. 6 U/UTP LSOH 1,5m żółty</v>
          </cell>
          <cell r="E2939">
            <v>7.42</v>
          </cell>
          <cell r="F2939" t="str">
            <v>Cobi Cu kable krosowe</v>
          </cell>
        </row>
        <row r="2940">
          <cell r="A2940" t="str">
            <v>C14-6151-1,0</v>
          </cell>
          <cell r="B2940" t="str">
            <v>CobiCabling Patchcord kat. 6 U/UTP LSOH 1m czarny</v>
          </cell>
          <cell r="C2940" t="str">
            <v>CobiCabling Patchcord kat. 6 U/UTP LSOH 1m czarny</v>
          </cell>
          <cell r="E2940">
            <v>6.36</v>
          </cell>
          <cell r="F2940" t="str">
            <v>Cobi Cu kable krosowe</v>
          </cell>
        </row>
        <row r="2941">
          <cell r="A2941" t="str">
            <v>C14-6131-1,0</v>
          </cell>
          <cell r="B2941" t="str">
            <v>CobiCabling Patchcord kat. 6 U/UTP LSOH 1m niebieski</v>
          </cell>
          <cell r="C2941" t="str">
            <v>CobiCabling Patchcord kat. 6 U/UTP LSOH 1m niebieski</v>
          </cell>
          <cell r="E2941">
            <v>5.49</v>
          </cell>
          <cell r="F2941" t="str">
            <v>Cobi Cu kable krosowe</v>
          </cell>
        </row>
        <row r="2942">
          <cell r="A2942" t="str">
            <v>C14-6141-1,0</v>
          </cell>
          <cell r="B2942" t="str">
            <v>CobiCabling Patchcord kat. 6 U/UTP LSOH 1m szary</v>
          </cell>
          <cell r="C2942" t="str">
            <v>CobiCabling Patchcord kat. 6 U/UTP LSOH 1m szary</v>
          </cell>
          <cell r="E2942">
            <v>5.54</v>
          </cell>
          <cell r="F2942" t="str">
            <v>Cobi Cu kable krosowe</v>
          </cell>
        </row>
        <row r="2943">
          <cell r="A2943" t="str">
            <v>C14-6121-1,0</v>
          </cell>
          <cell r="B2943" t="str">
            <v>CobiCabling Patchcord kat. 6 U/UTP LSOH 1m zielony</v>
          </cell>
          <cell r="C2943" t="str">
            <v>CobiCabling Patchcord kat. 6 U/UTP LSOH 1m zielony</v>
          </cell>
          <cell r="E2943">
            <v>5.54</v>
          </cell>
          <cell r="F2943" t="str">
            <v>Cobi Cu kable krosowe</v>
          </cell>
        </row>
        <row r="2944">
          <cell r="A2944" t="str">
            <v>C14-6111-1,0</v>
          </cell>
          <cell r="B2944" t="str">
            <v>CobiCabling Patchcord kat. 6 U/UTP LSOH 1m żółty</v>
          </cell>
          <cell r="C2944" t="str">
            <v>CobiCabling Patchcord kat. 6 U/UTP LSOH 1m żółty</v>
          </cell>
          <cell r="E2944">
            <v>5.54</v>
          </cell>
          <cell r="F2944" t="str">
            <v>Cobi Cu kable krosowe</v>
          </cell>
        </row>
        <row r="2945">
          <cell r="A2945" t="str">
            <v>C14-6151-2,0</v>
          </cell>
          <cell r="B2945" t="str">
            <v>CobiCabling Patchcord kat. 6 U/UTP LSOH 2m czarny</v>
          </cell>
          <cell r="C2945" t="str">
            <v>CobiCabling Patchcord kat. 6 U/UTP LSOH 2m czarny</v>
          </cell>
          <cell r="E2945">
            <v>7.98</v>
          </cell>
          <cell r="F2945" t="str">
            <v>Cobi Cu kable krosowe</v>
          </cell>
        </row>
        <row r="2946">
          <cell r="A2946" t="str">
            <v>C14-6131-2,0</v>
          </cell>
          <cell r="B2946" t="str">
            <v>CobiCabling Patchcord kat. 6 U/UTP LSOH 2m niebieski</v>
          </cell>
          <cell r="C2946" t="str">
            <v>CobiCabling Patchcord kat. 6 U/UTP LSOH 2m niebieski</v>
          </cell>
          <cell r="E2946">
            <v>7.98</v>
          </cell>
          <cell r="F2946" t="str">
            <v>Cobi Cu kable krosowe</v>
          </cell>
        </row>
        <row r="2947">
          <cell r="A2947" t="str">
            <v>C14-6141-2,0</v>
          </cell>
          <cell r="B2947" t="str">
            <v>CobiCabling Patchcord kat. 6 U/UTP LSOH 2m szary</v>
          </cell>
          <cell r="C2947" t="str">
            <v>CobiCabling Patchcord kat. 6 U/UTP LSOH 2m szary</v>
          </cell>
          <cell r="E2947">
            <v>8.0399999999999991</v>
          </cell>
          <cell r="F2947" t="str">
            <v>Cobi Cu kable krosowe</v>
          </cell>
        </row>
        <row r="2948">
          <cell r="A2948" t="str">
            <v>C14-6121-2,0</v>
          </cell>
          <cell r="B2948" t="str">
            <v>CobiCabling Patchcord kat. 6 U/UTP LSOH 2m zielony</v>
          </cell>
          <cell r="C2948" t="str">
            <v>CobiCabling Patchcord kat. 6 U/UTP LSOH 2m zielony</v>
          </cell>
          <cell r="E2948">
            <v>8.06</v>
          </cell>
          <cell r="F2948" t="str">
            <v>Cobi Cu kable krosowe</v>
          </cell>
        </row>
        <row r="2949">
          <cell r="A2949" t="str">
            <v>C14-6111-2,0</v>
          </cell>
          <cell r="B2949" t="str">
            <v>CobiCabling Patchcord kat. 6 U/UTP LSOH 2m żółty</v>
          </cell>
          <cell r="C2949" t="str">
            <v>CobiCabling Patchcord kat. 6 U/UTP LSOH 2m żółty</v>
          </cell>
          <cell r="E2949">
            <v>8.0399999999999991</v>
          </cell>
          <cell r="F2949" t="str">
            <v>Cobi Cu kable krosowe</v>
          </cell>
        </row>
        <row r="2950">
          <cell r="A2950" t="str">
            <v>C14-6151-3,0</v>
          </cell>
          <cell r="B2950" t="str">
            <v>CobiCabling Patchcord kat. 6 U/UTP LSOH 3m czarny</v>
          </cell>
          <cell r="C2950" t="str">
            <v>CobiCabling Patchcord kat. 6 U/UTP LSOH 3m czarny</v>
          </cell>
          <cell r="E2950">
            <v>11.23</v>
          </cell>
          <cell r="F2950" t="str">
            <v>Cobi Cu kable krosowe</v>
          </cell>
        </row>
        <row r="2951">
          <cell r="A2951" t="str">
            <v>C14-6131-3,0</v>
          </cell>
          <cell r="B2951" t="str">
            <v>CobiCabling Patchcord kat. 6 U/UTP LSOH 3m niebieski</v>
          </cell>
          <cell r="C2951" t="str">
            <v>CobiCabling Patchcord kat. 6 U/UTP LSOH 3m niebieski</v>
          </cell>
          <cell r="E2951">
            <v>11.2</v>
          </cell>
          <cell r="F2951" t="str">
            <v>Cobi Cu kable krosowe</v>
          </cell>
        </row>
        <row r="2952">
          <cell r="A2952" t="str">
            <v>C14-6141-3,0</v>
          </cell>
          <cell r="B2952" t="str">
            <v>CobiCabling Patchcord kat. 6 U/UTP LSOH 3m szary</v>
          </cell>
          <cell r="C2952" t="str">
            <v>CobiCabling Patchcord kat. 6 U/UTP LSOH 3m szary</v>
          </cell>
          <cell r="E2952">
            <v>11.23</v>
          </cell>
          <cell r="F2952" t="str">
            <v>Cobi Cu kable krosowe</v>
          </cell>
        </row>
        <row r="2953">
          <cell r="A2953" t="str">
            <v>C14-6121-3,0</v>
          </cell>
          <cell r="B2953" t="str">
            <v>CobiCabling Patchcord kat. 6 U/UTP LSOH 3m zielony</v>
          </cell>
          <cell r="C2953" t="str">
            <v>CobiCabling Patchcord kat. 6 U/UTP LSOH 3m zielony</v>
          </cell>
          <cell r="E2953">
            <v>11.28</v>
          </cell>
          <cell r="F2953" t="str">
            <v>Cobi Cu kable krosowe</v>
          </cell>
        </row>
        <row r="2954">
          <cell r="A2954" t="str">
            <v>C14-6111-3,0</v>
          </cell>
          <cell r="B2954" t="str">
            <v>CobiCabling Patchcord kat. 6 U/UTP LSOH 3m żółty</v>
          </cell>
          <cell r="C2954" t="str">
            <v>CobiCabling Patchcord kat. 6 U/UTP LSOH 3m żółty</v>
          </cell>
          <cell r="E2954">
            <v>11.23</v>
          </cell>
          <cell r="F2954" t="str">
            <v>Cobi Cu kable krosowe</v>
          </cell>
        </row>
        <row r="2955">
          <cell r="A2955" t="str">
            <v>C14-6151-5,0</v>
          </cell>
          <cell r="B2955" t="str">
            <v>CobiCabling Patchcord kat. 6 U/UTP LSOH 5m czarny</v>
          </cell>
          <cell r="C2955" t="str">
            <v>CobiCabling Patchcord kat. 6 U/UTP LSOH 5m czarny</v>
          </cell>
          <cell r="E2955">
            <v>17.420000000000002</v>
          </cell>
          <cell r="F2955" t="str">
            <v>Cobi Cu kable krosowe</v>
          </cell>
        </row>
        <row r="2956">
          <cell r="A2956" t="str">
            <v>C14-6131-5,0</v>
          </cell>
          <cell r="B2956" t="str">
            <v>CobiCabling Patchcord kat. 6 U/UTP LSOH 5m niebieski</v>
          </cell>
          <cell r="C2956" t="str">
            <v>CobiCabling Patchcord kat. 6 U/UTP LSOH 5m niebieski</v>
          </cell>
          <cell r="E2956">
            <v>18.28</v>
          </cell>
          <cell r="F2956" t="str">
            <v>Cobi Cu kable krosowe</v>
          </cell>
        </row>
        <row r="2957">
          <cell r="A2957" t="str">
            <v>C14-6141-5,0</v>
          </cell>
          <cell r="B2957" t="str">
            <v>CobiCabling Patchcord kat. 6 U/UTP LSOH 5m szary</v>
          </cell>
          <cell r="C2957" t="str">
            <v>CobiCabling Patchcord kat. 6 U/UTP LSOH 5m szary</v>
          </cell>
          <cell r="E2957">
            <v>17.3</v>
          </cell>
          <cell r="F2957" t="str">
            <v>Cobi Cu kable krosowe</v>
          </cell>
        </row>
        <row r="2958">
          <cell r="A2958" t="str">
            <v>C14-6121-5,0</v>
          </cell>
          <cell r="B2958" t="str">
            <v>CobiCabling Patchcord kat. 6 U/UTP LSOH 5m zielony</v>
          </cell>
          <cell r="C2958" t="str">
            <v>CobiCabling Patchcord kat. 6 U/UTP LSOH 5m zielony</v>
          </cell>
          <cell r="E2958">
            <v>17.559999999999999</v>
          </cell>
          <cell r="F2958" t="str">
            <v>Cobi Cu kable krosowe</v>
          </cell>
        </row>
        <row r="2959">
          <cell r="A2959" t="str">
            <v>C14-6111-5,0</v>
          </cell>
          <cell r="B2959" t="str">
            <v>CobiCabling Patchcord kat. 6 U/UTP LSOH 5m żółty</v>
          </cell>
          <cell r="C2959" t="str">
            <v>CobiCabling Patchcord kat. 6 U/UTP LSOH 5m żółty</v>
          </cell>
          <cell r="E2959">
            <v>17.7</v>
          </cell>
          <cell r="F2959" t="str">
            <v>Cobi Cu kable krosowe</v>
          </cell>
        </row>
        <row r="2960">
          <cell r="A2960" t="str">
            <v>C14-1101-15,0</v>
          </cell>
          <cell r="B2960" t="str">
            <v>CobiCabling Patchcord kat. 6A U/UTP LSOH 15m szary</v>
          </cell>
          <cell r="C2960" t="str">
            <v>CobiCabling Patchcord kat. 6A U/UTP LSOH 15m szary</v>
          </cell>
          <cell r="E2960">
            <v>46.79</v>
          </cell>
          <cell r="F2960" t="str">
            <v>Cobi Cu kable krosowe</v>
          </cell>
        </row>
        <row r="2961">
          <cell r="A2961" t="str">
            <v>C14-1101-1,0</v>
          </cell>
          <cell r="B2961" t="str">
            <v>CobiCabling Patchcord kat. 6A U/UTP LSOH 1m szary</v>
          </cell>
          <cell r="C2961" t="str">
            <v>CobiCabling Patchcord kat. 6A U/UTP LSOH 1m szary</v>
          </cell>
          <cell r="E2961">
            <v>5.66</v>
          </cell>
          <cell r="F2961" t="str">
            <v>Cobi Cu kable krosowe</v>
          </cell>
        </row>
        <row r="2962">
          <cell r="A2962" t="str">
            <v>C24-1101-1,0</v>
          </cell>
          <cell r="B2962" t="str">
            <v>CobiCabling Patchcord kat. 6A S/FTP LSOH 1m szary</v>
          </cell>
          <cell r="C2962" t="str">
            <v>CobiCabling Patchcord kat. 6A U/UTP LSOH 1m szary</v>
          </cell>
          <cell r="E2962">
            <v>8.76</v>
          </cell>
          <cell r="F2962" t="str">
            <v>Cobi Cu kable krosowe</v>
          </cell>
        </row>
        <row r="2963">
          <cell r="A2963" t="str">
            <v>C24-1101-2,0</v>
          </cell>
          <cell r="B2963" t="str">
            <v>CobiCabling Patchcord kat. 6A S/FTP LSOH 2m szary</v>
          </cell>
          <cell r="C2963" t="str">
            <v>CobiCabling Patchcord kat. 6A U/UTP LSOH 1m szary</v>
          </cell>
          <cell r="E2963">
            <v>12.15</v>
          </cell>
          <cell r="F2963" t="str">
            <v>Cobi Cu kable krosowe</v>
          </cell>
        </row>
        <row r="2964">
          <cell r="A2964" t="str">
            <v>C14-6141-7,5</v>
          </cell>
          <cell r="B2964" t="str">
            <v>CobiCabling Patchcord kat. 6 U/UTP LSOH 7,5m szary</v>
          </cell>
          <cell r="C2964" t="str">
            <v>CobiCabling Patchcord kat. 6 U/UTP LSOH 7,5m szary</v>
          </cell>
          <cell r="E2964" t="e">
            <v>#N/A</v>
          </cell>
          <cell r="F2964" t="str">
            <v>Cobi Cu kable krosowe</v>
          </cell>
        </row>
        <row r="2965">
          <cell r="A2965" t="str">
            <v>C14-6141-10,0</v>
          </cell>
          <cell r="B2965" t="str">
            <v>CobiCabling Patchcord kat. 6 U/UTP LSOH 10,0m szary</v>
          </cell>
          <cell r="C2965" t="str">
            <v>CobiCabling Patchcord kat. 6 U/UTP LSOH 10,0m szary</v>
          </cell>
          <cell r="E2965" t="e">
            <v>#N/A</v>
          </cell>
          <cell r="F2965" t="str">
            <v>Cobi Cu kable krosowe</v>
          </cell>
        </row>
        <row r="2966">
          <cell r="A2966" t="str">
            <v>C14-6141-15,0</v>
          </cell>
          <cell r="B2966" t="str">
            <v>CobiCabling Patchcord kat. 6 U/UTP LSOH 15,0m szary</v>
          </cell>
          <cell r="C2966" t="str">
            <v>CobiCabling Patchcord kat. 6 U/UTP LSOH 15,0m szary</v>
          </cell>
          <cell r="E2966" t="e">
            <v>#N/A</v>
          </cell>
          <cell r="F2966" t="str">
            <v>Cobi Cu kable krosowe</v>
          </cell>
        </row>
        <row r="2967">
          <cell r="A2967" t="str">
            <v>C24-1101-3,0</v>
          </cell>
          <cell r="B2967" t="str">
            <v>CobiCabling Patchcord kat. 6A S/FTP LSOH 3m szary</v>
          </cell>
          <cell r="C2967" t="str">
            <v>CobiCabling Patchcord kat. 6A U/UTP LSOH 1m szary</v>
          </cell>
          <cell r="E2967">
            <v>16.13</v>
          </cell>
          <cell r="F2967" t="str">
            <v>Cobi Cu kable krosowe</v>
          </cell>
        </row>
        <row r="2968">
          <cell r="A2968" t="str">
            <v>C14-6111-7,5</v>
          </cell>
          <cell r="B2968" t="str">
            <v>CobiCabling Patchcord kat. 6 U/UTP LSOH 7,5m żółty</v>
          </cell>
          <cell r="C2968" t="str">
            <v>CobiCabling Patchcord kat. 6 U/UTP LSOH 7,5m żółty</v>
          </cell>
          <cell r="E2968" t="e">
            <v>#N/A</v>
          </cell>
          <cell r="F2968" t="str">
            <v>Cobi Cu kable krosowe</v>
          </cell>
        </row>
        <row r="2969">
          <cell r="A2969" t="str">
            <v>C14-6111-10,0</v>
          </cell>
          <cell r="B2969" t="str">
            <v>CobiCabling Patchcord kat. 6 U/UTP LSOH 10,0m żółty</v>
          </cell>
          <cell r="C2969" t="str">
            <v>CobiCabling Patchcord kat. 6 U/UTP LSOH 10,0m żółty</v>
          </cell>
          <cell r="E2969" t="e">
            <v>#N/A</v>
          </cell>
          <cell r="F2969" t="str">
            <v>Cobi Cu kable krosowe</v>
          </cell>
        </row>
        <row r="2970">
          <cell r="A2970" t="str">
            <v>C14-6111-15,0</v>
          </cell>
          <cell r="B2970" t="str">
            <v>CobiCabling Patchcord kat. 6 U/UTP LSOH 15,0m żółty</v>
          </cell>
          <cell r="C2970" t="str">
            <v>CobiCabling Patchcord kat. 6 U/UTP LSOH 15,0m żółty</v>
          </cell>
          <cell r="E2970" t="e">
            <v>#N/A</v>
          </cell>
          <cell r="F2970" t="str">
            <v>Cobi Cu kable krosowe</v>
          </cell>
        </row>
        <row r="2971">
          <cell r="A2971" t="str">
            <v>C14-6121-7,5</v>
          </cell>
          <cell r="B2971" t="str">
            <v>CobiCabling Patchcord kat. 6 U/UTP LSOH 7,5m zielony</v>
          </cell>
          <cell r="C2971" t="str">
            <v>CobiCabling Patchcord kat. 6 U/UTP LSOH 7,5m zielony</v>
          </cell>
          <cell r="E2971" t="e">
            <v>#N/A</v>
          </cell>
          <cell r="F2971" t="str">
            <v>Cobi Cu kable krosowe</v>
          </cell>
        </row>
        <row r="2972">
          <cell r="A2972" t="str">
            <v>C14-6121-10,0</v>
          </cell>
          <cell r="B2972" t="str">
            <v>CobiCabling Patchcord kat. 6 U/UTP LSOH 10,0m zielony</v>
          </cell>
          <cell r="C2972" t="str">
            <v>CobiCabling Patchcord kat. 6 U/UTP LSOH 10,0m zielony</v>
          </cell>
          <cell r="E2972" t="e">
            <v>#N/A</v>
          </cell>
          <cell r="F2972" t="str">
            <v>Cobi Cu kable krosowe</v>
          </cell>
        </row>
        <row r="2973">
          <cell r="A2973" t="str">
            <v>C14-6121-15,0</v>
          </cell>
          <cell r="B2973" t="str">
            <v>CobiCabling Patchcord kat. 6 U/UTP LSOH 15,0m zielony</v>
          </cell>
          <cell r="C2973" t="str">
            <v>CobiCabling Patchcord kat. 6 U/UTP LSOH 15,0m zielony</v>
          </cell>
          <cell r="E2973" t="e">
            <v>#N/A</v>
          </cell>
          <cell r="F2973" t="str">
            <v>Cobi Cu kable krosowe</v>
          </cell>
        </row>
        <row r="2974">
          <cell r="A2974" t="str">
            <v>C14-6131-7,5</v>
          </cell>
          <cell r="B2974" t="str">
            <v>CobiCabling Patchcord kat. 6 U/UTP LSOH 7,5m niebieski</v>
          </cell>
          <cell r="C2974" t="str">
            <v>CobiCabling Patchcord kat. 6 U/UTP LSOH 7,5m niebieski</v>
          </cell>
          <cell r="E2974" t="e">
            <v>#N/A</v>
          </cell>
          <cell r="F2974" t="str">
            <v>Cobi Cu kable krosowe</v>
          </cell>
        </row>
        <row r="2975">
          <cell r="A2975" t="str">
            <v>C14-6131-10,0</v>
          </cell>
          <cell r="B2975" t="str">
            <v>CobiCabling Patchcord kat. 6 U/UTP LSOH 10,0m niebieski</v>
          </cell>
          <cell r="C2975" t="str">
            <v>CobiCabling Patchcord kat. 6 U/UTP LSOH 10,0m niebieski</v>
          </cell>
          <cell r="E2975" t="e">
            <v>#N/A</v>
          </cell>
          <cell r="F2975" t="str">
            <v>Cobi Cu kable krosowe</v>
          </cell>
        </row>
        <row r="2976">
          <cell r="A2976" t="str">
            <v>C14-6131-15,0</v>
          </cell>
          <cell r="B2976" t="str">
            <v>CobiCabling Patchcord kat. 6 U/UTP LSOH 15m niebieski</v>
          </cell>
          <cell r="C2976" t="str">
            <v>CobiCabling Patchcord kat. 6 U/UTP LSOH 15m niebieski</v>
          </cell>
          <cell r="E2976" t="e">
            <v>#N/A</v>
          </cell>
          <cell r="F2976" t="str">
            <v>Cobi Cu kable krosowe</v>
          </cell>
        </row>
        <row r="2977">
          <cell r="A2977" t="str">
            <v>C14-6151-7,5</v>
          </cell>
          <cell r="B2977" t="str">
            <v>CobiCabling Patchcord kat. 6 U/UTP LSOH 7,5m czarny</v>
          </cell>
          <cell r="C2977" t="str">
            <v>CobiCabling Patchcord kat. 6 U/UTP LSOH 7,5m czarny</v>
          </cell>
          <cell r="E2977" t="e">
            <v>#N/A</v>
          </cell>
          <cell r="F2977" t="str">
            <v>Cobi Cu kable krosowe</v>
          </cell>
        </row>
        <row r="2978">
          <cell r="A2978" t="str">
            <v>C14-6151-10,0</v>
          </cell>
          <cell r="B2978" t="str">
            <v>CobiCabling Patchcord kat. 6 U/UTP LSOH 10,0m czarny</v>
          </cell>
          <cell r="C2978" t="str">
            <v>CobiCabling Patchcord kat. 6 U/UTP LSOH 10,0m czarny</v>
          </cell>
          <cell r="E2978" t="e">
            <v>#N/A</v>
          </cell>
          <cell r="F2978" t="str">
            <v>Cobi Cu kable krosowe</v>
          </cell>
        </row>
        <row r="2979">
          <cell r="A2979" t="str">
            <v>C14-6151-15,0</v>
          </cell>
          <cell r="B2979" t="str">
            <v>CobiCabling Patchcord kat. 6 U/UTP LSOH 15,0m czarny</v>
          </cell>
          <cell r="C2979" t="str">
            <v>CobiCabling Patchcord kat. 6 U/UTP LSOH 15,0m czarny</v>
          </cell>
          <cell r="E2979" t="e">
            <v>#N/A</v>
          </cell>
          <cell r="F2979" t="str">
            <v>Cobi Cu kable krosowe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ela nr 244_C_NBP_2021 z dnia"/>
      <sheetName val="Arkusz"/>
      <sheetName val="Warunki handlowe"/>
      <sheetName val="Kalkulator cen"/>
      <sheetName val="Okablowanie miedziane"/>
      <sheetName val="Osprzęt Mosaic 45x45"/>
      <sheetName val="Komponenty światłowodowe"/>
      <sheetName val="Szafy stojące"/>
      <sheetName val="Szafy wiszące"/>
      <sheetName val="Akcesoria do szaf"/>
      <sheetName val="Szafy Tecnosteel IP"/>
      <sheetName val="Telekomunikacja"/>
      <sheetName val="T7 Plus, ActiPower"/>
      <sheetName val="Narzędzia i osprzęt"/>
      <sheetName val="Mieszkaniowe"/>
    </sheetNames>
    <sheetDataSet>
      <sheetData sheetId="0"/>
      <sheetData sheetId="1">
        <row r="1">
          <cell r="A1" t="str">
            <v>Symbol</v>
          </cell>
          <cell r="B1" t="str">
            <v>Nazwa</v>
          </cell>
          <cell r="C1" t="str">
            <v>Opis</v>
          </cell>
          <cell r="D1" t="str">
            <v>J.m.</v>
          </cell>
          <cell r="E1" t="str">
            <v>Katalogowa PLN netto</v>
          </cell>
          <cell r="F1" t="str">
            <v>Grupa</v>
          </cell>
          <cell r="K1" t="str">
            <v>Katalogowa EUR netto</v>
          </cell>
        </row>
        <row r="2">
          <cell r="A2" t="str">
            <v>208-754</v>
          </cell>
          <cell r="B2" t="str">
            <v xml:space="preserve"> ENBEAM 12 WAY HDPE EXTERNAL 12x5/3.5mm B/TUBE GRN</v>
          </cell>
          <cell r="C2" t="str">
            <v xml:space="preserve"> ENBEAM 12 WAY HDPE EXTERNAL 12x5/3.5mm B/TUBE GRN</v>
          </cell>
          <cell r="D2" t="str">
            <v>m</v>
          </cell>
          <cell r="E2">
            <v>0</v>
          </cell>
          <cell r="F2" t="str">
            <v>EXCEL</v>
          </cell>
          <cell r="K2">
            <v>4.3</v>
          </cell>
        </row>
        <row r="3">
          <cell r="A3" t="str">
            <v>208-755</v>
          </cell>
          <cell r="B3" t="str">
            <v xml:space="preserve"> ENBEAM 24 WAY HDPE EXTERNAL 24x5/3.5mm B/TUBE GRN</v>
          </cell>
          <cell r="C3" t="str">
            <v xml:space="preserve"> ENBEAM 24 WAY HDPE EXTERNAL 24x5/3.5mm B/TUBE GRN</v>
          </cell>
          <cell r="D3" t="str">
            <v>m</v>
          </cell>
          <cell r="E3">
            <v>0</v>
          </cell>
          <cell r="F3" t="str">
            <v>EXCEL</v>
          </cell>
          <cell r="K3">
            <v>10.8</v>
          </cell>
        </row>
        <row r="4">
          <cell r="A4">
            <v>9135</v>
          </cell>
          <cell r="B4" t="str">
            <v xml:space="preserve"> IZOPROPYLOWY </v>
          </cell>
          <cell r="C4" t="str">
            <v xml:space="preserve">IZOPROPYLOWY </v>
          </cell>
          <cell r="D4" t="str">
            <v>szt.</v>
          </cell>
          <cell r="E4">
            <v>69</v>
          </cell>
          <cell r="F4" t="str">
            <v>Cobi FO osprzęt</v>
          </cell>
          <cell r="K4">
            <v>0</v>
          </cell>
        </row>
        <row r="5">
          <cell r="A5" t="str">
            <v xml:space="preserve"> PFM800-4K</v>
          </cell>
          <cell r="B5" t="str">
            <v xml:space="preserve"> PFM800-4K</v>
          </cell>
          <cell r="C5" t="str">
            <v xml:space="preserve"> PFM800-4K</v>
          </cell>
          <cell r="D5" t="str">
            <v>szt.</v>
          </cell>
          <cell r="E5">
            <v>0</v>
          </cell>
          <cell r="F5" t="str">
            <v>CCTV</v>
          </cell>
          <cell r="K5">
            <v>0</v>
          </cell>
        </row>
        <row r="6">
          <cell r="A6" t="str">
            <v>200-864</v>
          </cell>
          <cell r="B6" t="str">
            <v>0.3UM WHITE LAPPING FILM</v>
          </cell>
          <cell r="C6" t="str">
            <v>0.3UM WHITE LAPPING FILM</v>
          </cell>
          <cell r="D6" t="str">
            <v>szt.</v>
          </cell>
          <cell r="E6">
            <v>0</v>
          </cell>
          <cell r="F6" t="str">
            <v>EXCEL</v>
          </cell>
          <cell r="K6">
            <v>0</v>
          </cell>
        </row>
        <row r="7">
          <cell r="A7" t="str">
            <v>202-028</v>
          </cell>
          <cell r="B7" t="str">
            <v>02 PORT SC DUPLEX MULTIMODE LOADED</v>
          </cell>
          <cell r="C7" t="str">
            <v>02 PORT SC DUPLEX MULTIMODE LOADED</v>
          </cell>
          <cell r="D7" t="str">
            <v>szt.</v>
          </cell>
          <cell r="E7">
            <v>0</v>
          </cell>
          <cell r="F7" t="str">
            <v>EXCEL</v>
          </cell>
          <cell r="K7">
            <v>19.46</v>
          </cell>
        </row>
        <row r="8">
          <cell r="A8" t="str">
            <v>202-029</v>
          </cell>
          <cell r="B8" t="str">
            <v>04 PORT SC DUPLEX MULTIMODE LOADED</v>
          </cell>
          <cell r="C8" t="str">
            <v>04 PORT SC DUPLEX MULTIMODE LOADED</v>
          </cell>
          <cell r="D8" t="str">
            <v>szt.</v>
          </cell>
          <cell r="E8">
            <v>0</v>
          </cell>
          <cell r="F8" t="str">
            <v>EXCEL</v>
          </cell>
          <cell r="K8">
            <v>25.94</v>
          </cell>
        </row>
        <row r="9">
          <cell r="A9" t="str">
            <v>202-022</v>
          </cell>
          <cell r="B9" t="str">
            <v>04 PORT ST LOADED TAMPERPROOF WALLMOUNT</v>
          </cell>
          <cell r="C9" t="str">
            <v>04 PORT ST LOADED TAMPERPROOF WALLMOUNT</v>
          </cell>
          <cell r="D9" t="str">
            <v>szt.</v>
          </cell>
          <cell r="E9">
            <v>0</v>
          </cell>
          <cell r="F9" t="str">
            <v>EXCEL</v>
          </cell>
          <cell r="K9">
            <v>14.36</v>
          </cell>
        </row>
        <row r="10">
          <cell r="A10" t="str">
            <v>202-020</v>
          </cell>
          <cell r="B10" t="str">
            <v>04 PORT ST MULTIMODE LOADED TAMPERPROOF</v>
          </cell>
          <cell r="C10" t="str">
            <v>04 PORT ST MULTIMODE LOADED TAMPERPROOF</v>
          </cell>
          <cell r="D10" t="str">
            <v>szt.</v>
          </cell>
          <cell r="E10">
            <v>0</v>
          </cell>
          <cell r="F10" t="str">
            <v>EXCEL</v>
          </cell>
          <cell r="K10">
            <v>32.44</v>
          </cell>
        </row>
        <row r="11">
          <cell r="A11" t="str">
            <v>202-024</v>
          </cell>
          <cell r="B11" t="str">
            <v>04 PORT ST MULTIMODE LOADED WALLMOUNT</v>
          </cell>
          <cell r="C11" t="str">
            <v>04 PORT ST MULTIMODE LOADED WALLMOUNT</v>
          </cell>
          <cell r="D11" t="str">
            <v>szt.</v>
          </cell>
          <cell r="E11">
            <v>0</v>
          </cell>
          <cell r="F11" t="str">
            <v>EXCEL</v>
          </cell>
          <cell r="K11">
            <v>17.3</v>
          </cell>
        </row>
        <row r="12">
          <cell r="A12" t="str">
            <v>202-037</v>
          </cell>
          <cell r="B12" t="str">
            <v>06 PORT SC DUPLEX 2 DOOR LOCKABLE PATCH BOX-LOADED</v>
          </cell>
          <cell r="C12" t="str">
            <v>06 PORT SC DUPLEX 2 DOOR LOCKABLE PATCH BOX-LOADED</v>
          </cell>
          <cell r="D12" t="str">
            <v>szt.</v>
          </cell>
          <cell r="E12">
            <v>0</v>
          </cell>
          <cell r="F12" t="str">
            <v>EXCEL</v>
          </cell>
          <cell r="K12">
            <v>75.680000000000007</v>
          </cell>
        </row>
        <row r="13">
          <cell r="A13" t="str">
            <v>202-030</v>
          </cell>
          <cell r="B13" t="str">
            <v>06 PORT SC DUPLEX MULTIMODE LOADED</v>
          </cell>
          <cell r="C13" t="str">
            <v>06 PORT SC DUPLEX MULTIMODE LOADED</v>
          </cell>
          <cell r="D13" t="str">
            <v>szt.</v>
          </cell>
          <cell r="E13">
            <v>0</v>
          </cell>
          <cell r="F13" t="str">
            <v>EXCEL</v>
          </cell>
          <cell r="K13">
            <v>30.28</v>
          </cell>
        </row>
        <row r="14">
          <cell r="A14" t="str">
            <v>202-031</v>
          </cell>
          <cell r="B14" t="str">
            <v>08 PORT SC DUPLEX MULTIMODE LOADED</v>
          </cell>
          <cell r="C14" t="str">
            <v>08 PORT SC DUPLEX MULTIMODE LOADED</v>
          </cell>
          <cell r="D14" t="str">
            <v>szt.</v>
          </cell>
          <cell r="E14">
            <v>0</v>
          </cell>
          <cell r="F14" t="str">
            <v>EXCEL</v>
          </cell>
          <cell r="K14">
            <v>38.92</v>
          </cell>
        </row>
        <row r="15">
          <cell r="A15" t="str">
            <v>202-025</v>
          </cell>
          <cell r="B15" t="str">
            <v>08 PORT ST MULTIMODE LOADED WALLMOUNT</v>
          </cell>
          <cell r="C15" t="str">
            <v>08 PORT ST MULTIMODE LOADED WALLMOUNT</v>
          </cell>
          <cell r="D15" t="str">
            <v>szt.</v>
          </cell>
          <cell r="E15">
            <v>0</v>
          </cell>
          <cell r="F15" t="str">
            <v>EXCEL</v>
          </cell>
          <cell r="K15">
            <v>23.46</v>
          </cell>
        </row>
        <row r="16">
          <cell r="A16" t="str">
            <v>237A</v>
          </cell>
          <cell r="B16" t="str">
            <v>10 PR CON SP SEALED BOXES "KRONE" PRINTED YEL BLOC</v>
          </cell>
          <cell r="C16" t="str">
            <v>10 PR CON SP SEALED BOXES "KRONE" PRINTED YEL BLOC</v>
          </cell>
          <cell r="D16" t="str">
            <v>szt.</v>
          </cell>
          <cell r="E16">
            <v>0</v>
          </cell>
          <cell r="F16" t="str">
            <v>EXCEL</v>
          </cell>
          <cell r="K16">
            <v>0</v>
          </cell>
        </row>
        <row r="17">
          <cell r="A17" t="str">
            <v>202-048</v>
          </cell>
          <cell r="B17" t="str">
            <v>100 PAIR TEL CABLE CUTTERS</v>
          </cell>
          <cell r="C17" t="str">
            <v>100 PAIR TEL CABLE CUTTERS</v>
          </cell>
          <cell r="D17" t="str">
            <v>szt.</v>
          </cell>
          <cell r="E17">
            <v>0</v>
          </cell>
          <cell r="F17" t="str">
            <v>EXCEL</v>
          </cell>
          <cell r="K17">
            <v>38.92</v>
          </cell>
        </row>
        <row r="18">
          <cell r="A18" t="str">
            <v xml:space="preserve">MGBIC850  </v>
          </cell>
          <cell r="B18" t="str">
            <v>1000 Base-SX SFP 850nm 550m HP Mini Gbic Module HP</v>
          </cell>
          <cell r="C18" t="str">
            <v>1000 Base-SX SFP 850nm 550m HP Mini Gbic Module HP</v>
          </cell>
          <cell r="D18" t="str">
            <v>szt.</v>
          </cell>
          <cell r="E18">
            <v>0</v>
          </cell>
          <cell r="F18" t="str">
            <v>UPS i urządzenia aktywne</v>
          </cell>
          <cell r="K18">
            <v>0</v>
          </cell>
        </row>
        <row r="19">
          <cell r="A19" t="str">
            <v>100-111</v>
          </cell>
          <cell r="B19" t="str">
            <v>100-111 EXL CAT6A FTP IDC JUNCTION BOX</v>
          </cell>
          <cell r="C19" t="str">
            <v>100-111 EXL CAT6A FTP IDC JUNCTION BOX</v>
          </cell>
          <cell r="D19" t="str">
            <v>szt.</v>
          </cell>
          <cell r="E19">
            <v>0</v>
          </cell>
          <cell r="F19" t="str">
            <v>EXCEL</v>
          </cell>
          <cell r="K19">
            <v>0</v>
          </cell>
        </row>
        <row r="20">
          <cell r="A20" t="str">
            <v>DEM-432XT</v>
          </cell>
          <cell r="B20" t="str">
            <v>10GBase-LR SFP+ Transceiver, 10km</v>
          </cell>
          <cell r="C20" t="str">
            <v>10GBase-LR SFP+ Transceiver, 10km</v>
          </cell>
          <cell r="D20" t="str">
            <v>szt.</v>
          </cell>
          <cell r="E20">
            <v>0</v>
          </cell>
          <cell r="F20" t="str">
            <v>UPS i urządzenia aktywne</v>
          </cell>
          <cell r="K20">
            <v>0</v>
          </cell>
        </row>
        <row r="21">
          <cell r="A21" t="str">
            <v>750-041</v>
          </cell>
          <cell r="B21" t="str">
            <v>10MTR 32MM CUT LENGTH INC 2 X GLAND &amp; LOCKNUTS</v>
          </cell>
          <cell r="C21" t="str">
            <v>10MTR 32MM CUT LENGTH INC 2 X GLAND &amp; LOCKNUTS</v>
          </cell>
          <cell r="D21" t="str">
            <v>szt.</v>
          </cell>
          <cell r="E21">
            <v>0</v>
          </cell>
          <cell r="F21" t="str">
            <v>EXCEL</v>
          </cell>
          <cell r="K21">
            <v>29.3</v>
          </cell>
        </row>
        <row r="22">
          <cell r="A22" t="str">
            <v>F1410</v>
          </cell>
          <cell r="B22" t="str">
            <v>10Ux600x400 SZAFKA WISZĄCA IP55 - drzwi przednie s</v>
          </cell>
          <cell r="C22" t="str">
            <v>10Ux600x400 SZAFKA WISZĄCA IP55 - drzwi przednie szklane</v>
          </cell>
          <cell r="D22" t="str">
            <v>szt.</v>
          </cell>
          <cell r="E22">
            <v>1918.34</v>
          </cell>
          <cell r="F22" t="str">
            <v>TECNOSTEEL</v>
          </cell>
          <cell r="K22">
            <v>0</v>
          </cell>
        </row>
        <row r="23">
          <cell r="A23" t="str">
            <v>F1410M</v>
          </cell>
          <cell r="B23" t="str">
            <v>10Ux600x400 SZAFKA WISZĄCA IP65 - drzwi przednie p</v>
          </cell>
          <cell r="C23" t="str">
            <v>10Ux600x400 SZAFKA WISZĄCA IP65 - drzwi przednie pełne</v>
          </cell>
          <cell r="D23" t="str">
            <v>szt.</v>
          </cell>
          <cell r="E23">
            <v>1590.82</v>
          </cell>
          <cell r="F23" t="str">
            <v>TECNOSTEEL</v>
          </cell>
          <cell r="K23">
            <v>0</v>
          </cell>
        </row>
        <row r="24">
          <cell r="A24" t="str">
            <v>F1410MEST</v>
          </cell>
          <cell r="B24" t="str">
            <v>10Ux600x400 SZAFKA WISZĄCA ZEWNĘTRZNA IP65 - dodat</v>
          </cell>
          <cell r="C24" t="str">
            <v>10Ux600x400 SZAFKA WISZĄCA ZEWNĘTRZNA IP65 - dodatkowy dach</v>
          </cell>
          <cell r="D24" t="str">
            <v>szt.</v>
          </cell>
          <cell r="E24">
            <v>2230.2600000000002</v>
          </cell>
          <cell r="F24" t="str">
            <v>TECNOSTEEL</v>
          </cell>
          <cell r="K24">
            <v>0</v>
          </cell>
        </row>
        <row r="25">
          <cell r="A25" t="str">
            <v>F1510MEST</v>
          </cell>
          <cell r="B25" t="str">
            <v>10Ux600x400 SZAFKA WISZĄCA ZEWNĘTRZNA IP65 - dodat</v>
          </cell>
          <cell r="C25" t="str">
            <v>10Ux600x400 SZAFKA WISZĄCA ZEWNĘTRZNA IP65 - dodatkowy dach</v>
          </cell>
          <cell r="D25" t="str">
            <v>szt.</v>
          </cell>
          <cell r="E25">
            <v>2331.64</v>
          </cell>
          <cell r="F25" t="str">
            <v>TECNOSTEEL</v>
          </cell>
          <cell r="K25">
            <v>0</v>
          </cell>
        </row>
        <row r="26">
          <cell r="A26" t="str">
            <v>F1510</v>
          </cell>
          <cell r="B26" t="str">
            <v>10Ux600x500 SZAFKA WISZĄCA IP55 - drzwi przednie s</v>
          </cell>
          <cell r="C26" t="str">
            <v>10Ux600x500 SZAFKA WISZĄCA IP55 - drzwi przednie szklane</v>
          </cell>
          <cell r="D26" t="str">
            <v>szt.</v>
          </cell>
          <cell r="E26">
            <v>2058.6999999999998</v>
          </cell>
          <cell r="F26" t="str">
            <v>TECNOSTEEL</v>
          </cell>
          <cell r="K26">
            <v>0</v>
          </cell>
        </row>
        <row r="27">
          <cell r="A27" t="str">
            <v>F1510M</v>
          </cell>
          <cell r="B27" t="str">
            <v>10Ux600x500 SZAFKA WISZĄCA IP65 - drzwi przednie p</v>
          </cell>
          <cell r="C27" t="str">
            <v>10Ux600x500 SZAFKA WISZĄCA IP65 - drzwi przednie pełne</v>
          </cell>
          <cell r="D27" t="str">
            <v>szt.</v>
          </cell>
          <cell r="E27">
            <v>1653.2</v>
          </cell>
          <cell r="F27" t="str">
            <v>TECNOSTEEL</v>
          </cell>
          <cell r="K27">
            <v>0</v>
          </cell>
        </row>
        <row r="28">
          <cell r="A28" t="str">
            <v>S81401-110-88</v>
          </cell>
          <cell r="B28" t="str">
            <v>110 TERMINATION BLADE</v>
          </cell>
          <cell r="C28" t="str">
            <v>110 TERMINATION BLADE</v>
          </cell>
          <cell r="D28" t="str">
            <v>szt.</v>
          </cell>
          <cell r="E28">
            <v>0</v>
          </cell>
          <cell r="F28" t="str">
            <v>SIEMON</v>
          </cell>
          <cell r="K28">
            <v>55.48</v>
          </cell>
        </row>
        <row r="29">
          <cell r="A29" t="str">
            <v>35-485</v>
          </cell>
          <cell r="B29" t="str">
            <v>110/66 IDC IMPACT PUNCH DOWN TOOL + BLADE</v>
          </cell>
          <cell r="C29" t="str">
            <v>110/66 IDC IMPACT PUNCH DOWN TOOL + BLADE</v>
          </cell>
          <cell r="D29" t="str">
            <v>szt.</v>
          </cell>
          <cell r="E29">
            <v>0</v>
          </cell>
          <cell r="F29" t="str">
            <v>EXCEL</v>
          </cell>
          <cell r="K29">
            <v>108.12</v>
          </cell>
        </row>
        <row r="30">
          <cell r="A30" t="str">
            <v>200-139</v>
          </cell>
          <cell r="B30" t="str">
            <v>12 CORELINK UNIVERSAL SPLICES BOX OF 12</v>
          </cell>
          <cell r="C30" t="str">
            <v>12 CORELINK UNIVERSAL SPLICES BOX OF 12</v>
          </cell>
          <cell r="D30" t="str">
            <v>szt.</v>
          </cell>
          <cell r="E30">
            <v>0</v>
          </cell>
          <cell r="F30" t="str">
            <v>EXCEL</v>
          </cell>
          <cell r="K30">
            <v>86.5</v>
          </cell>
        </row>
        <row r="31">
          <cell r="A31" t="str">
            <v>202-040</v>
          </cell>
          <cell r="B31" t="str">
            <v>12 FIBRE JUNCTION SPLICE BOX - SPLICE KIT</v>
          </cell>
          <cell r="C31" t="str">
            <v>12 FIBRE JUNCTION SPLICE BOX - SPLICE KIT</v>
          </cell>
          <cell r="D31" t="str">
            <v>szt.</v>
          </cell>
          <cell r="E31">
            <v>0</v>
          </cell>
          <cell r="F31" t="str">
            <v>EXCEL</v>
          </cell>
          <cell r="K31">
            <v>64.88</v>
          </cell>
        </row>
        <row r="32">
          <cell r="A32" t="str">
            <v>202-038</v>
          </cell>
          <cell r="B32" t="str">
            <v>12 PORT SC DUPLEX 2 DOOR LOCKABLE PATCH BOX-LOADED</v>
          </cell>
          <cell r="C32" t="str">
            <v>12 PORT SC DUPLEX 2 DOOR LOCKABLE PATCH BOX-LOADED</v>
          </cell>
          <cell r="D32" t="str">
            <v>szt.</v>
          </cell>
          <cell r="E32">
            <v>0</v>
          </cell>
          <cell r="F32" t="str">
            <v>EXCEL</v>
          </cell>
          <cell r="K32">
            <v>97.3</v>
          </cell>
        </row>
        <row r="33">
          <cell r="A33" t="str">
            <v>202-035</v>
          </cell>
          <cell r="B33" t="str">
            <v>12 PORT ST 2 DOOR LOCKABLE PATCH BOX - LOADED</v>
          </cell>
          <cell r="C33" t="str">
            <v>12 PORT ST 2 DOOR LOCKABLE PATCH BOX - LOADED</v>
          </cell>
          <cell r="D33" t="str">
            <v>szt.</v>
          </cell>
          <cell r="E33">
            <v>0</v>
          </cell>
          <cell r="F33" t="str">
            <v>EXCEL</v>
          </cell>
          <cell r="K33">
            <v>75.680000000000007</v>
          </cell>
        </row>
        <row r="34">
          <cell r="A34" t="str">
            <v>202-026</v>
          </cell>
          <cell r="B34" t="str">
            <v>12 PORT ST MULTIMODE LOADED WITH 12 ADAPTORS</v>
          </cell>
          <cell r="C34" t="str">
            <v>12 PORT ST MULTIMODE LOADED WITH 12 ADAPTORS</v>
          </cell>
          <cell r="D34" t="str">
            <v>szt.</v>
          </cell>
          <cell r="E34">
            <v>0</v>
          </cell>
          <cell r="F34" t="str">
            <v>EXCEL</v>
          </cell>
          <cell r="K34">
            <v>23.78</v>
          </cell>
        </row>
        <row r="35">
          <cell r="A35" t="str">
            <v>200-998</v>
          </cell>
          <cell r="B35" t="str">
            <v>12 X SC DUPLEX ADAPTOR PLATE FOR 200-987</v>
          </cell>
          <cell r="C35" t="str">
            <v>12 X SC DUPLEX ADAPTOR PLATE FOR 200-987</v>
          </cell>
          <cell r="D35" t="str">
            <v>szt.</v>
          </cell>
          <cell r="E35">
            <v>0</v>
          </cell>
          <cell r="F35" t="str">
            <v>EXCEL</v>
          </cell>
          <cell r="K35">
            <v>11.18</v>
          </cell>
        </row>
        <row r="36">
          <cell r="A36" t="str">
            <v>200-992</v>
          </cell>
          <cell r="B36" t="str">
            <v>12 X ST ADAPTOR PLATE FOR 200-987</v>
          </cell>
          <cell r="C36" t="str">
            <v>12 X ST ADAPTOR PLATE FOR 200-987</v>
          </cell>
          <cell r="D36" t="str">
            <v>szt.</v>
          </cell>
          <cell r="E36">
            <v>0</v>
          </cell>
          <cell r="F36" t="str">
            <v>EXCEL</v>
          </cell>
          <cell r="K36">
            <v>12.76</v>
          </cell>
        </row>
        <row r="37">
          <cell r="A37" t="str">
            <v>F61-0003</v>
          </cell>
          <cell r="B37" t="str">
            <v>12/24 Core Fiber Splice Tray</v>
          </cell>
          <cell r="C37" t="str">
            <v>12/24 Core Fiber Splice Tray</v>
          </cell>
          <cell r="D37" t="str">
            <v>szt.</v>
          </cell>
          <cell r="E37">
            <v>13.87</v>
          </cell>
          <cell r="F37" t="str">
            <v>Cobi FO osprzęt</v>
          </cell>
          <cell r="K37">
            <v>0</v>
          </cell>
        </row>
        <row r="38">
          <cell r="A38" t="str">
            <v>SCREW-1224</v>
          </cell>
          <cell r="B38" t="str">
            <v>12-24x75" SCREW AND WASHER 100EA/BAG</v>
          </cell>
          <cell r="C38" t="str">
            <v>12-24x75" SCREW AND WASHER 100EA/BAG</v>
          </cell>
          <cell r="D38" t="str">
            <v>BX</v>
          </cell>
          <cell r="E38">
            <v>0</v>
          </cell>
          <cell r="F38" t="str">
            <v>SIEMON</v>
          </cell>
          <cell r="K38">
            <v>58.96</v>
          </cell>
        </row>
        <row r="39">
          <cell r="A39" t="str">
            <v>7212A1T1</v>
          </cell>
          <cell r="B39" t="str">
            <v>12C Unscreened TYPE 1 TC Alarm ECA LSZH 100M WH</v>
          </cell>
          <cell r="C39" t="str">
            <v>aura 12C UNSCREEN TYPE 1 ALARM CB ECA LSZH 100M WT</v>
          </cell>
          <cell r="D39" t="str">
            <v>szt.</v>
          </cell>
          <cell r="E39">
            <v>0</v>
          </cell>
          <cell r="F39" t="str">
            <v>EXCEL</v>
          </cell>
          <cell r="K39">
            <v>91.08</v>
          </cell>
        </row>
        <row r="40">
          <cell r="A40" t="str">
            <v>7212A1</v>
          </cell>
          <cell r="B40" t="str">
            <v>12C Unscreened TYPE 3 TCCA Alarm ECA LSF 100M WH</v>
          </cell>
          <cell r="C40" t="str">
            <v>aura 12C UNSCN TYPE3 ALARM CB ECA PVC LSOH 100M WT</v>
          </cell>
          <cell r="D40" t="str">
            <v>szt.</v>
          </cell>
          <cell r="E40">
            <v>0</v>
          </cell>
          <cell r="F40" t="str">
            <v>EXCEL</v>
          </cell>
          <cell r="K40">
            <v>50.18</v>
          </cell>
        </row>
        <row r="41">
          <cell r="A41" t="str">
            <v>202-034</v>
          </cell>
          <cell r="B41" t="str">
            <v>12PORT LC QUAD 48C MM 2DOOR LOCKABLE BOX-LOADED</v>
          </cell>
          <cell r="C41" t="str">
            <v>12PORT LC QUAD 48C MM 2DOOR LOCKABLE BOX-LOADED</v>
          </cell>
          <cell r="D41" t="str">
            <v>szt.</v>
          </cell>
          <cell r="E41">
            <v>0</v>
          </cell>
          <cell r="F41" t="str">
            <v>EXCEL</v>
          </cell>
          <cell r="K41">
            <v>118.94</v>
          </cell>
        </row>
        <row r="42">
          <cell r="A42" t="str">
            <v>R00-0412</v>
          </cell>
          <cell r="B42" t="str">
            <v>12U 390mm gł. wisząca szara</v>
          </cell>
          <cell r="C42" t="str">
            <v>12U 390mm gł. wisząca szara - zdejmowane osłony boczne</v>
          </cell>
          <cell r="D42" t="str">
            <v>szt.</v>
          </cell>
          <cell r="E42">
            <v>533.6</v>
          </cell>
          <cell r="F42" t="str">
            <v>Cobi szafy</v>
          </cell>
          <cell r="K42">
            <v>0</v>
          </cell>
        </row>
        <row r="43">
          <cell r="A43" t="str">
            <v>R00-0512</v>
          </cell>
          <cell r="B43" t="str">
            <v>12U 500mm gł. wisząca szara</v>
          </cell>
          <cell r="C43" t="str">
            <v>12U 500mm gł. wisząca szara - zdejmowane osłony boczne</v>
          </cell>
          <cell r="D43" t="str">
            <v>szt.</v>
          </cell>
          <cell r="E43">
            <v>586.36</v>
          </cell>
          <cell r="F43" t="str">
            <v>Cobi szafy</v>
          </cell>
          <cell r="K43">
            <v>0</v>
          </cell>
        </row>
        <row r="44">
          <cell r="A44" t="str">
            <v>R00-0612</v>
          </cell>
          <cell r="B44" t="str">
            <v>12U 600mm gł. wisząca szara</v>
          </cell>
          <cell r="C44" t="str">
            <v>12U 600mm gł. wisząca szara - zdejmowane osłony boczne</v>
          </cell>
          <cell r="D44" t="str">
            <v>szt.</v>
          </cell>
          <cell r="E44">
            <v>0</v>
          </cell>
          <cell r="F44" t="str">
            <v>Cobi szafy</v>
          </cell>
          <cell r="K44">
            <v>0</v>
          </cell>
        </row>
        <row r="45">
          <cell r="A45" t="str">
            <v>200-874</v>
          </cell>
          <cell r="B45" t="str">
            <v>12UM YELLOW LAPPING FILM</v>
          </cell>
          <cell r="C45" t="str">
            <v>12UM YELLOW LAPPING FILM</v>
          </cell>
          <cell r="D45" t="str">
            <v>szt.</v>
          </cell>
          <cell r="E45">
            <v>0</v>
          </cell>
          <cell r="F45" t="str">
            <v>EXCEL</v>
          </cell>
          <cell r="K45">
            <v>0</v>
          </cell>
        </row>
        <row r="46">
          <cell r="A46" t="str">
            <v>F1413</v>
          </cell>
          <cell r="B46" t="str">
            <v>13Ux600x400 SZAFKA WISZĄCA IP55 - drzwi przednie s</v>
          </cell>
          <cell r="C46" t="str">
            <v>13Ux600x400 SZAFKA WISZĄCA IP55 - drzwi przednie szklane</v>
          </cell>
          <cell r="D46" t="str">
            <v>szt.</v>
          </cell>
          <cell r="E46">
            <v>2089.9</v>
          </cell>
          <cell r="F46" t="str">
            <v>TECNOSTEEL</v>
          </cell>
          <cell r="K46">
            <v>0</v>
          </cell>
        </row>
        <row r="47">
          <cell r="A47" t="str">
            <v>F1413M</v>
          </cell>
          <cell r="B47" t="str">
            <v>13Ux600x400 SZAFKA WISZĄCA IP65 - drzwi przednie p</v>
          </cell>
          <cell r="C47" t="str">
            <v>13Ux600x400 SZAFKA WISZĄCA IP65 - drzwi przednie pełne</v>
          </cell>
          <cell r="D47" t="str">
            <v>szt.</v>
          </cell>
          <cell r="E47">
            <v>1668.8</v>
          </cell>
          <cell r="F47" t="str">
            <v>TECNOSTEEL</v>
          </cell>
          <cell r="K47">
            <v>0</v>
          </cell>
        </row>
        <row r="48">
          <cell r="A48" t="str">
            <v>F1413MEST</v>
          </cell>
          <cell r="B48" t="str">
            <v>13Ux600x400 SZAFKA WISZĄCA ZEWNĘTRZNA IP65 - dodat</v>
          </cell>
          <cell r="C48" t="str">
            <v>13Ux600x400 SZAFKA WISZĄCA ZEWNĘTRZNA IP65 - dodatkowy dach</v>
          </cell>
          <cell r="D48" t="str">
            <v>szt.</v>
          </cell>
          <cell r="E48">
            <v>2370.63</v>
          </cell>
          <cell r="F48" t="str">
            <v>TECNOSTEEL</v>
          </cell>
          <cell r="K48">
            <v>0</v>
          </cell>
        </row>
        <row r="49">
          <cell r="A49" t="str">
            <v>F1513</v>
          </cell>
          <cell r="B49" t="str">
            <v>13Ux600x500 SZAFKA WISZĄCA IP55 - drzwi przednie s</v>
          </cell>
          <cell r="C49" t="str">
            <v>13Ux600x500 SZAFKA WISZĄCA IP55 - drzwi przednie szklane</v>
          </cell>
          <cell r="D49" t="str">
            <v>szt.</v>
          </cell>
          <cell r="E49">
            <v>2121.09</v>
          </cell>
          <cell r="F49" t="str">
            <v>TECNOSTEEL</v>
          </cell>
          <cell r="K49">
            <v>0</v>
          </cell>
        </row>
        <row r="50">
          <cell r="A50" t="str">
            <v>F1513M</v>
          </cell>
          <cell r="B50" t="str">
            <v>13Ux600x500 SZAFKA WISZĄCA IP65 - drzwi przednie p</v>
          </cell>
          <cell r="C50" t="str">
            <v>13Ux600x500 SZAFKA WISZĄCA IP65 - drzwi przednie pełne</v>
          </cell>
          <cell r="D50" t="str">
            <v>szt.</v>
          </cell>
          <cell r="E50">
            <v>1715.59</v>
          </cell>
          <cell r="F50" t="str">
            <v>TECNOSTEEL</v>
          </cell>
          <cell r="K50">
            <v>0</v>
          </cell>
        </row>
        <row r="51">
          <cell r="A51" t="str">
            <v>F1513MEST</v>
          </cell>
          <cell r="B51" t="str">
            <v>13Ux600x500 SZAFKA WISZĄCA ZEWNĘTRZNA IP65 - dodat</v>
          </cell>
          <cell r="C51" t="str">
            <v>13Ux600x500 SZAFKA WISZĄCA ZEWNĘTRZNA IP65 - dodatkowy dach</v>
          </cell>
          <cell r="D51" t="str">
            <v>szt.</v>
          </cell>
          <cell r="E51">
            <v>2401.8200000000002</v>
          </cell>
          <cell r="F51" t="str">
            <v>TECNOSTEEL</v>
          </cell>
          <cell r="K51">
            <v>0</v>
          </cell>
        </row>
        <row r="52">
          <cell r="A52" t="str">
            <v>F1813</v>
          </cell>
          <cell r="B52" t="str">
            <v xml:space="preserve">13Ux600x600 SZAFKA WISZĄCA IP 55 - drzwi przednie </v>
          </cell>
          <cell r="C52" t="str">
            <v>13Ux600x600 SZAFKA WISZĄCA IP 55 - drzwi przednie szklane</v>
          </cell>
          <cell r="D52" t="str">
            <v>szt.</v>
          </cell>
          <cell r="E52">
            <v>2417.42</v>
          </cell>
          <cell r="F52" t="str">
            <v>TECNOSTEEL</v>
          </cell>
          <cell r="K52">
            <v>0</v>
          </cell>
        </row>
        <row r="53">
          <cell r="A53" t="str">
            <v>F1813M</v>
          </cell>
          <cell r="B53" t="str">
            <v xml:space="preserve">13Ux600x600 SZAFKA WISZĄCA IP 65 – drzwi przednie </v>
          </cell>
          <cell r="C53" t="str">
            <v>13Ux600x600 SZAFKA WISZĄCA IP 65 – drzwi przednie pełne</v>
          </cell>
          <cell r="D53" t="str">
            <v>szt.</v>
          </cell>
          <cell r="E53">
            <v>2011.92</v>
          </cell>
          <cell r="F53" t="str">
            <v>TECNOSTEEL</v>
          </cell>
          <cell r="K53">
            <v>0</v>
          </cell>
        </row>
        <row r="54">
          <cell r="A54" t="str">
            <v>F1813MEST</v>
          </cell>
          <cell r="B54" t="str">
            <v>13Ux600x600 SZAFKA WISZĄCA ZEWNĘTRZNA IP65 - dodat</v>
          </cell>
          <cell r="C54" t="str">
            <v>13Ux600x600 SZAFKA WISZĄCA ZEWNĘTRZNA IP65 - dodatkowy dach</v>
          </cell>
          <cell r="D54" t="str">
            <v>szt.</v>
          </cell>
          <cell r="E54">
            <v>2807.32</v>
          </cell>
          <cell r="F54" t="str">
            <v>TECNOSTEEL</v>
          </cell>
          <cell r="K54">
            <v>0</v>
          </cell>
        </row>
        <row r="55">
          <cell r="A55" t="str">
            <v>R00-0515</v>
          </cell>
          <cell r="B55" t="str">
            <v>15U 500mm gł. wisząca szara</v>
          </cell>
          <cell r="C55" t="str">
            <v>15U 500mm gł. wisząca szara - zdejmowane osłony boczne</v>
          </cell>
          <cell r="D55" t="str">
            <v>szt.</v>
          </cell>
          <cell r="E55">
            <v>670.65</v>
          </cell>
          <cell r="F55" t="str">
            <v>Cobi szafy</v>
          </cell>
          <cell r="K55">
            <v>0</v>
          </cell>
        </row>
        <row r="56">
          <cell r="A56" t="str">
            <v>R00-0615</v>
          </cell>
          <cell r="B56" t="str">
            <v>15U 600mm gł. wisząca szara</v>
          </cell>
          <cell r="C56" t="str">
            <v>15U 600mm gł. wisząca szara - zdejmowane osłony boczne</v>
          </cell>
          <cell r="D56" t="str">
            <v>szt.</v>
          </cell>
          <cell r="E56">
            <v>721.62</v>
          </cell>
          <cell r="F56" t="str">
            <v>Cobi szafy</v>
          </cell>
          <cell r="K56">
            <v>0</v>
          </cell>
        </row>
        <row r="57">
          <cell r="A57" t="str">
            <v>202-027</v>
          </cell>
          <cell r="B57" t="str">
            <v>16 PORT ST MULTIMODE LOADED WALLMOUNT</v>
          </cell>
          <cell r="C57" t="str">
            <v>16 PORT ST MULTIMODE LOADED WALLMOUNT</v>
          </cell>
          <cell r="D57" t="str">
            <v>szt.</v>
          </cell>
          <cell r="E57">
            <v>0</v>
          </cell>
          <cell r="F57" t="str">
            <v>EXCEL</v>
          </cell>
          <cell r="K57">
            <v>30.28</v>
          </cell>
        </row>
        <row r="58">
          <cell r="A58" t="str">
            <v>F9816N</v>
          </cell>
          <cell r="B58" t="str">
            <v>16 portowy przełącznik z przewodami USB&amp;PS/2 - bez</v>
          </cell>
          <cell r="C58" t="str">
            <v>16 portowy przełącznik z przewodami USB&amp;PS/2 - bez zasilacza</v>
          </cell>
          <cell r="D58" t="str">
            <v>szt.</v>
          </cell>
          <cell r="E58">
            <v>3314.4</v>
          </cell>
          <cell r="F58" t="str">
            <v>TECNOSTEEL</v>
          </cell>
          <cell r="K58">
            <v>0</v>
          </cell>
        </row>
        <row r="59">
          <cell r="A59" t="str">
            <v>F3925</v>
          </cell>
          <cell r="B59" t="str">
            <v>16A PDU 1phase - 4xC19+12xC13, individual LED</v>
          </cell>
          <cell r="C59" t="str">
            <v>16A PDU 1phase - 4xC19+12xC13, individual LED, 3x16A circuit breakers - Switched - RADIUS - It monitors the total current and the ON/OFF of each outlet - 0U</v>
          </cell>
          <cell r="D59" t="str">
            <v>szt.</v>
          </cell>
          <cell r="E59">
            <v>0</v>
          </cell>
          <cell r="F59" t="str">
            <v>Cobi szafy akcesoria</v>
          </cell>
          <cell r="K59">
            <v>0</v>
          </cell>
        </row>
        <row r="60">
          <cell r="A60" t="str">
            <v>F1417</v>
          </cell>
          <cell r="B60" t="str">
            <v>17Ux600x400 SZAFKA WISZĄCA IP55 - drzwi przednie s</v>
          </cell>
          <cell r="C60" t="str">
            <v>17Ux600x400 SZAFKA WISZĄCA IP55 - drzwi przednie szklane</v>
          </cell>
          <cell r="D60" t="str">
            <v>szt.</v>
          </cell>
          <cell r="E60">
            <v>2401.8200000000002</v>
          </cell>
          <cell r="F60" t="str">
            <v>TECNOSTEEL</v>
          </cell>
          <cell r="K60">
            <v>0</v>
          </cell>
        </row>
        <row r="61">
          <cell r="A61" t="str">
            <v>F1417M</v>
          </cell>
          <cell r="B61" t="str">
            <v>17Ux600x400 SZAFKA WISZĄCA IP65 - drzwi przednie p</v>
          </cell>
          <cell r="C61" t="str">
            <v>17Ux600x400 SZAFKA WISZĄCA IP65 - drzwi przednie pełne</v>
          </cell>
          <cell r="D61" t="str">
            <v>szt.</v>
          </cell>
          <cell r="E61">
            <v>2035.31</v>
          </cell>
          <cell r="F61" t="str">
            <v>TECNOSTEEL</v>
          </cell>
          <cell r="K61">
            <v>0</v>
          </cell>
        </row>
        <row r="62">
          <cell r="A62" t="str">
            <v>F1417MEST</v>
          </cell>
          <cell r="B62" t="str">
            <v>17Ux600x400 SZAFKA WISZĄCA ZEWNĘTRZNA IP65 - dodat</v>
          </cell>
          <cell r="C62" t="str">
            <v>17Ux600x400 SZAFKA WISZĄCA ZEWNĘTRZNA IP65 - dodatkowy dach</v>
          </cell>
          <cell r="D62" t="str">
            <v>szt.</v>
          </cell>
          <cell r="E62">
            <v>2448.61</v>
          </cell>
          <cell r="F62" t="str">
            <v>TECNOSTEEL</v>
          </cell>
          <cell r="K62">
            <v>0</v>
          </cell>
        </row>
        <row r="63">
          <cell r="A63" t="str">
            <v>F1517</v>
          </cell>
          <cell r="B63" t="str">
            <v xml:space="preserve">17Ux600x500 SZAFKA WISZĄCA IP 55 - drzwi przednie </v>
          </cell>
          <cell r="C63" t="str">
            <v>17Ux600x500 SZAFKA WISZĄCA IP 55 - drzwi przednie szklane</v>
          </cell>
          <cell r="D63" t="str">
            <v>szt.</v>
          </cell>
          <cell r="E63">
            <v>2448.61</v>
          </cell>
          <cell r="F63" t="str">
            <v>TECNOSTEEL</v>
          </cell>
          <cell r="K63">
            <v>0</v>
          </cell>
        </row>
        <row r="64">
          <cell r="A64" t="str">
            <v>F1517M</v>
          </cell>
          <cell r="B64" t="str">
            <v xml:space="preserve">17Ux600x500 SZAFKA WISZĄCA IP 65 - drzwi przednie </v>
          </cell>
          <cell r="C64" t="str">
            <v>17Ux600x500 SZAFKA WISZĄCA IP 65 - drzwi przednie pełne</v>
          </cell>
          <cell r="D64" t="str">
            <v>szt.</v>
          </cell>
          <cell r="E64">
            <v>2074.3000000000002</v>
          </cell>
          <cell r="F64" t="str">
            <v>TECNOSTEEL</v>
          </cell>
          <cell r="K64">
            <v>0</v>
          </cell>
        </row>
        <row r="65">
          <cell r="A65" t="str">
            <v>F1517MEST</v>
          </cell>
          <cell r="B65" t="str">
            <v>17Ux600x500 SZAFKA WISZĄCA ZEWNĘTRZNA IP 65 - doda</v>
          </cell>
          <cell r="C65" t="str">
            <v>17Ux600x500 SZAFKA WISZĄCA ZEWNĘTRZNA IP 65 - dodatkowy dach</v>
          </cell>
          <cell r="D65" t="str">
            <v>szt.</v>
          </cell>
          <cell r="E65">
            <v>2518.79</v>
          </cell>
          <cell r="F65" t="str">
            <v>TECNOSTEEL</v>
          </cell>
          <cell r="K65">
            <v>0</v>
          </cell>
        </row>
        <row r="66">
          <cell r="A66" t="str">
            <v>F1817</v>
          </cell>
          <cell r="B66" t="str">
            <v>17Ux600x600 SZAFKA WISZĄCA IP55 - drzwi przednie s</v>
          </cell>
          <cell r="C66" t="str">
            <v>17Ux600x600 SZAFKA WISZĄCA IP55 - drzwi przednie szklane</v>
          </cell>
          <cell r="D66" t="str">
            <v>szt.</v>
          </cell>
          <cell r="E66">
            <v>2713.75</v>
          </cell>
          <cell r="F66" t="str">
            <v>TECNOSTEEL</v>
          </cell>
          <cell r="K66">
            <v>0</v>
          </cell>
        </row>
        <row r="67">
          <cell r="A67" t="str">
            <v>F1817M</v>
          </cell>
          <cell r="B67" t="str">
            <v>17Ux600x600 SZAFKA WISZĄCA IP65 - drzwi przednie p</v>
          </cell>
          <cell r="C67" t="str">
            <v>17Ux600x600 SZAFKA WISZĄCA IP65 - drzwi przednie pełne</v>
          </cell>
          <cell r="D67" t="str">
            <v>szt.</v>
          </cell>
          <cell r="E67">
            <v>2323.84</v>
          </cell>
          <cell r="F67" t="str">
            <v>TECNOSTEEL</v>
          </cell>
          <cell r="K67">
            <v>0</v>
          </cell>
        </row>
        <row r="68">
          <cell r="A68" t="str">
            <v>F1817MEST</v>
          </cell>
          <cell r="B68" t="str">
            <v>17Ux600x600 SZAFKA WISZĄCA ZEWNĘTRZNA IP65 - dodat</v>
          </cell>
          <cell r="C68" t="str">
            <v>17Ux600x600 SZAFKA WISZĄCA ZEWNĘTRZNA IP65 - dodatkowy dach</v>
          </cell>
          <cell r="D68" t="str">
            <v>szt.</v>
          </cell>
          <cell r="E68">
            <v>3158.24</v>
          </cell>
          <cell r="F68" t="str">
            <v>TECNOSTEEL</v>
          </cell>
          <cell r="K68">
            <v>0</v>
          </cell>
        </row>
        <row r="69">
          <cell r="A69" t="str">
            <v>1801P0FP</v>
          </cell>
          <cell r="B69" t="str">
            <v>18AWG 1PR Data Cable LSZH Eca Type 8760 X 1M GREY</v>
          </cell>
          <cell r="D69" t="str">
            <v>szt.</v>
          </cell>
          <cell r="E69">
            <v>0</v>
          </cell>
          <cell r="F69" t="str">
            <v>EXCEL</v>
          </cell>
          <cell r="K69">
            <v>2.88</v>
          </cell>
        </row>
        <row r="70">
          <cell r="A70" t="str">
            <v>1801POFP-LSOH-WT</v>
          </cell>
          <cell r="B70" t="str">
            <v>18AWG 1PR Data Cable LSZH Eca Type 8760 X 1M WHITE</v>
          </cell>
          <cell r="D70" t="str">
            <v>szt.</v>
          </cell>
          <cell r="E70">
            <v>0</v>
          </cell>
          <cell r="F70" t="str">
            <v>EXCEL</v>
          </cell>
          <cell r="K70">
            <v>1.1399999999999999</v>
          </cell>
        </row>
        <row r="71">
          <cell r="A71" t="str">
            <v>R00-6018N</v>
          </cell>
          <cell r="B71" t="str">
            <v>18U 600mm gł. wisząca czarna</v>
          </cell>
          <cell r="C71" t="str">
            <v>18U 600mm gł. wisząca czarna - zdejmowane osłony boczne</v>
          </cell>
          <cell r="D71" t="str">
            <v>szt.</v>
          </cell>
          <cell r="E71">
            <v>0</v>
          </cell>
          <cell r="F71" t="str">
            <v>Cobi szafy</v>
          </cell>
          <cell r="K71">
            <v>0</v>
          </cell>
        </row>
        <row r="72">
          <cell r="A72" t="str">
            <v>R00-0618</v>
          </cell>
          <cell r="B72" t="str">
            <v>18U 600mm gł. wisząca szara</v>
          </cell>
          <cell r="C72" t="str">
            <v>18U 600mm gł. wisząca szara - zdejmowane osłony boczne</v>
          </cell>
          <cell r="D72" t="str">
            <v>szt.</v>
          </cell>
          <cell r="E72">
            <v>796.44</v>
          </cell>
          <cell r="F72" t="str">
            <v>Cobi szafy</v>
          </cell>
          <cell r="K72">
            <v>0</v>
          </cell>
        </row>
        <row r="73">
          <cell r="A73" t="str">
            <v>46055.2</v>
          </cell>
          <cell r="B73" t="str">
            <v>19'' Baugruppenträger 1HE 60DA mit Montagewannen</v>
          </cell>
          <cell r="C73" t="str">
            <v>19'' Baugruppenträger 1HE 60DA mit Montagewannen</v>
          </cell>
          <cell r="D73" t="str">
            <v>szt.</v>
          </cell>
          <cell r="E73">
            <v>0</v>
          </cell>
          <cell r="F73" t="str">
            <v>Exportowe</v>
          </cell>
          <cell r="K73">
            <v>0</v>
          </cell>
        </row>
        <row r="74">
          <cell r="A74" t="str">
            <v>46055.1</v>
          </cell>
          <cell r="B74" t="str">
            <v>19'' Baugruppenträger 2HE 120DA mit Montagewannen</v>
          </cell>
          <cell r="C74" t="str">
            <v>19'' Baugruppenträger 2HE 120DA mit Montagewannen</v>
          </cell>
          <cell r="D74" t="str">
            <v>szt.</v>
          </cell>
          <cell r="E74">
            <v>0</v>
          </cell>
          <cell r="F74" t="str">
            <v>Exportowe</v>
          </cell>
          <cell r="K74">
            <v>0</v>
          </cell>
        </row>
        <row r="75">
          <cell r="A75" t="str">
            <v>46055.3</v>
          </cell>
          <cell r="B75" t="str">
            <v>19'' Baugruppenträger 3HE 150DA mit Montagewannen</v>
          </cell>
          <cell r="C75" t="str">
            <v>19'' Baugruppenträger 3HE 150DA mit Montagewannen</v>
          </cell>
          <cell r="D75" t="str">
            <v>szt.</v>
          </cell>
          <cell r="E75">
            <v>0</v>
          </cell>
          <cell r="F75" t="str">
            <v>Exportowe</v>
          </cell>
          <cell r="K75">
            <v>0</v>
          </cell>
        </row>
        <row r="76">
          <cell r="A76" t="str">
            <v>46056.1</v>
          </cell>
          <cell r="B76" t="str">
            <v>19'' Baugruppenträger 4HE 210DA mit Montagewannen</v>
          </cell>
          <cell r="C76" t="str">
            <v>19'' Baugruppenträger 4HE 210DA mit Montagewannen</v>
          </cell>
          <cell r="D76" t="str">
            <v>szt.</v>
          </cell>
          <cell r="E76">
            <v>0</v>
          </cell>
          <cell r="F76" t="str">
            <v>Exportowe</v>
          </cell>
          <cell r="K76">
            <v>0</v>
          </cell>
        </row>
        <row r="77">
          <cell r="A77" t="str">
            <v>540-823</v>
          </cell>
          <cell r="B77" t="str">
            <v>19" 1U UNI HORIZONTAL CABLE MANAGER CPI 30139-719</v>
          </cell>
          <cell r="C77" t="str">
            <v>19" 1U UNI HORIZONTAL CABLE MANAGER CPI 30139-719</v>
          </cell>
          <cell r="D77" t="str">
            <v>szt.</v>
          </cell>
          <cell r="E77">
            <v>0</v>
          </cell>
          <cell r="F77" t="str">
            <v>EXCEL</v>
          </cell>
          <cell r="K77">
            <v>0</v>
          </cell>
        </row>
        <row r="78">
          <cell r="A78" t="str">
            <v>T3101H</v>
          </cell>
          <cell r="B78" t="str">
            <v>19" listwa PDU 250V/16A, 12 gniazd C13, 16A zabezp</v>
          </cell>
          <cell r="C78" t="str">
            <v>19" listwa PDU 250V/16A, 12 gniazd C13, 16A zabezpieczenie przeciwprzeciążeniowe z kontrolką LED, moduł wejścia IEC320 C20, przewód należy zamawiać osobno - kolor czarny RAL9005</v>
          </cell>
          <cell r="D78" t="str">
            <v>szt.</v>
          </cell>
          <cell r="E78">
            <v>441.75</v>
          </cell>
          <cell r="F78" t="str">
            <v>TECNOSTEEL</v>
          </cell>
          <cell r="K78">
            <v>0</v>
          </cell>
        </row>
        <row r="79">
          <cell r="A79" t="str">
            <v>T3102H</v>
          </cell>
          <cell r="B79" t="str">
            <v>19" listwa PDU 250V/16A, 6 gniazd C19, 16A zabezpi</v>
          </cell>
          <cell r="C79" t="str">
            <v>19" listwa PDU 250V/16A, 6 gniazd C19, 16A zabezpieczenie przeciwprzeciążeniowe z kontrolką LED, moduł wejscia IEC320 C20, przewód należy zamawiać osobno - kolor czarny RAL9005</v>
          </cell>
          <cell r="D79" t="str">
            <v>szt.</v>
          </cell>
          <cell r="E79">
            <v>475</v>
          </cell>
          <cell r="F79" t="str">
            <v>TECNOSTEEL</v>
          </cell>
          <cell r="K79">
            <v>0</v>
          </cell>
        </row>
        <row r="80">
          <cell r="A80" t="str">
            <v>F9012N</v>
          </cell>
          <cell r="B80" t="str">
            <v>19" PANEL MASKUJĄCY - 1U</v>
          </cell>
          <cell r="C80" t="str">
            <v>19" PANEL MASKUJĄCY - 1U</v>
          </cell>
          <cell r="D80" t="str">
            <v>szt.</v>
          </cell>
          <cell r="E80">
            <v>21</v>
          </cell>
          <cell r="F80" t="str">
            <v>TECNOSTEEL</v>
          </cell>
          <cell r="K80">
            <v>0</v>
          </cell>
        </row>
        <row r="81">
          <cell r="A81" t="str">
            <v>F9012</v>
          </cell>
          <cell r="B81" t="str">
            <v>19" PANEL MASKUJĄCY - 1U</v>
          </cell>
          <cell r="C81" t="str">
            <v>19" PANEL MASKUJĄCY - 1U</v>
          </cell>
          <cell r="D81" t="str">
            <v>szt.</v>
          </cell>
          <cell r="E81">
            <v>21</v>
          </cell>
          <cell r="F81" t="str">
            <v>TECNOSTEEL</v>
          </cell>
          <cell r="K81">
            <v>0</v>
          </cell>
        </row>
        <row r="82">
          <cell r="A82" t="str">
            <v>F9102N</v>
          </cell>
          <cell r="B82" t="str">
            <v>19" PANEL MASKUJĄCY - 2U</v>
          </cell>
          <cell r="C82" t="str">
            <v>19" PANEL MASKUJĄCY - 2U</v>
          </cell>
          <cell r="D82" t="str">
            <v>szt.</v>
          </cell>
          <cell r="E82">
            <v>32.880000000000003</v>
          </cell>
          <cell r="F82" t="str">
            <v>TECNOSTEEL</v>
          </cell>
          <cell r="K82">
            <v>0</v>
          </cell>
        </row>
        <row r="83">
          <cell r="A83" t="str">
            <v>F9102</v>
          </cell>
          <cell r="B83" t="str">
            <v>19" PANEL MASKUJĄCY - 2U</v>
          </cell>
          <cell r="C83" t="str">
            <v>19" PANEL MASKUJĄCY - 2U</v>
          </cell>
          <cell r="D83" t="str">
            <v>szt.</v>
          </cell>
          <cell r="E83">
            <v>32.880000000000003</v>
          </cell>
          <cell r="F83" t="str">
            <v>TECNOSTEEL</v>
          </cell>
          <cell r="K83">
            <v>0</v>
          </cell>
        </row>
        <row r="84">
          <cell r="A84" t="str">
            <v>F9013</v>
          </cell>
          <cell r="B84" t="str">
            <v>19" PANEL MASKUJĄCY - 3U</v>
          </cell>
          <cell r="C84" t="str">
            <v>19" PANEL MASKUJĄCY - 3U</v>
          </cell>
          <cell r="D84" t="str">
            <v>szt.</v>
          </cell>
          <cell r="E84">
            <v>36.01</v>
          </cell>
          <cell r="F84" t="str">
            <v>TECNOSTEEL</v>
          </cell>
          <cell r="K84">
            <v>0</v>
          </cell>
        </row>
        <row r="85">
          <cell r="A85" t="str">
            <v>F9013N</v>
          </cell>
          <cell r="B85" t="str">
            <v>19" PANEL MASKUJĄCY - 3U</v>
          </cell>
          <cell r="C85" t="str">
            <v>19" PANEL MASKUJĄCY - 3U</v>
          </cell>
          <cell r="D85" t="str">
            <v>szt.</v>
          </cell>
          <cell r="E85">
            <v>36.01</v>
          </cell>
          <cell r="F85" t="str">
            <v>TECNOSTEEL</v>
          </cell>
          <cell r="K85">
            <v>0</v>
          </cell>
        </row>
        <row r="86">
          <cell r="A86" t="str">
            <v>F9253N</v>
          </cell>
          <cell r="B86" t="str">
            <v>19" PANEL MASKUJĄCY - 4U</v>
          </cell>
          <cell r="C86" t="str">
            <v>19" PANEL MASKUJĄCY - 4U</v>
          </cell>
          <cell r="D86" t="str">
            <v>szt.</v>
          </cell>
          <cell r="E86">
            <v>40.700000000000003</v>
          </cell>
          <cell r="F86" t="str">
            <v>TECNOSTEEL</v>
          </cell>
          <cell r="K86">
            <v>0</v>
          </cell>
        </row>
        <row r="87">
          <cell r="A87" t="str">
            <v>F9253</v>
          </cell>
          <cell r="B87" t="str">
            <v>19" PANEL MASKUJĄCY - 4U</v>
          </cell>
          <cell r="C87" t="str">
            <v>19" PANEL MASKUJĄCY - 4U</v>
          </cell>
          <cell r="D87" t="str">
            <v>szt.</v>
          </cell>
          <cell r="E87">
            <v>40.700000000000003</v>
          </cell>
          <cell r="F87" t="str">
            <v>TECNOSTEEL</v>
          </cell>
          <cell r="K87">
            <v>0</v>
          </cell>
        </row>
        <row r="88">
          <cell r="A88" t="str">
            <v>F9011</v>
          </cell>
          <cell r="B88" t="str">
            <v>19" PANEL MASKUJĄCY Z OTWOREM DO WPROWADZENIA KABL</v>
          </cell>
          <cell r="C88" t="str">
            <v>19" PANEL MASKUJĄCY Z OTWOREM DO WPROWADZENIA KABLI - 1U</v>
          </cell>
          <cell r="D88" t="str">
            <v>szt.</v>
          </cell>
          <cell r="E88">
            <v>42.24</v>
          </cell>
          <cell r="F88" t="str">
            <v>TECNOSTEEL</v>
          </cell>
          <cell r="K88">
            <v>0</v>
          </cell>
        </row>
        <row r="89">
          <cell r="A89" t="str">
            <v>F9011N</v>
          </cell>
          <cell r="B89" t="str">
            <v>19" PANEL MASKUJĄCY Z OTWOREM DO WPROWADZENIA KABL</v>
          </cell>
          <cell r="C89" t="str">
            <v>19" PANEL MASKUJĄCY Z OTWOREM DO WPROWADZENIA KABLI - 1U</v>
          </cell>
          <cell r="D89" t="str">
            <v>szt.</v>
          </cell>
          <cell r="E89">
            <v>42.24</v>
          </cell>
          <cell r="F89" t="str">
            <v>TECNOSTEEL</v>
          </cell>
          <cell r="K89">
            <v>0</v>
          </cell>
        </row>
        <row r="90">
          <cell r="A90" t="str">
            <v>F9313</v>
          </cell>
          <cell r="B90" t="str">
            <v>19" PANEL MASKUJĄCY Z PRZEPUSTEM SZCZOTKOWYM - 1U</v>
          </cell>
          <cell r="C90" t="str">
            <v>19" PANEL MASKUJĄCY Z PRZEPUSTEM SZCZOTKOWYM - 1U</v>
          </cell>
          <cell r="D90" t="str">
            <v>szt.</v>
          </cell>
          <cell r="E90">
            <v>81.25</v>
          </cell>
          <cell r="F90" t="str">
            <v>TECNOSTEEL</v>
          </cell>
          <cell r="K90">
            <v>0</v>
          </cell>
        </row>
        <row r="91">
          <cell r="A91" t="str">
            <v>F9313N</v>
          </cell>
          <cell r="B91" t="str">
            <v xml:space="preserve">19" PANEL MASKUJĄCY Z PRZEPUSTEM SZCZOTKOWYM – 1U </v>
          </cell>
          <cell r="C91" t="str">
            <v>19" PANEL MASKUJĄCY Z PRZEPUSTEM SZCZOTKOWYM – 1U kolor czarny RAL 9005</v>
          </cell>
          <cell r="D91" t="str">
            <v>szt.</v>
          </cell>
          <cell r="E91">
            <v>81.25</v>
          </cell>
          <cell r="F91" t="str">
            <v>TECNOSTEEL</v>
          </cell>
          <cell r="K91">
            <v>0</v>
          </cell>
        </row>
        <row r="92">
          <cell r="A92" t="str">
            <v>F3027</v>
          </cell>
          <cell r="B92" t="str">
            <v>19" PANEL Z SZYNĄ DIN - 1U</v>
          </cell>
          <cell r="C92" t="str">
            <v>19" PANEL Z SZYNĄ DIN - 1U</v>
          </cell>
          <cell r="D92" t="str">
            <v>szt.</v>
          </cell>
          <cell r="E92">
            <v>98.71</v>
          </cell>
          <cell r="F92" t="str">
            <v>TECNOSTEEL</v>
          </cell>
          <cell r="K92">
            <v>0</v>
          </cell>
        </row>
        <row r="93">
          <cell r="A93" t="str">
            <v>F9030</v>
          </cell>
          <cell r="B93" t="str">
            <v>19" PROWADNICA KABLOWA / organizer - 1U (4 UCHWYTY</v>
          </cell>
          <cell r="C93" t="str">
            <v>19" PROWADNICA KABLOWA / organizer - 1U (4 UCHWYTY o wys. 54 mm)</v>
          </cell>
          <cell r="D93" t="str">
            <v>szt.</v>
          </cell>
          <cell r="E93">
            <v>36.619999999999997</v>
          </cell>
          <cell r="F93" t="str">
            <v>TECNOSTEEL</v>
          </cell>
          <cell r="K93">
            <v>0</v>
          </cell>
        </row>
        <row r="94">
          <cell r="A94" t="str">
            <v>F9031</v>
          </cell>
          <cell r="B94" t="str">
            <v>19" PROWADNICA KABLOWA / organizer - 1U (4 UCHWYTY</v>
          </cell>
          <cell r="C94" t="str">
            <v xml:space="preserve">19" PROWADNICA KABLOWA / organizer - 1U (4 UCHWYTY o wys. 94 mm)) </v>
          </cell>
          <cell r="D94" t="str">
            <v>szt.</v>
          </cell>
          <cell r="E94">
            <v>63.82</v>
          </cell>
          <cell r="F94" t="str">
            <v>TECNOSTEEL</v>
          </cell>
          <cell r="K94">
            <v>0</v>
          </cell>
        </row>
        <row r="95">
          <cell r="A95" t="str">
            <v>F9369</v>
          </cell>
          <cell r="B95" t="str">
            <v>19" PROWADNICA KABLOWA / organizer - 1U (4 UCHWYTY</v>
          </cell>
          <cell r="C95" t="str">
            <v xml:space="preserve">19" PROWADNICA KABLOWA / organizer - 1U (4 UCHWYTY STALOWE o wys. 54 mm) </v>
          </cell>
          <cell r="D95" t="str">
            <v>szt.</v>
          </cell>
          <cell r="E95">
            <v>72.86</v>
          </cell>
          <cell r="F95" t="str">
            <v>TECNOSTEEL</v>
          </cell>
          <cell r="K95">
            <v>0</v>
          </cell>
        </row>
        <row r="96">
          <cell r="A96" t="str">
            <v>F9030N</v>
          </cell>
          <cell r="B96" t="str">
            <v>19" PROWADNICA KABLOWA / organizer - 1U (4 UCHWYTY</v>
          </cell>
          <cell r="C96" t="str">
            <v>19" PROWADNICA KABLOWA / organizer - 1U (4 UCHWYTY o wys. 54 mm)</v>
          </cell>
          <cell r="D96" t="str">
            <v>szt.</v>
          </cell>
          <cell r="E96">
            <v>36.61</v>
          </cell>
          <cell r="F96" t="str">
            <v>TECNOSTEEL</v>
          </cell>
          <cell r="K96">
            <v>0</v>
          </cell>
        </row>
        <row r="97">
          <cell r="A97" t="str">
            <v>F9298</v>
          </cell>
          <cell r="B97" t="str">
            <v>19" PROWADNICA KABLOWA / organizer - 2U (4 UCHWYTY</v>
          </cell>
          <cell r="C97" t="str">
            <v>19" PROWADNICA KABLOWA / organizer - 2U (4 UCHWYTY STALOWE o wys. 93,5 mm)</v>
          </cell>
          <cell r="D97" t="str">
            <v>szt.</v>
          </cell>
          <cell r="E97">
            <v>105.82</v>
          </cell>
          <cell r="F97" t="str">
            <v>TECNOSTEEL</v>
          </cell>
          <cell r="K97">
            <v>0</v>
          </cell>
        </row>
        <row r="98">
          <cell r="A98" t="str">
            <v>5010 236/B/C14</v>
          </cell>
          <cell r="B98" t="str">
            <v>19" z wyłącznikiem; 6-gn.z bolcem, kabel dł.2m, wt</v>
          </cell>
          <cell r="C98" t="str">
            <v>19" z wyłącznikiem; 6-gn.z bolcem, kabel dł.2m, wtyk IEC320C14 MXL917C062</v>
          </cell>
          <cell r="D98" t="str">
            <v>szt.</v>
          </cell>
          <cell r="E98">
            <v>178.75</v>
          </cell>
          <cell r="F98" t="str">
            <v>Cobi szafy akcesoria</v>
          </cell>
          <cell r="K98">
            <v>0</v>
          </cell>
        </row>
        <row r="99">
          <cell r="A99" t="str">
            <v>555-1H-COM16-PIM-8C1</v>
          </cell>
          <cell r="B99" t="str">
            <v>1P H PIM Int PDU 8xC13  4xUK R-16A 3m BF</v>
          </cell>
          <cell r="C99" t="str">
            <v>1P H PIM Int PDU 8xC13  4xUK R-16A 3m BF</v>
          </cell>
          <cell r="D99" t="str">
            <v>szt.</v>
          </cell>
          <cell r="E99">
            <v>0</v>
          </cell>
          <cell r="F99" t="str">
            <v>EXCEL</v>
          </cell>
          <cell r="K99">
            <v>0</v>
          </cell>
        </row>
        <row r="100">
          <cell r="A100" t="str">
            <v>555-1H-COM16-PIM-(1)</v>
          </cell>
          <cell r="B100" t="str">
            <v>1P H PIM Int PDU 8xC13  4xUK R-16A 3m BF</v>
          </cell>
          <cell r="C100" t="str">
            <v>1P H PIM Int PDU 8xC13  4xUK R-16A 3m BF</v>
          </cell>
          <cell r="D100" t="str">
            <v>szt.</v>
          </cell>
          <cell r="E100">
            <v>0</v>
          </cell>
          <cell r="F100" t="str">
            <v>EXCEL</v>
          </cell>
          <cell r="K100">
            <v>0</v>
          </cell>
        </row>
        <row r="101">
          <cell r="A101" t="str">
            <v>555-1H-COM16-PIM-(2)</v>
          </cell>
          <cell r="B101" t="str">
            <v>1P H PIM Int PDU 8xC13  4xUK R-16A 3m BF</v>
          </cell>
          <cell r="D101" t="str">
            <v>szt.</v>
          </cell>
          <cell r="E101">
            <v>0</v>
          </cell>
          <cell r="F101" t="str">
            <v>EXCEL</v>
          </cell>
          <cell r="K101">
            <v>0</v>
          </cell>
        </row>
        <row r="102">
          <cell r="A102" t="str">
            <v>555-1H-COM16-POM-(2)</v>
          </cell>
          <cell r="B102" t="str">
            <v>1P H POM Int PDU 8xC13  4xUK R-16A 3m BF</v>
          </cell>
          <cell r="D102" t="str">
            <v>szt.</v>
          </cell>
          <cell r="E102">
            <v>0</v>
          </cell>
          <cell r="F102" t="str">
            <v>EXCEL</v>
          </cell>
          <cell r="K102">
            <v>0</v>
          </cell>
        </row>
        <row r="103">
          <cell r="A103" t="str">
            <v>555-1H-COM16-POM-(1)</v>
          </cell>
          <cell r="B103" t="str">
            <v>1P H POM Int PDU 8xC13  4xUK R-16A 3m BF</v>
          </cell>
          <cell r="C103" t="str">
            <v>1P H POM Int PDU 8xC13  4xUK R-16A 3m BF</v>
          </cell>
          <cell r="D103" t="str">
            <v>szt.</v>
          </cell>
          <cell r="E103">
            <v>0</v>
          </cell>
          <cell r="F103" t="str">
            <v>EXCEL</v>
          </cell>
          <cell r="K103">
            <v>0</v>
          </cell>
        </row>
        <row r="104">
          <cell r="A104" t="str">
            <v>555-1H-COM16-POM-8C1</v>
          </cell>
          <cell r="B104" t="str">
            <v>1P H POM Int PDU 8xC13  4xUK R-16A 3m BF</v>
          </cell>
          <cell r="C104" t="str">
            <v>1P H POM Int PDU 8xC13  4xUK R-16A 3m BF</v>
          </cell>
          <cell r="D104" t="str">
            <v>szt.</v>
          </cell>
          <cell r="E104">
            <v>0</v>
          </cell>
          <cell r="F104" t="str">
            <v>EXCEL</v>
          </cell>
          <cell r="K104">
            <v>0</v>
          </cell>
        </row>
        <row r="105">
          <cell r="A105" t="str">
            <v>555-1H-COM16-POMS-8C</v>
          </cell>
          <cell r="B105" t="str">
            <v>1P H POMS Int PDU 8xC13  4xUK R-16A 3m BF</v>
          </cell>
          <cell r="C105" t="str">
            <v>1P H POMS Int PDU 8xC13  4xUK R-16A 3m BF</v>
          </cell>
          <cell r="D105" t="str">
            <v>szt.</v>
          </cell>
          <cell r="E105">
            <v>0</v>
          </cell>
          <cell r="F105" t="str">
            <v>EXCEL</v>
          </cell>
          <cell r="K105">
            <v>0</v>
          </cell>
        </row>
        <row r="106">
          <cell r="A106" t="str">
            <v>555-1H-COM16-POMS(1)</v>
          </cell>
          <cell r="B106" t="str">
            <v>1P H POMS Int PDU 8xC13  4xUK R-16A 3m BF</v>
          </cell>
          <cell r="C106" t="str">
            <v>1P H POMS Int PDU 8xC13  4xUK R-16A 3m BF</v>
          </cell>
          <cell r="D106" t="str">
            <v>szt.</v>
          </cell>
          <cell r="E106">
            <v>0</v>
          </cell>
          <cell r="F106" t="str">
            <v>EXCEL</v>
          </cell>
          <cell r="K106">
            <v>0</v>
          </cell>
        </row>
        <row r="107">
          <cell r="A107" t="str">
            <v>555-1H-COM16-POMS(2)</v>
          </cell>
          <cell r="B107" t="str">
            <v>1P H POMS Int PDU 8xC13  4xUK R-16A 3m BF</v>
          </cell>
          <cell r="D107" t="str">
            <v>szt.</v>
          </cell>
          <cell r="E107">
            <v>0</v>
          </cell>
          <cell r="F107" t="str">
            <v>EXCEL</v>
          </cell>
          <cell r="K107">
            <v>0</v>
          </cell>
        </row>
        <row r="108">
          <cell r="A108" t="str">
            <v>555-1H-COM16-POS-(2)</v>
          </cell>
          <cell r="B108" t="str">
            <v>1P H POS Int PDU 8xC13  4xUK R-16A 3m BF</v>
          </cell>
          <cell r="D108" t="str">
            <v>szt.</v>
          </cell>
          <cell r="E108">
            <v>0</v>
          </cell>
          <cell r="F108" t="str">
            <v>EXCEL</v>
          </cell>
          <cell r="K108">
            <v>0</v>
          </cell>
        </row>
        <row r="109">
          <cell r="A109" t="str">
            <v>555-1H-COM16-POS-(1)</v>
          </cell>
          <cell r="B109" t="str">
            <v>1P H POS Int PDU 8xC13  4xUK R-16A 3m BF</v>
          </cell>
          <cell r="C109" t="str">
            <v>1P H POS Int PDU 8xC13  4xUK R-16A 3m BF</v>
          </cell>
          <cell r="D109" t="str">
            <v>szt.</v>
          </cell>
          <cell r="E109">
            <v>0</v>
          </cell>
          <cell r="F109" t="str">
            <v>EXCEL</v>
          </cell>
          <cell r="K109">
            <v>0</v>
          </cell>
        </row>
        <row r="110">
          <cell r="A110" t="str">
            <v>555-1H-COM16-POS-8C1</v>
          </cell>
          <cell r="B110" t="str">
            <v>1P H POS Int PDU 8xC13  4xUK R-16A 3m BF</v>
          </cell>
          <cell r="C110" t="str">
            <v>1P H POS Int PDU 8xC13  4xUK R-16A 3m BF</v>
          </cell>
          <cell r="D110" t="str">
            <v>szt.</v>
          </cell>
          <cell r="E110">
            <v>0</v>
          </cell>
          <cell r="F110" t="str">
            <v>EXCEL</v>
          </cell>
          <cell r="K110">
            <v>0</v>
          </cell>
        </row>
        <row r="111">
          <cell r="A111" t="str">
            <v>555-1V-COM32-PIM-12C</v>
          </cell>
          <cell r="B111" t="str">
            <v>1P V PIM Int PDU 12xC13  4xC19-32A 3m TF</v>
          </cell>
          <cell r="C111" t="str">
            <v>1P V PIM Int PDU 12xC13  4xC19-32A 3m TF</v>
          </cell>
          <cell r="D111" t="str">
            <v>szt.</v>
          </cell>
          <cell r="E111">
            <v>0</v>
          </cell>
          <cell r="F111" t="str">
            <v>EXCEL</v>
          </cell>
          <cell r="K111">
            <v>0</v>
          </cell>
        </row>
        <row r="112">
          <cell r="A112" t="str">
            <v>555-1V-COM32-PIM-(2)</v>
          </cell>
          <cell r="B112" t="str">
            <v>1P V PIM Int PDU 12xC13  4xC19-32A 3m TF</v>
          </cell>
          <cell r="C112" t="str">
            <v>1P V PIM Int PDU 12xC13  4xC19-32A 3m TF</v>
          </cell>
          <cell r="D112" t="str">
            <v>szt.</v>
          </cell>
          <cell r="E112">
            <v>0</v>
          </cell>
          <cell r="F112" t="str">
            <v>EXCEL</v>
          </cell>
          <cell r="K112">
            <v>0</v>
          </cell>
        </row>
        <row r="113">
          <cell r="A113" t="str">
            <v>555-1V-COM16-PIM-(2)</v>
          </cell>
          <cell r="B113" t="str">
            <v>1P V PIM Int PDU 16xC13  4xC19-16A 3m BF</v>
          </cell>
          <cell r="C113" t="str">
            <v>1P V PIM Int PDU 16xC13  4xC19-16A 3m BF</v>
          </cell>
          <cell r="D113" t="str">
            <v>szt.</v>
          </cell>
          <cell r="E113">
            <v>0</v>
          </cell>
          <cell r="F113" t="str">
            <v>EXCEL</v>
          </cell>
          <cell r="K113">
            <v>0</v>
          </cell>
        </row>
        <row r="114">
          <cell r="A114" t="str">
            <v>555-1V-COM16-PIM-16C</v>
          </cell>
          <cell r="B114" t="str">
            <v>1P V PIM Int PDU 16xC13  4xC19-16A 3m BF</v>
          </cell>
          <cell r="C114" t="str">
            <v>1P V PIM Int PDU 16xC13  4xC19-16A 3m BF</v>
          </cell>
          <cell r="D114" t="str">
            <v>szt.</v>
          </cell>
          <cell r="E114">
            <v>0</v>
          </cell>
          <cell r="F114" t="str">
            <v>EXCEL</v>
          </cell>
          <cell r="K114">
            <v>0</v>
          </cell>
        </row>
        <row r="115">
          <cell r="A115" t="str">
            <v>555-1V-COM16-PIM-(8)</v>
          </cell>
          <cell r="B115" t="str">
            <v>1P V PIM Int PDU 16xC13  4xC19-16A 3m BF</v>
          </cell>
          <cell r="D115" t="str">
            <v>szt.</v>
          </cell>
          <cell r="E115">
            <v>0</v>
          </cell>
          <cell r="F115" t="str">
            <v>EXCEL</v>
          </cell>
          <cell r="K115">
            <v>0</v>
          </cell>
        </row>
        <row r="116">
          <cell r="A116" t="str">
            <v>555-1V-COM32-PIM-16C</v>
          </cell>
          <cell r="B116" t="str">
            <v>1P V PIM Int PDU 16xC13  4xC19-32A 3m BF</v>
          </cell>
          <cell r="C116" t="str">
            <v>1P V PIM Int PDU 16xC13  4xC19-32A 3m BF</v>
          </cell>
          <cell r="D116" t="str">
            <v>szt.</v>
          </cell>
          <cell r="E116">
            <v>0</v>
          </cell>
          <cell r="F116" t="str">
            <v>EXCEL</v>
          </cell>
          <cell r="K116">
            <v>0</v>
          </cell>
        </row>
        <row r="117">
          <cell r="A117" t="str">
            <v>555-1V-COM32-PIM-(3)</v>
          </cell>
          <cell r="B117" t="str">
            <v>1P V PIM Int PDU 16xC13  4xC19-32A 3m BF</v>
          </cell>
          <cell r="C117" t="str">
            <v>1P V PIM Int PDU 16xC13  4xC19-32A 3m BF</v>
          </cell>
          <cell r="D117" t="str">
            <v>szt.</v>
          </cell>
          <cell r="E117">
            <v>0</v>
          </cell>
          <cell r="F117" t="str">
            <v>EXCEL</v>
          </cell>
          <cell r="K117">
            <v>0</v>
          </cell>
        </row>
        <row r="118">
          <cell r="A118" t="str">
            <v>555-1V-COM16-PIM-(4)</v>
          </cell>
          <cell r="B118" t="str">
            <v>1P V PIM Int PDU 16xUK L  8xC13-16A 3m BF</v>
          </cell>
          <cell r="C118" t="str">
            <v>1P V PIM Int PDU 16xUK L  8xC13-16A 3m BF</v>
          </cell>
          <cell r="D118" t="str">
            <v>szt.</v>
          </cell>
          <cell r="E118">
            <v>0</v>
          </cell>
          <cell r="F118" t="str">
            <v>EXCEL</v>
          </cell>
          <cell r="K118">
            <v>0</v>
          </cell>
        </row>
        <row r="119">
          <cell r="A119" t="str">
            <v>555-1V-COM16-PIM-(1)</v>
          </cell>
          <cell r="B119" t="str">
            <v>1P V PIM Int PDU 16xUK L  8xC13-16A 3m BF</v>
          </cell>
          <cell r="C119" t="str">
            <v>1P V PIM Int PDU 16xUK L  8xC13-16A 3m BF</v>
          </cell>
          <cell r="D119" t="str">
            <v>szt.</v>
          </cell>
          <cell r="E119">
            <v>0</v>
          </cell>
          <cell r="F119" t="str">
            <v>EXCEL</v>
          </cell>
          <cell r="K119">
            <v>0</v>
          </cell>
        </row>
        <row r="120">
          <cell r="A120" t="str">
            <v>555-1V-COM16-PIM-16U</v>
          </cell>
          <cell r="B120" t="str">
            <v>1P V PIM Int PDU 16xUK L-16A 3m TF</v>
          </cell>
          <cell r="C120" t="str">
            <v>1P V PIM Int PDU 16xUK L-16A 3m TF</v>
          </cell>
          <cell r="D120" t="str">
            <v>szt.</v>
          </cell>
          <cell r="E120">
            <v>0</v>
          </cell>
          <cell r="F120" t="str">
            <v>EXCEL</v>
          </cell>
          <cell r="K120">
            <v>0</v>
          </cell>
        </row>
        <row r="121">
          <cell r="A121" t="str">
            <v>555-1V-COM16-PIM-(3)</v>
          </cell>
          <cell r="B121" t="str">
            <v>1P V PIM Int PDU 16xUK L-16A 3m TF</v>
          </cell>
          <cell r="C121" t="str">
            <v>1P V PIM Int PDU 16xUK L-16A 3m TF</v>
          </cell>
          <cell r="D121" t="str">
            <v>szt.</v>
          </cell>
          <cell r="E121">
            <v>0</v>
          </cell>
          <cell r="F121" t="str">
            <v>EXCEL</v>
          </cell>
          <cell r="K121">
            <v>0</v>
          </cell>
        </row>
        <row r="122">
          <cell r="A122" t="str">
            <v>555-1V-COM16-PIM-(9)</v>
          </cell>
          <cell r="B122" t="str">
            <v>1P V PIM Int PDU 16xUK L-16A 3m TF</v>
          </cell>
          <cell r="D122" t="str">
            <v>szt.</v>
          </cell>
          <cell r="E122">
            <v>0</v>
          </cell>
          <cell r="F122" t="str">
            <v>EXCEL</v>
          </cell>
          <cell r="K122">
            <v>0</v>
          </cell>
        </row>
        <row r="123">
          <cell r="A123" t="str">
            <v>555-1V-COM32-PIM-(5)</v>
          </cell>
          <cell r="B123" t="str">
            <v>1P V PIM Int PDU 20xC13  4xC19  4xUK L-32A 3m TF</v>
          </cell>
          <cell r="C123" t="str">
            <v>1P V PIM Int PDU 20xC13  4xC19  4xUK L-32A 3m TF</v>
          </cell>
          <cell r="D123" t="str">
            <v>szt.</v>
          </cell>
          <cell r="E123">
            <v>0</v>
          </cell>
          <cell r="F123" t="str">
            <v>EXCEL</v>
          </cell>
          <cell r="K123">
            <v>0</v>
          </cell>
        </row>
        <row r="124">
          <cell r="A124" t="str">
            <v>555-1V-COM32-PIM-(1)</v>
          </cell>
          <cell r="B124" t="str">
            <v>1P V PIM Int PDU 20xC13  4xC19  4xUK L-32A 3m TF</v>
          </cell>
          <cell r="C124" t="str">
            <v>1P V PIM Int PDU 20xC13  4xC19  4xUK L-32A 3m TF</v>
          </cell>
          <cell r="D124" t="str">
            <v>szt.</v>
          </cell>
          <cell r="E124">
            <v>0</v>
          </cell>
          <cell r="F124" t="str">
            <v>EXCEL</v>
          </cell>
          <cell r="K124">
            <v>0</v>
          </cell>
        </row>
        <row r="125">
          <cell r="A125" t="str">
            <v>555-1V-COM32-PIM-20C</v>
          </cell>
          <cell r="B125" t="str">
            <v>1P V PIM Int PDU 20xC13  4xC19-32A 3m BF</v>
          </cell>
          <cell r="C125" t="str">
            <v>1P V PIM Int PDU 20xC13  4xC19-32A 3m BF</v>
          </cell>
          <cell r="D125" t="str">
            <v>szt.</v>
          </cell>
          <cell r="E125">
            <v>0</v>
          </cell>
          <cell r="F125" t="str">
            <v>EXCEL</v>
          </cell>
          <cell r="K125">
            <v>0</v>
          </cell>
        </row>
        <row r="126">
          <cell r="A126" t="str">
            <v>555-1V-COM32-PIM-(4)</v>
          </cell>
          <cell r="B126" t="str">
            <v>1P V PIM Int PDU 20xC13  4xC19-32A 3m BF</v>
          </cell>
          <cell r="C126" t="str">
            <v>1P V PIM Int PDU 20xC13  4xC19-32A 3m BF</v>
          </cell>
          <cell r="D126" t="str">
            <v>szt.</v>
          </cell>
          <cell r="E126">
            <v>0</v>
          </cell>
          <cell r="F126" t="str">
            <v>EXCEL</v>
          </cell>
          <cell r="K126">
            <v>0</v>
          </cell>
        </row>
        <row r="127">
          <cell r="A127" t="str">
            <v>555-1V-COM32-PIM-(6)</v>
          </cell>
          <cell r="B127" t="str">
            <v>1P V PIM Int PDU 20xUK L-32A 3m BF</v>
          </cell>
          <cell r="C127" t="str">
            <v>1P V PIM Int PDU 20xUK L-32A 3m BF</v>
          </cell>
          <cell r="D127" t="str">
            <v>szt.</v>
          </cell>
          <cell r="E127">
            <v>0</v>
          </cell>
          <cell r="F127" t="str">
            <v>EXCEL</v>
          </cell>
          <cell r="K127">
            <v>0</v>
          </cell>
        </row>
        <row r="128">
          <cell r="A128" t="str">
            <v>555-1V-COM32-PIM-20U</v>
          </cell>
          <cell r="B128" t="str">
            <v>1P V PIM Int PDU 20xUK L-32A 3m BF</v>
          </cell>
          <cell r="C128" t="str">
            <v>1P V PIM Int PDU 20xUK L-32A 3m BF</v>
          </cell>
          <cell r="D128" t="str">
            <v>szt.</v>
          </cell>
          <cell r="E128">
            <v>0</v>
          </cell>
          <cell r="F128" t="str">
            <v>EXCEL</v>
          </cell>
          <cell r="K128">
            <v>0</v>
          </cell>
        </row>
        <row r="129">
          <cell r="A129" t="str">
            <v>555-1V-COM32-PIM-22C</v>
          </cell>
          <cell r="B129" t="str">
            <v>1P V PIM Int PDU 22xC13  2xC19-32A 3m TF</v>
          </cell>
          <cell r="C129" t="str">
            <v>1P V PIM Int PDU 22xC13  2xC19-32A 3m TF</v>
          </cell>
          <cell r="D129" t="str">
            <v>szt.</v>
          </cell>
          <cell r="E129">
            <v>0</v>
          </cell>
          <cell r="F129" t="str">
            <v>EXCEL</v>
          </cell>
          <cell r="K129">
            <v>0</v>
          </cell>
        </row>
        <row r="130">
          <cell r="A130" t="str">
            <v>555-1V-COM32-PIM-(7)</v>
          </cell>
          <cell r="B130" t="str">
            <v>1P V PIM Int PDU 22xC13  2xC19-32A 3m TF</v>
          </cell>
          <cell r="C130" t="str">
            <v>1P V PIM Int PDU 22xC13  2xC19-32A 3m TF</v>
          </cell>
          <cell r="D130" t="str">
            <v>szt.</v>
          </cell>
          <cell r="E130">
            <v>0</v>
          </cell>
          <cell r="F130" t="str">
            <v>EXCEL</v>
          </cell>
          <cell r="K130">
            <v>0</v>
          </cell>
        </row>
        <row r="131">
          <cell r="A131" t="str">
            <v>555-1V-COM32-PIM-(8)</v>
          </cell>
          <cell r="B131" t="str">
            <v>1P V PIM Int PDU 24xUK L-32A 3m BF</v>
          </cell>
          <cell r="C131" t="str">
            <v>1P V PIM Int PDU 24xUK L-32A 3m BF</v>
          </cell>
          <cell r="D131" t="str">
            <v>szt.</v>
          </cell>
          <cell r="E131">
            <v>0</v>
          </cell>
          <cell r="F131" t="str">
            <v>EXCEL</v>
          </cell>
          <cell r="K131">
            <v>0</v>
          </cell>
        </row>
        <row r="132">
          <cell r="A132" t="str">
            <v>555-1V-COM32-PIM-24U</v>
          </cell>
          <cell r="B132" t="str">
            <v>1P V PIM Int PDU 24xUK L-32A 3m BF</v>
          </cell>
          <cell r="C132" t="str">
            <v>1P V PIM Int PDU 24xUK L-32A 3m BF</v>
          </cell>
          <cell r="D132" t="str">
            <v>szt.</v>
          </cell>
          <cell r="E132">
            <v>0</v>
          </cell>
          <cell r="F132" t="str">
            <v>EXCEL</v>
          </cell>
          <cell r="K132">
            <v>0</v>
          </cell>
        </row>
        <row r="133">
          <cell r="A133" t="str">
            <v>555-1V-COM16-PIM-4C1</v>
          </cell>
          <cell r="B133" t="str">
            <v>1P V PIM Int PDU 4xC13  4xUK L-16A 3m TF</v>
          </cell>
          <cell r="C133" t="str">
            <v>1P V PIM Int PDU 4xC13  4xUK L-16A 3m TF</v>
          </cell>
          <cell r="D133" t="str">
            <v>szt.</v>
          </cell>
          <cell r="E133">
            <v>0</v>
          </cell>
          <cell r="F133" t="str">
            <v>EXCEL</v>
          </cell>
          <cell r="K133">
            <v>0</v>
          </cell>
        </row>
        <row r="134">
          <cell r="A134" t="str">
            <v>555-1V-COM16-PIM-(5)</v>
          </cell>
          <cell r="B134" t="str">
            <v>1P V PIM Int PDU 4xC13  4xUK L-16A 3m TF</v>
          </cell>
          <cell r="C134" t="str">
            <v>1P V PIM Int PDU 4xC13  4xUK L-16A 3m TF</v>
          </cell>
          <cell r="D134" t="str">
            <v>szt.</v>
          </cell>
          <cell r="E134">
            <v>0</v>
          </cell>
          <cell r="F134" t="str">
            <v>EXCEL</v>
          </cell>
          <cell r="K134">
            <v>0</v>
          </cell>
        </row>
        <row r="135">
          <cell r="A135" t="str">
            <v>555-1V-C20-PIM-4U(1)</v>
          </cell>
          <cell r="B135" t="str">
            <v>1P V PIM Int PDU 4xUK L  4xC13-C20 3m TF</v>
          </cell>
          <cell r="C135" t="str">
            <v>1P V PIM Int PDU 4xUK L  4xC13-C20 3m TF</v>
          </cell>
          <cell r="D135" t="str">
            <v>szt.</v>
          </cell>
          <cell r="E135">
            <v>0</v>
          </cell>
          <cell r="F135" t="str">
            <v>EXCEL</v>
          </cell>
          <cell r="K135">
            <v>0</v>
          </cell>
        </row>
        <row r="136">
          <cell r="A136" t="str">
            <v>555-1V-C20-PIM-4UKL-</v>
          </cell>
          <cell r="B136" t="str">
            <v>1P V PIM Int PDU 4xUK L  4xC13-C20 3m TF</v>
          </cell>
          <cell r="C136" t="str">
            <v>1P V PIM Int PDU 4xUK L  4xC13-C20 3m TF</v>
          </cell>
          <cell r="D136" t="str">
            <v>szt.</v>
          </cell>
          <cell r="E136">
            <v>0</v>
          </cell>
          <cell r="F136" t="str">
            <v>EXCEL</v>
          </cell>
          <cell r="K136">
            <v>0</v>
          </cell>
        </row>
        <row r="137">
          <cell r="A137" t="str">
            <v>555-1V-C20-PIM-4U(2)</v>
          </cell>
          <cell r="B137" t="str">
            <v>1P V PIM Int PDU 4xUK L  4xC13-C20 3m TF</v>
          </cell>
          <cell r="D137" t="str">
            <v>szt.</v>
          </cell>
          <cell r="E137">
            <v>0</v>
          </cell>
          <cell r="F137" t="str">
            <v>EXCEL</v>
          </cell>
          <cell r="K137">
            <v>0</v>
          </cell>
        </row>
        <row r="138">
          <cell r="A138" t="str">
            <v>555-1V-COM16-PIM-4UK</v>
          </cell>
          <cell r="B138" t="str">
            <v>1P V PIM Int PDU 4xUK L  4xC19-16A 3m BF</v>
          </cell>
          <cell r="C138" t="str">
            <v>1P V PIM Int PDU 4xUK L  4xC19-16A 3m BF</v>
          </cell>
          <cell r="D138" t="str">
            <v>szt.</v>
          </cell>
          <cell r="E138">
            <v>0</v>
          </cell>
          <cell r="F138" t="str">
            <v>EXCEL</v>
          </cell>
          <cell r="K138">
            <v>0</v>
          </cell>
        </row>
        <row r="139">
          <cell r="A139" t="str">
            <v>555-1V-COM16-PIM-(6)</v>
          </cell>
          <cell r="B139" t="str">
            <v>1P V PIM Int PDU 4xUK L  4xC19-16A 3m BF</v>
          </cell>
          <cell r="C139" t="str">
            <v>1P V PIM Int PDU 4xUK L  4xC19-16A 3m BF</v>
          </cell>
          <cell r="D139" t="str">
            <v>szt.</v>
          </cell>
          <cell r="E139">
            <v>0</v>
          </cell>
          <cell r="F139" t="str">
            <v>EXCEL</v>
          </cell>
          <cell r="K139">
            <v>0</v>
          </cell>
        </row>
        <row r="140">
          <cell r="A140" t="str">
            <v>555-1V-COM32-PIM-(9)</v>
          </cell>
          <cell r="B140" t="str">
            <v>1P V PIM Int PDU 8xC13  4xC19-32A 3m TF</v>
          </cell>
          <cell r="C140" t="str">
            <v>1P V PIM Int PDU 8xC13  4xC19-32A 3m TF</v>
          </cell>
          <cell r="D140" t="str">
            <v>szt.</v>
          </cell>
          <cell r="E140">
            <v>0</v>
          </cell>
          <cell r="F140" t="str">
            <v>EXCEL</v>
          </cell>
          <cell r="K140">
            <v>0</v>
          </cell>
        </row>
        <row r="141">
          <cell r="A141" t="str">
            <v>555-1V-COM32-PIM-8C1</v>
          </cell>
          <cell r="B141" t="str">
            <v>1P V PIM Int PDU 8xC13  4xC19-32A 3m TF</v>
          </cell>
          <cell r="C141" t="str">
            <v>1P V PIM Int PDU 8xC13  4xC19-32A 3m TF</v>
          </cell>
          <cell r="D141" t="str">
            <v>szt.</v>
          </cell>
          <cell r="E141">
            <v>0</v>
          </cell>
          <cell r="F141" t="str">
            <v>EXCEL</v>
          </cell>
          <cell r="K141">
            <v>0</v>
          </cell>
        </row>
        <row r="142">
          <cell r="A142" t="str">
            <v>555-1V-COM16-PIM-8C1</v>
          </cell>
          <cell r="B142" t="str">
            <v>1P V PIM Int PDU 8xC13  4xUK L-16A 3m TF</v>
          </cell>
          <cell r="C142" t="str">
            <v>1P V PIM Int PDU 8xC13  4xUK L-16A 3m TF</v>
          </cell>
          <cell r="D142" t="str">
            <v>szt.</v>
          </cell>
          <cell r="E142">
            <v>0</v>
          </cell>
          <cell r="F142" t="str">
            <v>EXCEL</v>
          </cell>
          <cell r="K142">
            <v>0</v>
          </cell>
        </row>
        <row r="143">
          <cell r="A143" t="str">
            <v>555-1V-COM16-PIM-(7)</v>
          </cell>
          <cell r="B143" t="str">
            <v>1P V PIM Int PDU 8xC13  4xUK L-16A 3m TF</v>
          </cell>
          <cell r="C143" t="str">
            <v>1P V PIM Int PDU 8xC13  4xUK L-16A 3m TF</v>
          </cell>
          <cell r="D143" t="str">
            <v>szt.</v>
          </cell>
          <cell r="E143">
            <v>0</v>
          </cell>
          <cell r="F143" t="str">
            <v>EXCEL</v>
          </cell>
          <cell r="K143">
            <v>0</v>
          </cell>
        </row>
        <row r="144">
          <cell r="A144" t="str">
            <v>555-1V-COM32-PIM-8UK</v>
          </cell>
          <cell r="B144" t="str">
            <v>1P V PIM Int PDU 8xUK L  4xC13-32A 3m BF</v>
          </cell>
          <cell r="C144" t="str">
            <v>1P V PIM Int PDU 8xUK L  4xC13-32A 3m BF</v>
          </cell>
          <cell r="D144" t="str">
            <v>szt.</v>
          </cell>
          <cell r="E144">
            <v>0</v>
          </cell>
          <cell r="F144" t="str">
            <v>EXCEL</v>
          </cell>
          <cell r="K144">
            <v>0</v>
          </cell>
        </row>
        <row r="145">
          <cell r="A145" t="str">
            <v>555-1V-COM32-POM-12C</v>
          </cell>
          <cell r="B145" t="str">
            <v>1P V POM Int PDU 12xC13  4xC19-32A 3m TF</v>
          </cell>
          <cell r="C145" t="str">
            <v>1P V POM Int PDU 12xC13  4xC19-32A 3m TF</v>
          </cell>
          <cell r="D145" t="str">
            <v>szt.</v>
          </cell>
          <cell r="E145">
            <v>0</v>
          </cell>
          <cell r="F145" t="str">
            <v>EXCEL</v>
          </cell>
          <cell r="K145">
            <v>0</v>
          </cell>
        </row>
        <row r="146">
          <cell r="A146" t="str">
            <v>555-1V-COM32-POM-(2)</v>
          </cell>
          <cell r="B146" t="str">
            <v>1P V POM Int PDU 12xC13  4xC19-32A 3m TF</v>
          </cell>
          <cell r="C146" t="str">
            <v>1P V POM Int PDU 12xC13  4xC19-32A 3m TF</v>
          </cell>
          <cell r="D146" t="str">
            <v>szt.</v>
          </cell>
          <cell r="E146">
            <v>0</v>
          </cell>
          <cell r="F146" t="str">
            <v>EXCEL</v>
          </cell>
          <cell r="K146">
            <v>0</v>
          </cell>
        </row>
        <row r="147">
          <cell r="A147" t="str">
            <v>555-1V-COM16-POM-(2)</v>
          </cell>
          <cell r="B147" t="str">
            <v>1P V POM Int PDU 16xC13  4xC19-16A 3m BF</v>
          </cell>
          <cell r="C147" t="str">
            <v>1P V POM Int PDU 16xC13  4xC19-16A 3m BF</v>
          </cell>
          <cell r="D147" t="str">
            <v>szt.</v>
          </cell>
          <cell r="E147">
            <v>0</v>
          </cell>
          <cell r="F147" t="str">
            <v>EXCEL</v>
          </cell>
          <cell r="K147">
            <v>0</v>
          </cell>
        </row>
        <row r="148">
          <cell r="A148" t="str">
            <v>555-1V-COM16-POM-16C</v>
          </cell>
          <cell r="B148" t="str">
            <v>1P V POM Int PDU 16xC13  4xC19-16A 3m BF</v>
          </cell>
          <cell r="C148" t="str">
            <v>1P V POM Int PDU 16xC13  4xC19-16A 3m BF</v>
          </cell>
          <cell r="D148" t="str">
            <v>szt.</v>
          </cell>
          <cell r="E148">
            <v>0</v>
          </cell>
          <cell r="F148" t="str">
            <v>EXCEL</v>
          </cell>
          <cell r="K148">
            <v>0</v>
          </cell>
        </row>
        <row r="149">
          <cell r="A149" t="str">
            <v>555-1V-COM16-POM-(8)</v>
          </cell>
          <cell r="B149" t="str">
            <v>1P V POM Int PDU 16xC13  4xC19-16A 3m BF</v>
          </cell>
          <cell r="D149" t="str">
            <v>szt.</v>
          </cell>
          <cell r="E149">
            <v>0</v>
          </cell>
          <cell r="F149" t="str">
            <v>EXCEL</v>
          </cell>
          <cell r="K149">
            <v>0</v>
          </cell>
        </row>
        <row r="150">
          <cell r="A150" t="str">
            <v>555-1V-COM32-POM-16C</v>
          </cell>
          <cell r="B150" t="str">
            <v>1P V POM Int PDU 16xC13  4xC19-32A 3m BF</v>
          </cell>
          <cell r="C150" t="str">
            <v>1P V POM Int PDU 16xC13  4xC19-32A 3m BF</v>
          </cell>
          <cell r="D150" t="str">
            <v>szt.</v>
          </cell>
          <cell r="E150">
            <v>0</v>
          </cell>
          <cell r="F150" t="str">
            <v>EXCEL</v>
          </cell>
          <cell r="K150">
            <v>0</v>
          </cell>
        </row>
        <row r="151">
          <cell r="A151" t="str">
            <v>555-1V-COM32-POM-(3)</v>
          </cell>
          <cell r="B151" t="str">
            <v>1P V POM Int PDU 16xC13  4xC19-32A 3m BF</v>
          </cell>
          <cell r="C151" t="str">
            <v>1P V POM Int PDU 16xC13  4xC19-32A 3m BF</v>
          </cell>
          <cell r="D151" t="str">
            <v>szt.</v>
          </cell>
          <cell r="E151">
            <v>0</v>
          </cell>
          <cell r="F151" t="str">
            <v>EXCEL</v>
          </cell>
          <cell r="K151">
            <v>0</v>
          </cell>
        </row>
        <row r="152">
          <cell r="A152" t="str">
            <v>555-1V-COM16-POM-(4)</v>
          </cell>
          <cell r="B152" t="str">
            <v>1P V POM Int PDU 16xUK L  8xC13-16A 3m BF</v>
          </cell>
          <cell r="C152" t="str">
            <v>1P V POM Int PDU 16xUK L  8xC13-16A 3m BF</v>
          </cell>
          <cell r="D152" t="str">
            <v>szt.</v>
          </cell>
          <cell r="E152">
            <v>0</v>
          </cell>
          <cell r="F152" t="str">
            <v>EXCEL</v>
          </cell>
          <cell r="K152">
            <v>0</v>
          </cell>
        </row>
        <row r="153">
          <cell r="A153" t="str">
            <v>555-1V-COM16-POM-(1)</v>
          </cell>
          <cell r="B153" t="str">
            <v>1P V POM Int PDU 16xUK L  8xC13-16A 3m BF</v>
          </cell>
          <cell r="C153" t="str">
            <v>1P V POM Int PDU 16xUK L  8xC13-16A 3m BF</v>
          </cell>
          <cell r="D153" t="str">
            <v>szt.</v>
          </cell>
          <cell r="E153">
            <v>0</v>
          </cell>
          <cell r="F153" t="str">
            <v>EXCEL</v>
          </cell>
          <cell r="K153">
            <v>0</v>
          </cell>
        </row>
        <row r="154">
          <cell r="A154" t="str">
            <v>555-1V-COM16-POM-16U</v>
          </cell>
          <cell r="B154" t="str">
            <v>1P V POM Int PDU 16xUK L-16A 3m TF</v>
          </cell>
          <cell r="C154" t="str">
            <v>1P V POM Int PDU 16xUK L-16A 3m TF</v>
          </cell>
          <cell r="D154" t="str">
            <v>szt.</v>
          </cell>
          <cell r="E154">
            <v>0</v>
          </cell>
          <cell r="F154" t="str">
            <v>EXCEL</v>
          </cell>
          <cell r="K154">
            <v>0</v>
          </cell>
        </row>
        <row r="155">
          <cell r="A155" t="str">
            <v>555-1V-COM16-POM-(3)</v>
          </cell>
          <cell r="B155" t="str">
            <v>1P V POM Int PDU 16xUK L-16A 3m TF</v>
          </cell>
          <cell r="C155" t="str">
            <v>1P V POM Int PDU 16xUK L-16A 3m TF</v>
          </cell>
          <cell r="D155" t="str">
            <v>szt.</v>
          </cell>
          <cell r="E155">
            <v>0</v>
          </cell>
          <cell r="F155" t="str">
            <v>EXCEL</v>
          </cell>
          <cell r="K155">
            <v>0</v>
          </cell>
        </row>
        <row r="156">
          <cell r="A156" t="str">
            <v>555-1V-COM16-POM-(9)</v>
          </cell>
          <cell r="B156" t="str">
            <v>1P V POM Int PDU 16xUK L-16A 3m TF</v>
          </cell>
          <cell r="D156" t="str">
            <v>szt.</v>
          </cell>
          <cell r="E156">
            <v>0</v>
          </cell>
          <cell r="F156" t="str">
            <v>EXCEL</v>
          </cell>
          <cell r="K156">
            <v>0</v>
          </cell>
        </row>
        <row r="157">
          <cell r="A157" t="str">
            <v>555-1V-COM32-POM-(5)</v>
          </cell>
          <cell r="B157" t="str">
            <v>1P V POM Int PDU 20xC13  4xC19  4xUK L-32A 3m TF</v>
          </cell>
          <cell r="C157" t="str">
            <v>1P V POM Int PDU 20xC13  4xC19  4xUK L-32A 3m TF</v>
          </cell>
          <cell r="D157" t="str">
            <v>szt.</v>
          </cell>
          <cell r="E157">
            <v>0</v>
          </cell>
          <cell r="F157" t="str">
            <v>EXCEL</v>
          </cell>
          <cell r="K157">
            <v>0</v>
          </cell>
        </row>
        <row r="158">
          <cell r="A158" t="str">
            <v>555-1V-COM32-POM-(1)</v>
          </cell>
          <cell r="B158" t="str">
            <v>1P V POM Int PDU 20xC13  4xC19  4xUK L-32A 3m TF</v>
          </cell>
          <cell r="C158" t="str">
            <v>1P V POM Int PDU 20xC13  4xC19  4xUK L-32A 3m TF</v>
          </cell>
          <cell r="D158" t="str">
            <v>szt.</v>
          </cell>
          <cell r="E158">
            <v>0</v>
          </cell>
          <cell r="F158" t="str">
            <v>EXCEL</v>
          </cell>
          <cell r="K158">
            <v>0</v>
          </cell>
        </row>
        <row r="159">
          <cell r="A159" t="str">
            <v>555-1V-COM32-POM-20C</v>
          </cell>
          <cell r="B159" t="str">
            <v>1P V POM Int PDU 20xC13  4xC19-32A 3m BF</v>
          </cell>
          <cell r="C159" t="str">
            <v>1P V POM Int PDU 20xC13  4xC19-32A 3m BF</v>
          </cell>
          <cell r="D159" t="str">
            <v>szt.</v>
          </cell>
          <cell r="E159">
            <v>0</v>
          </cell>
          <cell r="F159" t="str">
            <v>EXCEL</v>
          </cell>
          <cell r="K159">
            <v>0</v>
          </cell>
        </row>
        <row r="160">
          <cell r="A160" t="str">
            <v>555-1V-COM32-POM-(4)</v>
          </cell>
          <cell r="B160" t="str">
            <v>1P V POM Int PDU 20xC13  4xC19-32A 3m BF</v>
          </cell>
          <cell r="C160" t="str">
            <v>1P V POM Int PDU 20xC13  4xC19-32A 3m BF</v>
          </cell>
          <cell r="D160" t="str">
            <v>szt.</v>
          </cell>
          <cell r="E160">
            <v>0</v>
          </cell>
          <cell r="F160" t="str">
            <v>EXCEL</v>
          </cell>
          <cell r="K160">
            <v>0</v>
          </cell>
        </row>
        <row r="161">
          <cell r="A161" t="str">
            <v>555-1V-COM32-POM-(6)</v>
          </cell>
          <cell r="B161" t="str">
            <v>1P V POM Int PDU 20xUK L-32A 3m BF</v>
          </cell>
          <cell r="C161" t="str">
            <v>1P V POM Int PDU 20xUK L-32A 3m BF</v>
          </cell>
          <cell r="D161" t="str">
            <v>szt.</v>
          </cell>
          <cell r="E161">
            <v>0</v>
          </cell>
          <cell r="F161" t="str">
            <v>EXCEL</v>
          </cell>
          <cell r="K161">
            <v>0</v>
          </cell>
        </row>
        <row r="162">
          <cell r="A162" t="str">
            <v>555-1V-COM32-POM-20U</v>
          </cell>
          <cell r="B162" t="str">
            <v>1P V POM Int PDU 20xUK L-32A 3m BF</v>
          </cell>
          <cell r="C162" t="str">
            <v>1P V POM Int PDU 20xUK L-32A 3m BF</v>
          </cell>
          <cell r="D162" t="str">
            <v>szt.</v>
          </cell>
          <cell r="E162">
            <v>0</v>
          </cell>
          <cell r="F162" t="str">
            <v>EXCEL</v>
          </cell>
          <cell r="K162">
            <v>0</v>
          </cell>
        </row>
        <row r="163">
          <cell r="A163" t="str">
            <v>555-1V-COM32-POM-22C</v>
          </cell>
          <cell r="B163" t="str">
            <v>1P V POM Int PDU 22xC13  2xC19-32A 3m TF</v>
          </cell>
          <cell r="C163" t="str">
            <v>1P V POM Int PDU 22xC13  2xC19-32A 3m TF</v>
          </cell>
          <cell r="D163" t="str">
            <v>szt.</v>
          </cell>
          <cell r="E163">
            <v>0</v>
          </cell>
          <cell r="F163" t="str">
            <v>EXCEL</v>
          </cell>
          <cell r="K163">
            <v>0</v>
          </cell>
        </row>
        <row r="164">
          <cell r="A164" t="str">
            <v>555-1V-COM32-POM-(7)</v>
          </cell>
          <cell r="B164" t="str">
            <v>1P V POM Int PDU 22xC13  2xC19-32A 3m TF</v>
          </cell>
          <cell r="C164" t="str">
            <v>1P V POM Int PDU 22xC13  2xC19-32A 3m TF</v>
          </cell>
          <cell r="D164" t="str">
            <v>szt.</v>
          </cell>
          <cell r="E164">
            <v>0</v>
          </cell>
          <cell r="F164" t="str">
            <v>EXCEL</v>
          </cell>
          <cell r="K164">
            <v>0</v>
          </cell>
        </row>
        <row r="165">
          <cell r="A165" t="str">
            <v>555-1V-COM32-POM-(8)</v>
          </cell>
          <cell r="B165" t="str">
            <v>1P V POM Int PDU 24xUK L-32A 3m BF</v>
          </cell>
          <cell r="C165" t="str">
            <v>1P V POM Int PDU 24xUK L-32A 3m BF</v>
          </cell>
          <cell r="D165" t="str">
            <v>szt.</v>
          </cell>
          <cell r="E165">
            <v>0</v>
          </cell>
          <cell r="F165" t="str">
            <v>EXCEL</v>
          </cell>
          <cell r="K165">
            <v>0</v>
          </cell>
        </row>
        <row r="166">
          <cell r="A166" t="str">
            <v>555-1V-COM32-POM-24U</v>
          </cell>
          <cell r="B166" t="str">
            <v>1P V POM Int PDU 24xUK L-32A 3m BF</v>
          </cell>
          <cell r="C166" t="str">
            <v>1P V POM Int PDU 24xUK L-32A 3m BF</v>
          </cell>
          <cell r="D166" t="str">
            <v>szt.</v>
          </cell>
          <cell r="E166">
            <v>0</v>
          </cell>
          <cell r="F166" t="str">
            <v>EXCEL</v>
          </cell>
          <cell r="K166">
            <v>0</v>
          </cell>
        </row>
        <row r="167">
          <cell r="A167" t="str">
            <v>555-1V-COM16-POM-4C1</v>
          </cell>
          <cell r="B167" t="str">
            <v>1P V POM Int PDU 4xC13  4xUK L-16A 3m TF</v>
          </cell>
          <cell r="C167" t="str">
            <v>1P V POM Int PDU 4xC13  4xUK L-16A 3m TF</v>
          </cell>
          <cell r="D167" t="str">
            <v>szt.</v>
          </cell>
          <cell r="E167">
            <v>0</v>
          </cell>
          <cell r="F167" t="str">
            <v>EXCEL</v>
          </cell>
          <cell r="K167">
            <v>0</v>
          </cell>
        </row>
        <row r="168">
          <cell r="A168" t="str">
            <v>555-1V-COM16-POM-(5)</v>
          </cell>
          <cell r="B168" t="str">
            <v>1P V POM Int PDU 4xC13  4xUK L-16A 3m TF</v>
          </cell>
          <cell r="C168" t="str">
            <v>1P V POM Int PDU 4xC13  4xUK L-16A 3m TF</v>
          </cell>
          <cell r="D168" t="str">
            <v>szt.</v>
          </cell>
          <cell r="E168">
            <v>0</v>
          </cell>
          <cell r="F168" t="str">
            <v>EXCEL</v>
          </cell>
          <cell r="K168">
            <v>0</v>
          </cell>
        </row>
        <row r="169">
          <cell r="A169" t="str">
            <v>555-1V-C20-POM-4U(1)</v>
          </cell>
          <cell r="B169" t="str">
            <v>1P V POM Int PDU 4xUK L  4xC13-C20 3m TF</v>
          </cell>
          <cell r="C169" t="str">
            <v>1P V POM Int PDU 4xUK L  4xC13-C20 3m TF</v>
          </cell>
          <cell r="D169" t="str">
            <v>szt.</v>
          </cell>
          <cell r="E169">
            <v>0</v>
          </cell>
          <cell r="F169" t="str">
            <v>EXCEL</v>
          </cell>
          <cell r="K169">
            <v>0</v>
          </cell>
        </row>
        <row r="170">
          <cell r="A170" t="str">
            <v>555-1V-C20-POM-4UKL-</v>
          </cell>
          <cell r="B170" t="str">
            <v>1P V POM Int PDU 4xUK L  4xC13-C20 3m TF</v>
          </cell>
          <cell r="C170" t="str">
            <v>1P V POM Int PDU 4xUK L  4xC13-C20 3m TF</v>
          </cell>
          <cell r="D170" t="str">
            <v>szt.</v>
          </cell>
          <cell r="E170">
            <v>0</v>
          </cell>
          <cell r="F170" t="str">
            <v>EXCEL</v>
          </cell>
          <cell r="K170">
            <v>0</v>
          </cell>
        </row>
        <row r="171">
          <cell r="A171" t="str">
            <v>555-1V-C20-POM-4U(2)</v>
          </cell>
          <cell r="B171" t="str">
            <v>1P V POM Int PDU 4xUK L  4xC13-C20 3m TF</v>
          </cell>
          <cell r="D171" t="str">
            <v>szt.</v>
          </cell>
          <cell r="E171">
            <v>0</v>
          </cell>
          <cell r="F171" t="str">
            <v>EXCEL</v>
          </cell>
          <cell r="K171">
            <v>0</v>
          </cell>
        </row>
        <row r="172">
          <cell r="A172" t="str">
            <v>555-1V-COM16-POM-4UK</v>
          </cell>
          <cell r="B172" t="str">
            <v>1P V POM Int PDU 4xUK L  4xC19-16A 3m BF</v>
          </cell>
          <cell r="C172" t="str">
            <v>1P V POM Int PDU 4xUK L  4xC19-16A 3m BF</v>
          </cell>
          <cell r="D172" t="str">
            <v>szt.</v>
          </cell>
          <cell r="E172">
            <v>0</v>
          </cell>
          <cell r="F172" t="str">
            <v>EXCEL</v>
          </cell>
          <cell r="K172">
            <v>0</v>
          </cell>
        </row>
        <row r="173">
          <cell r="A173" t="str">
            <v>555-1V-COM16-POM-(6)</v>
          </cell>
          <cell r="B173" t="str">
            <v>1P V POM Int PDU 4xUK L  4xC19-16A 3m BF</v>
          </cell>
          <cell r="C173" t="str">
            <v>1P V POM Int PDU 4xUK L  4xC19-16A 3m BF</v>
          </cell>
          <cell r="D173" t="str">
            <v>szt.</v>
          </cell>
          <cell r="E173">
            <v>0</v>
          </cell>
          <cell r="F173" t="str">
            <v>EXCEL</v>
          </cell>
          <cell r="K173">
            <v>0</v>
          </cell>
        </row>
        <row r="174">
          <cell r="A174" t="str">
            <v>555-1V-COM32-POM-(9)</v>
          </cell>
          <cell r="B174" t="str">
            <v>1P V POM Int PDU 8xC13  4xC19-32A 3m TF</v>
          </cell>
          <cell r="C174" t="str">
            <v>1P V POM Int PDU 8xC13  4xC19-32A 3m TF</v>
          </cell>
          <cell r="D174" t="str">
            <v>szt.</v>
          </cell>
          <cell r="E174">
            <v>0</v>
          </cell>
          <cell r="F174" t="str">
            <v>EXCEL</v>
          </cell>
          <cell r="K174">
            <v>0</v>
          </cell>
        </row>
        <row r="175">
          <cell r="A175" t="str">
            <v>555-1V-COM32-POM-8C1</v>
          </cell>
          <cell r="B175" t="str">
            <v>1P V POM Int PDU 8xC13  4xC19-32A 3m TF</v>
          </cell>
          <cell r="C175" t="str">
            <v>1P V POM Int PDU 8xC13  4xC19-32A 3m TF</v>
          </cell>
          <cell r="D175" t="str">
            <v>szt.</v>
          </cell>
          <cell r="E175">
            <v>0</v>
          </cell>
          <cell r="F175" t="str">
            <v>EXCEL</v>
          </cell>
          <cell r="K175">
            <v>0</v>
          </cell>
        </row>
        <row r="176">
          <cell r="A176" t="str">
            <v>555-1V-COM16-POM-8C1</v>
          </cell>
          <cell r="B176" t="str">
            <v>1P V POM Int PDU 8xC13  4xUK L-16A 3m TF</v>
          </cell>
          <cell r="C176" t="str">
            <v>1P V POM Int PDU 8xC13  4xUK L-16A 3m TF</v>
          </cell>
          <cell r="D176" t="str">
            <v>szt.</v>
          </cell>
          <cell r="E176">
            <v>0</v>
          </cell>
          <cell r="F176" t="str">
            <v>EXCEL</v>
          </cell>
          <cell r="K176">
            <v>0</v>
          </cell>
        </row>
        <row r="177">
          <cell r="A177" t="str">
            <v>555-1V-COM16-POM-(7)</v>
          </cell>
          <cell r="B177" t="str">
            <v>1P V POM Int PDU 8xC13  4xUK L-16A 3m TF</v>
          </cell>
          <cell r="C177" t="str">
            <v>1P V POM Int PDU 8xC13  4xUK L-16A 3m TF</v>
          </cell>
          <cell r="D177" t="str">
            <v>szt.</v>
          </cell>
          <cell r="E177">
            <v>0</v>
          </cell>
          <cell r="F177" t="str">
            <v>EXCEL</v>
          </cell>
          <cell r="K177">
            <v>0</v>
          </cell>
        </row>
        <row r="178">
          <cell r="A178" t="str">
            <v>555-1V-COM32-POM-8UK</v>
          </cell>
          <cell r="B178" t="str">
            <v>1P V POM Int PDU 8xUK L  4xC13-32A 3m BF</v>
          </cell>
          <cell r="C178" t="str">
            <v>1P V POM Int PDU 8xUK L  4xC13-32A 3m BF</v>
          </cell>
          <cell r="D178" t="str">
            <v>szt.</v>
          </cell>
          <cell r="E178">
            <v>0</v>
          </cell>
          <cell r="F178" t="str">
            <v>EXCEL</v>
          </cell>
          <cell r="K178">
            <v>0</v>
          </cell>
        </row>
        <row r="179">
          <cell r="A179" t="str">
            <v>555-1V-COM32-POMS-12</v>
          </cell>
          <cell r="B179" t="str">
            <v>1P V POMS Int PDU 12xC13  4xC19-32A 3m TF</v>
          </cell>
          <cell r="C179" t="str">
            <v>1P V POMS Int PDU 12xC13  4xC19-32A 3m TF</v>
          </cell>
          <cell r="D179" t="str">
            <v>szt.</v>
          </cell>
          <cell r="E179">
            <v>0</v>
          </cell>
          <cell r="F179" t="str">
            <v>EXCEL</v>
          </cell>
          <cell r="K179">
            <v>0</v>
          </cell>
        </row>
        <row r="180">
          <cell r="A180" t="str">
            <v>555-1V-COM32-POMS(2)</v>
          </cell>
          <cell r="B180" t="str">
            <v>1P V POMS Int PDU 12xC13  4xC19-32A 3m TF</v>
          </cell>
          <cell r="C180" t="str">
            <v>1P V POMS Int PDU 12xC13  4xC19-32A 3m TF</v>
          </cell>
          <cell r="D180" t="str">
            <v>szt.</v>
          </cell>
          <cell r="E180">
            <v>0</v>
          </cell>
          <cell r="F180" t="str">
            <v>EXCEL</v>
          </cell>
          <cell r="K180">
            <v>0</v>
          </cell>
        </row>
        <row r="181">
          <cell r="A181" t="str">
            <v>555-1V-COM16-POMS(3)</v>
          </cell>
          <cell r="B181" t="str">
            <v>1P V POMS Int PDU 16xC13  4xC19-16A 3m BF</v>
          </cell>
          <cell r="C181" t="str">
            <v>1P V POMS Int PDU 16xC13  4xC19-16A 3m BF</v>
          </cell>
          <cell r="D181" t="str">
            <v>szt.</v>
          </cell>
          <cell r="E181">
            <v>0</v>
          </cell>
          <cell r="F181" t="str">
            <v>EXCEL</v>
          </cell>
          <cell r="K181">
            <v>0</v>
          </cell>
        </row>
        <row r="182">
          <cell r="A182" t="str">
            <v>555-1V-COM16-POMS-16</v>
          </cell>
          <cell r="B182" t="str">
            <v>1P V POMS Int PDU 16xC13  4xC19-16A 3m BF</v>
          </cell>
          <cell r="C182" t="str">
            <v>1P V POMS Int PDU 16xC13  4xC19-16A 3m BF</v>
          </cell>
          <cell r="D182" t="str">
            <v>szt.</v>
          </cell>
          <cell r="E182">
            <v>0</v>
          </cell>
          <cell r="F182" t="str">
            <v>EXCEL</v>
          </cell>
          <cell r="K182">
            <v>0</v>
          </cell>
        </row>
        <row r="183">
          <cell r="A183" t="str">
            <v>555-1V-COM16-POMS(9)</v>
          </cell>
          <cell r="B183" t="str">
            <v>1P V POMS Int PDU 16xC13  4xC19-16A 3m BF</v>
          </cell>
          <cell r="D183" t="str">
            <v>szt.</v>
          </cell>
          <cell r="E183">
            <v>0</v>
          </cell>
          <cell r="F183" t="str">
            <v>EXCEL</v>
          </cell>
          <cell r="K183">
            <v>0</v>
          </cell>
        </row>
        <row r="184">
          <cell r="A184" t="str">
            <v>555-1V-COM32-POMS-16</v>
          </cell>
          <cell r="B184" t="str">
            <v>1P V POMS Int PDU 16xC13  4xC19-32A 3m BF</v>
          </cell>
          <cell r="C184" t="str">
            <v>1P V POMS Int PDU 16xC13  4xC19-32A 3m BF</v>
          </cell>
          <cell r="D184" t="str">
            <v>szt.</v>
          </cell>
          <cell r="E184">
            <v>0</v>
          </cell>
          <cell r="F184" t="str">
            <v>EXCEL</v>
          </cell>
          <cell r="K184">
            <v>0</v>
          </cell>
        </row>
        <row r="185">
          <cell r="A185" t="str">
            <v>555-1V-COM32-POMS(3)</v>
          </cell>
          <cell r="B185" t="str">
            <v>1P V POMS Int PDU 16xC13  4xC19-32A 3m BF</v>
          </cell>
          <cell r="C185" t="str">
            <v>1P V POMS Int PDU 16xC13  4xC19-32A 3m BF</v>
          </cell>
          <cell r="D185" t="str">
            <v>szt.</v>
          </cell>
          <cell r="E185">
            <v>0</v>
          </cell>
          <cell r="F185" t="str">
            <v>EXCEL</v>
          </cell>
          <cell r="K185">
            <v>0</v>
          </cell>
        </row>
        <row r="186">
          <cell r="A186" t="str">
            <v>555-1V-COM16-POMS(5)</v>
          </cell>
          <cell r="B186" t="str">
            <v>1P V POMS Int PDU 16xUK L  8xC13-16A 3m BF</v>
          </cell>
          <cell r="C186" t="str">
            <v>1P V POMS Int PDU 16xUK L  8xC13-16A 3m BF</v>
          </cell>
          <cell r="D186" t="str">
            <v>szt.</v>
          </cell>
          <cell r="E186">
            <v>0</v>
          </cell>
          <cell r="F186" t="str">
            <v>EXCEL</v>
          </cell>
          <cell r="K186">
            <v>0</v>
          </cell>
        </row>
        <row r="187">
          <cell r="A187" t="str">
            <v>555-1V-COM16-POMS(2)</v>
          </cell>
          <cell r="B187" t="str">
            <v>1P V POMS Int PDU 16xUK L  8xC13-16A 3m BF</v>
          </cell>
          <cell r="C187" t="str">
            <v>1P V POMS Int PDU 16xUK L  8xC13-16A 3m BF</v>
          </cell>
          <cell r="D187" t="str">
            <v>szt.</v>
          </cell>
          <cell r="E187">
            <v>0</v>
          </cell>
          <cell r="F187" t="str">
            <v>EXCEL</v>
          </cell>
          <cell r="K187">
            <v>0</v>
          </cell>
        </row>
        <row r="188">
          <cell r="A188" t="str">
            <v>555-1V-COM16-POMS(1)</v>
          </cell>
          <cell r="B188" t="str">
            <v>1P V POMS Int PDU 16xUK L-16A 3m TF</v>
          </cell>
          <cell r="C188" t="str">
            <v>1P V POMS Int PDU 16xUK L-16A 3m TF</v>
          </cell>
          <cell r="D188" t="str">
            <v>szt.</v>
          </cell>
          <cell r="E188">
            <v>0</v>
          </cell>
          <cell r="F188" t="str">
            <v>EXCEL</v>
          </cell>
          <cell r="K188">
            <v>0</v>
          </cell>
        </row>
        <row r="189">
          <cell r="A189" t="str">
            <v>555-1V-COM16-POMS(4)</v>
          </cell>
          <cell r="B189" t="str">
            <v>1P V POMS Int PDU 16xUK L-16A 3m TF</v>
          </cell>
          <cell r="C189" t="str">
            <v>1P V POMS Int PDU 16xUK L-16A 3m TF</v>
          </cell>
          <cell r="D189" t="str">
            <v>szt.</v>
          </cell>
          <cell r="E189">
            <v>0</v>
          </cell>
          <cell r="F189" t="str">
            <v>EXCEL</v>
          </cell>
          <cell r="K189">
            <v>0</v>
          </cell>
        </row>
        <row r="190">
          <cell r="A190" t="str">
            <v>555-1V-COM32-POMS(4)</v>
          </cell>
          <cell r="B190" t="str">
            <v>1P V POMS Int PDU 20xC13  4xC19-32A 3m BF</v>
          </cell>
          <cell r="C190" t="str">
            <v>1P V POMS Int PDU 20xC13  4xC19-32A 3m BF</v>
          </cell>
          <cell r="D190" t="str">
            <v>szt.</v>
          </cell>
          <cell r="E190">
            <v>0</v>
          </cell>
          <cell r="F190" t="str">
            <v>EXCEL</v>
          </cell>
          <cell r="K190">
            <v>0</v>
          </cell>
        </row>
        <row r="191">
          <cell r="A191" t="str">
            <v>555-1V-COM32-POMS-20</v>
          </cell>
          <cell r="B191" t="str">
            <v>1P V POMS Int PDU 20xC13  4xC19-32A 3m BF</v>
          </cell>
          <cell r="C191" t="str">
            <v>1P V POMS Int PDU 20xC13  4xC19-32A 3m BF</v>
          </cell>
          <cell r="D191" t="str">
            <v>szt.</v>
          </cell>
          <cell r="E191">
            <v>0</v>
          </cell>
          <cell r="F191" t="str">
            <v>EXCEL</v>
          </cell>
          <cell r="K191">
            <v>0</v>
          </cell>
        </row>
        <row r="192">
          <cell r="A192" t="str">
            <v>555-1V-COM32-POMS(1)</v>
          </cell>
          <cell r="B192" t="str">
            <v>1P V POMS Int PDU 20xUK L-32A 3m BF</v>
          </cell>
          <cell r="C192" t="str">
            <v>1P V POMS Int PDU 20xUK L-32A 3m BF</v>
          </cell>
          <cell r="D192" t="str">
            <v>szt.</v>
          </cell>
          <cell r="E192">
            <v>0</v>
          </cell>
          <cell r="F192" t="str">
            <v>EXCEL</v>
          </cell>
          <cell r="K192">
            <v>0</v>
          </cell>
        </row>
        <row r="193">
          <cell r="A193" t="str">
            <v>555-1V-COM32-POMS(5)</v>
          </cell>
          <cell r="B193" t="str">
            <v>1P V POMS Int PDU 20xUK L-32A 3m BF</v>
          </cell>
          <cell r="C193" t="str">
            <v>1P V POMS Int PDU 20xUK L-32A 3m BF</v>
          </cell>
          <cell r="D193" t="str">
            <v>szt.</v>
          </cell>
          <cell r="E193">
            <v>0</v>
          </cell>
          <cell r="F193" t="str">
            <v>EXCEL</v>
          </cell>
          <cell r="K193">
            <v>0</v>
          </cell>
        </row>
        <row r="194">
          <cell r="A194" t="str">
            <v>555-1V-COM32-POMS(6)</v>
          </cell>
          <cell r="B194" t="str">
            <v>1P V POMS Int PDU 22xC13  2xC19-32A 3m TF</v>
          </cell>
          <cell r="C194" t="str">
            <v>1P V POMS Int PDU 22xC13  2xC19-32A 3m TF</v>
          </cell>
          <cell r="D194" t="str">
            <v>szt.</v>
          </cell>
          <cell r="E194">
            <v>0</v>
          </cell>
          <cell r="F194" t="str">
            <v>EXCEL</v>
          </cell>
          <cell r="K194">
            <v>0</v>
          </cell>
        </row>
        <row r="195">
          <cell r="A195" t="str">
            <v>555-1V-COM32-POMS-22</v>
          </cell>
          <cell r="B195" t="str">
            <v>1P V POMS Int PDU 22xC13  2xC19-32A 3m TF</v>
          </cell>
          <cell r="C195" t="str">
            <v>1P V POMS Int PDU 22xC13  2xC19-32A 3m TF</v>
          </cell>
          <cell r="D195" t="str">
            <v>szt.</v>
          </cell>
          <cell r="E195">
            <v>0</v>
          </cell>
          <cell r="F195" t="str">
            <v>EXCEL</v>
          </cell>
          <cell r="K195">
            <v>0</v>
          </cell>
        </row>
        <row r="196">
          <cell r="A196" t="str">
            <v>555-1V-COM32-POMS-24</v>
          </cell>
          <cell r="B196" t="str">
            <v>1P V POMS Int PDU 24xUK L-32A 3m BF</v>
          </cell>
          <cell r="C196" t="str">
            <v>1P V POMS Int PDU 24xUK L-32A 3m BF</v>
          </cell>
          <cell r="D196" t="str">
            <v>szt.</v>
          </cell>
          <cell r="E196">
            <v>0</v>
          </cell>
          <cell r="F196" t="str">
            <v>EXCEL</v>
          </cell>
          <cell r="K196">
            <v>0</v>
          </cell>
        </row>
        <row r="197">
          <cell r="A197" t="str">
            <v>555-1V-COM32-POMS(7)</v>
          </cell>
          <cell r="B197" t="str">
            <v>1P V POMS Int PDU 24xUK L-32A 3m BF</v>
          </cell>
          <cell r="C197" t="str">
            <v>1P V POMS Int PDU 24xUK L-32A 3m BF</v>
          </cell>
          <cell r="D197" t="str">
            <v>szt.</v>
          </cell>
          <cell r="E197">
            <v>0</v>
          </cell>
          <cell r="F197" t="str">
            <v>EXCEL</v>
          </cell>
          <cell r="K197">
            <v>0</v>
          </cell>
        </row>
        <row r="198">
          <cell r="A198" t="str">
            <v>555-1V-COM16-POMS(6)</v>
          </cell>
          <cell r="B198" t="str">
            <v>1P V POMS Int PDU 4xC13  4xUK L-16A 3m TF</v>
          </cell>
          <cell r="C198" t="str">
            <v>1P V POMS Int PDU 4xC13  4xUK L-16A 3m TF</v>
          </cell>
          <cell r="D198" t="str">
            <v>szt.</v>
          </cell>
          <cell r="E198">
            <v>0</v>
          </cell>
          <cell r="F198" t="str">
            <v>EXCEL</v>
          </cell>
          <cell r="K198">
            <v>0</v>
          </cell>
        </row>
        <row r="199">
          <cell r="A199" t="str">
            <v>555-1V-COM16-POMS-4C</v>
          </cell>
          <cell r="B199" t="str">
            <v>1P V POMS Int PDU 4xC13  4xUK L-16A 3m TF</v>
          </cell>
          <cell r="C199" t="str">
            <v>1P V POMS Int PDU 4xC13  4xUK L-16A 3m TF</v>
          </cell>
          <cell r="D199" t="str">
            <v>szt.</v>
          </cell>
          <cell r="E199">
            <v>0</v>
          </cell>
          <cell r="F199" t="str">
            <v>EXCEL</v>
          </cell>
          <cell r="K199">
            <v>0</v>
          </cell>
        </row>
        <row r="200">
          <cell r="A200" t="str">
            <v>555-1V-C20-POMS-4UKL</v>
          </cell>
          <cell r="B200" t="str">
            <v>1P V POMS Int PDU 4xUK L  4xC13-C20 3m TF</v>
          </cell>
          <cell r="C200" t="str">
            <v>1P V POMS Int PDU 4xUK L  4xC13-C20 3m TF</v>
          </cell>
          <cell r="D200" t="str">
            <v>szt.</v>
          </cell>
          <cell r="E200">
            <v>0</v>
          </cell>
          <cell r="F200" t="str">
            <v>EXCEL</v>
          </cell>
          <cell r="K200">
            <v>0</v>
          </cell>
        </row>
        <row r="201">
          <cell r="A201" t="str">
            <v>555-1V-C20-POMS-4(1)</v>
          </cell>
          <cell r="B201" t="str">
            <v>1P V POMS Int PDU 4xUK L  4xC13-C20 3m TF</v>
          </cell>
          <cell r="C201" t="str">
            <v>1P V POMS Int PDU 4xUK L  4xC13-C20 3m TF</v>
          </cell>
          <cell r="D201" t="str">
            <v>szt.</v>
          </cell>
          <cell r="E201">
            <v>0</v>
          </cell>
          <cell r="F201" t="str">
            <v>EXCEL</v>
          </cell>
          <cell r="K201">
            <v>0</v>
          </cell>
        </row>
        <row r="202">
          <cell r="A202" t="str">
            <v>555-1V-C20-POMS-4(2)</v>
          </cell>
          <cell r="B202" t="str">
            <v>1P V POMS Int PDU 4xUK L  4xC13-C20 3m TF</v>
          </cell>
          <cell r="D202" t="str">
            <v>szt.</v>
          </cell>
          <cell r="E202">
            <v>0</v>
          </cell>
          <cell r="F202" t="str">
            <v>EXCEL</v>
          </cell>
          <cell r="K202">
            <v>0</v>
          </cell>
        </row>
        <row r="203">
          <cell r="A203" t="str">
            <v>555-1V-COM16-POMS(7)</v>
          </cell>
          <cell r="B203" t="str">
            <v>1P V POMS Int PDU 4xUK L  4xC19-16A 3m BF</v>
          </cell>
          <cell r="C203" t="str">
            <v>1P V POMS Int PDU 4xUK L  4xC19-16A 3m BF</v>
          </cell>
          <cell r="D203" t="str">
            <v>szt.</v>
          </cell>
          <cell r="E203">
            <v>0</v>
          </cell>
          <cell r="F203" t="str">
            <v>EXCEL</v>
          </cell>
          <cell r="K203">
            <v>0</v>
          </cell>
        </row>
        <row r="204">
          <cell r="A204" t="str">
            <v>555-1V-COM16-POMS-4U</v>
          </cell>
          <cell r="B204" t="str">
            <v>1P V POMS Int PDU 4xUK L  4xC19-16A 3m BF</v>
          </cell>
          <cell r="C204" t="str">
            <v>1P V POMS Int PDU 4xUK L  4xC19-16A 3m BF</v>
          </cell>
          <cell r="D204" t="str">
            <v>szt.</v>
          </cell>
          <cell r="E204">
            <v>0</v>
          </cell>
          <cell r="F204" t="str">
            <v>EXCEL</v>
          </cell>
          <cell r="K204">
            <v>0</v>
          </cell>
        </row>
        <row r="205">
          <cell r="A205" t="str">
            <v>555-1V-COM32-POMS-8C</v>
          </cell>
          <cell r="B205" t="str">
            <v>1P V POMS Int PDU 8xC13  4xC19-32A 3m TF</v>
          </cell>
          <cell r="C205" t="str">
            <v>1P V POMS Int PDU 8xC13  4xC19-32A 3m TF</v>
          </cell>
          <cell r="D205" t="str">
            <v>szt.</v>
          </cell>
          <cell r="E205">
            <v>0</v>
          </cell>
          <cell r="F205" t="str">
            <v>EXCEL</v>
          </cell>
          <cell r="K205">
            <v>0</v>
          </cell>
        </row>
        <row r="206">
          <cell r="A206" t="str">
            <v>555-1V-COM32-POMS(8)</v>
          </cell>
          <cell r="B206" t="str">
            <v>1P V POMS Int PDU 8xC13  4xC19-32A 3m TF</v>
          </cell>
          <cell r="C206" t="str">
            <v>1P V POMS Int PDU 8xC13  4xC19-32A 3m TF</v>
          </cell>
          <cell r="D206" t="str">
            <v>szt.</v>
          </cell>
          <cell r="E206">
            <v>0</v>
          </cell>
          <cell r="F206" t="str">
            <v>EXCEL</v>
          </cell>
          <cell r="K206">
            <v>0</v>
          </cell>
        </row>
        <row r="207">
          <cell r="A207" t="str">
            <v>555-1V-COM16-POMS(8)</v>
          </cell>
          <cell r="B207" t="str">
            <v>1P V POMS Int PDU 8xC13  4xUK L-16A 3m TF</v>
          </cell>
          <cell r="C207" t="str">
            <v>1P V POMS Int PDU 8xC13  4xUK L-16A 3m TF</v>
          </cell>
          <cell r="D207" t="str">
            <v>szt.</v>
          </cell>
          <cell r="E207">
            <v>0</v>
          </cell>
          <cell r="F207" t="str">
            <v>EXCEL</v>
          </cell>
          <cell r="K207">
            <v>0</v>
          </cell>
        </row>
        <row r="208">
          <cell r="A208" t="str">
            <v>555-1V-COM16-POMS-8C</v>
          </cell>
          <cell r="B208" t="str">
            <v>1P V POMS Int PDU 8xC13  4xUK L-16A 3m TF</v>
          </cell>
          <cell r="C208" t="str">
            <v>1P V POMS Int PDU 8xC13  4xUK L-16A 3m TF</v>
          </cell>
          <cell r="D208" t="str">
            <v>szt.</v>
          </cell>
          <cell r="E208">
            <v>0</v>
          </cell>
          <cell r="F208" t="str">
            <v>EXCEL</v>
          </cell>
          <cell r="K208">
            <v>0</v>
          </cell>
        </row>
        <row r="209">
          <cell r="A209" t="str">
            <v>555-1V-COM32-POMS-8U</v>
          </cell>
          <cell r="B209" t="str">
            <v>1P V POMS Int PDU 8xUK L  4xC13-32A 3m BF</v>
          </cell>
          <cell r="C209" t="str">
            <v>1P V POMS Int PDU 8xUK L  4xC13-32A 3m BF</v>
          </cell>
          <cell r="D209" t="str">
            <v>szt.</v>
          </cell>
          <cell r="E209">
            <v>0</v>
          </cell>
          <cell r="F209" t="str">
            <v>EXCEL</v>
          </cell>
          <cell r="K209">
            <v>0</v>
          </cell>
        </row>
        <row r="210">
          <cell r="A210" t="str">
            <v>555-1V-COM32-POMS(9)</v>
          </cell>
          <cell r="B210" t="str">
            <v>1P V POMS Int PDU 8xUK L  4xC13-32A 3m BF</v>
          </cell>
          <cell r="C210" t="str">
            <v>1P V POMS Int PDU 8xUK L  4xC13-32A 3m BF</v>
          </cell>
          <cell r="D210" t="str">
            <v>szt.</v>
          </cell>
          <cell r="E210">
            <v>0</v>
          </cell>
          <cell r="F210" t="str">
            <v>EXCEL</v>
          </cell>
          <cell r="K210">
            <v>0</v>
          </cell>
        </row>
        <row r="211">
          <cell r="A211" t="str">
            <v>555-1V-COM32-POS-(2)</v>
          </cell>
          <cell r="B211" t="str">
            <v>1P V POS Int PDU 12xC13  4xC19-32A 3m TF</v>
          </cell>
          <cell r="C211" t="str">
            <v>1P V POS Int PDU 12xC13  4xC19-32A 3m TF</v>
          </cell>
          <cell r="D211" t="str">
            <v>szt.</v>
          </cell>
          <cell r="E211">
            <v>0</v>
          </cell>
          <cell r="F211" t="str">
            <v>EXCEL</v>
          </cell>
          <cell r="K211">
            <v>0</v>
          </cell>
        </row>
        <row r="212">
          <cell r="A212" t="str">
            <v>555-1V-COM32-POS-12C</v>
          </cell>
          <cell r="B212" t="str">
            <v>1P V POS Int PDU 12xC13  4xC19-32A 3m TF</v>
          </cell>
          <cell r="C212" t="str">
            <v>1P V POS Int PDU 12xC13  4xC19-32A 3m TF</v>
          </cell>
          <cell r="D212" t="str">
            <v>szt.</v>
          </cell>
          <cell r="E212">
            <v>0</v>
          </cell>
          <cell r="F212" t="str">
            <v>EXCEL</v>
          </cell>
          <cell r="K212">
            <v>0</v>
          </cell>
        </row>
        <row r="213">
          <cell r="A213" t="str">
            <v>555-1V-COM16-POS-16C</v>
          </cell>
          <cell r="B213" t="str">
            <v>1P V POS Int PDU 16xC13  4xC19-16A 3m BF</v>
          </cell>
          <cell r="C213" t="str">
            <v>1P V POS Int PDU 16xC13  4xC19-16A 3m BF</v>
          </cell>
          <cell r="D213" t="str">
            <v>szt.</v>
          </cell>
          <cell r="E213">
            <v>0</v>
          </cell>
          <cell r="F213" t="str">
            <v>EXCEL</v>
          </cell>
          <cell r="K213">
            <v>0</v>
          </cell>
        </row>
        <row r="214">
          <cell r="A214" t="str">
            <v>555-1V-COM16-POS-(2)</v>
          </cell>
          <cell r="B214" t="str">
            <v>1P V POS Int PDU 16xC13  4xC19-16A 3m BF</v>
          </cell>
          <cell r="C214" t="str">
            <v>1P V POS Int PDU 16xC13  4xC19-16A 3m BF</v>
          </cell>
          <cell r="D214" t="str">
            <v>szt.</v>
          </cell>
          <cell r="E214">
            <v>0</v>
          </cell>
          <cell r="F214" t="str">
            <v>EXCEL</v>
          </cell>
          <cell r="K214">
            <v>0</v>
          </cell>
        </row>
        <row r="215">
          <cell r="A215" t="str">
            <v>555-1V-COM16-POS-(8)</v>
          </cell>
          <cell r="B215" t="str">
            <v>1P V POS Int PDU 16xC13  4xC19-16A 3m BF</v>
          </cell>
          <cell r="D215" t="str">
            <v>szt.</v>
          </cell>
          <cell r="E215">
            <v>0</v>
          </cell>
          <cell r="F215" t="str">
            <v>EXCEL</v>
          </cell>
          <cell r="K215">
            <v>0</v>
          </cell>
        </row>
        <row r="216">
          <cell r="A216" t="str">
            <v>555-1V-COM32-POS-(3)</v>
          </cell>
          <cell r="B216" t="str">
            <v>1P V POS Int PDU 16xC13  4xC19-32A 3m BF</v>
          </cell>
          <cell r="C216" t="str">
            <v>1P V POS Int PDU 16xC13  4xC19-32A 3m BF</v>
          </cell>
          <cell r="D216" t="str">
            <v>szt.</v>
          </cell>
          <cell r="E216">
            <v>0</v>
          </cell>
          <cell r="F216" t="str">
            <v>EXCEL</v>
          </cell>
          <cell r="K216">
            <v>0</v>
          </cell>
        </row>
        <row r="217">
          <cell r="A217" t="str">
            <v>555-1V-COM32-POS-16C</v>
          </cell>
          <cell r="B217" t="str">
            <v>1P V POS Int PDU 16xC13  4xC19-32A 3m BF</v>
          </cell>
          <cell r="C217" t="str">
            <v>1P V POS Int PDU 16xC13  4xC19-32A 3m BF</v>
          </cell>
          <cell r="D217" t="str">
            <v>szt.</v>
          </cell>
          <cell r="E217">
            <v>0</v>
          </cell>
          <cell r="F217" t="str">
            <v>EXCEL</v>
          </cell>
          <cell r="K217">
            <v>0</v>
          </cell>
        </row>
        <row r="218">
          <cell r="A218" t="str">
            <v>555-1V-COM16-POS-(1)</v>
          </cell>
          <cell r="B218" t="str">
            <v>1P V POS Int PDU 16xUK L  8xC13-16A 3m BF</v>
          </cell>
          <cell r="C218" t="str">
            <v>1P V POS Int PDU 16xUK L  8xC13-16A 3m BF</v>
          </cell>
          <cell r="D218" t="str">
            <v>szt.</v>
          </cell>
          <cell r="E218">
            <v>0</v>
          </cell>
          <cell r="F218" t="str">
            <v>EXCEL</v>
          </cell>
          <cell r="K218">
            <v>0</v>
          </cell>
        </row>
        <row r="219">
          <cell r="A219" t="str">
            <v>555-1V-COM16-POS-(4)</v>
          </cell>
          <cell r="B219" t="str">
            <v>1P V POS Int PDU 16xUK L  8xC13-16A 3m BF</v>
          </cell>
          <cell r="C219" t="str">
            <v>1P V POS Int PDU 16xUK L  8xC13-16A 3m BF</v>
          </cell>
          <cell r="D219" t="str">
            <v>szt.</v>
          </cell>
          <cell r="E219">
            <v>0</v>
          </cell>
          <cell r="F219" t="str">
            <v>EXCEL</v>
          </cell>
          <cell r="K219">
            <v>0</v>
          </cell>
        </row>
        <row r="220">
          <cell r="A220" t="str">
            <v>555-1V-COM16-POS-(3)</v>
          </cell>
          <cell r="B220" t="str">
            <v>1P V POS Int PDU 16xUK L-16A 3m TF</v>
          </cell>
          <cell r="C220" t="str">
            <v>1P V POS Int PDU 16xUK L-16A 3m TF</v>
          </cell>
          <cell r="D220" t="str">
            <v>szt.</v>
          </cell>
          <cell r="E220">
            <v>0</v>
          </cell>
          <cell r="F220" t="str">
            <v>EXCEL</v>
          </cell>
          <cell r="K220">
            <v>0</v>
          </cell>
        </row>
        <row r="221">
          <cell r="A221" t="str">
            <v>555-1V-COM16-POS-16U</v>
          </cell>
          <cell r="B221" t="str">
            <v>1P V POS Int PDU 16xUK L-16A 3m TF</v>
          </cell>
          <cell r="C221" t="str">
            <v>1P V POS Int PDU 16xUK L-16A 3m TF</v>
          </cell>
          <cell r="D221" t="str">
            <v>szt.</v>
          </cell>
          <cell r="E221">
            <v>0</v>
          </cell>
          <cell r="F221" t="str">
            <v>EXCEL</v>
          </cell>
          <cell r="K221">
            <v>0</v>
          </cell>
        </row>
        <row r="222">
          <cell r="A222" t="str">
            <v>555-1V-COM16-POS-(9)</v>
          </cell>
          <cell r="B222" t="str">
            <v>1P V POS Int PDU 16xUK L-16A 3m TF</v>
          </cell>
          <cell r="D222" t="str">
            <v>szt.</v>
          </cell>
          <cell r="E222">
            <v>0</v>
          </cell>
          <cell r="F222" t="str">
            <v>EXCEL</v>
          </cell>
          <cell r="K222">
            <v>0</v>
          </cell>
        </row>
        <row r="223">
          <cell r="A223" t="str">
            <v>555-1V-COM32-POS-(1)</v>
          </cell>
          <cell r="B223" t="str">
            <v>1P V POS Int PDU 20xC13  4xC19  4xUK L-32A 3m TF</v>
          </cell>
          <cell r="C223" t="str">
            <v>1P V POS Int PDU 20xC13  4xC19  4xUK L-32A 3m TF</v>
          </cell>
          <cell r="D223" t="str">
            <v>szt.</v>
          </cell>
          <cell r="E223">
            <v>0</v>
          </cell>
          <cell r="F223" t="str">
            <v>EXCEL</v>
          </cell>
          <cell r="K223">
            <v>0</v>
          </cell>
        </row>
        <row r="224">
          <cell r="A224" t="str">
            <v>555-1V-COM32-POS-(5)</v>
          </cell>
          <cell r="B224" t="str">
            <v>1P V POS Int PDU 20xC13  4xC19  4xUK L-32A 3m TF</v>
          </cell>
          <cell r="C224" t="str">
            <v>1P V POS Int PDU 20xC13  4xC19  4xUK L-32A 3m TF</v>
          </cell>
          <cell r="D224" t="str">
            <v>szt.</v>
          </cell>
          <cell r="E224">
            <v>0</v>
          </cell>
          <cell r="F224" t="str">
            <v>EXCEL</v>
          </cell>
          <cell r="K224">
            <v>0</v>
          </cell>
        </row>
        <row r="225">
          <cell r="A225" t="str">
            <v>555-1V-COM32-POS-(4)</v>
          </cell>
          <cell r="B225" t="str">
            <v>1P V POS Int PDU 20xC13  4xC19-32A 3m BF</v>
          </cell>
          <cell r="C225" t="str">
            <v>1P V POS Int PDU 20xC13  4xC19-32A 3m BF</v>
          </cell>
          <cell r="D225" t="str">
            <v>szt.</v>
          </cell>
          <cell r="E225">
            <v>0</v>
          </cell>
          <cell r="F225" t="str">
            <v>EXCEL</v>
          </cell>
          <cell r="K225">
            <v>0</v>
          </cell>
        </row>
        <row r="226">
          <cell r="A226" t="str">
            <v>555-1V-COM32-POS-20C</v>
          </cell>
          <cell r="B226" t="str">
            <v>1P V POS Int PDU 20xC13  4xC19-32A 3m BF</v>
          </cell>
          <cell r="C226" t="str">
            <v>1P V POS Int PDU 20xC13  4xC19-32A 3m BF</v>
          </cell>
          <cell r="D226" t="str">
            <v>szt.</v>
          </cell>
          <cell r="E226">
            <v>0</v>
          </cell>
          <cell r="F226" t="str">
            <v>EXCEL</v>
          </cell>
          <cell r="K226">
            <v>0</v>
          </cell>
        </row>
        <row r="227">
          <cell r="A227" t="str">
            <v>555-1V-COM32-POS-20U</v>
          </cell>
          <cell r="B227" t="str">
            <v>1P V POS Int PDU 20xUK L-32A 3m BF</v>
          </cell>
          <cell r="C227" t="str">
            <v>1P V POS Int PDU 20xUK L-32A 3m BF</v>
          </cell>
          <cell r="D227" t="str">
            <v>szt.</v>
          </cell>
          <cell r="E227">
            <v>0</v>
          </cell>
          <cell r="F227" t="str">
            <v>EXCEL</v>
          </cell>
          <cell r="K227">
            <v>0</v>
          </cell>
        </row>
        <row r="228">
          <cell r="A228" t="str">
            <v>555-1V-COM32-POS-(6)</v>
          </cell>
          <cell r="B228" t="str">
            <v>1P V POS Int PDU 20xUK L-32A 3m BF</v>
          </cell>
          <cell r="C228" t="str">
            <v>1P V POS Int PDU 20xUK L-32A 3m BF</v>
          </cell>
          <cell r="D228" t="str">
            <v>szt.</v>
          </cell>
          <cell r="E228">
            <v>0</v>
          </cell>
          <cell r="F228" t="str">
            <v>EXCEL</v>
          </cell>
          <cell r="K228">
            <v>0</v>
          </cell>
        </row>
        <row r="229">
          <cell r="A229" t="str">
            <v>555-1V-COM32-POS-(7)</v>
          </cell>
          <cell r="B229" t="str">
            <v>1P V POS Int PDU 22xC13  2xC19-32A 3m TF</v>
          </cell>
          <cell r="C229" t="str">
            <v>1P V POS Int PDU 22xC13  2xC19-32A 3m TF</v>
          </cell>
          <cell r="D229" t="str">
            <v>szt.</v>
          </cell>
          <cell r="E229">
            <v>0</v>
          </cell>
          <cell r="F229" t="str">
            <v>EXCEL</v>
          </cell>
          <cell r="K229">
            <v>0</v>
          </cell>
        </row>
        <row r="230">
          <cell r="A230" t="str">
            <v>555-1V-COM32-POS-22C</v>
          </cell>
          <cell r="B230" t="str">
            <v>1P V POS Int PDU 22xC13  2xC19-32A 3m TF</v>
          </cell>
          <cell r="C230" t="str">
            <v>1P V POS Int PDU 22xC13  2xC19-32A 3m TF</v>
          </cell>
          <cell r="D230" t="str">
            <v>szt.</v>
          </cell>
          <cell r="E230">
            <v>0</v>
          </cell>
          <cell r="F230" t="str">
            <v>EXCEL</v>
          </cell>
          <cell r="K230">
            <v>0</v>
          </cell>
        </row>
        <row r="231">
          <cell r="A231" t="str">
            <v>555-1V-COM32-POS-24U</v>
          </cell>
          <cell r="B231" t="str">
            <v>1P V POS Int PDU 24xUK L-32A 3m BF</v>
          </cell>
          <cell r="C231" t="str">
            <v>1P V POS Int PDU 24xUK L-32A 3m BF</v>
          </cell>
          <cell r="D231" t="str">
            <v>szt.</v>
          </cell>
          <cell r="E231">
            <v>0</v>
          </cell>
          <cell r="F231" t="str">
            <v>EXCEL</v>
          </cell>
          <cell r="K231">
            <v>0</v>
          </cell>
        </row>
        <row r="232">
          <cell r="A232" t="str">
            <v>555-1V-COM32-POS-(8)</v>
          </cell>
          <cell r="B232" t="str">
            <v>1P V POS Int PDU 24xUK L-32A 3m BF</v>
          </cell>
          <cell r="C232" t="str">
            <v>1P V POS Int PDU 24xUK L-32A 3m BF</v>
          </cell>
          <cell r="D232" t="str">
            <v>szt.</v>
          </cell>
          <cell r="E232">
            <v>0</v>
          </cell>
          <cell r="F232" t="str">
            <v>EXCEL</v>
          </cell>
          <cell r="K232">
            <v>0</v>
          </cell>
        </row>
        <row r="233">
          <cell r="A233" t="str">
            <v>555-1V-COM16-POS-(5)</v>
          </cell>
          <cell r="B233" t="str">
            <v>1P V POS Int PDU 4xC13  4xUK L-16A 3m TF</v>
          </cell>
          <cell r="C233" t="str">
            <v>1P V POS Int PDU 4xC13  4xUK L-16A 3m TF</v>
          </cell>
          <cell r="D233" t="str">
            <v>szt.</v>
          </cell>
          <cell r="E233">
            <v>0</v>
          </cell>
          <cell r="F233" t="str">
            <v>EXCEL</v>
          </cell>
          <cell r="K233">
            <v>0</v>
          </cell>
        </row>
        <row r="234">
          <cell r="A234" t="str">
            <v>555-1V-COM16-POS-4C1</v>
          </cell>
          <cell r="B234" t="str">
            <v>1P V POS Int PDU 4xC13  4xUK L-16A 3m TF</v>
          </cell>
          <cell r="C234" t="str">
            <v>1P V POS Int PDU 4xC13  4xUK L-16A 3m TF</v>
          </cell>
          <cell r="D234" t="str">
            <v>szt.</v>
          </cell>
          <cell r="E234">
            <v>0</v>
          </cell>
          <cell r="F234" t="str">
            <v>EXCEL</v>
          </cell>
          <cell r="K234">
            <v>0</v>
          </cell>
        </row>
        <row r="235">
          <cell r="A235" t="str">
            <v>555-1V-C20-POS-4UKL-</v>
          </cell>
          <cell r="B235" t="str">
            <v>1P V POS Int PDU 4xUK L  4xC13-C20 3m TF</v>
          </cell>
          <cell r="C235" t="str">
            <v>1P V POS Int PDU 4xUK L  4xC13-C20 3m TF</v>
          </cell>
          <cell r="D235" t="str">
            <v>szt.</v>
          </cell>
          <cell r="E235">
            <v>0</v>
          </cell>
          <cell r="F235" t="str">
            <v>EXCEL</v>
          </cell>
          <cell r="K235">
            <v>0</v>
          </cell>
        </row>
        <row r="236">
          <cell r="A236" t="str">
            <v>555-1V-C20-POS-4U(1)</v>
          </cell>
          <cell r="B236" t="str">
            <v>1P V POS Int PDU 4xUK L  4xC13-C20 3m TF</v>
          </cell>
          <cell r="C236" t="str">
            <v>1P V POS Int PDU 4xUK L  4xC13-C20 3m TF</v>
          </cell>
          <cell r="D236" t="str">
            <v>szt.</v>
          </cell>
          <cell r="E236">
            <v>0</v>
          </cell>
          <cell r="F236" t="str">
            <v>EXCEL</v>
          </cell>
          <cell r="K236">
            <v>0</v>
          </cell>
        </row>
        <row r="237">
          <cell r="A237" t="str">
            <v>555-1V-C20-POS-4U(2)</v>
          </cell>
          <cell r="B237" t="str">
            <v>1P V POS Int PDU 4xUK L  4xC13-C20 3m TF</v>
          </cell>
          <cell r="D237" t="str">
            <v>szt.</v>
          </cell>
          <cell r="E237">
            <v>0</v>
          </cell>
          <cell r="F237" t="str">
            <v>EXCEL</v>
          </cell>
          <cell r="K237">
            <v>0</v>
          </cell>
        </row>
        <row r="238">
          <cell r="A238" t="str">
            <v>555-1V-COM16-POS-(6)</v>
          </cell>
          <cell r="B238" t="str">
            <v>1P V POS Int PDU 4xUK L  4xC19-16A 3m BF</v>
          </cell>
          <cell r="C238" t="str">
            <v>1P V POS Int PDU 4xUK L  4xC19-16A 3m BF</v>
          </cell>
          <cell r="D238" t="str">
            <v>szt.</v>
          </cell>
          <cell r="E238">
            <v>0</v>
          </cell>
          <cell r="F238" t="str">
            <v>EXCEL</v>
          </cell>
          <cell r="K238">
            <v>0</v>
          </cell>
        </row>
        <row r="239">
          <cell r="A239" t="str">
            <v>555-1V-COM16-POS-4UK</v>
          </cell>
          <cell r="B239" t="str">
            <v>1P V POS Int PDU 4xUK L  4xC19-16A 3m BF</v>
          </cell>
          <cell r="C239" t="str">
            <v>1P V POS Int PDU 4xUK L  4xC19-16A 3m BF</v>
          </cell>
          <cell r="D239" t="str">
            <v>szt.</v>
          </cell>
          <cell r="E239">
            <v>0</v>
          </cell>
          <cell r="F239" t="str">
            <v>EXCEL</v>
          </cell>
          <cell r="K239">
            <v>0</v>
          </cell>
        </row>
        <row r="240">
          <cell r="A240" t="str">
            <v>555-1V-COM32-POS-8C1</v>
          </cell>
          <cell r="B240" t="str">
            <v>1P V POS Int PDU 8xC13  4xC19-32A 3m TF</v>
          </cell>
          <cell r="C240" t="str">
            <v>1P V POS Int PDU 8xC13  4xC19-32A 3m TF</v>
          </cell>
          <cell r="D240" t="str">
            <v>szt.</v>
          </cell>
          <cell r="E240">
            <v>0</v>
          </cell>
          <cell r="F240" t="str">
            <v>EXCEL</v>
          </cell>
          <cell r="K240">
            <v>0</v>
          </cell>
        </row>
        <row r="241">
          <cell r="A241" t="str">
            <v>555-1V-COM32-POS-(9)</v>
          </cell>
          <cell r="B241" t="str">
            <v>1P V POS Int PDU 8xC13  4xC19-32A 3m TF</v>
          </cell>
          <cell r="C241" t="str">
            <v>1P V POS Int PDU 8xC13  4xC19-32A 3m TF</v>
          </cell>
          <cell r="D241" t="str">
            <v>szt.</v>
          </cell>
          <cell r="E241">
            <v>0</v>
          </cell>
          <cell r="F241" t="str">
            <v>EXCEL</v>
          </cell>
          <cell r="K241">
            <v>0</v>
          </cell>
        </row>
        <row r="242">
          <cell r="A242" t="str">
            <v>555-1V-COM16-POS-(7)</v>
          </cell>
          <cell r="B242" t="str">
            <v>1P V POS Int PDU 8xC13  4xUK L-16A 3m TF</v>
          </cell>
          <cell r="C242" t="str">
            <v>1P V POS Int PDU 8xC13  4xUK L-16A 3m TF</v>
          </cell>
          <cell r="D242" t="str">
            <v>szt.</v>
          </cell>
          <cell r="E242">
            <v>0</v>
          </cell>
          <cell r="F242" t="str">
            <v>EXCEL</v>
          </cell>
          <cell r="K242">
            <v>0</v>
          </cell>
        </row>
        <row r="243">
          <cell r="A243" t="str">
            <v>555-1V-COM16-POS-8C1</v>
          </cell>
          <cell r="B243" t="str">
            <v>1P V POS Int PDU 8xC13  4xUK L-16A 3m TF</v>
          </cell>
          <cell r="C243" t="str">
            <v>1P V POS Int PDU 8xC13  4xUK L-16A 3m TF</v>
          </cell>
          <cell r="D243" t="str">
            <v>szt.</v>
          </cell>
          <cell r="E243">
            <v>0</v>
          </cell>
          <cell r="F243" t="str">
            <v>EXCEL</v>
          </cell>
          <cell r="K243">
            <v>0</v>
          </cell>
        </row>
        <row r="244">
          <cell r="A244" t="str">
            <v>555-1V-COM32-POS-8UK</v>
          </cell>
          <cell r="B244" t="str">
            <v>1P V POS Int PDU 8xUK L  4xC13-32A 3m BF</v>
          </cell>
          <cell r="C244" t="str">
            <v>1P V POS Int PDU 8xUK L  4xC13-32A 3m BF</v>
          </cell>
          <cell r="D244" t="str">
            <v>szt.</v>
          </cell>
          <cell r="E244">
            <v>0</v>
          </cell>
          <cell r="F244" t="str">
            <v>EXCEL</v>
          </cell>
          <cell r="K244">
            <v>0</v>
          </cell>
        </row>
        <row r="245">
          <cell r="A245">
            <v>5010011</v>
          </cell>
          <cell r="B245" t="str">
            <v>1U panel 16 portowy bnc</v>
          </cell>
          <cell r="C245" t="str">
            <v>1U panel 16 portowy bnc</v>
          </cell>
          <cell r="D245" t="str">
            <v>szt.</v>
          </cell>
          <cell r="E245">
            <v>0</v>
          </cell>
          <cell r="F245" t="str">
            <v>Cobi szafy akcesoria</v>
          </cell>
          <cell r="K245">
            <v>0</v>
          </cell>
        </row>
        <row r="246">
          <cell r="A246" t="str">
            <v>5010 068/1/C</v>
          </cell>
          <cell r="B246" t="str">
            <v>1U panel maskujący RAL 9005 czarny</v>
          </cell>
          <cell r="C246" t="str">
            <v>1U panel maskujący RAL 9005 czarny</v>
          </cell>
          <cell r="D246" t="str">
            <v>szt.</v>
          </cell>
          <cell r="E246">
            <v>18.690000000000001</v>
          </cell>
          <cell r="F246" t="str">
            <v>Cobi szafy akcesoria</v>
          </cell>
          <cell r="K246">
            <v>0</v>
          </cell>
        </row>
        <row r="247">
          <cell r="A247" t="str">
            <v>200-866</v>
          </cell>
          <cell r="B247" t="str">
            <v>1UM LIGHT GREEN LAPPING FILM</v>
          </cell>
          <cell r="C247" t="str">
            <v>1UM LIGHT GREEN LAPPING FILM</v>
          </cell>
          <cell r="D247" t="str">
            <v>szt.</v>
          </cell>
          <cell r="E247">
            <v>0</v>
          </cell>
          <cell r="F247" t="str">
            <v>EXCEL</v>
          </cell>
          <cell r="K247">
            <v>0</v>
          </cell>
        </row>
        <row r="248">
          <cell r="A248" t="str">
            <v>202-112</v>
          </cell>
          <cell r="B248" t="str">
            <v>2.25mm OVEN PROTECTOR TUBES PK24</v>
          </cell>
          <cell r="C248" t="str">
            <v>2.25mm OVEN PROTECTOR TUBES PK24</v>
          </cell>
          <cell r="D248" t="str">
            <v>szt.</v>
          </cell>
          <cell r="E248">
            <v>0</v>
          </cell>
          <cell r="F248" t="str">
            <v>EXCEL</v>
          </cell>
          <cell r="K248">
            <v>25.94</v>
          </cell>
        </row>
        <row r="249">
          <cell r="A249" t="str">
            <v>550-260-V2</v>
          </cell>
          <cell r="B249" t="str">
            <v>20 PAIR BOX CONNECTION UNLOADED</v>
          </cell>
          <cell r="C249" t="str">
            <v>20 PAIR BOX CONNECTION UNLOADED</v>
          </cell>
          <cell r="D249" t="str">
            <v>szt.</v>
          </cell>
          <cell r="E249">
            <v>0</v>
          </cell>
          <cell r="F249" t="str">
            <v>EXCEL</v>
          </cell>
          <cell r="K249">
            <v>9.8000000000000007</v>
          </cell>
        </row>
        <row r="250">
          <cell r="A250" t="str">
            <v>209-D12-OM4-9LC-79</v>
          </cell>
          <cell r="B250" t="str">
            <v xml:space="preserve">209-D12-OM4-9LC-9LC-BK-7900 Excel FO Distribution </v>
          </cell>
          <cell r="C250" t="str">
            <v xml:space="preserve">209-D12-OM4-9LC-9LC-BK-7900  Excel FO Distribution Assembly 12 Core OM4 LC(900) LC(900) 79m </v>
          </cell>
          <cell r="D250" t="str">
            <v>szt.</v>
          </cell>
          <cell r="E250">
            <v>0</v>
          </cell>
          <cell r="F250" t="str">
            <v>EXCEL</v>
          </cell>
          <cell r="K250">
            <v>0</v>
          </cell>
        </row>
        <row r="251">
          <cell r="A251" t="str">
            <v>209-D12-OM4-9LC-86</v>
          </cell>
          <cell r="B251" t="str">
            <v>209-D12-OM4-9LC-9LC-BK-8600 Excel FO Distributio</v>
          </cell>
          <cell r="C251" t="str">
            <v xml:space="preserve">209-D12-OM4-9LC-9LC-BK-8600 Excel FO Distribution Assembly 12 Core OM4 LC(900) LC(900) 86m </v>
          </cell>
          <cell r="D251" t="str">
            <v>szt.</v>
          </cell>
          <cell r="E251">
            <v>0</v>
          </cell>
          <cell r="F251" t="str">
            <v>EXCEL</v>
          </cell>
          <cell r="K251">
            <v>0</v>
          </cell>
        </row>
        <row r="252">
          <cell r="A252" t="str">
            <v>209-D12-OM4-9LC-95</v>
          </cell>
          <cell r="B252" t="str">
            <v>209-D12-OM4-9LC-9LC-BK-9500 Excel FO Distributio</v>
          </cell>
          <cell r="C252" t="str">
            <v xml:space="preserve">209-D12-OM4-9LC-9LC-BK-9500 Excel FO Distribution Assembly 12 Core OM4 LC(900) LC(900) 95m </v>
          </cell>
          <cell r="D252" t="str">
            <v>szt.</v>
          </cell>
          <cell r="E252">
            <v>0</v>
          </cell>
          <cell r="F252" t="str">
            <v>EXCEL</v>
          </cell>
          <cell r="K252">
            <v>0</v>
          </cell>
        </row>
        <row r="253">
          <cell r="A253" t="str">
            <v>2001POFP</v>
          </cell>
          <cell r="B253" t="str">
            <v>20AWG 1PR Data Cable LSZH Eca Type 8762 X 1M GREY</v>
          </cell>
          <cell r="D253" t="str">
            <v>szt.</v>
          </cell>
          <cell r="E253">
            <v>0</v>
          </cell>
          <cell r="F253" t="str">
            <v>EXCEL</v>
          </cell>
          <cell r="K253">
            <v>2.62</v>
          </cell>
        </row>
        <row r="254">
          <cell r="A254" t="str">
            <v>Z-C6A-20-GE-FTP-AA-L</v>
          </cell>
          <cell r="B254" t="str">
            <v>20MTR CAT6A GREY LSOH BOOTED PATCH LEADS</v>
          </cell>
          <cell r="C254" t="str">
            <v>20MTR CAT6A GREY LSOH BOOTED PATCH LEADS</v>
          </cell>
          <cell r="D254" t="str">
            <v>szt.</v>
          </cell>
          <cell r="E254">
            <v>0</v>
          </cell>
          <cell r="F254" t="str">
            <v>EXCEL</v>
          </cell>
          <cell r="K254">
            <v>0</v>
          </cell>
        </row>
        <row r="255">
          <cell r="A255" t="str">
            <v>F1820</v>
          </cell>
          <cell r="B255" t="str">
            <v>20Ux600x600 SZAFKA WISZĄCA IP55 - drzwi przednie s</v>
          </cell>
          <cell r="C255" t="str">
            <v>20Ux600x600 SZAFKA WISZĄCA IP55 - drzwi przednie szklane</v>
          </cell>
          <cell r="D255" t="str">
            <v>szt.</v>
          </cell>
          <cell r="E255">
            <v>3789.89</v>
          </cell>
          <cell r="F255" t="str">
            <v>TECNOSTEEL</v>
          </cell>
          <cell r="K255">
            <v>0</v>
          </cell>
        </row>
        <row r="256">
          <cell r="A256" t="str">
            <v>F1820M</v>
          </cell>
          <cell r="B256" t="str">
            <v>20Ux600x600 SZAFKA WISZĄCA IP65 - drzwi przednie p</v>
          </cell>
          <cell r="C256" t="str">
            <v>20Ux600x600 SZAFKA WISZĄCA IP65 - drzwi przednie pełne</v>
          </cell>
          <cell r="D256" t="str">
            <v>szt.</v>
          </cell>
          <cell r="E256">
            <v>3166.04</v>
          </cell>
          <cell r="F256" t="str">
            <v>TECNOSTEEL</v>
          </cell>
          <cell r="K256">
            <v>0</v>
          </cell>
        </row>
        <row r="257">
          <cell r="A257" t="str">
            <v>F1820MEST</v>
          </cell>
          <cell r="B257" t="str">
            <v>20Ux600x600 SZAFKA WISZĄCA ZEWNĘTRZNA IP65 - dodat</v>
          </cell>
          <cell r="C257" t="str">
            <v>20Ux600x600 SZAFKA WISZĄCA ZEWNĘTRZNA IP65 - dodatkowy dach</v>
          </cell>
          <cell r="D257" t="str">
            <v>szt.</v>
          </cell>
          <cell r="E257">
            <v>4164.2</v>
          </cell>
          <cell r="F257" t="str">
            <v>TECNOSTEEL</v>
          </cell>
          <cell r="K257">
            <v>0</v>
          </cell>
        </row>
        <row r="258">
          <cell r="A258" t="str">
            <v>21A</v>
          </cell>
          <cell r="B258" t="str">
            <v>21A SURGE ARRESTOR FOR USE WITH 5B (PACK 10)</v>
          </cell>
          <cell r="C258" t="str">
            <v>21A SURGE ARRESTOR FOR USE WITH 5B (PACK 10)</v>
          </cell>
          <cell r="D258" t="str">
            <v>szt.</v>
          </cell>
          <cell r="E258">
            <v>0</v>
          </cell>
          <cell r="F258" t="str">
            <v>EXCEL</v>
          </cell>
          <cell r="K258">
            <v>0</v>
          </cell>
        </row>
        <row r="259">
          <cell r="A259" t="str">
            <v>R00-0621</v>
          </cell>
          <cell r="B259" t="str">
            <v>21U 600mm gł. wisząca szara</v>
          </cell>
          <cell r="C259" t="str">
            <v xml:space="preserve">21U 600MM GŁ. wisząca szara - zdejmowane osłony boczne </v>
          </cell>
          <cell r="D259" t="str">
            <v>szt.</v>
          </cell>
          <cell r="E259">
            <v>875.47</v>
          </cell>
          <cell r="F259" t="str">
            <v>Cobi szafy</v>
          </cell>
          <cell r="K259">
            <v>0</v>
          </cell>
        </row>
        <row r="260">
          <cell r="A260" t="str">
            <v>2201P0FP</v>
          </cell>
          <cell r="B260" t="str">
            <v>22AWG 1PR Data Cable LSZH Eca Type 8761 X 1M GREY</v>
          </cell>
          <cell r="D260" t="str">
            <v>szt.</v>
          </cell>
          <cell r="E260">
            <v>0</v>
          </cell>
          <cell r="F260" t="str">
            <v>EXCEL</v>
          </cell>
          <cell r="K260">
            <v>2</v>
          </cell>
        </row>
        <row r="261">
          <cell r="A261" t="str">
            <v>2201POFP-250</v>
          </cell>
          <cell r="B261" t="str">
            <v>22AWG 1PR Data Cable LSZH Eca Type 8761 X 250M GY</v>
          </cell>
          <cell r="D261" t="str">
            <v>szt.</v>
          </cell>
          <cell r="E261">
            <v>0</v>
          </cell>
          <cell r="F261" t="str">
            <v>EXCEL</v>
          </cell>
          <cell r="K261">
            <v>521.26</v>
          </cell>
        </row>
        <row r="262">
          <cell r="A262" t="str">
            <v>2202PIFPP100</v>
          </cell>
          <cell r="B262" t="str">
            <v>22AWG 2PR Data Cable LSZH Eca Type 8723 X 100M GY</v>
          </cell>
          <cell r="D262" t="str">
            <v>szt.</v>
          </cell>
          <cell r="E262">
            <v>0</v>
          </cell>
          <cell r="F262" t="str">
            <v>EXCEL</v>
          </cell>
          <cell r="K262">
            <v>252.56</v>
          </cell>
        </row>
        <row r="263">
          <cell r="A263" t="str">
            <v>2202PIFPP100W</v>
          </cell>
          <cell r="B263" t="str">
            <v>22AWG 2PR Data Cable LSZH Eca Type 8723 X 100M WH</v>
          </cell>
          <cell r="D263" t="str">
            <v>szt.</v>
          </cell>
          <cell r="E263">
            <v>0</v>
          </cell>
          <cell r="F263" t="str">
            <v>EXCEL</v>
          </cell>
          <cell r="K263">
            <v>252.56</v>
          </cell>
        </row>
        <row r="264">
          <cell r="A264" t="str">
            <v>2202PIFPP</v>
          </cell>
          <cell r="B264" t="str">
            <v>22AWG 2PR Data Cable LSZH Eca Type 8723 X 1M GREY</v>
          </cell>
          <cell r="D264" t="str">
            <v>szt.</v>
          </cell>
          <cell r="E264">
            <v>0</v>
          </cell>
          <cell r="F264" t="str">
            <v>EXCEL</v>
          </cell>
          <cell r="K264">
            <v>2.52</v>
          </cell>
        </row>
        <row r="265">
          <cell r="A265" t="str">
            <v>2202PIFPPW-500</v>
          </cell>
          <cell r="B265" t="str">
            <v>22AWG 2PR Data Cable LSZH Eca Type 8723 X 500M WH</v>
          </cell>
          <cell r="D265" t="str">
            <v>szt.</v>
          </cell>
          <cell r="E265">
            <v>0</v>
          </cell>
          <cell r="F265" t="str">
            <v>EXCEL</v>
          </cell>
          <cell r="K265">
            <v>752.48</v>
          </cell>
        </row>
        <row r="266">
          <cell r="A266" t="str">
            <v>2202PIFPE</v>
          </cell>
          <cell r="B266" t="str">
            <v>22AWG 2PR Data Cable PE Outersheath Fca 1M BK</v>
          </cell>
          <cell r="D266" t="str">
            <v>szt.</v>
          </cell>
          <cell r="E266">
            <v>0</v>
          </cell>
          <cell r="F266" t="str">
            <v>EXCEL</v>
          </cell>
          <cell r="K266">
            <v>3.2</v>
          </cell>
        </row>
        <row r="267">
          <cell r="A267" t="str">
            <v>2203PIFPP</v>
          </cell>
          <cell r="B267" t="str">
            <v>22AWG 3PR Data Cable LSZH Eca Type 8777 X 1M GREY</v>
          </cell>
          <cell r="D267" t="str">
            <v>szt.</v>
          </cell>
          <cell r="E267">
            <v>0</v>
          </cell>
          <cell r="F267" t="str">
            <v>EXCEL</v>
          </cell>
          <cell r="K267">
            <v>5.04</v>
          </cell>
        </row>
        <row r="268">
          <cell r="A268" t="str">
            <v>202-081</v>
          </cell>
          <cell r="B268" t="str">
            <v>230VAC CURING OVEN INCLUDING CONN BLOCK</v>
          </cell>
          <cell r="C268" t="str">
            <v>230VAC CURING OVEN INCLUDING CONN BLOCK</v>
          </cell>
          <cell r="D268" t="str">
            <v>szt.</v>
          </cell>
          <cell r="E268">
            <v>0</v>
          </cell>
          <cell r="F268" t="str">
            <v>EXCEL</v>
          </cell>
          <cell r="K268">
            <v>432.48</v>
          </cell>
        </row>
        <row r="269">
          <cell r="A269" t="str">
            <v>202-041</v>
          </cell>
          <cell r="B269" t="str">
            <v>24 Fibre junction splice box - splice kit</v>
          </cell>
          <cell r="C269" t="str">
            <v>24 Fibre junction splice box - splice kit</v>
          </cell>
          <cell r="D269" t="str">
            <v>szt.</v>
          </cell>
          <cell r="E269">
            <v>0</v>
          </cell>
          <cell r="F269" t="str">
            <v>EXCEL</v>
          </cell>
          <cell r="K269">
            <v>75.680000000000007</v>
          </cell>
        </row>
        <row r="270">
          <cell r="A270" t="str">
            <v>202-036</v>
          </cell>
          <cell r="B270" t="str">
            <v>24 PORT ST 2 DOOR LOCKABLE PATCH BOX - LOADED</v>
          </cell>
          <cell r="C270" t="str">
            <v>24 PORT ST 2 DOOR LOCKABLE PATCH BOX - LOADED</v>
          </cell>
          <cell r="D270" t="str">
            <v>szt.</v>
          </cell>
          <cell r="E270">
            <v>0</v>
          </cell>
          <cell r="F270" t="str">
            <v>EXCEL</v>
          </cell>
          <cell r="K270">
            <v>86.5</v>
          </cell>
        </row>
        <row r="271">
          <cell r="A271" t="str">
            <v>200-391</v>
          </cell>
          <cell r="B271" t="str">
            <v>24 WAY SPLICE BRIDGE</v>
          </cell>
          <cell r="C271" t="str">
            <v>24 WAY SPLICE BRIDGE</v>
          </cell>
          <cell r="D271" t="str">
            <v>szt.</v>
          </cell>
          <cell r="E271">
            <v>0</v>
          </cell>
          <cell r="F271" t="str">
            <v>EXCEL</v>
          </cell>
          <cell r="K271">
            <v>1.24</v>
          </cell>
        </row>
        <row r="272">
          <cell r="A272" t="str">
            <v>200-994</v>
          </cell>
          <cell r="B272" t="str">
            <v>24 X ST ADAPTOR PLATE FOR 200-987</v>
          </cell>
          <cell r="C272" t="str">
            <v>24 X ST ADAPTOR PLATE FOR 200-987</v>
          </cell>
          <cell r="D272" t="str">
            <v>szt.</v>
          </cell>
          <cell r="E272">
            <v>0</v>
          </cell>
          <cell r="F272" t="str">
            <v>EXCEL</v>
          </cell>
          <cell r="K272">
            <v>13.08</v>
          </cell>
        </row>
        <row r="273">
          <cell r="A273" t="str">
            <v>2410COFV</v>
          </cell>
          <cell r="B273" t="str">
            <v>24AWG 10C Data Cbl F/SCR LSZH Eca Type 9540 X1M GY</v>
          </cell>
          <cell r="D273" t="str">
            <v>szt.</v>
          </cell>
          <cell r="E273">
            <v>0</v>
          </cell>
          <cell r="F273" t="str">
            <v>EXCEL</v>
          </cell>
          <cell r="K273">
            <v>3.22</v>
          </cell>
        </row>
        <row r="274">
          <cell r="A274" t="str">
            <v>2410COFV-100</v>
          </cell>
          <cell r="B274" t="str">
            <v>24AWG 10C Data Cbl F/SCR LSZH Eca Type9540X100M GY</v>
          </cell>
          <cell r="D274" t="str">
            <v>szt.</v>
          </cell>
          <cell r="E274">
            <v>0</v>
          </cell>
          <cell r="F274" t="str">
            <v>EXCEL</v>
          </cell>
          <cell r="K274">
            <v>324.58</v>
          </cell>
        </row>
        <row r="275">
          <cell r="A275" t="str">
            <v>2410POFV</v>
          </cell>
          <cell r="B275" t="str">
            <v>24AWG 10PR Data Cable LSZH Eca Type 9510 X 1M GREY</v>
          </cell>
          <cell r="D275" t="str">
            <v>szt.</v>
          </cell>
          <cell r="E275">
            <v>0</v>
          </cell>
          <cell r="F275" t="str">
            <v>EXCEL</v>
          </cell>
          <cell r="K275">
            <v>7.74</v>
          </cell>
        </row>
        <row r="276">
          <cell r="A276" t="str">
            <v>2401POFV-100</v>
          </cell>
          <cell r="B276" t="str">
            <v>24AWG 1PR Data Cable LSZH Eca Type 9501 X 100M GY</v>
          </cell>
          <cell r="D276" t="str">
            <v>szt.</v>
          </cell>
          <cell r="E276">
            <v>0</v>
          </cell>
          <cell r="F276" t="str">
            <v>EXCEL</v>
          </cell>
          <cell r="K276">
            <v>0</v>
          </cell>
        </row>
        <row r="277">
          <cell r="A277" t="str">
            <v>2401POFV</v>
          </cell>
          <cell r="B277" t="str">
            <v>24AWG 1PR Data Cable LSZH Eca Type 9501 X 1M GREY</v>
          </cell>
          <cell r="D277" t="str">
            <v>szt.</v>
          </cell>
          <cell r="E277">
            <v>0</v>
          </cell>
          <cell r="F277" t="str">
            <v>EXCEL</v>
          </cell>
          <cell r="K277">
            <v>2</v>
          </cell>
        </row>
        <row r="278">
          <cell r="A278" t="str">
            <v>2401PEFBS</v>
          </cell>
          <cell r="B278" t="str">
            <v>24AWG 1PR Data Cable LSZH Eca Type 9841 X 1M GREY</v>
          </cell>
          <cell r="D278" t="str">
            <v>szt.</v>
          </cell>
          <cell r="E278">
            <v>0</v>
          </cell>
          <cell r="F278" t="str">
            <v>EXCEL</v>
          </cell>
          <cell r="K278">
            <v>4.74</v>
          </cell>
        </row>
        <row r="279">
          <cell r="A279" t="str">
            <v>2402POFV-100</v>
          </cell>
          <cell r="B279" t="str">
            <v>24AWG 2PR Data Cable LSZH Eca Type 9502 X 100M GY</v>
          </cell>
          <cell r="D279" t="str">
            <v>szt.</v>
          </cell>
          <cell r="E279">
            <v>0</v>
          </cell>
          <cell r="F279" t="str">
            <v>EXCEL</v>
          </cell>
          <cell r="K279">
            <v>263.36</v>
          </cell>
        </row>
        <row r="280">
          <cell r="A280" t="str">
            <v>2402POFV</v>
          </cell>
          <cell r="B280" t="str">
            <v>24AWG 2PR Data Cable LSZH Eca Type 9502 X 1M GREY</v>
          </cell>
          <cell r="D280" t="str">
            <v>szt.</v>
          </cell>
          <cell r="E280">
            <v>0</v>
          </cell>
          <cell r="F280" t="str">
            <v>EXCEL</v>
          </cell>
          <cell r="K280">
            <v>2.68</v>
          </cell>
        </row>
        <row r="281">
          <cell r="A281" t="str">
            <v>2402PEFBS</v>
          </cell>
          <cell r="B281" t="str">
            <v>24AWG 2PR Data Cable LSZH Eca Type 9842 X 1M GREY</v>
          </cell>
          <cell r="D281" t="str">
            <v>szt.</v>
          </cell>
          <cell r="E281">
            <v>0</v>
          </cell>
          <cell r="F281" t="str">
            <v>EXCEL</v>
          </cell>
          <cell r="K281">
            <v>6.16</v>
          </cell>
        </row>
        <row r="282">
          <cell r="A282" t="str">
            <v>2403POFV-100</v>
          </cell>
          <cell r="B282" t="str">
            <v>24AWG 3PR Data Cable LSZH Eca Type 9503 X 100M GY</v>
          </cell>
          <cell r="D282" t="str">
            <v>szt.</v>
          </cell>
          <cell r="E282">
            <v>0</v>
          </cell>
          <cell r="F282" t="str">
            <v>EXCEL</v>
          </cell>
          <cell r="K282">
            <v>324.64</v>
          </cell>
        </row>
        <row r="283">
          <cell r="A283" t="str">
            <v>2403POFV</v>
          </cell>
          <cell r="B283" t="str">
            <v>24AWG 3PR Data Cable LSZH Eca Type 9503 X 1M GREY</v>
          </cell>
          <cell r="D283" t="str">
            <v>szt.</v>
          </cell>
          <cell r="E283">
            <v>0</v>
          </cell>
          <cell r="F283" t="str">
            <v>EXCEL</v>
          </cell>
          <cell r="K283">
            <v>3.22</v>
          </cell>
        </row>
        <row r="284">
          <cell r="A284" t="str">
            <v>2404COFV</v>
          </cell>
          <cell r="B284" t="str">
            <v>24AWG 4C Data Cable SCR LSZH Eca Type 9534 X 1M GY</v>
          </cell>
          <cell r="D284" t="str">
            <v>szt.</v>
          </cell>
          <cell r="E284">
            <v>0</v>
          </cell>
          <cell r="F284" t="str">
            <v>EXCEL</v>
          </cell>
          <cell r="K284">
            <v>1.76</v>
          </cell>
        </row>
        <row r="285">
          <cell r="A285" t="str">
            <v>2404COFV1</v>
          </cell>
          <cell r="B285" t="str">
            <v>24AWG 4C Data Cbl SCR LSZH Eca Type 534 X 100M GY</v>
          </cell>
          <cell r="D285" t="str">
            <v>szt.</v>
          </cell>
          <cell r="E285">
            <v>0</v>
          </cell>
          <cell r="F285" t="str">
            <v>EXCEL</v>
          </cell>
          <cell r="K285">
            <v>176.5</v>
          </cell>
        </row>
        <row r="286">
          <cell r="A286" t="str">
            <v>2404POFV-100</v>
          </cell>
          <cell r="B286" t="str">
            <v>24AWG 4PR Data Cable LSZH Eca Type 9504 X 100M GY</v>
          </cell>
          <cell r="D286" t="str">
            <v>szt.</v>
          </cell>
          <cell r="E286">
            <v>0</v>
          </cell>
          <cell r="F286" t="str">
            <v>EXCEL</v>
          </cell>
          <cell r="K286">
            <v>357.94</v>
          </cell>
        </row>
        <row r="287">
          <cell r="A287" t="str">
            <v>2404POFV</v>
          </cell>
          <cell r="B287" t="str">
            <v>24AWG 4PR Data Cable LSZH Eca Type 9504 X 1M GREY</v>
          </cell>
          <cell r="D287" t="str">
            <v>szt.</v>
          </cell>
          <cell r="E287">
            <v>0</v>
          </cell>
          <cell r="F287" t="str">
            <v>EXCEL</v>
          </cell>
          <cell r="K287">
            <v>3.58</v>
          </cell>
        </row>
        <row r="288">
          <cell r="A288" t="str">
            <v>2406COFV</v>
          </cell>
          <cell r="B288" t="str">
            <v>24AWG 6C Data Cbl F/SCR LSZH Eca Type 9536 X 1M GY</v>
          </cell>
          <cell r="D288" t="str">
            <v>szt.</v>
          </cell>
          <cell r="E288">
            <v>0</v>
          </cell>
          <cell r="F288" t="str">
            <v>EXCEL</v>
          </cell>
          <cell r="K288">
            <v>2.2599999999999998</v>
          </cell>
        </row>
        <row r="289">
          <cell r="A289" t="str">
            <v>2406COFV-100</v>
          </cell>
          <cell r="B289" t="str">
            <v>24AWG 6C Data Cbl F/SCR LSZH Eca Type9536 X100M GY</v>
          </cell>
          <cell r="D289" t="str">
            <v>szt.</v>
          </cell>
          <cell r="E289">
            <v>0</v>
          </cell>
          <cell r="F289" t="str">
            <v>EXCEL</v>
          </cell>
          <cell r="K289">
            <v>223.1</v>
          </cell>
        </row>
        <row r="290">
          <cell r="A290" t="str">
            <v>2406POFV</v>
          </cell>
          <cell r="B290" t="str">
            <v>24AWG 6PR Data Cable LSZH Eca Type 9506 X 1M GREY</v>
          </cell>
          <cell r="D290" t="str">
            <v>szt.</v>
          </cell>
          <cell r="E290">
            <v>0</v>
          </cell>
          <cell r="F290" t="str">
            <v>EXCEL</v>
          </cell>
          <cell r="K290">
            <v>4.78</v>
          </cell>
        </row>
        <row r="291">
          <cell r="A291" t="str">
            <v>2408COFV</v>
          </cell>
          <cell r="B291" t="str">
            <v>24AWG 8C Data Cbl F/SCR LSZH Eca Type 9538 X 1M GY</v>
          </cell>
          <cell r="D291" t="str">
            <v>szt.</v>
          </cell>
          <cell r="E291">
            <v>0</v>
          </cell>
          <cell r="F291" t="str">
            <v>EXCEL</v>
          </cell>
          <cell r="K291">
            <v>2.62</v>
          </cell>
        </row>
        <row r="292">
          <cell r="A292" t="str">
            <v>2408COFV-WT</v>
          </cell>
          <cell r="B292" t="str">
            <v>24AWG 8C Data Cbl F/SCR LSZH Eca Type 9538 X 1M WH</v>
          </cell>
          <cell r="D292" t="str">
            <v>szt.</v>
          </cell>
          <cell r="E292">
            <v>0</v>
          </cell>
          <cell r="F292" t="str">
            <v>EXCEL</v>
          </cell>
          <cell r="K292">
            <v>1.22</v>
          </cell>
        </row>
        <row r="293">
          <cell r="A293" t="str">
            <v>2408COFV-100</v>
          </cell>
          <cell r="B293" t="str">
            <v>24AWG 8C Data Cbl F/SCR LSZH Eca Type9538 X100M GY</v>
          </cell>
          <cell r="D293" t="str">
            <v>szt.</v>
          </cell>
          <cell r="E293">
            <v>0</v>
          </cell>
          <cell r="F293" t="str">
            <v>EXCEL</v>
          </cell>
          <cell r="K293">
            <v>257.64</v>
          </cell>
        </row>
        <row r="294">
          <cell r="A294" t="str">
            <v>2408COFV-100-WT</v>
          </cell>
          <cell r="B294" t="str">
            <v>24AWG 8C Data Cbl F/SCR LSZH Eca Type9538 X100M WH</v>
          </cell>
          <cell r="C294" t="str">
            <v>aura 24AWG 8C DATA CBL F/SCR LSOH Eca 9538X100M WT</v>
          </cell>
          <cell r="D294" t="str">
            <v>szt.</v>
          </cell>
          <cell r="E294">
            <v>0</v>
          </cell>
          <cell r="F294" t="str">
            <v>EXCEL</v>
          </cell>
          <cell r="K294">
            <v>91.64</v>
          </cell>
        </row>
        <row r="295">
          <cell r="A295" t="str">
            <v>2408COFV-250-WT</v>
          </cell>
          <cell r="B295" t="str">
            <v>24AWG 8C Data Cbl F/SCR LSZH Eca Type9538 X250M WH</v>
          </cell>
          <cell r="C295" t="str">
            <v>aura 24AWG 8C DATA CBL F/SCR LSOH Eca 9538X25M WT</v>
          </cell>
          <cell r="D295" t="str">
            <v>szt.</v>
          </cell>
          <cell r="E295">
            <v>0</v>
          </cell>
          <cell r="F295" t="str">
            <v>EXCEL</v>
          </cell>
          <cell r="K295">
            <v>229.1</v>
          </cell>
        </row>
        <row r="296">
          <cell r="A296" t="str">
            <v>P6824 SP</v>
          </cell>
          <cell r="B296" t="str">
            <v>24U SZAFA Progress o szer. 600 mm - 24U 600x800</v>
          </cell>
          <cell r="C296" t="str">
            <v>24U SZAFA Progress o szer. 600 mm - 24U 600x800 (wys. z cokołem 1257 mm) - kolor szary RAL7035</v>
          </cell>
          <cell r="D296" t="str">
            <v>szt.</v>
          </cell>
          <cell r="E296">
            <v>0</v>
          </cell>
          <cell r="F296" t="str">
            <v>TECNOSTEEL</v>
          </cell>
          <cell r="K296">
            <v>0</v>
          </cell>
        </row>
        <row r="297">
          <cell r="A297" t="str">
            <v>F8710IP2M</v>
          </cell>
          <cell r="B297" t="str">
            <v>25Ux600x600 SZAFA IP55 drzwi przednie pełne, drzwi</v>
          </cell>
          <cell r="C297" t="str">
            <v>25Ux600x600 SZAFA IP55 drzwi przednie pełne, drzwi tylne pełne, osłony boczne pełne</v>
          </cell>
          <cell r="D297" t="str">
            <v>szt.</v>
          </cell>
          <cell r="E297">
            <v>4444.93</v>
          </cell>
          <cell r="F297" t="str">
            <v>TECNOSTEEL</v>
          </cell>
          <cell r="K297">
            <v>0</v>
          </cell>
        </row>
        <row r="298">
          <cell r="A298" t="str">
            <v>F8710IPM</v>
          </cell>
          <cell r="B298" t="str">
            <v>25Ux600x600 SZAFA IP55 drzwi przednie pełne, osłon</v>
          </cell>
          <cell r="C298" t="str">
            <v>25Ux600x600 SZAFA IP55 drzwi przednie pełne, osłony boczne i tylna pełne</v>
          </cell>
          <cell r="D298" t="str">
            <v>szt.</v>
          </cell>
          <cell r="E298">
            <v>4039.43</v>
          </cell>
          <cell r="F298" t="str">
            <v>TECNOSTEEL</v>
          </cell>
          <cell r="K298">
            <v>0</v>
          </cell>
        </row>
        <row r="299">
          <cell r="A299" t="str">
            <v>F8710IPVM</v>
          </cell>
          <cell r="B299" t="str">
            <v>25Ux600x600 SZAFA IP55 drzwi przednie szklane, drz</v>
          </cell>
          <cell r="C299" t="str">
            <v>25Ux600x600 SZAFA IP55 drzwi przednie szklane, drzwi tylne pełne, osłony boczne pełne</v>
          </cell>
          <cell r="D299" t="str">
            <v>szt.</v>
          </cell>
          <cell r="E299">
            <v>5380.7</v>
          </cell>
          <cell r="F299" t="str">
            <v>TECNOSTEEL</v>
          </cell>
          <cell r="K299">
            <v>0</v>
          </cell>
        </row>
        <row r="300">
          <cell r="A300" t="str">
            <v>F8710IPV</v>
          </cell>
          <cell r="B300" t="str">
            <v>25Ux600x600 SZAFA IP55 drzwi przednie szklane, osł</v>
          </cell>
          <cell r="C300" t="str">
            <v>25Ux600x600 SZAFA IP55 drzwi przednie szklane, osłony boczne i tylna pełne</v>
          </cell>
          <cell r="D300" t="str">
            <v>szt.</v>
          </cell>
          <cell r="E300">
            <v>4756.8500000000004</v>
          </cell>
          <cell r="F300" t="str">
            <v>TECNOSTEEL</v>
          </cell>
          <cell r="K300">
            <v>0</v>
          </cell>
        </row>
        <row r="301">
          <cell r="A301" t="str">
            <v>F8711IP2M</v>
          </cell>
          <cell r="B301" t="str">
            <v>25Ux600x800 SZAFA IP55 drzwi przednie pełne, drzwi</v>
          </cell>
          <cell r="C301" t="str">
            <v>25Ux600x800 SZAFA IP55 drzwi przednie pełne, drzwi tylne pełne, osłony boczne pełne</v>
          </cell>
          <cell r="D301" t="str">
            <v>szt.</v>
          </cell>
          <cell r="E301">
            <v>4522.91</v>
          </cell>
          <cell r="F301" t="str">
            <v>TECNOSTEEL</v>
          </cell>
          <cell r="K301">
            <v>0</v>
          </cell>
        </row>
        <row r="302">
          <cell r="A302" t="str">
            <v>F8711IPM</v>
          </cell>
          <cell r="B302" t="str">
            <v>25Ux600x800 SZAFA IP55 drzwi przednie pełne, osłon</v>
          </cell>
          <cell r="C302" t="str">
            <v>25Ux600x800 SZAFA IP55 drzwi przednie pełne, osłony boczne i tylna pełne</v>
          </cell>
          <cell r="D302" t="str">
            <v>szt.</v>
          </cell>
          <cell r="E302">
            <v>4195.3900000000003</v>
          </cell>
          <cell r="F302" t="str">
            <v>TECNOSTEEL</v>
          </cell>
          <cell r="K302">
            <v>0</v>
          </cell>
        </row>
        <row r="303">
          <cell r="A303" t="str">
            <v>F8711IPVM</v>
          </cell>
          <cell r="B303" t="str">
            <v>25Ux600x800 SZAFA IP55 drzwi przednie szklane, drz</v>
          </cell>
          <cell r="C303" t="str">
            <v>25Ux600x800 SZAFA IP55 drzwi przednie szklane, drzwi tylne pełne, osłony boczne pełne</v>
          </cell>
          <cell r="D303" t="str">
            <v>szt.</v>
          </cell>
          <cell r="E303">
            <v>5489.88</v>
          </cell>
          <cell r="F303" t="str">
            <v>TECNOSTEEL</v>
          </cell>
          <cell r="K303">
            <v>0</v>
          </cell>
        </row>
        <row r="304">
          <cell r="A304" t="str">
            <v>F8711IPV</v>
          </cell>
          <cell r="B304" t="str">
            <v>25Ux600x800 SZAFA IP55 drzwi przednie szklane, osł</v>
          </cell>
          <cell r="C304" t="str">
            <v>25Ux600x800 SZAFA IP55 drzwi przednie szklane, osłony boczne i tylna pełne</v>
          </cell>
          <cell r="D304" t="str">
            <v>szt.</v>
          </cell>
          <cell r="E304">
            <v>4944.01</v>
          </cell>
          <cell r="F304" t="str">
            <v>TECNOSTEEL</v>
          </cell>
          <cell r="K304">
            <v>0</v>
          </cell>
        </row>
        <row r="305">
          <cell r="A305" t="str">
            <v>F8712IP2M</v>
          </cell>
          <cell r="B305" t="str">
            <v>25Ux800x800 SZAFA IP55 drzwi przednie pełne, drzwi</v>
          </cell>
          <cell r="C305" t="str">
            <v>25Ux800x800 SZAFA IP55 drzwi przednie pełne, drzwi tylne pełne, osłony boczne pełne</v>
          </cell>
          <cell r="D305" t="str">
            <v>szt.</v>
          </cell>
          <cell r="E305">
            <v>5115.57</v>
          </cell>
          <cell r="F305" t="str">
            <v>TECNOSTEEL</v>
          </cell>
          <cell r="K305">
            <v>0</v>
          </cell>
        </row>
        <row r="306">
          <cell r="A306" t="str">
            <v>F8712IPM</v>
          </cell>
          <cell r="B306" t="str">
            <v>25Ux800x800 SZAFA IP55 drzwi przednie pełne, osłon</v>
          </cell>
          <cell r="C306" t="str">
            <v>25Ux800x800 SZAFA IP55 drzwi przednie pełne, osłony boczne i tylna pełne</v>
          </cell>
          <cell r="D306" t="str">
            <v>szt.</v>
          </cell>
          <cell r="E306">
            <v>4585.3</v>
          </cell>
          <cell r="F306" t="str">
            <v>TECNOSTEEL</v>
          </cell>
          <cell r="K306">
            <v>0</v>
          </cell>
        </row>
        <row r="307">
          <cell r="A307" t="str">
            <v>F8712IPVM</v>
          </cell>
          <cell r="B307" t="str">
            <v>25Ux800x800 SZAFA IP55 drzwi przednie szklane, drz</v>
          </cell>
          <cell r="C307" t="str">
            <v>25Ux800x800 SZAFA IP55 drzwi przednie szklane, drzwi tylne pełne, osłony boczne pełne</v>
          </cell>
          <cell r="D307" t="str">
            <v>szt.</v>
          </cell>
          <cell r="E307">
            <v>6020.15</v>
          </cell>
          <cell r="F307" t="str">
            <v>TECNOSTEEL</v>
          </cell>
          <cell r="K307">
            <v>0</v>
          </cell>
        </row>
        <row r="308">
          <cell r="A308" t="str">
            <v>F8712IPV</v>
          </cell>
          <cell r="B308" t="str">
            <v>25Ux800x800 SZAFA IP55 drzwi przednie szklane, osł</v>
          </cell>
          <cell r="C308" t="str">
            <v>25Ux800x800 SZAFA IP55 drzwi przednie szklane, osłony boczne i tylna pełne</v>
          </cell>
          <cell r="D308" t="str">
            <v>szt.</v>
          </cell>
          <cell r="E308">
            <v>5528.87</v>
          </cell>
          <cell r="F308" t="str">
            <v>TECNOSTEEL</v>
          </cell>
          <cell r="K308">
            <v>0</v>
          </cell>
        </row>
        <row r="309">
          <cell r="A309" t="str">
            <v>KTDW-UU5L-EP-03</v>
          </cell>
          <cell r="B309" t="str">
            <v>2LAN CAT 5e U/UTP LSOH 125 MHz Eca 305m</v>
          </cell>
          <cell r="C309" t="str">
            <v>2LAN CAT 5e U/UTP LSOH 125 MHz Eca 305m</v>
          </cell>
          <cell r="D309" t="str">
            <v>m</v>
          </cell>
          <cell r="E309">
            <v>0</v>
          </cell>
          <cell r="F309" t="str">
            <v>Cobi Cu kable</v>
          </cell>
          <cell r="K309">
            <v>0</v>
          </cell>
        </row>
        <row r="310">
          <cell r="A310" t="str">
            <v>2MKB-N5B</v>
          </cell>
          <cell r="B310" t="str">
            <v>2LAN CAT 5e Unshielded Keystone Jack</v>
          </cell>
          <cell r="C310" t="str">
            <v>2LAN CAT 5e Unshielded Keystone Jack</v>
          </cell>
          <cell r="D310" t="str">
            <v>szt.</v>
          </cell>
          <cell r="E310">
            <v>10</v>
          </cell>
          <cell r="F310" t="str">
            <v>2LAN</v>
          </cell>
          <cell r="K310">
            <v>0</v>
          </cell>
        </row>
        <row r="311">
          <cell r="A311" t="str">
            <v>2MKB-N6B</v>
          </cell>
          <cell r="B311" t="str">
            <v>2LAN CAT 6 Unshielded Keystone Jack</v>
          </cell>
          <cell r="C311" t="str">
            <v>2LAN CAT 6 Unshielded Keystone Jack</v>
          </cell>
          <cell r="D311" t="str">
            <v>szt.</v>
          </cell>
          <cell r="E311">
            <v>11.88</v>
          </cell>
          <cell r="F311" t="str">
            <v>2LAN</v>
          </cell>
          <cell r="K311">
            <v>0</v>
          </cell>
        </row>
        <row r="312">
          <cell r="A312" t="str">
            <v>2MKB-N6AB</v>
          </cell>
          <cell r="B312" t="str">
            <v>2LAN CAT 6A Unshielded Keystone Jack</v>
          </cell>
          <cell r="C312" t="str">
            <v>2LAN CAT 6A Unshielded Keystone Jack</v>
          </cell>
          <cell r="D312" t="str">
            <v>szt.</v>
          </cell>
          <cell r="E312">
            <v>15.52</v>
          </cell>
          <cell r="F312" t="str">
            <v>2LAN</v>
          </cell>
          <cell r="K312">
            <v>0</v>
          </cell>
        </row>
        <row r="313">
          <cell r="A313" t="str">
            <v>KSAW-S202A-BB-10</v>
          </cell>
          <cell r="B313" t="str">
            <v>2LAN Kabel FTTH 2J OS2 G657A, LSOH, B2ca, wewnętrz</v>
          </cell>
          <cell r="C313" t="str">
            <v xml:space="preserve">2LAN Kabel FTTH 2J OS2 G657A, LSOH, B2ca, wewnętrzny, FRP, 1000m, biały, 2LAN  </v>
          </cell>
          <cell r="D313" t="str">
            <v>m</v>
          </cell>
          <cell r="E313">
            <v>2</v>
          </cell>
          <cell r="F313" t="str">
            <v>Cobi FO kable</v>
          </cell>
          <cell r="K313">
            <v>0</v>
          </cell>
        </row>
        <row r="314">
          <cell r="A314" t="str">
            <v>KTDW-UU5L-DP-03</v>
          </cell>
          <cell r="B314" t="str">
            <v>2LAN Kabel U/UTP kat.5e LSFR0H, Dca, 200MHz, CU, d</v>
          </cell>
          <cell r="C314" t="str">
            <v>2LAN Kabel U/UTP kat.5e LSFR0H, Dca, 200MHz, CU, drut, 4x2xAWG24, wewnętrzny, 305m,  pomarańczowy</v>
          </cell>
          <cell r="D314" t="str">
            <v>m</v>
          </cell>
          <cell r="E314">
            <v>1.88</v>
          </cell>
          <cell r="F314" t="str">
            <v>2LAN</v>
          </cell>
          <cell r="K314">
            <v>0</v>
          </cell>
        </row>
        <row r="315">
          <cell r="A315" t="str">
            <v>2PK-24</v>
          </cell>
          <cell r="B315" t="str">
            <v>2LAN Panel krosowy teleinformatyczny 1U 24 portowy</v>
          </cell>
          <cell r="C315" t="str">
            <v>2LAN Panel krosowy teleinformatyczny 1U 24 portowy, niewyposazony, 4 uchylne, wymienne sekcje po 6 portów, pole opisowe</v>
          </cell>
          <cell r="D315" t="str">
            <v>szt.</v>
          </cell>
          <cell r="E315">
            <v>0</v>
          </cell>
          <cell r="F315" t="str">
            <v>2LAN</v>
          </cell>
          <cell r="K315">
            <v>0</v>
          </cell>
        </row>
        <row r="316">
          <cell r="A316" t="str">
            <v>2PK6-24N</v>
          </cell>
          <cell r="B316" t="str">
            <v>2LAN Panel krosowy teleinformatyczny 1U kat.6 24-p</v>
          </cell>
          <cell r="C316" t="str">
            <v>2LAN Panel krosowy teleinformatyczny 1U kat.6 24-portowy nieekranowany</v>
          </cell>
          <cell r="D316" t="str">
            <v>szt.</v>
          </cell>
          <cell r="E316">
            <v>126.96</v>
          </cell>
          <cell r="F316" t="str">
            <v>2LAN</v>
          </cell>
          <cell r="K316">
            <v>0</v>
          </cell>
        </row>
        <row r="317">
          <cell r="A317" t="str">
            <v>Z-2MMICROHDMI</v>
          </cell>
          <cell r="B317" t="str">
            <v>2m HDMI to HDMI micro lead for MAY-M3045VEXT</v>
          </cell>
          <cell r="C317" t="str">
            <v>2m HDMI to HDMI micro lead for MAY-M3045VEXT</v>
          </cell>
          <cell r="D317" t="str">
            <v>szt.</v>
          </cell>
          <cell r="E317">
            <v>0</v>
          </cell>
          <cell r="F317" t="str">
            <v>EXCEL</v>
          </cell>
          <cell r="K317">
            <v>0</v>
          </cell>
        </row>
        <row r="318">
          <cell r="A318" t="str">
            <v>202-107</v>
          </cell>
          <cell r="B318" t="str">
            <v>2-PORT LC QUAD 8-CORE MULTIMODE LOADED</v>
          </cell>
          <cell r="C318" t="str">
            <v>2-PORT LC QUAD 8-CORE MULTIMODE LOADED</v>
          </cell>
          <cell r="D318" t="str">
            <v>szt.</v>
          </cell>
          <cell r="E318">
            <v>0</v>
          </cell>
          <cell r="F318" t="str">
            <v>EXCEL</v>
          </cell>
          <cell r="K318">
            <v>30.06</v>
          </cell>
        </row>
        <row r="319">
          <cell r="A319" t="str">
            <v>MX-SMB-MM-02</v>
          </cell>
          <cell r="B319" t="str">
            <v>2-PORT MX-SM MM DUPLEX BEZEL,  WHITE, BAG OF 10 PC</v>
          </cell>
          <cell r="C319" t="str">
            <v>2-PORT MX-SM MM DUPLEX BEZEL,  WHITE, BAG OF 10 PCS</v>
          </cell>
          <cell r="D319" t="str">
            <v>szt.</v>
          </cell>
          <cell r="E319">
            <v>0</v>
          </cell>
          <cell r="F319" t="str">
            <v>SIEMON</v>
          </cell>
          <cell r="K319">
            <v>10.82</v>
          </cell>
        </row>
        <row r="320">
          <cell r="A320" t="str">
            <v>MX-SMB-SC-02</v>
          </cell>
          <cell r="B320" t="str">
            <v>2-PORT MX-SM SC DUPLEX BEZEL, WHITE</v>
          </cell>
          <cell r="C320" t="str">
            <v>2-PORT MX-SM SC DUPLEX BEZEL, WHITE</v>
          </cell>
          <cell r="D320" t="str">
            <v>szt.</v>
          </cell>
          <cell r="E320">
            <v>0</v>
          </cell>
          <cell r="F320" t="str">
            <v>SIEMON</v>
          </cell>
          <cell r="K320">
            <v>15.44</v>
          </cell>
        </row>
        <row r="321">
          <cell r="A321" t="str">
            <v>5010 068/2/C</v>
          </cell>
          <cell r="B321" t="str">
            <v>2U panel maskujący RAL 9005 czarny</v>
          </cell>
          <cell r="C321" t="str">
            <v>2U panel maskujący RAL 9005 czarny</v>
          </cell>
          <cell r="D321" t="str">
            <v>szt.</v>
          </cell>
          <cell r="E321">
            <v>24.04</v>
          </cell>
          <cell r="F321" t="str">
            <v>Cobi szafy akcesoria</v>
          </cell>
          <cell r="K321">
            <v>0</v>
          </cell>
        </row>
        <row r="322">
          <cell r="A322" t="str">
            <v>550-261-V2</v>
          </cell>
          <cell r="B322" t="str">
            <v>2WAY CONNECTION BOX + 2x10PR 237A TERMSTRIP</v>
          </cell>
          <cell r="C322" t="str">
            <v>2WAY CONNECTION BOX + 2x10PR 237A TERMSTRIP</v>
          </cell>
          <cell r="D322" t="str">
            <v>szt.</v>
          </cell>
          <cell r="E322">
            <v>0</v>
          </cell>
          <cell r="F322" t="str">
            <v>EXCEL</v>
          </cell>
          <cell r="K322">
            <v>19.82</v>
          </cell>
        </row>
        <row r="323">
          <cell r="A323" t="str">
            <v>AR-30-252</v>
          </cell>
          <cell r="B323" t="str">
            <v>2x Euro Module Wall Plate Black Plastic</v>
          </cell>
          <cell r="C323" t="str">
            <v>2x Euro Module Wall Plate Brushed Stainless</v>
          </cell>
          <cell r="D323" t="str">
            <v>szt.</v>
          </cell>
          <cell r="E323">
            <v>0</v>
          </cell>
          <cell r="F323" t="str">
            <v>EXCEL</v>
          </cell>
          <cell r="K323">
            <v>1.86</v>
          </cell>
        </row>
        <row r="324">
          <cell r="A324" t="str">
            <v>AR-30-352</v>
          </cell>
          <cell r="B324" t="str">
            <v>2x Euro Module Wall Plate Brushed Stainless</v>
          </cell>
          <cell r="C324" t="str">
            <v>2x Euro Module Wall Plate Brushed Stainless</v>
          </cell>
          <cell r="D324" t="str">
            <v>szt.</v>
          </cell>
          <cell r="E324">
            <v>0</v>
          </cell>
          <cell r="F324" t="str">
            <v>EXCEL</v>
          </cell>
          <cell r="K324">
            <v>7.2</v>
          </cell>
        </row>
        <row r="325">
          <cell r="A325" t="str">
            <v>200-868</v>
          </cell>
          <cell r="B325" t="str">
            <v>3.0UM DARK PINK LAPPING FILM</v>
          </cell>
          <cell r="C325" t="str">
            <v>3.0UM DARK PINK LAPPING FILM</v>
          </cell>
          <cell r="D325" t="str">
            <v>szt.</v>
          </cell>
          <cell r="E325">
            <v>0</v>
          </cell>
          <cell r="F325" t="str">
            <v>EXCEL</v>
          </cell>
          <cell r="K325">
            <v>0</v>
          </cell>
        </row>
        <row r="326">
          <cell r="A326" t="str">
            <v>AR-03-009</v>
          </cell>
          <cell r="B326" t="str">
            <v>3.5mm Jack Audio Cable 10Mtr</v>
          </cell>
          <cell r="C326" t="str">
            <v>3.5mm Jack Audio Cable 10Mtr</v>
          </cell>
          <cell r="D326" t="str">
            <v>szt.</v>
          </cell>
          <cell r="E326">
            <v>0</v>
          </cell>
          <cell r="F326" t="str">
            <v>EXCEL</v>
          </cell>
          <cell r="K326">
            <v>10.1</v>
          </cell>
        </row>
        <row r="327">
          <cell r="A327" t="str">
            <v>AR-03-010</v>
          </cell>
          <cell r="B327" t="str">
            <v>3.5mm Jack Audio Cable 15Mtr</v>
          </cell>
          <cell r="C327" t="str">
            <v>3.5mm Jack Audio Cable 15Mtr</v>
          </cell>
          <cell r="D327" t="str">
            <v>szt.</v>
          </cell>
          <cell r="E327">
            <v>0</v>
          </cell>
          <cell r="F327" t="str">
            <v>EXCEL</v>
          </cell>
          <cell r="K327">
            <v>13.38</v>
          </cell>
        </row>
        <row r="328">
          <cell r="A328" t="str">
            <v>AR-03-005</v>
          </cell>
          <cell r="B328" t="str">
            <v>3.5mm Jack Audio Cable 1Mtr</v>
          </cell>
          <cell r="C328" t="str">
            <v>3.5mm Jack Audio Cable 1Mtr</v>
          </cell>
          <cell r="D328" t="str">
            <v>szt.</v>
          </cell>
          <cell r="E328">
            <v>0</v>
          </cell>
          <cell r="F328" t="str">
            <v>EXCEL</v>
          </cell>
          <cell r="K328">
            <v>4.74</v>
          </cell>
        </row>
        <row r="329">
          <cell r="A329" t="str">
            <v>AR-03-006</v>
          </cell>
          <cell r="B329" t="str">
            <v>3.5mm Jack Audio Cable 2Mtr</v>
          </cell>
          <cell r="C329" t="str">
            <v>3.5mm Jack Audio Cable 2Mtr</v>
          </cell>
          <cell r="D329" t="str">
            <v>szt.</v>
          </cell>
          <cell r="E329">
            <v>0</v>
          </cell>
          <cell r="F329" t="str">
            <v>EXCEL</v>
          </cell>
          <cell r="K329">
            <v>5.22</v>
          </cell>
        </row>
        <row r="330">
          <cell r="A330" t="str">
            <v>AR-03-007</v>
          </cell>
          <cell r="B330" t="str">
            <v>3.5mm Jack Audio Cable 3Mtr</v>
          </cell>
          <cell r="C330" t="str">
            <v>3.5mm Jack Audio Cable 3Mtr</v>
          </cell>
          <cell r="D330" t="str">
            <v>szt.</v>
          </cell>
          <cell r="E330">
            <v>0</v>
          </cell>
          <cell r="F330" t="str">
            <v>EXCEL</v>
          </cell>
          <cell r="K330">
            <v>5.78</v>
          </cell>
        </row>
        <row r="331">
          <cell r="A331" t="str">
            <v>AR-03-008</v>
          </cell>
          <cell r="B331" t="str">
            <v>3.5mm Jack Audio Cable 5Mtr</v>
          </cell>
          <cell r="C331" t="str">
            <v>3.5mm Jack Audio Cable 5Mtr</v>
          </cell>
          <cell r="D331" t="str">
            <v>szt.</v>
          </cell>
          <cell r="E331">
            <v>0</v>
          </cell>
          <cell r="F331" t="str">
            <v>EXCEL</v>
          </cell>
          <cell r="K331">
            <v>7.2</v>
          </cell>
        </row>
        <row r="332">
          <cell r="A332" t="str">
            <v>AR-03-004</v>
          </cell>
          <cell r="B332" t="str">
            <v>3.5mm Jack to Phono Audio Cable 10Mtr</v>
          </cell>
          <cell r="C332" t="str">
            <v>3.5mm Jack to Phono Audio Cable 10Mtr</v>
          </cell>
          <cell r="D332" t="str">
            <v>szt.</v>
          </cell>
          <cell r="E332">
            <v>0</v>
          </cell>
          <cell r="F332" t="str">
            <v>EXCEL</v>
          </cell>
          <cell r="K332">
            <v>11.62</v>
          </cell>
        </row>
        <row r="333">
          <cell r="A333" t="str">
            <v>AR-03-001</v>
          </cell>
          <cell r="B333" t="str">
            <v>3.5mm Jack to Phono Audio Cable 1Mtr</v>
          </cell>
          <cell r="C333" t="str">
            <v>3.5mm Jack to Phono Audio Cable 1Mtr</v>
          </cell>
          <cell r="D333" t="str">
            <v>szt.</v>
          </cell>
          <cell r="E333">
            <v>0</v>
          </cell>
          <cell r="F333" t="str">
            <v>EXCEL</v>
          </cell>
          <cell r="K333">
            <v>5.52</v>
          </cell>
        </row>
        <row r="334">
          <cell r="A334" t="str">
            <v>AR-03-002</v>
          </cell>
          <cell r="B334" t="str">
            <v>3.5mm Jack to Phono Audio Cable 3Mtr</v>
          </cell>
          <cell r="C334" t="str">
            <v>3.5mm Jack to Phono Audio Cable 3Mtr</v>
          </cell>
          <cell r="D334" t="str">
            <v>szt.</v>
          </cell>
          <cell r="E334">
            <v>0</v>
          </cell>
          <cell r="F334" t="str">
            <v>EXCEL</v>
          </cell>
          <cell r="K334">
            <v>6.66</v>
          </cell>
        </row>
        <row r="335">
          <cell r="A335" t="str">
            <v>AR-03-003</v>
          </cell>
          <cell r="B335" t="str">
            <v>3.5mm Jack to Phono Audio Cable 5Mtr</v>
          </cell>
          <cell r="C335" t="str">
            <v>3.5mm Jack to Phono Audio Cable 5Mtr</v>
          </cell>
          <cell r="D335" t="str">
            <v>szt.</v>
          </cell>
          <cell r="E335">
            <v>0</v>
          </cell>
          <cell r="F335" t="str">
            <v>EXCEL</v>
          </cell>
          <cell r="K335">
            <v>8.34</v>
          </cell>
        </row>
        <row r="336">
          <cell r="A336" t="str">
            <v>200-876</v>
          </cell>
          <cell r="B336" t="str">
            <v>30UM GREEN LAPPING FILM</v>
          </cell>
          <cell r="C336" t="str">
            <v>30UM GREEN LAPPING FILM</v>
          </cell>
          <cell r="D336" t="str">
            <v>szt.</v>
          </cell>
          <cell r="E336">
            <v>0</v>
          </cell>
          <cell r="F336" t="str">
            <v>EXCEL</v>
          </cell>
          <cell r="K336">
            <v>0</v>
          </cell>
        </row>
        <row r="337">
          <cell r="A337" t="str">
            <v>F3068N</v>
          </cell>
          <cell r="B337" t="str">
            <v>32A 220V listwa zasilająca 4 gniazda C19 4 termicz</v>
          </cell>
          <cell r="C337" t="str">
            <v>32A 220V listwa zasilająca 4 gniazda C19 4 termiczne wyłączniki, 4 kontrolki, długość przewodu 3m, wtyk IEC60309 - kolor czarny RAL9005</v>
          </cell>
          <cell r="D337" t="str">
            <v>szt.</v>
          </cell>
          <cell r="E337">
            <v>1298.3399999999999</v>
          </cell>
          <cell r="F337" t="str">
            <v>TECNOSTEEL</v>
          </cell>
          <cell r="K337">
            <v>0</v>
          </cell>
        </row>
        <row r="338">
          <cell r="A338" t="str">
            <v>F3067</v>
          </cell>
          <cell r="B338" t="str">
            <v xml:space="preserve">32A 220V listwa zasilająca 6+6 gniazd IEC320 C13, </v>
          </cell>
          <cell r="C338" t="str">
            <v>32A 220V listwa zasilająca 6+6 gniazd IEC320 C13, 2 termiczne wyłączniki, 2 kontrolki, wtyk IEC60309 - kolor czarny RAL9005</v>
          </cell>
          <cell r="D338" t="str">
            <v>szt.</v>
          </cell>
          <cell r="E338">
            <v>1037.4000000000001</v>
          </cell>
          <cell r="F338" t="str">
            <v>TECNOSTEEL</v>
          </cell>
          <cell r="K338">
            <v>0</v>
          </cell>
        </row>
        <row r="339">
          <cell r="A339" t="str">
            <v>F3071N</v>
          </cell>
          <cell r="B339" t="str">
            <v>32A 220V listwa zasilająca, konfiguracja gniazd 6+</v>
          </cell>
          <cell r="C339" t="str">
            <v>32A 220V listwa zasilająca, konfiguracja gniazd 6+18 IEC320 C19+C13, cyfrowy amperomierz, uchwyty montażowe, wtyk IEC60309, zestaw uchwytów montażowych - kolor czarny RAL9005</v>
          </cell>
          <cell r="D339" t="str">
            <v>szt.</v>
          </cell>
          <cell r="E339">
            <v>2026.67</v>
          </cell>
          <cell r="F339" t="str">
            <v>TECNOSTEEL</v>
          </cell>
          <cell r="K339">
            <v>0</v>
          </cell>
        </row>
        <row r="340">
          <cell r="A340" t="str">
            <v xml:space="preserve">T3702 </v>
          </cell>
          <cell r="B340" t="str">
            <v>32A PDU 3phases - 18xC13+6xC19, individual LED</v>
          </cell>
          <cell r="C340" t="str">
            <v>32A PDU 3phases - 18xC13+6xC19, individual LED, 3x16A circuit breakers - Switched - RADIUS - It monitors the total current and the ON/OFF of each outlet - 0U</v>
          </cell>
          <cell r="D340" t="str">
            <v>szt.</v>
          </cell>
          <cell r="E340">
            <v>5928.77</v>
          </cell>
          <cell r="F340" t="str">
            <v>Cobi szafy akcesoria</v>
          </cell>
          <cell r="K340">
            <v>0</v>
          </cell>
        </row>
        <row r="341">
          <cell r="A341" t="str">
            <v>P6633 SP</v>
          </cell>
          <cell r="B341" t="str">
            <v>33U SZAFA Progress o szer. 600 mm - 33U 600x600 (w</v>
          </cell>
          <cell r="C341" t="str">
            <v>33U SZAFA Progress o szer. 600 mm - 33U 600x600 (wys. z cokołem 1656 mm) - kolor szary RAL7035</v>
          </cell>
          <cell r="D341" t="str">
            <v>szt.</v>
          </cell>
          <cell r="E341">
            <v>0</v>
          </cell>
          <cell r="F341" t="str">
            <v>TECNOSTEEL</v>
          </cell>
          <cell r="K341">
            <v>0</v>
          </cell>
        </row>
        <row r="342">
          <cell r="A342" t="str">
            <v>F9200</v>
          </cell>
          <cell r="B342" t="str">
            <v>35W WYMIENNIK - mocowany na osłonie bocznej - 325x</v>
          </cell>
          <cell r="C342" t="str">
            <v>35W WYMIENNIK - mocowany na osłonie bocznej - 325x144x780h</v>
          </cell>
          <cell r="D342" t="str">
            <v>szt.</v>
          </cell>
          <cell r="E342">
            <v>3046.34</v>
          </cell>
          <cell r="F342" t="str">
            <v>TECNOSTEEL</v>
          </cell>
          <cell r="K342">
            <v>0</v>
          </cell>
        </row>
        <row r="343">
          <cell r="A343" t="str">
            <v>Z-3MMICROHDMI</v>
          </cell>
          <cell r="B343" t="str">
            <v>3m HDMI to HDMI micro lead for MAY-M3045VEXT</v>
          </cell>
          <cell r="C343" t="str">
            <v>3m HDMI to HDMI micro lead for MAY-M3045VEXT</v>
          </cell>
          <cell r="D343" t="str">
            <v>szt.</v>
          </cell>
          <cell r="E343">
            <v>0</v>
          </cell>
          <cell r="F343" t="str">
            <v>EXCEL</v>
          </cell>
          <cell r="K343">
            <v>0</v>
          </cell>
        </row>
        <row r="344">
          <cell r="A344" t="str">
            <v>5010 068/3/C</v>
          </cell>
          <cell r="B344" t="str">
            <v>3U panel maskujący RAL 9005 czarny</v>
          </cell>
          <cell r="C344" t="str">
            <v>3U panel maskujący RAL 9005 czarny</v>
          </cell>
          <cell r="D344" t="str">
            <v>szt.</v>
          </cell>
          <cell r="E344">
            <v>30.47</v>
          </cell>
          <cell r="F344" t="str">
            <v>Cobi szafy akcesoria</v>
          </cell>
          <cell r="K344">
            <v>0</v>
          </cell>
        </row>
        <row r="345">
          <cell r="A345" t="str">
            <v>550-266-V2</v>
          </cell>
          <cell r="B345" t="str">
            <v>4 PAIR IN-LINE CONNECTION BOX TYPE 78A</v>
          </cell>
          <cell r="C345" t="str">
            <v>4 PAIR IN-LINE CONNECTION BOX TYPE 78A</v>
          </cell>
          <cell r="D345" t="str">
            <v>szt.</v>
          </cell>
          <cell r="E345">
            <v>0</v>
          </cell>
          <cell r="F345" t="str">
            <v>EXCEL</v>
          </cell>
          <cell r="K345">
            <v>4.04</v>
          </cell>
        </row>
        <row r="346">
          <cell r="A346" t="str">
            <v>200-995</v>
          </cell>
          <cell r="B346" t="str">
            <v>4 X SC DUPLEX ADAPTOR PLATE FOR 200-985</v>
          </cell>
          <cell r="C346" t="str">
            <v>4 X SC DUPLEX ADAPTOR PLATE FOR 200-985</v>
          </cell>
          <cell r="D346" t="str">
            <v>szt.</v>
          </cell>
          <cell r="E346">
            <v>0</v>
          </cell>
          <cell r="F346" t="str">
            <v>EXCEL</v>
          </cell>
          <cell r="K346">
            <v>6.28</v>
          </cell>
        </row>
        <row r="347">
          <cell r="A347" t="str">
            <v>5015 043/L</v>
          </cell>
          <cell r="B347" t="str">
            <v>4,5U Szafa wisząca PREMIUM 545x350x260H</v>
          </cell>
          <cell r="C347" t="str">
            <v>4,5U Szafa wisząca PREMIUM 545x350x260H stały stelaż 19"</v>
          </cell>
          <cell r="D347" t="str">
            <v>szt.</v>
          </cell>
          <cell r="E347">
            <v>252.99</v>
          </cell>
          <cell r="F347" t="str">
            <v>Cobi szafy</v>
          </cell>
          <cell r="K347">
            <v>0</v>
          </cell>
        </row>
        <row r="348">
          <cell r="A348" t="str">
            <v>RC11-6142</v>
          </cell>
          <cell r="B348" t="str">
            <v>42U Rack 600x1000mm</v>
          </cell>
          <cell r="C348" t="str">
            <v>42U Rack 600x1000mm</v>
          </cell>
          <cell r="D348" t="str">
            <v>szt.</v>
          </cell>
          <cell r="E348">
            <v>2469.4499999999998</v>
          </cell>
          <cell r="F348" t="str">
            <v>Cobi szafy</v>
          </cell>
          <cell r="K348">
            <v>0</v>
          </cell>
        </row>
        <row r="349">
          <cell r="A349" t="str">
            <v>RC11-6842-P1-WS</v>
          </cell>
          <cell r="B349" t="str">
            <v>42U Rack 600x800mm, Single Vented Front Door, Sing</v>
          </cell>
          <cell r="C349" t="str">
            <v>42U Rack 600x800mm, Single Vented Front Door, Single Vented Rear Door, Steel Side Panels, 4-Way Vent. Panel, Castors, 3x Shelves 550mm, Black</v>
          </cell>
          <cell r="D349" t="str">
            <v>szt.</v>
          </cell>
          <cell r="E349">
            <v>2164.29</v>
          </cell>
          <cell r="F349" t="str">
            <v>Cobi szafy</v>
          </cell>
          <cell r="K349">
            <v>0</v>
          </cell>
        </row>
        <row r="350">
          <cell r="A350" t="str">
            <v>RC11-8142</v>
          </cell>
          <cell r="B350" t="str">
            <v xml:space="preserve">42U Rack 800x1000mm, drzwi przednie przeszklone, </v>
          </cell>
          <cell r="C350" t="str">
            <v>42U Rack 800x1000mm, drzwi przednie przeszklone, drzwi tylne pełne, panel wentylacyjny 4-wentylatorowy z kablem zasilającym, kółka - 2 z blokadą, stopki, kpl. linek uziemienia, czarna RAL 9005</v>
          </cell>
          <cell r="D350" t="str">
            <v>szt.</v>
          </cell>
          <cell r="E350">
            <v>3231.2</v>
          </cell>
          <cell r="F350" t="str">
            <v>Cobi szafy</v>
          </cell>
          <cell r="K350">
            <v>0</v>
          </cell>
        </row>
        <row r="351">
          <cell r="A351" t="str">
            <v>RC11-8242-P</v>
          </cell>
          <cell r="B351" t="str">
            <v>42U Rack 800x1200mm, Double Vented Front Door, Sin</v>
          </cell>
          <cell r="C351" t="str">
            <v>42U Rack 800x1200mm, Double Vented Front Door, Single Vented Rear Door, Steel Side Panels, 4-Way Vent. Panel, Castors, Black</v>
          </cell>
          <cell r="D351" t="str">
            <v>szt.</v>
          </cell>
          <cell r="E351">
            <v>3965.22</v>
          </cell>
          <cell r="F351" t="str">
            <v>Cobi szafy</v>
          </cell>
          <cell r="K351">
            <v>0</v>
          </cell>
        </row>
        <row r="352">
          <cell r="A352" t="str">
            <v xml:space="preserve">F6642 OF </v>
          </cell>
          <cell r="B352" t="str">
            <v>42U SZAFA Progress o szer. 600 mm - 42U 600x600</v>
          </cell>
          <cell r="C352" t="str">
            <v>42U SZAFA Progress o szer. 600 mm - 42U 600x600 - bez drzwi i osłon - kolor szary RAL7035</v>
          </cell>
          <cell r="D352" t="str">
            <v>szt.</v>
          </cell>
          <cell r="E352">
            <v>0</v>
          </cell>
          <cell r="F352" t="str">
            <v>TECNOSTEEL</v>
          </cell>
          <cell r="K352">
            <v>0</v>
          </cell>
        </row>
        <row r="353">
          <cell r="A353" t="str">
            <v>P6642 OF N</v>
          </cell>
          <cell r="B353" t="str">
            <v xml:space="preserve">42U SZAFA Progress o szer. 600 mm - 42U 600x600 - </v>
          </cell>
          <cell r="C353" t="str">
            <v>42U SZAFA Progress o szer. 600 mm - 42U 600x600 - bez drzwi i osłon - kolor RAL9005</v>
          </cell>
          <cell r="D353" t="str">
            <v>szt.</v>
          </cell>
          <cell r="E353">
            <v>2007.94</v>
          </cell>
          <cell r="F353" t="str">
            <v>TECNOSTEEL</v>
          </cell>
          <cell r="K353">
            <v>0</v>
          </cell>
        </row>
        <row r="354">
          <cell r="A354" t="str">
            <v>P6842 SP</v>
          </cell>
          <cell r="B354" t="str">
            <v>42U SZAFA Progress o szer. 600 mm - 42U 600x800</v>
          </cell>
          <cell r="C354" t="str">
            <v xml:space="preserve">42U SZAFA Progress o szer. 600 mm - 42U 600x800 (wys. z cokołem 2057 mm) - kolor szary RAL7035 </v>
          </cell>
          <cell r="D354" t="str">
            <v>szt.</v>
          </cell>
          <cell r="E354">
            <v>0</v>
          </cell>
          <cell r="F354" t="str">
            <v>TECNOSTEEL</v>
          </cell>
          <cell r="K354">
            <v>0</v>
          </cell>
        </row>
        <row r="355">
          <cell r="A355" t="str">
            <v>P6242 SP</v>
          </cell>
          <cell r="B355" t="str">
            <v>42U SZAFA Progress Server - 42U 600x1200 (wys. z c</v>
          </cell>
          <cell r="C355" t="str">
            <v xml:space="preserve">42U SZAFA Progress Server - 42U 600x1200 (wys. z cokołem 2057 mm) </v>
          </cell>
          <cell r="D355" t="str">
            <v>szt.</v>
          </cell>
          <cell r="E355">
            <v>0</v>
          </cell>
          <cell r="F355" t="str">
            <v>TECNOSTEEL</v>
          </cell>
          <cell r="K355">
            <v>0</v>
          </cell>
        </row>
        <row r="356">
          <cell r="A356" t="str">
            <v xml:space="preserve">P8142A2P275  </v>
          </cell>
          <cell r="B356" t="str">
            <v xml:space="preserve">42U SZAFA Progress Server - 42U 800x1000 </v>
          </cell>
          <cell r="C356" t="str">
            <v>42U SZAFA Progress Server - 42U 800x1000 - drzwi przednie dwuskrzydłowe perf. 75%, drzwi tylne dwuskrzydłowe perf. 75%, osłony boczne pełne - kolor szary RAL7035</v>
          </cell>
          <cell r="D356" t="str">
            <v>szt.</v>
          </cell>
          <cell r="E356">
            <v>0</v>
          </cell>
          <cell r="F356" t="str">
            <v>TECNOSTEEL</v>
          </cell>
          <cell r="K356">
            <v>0</v>
          </cell>
        </row>
        <row r="357">
          <cell r="A357" t="str">
            <v>P8142AP75 SP</v>
          </cell>
          <cell r="B357" t="str">
            <v>42U SZAFA Progress Server - 42U 800x1000 - drzwi p</v>
          </cell>
          <cell r="C357" t="str">
            <v>42U SZAFA Progress Server - 42U 800x1000 - drzwi przednie i tylne perforowane 75%, osłony boczne pełne - kolor szary RAL7035</v>
          </cell>
          <cell r="D357" t="str">
            <v>szt.</v>
          </cell>
          <cell r="E357">
            <v>0</v>
          </cell>
          <cell r="F357" t="str">
            <v>TECNOSTEEL</v>
          </cell>
          <cell r="K357">
            <v>0</v>
          </cell>
        </row>
        <row r="358">
          <cell r="A358" t="str">
            <v>P8242 SP</v>
          </cell>
          <cell r="B358" t="str">
            <v>42U SZAFA Progress Server - 42U 800x1200 (wys. z c</v>
          </cell>
          <cell r="C358" t="str">
            <v>42U SZAFA Progress Server - 42U 800x1200 (wys. z cokołem 2057 mm) - kolor szary RAL7035</v>
          </cell>
          <cell r="D358" t="str">
            <v>szt.</v>
          </cell>
          <cell r="E358">
            <v>0</v>
          </cell>
          <cell r="F358" t="str">
            <v>TECNOSTEEL</v>
          </cell>
          <cell r="K358">
            <v>0</v>
          </cell>
        </row>
        <row r="359">
          <cell r="A359" t="str">
            <v>P6142 SP</v>
          </cell>
          <cell r="B359" t="str">
            <v>42U SZAFA serwerowa 600x1000</v>
          </cell>
          <cell r="C359" t="str">
            <v>42U SZAFA Progress Server - 42U 600x1000 (wys. z cokołem 2057 mm) - kolor szary RAL7035</v>
          </cell>
          <cell r="D359" t="str">
            <v>szt.</v>
          </cell>
          <cell r="E359">
            <v>0</v>
          </cell>
          <cell r="F359" t="str">
            <v>TECNOSTEEL</v>
          </cell>
          <cell r="K359">
            <v>0</v>
          </cell>
        </row>
        <row r="360">
          <cell r="A360" t="str">
            <v>P8142 SP</v>
          </cell>
          <cell r="B360" t="str">
            <v>42U SZAFA serwerowa 800X1000</v>
          </cell>
          <cell r="C360" t="str">
            <v xml:space="preserve">42U SZAFA serwerowa CobiNet - MM 800X1000x2057H z cokołem 100mm </v>
          </cell>
          <cell r="D360" t="str">
            <v>szt.</v>
          </cell>
          <cell r="E360">
            <v>0</v>
          </cell>
          <cell r="F360" t="str">
            <v>TECNOSTEEL</v>
          </cell>
          <cell r="K360">
            <v>0</v>
          </cell>
        </row>
        <row r="361">
          <cell r="A361" t="str">
            <v>P6642 SP</v>
          </cell>
          <cell r="B361" t="str">
            <v>42U SZAFA stojąca - MM 600X600</v>
          </cell>
          <cell r="C361" t="str">
            <v>42U SZAFA stojąca CobiNet - MM 600X600X2057H (szer/gł/wys) z cokołem 100mm</v>
          </cell>
          <cell r="D361" t="str">
            <v>szt.</v>
          </cell>
          <cell r="E361">
            <v>0</v>
          </cell>
          <cell r="F361" t="str">
            <v>TECNOSTEEL</v>
          </cell>
          <cell r="K361">
            <v>0</v>
          </cell>
        </row>
        <row r="362">
          <cell r="A362" t="str">
            <v>P8842 SP</v>
          </cell>
          <cell r="B362" t="str">
            <v>42U SZAFA stojąca 800x800</v>
          </cell>
          <cell r="C362" t="str">
            <v>42U SZAFA stojąca CobiNet - MM 800X800X2057H (szer/gł/wys) z cokołem 100mm</v>
          </cell>
          <cell r="D362" t="str">
            <v>szt.</v>
          </cell>
          <cell r="E362">
            <v>0</v>
          </cell>
          <cell r="F362" t="str">
            <v>TECNOSTEEL</v>
          </cell>
          <cell r="K362">
            <v>0</v>
          </cell>
        </row>
        <row r="363">
          <cell r="A363" t="str">
            <v>F8718IP2M</v>
          </cell>
          <cell r="B363" t="str">
            <v>42Ux600x1000 IP55 drzwi przednie pełne, drzwi tyln</v>
          </cell>
          <cell r="C363" t="str">
            <v>42Ux600x1000 IP55 drzwi przednie pełne, drzwi tylne pełne, osłony boczne pełne</v>
          </cell>
          <cell r="D363" t="str">
            <v>szt.</v>
          </cell>
          <cell r="E363">
            <v>7174.27</v>
          </cell>
          <cell r="F363" t="str">
            <v>TECNOSTEEL</v>
          </cell>
          <cell r="K363">
            <v>0</v>
          </cell>
        </row>
        <row r="364">
          <cell r="A364" t="str">
            <v>F8718IPM</v>
          </cell>
          <cell r="B364" t="str">
            <v>42Ux600x1000 IP55 drzwi przednie pełne, osłony boc</v>
          </cell>
          <cell r="C364" t="str">
            <v>42Ux600x1000 IP55 drzwi przednie pełne, osłony boczne i tylna pełne</v>
          </cell>
          <cell r="D364" t="str">
            <v>szt.</v>
          </cell>
          <cell r="E364">
            <v>6550.42</v>
          </cell>
          <cell r="F364" t="str">
            <v>TECNOSTEEL</v>
          </cell>
          <cell r="K364">
            <v>0</v>
          </cell>
        </row>
        <row r="365">
          <cell r="A365" t="str">
            <v>F8718IPVM</v>
          </cell>
          <cell r="B365" t="str">
            <v>42Ux600x1000 IP55 drzwi przednie szklane, drzwi ty</v>
          </cell>
          <cell r="C365" t="str">
            <v>42Ux600x1000 IP55 drzwi przednie szklane, drzwi tylne pełne, osłony boczne pełne</v>
          </cell>
          <cell r="D365" t="str">
            <v>szt.</v>
          </cell>
          <cell r="E365">
            <v>8359.59</v>
          </cell>
          <cell r="F365" t="str">
            <v>TECNOSTEEL</v>
          </cell>
          <cell r="K365">
            <v>0</v>
          </cell>
        </row>
        <row r="366">
          <cell r="A366" t="str">
            <v>F8718IPV</v>
          </cell>
          <cell r="B366" t="str">
            <v>42Ux600x1000 IP55 drzwi przednie szklane, osłony b</v>
          </cell>
          <cell r="C366" t="str">
            <v>42Ux600x1000 IP55 drzwi przednie szklane, osłony boczne i tylna pełne</v>
          </cell>
          <cell r="D366" t="str">
            <v>szt.</v>
          </cell>
          <cell r="E366">
            <v>8343.99</v>
          </cell>
          <cell r="F366" t="str">
            <v>TECNOSTEEL</v>
          </cell>
          <cell r="K366">
            <v>0</v>
          </cell>
        </row>
        <row r="367">
          <cell r="A367" t="str">
            <v>F8713IP2M</v>
          </cell>
          <cell r="B367" t="str">
            <v>42Ux600x600 SZAFA IP55 drzwi przednie pełne, drzwi</v>
          </cell>
          <cell r="C367" t="str">
            <v>42Ux600x600 SZAFA IP55 drzwi przednie pełne, drzwi tylne pełne, osłony boczne pełne</v>
          </cell>
          <cell r="D367" t="str">
            <v>szt.</v>
          </cell>
          <cell r="E367">
            <v>5380.7</v>
          </cell>
          <cell r="F367" t="str">
            <v>TECNOSTEEL</v>
          </cell>
          <cell r="K367">
            <v>0</v>
          </cell>
        </row>
        <row r="368">
          <cell r="A368" t="str">
            <v>F8713IPM</v>
          </cell>
          <cell r="B368" t="str">
            <v>42Ux600x600 SZAFA IP55 drzwi przednie pełne, osłon</v>
          </cell>
          <cell r="C368" t="str">
            <v>42Ux600x600 SZAFA IP55 drzwi przednie pełne, osłony boczne i tylna pełne</v>
          </cell>
          <cell r="D368" t="str">
            <v>szt.</v>
          </cell>
          <cell r="E368">
            <v>4741.26</v>
          </cell>
          <cell r="F368" t="str">
            <v>TECNOSTEEL</v>
          </cell>
          <cell r="K368">
            <v>0</v>
          </cell>
        </row>
        <row r="369">
          <cell r="A369" t="str">
            <v>F8713IPVM</v>
          </cell>
          <cell r="B369" t="str">
            <v>42Ux600x600 SZAFA IP55 drzwi przednie szklane, drz</v>
          </cell>
          <cell r="C369" t="str">
            <v>42Ux600x600 SZAFA IP55 drzwi przednie szklane, drzwi tylne pełne, osłony boczne pełne</v>
          </cell>
          <cell r="D369" t="str">
            <v>szt.</v>
          </cell>
          <cell r="E369">
            <v>6378.86</v>
          </cell>
          <cell r="F369" t="str">
            <v>TECNOSTEEL</v>
          </cell>
          <cell r="K369">
            <v>0</v>
          </cell>
        </row>
        <row r="370">
          <cell r="A370" t="str">
            <v>F8713IPV</v>
          </cell>
          <cell r="B370" t="str">
            <v>42Ux600x600 SZAFA IP55 drzwi przednie szklane, osł</v>
          </cell>
          <cell r="C370" t="str">
            <v>42Ux600x600 SZAFA IP55 drzwi przednie szklane, osłony boczne i tylna pełne</v>
          </cell>
          <cell r="D370" t="str">
            <v>szt.</v>
          </cell>
          <cell r="E370">
            <v>5895.38</v>
          </cell>
          <cell r="F370" t="str">
            <v>TECNOSTEEL</v>
          </cell>
          <cell r="K370">
            <v>0</v>
          </cell>
        </row>
        <row r="371">
          <cell r="A371" t="str">
            <v>F8714IP2M</v>
          </cell>
          <cell r="B371" t="str">
            <v>42Ux600x800 SZAFA IP55 drzwi przednie pełne, drzwi</v>
          </cell>
          <cell r="C371" t="str">
            <v>42Ux600x800 SZAFA IP55 drzwi przednie pełne, drzwi tylne pełne, osłony boczne pełne</v>
          </cell>
          <cell r="D371" t="str">
            <v>szt.</v>
          </cell>
          <cell r="E371">
            <v>5614.65</v>
          </cell>
          <cell r="F371" t="str">
            <v>TECNOSTEEL</v>
          </cell>
          <cell r="K371">
            <v>0</v>
          </cell>
        </row>
        <row r="372">
          <cell r="A372" t="str">
            <v>F8714IPM</v>
          </cell>
          <cell r="B372" t="str">
            <v>42Ux600x800 SZAFA IP55 drzwi przednie pełne, osłon</v>
          </cell>
          <cell r="C372" t="str">
            <v>42Ux600x800 SZAFA IP55 drzwi przednie pełne, osłony boczne i tylna pełne</v>
          </cell>
          <cell r="D372" t="str">
            <v>szt.</v>
          </cell>
          <cell r="E372">
            <v>5037.59</v>
          </cell>
          <cell r="F372" t="str">
            <v>TECNOSTEEL</v>
          </cell>
          <cell r="K372">
            <v>0</v>
          </cell>
        </row>
        <row r="373">
          <cell r="A373" t="str">
            <v>F8714IPVM</v>
          </cell>
          <cell r="B373" t="str">
            <v>42Ux600x800 SZAFA IP55 drzwi przednie szklane, drz</v>
          </cell>
          <cell r="C373" t="str">
            <v>42Ux600x800 SZAFA IP55 drzwi przednie szklane, drzwi tylne pełne, osłony boczne pełne</v>
          </cell>
          <cell r="D373" t="str">
            <v>szt.</v>
          </cell>
          <cell r="E373">
            <v>6550.42</v>
          </cell>
          <cell r="F373" t="str">
            <v>TECNOSTEEL</v>
          </cell>
          <cell r="K373">
            <v>0</v>
          </cell>
        </row>
        <row r="374">
          <cell r="A374" t="str">
            <v>F8714IPV</v>
          </cell>
          <cell r="B374" t="str">
            <v>42Ux600x800 SZAFA IP55 drzwi przednie szklane, osł</v>
          </cell>
          <cell r="C374" t="str">
            <v>42Ux600x800 SZAFA IP55 drzwi przednie szklane, osłony boczne i tylna pełne</v>
          </cell>
          <cell r="D374" t="str">
            <v>szt.</v>
          </cell>
          <cell r="E374">
            <v>6082.53</v>
          </cell>
          <cell r="F374" t="str">
            <v>TECNOSTEEL</v>
          </cell>
          <cell r="K374">
            <v>0</v>
          </cell>
        </row>
        <row r="375">
          <cell r="A375" t="str">
            <v>F8717IP2M</v>
          </cell>
          <cell r="B375" t="str">
            <v>42Ux800x1000 IP55 drzwi przednie pełne, drzwi tyln</v>
          </cell>
          <cell r="C375" t="str">
            <v>42Ux800x1000 IP55 drzwi przednie pełne, drzwi tylne pełne, osłony boczne pełne</v>
          </cell>
          <cell r="D375" t="str">
            <v>szt.</v>
          </cell>
          <cell r="E375">
            <v>7751.33</v>
          </cell>
          <cell r="F375" t="str">
            <v>TECNOSTEEL</v>
          </cell>
          <cell r="K375">
            <v>0</v>
          </cell>
        </row>
        <row r="376">
          <cell r="A376" t="str">
            <v>F8717IPM</v>
          </cell>
          <cell r="B376" t="str">
            <v>42Ux800x1000 IP55 drzwi przednie pełne, osłony boc</v>
          </cell>
          <cell r="C376" t="str">
            <v>42Ux800x1000 IP55 drzwi przednie pełne, osłony boczne i tylna pełne</v>
          </cell>
          <cell r="D376" t="str">
            <v>szt.</v>
          </cell>
          <cell r="E376">
            <v>7486.2</v>
          </cell>
          <cell r="F376" t="str">
            <v>TECNOSTEEL</v>
          </cell>
          <cell r="K376">
            <v>0</v>
          </cell>
        </row>
        <row r="377">
          <cell r="A377" t="str">
            <v>F8717IPVM</v>
          </cell>
          <cell r="B377" t="str">
            <v>42Ux800x1000 IP55 drzwi przednie szklane, drzwi ty</v>
          </cell>
          <cell r="C377" t="str">
            <v>42Ux800x1000 IP55 drzwi przednie szklane, drzwi tylne pełne, osłony boczne pełne</v>
          </cell>
          <cell r="D377" t="str">
            <v>szt.</v>
          </cell>
          <cell r="E377">
            <v>9045.82</v>
          </cell>
          <cell r="F377" t="str">
            <v>TECNOSTEEL</v>
          </cell>
          <cell r="K377">
            <v>0</v>
          </cell>
        </row>
        <row r="378">
          <cell r="A378" t="str">
            <v>F8717IPV</v>
          </cell>
          <cell r="B378" t="str">
            <v>42Ux800x1000 IP55 drzwi przednie szklane, osłony b</v>
          </cell>
          <cell r="C378" t="str">
            <v>42Ux800x1000 IP55 drzwi przednie szklane, osłony boczne i tylna pełne</v>
          </cell>
          <cell r="D378" t="str">
            <v>szt.</v>
          </cell>
          <cell r="E378">
            <v>8453.16</v>
          </cell>
          <cell r="F378" t="str">
            <v>TECNOSTEEL</v>
          </cell>
          <cell r="K378">
            <v>0</v>
          </cell>
        </row>
        <row r="379">
          <cell r="A379" t="str">
            <v>F8715IP2M</v>
          </cell>
          <cell r="B379" t="str">
            <v>42Ux800x600 SZAFA IP55 drzwi przednie pełne, drzwi</v>
          </cell>
          <cell r="C379" t="str">
            <v>42Ux800x600 SZAFA IP55 drzwi przednie pełne, drzwi tylne pełne, osłony boczne pełne</v>
          </cell>
          <cell r="D379" t="str">
            <v>szt.</v>
          </cell>
          <cell r="E379">
            <v>5755.01</v>
          </cell>
          <cell r="F379" t="str">
            <v>TECNOSTEEL</v>
          </cell>
          <cell r="K379">
            <v>0</v>
          </cell>
        </row>
        <row r="380">
          <cell r="A380" t="str">
            <v>F8715IPM</v>
          </cell>
          <cell r="B380" t="str">
            <v>42Ux800x600 SZAFA IP55 drzwi przednie pełne, osłon</v>
          </cell>
          <cell r="C380" t="str">
            <v>42Ux800x600 SZAFA IP55 drzwi przednie pełne, osłony boczne i tylna pełne</v>
          </cell>
          <cell r="D380" t="str">
            <v>szt.</v>
          </cell>
          <cell r="E380">
            <v>5255.93</v>
          </cell>
          <cell r="F380" t="str">
            <v>TECNOSTEEL</v>
          </cell>
          <cell r="K380">
            <v>0</v>
          </cell>
        </row>
        <row r="381">
          <cell r="A381" t="str">
            <v>F8715IPVM</v>
          </cell>
          <cell r="B381" t="str">
            <v>42Ux800x600 SZAFA IP55 drzwi przednie szklane, drz</v>
          </cell>
          <cell r="C381" t="str">
            <v>42Ux800x600 SZAFA IP55 drzwi przednie szklane, drzwi tylne pełne, osłony boczne pełne</v>
          </cell>
          <cell r="D381" t="str">
            <v>szt.</v>
          </cell>
          <cell r="E381">
            <v>6877.94</v>
          </cell>
          <cell r="F381" t="str">
            <v>TECNOSTEEL</v>
          </cell>
          <cell r="K381">
            <v>0</v>
          </cell>
        </row>
        <row r="382">
          <cell r="A382" t="str">
            <v>F8715IPV</v>
          </cell>
          <cell r="B382" t="str">
            <v>42Ux800x600 SZAFA IP55 drzwi przednie szklane, osł</v>
          </cell>
          <cell r="C382" t="str">
            <v>42Ux800x600 SZAFA IP55 drzwi przednie szklane, osłony boczne i tylna pełne</v>
          </cell>
          <cell r="D382" t="str">
            <v>szt.</v>
          </cell>
          <cell r="E382">
            <v>6425.65</v>
          </cell>
          <cell r="F382" t="str">
            <v>TECNOSTEEL</v>
          </cell>
          <cell r="K382">
            <v>0</v>
          </cell>
        </row>
        <row r="383">
          <cell r="A383" t="str">
            <v>F8716IP2M</v>
          </cell>
          <cell r="B383" t="str">
            <v>42Ux800x800 SZAFA IP55 drzwi przednie pełne, drzwi</v>
          </cell>
          <cell r="C383" t="str">
            <v>42Ux800x800 SZAFA IP55 drzwi przednie pełne, drzwi tylne pełne, osłony boczne pełne</v>
          </cell>
          <cell r="D383" t="str">
            <v>szt.</v>
          </cell>
          <cell r="E383">
            <v>6082.53</v>
          </cell>
          <cell r="F383" t="str">
            <v>TECNOSTEEL</v>
          </cell>
          <cell r="K383">
            <v>0</v>
          </cell>
        </row>
        <row r="384">
          <cell r="A384" t="str">
            <v>F8716IPM</v>
          </cell>
          <cell r="B384" t="str">
            <v>42Ux800x800 SZAFA IP55 drzwi przednie pełne, osłon</v>
          </cell>
          <cell r="C384" t="str">
            <v>42Ux800x800 SZAFA IP55 drzwi przednie pełne, osłony boczne i tylna pełne</v>
          </cell>
          <cell r="D384" t="str">
            <v>szt.</v>
          </cell>
          <cell r="E384">
            <v>5497.68</v>
          </cell>
          <cell r="F384" t="str">
            <v>TECNOSTEEL</v>
          </cell>
          <cell r="K384">
            <v>0</v>
          </cell>
        </row>
        <row r="385">
          <cell r="A385" t="str">
            <v>F8716IPVM</v>
          </cell>
          <cell r="B385" t="str">
            <v>42Ux800x800 SZAFA IP55 drzwi przednie szklane, drz</v>
          </cell>
          <cell r="C385" t="str">
            <v>42Ux800x800 SZAFA IP55 drzwi przednie szklane, drzwi tylne pełne, osłony boczne pełne</v>
          </cell>
          <cell r="D385" t="str">
            <v>szt.</v>
          </cell>
          <cell r="E385">
            <v>7174.27</v>
          </cell>
          <cell r="F385" t="str">
            <v>TECNOSTEEL</v>
          </cell>
          <cell r="K385">
            <v>0</v>
          </cell>
        </row>
        <row r="386">
          <cell r="A386" t="str">
            <v>F8716IPV</v>
          </cell>
          <cell r="B386" t="str">
            <v>42Ux800x800 SZAFA IP55 drzwi przednie szklane, osł</v>
          </cell>
          <cell r="C386" t="str">
            <v>42Ux800x800 SZAFA IP55 drzwi przednie szklane, osłony boczne i tylna pełne</v>
          </cell>
          <cell r="D386" t="str">
            <v>szt.</v>
          </cell>
          <cell r="E386">
            <v>6644</v>
          </cell>
          <cell r="F386" t="str">
            <v>TECNOSTEEL</v>
          </cell>
          <cell r="K386">
            <v>0</v>
          </cell>
        </row>
        <row r="387">
          <cell r="A387" t="str">
            <v>P6847C5587</v>
          </cell>
          <cell r="B387" t="str">
            <v>47U SZAFA Progress o szer. 600 mm - 47U 600x800</v>
          </cell>
          <cell r="C387" t="str">
            <v>47U SZAFA Progress o szer. 600 mm - 47U 600x800 (wys. z cokołem 2279 mm) - kolor szary RAL7035</v>
          </cell>
          <cell r="D387" t="str">
            <v>szt.</v>
          </cell>
          <cell r="E387">
            <v>0</v>
          </cell>
          <cell r="F387" t="str">
            <v>TECNOSTEEL</v>
          </cell>
          <cell r="K387">
            <v>0</v>
          </cell>
        </row>
        <row r="388">
          <cell r="A388" t="str">
            <v>P8647 SP</v>
          </cell>
          <cell r="B388" t="str">
            <v>47U SZAFA Progress o szer. 800 mm - 47U 800x600</v>
          </cell>
          <cell r="C388" t="str">
            <v>47U SZAFA Progress o szer. 800 mm - 47U 800x600 (wys. z cokołem 2279 mm) - kolor szary RAL7035</v>
          </cell>
          <cell r="D388" t="str">
            <v>szt.</v>
          </cell>
          <cell r="E388">
            <v>0</v>
          </cell>
          <cell r="F388" t="str">
            <v>TECNOSTEEL</v>
          </cell>
          <cell r="K388">
            <v>0</v>
          </cell>
        </row>
        <row r="389">
          <cell r="A389" t="str">
            <v>P8847 SP</v>
          </cell>
          <cell r="B389" t="str">
            <v>47U SZAFA Progress o szer. 800 mm - 47U 800x800</v>
          </cell>
          <cell r="C389" t="str">
            <v>47U SZAFA Progress o szer. 800 mm - 47U 800x800 (wys. z cokołem 2279 mm) - kolor szary RAL7035</v>
          </cell>
          <cell r="D389" t="str">
            <v>szt.</v>
          </cell>
          <cell r="E389">
            <v>0</v>
          </cell>
          <cell r="F389" t="str">
            <v>TECNOSTEEL</v>
          </cell>
          <cell r="K389">
            <v>0</v>
          </cell>
        </row>
        <row r="390">
          <cell r="A390" t="str">
            <v>P6247 SP</v>
          </cell>
          <cell r="B390" t="str">
            <v>47U SZAFA Progress Server - 47U 600x1200</v>
          </cell>
          <cell r="C390" t="str">
            <v>47U SZAFA Progress Server - 47U 600x1200 (wys. z cokołem 2279 mm) - kolor szary RAL7035</v>
          </cell>
          <cell r="D390" t="str">
            <v>szt.</v>
          </cell>
          <cell r="E390">
            <v>0</v>
          </cell>
          <cell r="F390" t="str">
            <v>TECNOSTEEL</v>
          </cell>
          <cell r="K390">
            <v>0</v>
          </cell>
        </row>
        <row r="391">
          <cell r="A391" t="str">
            <v>P6147 SP</v>
          </cell>
          <cell r="B391" t="str">
            <v>47U SZAFA serwerowa 600x1000</v>
          </cell>
          <cell r="C391" t="str">
            <v>47U SZAFA serwerowa CobiNet - MM 600X1000X2279H z cokołem 100mm</v>
          </cell>
          <cell r="D391" t="str">
            <v>szt.</v>
          </cell>
          <cell r="E391">
            <v>0</v>
          </cell>
          <cell r="F391" t="str">
            <v>TECNOSTEEL</v>
          </cell>
          <cell r="K391">
            <v>0</v>
          </cell>
        </row>
        <row r="392">
          <cell r="A392" t="str">
            <v>P8147 SP</v>
          </cell>
          <cell r="B392" t="str">
            <v>47U SZAFA serwerowa 800x1000</v>
          </cell>
          <cell r="C392" t="str">
            <v>47U SZAFA serwerowa CobiNet - MM 800X1000x2279H z cokołem 100mm</v>
          </cell>
          <cell r="D392" t="str">
            <v>szt.</v>
          </cell>
          <cell r="E392">
            <v>0</v>
          </cell>
          <cell r="F392" t="str">
            <v>TECNOSTEEL</v>
          </cell>
          <cell r="K392">
            <v>0</v>
          </cell>
        </row>
        <row r="393">
          <cell r="A393" t="str">
            <v>P8247 SP</v>
          </cell>
          <cell r="B393" t="str">
            <v>47U SZAFA serwerowa 800x1200</v>
          </cell>
          <cell r="C393" t="str">
            <v xml:space="preserve">47U SZAFA Progress Server - 47U 800x1200 (wys. z cokołem 2279 mm) </v>
          </cell>
          <cell r="D393" t="str">
            <v>szt.</v>
          </cell>
          <cell r="E393">
            <v>0</v>
          </cell>
          <cell r="F393" t="str">
            <v>TECNOSTEEL</v>
          </cell>
          <cell r="K393">
            <v>0</v>
          </cell>
        </row>
        <row r="394">
          <cell r="A394" t="str">
            <v>295-314</v>
          </cell>
          <cell r="B394" t="str">
            <v>48F OS2 SM G652D 250um INT/EXT DIST CBL BLK B2ca</v>
          </cell>
          <cell r="C394" t="str">
            <v>EXCEL OS2 48C 9/125 MULTI LOOSE TUBE BLACK B2ca</v>
          </cell>
          <cell r="D394" t="str">
            <v>m</v>
          </cell>
          <cell r="E394">
            <v>0</v>
          </cell>
          <cell r="F394" t="str">
            <v>EXCEL</v>
          </cell>
          <cell r="K394">
            <v>3.12</v>
          </cell>
        </row>
        <row r="395">
          <cell r="A395" t="str">
            <v>7204A1T1</v>
          </cell>
          <cell r="B395" t="str">
            <v>4C Unscreened TYPE 1 TC Alarm ECA LSZH 100M WH</v>
          </cell>
          <cell r="C395" t="str">
            <v>aura 4C UNSCREEN TYPE 1 ALARM CBL ECA LSZH 100M WT</v>
          </cell>
          <cell r="D395" t="str">
            <v>szt.</v>
          </cell>
          <cell r="E395">
            <v>0</v>
          </cell>
          <cell r="F395" t="str">
            <v>EXCEL</v>
          </cell>
          <cell r="K395">
            <v>32.58</v>
          </cell>
        </row>
        <row r="396">
          <cell r="A396" t="str">
            <v>7204A1</v>
          </cell>
          <cell r="B396" t="str">
            <v>4C Unscreened TYPE 3 TCCA Alarm ECA LSF 100M WH</v>
          </cell>
          <cell r="C396" t="str">
            <v>aura 4C UNSCRN TYPE3 ALARM CB ECA PVC LSOH 100M WT</v>
          </cell>
          <cell r="D396" t="str">
            <v>szt.</v>
          </cell>
          <cell r="E396">
            <v>0</v>
          </cell>
          <cell r="F396" t="str">
            <v>EXCEL</v>
          </cell>
          <cell r="K396">
            <v>19.18</v>
          </cell>
        </row>
        <row r="397">
          <cell r="A397" t="str">
            <v>AR-04-001</v>
          </cell>
          <cell r="B397" t="str">
            <v>4K HDMI Cable 4K 60Hz 18Gbps  0.5Mtr</v>
          </cell>
          <cell r="C397" t="str">
            <v>4K HDMI Cable 4K 60Hz 18Gbps  0.5Mtr</v>
          </cell>
          <cell r="D397" t="str">
            <v>szt.</v>
          </cell>
          <cell r="E397">
            <v>0</v>
          </cell>
          <cell r="F397" t="str">
            <v>EXCEL</v>
          </cell>
          <cell r="K397">
            <v>5.7</v>
          </cell>
        </row>
        <row r="398">
          <cell r="A398" t="str">
            <v>AR-04-007</v>
          </cell>
          <cell r="B398" t="str">
            <v>4K HDMI Cable 4K 60Hz 18Gbps 10Mtr</v>
          </cell>
          <cell r="C398" t="str">
            <v>4K HDMI Cable 4K 60Hz 18Gbps 10Mtr</v>
          </cell>
          <cell r="D398" t="str">
            <v>szt.</v>
          </cell>
          <cell r="E398">
            <v>0</v>
          </cell>
          <cell r="F398" t="str">
            <v>EXCEL</v>
          </cell>
          <cell r="K398">
            <v>29.64</v>
          </cell>
        </row>
        <row r="399">
          <cell r="A399" t="str">
            <v>AR-04-008</v>
          </cell>
          <cell r="B399" t="str">
            <v>4K HDMI Cable 4K 60Hz 18Gbps 15Mtr</v>
          </cell>
          <cell r="C399" t="str">
            <v>4K HDMI Cable 4K 60Hz 18Gbps 15Mtr</v>
          </cell>
          <cell r="D399" t="str">
            <v>szt.</v>
          </cell>
          <cell r="E399">
            <v>0</v>
          </cell>
          <cell r="F399" t="str">
            <v>EXCEL</v>
          </cell>
          <cell r="K399">
            <v>50.12</v>
          </cell>
        </row>
        <row r="400">
          <cell r="A400" t="str">
            <v>AR-04-002</v>
          </cell>
          <cell r="B400" t="str">
            <v>4K HDMI Cable 4K 60Hz 18Gbps 1Mtr</v>
          </cell>
          <cell r="C400" t="str">
            <v>4K HDMI Cable 4K 60Hz 18Gbps 1Mtr</v>
          </cell>
          <cell r="D400" t="str">
            <v>szt.</v>
          </cell>
          <cell r="E400">
            <v>0</v>
          </cell>
          <cell r="F400" t="str">
            <v>EXCEL</v>
          </cell>
          <cell r="K400">
            <v>6.64</v>
          </cell>
        </row>
        <row r="401">
          <cell r="A401" t="str">
            <v>AR-04-003</v>
          </cell>
          <cell r="B401" t="str">
            <v>4K HDMI Cable 4K 60Hz 18Gbps 2Mtr</v>
          </cell>
          <cell r="C401" t="str">
            <v>4K HDMI Cable 4K 60Hz 18Gbps 2Mtr</v>
          </cell>
          <cell r="D401" t="str">
            <v>szt.</v>
          </cell>
          <cell r="E401">
            <v>0</v>
          </cell>
          <cell r="F401" t="str">
            <v>EXCEL</v>
          </cell>
          <cell r="K401">
            <v>8.24</v>
          </cell>
        </row>
        <row r="402">
          <cell r="A402" t="str">
            <v>AR-04-004</v>
          </cell>
          <cell r="B402" t="str">
            <v>4K HDMI Cable 4K 60Hz 18Gbps 3Mtr</v>
          </cell>
          <cell r="C402" t="str">
            <v>4K HDMI Cable 4K 60Hz 18Gbps 3Mtr</v>
          </cell>
          <cell r="D402" t="str">
            <v>szt.</v>
          </cell>
          <cell r="E402">
            <v>0</v>
          </cell>
          <cell r="F402" t="str">
            <v>EXCEL</v>
          </cell>
          <cell r="K402">
            <v>9.84</v>
          </cell>
        </row>
        <row r="403">
          <cell r="A403" t="str">
            <v>AR-04-005</v>
          </cell>
          <cell r="B403" t="str">
            <v>4K HDMI Cable 4K 60Hz 18Gbps 5Mtr</v>
          </cell>
          <cell r="C403" t="str">
            <v>4K HDMI Cable 4K 60Hz 18Gbps 5Mtr</v>
          </cell>
          <cell r="D403" t="str">
            <v>szt.</v>
          </cell>
          <cell r="E403">
            <v>0</v>
          </cell>
          <cell r="F403" t="str">
            <v>EXCEL</v>
          </cell>
          <cell r="K403">
            <v>14.88</v>
          </cell>
        </row>
        <row r="404">
          <cell r="A404" t="str">
            <v>AR-04-006</v>
          </cell>
          <cell r="B404" t="str">
            <v>4K HDMI Cable 4K 60Hz 18Gbps 7.5Mtr</v>
          </cell>
          <cell r="C404" t="str">
            <v>4K HDMI Cable 4K 60Hz 18Gbps 7.5Mtr</v>
          </cell>
          <cell r="D404" t="str">
            <v>szt.</v>
          </cell>
          <cell r="E404">
            <v>0</v>
          </cell>
          <cell r="F404" t="str">
            <v>EXCEL</v>
          </cell>
          <cell r="K404">
            <v>22.82</v>
          </cell>
        </row>
        <row r="405">
          <cell r="A405" t="str">
            <v>AR-04-009</v>
          </cell>
          <cell r="B405" t="str">
            <v>4K HDMI Cable Slim Series 4K 60Hz 18Gbps 0.5Mtr</v>
          </cell>
          <cell r="C405" t="str">
            <v>4K HDMI Cable Slim Series 4K 60Hz 18Gbps 0.5Mtr</v>
          </cell>
          <cell r="D405" t="str">
            <v>szt.</v>
          </cell>
          <cell r="E405">
            <v>0</v>
          </cell>
          <cell r="F405" t="str">
            <v>EXCEL</v>
          </cell>
          <cell r="K405">
            <v>8.26</v>
          </cell>
        </row>
        <row r="406">
          <cell r="A406" t="str">
            <v>AR-04-010</v>
          </cell>
          <cell r="B406" t="str">
            <v>4K HDMI Cable Slim Series 4K 60Hz 18Gbps 1Mtr</v>
          </cell>
          <cell r="C406" t="str">
            <v>4K HDMI Cable Slim Series 4K 60Hz 18Gbps 1Mtr</v>
          </cell>
          <cell r="D406" t="str">
            <v>szt.</v>
          </cell>
          <cell r="E406">
            <v>0</v>
          </cell>
          <cell r="F406" t="str">
            <v>EXCEL</v>
          </cell>
          <cell r="K406">
            <v>10.26</v>
          </cell>
        </row>
        <row r="407">
          <cell r="A407" t="str">
            <v>AR-04-011</v>
          </cell>
          <cell r="B407" t="str">
            <v>4K HDMI Cable Slim Series 4K 60Hz 18Gbps 2Mtr</v>
          </cell>
          <cell r="C407" t="str">
            <v>4K HDMI Cable Slim Series 4K 60Hz 18Gbps 2Mtr</v>
          </cell>
          <cell r="D407" t="str">
            <v>szt.</v>
          </cell>
          <cell r="E407">
            <v>0</v>
          </cell>
          <cell r="F407" t="str">
            <v>EXCEL</v>
          </cell>
          <cell r="K407">
            <v>12.02</v>
          </cell>
        </row>
        <row r="408">
          <cell r="A408" t="str">
            <v>202-108</v>
          </cell>
          <cell r="B408" t="str">
            <v>4-PORT LC QUAD 16-CORE MULTIMODE LOADED</v>
          </cell>
          <cell r="C408" t="str">
            <v>4-PORT LC QUAD 16-CORE MULTIMODE LOADED</v>
          </cell>
          <cell r="D408" t="str">
            <v>szt.</v>
          </cell>
          <cell r="E408">
            <v>0</v>
          </cell>
          <cell r="F408" t="str">
            <v>EXCEL</v>
          </cell>
          <cell r="K408">
            <v>56.22</v>
          </cell>
        </row>
        <row r="409">
          <cell r="A409" t="str">
            <v>5010 068/4/C</v>
          </cell>
          <cell r="B409" t="str">
            <v>4U panel maskujący RAL 9005 czarny</v>
          </cell>
          <cell r="C409" t="str">
            <v>4U panel maskujący RAL 9005 czarny</v>
          </cell>
          <cell r="D409" t="str">
            <v>szt.</v>
          </cell>
          <cell r="E409">
            <v>38.479999999999997</v>
          </cell>
          <cell r="F409" t="str">
            <v>Cobi szafy akcesoria</v>
          </cell>
          <cell r="K409">
            <v>0</v>
          </cell>
        </row>
        <row r="410">
          <cell r="A410" t="str">
            <v>AR-30-254</v>
          </cell>
          <cell r="B410" t="str">
            <v>4x Euro Module Wall Plate Black Plastic</v>
          </cell>
          <cell r="C410" t="str">
            <v>4x Euro Module Wall Plate Brushed Stainless</v>
          </cell>
          <cell r="D410" t="str">
            <v>szt.</v>
          </cell>
          <cell r="E410">
            <v>0</v>
          </cell>
          <cell r="F410" t="str">
            <v>EXCEL</v>
          </cell>
          <cell r="K410">
            <v>2.84</v>
          </cell>
        </row>
        <row r="411">
          <cell r="A411" t="str">
            <v>AR-30-354</v>
          </cell>
          <cell r="B411" t="str">
            <v>4x Euro Module Wall Plate Brushed Stainless</v>
          </cell>
          <cell r="C411" t="str">
            <v>4x Euro Module Wall Plate Brushed Stainless</v>
          </cell>
          <cell r="D411" t="str">
            <v>szt.</v>
          </cell>
          <cell r="E411">
            <v>0</v>
          </cell>
          <cell r="F411" t="str">
            <v>EXCEL</v>
          </cell>
          <cell r="K411">
            <v>10.9</v>
          </cell>
        </row>
        <row r="412">
          <cell r="A412" t="str">
            <v>F9858</v>
          </cell>
          <cell r="B412" t="str">
            <v>5 metrowy przewód dla przełącznika KVM</v>
          </cell>
          <cell r="C412" t="str">
            <v>5 metrowy przewód dla przełącznika KVM</v>
          </cell>
          <cell r="D412" t="str">
            <v>szt.</v>
          </cell>
          <cell r="E412">
            <v>287.93</v>
          </cell>
          <cell r="F412" t="str">
            <v>TECNOSTEEL</v>
          </cell>
          <cell r="K412">
            <v>0</v>
          </cell>
        </row>
        <row r="413">
          <cell r="A413" t="str">
            <v>5010 068/5</v>
          </cell>
          <cell r="B413" t="str">
            <v>5U panel maskujący</v>
          </cell>
          <cell r="C413" t="str">
            <v>5U panel maskujący</v>
          </cell>
          <cell r="D413" t="str">
            <v>szt.</v>
          </cell>
          <cell r="E413">
            <v>0</v>
          </cell>
          <cell r="F413" t="str">
            <v>Cobi szafy akcesoria</v>
          </cell>
          <cell r="K413">
            <v>0</v>
          </cell>
        </row>
        <row r="414">
          <cell r="A414" t="str">
            <v>200-870</v>
          </cell>
          <cell r="B414" t="str">
            <v>5UM BROWN LAPPING FILM</v>
          </cell>
          <cell r="C414" t="str">
            <v>5UM BROWN LAPPING FILM</v>
          </cell>
          <cell r="D414" t="str">
            <v>szt.</v>
          </cell>
          <cell r="E414">
            <v>0</v>
          </cell>
          <cell r="F414" t="str">
            <v>EXCEL</v>
          </cell>
          <cell r="K414">
            <v>0</v>
          </cell>
        </row>
        <row r="415">
          <cell r="A415" t="str">
            <v>F53-9300-150</v>
          </cell>
          <cell r="B415" t="str">
            <v>6 fibers OM3 Outdoor quality with LC connectors mo</v>
          </cell>
          <cell r="C415" t="str">
            <v>6 fibers OM3 Outdoor quality with LC connectors mounted 150mtr cascade</v>
          </cell>
          <cell r="D415" t="str">
            <v>szt.</v>
          </cell>
          <cell r="E415">
            <v>0</v>
          </cell>
          <cell r="F415" t="str">
            <v>Cobi FO osprzęt</v>
          </cell>
          <cell r="K415">
            <v>0</v>
          </cell>
        </row>
        <row r="416">
          <cell r="A416" t="str">
            <v>PT-DIE-6</v>
          </cell>
          <cell r="B416" t="str">
            <v>6 POS DIE SET FOR PT-908</v>
          </cell>
          <cell r="C416" t="str">
            <v>6 POS DIE SET FOR PT-908</v>
          </cell>
          <cell r="D416" t="str">
            <v>szt.</v>
          </cell>
          <cell r="E416">
            <v>0</v>
          </cell>
          <cell r="F416" t="str">
            <v>SIEMON</v>
          </cell>
          <cell r="K416">
            <v>62.02</v>
          </cell>
        </row>
        <row r="417">
          <cell r="A417" t="str">
            <v>HLDR6</v>
          </cell>
          <cell r="B417" t="str">
            <v>6 POSITION ULTRA SPLICE HOLDER</v>
          </cell>
          <cell r="C417" t="str">
            <v>6 POSITION ULTRA SPLICE HOLDER</v>
          </cell>
          <cell r="D417" t="str">
            <v>szt.</v>
          </cell>
          <cell r="E417">
            <v>0</v>
          </cell>
          <cell r="F417" t="str">
            <v>SIEMON</v>
          </cell>
          <cell r="K417">
            <v>0</v>
          </cell>
        </row>
        <row r="418">
          <cell r="A418" t="str">
            <v>7206A1T1</v>
          </cell>
          <cell r="B418" t="str">
            <v>6C Unscreened TYPE 1 TC Alarm ECA LSZH 100M WH</v>
          </cell>
          <cell r="C418" t="str">
            <v>aura 6C UNSCREEN TYPE 1 ALARM CBL ECA LSZH 100M WT</v>
          </cell>
          <cell r="D418" t="str">
            <v>szt.</v>
          </cell>
          <cell r="E418">
            <v>0</v>
          </cell>
          <cell r="F418" t="str">
            <v>EXCEL</v>
          </cell>
          <cell r="K418">
            <v>46.76</v>
          </cell>
        </row>
        <row r="419">
          <cell r="A419" t="str">
            <v>7206A1</v>
          </cell>
          <cell r="B419" t="str">
            <v>6C Unscreened TYPE 3 TCCA Alarm ECA LSF 100M WH</v>
          </cell>
          <cell r="C419" t="str">
            <v>aura 6C UNSCRN TYPE3 ALARM CB ECA PVC LSOH 100M WT</v>
          </cell>
          <cell r="D419" t="str">
            <v>szt.</v>
          </cell>
          <cell r="E419">
            <v>0</v>
          </cell>
          <cell r="F419" t="str">
            <v>EXCEL</v>
          </cell>
          <cell r="K419">
            <v>26.42</v>
          </cell>
        </row>
        <row r="420">
          <cell r="A420" t="str">
            <v>202-033</v>
          </cell>
          <cell r="B420" t="str">
            <v>6-PORT LC QUAD 24C MM 2DOOR LOCKABLE BOX-LOADED</v>
          </cell>
          <cell r="C420" t="str">
            <v>6-PORT LC QUAD 24C MM 2DOOR LOCKABLE BOX-LOADED</v>
          </cell>
          <cell r="D420" t="str">
            <v>szt.</v>
          </cell>
          <cell r="E420">
            <v>0</v>
          </cell>
          <cell r="F420" t="str">
            <v>EXCEL</v>
          </cell>
          <cell r="K420">
            <v>97.3</v>
          </cell>
        </row>
        <row r="421">
          <cell r="A421" t="str">
            <v>202-109</v>
          </cell>
          <cell r="B421" t="str">
            <v>6-PORT LC QUAD 24-CORE MULTIMODE LOADED</v>
          </cell>
          <cell r="C421" t="str">
            <v>6-PORT LC QUAD 24-CORE MULTIMODE LOADED</v>
          </cell>
          <cell r="D421" t="str">
            <v>szt.</v>
          </cell>
          <cell r="E421">
            <v>0</v>
          </cell>
          <cell r="F421" t="str">
            <v>EXCEL</v>
          </cell>
          <cell r="K421">
            <v>64.88</v>
          </cell>
        </row>
        <row r="422">
          <cell r="A422" t="str">
            <v>R00-0406</v>
          </cell>
          <cell r="B422" t="str">
            <v>6U 390mm gł. wisząca szara</v>
          </cell>
          <cell r="C422" t="str">
            <v>6U 390mm gł. wisząca szara - zdejmowane osłony boczne</v>
          </cell>
          <cell r="D422" t="str">
            <v>szt.</v>
          </cell>
          <cell r="E422">
            <v>0</v>
          </cell>
          <cell r="F422" t="str">
            <v>Cobi szafy</v>
          </cell>
          <cell r="K422">
            <v>0</v>
          </cell>
        </row>
        <row r="423">
          <cell r="A423" t="str">
            <v>R00-0506</v>
          </cell>
          <cell r="B423" t="str">
            <v>6U 500mm gł. wisząca szara</v>
          </cell>
          <cell r="C423" t="str">
            <v>6U 500mm gł. wisząca szara - zdejmowane osłony boczne</v>
          </cell>
          <cell r="D423" t="str">
            <v>szt.</v>
          </cell>
          <cell r="E423">
            <v>0</v>
          </cell>
          <cell r="F423" t="str">
            <v>Cobi szafy</v>
          </cell>
          <cell r="K423">
            <v>0</v>
          </cell>
        </row>
        <row r="424">
          <cell r="A424" t="str">
            <v>R00-0606</v>
          </cell>
          <cell r="B424" t="str">
            <v>6U 600mm gł. wisząca szara</v>
          </cell>
          <cell r="C424" t="str">
            <v>6U 600mm gł. wisząca szara - zdejmowane osłony boczne</v>
          </cell>
          <cell r="D424" t="str">
            <v>szt.</v>
          </cell>
          <cell r="E424">
            <v>482.25</v>
          </cell>
          <cell r="F424" t="str">
            <v>Cobi szafy</v>
          </cell>
          <cell r="K424">
            <v>0</v>
          </cell>
        </row>
        <row r="425">
          <cell r="A425" t="str">
            <v>F9201</v>
          </cell>
          <cell r="B425" t="str">
            <v>70W WYMIENNIK - mocowany na osłonie bocznej - 450x</v>
          </cell>
          <cell r="C425" t="str">
            <v>70W WYMIENNIK - mocowany na osłonie bocznej - 450x144x1480h</v>
          </cell>
          <cell r="D425" t="str">
            <v>szt.</v>
          </cell>
          <cell r="E425">
            <v>3952.01</v>
          </cell>
          <cell r="F425" t="str">
            <v>TECNOSTEEL</v>
          </cell>
          <cell r="K425">
            <v>0</v>
          </cell>
        </row>
        <row r="426">
          <cell r="A426" t="str">
            <v>F1407</v>
          </cell>
          <cell r="B426" t="str">
            <v>7Ux600x400 SZAFKA WISZĄCA IP55 - drzwi przednie sz</v>
          </cell>
          <cell r="C426" t="str">
            <v>7Ux600x400 SZAFKA WISZĄCA IP55 - drzwi przednie szklane</v>
          </cell>
          <cell r="D426" t="str">
            <v>szt.</v>
          </cell>
          <cell r="E426">
            <v>1902.74</v>
          </cell>
          <cell r="F426" t="str">
            <v>TECNOSTEEL</v>
          </cell>
          <cell r="K426">
            <v>0</v>
          </cell>
        </row>
        <row r="427">
          <cell r="A427" t="str">
            <v>F1407M</v>
          </cell>
          <cell r="B427" t="str">
            <v>7Ux600x400 SZAFKA WISZĄCA IP65 - drzwi przednie pe</v>
          </cell>
          <cell r="C427" t="str">
            <v>7Ux600x400 SZAFKA WISZĄCA IP65 - drzwi przednie pełne</v>
          </cell>
          <cell r="D427" t="str">
            <v>szt.</v>
          </cell>
          <cell r="E427">
            <v>1512.84</v>
          </cell>
          <cell r="F427" t="str">
            <v>TECNOSTEEL</v>
          </cell>
          <cell r="K427">
            <v>0</v>
          </cell>
        </row>
        <row r="428">
          <cell r="A428" t="str">
            <v>F1407MEST</v>
          </cell>
          <cell r="B428" t="str">
            <v>7Ux600x400 SZAFKA WISZĄCA ZEWNĘTRZNA IP65 - dodatk</v>
          </cell>
          <cell r="C428" t="str">
            <v>7Ux600x400 SZAFKA WISZĄCA ZEWNĘTRZNA IP65 - dodatkowy dach</v>
          </cell>
          <cell r="D428" t="str">
            <v>szt.</v>
          </cell>
          <cell r="E428">
            <v>2167.88</v>
          </cell>
          <cell r="F428" t="str">
            <v>TECNOSTEEL</v>
          </cell>
          <cell r="K428">
            <v>0</v>
          </cell>
        </row>
        <row r="429">
          <cell r="A429" t="str">
            <v>F1507MEST</v>
          </cell>
          <cell r="B429" t="str">
            <v>7Ux600x400 SZAFKA WISZĄCA ZEWNĘTRZNA IP65 - dodatk</v>
          </cell>
          <cell r="C429" t="str">
            <v>7Ux600x400 SZAFKA WISZĄCA ZEWNĘTRZNA IP65 - dodatkowy dach</v>
          </cell>
          <cell r="D429" t="str">
            <v>szt.</v>
          </cell>
          <cell r="E429">
            <v>2245.86</v>
          </cell>
          <cell r="F429" t="str">
            <v>TECNOSTEEL</v>
          </cell>
          <cell r="K429">
            <v>0</v>
          </cell>
        </row>
        <row r="430">
          <cell r="A430" t="str">
            <v>F1507</v>
          </cell>
          <cell r="B430" t="str">
            <v>7Ux600x500 SZAFKA WISZĄCA IP55 - drzwi przednie sz</v>
          </cell>
          <cell r="C430" t="str">
            <v>7Ux600x500 SZAFKA WISZĄCA IP55 - drzwi przednie szklane</v>
          </cell>
          <cell r="D430" t="str">
            <v>szt.</v>
          </cell>
          <cell r="E430">
            <v>1965.13</v>
          </cell>
          <cell r="F430" t="str">
            <v>TECNOSTEEL</v>
          </cell>
          <cell r="K430">
            <v>0</v>
          </cell>
        </row>
        <row r="431">
          <cell r="A431" t="str">
            <v>F1507M</v>
          </cell>
          <cell r="B431" t="str">
            <v>7Ux600x500 SZAFKA WISZĄCA IP65 - drzwi przednie pe</v>
          </cell>
          <cell r="C431" t="str">
            <v>7Ux600x500 SZAFKA WISZĄCA IP65 - drzwi przednie pełne</v>
          </cell>
          <cell r="D431" t="str">
            <v>szt.</v>
          </cell>
          <cell r="E431">
            <v>1590.82</v>
          </cell>
          <cell r="F431" t="str">
            <v>TECNOSTEEL</v>
          </cell>
          <cell r="K431">
            <v>0</v>
          </cell>
        </row>
        <row r="432">
          <cell r="A432" t="str">
            <v>F9808N</v>
          </cell>
          <cell r="B432" t="str">
            <v xml:space="preserve">8 portowy przełącznik z przewodami USB&amp;PS/2 - bez </v>
          </cell>
          <cell r="C432" t="str">
            <v>8 portowy przełącznik z przewodami USB&amp;PS/2 - bez zasilacza</v>
          </cell>
          <cell r="D432" t="str">
            <v>szt.</v>
          </cell>
          <cell r="E432">
            <v>2532.9499999999998</v>
          </cell>
          <cell r="F432" t="str">
            <v>TECNOSTEEL</v>
          </cell>
          <cell r="K432">
            <v>0</v>
          </cell>
        </row>
        <row r="433">
          <cell r="A433" t="str">
            <v>PT-DIE-8</v>
          </cell>
          <cell r="B433" t="str">
            <v>8 POS DIE SET FOR PT-908</v>
          </cell>
          <cell r="C433" t="str">
            <v>8 POS DIE SET FOR PT-908</v>
          </cell>
          <cell r="D433" t="str">
            <v>szt.</v>
          </cell>
          <cell r="E433">
            <v>0</v>
          </cell>
          <cell r="F433" t="str">
            <v>SIEMON</v>
          </cell>
          <cell r="K433">
            <v>62.86</v>
          </cell>
        </row>
        <row r="434">
          <cell r="A434" t="str">
            <v>200-991</v>
          </cell>
          <cell r="B434" t="str">
            <v>8 X ST ADAPTOR PLATE FOR 200-985</v>
          </cell>
          <cell r="C434" t="str">
            <v>8 X ST ADAPTOR PLATE FOR 200-985</v>
          </cell>
          <cell r="D434" t="str">
            <v>szt.</v>
          </cell>
          <cell r="E434">
            <v>0</v>
          </cell>
          <cell r="F434" t="str">
            <v>EXCEL</v>
          </cell>
          <cell r="K434">
            <v>6.28</v>
          </cell>
        </row>
        <row r="435">
          <cell r="A435" t="str">
            <v>7208A1T1</v>
          </cell>
          <cell r="B435" t="str">
            <v>8C Unscreened TYPE 1 TC Alarm ECA LSZH 100M WH</v>
          </cell>
          <cell r="C435" t="str">
            <v>aura 8C UNSCREEN TYPE 1 ALARM CBL ECA LSZH 100M WT</v>
          </cell>
          <cell r="D435" t="str">
            <v>szt.</v>
          </cell>
          <cell r="E435">
            <v>0</v>
          </cell>
          <cell r="F435" t="str">
            <v>EXCEL</v>
          </cell>
          <cell r="K435">
            <v>58.38</v>
          </cell>
        </row>
        <row r="436">
          <cell r="A436" t="str">
            <v>7208A1</v>
          </cell>
          <cell r="B436" t="str">
            <v>8C Unscreened TYPE 3 TCCA Alarm ECA LSF 100M WH</v>
          </cell>
          <cell r="C436" t="str">
            <v>aura 8C UNSCRN TYPE3 ALARM CB ECA PVC LSOH 100M WT</v>
          </cell>
          <cell r="D436" t="str">
            <v>szt.</v>
          </cell>
          <cell r="E436">
            <v>0</v>
          </cell>
          <cell r="F436" t="str">
            <v>EXCEL</v>
          </cell>
          <cell r="K436">
            <v>31.42</v>
          </cell>
        </row>
        <row r="437">
          <cell r="A437" t="str">
            <v>202-110</v>
          </cell>
          <cell r="B437" t="str">
            <v>8-PORT LC QUAD 32-CORE MULTIMODE LOADED</v>
          </cell>
          <cell r="C437" t="str">
            <v>8-PORT LC QUAD 32-CORE MULTIMODE LOADED</v>
          </cell>
          <cell r="D437" t="str">
            <v>szt.</v>
          </cell>
          <cell r="E437">
            <v>0</v>
          </cell>
          <cell r="F437" t="str">
            <v>EXCEL</v>
          </cell>
          <cell r="K437">
            <v>77.84</v>
          </cell>
        </row>
        <row r="438">
          <cell r="A438" t="str">
            <v>555-1H-COM16-INT3-8C</v>
          </cell>
          <cell r="B438" t="str">
            <v>8X IEC C13 SCKT 4X C19 IEC SCKT + 16A BS4343 PLUG</v>
          </cell>
          <cell r="C438" t="str">
            <v>8X IEC C13 SCKT 4X C19 IEC SCKT + 16A BS4343 PLUG</v>
          </cell>
          <cell r="D438" t="str">
            <v>szt.</v>
          </cell>
          <cell r="E438">
            <v>0</v>
          </cell>
          <cell r="F438" t="str">
            <v>EXCEL</v>
          </cell>
          <cell r="K438">
            <v>0</v>
          </cell>
        </row>
        <row r="439">
          <cell r="A439" t="str">
            <v>555-1H-COM16-INT3(1)</v>
          </cell>
          <cell r="B439" t="str">
            <v>8X IEC C13 SCKT 4X C19 IEC SCKT + 16A BS4343 PLUG</v>
          </cell>
          <cell r="C439" t="str">
            <v>8X IEC C13 SCKT 4X C19 IEC SCKT + 16A BS4343 PLUG</v>
          </cell>
          <cell r="D439" t="str">
            <v>szt.</v>
          </cell>
          <cell r="E439">
            <v>0</v>
          </cell>
          <cell r="F439" t="str">
            <v>EXCEL</v>
          </cell>
          <cell r="K439">
            <v>0</v>
          </cell>
        </row>
        <row r="440">
          <cell r="A440" t="str">
            <v>555-1H-COM16-INT3(2)</v>
          </cell>
          <cell r="B440" t="str">
            <v>8X IEC C13 SCKT 4X C19 IEC SCKT + 16A BS4343 PLUG</v>
          </cell>
          <cell r="D440" t="str">
            <v>szt.</v>
          </cell>
          <cell r="E440">
            <v>0</v>
          </cell>
          <cell r="F440" t="str">
            <v>EXCEL</v>
          </cell>
          <cell r="K440">
            <v>0</v>
          </cell>
        </row>
        <row r="441">
          <cell r="A441" t="str">
            <v>R00-0509</v>
          </cell>
          <cell r="B441" t="str">
            <v>9U 500mm gł. wisząca szara</v>
          </cell>
          <cell r="C441" t="str">
            <v>9U 500mm gł. wisząca szara - zdejmowane osłony boczne</v>
          </cell>
          <cell r="D441" t="str">
            <v>szt.</v>
          </cell>
          <cell r="E441">
            <v>514.16999999999996</v>
          </cell>
          <cell r="F441" t="str">
            <v>Cobi szafy</v>
          </cell>
          <cell r="K441">
            <v>0</v>
          </cell>
        </row>
        <row r="442">
          <cell r="A442" t="str">
            <v>R00-0609</v>
          </cell>
          <cell r="B442" t="str">
            <v>9U 600mm gł. wisząca szara</v>
          </cell>
          <cell r="C442" t="str">
            <v>9U 600mm gł. wisząca szara - zdejmowane osłony boczne</v>
          </cell>
          <cell r="D442" t="str">
            <v>szt.</v>
          </cell>
          <cell r="E442">
            <v>556.23</v>
          </cell>
          <cell r="F442" t="str">
            <v>Cobi szafy</v>
          </cell>
          <cell r="K442">
            <v>0</v>
          </cell>
        </row>
        <row r="443">
          <cell r="A443">
            <v>5015096</v>
          </cell>
          <cell r="B443" t="str">
            <v>9U Szafa wisząca PREMIUM 600x600 (szer. x gł.)</v>
          </cell>
          <cell r="C443" t="str">
            <v>9U Szafa wisząca PREMIUM zdejmowane osłony boczne 600x600 (szer. x gł.)</v>
          </cell>
          <cell r="D443" t="str">
            <v>szt.</v>
          </cell>
          <cell r="E443">
            <v>632.5</v>
          </cell>
          <cell r="F443" t="str">
            <v>Cobi szafy</v>
          </cell>
          <cell r="K443">
            <v>0</v>
          </cell>
        </row>
        <row r="444">
          <cell r="A444" t="str">
            <v>200-872</v>
          </cell>
          <cell r="B444" t="str">
            <v>9UM BLUE LAPPING FILM</v>
          </cell>
          <cell r="C444" t="str">
            <v>9UM BLUE LAPPING FILM</v>
          </cell>
          <cell r="D444" t="str">
            <v>szt.</v>
          </cell>
          <cell r="E444">
            <v>0</v>
          </cell>
          <cell r="F444" t="str">
            <v>EXCEL</v>
          </cell>
          <cell r="K444">
            <v>0</v>
          </cell>
        </row>
        <row r="445">
          <cell r="A445" t="str">
            <v>TK1612406</v>
          </cell>
          <cell r="B445" t="str">
            <v>ActiPower - CONTROLLED - 1 faza 16A - 24xC13 + 6xC</v>
          </cell>
          <cell r="C445" t="str">
            <v>ActiPower - CONTROLLED - 1 faza 16A - 24xC13 + 6xC19 - 3 metrowy przewód, wtyczka IEC 60309 - Czarny</v>
          </cell>
          <cell r="D445" t="str">
            <v>szt.</v>
          </cell>
          <cell r="E445">
            <v>8101.7</v>
          </cell>
          <cell r="F445" t="str">
            <v>TECNOSTEEL</v>
          </cell>
          <cell r="K445">
            <v>0</v>
          </cell>
        </row>
        <row r="446">
          <cell r="A446" t="str">
            <v>TK3212406</v>
          </cell>
          <cell r="B446" t="str">
            <v>ActiPower - CONTROLLED - 1 faza 32A - 24xC13 + 6xC</v>
          </cell>
          <cell r="C446" t="str">
            <v>ActiPower - CONTROLLED - 1 faza 32A - 24xC13 + 6xC19 - 3 metrowy przewód, wtyczka IEC 60309 - Czarny</v>
          </cell>
          <cell r="D446" t="str">
            <v>szt.</v>
          </cell>
          <cell r="E446">
            <v>9011.07</v>
          </cell>
          <cell r="F446" t="str">
            <v>TECNOSTEEL</v>
          </cell>
          <cell r="K446">
            <v>0</v>
          </cell>
        </row>
        <row r="447">
          <cell r="A447" t="str">
            <v>TK1632406</v>
          </cell>
          <cell r="B447" t="str">
            <v>ActiPower - CONTROLLED - 3 fazy 16A - 24xC13 + 6xC</v>
          </cell>
          <cell r="C447" t="str">
            <v>ActiPower - CONTROLLED - 3 fazy 16A - 24xC13 + 6xC19 - 3 metrowy przewód, wtyczka IEC 60309 - Czarny</v>
          </cell>
          <cell r="D447" t="str">
            <v>szt.</v>
          </cell>
          <cell r="E447">
            <v>9507.1</v>
          </cell>
          <cell r="F447" t="str">
            <v>TECNOSTEEL</v>
          </cell>
          <cell r="K447">
            <v>0</v>
          </cell>
        </row>
        <row r="448">
          <cell r="A448" t="str">
            <v>TK3232406</v>
          </cell>
          <cell r="B448" t="str">
            <v>ActiPower - CONTROLLED - 3 fazy 32A - 24xC13 + 6xC</v>
          </cell>
          <cell r="C448" t="str">
            <v>ActiPower - CONTROLLED - 3 fazy 32A - 24xC13 + 6xC19 - 3 metrowy przewód, wtyczka IEC 60309 - Czarny</v>
          </cell>
          <cell r="D448" t="str">
            <v>szt.</v>
          </cell>
          <cell r="E448">
            <v>9854.31</v>
          </cell>
          <cell r="F448" t="str">
            <v>TECNOSTEEL</v>
          </cell>
          <cell r="K448">
            <v>0</v>
          </cell>
        </row>
        <row r="449">
          <cell r="A449" t="str">
            <v>TF1612406</v>
          </cell>
          <cell r="B449" t="str">
            <v xml:space="preserve">ActiPower - FULL - 1 faza, 16A - 24xC13 + 6xC19 - </v>
          </cell>
          <cell r="C449" t="str">
            <v>ActiPower - FULL - 1 faza, 16A - 24xC13 + 6xC19 - 3 metrowy przewód, wtyczka IEC 60309 - Czarny</v>
          </cell>
          <cell r="D449" t="str">
            <v>szt.</v>
          </cell>
          <cell r="E449">
            <v>10333.799999999999</v>
          </cell>
          <cell r="F449" t="str">
            <v>TECNOSTEEL</v>
          </cell>
          <cell r="K449">
            <v>0</v>
          </cell>
        </row>
        <row r="450">
          <cell r="A450" t="str">
            <v>TF1632406</v>
          </cell>
          <cell r="B450" t="str">
            <v xml:space="preserve">ActiPower - FULL - 1 faza, 16A - 24xC13 + 6xC19 - </v>
          </cell>
          <cell r="C450" t="str">
            <v>ActiPower - FULL - 1 faza, 16A - 24xC13 + 6xC19 - 3 metrowy przewód, wtyczka IEC 60309 - Czarny</v>
          </cell>
          <cell r="D450" t="str">
            <v>szt.</v>
          </cell>
          <cell r="E450">
            <v>11160.5</v>
          </cell>
          <cell r="F450" t="str">
            <v>TECNOSTEEL</v>
          </cell>
          <cell r="K450">
            <v>0</v>
          </cell>
        </row>
        <row r="451">
          <cell r="A451" t="str">
            <v>TF1610800</v>
          </cell>
          <cell r="B451" t="str">
            <v>ActiPower - FULL - 1 faza, 16A - 8xC13 - Czarny</v>
          </cell>
          <cell r="C451" t="str">
            <v>ActiPower - FULL - 1 faza, 16A - 8xC13 - Czarny</v>
          </cell>
          <cell r="D451" t="str">
            <v>szt.</v>
          </cell>
          <cell r="E451">
            <v>5522.38</v>
          </cell>
          <cell r="F451" t="str">
            <v>TECNOSTEEL</v>
          </cell>
          <cell r="K451">
            <v>0</v>
          </cell>
        </row>
        <row r="452">
          <cell r="A452" t="str">
            <v>TF3212406</v>
          </cell>
          <cell r="B452" t="str">
            <v xml:space="preserve">ActiPower - FULL - 1 faza, 32A - 24xC13 + 6xC19 - </v>
          </cell>
          <cell r="C452" t="str">
            <v>ActiPower - FULL - 1 faza, 32A - 24xC13 + 6xC19 - 3 metrowy przewód, wtyczka IEC 60309 - Czarny</v>
          </cell>
          <cell r="D452" t="str">
            <v>szt.</v>
          </cell>
          <cell r="E452">
            <v>10548.74</v>
          </cell>
          <cell r="F452" t="str">
            <v>TECNOSTEEL</v>
          </cell>
          <cell r="K452">
            <v>0</v>
          </cell>
        </row>
        <row r="453">
          <cell r="A453" t="str">
            <v>TF3232406</v>
          </cell>
          <cell r="B453" t="str">
            <v>ActiPower - FULL - 3 fazy 32A - 24xC13 + 6xC19 - 3</v>
          </cell>
          <cell r="C453" t="str">
            <v>ActiPower - FULL - 3 fazy 32A - 24xC13 + 6xC19 - 3 metrowy przewód, wtyczka IEC 60309 - Czarny</v>
          </cell>
          <cell r="D453" t="str">
            <v>szt.</v>
          </cell>
          <cell r="E453">
            <v>11491.19</v>
          </cell>
          <cell r="F453" t="str">
            <v>TECNOSTEEL</v>
          </cell>
          <cell r="K453">
            <v>0</v>
          </cell>
        </row>
        <row r="454">
          <cell r="A454" t="str">
            <v>TF3210800</v>
          </cell>
          <cell r="B454" t="str">
            <v>ActiPower - FULL- 1 faza, 32A -8xC13 - Czarny</v>
          </cell>
          <cell r="C454" t="str">
            <v>ActiPower - FULL- 1 faza, 32A -8xC13 - Czarny</v>
          </cell>
          <cell r="D454" t="str">
            <v>szt.</v>
          </cell>
          <cell r="E454">
            <v>5538.92</v>
          </cell>
          <cell r="F454" t="str">
            <v>TECNOSTEEL</v>
          </cell>
          <cell r="K454">
            <v>0</v>
          </cell>
        </row>
        <row r="455">
          <cell r="A455" t="str">
            <v>TM3213606</v>
          </cell>
          <cell r="B455" t="str">
            <v xml:space="preserve">ActiPower - METERED - 1 faza 32A - 36xC13 + 6xC19 </v>
          </cell>
          <cell r="C455" t="str">
            <v>ActiPower - METERED - 1 faza 32A - 36xC13 + 6xC19 - 3 metrowy przewód, wtyczka IEC 60309 - Czarny</v>
          </cell>
          <cell r="D455" t="str">
            <v>szt.</v>
          </cell>
          <cell r="E455">
            <v>4282.33</v>
          </cell>
          <cell r="F455" t="str">
            <v>TECNOSTEEL</v>
          </cell>
          <cell r="K455">
            <v>0</v>
          </cell>
        </row>
        <row r="456">
          <cell r="A456" t="str">
            <v>TM1633606</v>
          </cell>
          <cell r="B456" t="str">
            <v xml:space="preserve">ActiPower - METERED - 3 fazy 16A - 36xC13 + 6xC19 </v>
          </cell>
          <cell r="C456" t="str">
            <v>ActiPower - METERED - 3 fazy 16A - 36xC13 + 6xC19 - 3 metrowy przewód, wtyczka IEC 60309 - Czarny</v>
          </cell>
          <cell r="D456" t="str">
            <v>szt.</v>
          </cell>
          <cell r="E456">
            <v>5001.5600000000004</v>
          </cell>
          <cell r="F456" t="str">
            <v>TECNOSTEEL</v>
          </cell>
          <cell r="K456">
            <v>0</v>
          </cell>
        </row>
        <row r="457">
          <cell r="A457" t="str">
            <v>TM3233606</v>
          </cell>
          <cell r="B457" t="str">
            <v xml:space="preserve">ActiPower - METERED - 3 fazy 32A - 36xC13 + 6xC19 </v>
          </cell>
          <cell r="C457" t="str">
            <v>ActiPower - METERED - 3 fazy 32A - 36xC13 + 6xC19 - 3 metrowy przewód, wtyczka IEC 60309 - Czarny</v>
          </cell>
          <cell r="D457" t="str">
            <v>szt.</v>
          </cell>
          <cell r="E457">
            <v>5075.96</v>
          </cell>
          <cell r="F457" t="str">
            <v>TECNOSTEEL</v>
          </cell>
          <cell r="K457">
            <v>0</v>
          </cell>
        </row>
        <row r="458">
          <cell r="A458" t="str">
            <v>TM1613606</v>
          </cell>
          <cell r="B458" t="str">
            <v>ActiPower - METERED- 1 faza 16A - 36xC13 + 6xC19 -</v>
          </cell>
          <cell r="C458" t="str">
            <v>ActiPower - METERED- 1 faza 16A - 36xC13 + 6xC19 - 3 metrowy przewód, wtyczka IEC 60309 - Czarny</v>
          </cell>
          <cell r="D458" t="str">
            <v>szt.</v>
          </cell>
          <cell r="E458">
            <v>4199.66</v>
          </cell>
          <cell r="F458" t="str">
            <v>TECNOSTEEL</v>
          </cell>
          <cell r="K458">
            <v>0</v>
          </cell>
        </row>
        <row r="459">
          <cell r="A459" t="str">
            <v>AR-04-106</v>
          </cell>
          <cell r="B459" t="str">
            <v>Active HDMI Cable 4K 30Hz 10.2Gbps 30M Directional</v>
          </cell>
          <cell r="C459" t="str">
            <v>Active HDMI Cable 4K 60Hz 18Gbps  30M Directional</v>
          </cell>
          <cell r="D459" t="str">
            <v>szt.</v>
          </cell>
          <cell r="E459">
            <v>0</v>
          </cell>
          <cell r="F459" t="str">
            <v>EXCEL</v>
          </cell>
          <cell r="K459">
            <v>171.7</v>
          </cell>
        </row>
        <row r="460">
          <cell r="A460" t="str">
            <v>AR-04-102</v>
          </cell>
          <cell r="B460" t="str">
            <v>Active HDMI Cable 4K 60Hz 18Gbps  10M Directional</v>
          </cell>
          <cell r="C460" t="str">
            <v>Active HDMI Cable 4K 60Hz 18Gbps  10M Directional</v>
          </cell>
          <cell r="D460" t="str">
            <v>szt.</v>
          </cell>
          <cell r="E460">
            <v>0</v>
          </cell>
          <cell r="F460" t="str">
            <v>EXCEL</v>
          </cell>
          <cell r="K460">
            <v>55.4</v>
          </cell>
        </row>
        <row r="461">
          <cell r="A461" t="str">
            <v>AR-04-103</v>
          </cell>
          <cell r="B461" t="str">
            <v>Active HDMI Cable 4K 60Hz 18Gbps  15M Directional</v>
          </cell>
          <cell r="C461" t="str">
            <v>Active HDMI Cable 4K 60Hz 18Gbps  15M Directional</v>
          </cell>
          <cell r="D461" t="str">
            <v>szt.</v>
          </cell>
          <cell r="E461">
            <v>0</v>
          </cell>
          <cell r="F461" t="str">
            <v>EXCEL</v>
          </cell>
          <cell r="K461">
            <v>72.86</v>
          </cell>
        </row>
        <row r="462">
          <cell r="A462" t="str">
            <v>AR-04-104</v>
          </cell>
          <cell r="B462" t="str">
            <v>Active HDMI Cable 4K 60Hz 18Gbps  20M Directional</v>
          </cell>
          <cell r="C462" t="str">
            <v>Active HDMI Cable 4K 60Hz 18Gbps  20M Directional</v>
          </cell>
          <cell r="D462" t="str">
            <v>szt.</v>
          </cell>
          <cell r="E462">
            <v>0</v>
          </cell>
          <cell r="F462" t="str">
            <v>EXCEL</v>
          </cell>
          <cell r="K462">
            <v>87.28</v>
          </cell>
        </row>
        <row r="463">
          <cell r="A463" t="str">
            <v>AR-04-105</v>
          </cell>
          <cell r="B463" t="str">
            <v>Active HDMI Cable 4K 60Hz 18Gbps  25M Directional</v>
          </cell>
          <cell r="C463" t="str">
            <v>Active HDMI Cable 4K 60Hz 18Gbps  25M Directional</v>
          </cell>
          <cell r="D463" t="str">
            <v>szt.</v>
          </cell>
          <cell r="E463">
            <v>0</v>
          </cell>
          <cell r="F463" t="str">
            <v>EXCEL</v>
          </cell>
          <cell r="K463">
            <v>144.04</v>
          </cell>
        </row>
        <row r="464">
          <cell r="A464" t="str">
            <v>ADAPTER</v>
          </cell>
          <cell r="B464" t="str">
            <v>Adapter - coupler</v>
          </cell>
          <cell r="C464" t="str">
            <v>Adapter - coupler</v>
          </cell>
          <cell r="D464" t="str">
            <v>szt.</v>
          </cell>
          <cell r="E464">
            <v>4.5999999999999996</v>
          </cell>
          <cell r="F464" t="str">
            <v>Cobi FO osprzęt</v>
          </cell>
          <cell r="K464">
            <v>0</v>
          </cell>
        </row>
        <row r="465">
          <cell r="A465">
            <v>5065311</v>
          </cell>
          <cell r="B465" t="str">
            <v>Adapter - coupler FC MM</v>
          </cell>
          <cell r="C465" t="str">
            <v>Adapter - coupler FC, wielomodowy</v>
          </cell>
          <cell r="D465" t="str">
            <v>szt.</v>
          </cell>
          <cell r="E465">
            <v>4.1399999999999997</v>
          </cell>
          <cell r="F465" t="str">
            <v>Cobi FO osprzęt</v>
          </cell>
          <cell r="K465">
            <v>0</v>
          </cell>
        </row>
        <row r="466">
          <cell r="A466">
            <v>5065923</v>
          </cell>
          <cell r="B466" t="str">
            <v>Adapter - coupler LC duplex MM</v>
          </cell>
          <cell r="C466" t="str">
            <v>Adapter - coupler LC duplex, plastikowa obudowa, wielomodowy, ferrula metalowa (pod otwory SC)</v>
          </cell>
          <cell r="D466" t="str">
            <v>szt.</v>
          </cell>
          <cell r="E466">
            <v>6.9</v>
          </cell>
          <cell r="F466" t="str">
            <v>Cobi FO osprzęt</v>
          </cell>
          <cell r="K466">
            <v>0</v>
          </cell>
        </row>
        <row r="467">
          <cell r="A467">
            <v>5065924</v>
          </cell>
          <cell r="B467" t="str">
            <v>Adapter - coupler LC duplex MM</v>
          </cell>
          <cell r="C467" t="str">
            <v>Adapter - coupler LC duplex, plastikowa obudowa, wielomodowy, ferrula ceramiczna (pod otwory SC)</v>
          </cell>
          <cell r="D467" t="str">
            <v>szt.</v>
          </cell>
          <cell r="E467">
            <v>8.51</v>
          </cell>
          <cell r="F467" t="str">
            <v>Cobi FO osprzęt</v>
          </cell>
          <cell r="K467">
            <v>0</v>
          </cell>
        </row>
        <row r="468">
          <cell r="A468" t="str">
            <v>5065 923/BF</v>
          </cell>
          <cell r="B468" t="str">
            <v>Adapter - coupler LC duplex MM bezflangowy</v>
          </cell>
          <cell r="C468" t="str">
            <v>Adapter - coupler LC duplex, plastikowa obudowa, wielomodowy, ferrula metalowa bezflangowy (pod otwory SC)</v>
          </cell>
          <cell r="D468" t="str">
            <v>szt.</v>
          </cell>
          <cell r="E468">
            <v>6.9</v>
          </cell>
          <cell r="F468" t="str">
            <v>Cobi FO osprzęt</v>
          </cell>
          <cell r="K468">
            <v>0</v>
          </cell>
        </row>
        <row r="469">
          <cell r="A469">
            <v>5065922</v>
          </cell>
          <cell r="B469" t="str">
            <v>Adapter - coupler LC duplex SM</v>
          </cell>
          <cell r="C469" t="str">
            <v>Adapter - coupler LC duplex, plastikowa obudowa, jednomodowy, ferrula ceramiczna (pod otwory SC)</v>
          </cell>
          <cell r="D469" t="str">
            <v>szt.</v>
          </cell>
          <cell r="E469">
            <v>6.9</v>
          </cell>
          <cell r="F469" t="str">
            <v>Cobi FO osprzęt</v>
          </cell>
          <cell r="K469">
            <v>0</v>
          </cell>
        </row>
        <row r="470">
          <cell r="A470" t="str">
            <v>5065 922/APC</v>
          </cell>
          <cell r="B470" t="str">
            <v>Adapter - coupler LC/APC duplex SM</v>
          </cell>
          <cell r="C470" t="str">
            <v>Adapter - coupler LC/APC duplex, plastikowa obudowa, jednomodowy, ferrula ceramiczna (pod otwory SC)</v>
          </cell>
          <cell r="D470" t="str">
            <v>szt.</v>
          </cell>
          <cell r="E470">
            <v>6.9</v>
          </cell>
          <cell r="F470" t="str">
            <v>Cobi FO osprzęt</v>
          </cell>
          <cell r="K470">
            <v>0</v>
          </cell>
        </row>
        <row r="471">
          <cell r="A471" t="str">
            <v>5065 922/BF</v>
          </cell>
          <cell r="B471" t="str">
            <v>Adapter - coupler LC/PC duplex SM bezflangowy</v>
          </cell>
          <cell r="C471" t="str">
            <v>Adapter - coupler LC/PC duplex jednomodowy bezflangowy</v>
          </cell>
          <cell r="D471" t="str">
            <v>szt.</v>
          </cell>
          <cell r="E471">
            <v>6.9</v>
          </cell>
          <cell r="F471" t="str">
            <v>Cobi FO osprzęt</v>
          </cell>
          <cell r="K471">
            <v>0</v>
          </cell>
        </row>
        <row r="472">
          <cell r="A472">
            <v>5065225</v>
          </cell>
          <cell r="B472" t="str">
            <v>Adapter - coupler SC jednomodowy, duplex</v>
          </cell>
          <cell r="C472" t="str">
            <v>Adapter - coupler SC jednomodowy, duplex, ferrula ceramiczna, plastikowa obudowa</v>
          </cell>
          <cell r="D472" t="str">
            <v>szt.</v>
          </cell>
          <cell r="E472">
            <v>3.75</v>
          </cell>
          <cell r="F472" t="str">
            <v>Cobi FO osprzęt</v>
          </cell>
          <cell r="K472">
            <v>0</v>
          </cell>
        </row>
        <row r="473">
          <cell r="A473">
            <v>5065226</v>
          </cell>
          <cell r="B473" t="str">
            <v>Adapter - coupler SC jednomodowy, duplex</v>
          </cell>
          <cell r="C473" t="str">
            <v>Adapter - coupler SC jednomodowy, duplex, ferrula ceramiczna, metalowa obudowa</v>
          </cell>
          <cell r="D473" t="str">
            <v>szt.</v>
          </cell>
          <cell r="E473">
            <v>6.21</v>
          </cell>
          <cell r="F473" t="str">
            <v>Cobi FO osprzęt</v>
          </cell>
          <cell r="K473">
            <v>0</v>
          </cell>
        </row>
        <row r="474">
          <cell r="A474">
            <v>5065213</v>
          </cell>
          <cell r="B474" t="str">
            <v>Adapter - coupler SC jednomodowy, simplex</v>
          </cell>
          <cell r="C474" t="str">
            <v>Adapter - coupler SC jednomodowy, simplex, ferrula ceramiczna, metalowa obudowa</v>
          </cell>
          <cell r="D474" t="str">
            <v>szt.</v>
          </cell>
          <cell r="E474">
            <v>0</v>
          </cell>
          <cell r="F474" t="str">
            <v>Cobi FO osprzęt</v>
          </cell>
          <cell r="K474">
            <v>0</v>
          </cell>
        </row>
        <row r="475">
          <cell r="A475">
            <v>5065210</v>
          </cell>
          <cell r="B475" t="str">
            <v>Adapter - coupler SC jednomodowy, simplex</v>
          </cell>
          <cell r="C475" t="str">
            <v>Adapter - coupler SC jednomodowy, simplex, ferrula ceramiczna, plastikowa obudowa</v>
          </cell>
          <cell r="D475" t="str">
            <v>szt.</v>
          </cell>
          <cell r="E475">
            <v>1.86</v>
          </cell>
          <cell r="F475" t="str">
            <v>Cobi FO osprzęt</v>
          </cell>
          <cell r="K475">
            <v>0</v>
          </cell>
        </row>
        <row r="476">
          <cell r="A476" t="str">
            <v>5065 210/FL</v>
          </cell>
          <cell r="B476" t="str">
            <v>Adapter - coupler SC simplex, jednomodowy, bezkołn</v>
          </cell>
          <cell r="C476" t="str">
            <v>Adapter - coupler SC simplex, jednomodowy, bezkołnierzowy, ferrula ceramiczna, plastikowa obudowa</v>
          </cell>
          <cell r="D476" t="str">
            <v>szt.</v>
          </cell>
          <cell r="E476">
            <v>2.69</v>
          </cell>
          <cell r="F476" t="str">
            <v>Cobi FO osprzęt</v>
          </cell>
          <cell r="K476">
            <v>0</v>
          </cell>
        </row>
        <row r="477">
          <cell r="A477" t="str">
            <v>5065 225/BF</v>
          </cell>
          <cell r="B477" t="str">
            <v>Adapter - coupler SC SM, duplex bezflangowy</v>
          </cell>
          <cell r="C477" t="str">
            <v>Adapter - coupler SC jednomodowy, duplex, ferrula ceramiczna, plastikowa obudowa bezflangowy</v>
          </cell>
          <cell r="D477" t="str">
            <v>szt.</v>
          </cell>
          <cell r="E477">
            <v>6.21</v>
          </cell>
          <cell r="F477" t="str">
            <v>Cobi FO osprzęt</v>
          </cell>
          <cell r="K477">
            <v>0</v>
          </cell>
        </row>
        <row r="478">
          <cell r="A478" t="str">
            <v>5065 211/OM3</v>
          </cell>
          <cell r="B478" t="str">
            <v>Adapter - coupler SC wielomodowy OM3, simplex, fer</v>
          </cell>
          <cell r="C478" t="str">
            <v>Adapter - coupler SC wielomodowy OM3, simplex, ferrula ceramiczna, plastikowa obudowa</v>
          </cell>
          <cell r="D478" t="str">
            <v>szt.</v>
          </cell>
          <cell r="E478">
            <v>2.02</v>
          </cell>
          <cell r="F478" t="str">
            <v>Cobi FO osprzęt</v>
          </cell>
          <cell r="K478">
            <v>0</v>
          </cell>
        </row>
        <row r="479">
          <cell r="A479" t="str">
            <v>5065 221/OM4</v>
          </cell>
          <cell r="B479" t="str">
            <v>Adapter - coupler SC wielomodowy OM4, duplex</v>
          </cell>
          <cell r="C479" t="str">
            <v>Adapter - coupler SC wielomodowy OM4, duplex, ferrula ceramiczna, plastikowa obudowa</v>
          </cell>
          <cell r="D479" t="str">
            <v>szt.</v>
          </cell>
          <cell r="E479">
            <v>4.12</v>
          </cell>
          <cell r="F479" t="str">
            <v>Cobi FO osprzęt</v>
          </cell>
          <cell r="K479">
            <v>0</v>
          </cell>
        </row>
        <row r="480">
          <cell r="A480" t="str">
            <v>5065 211/OM4</v>
          </cell>
          <cell r="B480" t="str">
            <v>Adapter - coupler SC wielomodowy OM4, simplex, fer</v>
          </cell>
          <cell r="C480" t="str">
            <v>Adapter - coupler SC wielomodowy OM4, simplex, ferrula ceramiczna, plastikowa obudowa</v>
          </cell>
          <cell r="D480" t="str">
            <v>szt.</v>
          </cell>
          <cell r="E480">
            <v>1.61</v>
          </cell>
          <cell r="F480" t="str">
            <v>Cobi FO osprzęt</v>
          </cell>
          <cell r="K480">
            <v>0</v>
          </cell>
        </row>
        <row r="481">
          <cell r="A481">
            <v>5065221</v>
          </cell>
          <cell r="B481" t="str">
            <v>Adapter - coupler SC wielomodowy, duplex</v>
          </cell>
          <cell r="C481" t="str">
            <v>Adapter - coupler SC wielomodowy, duplex, ferrula metalowa, plastikowa obudowa</v>
          </cell>
          <cell r="D481" t="str">
            <v>szt.</v>
          </cell>
          <cell r="E481">
            <v>2.94</v>
          </cell>
          <cell r="F481" t="str">
            <v>Cobi FO osprzęt</v>
          </cell>
          <cell r="K481">
            <v>0</v>
          </cell>
        </row>
        <row r="482">
          <cell r="A482">
            <v>5065222</v>
          </cell>
          <cell r="B482" t="str">
            <v>Adapter - coupler SC wielomodowy, duplex</v>
          </cell>
          <cell r="C482" t="str">
            <v>Adapter - coupler SC wielomodowy, duplex, ferrula ceramiczna, plastikowa obudowa</v>
          </cell>
          <cell r="D482" t="str">
            <v>szt.</v>
          </cell>
          <cell r="E482">
            <v>6.21</v>
          </cell>
          <cell r="F482" t="str">
            <v>Cobi FO osprzęt</v>
          </cell>
          <cell r="K482">
            <v>0</v>
          </cell>
        </row>
        <row r="483">
          <cell r="A483">
            <v>5065223</v>
          </cell>
          <cell r="B483" t="str">
            <v>Adapter - coupler SC wielomodowy, duplex</v>
          </cell>
          <cell r="C483" t="str">
            <v>Adapter - coupler SC wielomodowy, duplex, ferrula ceramiczna, metalowa obudowa</v>
          </cell>
          <cell r="D483" t="str">
            <v>szt.</v>
          </cell>
          <cell r="E483">
            <v>0</v>
          </cell>
          <cell r="F483" t="str">
            <v>Cobi FO osprzęt</v>
          </cell>
          <cell r="K483">
            <v>0</v>
          </cell>
        </row>
        <row r="484">
          <cell r="A484">
            <v>5065211</v>
          </cell>
          <cell r="B484" t="str">
            <v>Adapter - coupler SC wielomodowy, simplex</v>
          </cell>
          <cell r="C484" t="str">
            <v>Adapter - coupler SC wielomodowy, simplex, ferrula metalowa, plastikowa obudowa</v>
          </cell>
          <cell r="D484" t="str">
            <v>szt.</v>
          </cell>
          <cell r="E484">
            <v>1.61</v>
          </cell>
          <cell r="F484" t="str">
            <v>Cobi FO osprzęt</v>
          </cell>
          <cell r="K484">
            <v>0</v>
          </cell>
        </row>
        <row r="485">
          <cell r="A485">
            <v>5065212</v>
          </cell>
          <cell r="B485" t="str">
            <v>Adapter - coupler SC wielomodowy, simplex</v>
          </cell>
          <cell r="C485" t="str">
            <v>Adapter - coupler SC wielomodowy, simplex, ferrula ceramiczna, metalowa obudowa</v>
          </cell>
          <cell r="D485" t="str">
            <v>szt.</v>
          </cell>
          <cell r="E485">
            <v>3.22</v>
          </cell>
          <cell r="F485" t="str">
            <v>Cobi FO osprzęt</v>
          </cell>
          <cell r="K485">
            <v>0</v>
          </cell>
        </row>
        <row r="486">
          <cell r="A486" t="str">
            <v>5065 225/APC</v>
          </cell>
          <cell r="B486" t="str">
            <v>Adapter - coupler SC/APC jednomodowy, duplex, ferr</v>
          </cell>
          <cell r="C486" t="str">
            <v xml:space="preserve">Adapter - coupler SC/APC jednomodowy, duplex, ferrula ceramiczna, plastikowa obudowa </v>
          </cell>
          <cell r="D486" t="str">
            <v>szt.</v>
          </cell>
          <cell r="E486">
            <v>3.45</v>
          </cell>
          <cell r="F486" t="str">
            <v>Cobi FO osprzęt</v>
          </cell>
          <cell r="K486">
            <v>0</v>
          </cell>
        </row>
        <row r="487">
          <cell r="A487" t="str">
            <v>5065 210/APC</v>
          </cell>
          <cell r="B487" t="str">
            <v>Adapter - coupler SC/APC jednomodowy, simplex, fer</v>
          </cell>
          <cell r="C487" t="str">
            <v xml:space="preserve">Adapter - coupler SC/APC jednomodowy, simplex, ferrula ceramiczna, plastikowa obudowa </v>
          </cell>
          <cell r="D487" t="str">
            <v>szt.</v>
          </cell>
          <cell r="E487">
            <v>3.86</v>
          </cell>
          <cell r="F487" t="str">
            <v>Cobi FO osprzęt</v>
          </cell>
          <cell r="K487">
            <v>0</v>
          </cell>
        </row>
        <row r="488">
          <cell r="A488">
            <v>5065112</v>
          </cell>
          <cell r="B488" t="str">
            <v>Adapter – coupler ST wielomodowy</v>
          </cell>
          <cell r="C488" t="str">
            <v>Adapter – coupler ST wielomodowy, ferrula ceramiczna</v>
          </cell>
          <cell r="D488" t="str">
            <v>szt.</v>
          </cell>
          <cell r="E488">
            <v>3.22</v>
          </cell>
          <cell r="F488" t="str">
            <v>Cobi FO osprzęt</v>
          </cell>
          <cell r="K488">
            <v>0</v>
          </cell>
        </row>
        <row r="489">
          <cell r="A489">
            <v>5065126</v>
          </cell>
          <cell r="B489" t="str">
            <v>Adapter - coupler ST/SC jednomodowy, duplex</v>
          </cell>
          <cell r="C489" t="str">
            <v>Adapter - coupler ST/SC jednomodowy, duplex, ferrula ceramiczna, plastikowa obudowa</v>
          </cell>
          <cell r="D489" t="str">
            <v>szt.</v>
          </cell>
          <cell r="E489">
            <v>0</v>
          </cell>
          <cell r="F489" t="str">
            <v>Cobi FO osprzęt</v>
          </cell>
          <cell r="K489">
            <v>0</v>
          </cell>
        </row>
        <row r="490">
          <cell r="A490">
            <v>5065127</v>
          </cell>
          <cell r="B490" t="str">
            <v>Adapter - coupler ST/SC jednomodowy, duplex</v>
          </cell>
          <cell r="C490" t="str">
            <v>Adapter - coupler ST/SC jednomodowy, duplex, ferrula ceramiczna, metalowa obudowa</v>
          </cell>
          <cell r="D490" t="str">
            <v>szt.</v>
          </cell>
          <cell r="E490">
            <v>0</v>
          </cell>
          <cell r="F490" t="str">
            <v>Cobi FO osprzęt</v>
          </cell>
          <cell r="K490">
            <v>0</v>
          </cell>
        </row>
        <row r="491">
          <cell r="A491">
            <v>5065122</v>
          </cell>
          <cell r="B491" t="str">
            <v>Adapter - coupler ST/SC wielomodowy, duplex</v>
          </cell>
          <cell r="C491" t="str">
            <v>Adapter - coupler ST/SC wielomodowy, duplex, ferrula metalowa, plastikowa obudowa</v>
          </cell>
          <cell r="D491" t="str">
            <v>szt.</v>
          </cell>
          <cell r="E491">
            <v>0</v>
          </cell>
          <cell r="F491" t="str">
            <v>Cobi FO osprzęt</v>
          </cell>
          <cell r="K491">
            <v>0</v>
          </cell>
        </row>
        <row r="492">
          <cell r="A492">
            <v>5065123</v>
          </cell>
          <cell r="B492" t="str">
            <v>Adapter - coupler ST/SC wielomodowy, duplex</v>
          </cell>
          <cell r="C492" t="str">
            <v>Adapter - coupler ST/SC wielomodowy, duplex, ferrula ceramiczna, plastikowa obudowa</v>
          </cell>
          <cell r="D492" t="str">
            <v>szt.</v>
          </cell>
          <cell r="E492">
            <v>15.18</v>
          </cell>
          <cell r="F492" t="str">
            <v>Cobi FO osprzęt</v>
          </cell>
          <cell r="K492">
            <v>0</v>
          </cell>
        </row>
        <row r="493">
          <cell r="A493">
            <v>5065124</v>
          </cell>
          <cell r="B493" t="str">
            <v>Adapter - coupler ST/SC wielomodowy, duplex</v>
          </cell>
          <cell r="C493" t="str">
            <v>Adapter - coupler ST/SC wielomodowy, duplex, ferrula ceramiczna, metalowa obudowa</v>
          </cell>
          <cell r="D493" t="str">
            <v>szt.</v>
          </cell>
          <cell r="E493">
            <v>0</v>
          </cell>
          <cell r="F493" t="str">
            <v>Cobi FO osprzęt</v>
          </cell>
          <cell r="K493">
            <v>0</v>
          </cell>
        </row>
        <row r="494">
          <cell r="A494">
            <v>50651212</v>
          </cell>
          <cell r="B494" t="str">
            <v>Adapter - coupler ST-SC jednomodowy, simplex</v>
          </cell>
          <cell r="C494" t="str">
            <v>Adapter - coupler ST-SC jednomodowy, simplex, ferrula ceramiczna, metalowa obudowa</v>
          </cell>
          <cell r="D494" t="str">
            <v>szt.</v>
          </cell>
          <cell r="E494">
            <v>20.7</v>
          </cell>
          <cell r="F494" t="str">
            <v>Cobi FO osprzęt</v>
          </cell>
          <cell r="K494">
            <v>0</v>
          </cell>
        </row>
        <row r="495">
          <cell r="A495">
            <v>50651211</v>
          </cell>
          <cell r="B495" t="str">
            <v>Adapter - coupler ST-SC wielomodowy, simplex</v>
          </cell>
          <cell r="C495" t="str">
            <v>Adapter - coupler ST-SC wielomodowy, simplex, ferrula ceramiczna, metalowa obudowa</v>
          </cell>
          <cell r="D495" t="str">
            <v>szt.</v>
          </cell>
          <cell r="E495">
            <v>17.850000000000001</v>
          </cell>
          <cell r="F495" t="str">
            <v>Cobi FO osprzęt</v>
          </cell>
          <cell r="K495">
            <v>0</v>
          </cell>
        </row>
        <row r="496">
          <cell r="A496">
            <v>5065101</v>
          </cell>
          <cell r="B496" t="str">
            <v>Adapter – coupler, jednomodowy</v>
          </cell>
          <cell r="C496" t="str">
            <v>Adapter – coupler, jednomodowy</v>
          </cell>
          <cell r="D496" t="str">
            <v>szt.</v>
          </cell>
          <cell r="E496">
            <v>5.75</v>
          </cell>
          <cell r="F496" t="str">
            <v>Cobi FO osprzęt</v>
          </cell>
          <cell r="K496">
            <v>0</v>
          </cell>
        </row>
        <row r="497">
          <cell r="A497" t="str">
            <v>SAN-DM-SAK</v>
          </cell>
          <cell r="B497" t="str">
            <v>Adapter 22,5x45 mm do modułów 1xRJ45 DO MONTAŻU</v>
          </cell>
          <cell r="C497" t="str">
            <v>Adapter 22,5x45 mm do modułów 1xRJ45 keystone (RAL 9010)</v>
          </cell>
          <cell r="D497" t="str">
            <v>szt.</v>
          </cell>
          <cell r="E497">
            <v>0</v>
          </cell>
          <cell r="F497" t="str">
            <v>Półprodukty do montażu</v>
          </cell>
          <cell r="K497">
            <v>0</v>
          </cell>
        </row>
        <row r="498">
          <cell r="A498" t="str">
            <v>SAN-SAK-BM</v>
          </cell>
          <cell r="B498" t="str">
            <v xml:space="preserve">ADAPTER 22,5X45 MM DO MODUŁÓW 1XRJ45 KEYSTONE  </v>
          </cell>
          <cell r="C498" t="str">
            <v xml:space="preserve">ADAPTER 22,5X45 MM DO MODUŁÓW 1XRJ45 KEYSTONE BEZ MODUŁÓW, SZYBKA, RAL(9010)   </v>
          </cell>
          <cell r="D498" t="str">
            <v>szt.</v>
          </cell>
          <cell r="E498">
            <v>0</v>
          </cell>
          <cell r="F498" t="str">
            <v>Półprodukty do montażu</v>
          </cell>
          <cell r="K498">
            <v>0</v>
          </cell>
        </row>
        <row r="499">
          <cell r="A499" t="str">
            <v>SAN-SAK</v>
          </cell>
          <cell r="B499" t="str">
            <v>Adapter 22,5x45 mm do modułów 1xRJ45 keystone</v>
          </cell>
          <cell r="C499" t="str">
            <v>Adapter CobiCabling 22,5x45 mm do modułów 1xRJ45 keystone (kolor biały RAL 9010)</v>
          </cell>
          <cell r="D499" t="str">
            <v>szt.</v>
          </cell>
          <cell r="E499">
            <v>3.95</v>
          </cell>
          <cell r="F499" t="str">
            <v>Cobi 45x45</v>
          </cell>
          <cell r="K499">
            <v>0</v>
          </cell>
        </row>
        <row r="500">
          <cell r="A500" t="str">
            <v>SAN-SAB</v>
          </cell>
          <cell r="B500" t="str">
            <v>Adapter 22,5x45 mm do modułów 1xRJ45 keystone (RAL</v>
          </cell>
          <cell r="C500" t="str">
            <v>Adapter 22,5x45 mm do modułów 1xRJ45 keystone (RAL 9003)</v>
          </cell>
          <cell r="D500" t="str">
            <v>szt.</v>
          </cell>
          <cell r="E500">
            <v>0</v>
          </cell>
          <cell r="F500" t="str">
            <v>Półprodukty do montażu</v>
          </cell>
          <cell r="K500">
            <v>0</v>
          </cell>
        </row>
        <row r="501">
          <cell r="A501" t="str">
            <v>SAN-SAK-C</v>
          </cell>
          <cell r="B501" t="str">
            <v>Adapter 22,5x45 mm do modułów keystone RAL9010</v>
          </cell>
          <cell r="C501" t="str">
            <v>Adapter 22,5x45 mm do dużych modułów 1xRJ45 keystone (RAL 9010) - (otwór montażowy typu C)</v>
          </cell>
          <cell r="D501" t="str">
            <v>szt.</v>
          </cell>
          <cell r="E501">
            <v>0</v>
          </cell>
          <cell r="F501" t="str">
            <v>Półprodukty do montażu</v>
          </cell>
          <cell r="K501">
            <v>0</v>
          </cell>
        </row>
        <row r="502">
          <cell r="A502" t="str">
            <v>SAN-SAK-T</v>
          </cell>
          <cell r="B502" t="str">
            <v>Adapter 22,5x45 mm z logo T</v>
          </cell>
          <cell r="C502" t="str">
            <v>Adapter 22,5x45 mm do modułów 1xRJ45 keystone (RAL 9010) z logo Telegärtner</v>
          </cell>
          <cell r="D502" t="str">
            <v>szt.</v>
          </cell>
          <cell r="E502">
            <v>0</v>
          </cell>
          <cell r="F502" t="str">
            <v>Półprodukty do montażu</v>
          </cell>
          <cell r="K502">
            <v>0</v>
          </cell>
        </row>
        <row r="503">
          <cell r="A503" t="str">
            <v>SAN-SAK-SB-E</v>
          </cell>
          <cell r="B503" t="str">
            <v>ADAPTER 22,5X45 MM Z POLEM OPISOWYM, Z SZYBKĄ</v>
          </cell>
          <cell r="C503" t="str">
            <v xml:space="preserve">ADAPTER 22,5X45 MM DO MODUŁÓW 1XRJ45 KEYSTONE Z POLEM OPISOWYM, Z SZYBKĄ,  RAL(9010)  </v>
          </cell>
          <cell r="D503" t="str">
            <v>szt.</v>
          </cell>
          <cell r="E503">
            <v>0</v>
          </cell>
          <cell r="F503" t="str">
            <v>Półprodukty do montażu</v>
          </cell>
          <cell r="K503">
            <v>0</v>
          </cell>
        </row>
        <row r="504">
          <cell r="A504" t="str">
            <v>SAN-DM-SAK-SB</v>
          </cell>
          <cell r="B504" t="str">
            <v>Adapter 22,5X45 mm z szybką DO MONTAŻU</v>
          </cell>
          <cell r="C504" t="str">
            <v xml:space="preserve">ADAPTER 22,5X45 MM DO MODUŁÓW 1XRJ45 KEYSTONE Z POLEM OPISOWYM, Z SZYBKĄ,  RAL(9010) </v>
          </cell>
          <cell r="D504" t="str">
            <v>szt.</v>
          </cell>
          <cell r="E504">
            <v>0</v>
          </cell>
          <cell r="F504" t="str">
            <v>Półprodukty do montażu</v>
          </cell>
          <cell r="K504">
            <v>0</v>
          </cell>
        </row>
        <row r="505">
          <cell r="A505" t="str">
            <v>SAN-SAK-SB-T</v>
          </cell>
          <cell r="B505" t="str">
            <v>Adapter 22,5x45 mm z szybką, z logo T</v>
          </cell>
          <cell r="C505" t="str">
            <v>Adapter 22,5x45 mm do modułów 1xRJ45 keystone (RAL 9010) z polem opisowym z szybką, z logo Telegärtner</v>
          </cell>
          <cell r="D505" t="str">
            <v>szt.</v>
          </cell>
          <cell r="E505">
            <v>0</v>
          </cell>
          <cell r="F505" t="str">
            <v>Półprodukty do montażu</v>
          </cell>
          <cell r="K505">
            <v>0</v>
          </cell>
        </row>
        <row r="506">
          <cell r="A506" t="str">
            <v>SAN-SAK-SB</v>
          </cell>
          <cell r="B506" t="str">
            <v>Adapter 22,5x45mm do modułów 1xRJ45 keystone</v>
          </cell>
          <cell r="C506" t="str">
            <v>Adapter CobiCabling 22,5x45mm do modułów 1xRJ45 keystone</v>
          </cell>
          <cell r="D506" t="str">
            <v>szt.</v>
          </cell>
          <cell r="E506">
            <v>4.45</v>
          </cell>
          <cell r="F506" t="str">
            <v>Cobi 45x45</v>
          </cell>
          <cell r="K506">
            <v>0</v>
          </cell>
        </row>
        <row r="507">
          <cell r="A507" t="str">
            <v>2A45-1PK</v>
          </cell>
          <cell r="B507" t="str">
            <v>Adapter 45x45 kątowy 1-port z możliwością kodów</v>
          </cell>
          <cell r="C507" t="str">
            <v>Adapter 2LAN 45x45 kątowy 1-portowy z możliwością kodów</v>
          </cell>
          <cell r="D507" t="str">
            <v>szt.</v>
          </cell>
          <cell r="E507">
            <v>5.56</v>
          </cell>
          <cell r="F507" t="str">
            <v>2LAN</v>
          </cell>
          <cell r="K507">
            <v>0</v>
          </cell>
        </row>
        <row r="508">
          <cell r="A508" t="str">
            <v>2A45-2PK</v>
          </cell>
          <cell r="B508" t="str">
            <v>Adapter 45x45 kątowy 2-port z możliwością kodów</v>
          </cell>
          <cell r="C508" t="str">
            <v>Adapter 2LAN 45x45 kątowy 2-portowy z możliwością kodów</v>
          </cell>
          <cell r="D508" t="str">
            <v>szt.</v>
          </cell>
          <cell r="E508">
            <v>6.44</v>
          </cell>
          <cell r="F508" t="str">
            <v>2LAN</v>
          </cell>
          <cell r="K508">
            <v>0</v>
          </cell>
        </row>
        <row r="509">
          <cell r="A509" t="str">
            <v>LKD9A5011040000</v>
          </cell>
          <cell r="B509" t="str">
            <v>Adapter 45x45mm, 1-portowy, RAL 9010, format keyst</v>
          </cell>
          <cell r="C509" t="str">
            <v>Adapter 45x45mm, 1-portowy, RAL 9010, format keystone, Connect45 LEONI</v>
          </cell>
          <cell r="D509" t="str">
            <v>szt.</v>
          </cell>
          <cell r="E509">
            <v>0</v>
          </cell>
          <cell r="F509" t="str">
            <v>Inne - okazjonalne</v>
          </cell>
          <cell r="K509">
            <v>0</v>
          </cell>
        </row>
        <row r="510">
          <cell r="A510" t="str">
            <v>LKD9A5011030000</v>
          </cell>
          <cell r="B510" t="str">
            <v>Adapter 45x45mm, 2-portowy, RAL 9010, format keyst</v>
          </cell>
          <cell r="C510" t="str">
            <v>Adapter 45x45mm, 2-portowy, RAL 9010, format keystone, Connect45 LEONI</v>
          </cell>
          <cell r="D510" t="str">
            <v>szt.</v>
          </cell>
          <cell r="E510">
            <v>9.89</v>
          </cell>
          <cell r="F510" t="str">
            <v>Inne - okazjonalne</v>
          </cell>
          <cell r="K510">
            <v>0</v>
          </cell>
        </row>
        <row r="511">
          <cell r="A511" t="str">
            <v>6929 9000/1</v>
          </cell>
          <cell r="B511" t="str">
            <v>Adapter 90° doprowadz. kabla do modułów KS, 1szt</v>
          </cell>
          <cell r="C511" t="str">
            <v>Adapter 90-stopni do kątowego doprowadzenia kabla w modułach typu KS (1 sztuka)</v>
          </cell>
          <cell r="D511" t="str">
            <v>szt.</v>
          </cell>
          <cell r="E511">
            <v>2.88</v>
          </cell>
          <cell r="F511" t="str">
            <v>Cobi Cu okablowanie</v>
          </cell>
          <cell r="K511">
            <v>0</v>
          </cell>
        </row>
        <row r="512">
          <cell r="A512">
            <v>69299000</v>
          </cell>
          <cell r="B512" t="str">
            <v>Adapter 90° doprowadz. kabla do modułów KS, 20szt</v>
          </cell>
          <cell r="C512" t="str">
            <v>Adapter 90-stopni do kątowego doprowadzenia kabla w modułach typu KS (opakowanie 20 sztuk)</v>
          </cell>
          <cell r="D512" t="str">
            <v>szt.</v>
          </cell>
          <cell r="E512">
            <v>0</v>
          </cell>
          <cell r="F512" t="str">
            <v>Cobi Cu okablowanie</v>
          </cell>
          <cell r="K512">
            <v>0</v>
          </cell>
        </row>
        <row r="513">
          <cell r="A513" t="str">
            <v>SAN-SAB-A</v>
          </cell>
          <cell r="B513" t="str">
            <v>Adapter A-LANTEC 22,5x45mm do modułów 1 x keystone</v>
          </cell>
          <cell r="C513" t="str">
            <v>Adapter A-LANTEC 22,5x45 mm do modułów 1xRJ45 keystone (RAL 9003) z logo</v>
          </cell>
          <cell r="D513" t="str">
            <v>szt.</v>
          </cell>
          <cell r="E513">
            <v>0</v>
          </cell>
          <cell r="F513" t="str">
            <v>Półprodukty do montażu</v>
          </cell>
          <cell r="K513">
            <v>0</v>
          </cell>
        </row>
        <row r="514">
          <cell r="A514" t="str">
            <v>MP20811</v>
          </cell>
          <cell r="B514" t="str">
            <v>Adapter do gniazda RJ45, SCAME</v>
          </cell>
          <cell r="C514" t="str">
            <v>Adapter do gniazda RJ45, SCAME</v>
          </cell>
          <cell r="D514" t="str">
            <v>szt.</v>
          </cell>
          <cell r="E514">
            <v>10.28</v>
          </cell>
          <cell r="F514" t="str">
            <v>Cobi Cu okablowanie</v>
          </cell>
          <cell r="K514">
            <v>0</v>
          </cell>
        </row>
        <row r="515">
          <cell r="A515" t="str">
            <v>F31-1600</v>
          </cell>
          <cell r="B515" t="str">
            <v>Adapter E-2000/APC sx jednomodowy OS2</v>
          </cell>
          <cell r="C515" t="str">
            <v>Adapter CobiCabling E-2000/APC simplex jednomodowy OS2</v>
          </cell>
          <cell r="D515" t="str">
            <v>szt.</v>
          </cell>
          <cell r="E515">
            <v>39.1</v>
          </cell>
          <cell r="F515" t="str">
            <v>Cobi FO osprzęt</v>
          </cell>
          <cell r="K515">
            <v>0</v>
          </cell>
        </row>
        <row r="516">
          <cell r="A516" t="str">
            <v>F31-1800</v>
          </cell>
          <cell r="B516" t="str">
            <v>Adapter FC/PC jednomodowy OS2</v>
          </cell>
          <cell r="C516" t="str">
            <v>Adapter CobiCabling FC/PC jednomodowy OS2</v>
          </cell>
          <cell r="D516" t="str">
            <v>szt.</v>
          </cell>
          <cell r="E516">
            <v>4.1399999999999997</v>
          </cell>
          <cell r="F516" t="str">
            <v>Cobi FO osprzęt</v>
          </cell>
          <cell r="K516">
            <v>0</v>
          </cell>
        </row>
        <row r="517">
          <cell r="A517" t="str">
            <v>SAN-SAK2K</v>
          </cell>
          <cell r="B517" t="str">
            <v>Adapter kątowy 45x45mm do modułów 2xRJ45 biały</v>
          </cell>
          <cell r="C517" t="str">
            <v>Adapter kątowy CobiCabling 45x45mm do modułów 2xRJ45 biały, z uchylnymi przysłonami</v>
          </cell>
          <cell r="D517" t="str">
            <v>szt.</v>
          </cell>
          <cell r="E517">
            <v>8.35</v>
          </cell>
          <cell r="F517" t="str">
            <v>Cobi 45x45</v>
          </cell>
          <cell r="K517">
            <v>0</v>
          </cell>
        </row>
        <row r="518">
          <cell r="A518" t="str">
            <v>100-281</v>
          </cell>
          <cell r="B518" t="str">
            <v xml:space="preserve">Adapter kątowy półokrągły 45x45mm 1xRJ45 keystone </v>
          </cell>
          <cell r="C518" t="str">
            <v>Adapter kątowy półokrągły do modułów EXL 45x45mm 1xRJ45 keystone, kolor biały RAL 9010</v>
          </cell>
          <cell r="D518" t="str">
            <v>szt.</v>
          </cell>
          <cell r="E518">
            <v>0</v>
          </cell>
          <cell r="F518" t="str">
            <v>EXCEL</v>
          </cell>
          <cell r="K518">
            <v>1.44</v>
          </cell>
        </row>
        <row r="519">
          <cell r="A519" t="str">
            <v>100-282</v>
          </cell>
          <cell r="B519" t="str">
            <v xml:space="preserve">Adapter kątowy półokrągły 45x45mm 2xRJ45 keystone </v>
          </cell>
          <cell r="C519" t="str">
            <v>Adapter kątowy półokrągły do modułów EXL 45x45mm 2xRJ45 keystone, kolor biały RAL 9010</v>
          </cell>
          <cell r="D519" t="str">
            <v>szt.</v>
          </cell>
          <cell r="E519">
            <v>0</v>
          </cell>
          <cell r="F519" t="str">
            <v>EXCEL</v>
          </cell>
          <cell r="K519">
            <v>1.64</v>
          </cell>
        </row>
        <row r="520">
          <cell r="A520" t="str">
            <v>C15-0001</v>
          </cell>
          <cell r="B520" t="str">
            <v>Adapter keystone 50x25mm 1 portowy kątowy</v>
          </cell>
          <cell r="C520" t="str">
            <v>Adapter CobiCabling keystone 50x25mm 1 portowy kątowy</v>
          </cell>
          <cell r="D520" t="str">
            <v>szt.</v>
          </cell>
          <cell r="E520">
            <v>3.2</v>
          </cell>
          <cell r="F520" t="str">
            <v>Cobi Cu okablowanie</v>
          </cell>
          <cell r="K520">
            <v>0</v>
          </cell>
        </row>
        <row r="521">
          <cell r="A521" t="str">
            <v>C15-0000</v>
          </cell>
          <cell r="B521" t="str">
            <v>Adapter keystone 50x25mm 1 portowy prosty</v>
          </cell>
          <cell r="C521" t="str">
            <v>Adapter CobiCabling keystone 50x25mm 1 portowy prosty</v>
          </cell>
          <cell r="D521" t="str">
            <v>szt.</v>
          </cell>
          <cell r="E521">
            <v>0</v>
          </cell>
          <cell r="F521" t="str">
            <v>Cobi Cu okablowanie</v>
          </cell>
          <cell r="K521">
            <v>0</v>
          </cell>
        </row>
        <row r="522">
          <cell r="A522" t="str">
            <v>F61-0020</v>
          </cell>
          <cell r="B522" t="str">
            <v>Adapter keystone do adapterów FO SC sx/LC dx</v>
          </cell>
          <cell r="C522" t="str">
            <v>Adapter keystone CobiCabling do adapterów FO SC simplex/LC duplex/MTRJ</v>
          </cell>
          <cell r="D522" t="str">
            <v>szt.</v>
          </cell>
          <cell r="E522">
            <v>2.2999999999999998</v>
          </cell>
          <cell r="F522" t="str">
            <v>Cobi FO osprzęt</v>
          </cell>
          <cell r="K522">
            <v>0</v>
          </cell>
        </row>
        <row r="523">
          <cell r="A523" t="str">
            <v>F61-0021</v>
          </cell>
          <cell r="B523" t="str">
            <v>Adapter keystone do adapterów FO SC sx/LC dx BF</v>
          </cell>
          <cell r="C523" t="str">
            <v>Adapter keystone CobiCabling do adapterów FO SC sx/LC dx bezflangowych</v>
          </cell>
          <cell r="D523" t="str">
            <v>szt.</v>
          </cell>
          <cell r="E523">
            <v>1.45</v>
          </cell>
          <cell r="F523" t="str">
            <v>Cobi FO osprzęt</v>
          </cell>
          <cell r="K523">
            <v>0</v>
          </cell>
        </row>
        <row r="524">
          <cell r="A524">
            <v>5018440</v>
          </cell>
          <cell r="B524" t="str">
            <v>Adapter keystone do złącz typu F-F (beczka) pusty</v>
          </cell>
          <cell r="C524" t="str">
            <v>Adapter keystone do gniazd typu F (beczka-beczka) niewyposażony</v>
          </cell>
          <cell r="D524" t="str">
            <v>szt.</v>
          </cell>
          <cell r="E524">
            <v>1.38</v>
          </cell>
          <cell r="F524" t="str">
            <v>Cobi Cu okablowanie</v>
          </cell>
          <cell r="K524">
            <v>0</v>
          </cell>
        </row>
        <row r="525">
          <cell r="A525">
            <v>5065528</v>
          </cell>
          <cell r="B525" t="str">
            <v>Adapter keystone LC Duplex MM biały</v>
          </cell>
          <cell r="C525" t="str">
            <v>Adapter keystone LC Duplex MM biały</v>
          </cell>
          <cell r="D525" t="str">
            <v>szt.</v>
          </cell>
          <cell r="E525">
            <v>5.75</v>
          </cell>
          <cell r="F525" t="str">
            <v>Cobi FO osprzęt</v>
          </cell>
          <cell r="K525">
            <v>0</v>
          </cell>
        </row>
        <row r="526">
          <cell r="A526">
            <v>5065531</v>
          </cell>
          <cell r="B526" t="str">
            <v>Adapter keystone LC Duplex MM czarny</v>
          </cell>
          <cell r="C526" t="str">
            <v>Adapter keystone LC Duplex MM czarny</v>
          </cell>
          <cell r="D526" t="str">
            <v>szt.</v>
          </cell>
          <cell r="E526">
            <v>0</v>
          </cell>
          <cell r="F526" t="str">
            <v>Cobi FO osprzęt</v>
          </cell>
          <cell r="K526">
            <v>0</v>
          </cell>
        </row>
        <row r="527">
          <cell r="A527">
            <v>5065527</v>
          </cell>
          <cell r="B527" t="str">
            <v>Adapter keystone LC Duplex SM biały</v>
          </cell>
          <cell r="C527" t="str">
            <v>Adapter keystone LC Duplex SM biały</v>
          </cell>
          <cell r="D527" t="str">
            <v>szt.</v>
          </cell>
          <cell r="E527">
            <v>11.13</v>
          </cell>
          <cell r="F527" t="str">
            <v>Cobi FO osprzęt</v>
          </cell>
          <cell r="K527">
            <v>0</v>
          </cell>
        </row>
        <row r="528">
          <cell r="A528">
            <v>5065530</v>
          </cell>
          <cell r="B528" t="str">
            <v>Adapter keystone SC Simplex MM biały</v>
          </cell>
          <cell r="C528" t="str">
            <v>Adapter keystone SC Simplex MM biały</v>
          </cell>
          <cell r="D528" t="str">
            <v>szt.</v>
          </cell>
          <cell r="E528">
            <v>0</v>
          </cell>
          <cell r="F528" t="str">
            <v>Cobi FO osprzęt</v>
          </cell>
          <cell r="K528">
            <v>0</v>
          </cell>
        </row>
        <row r="529">
          <cell r="A529">
            <v>5065533</v>
          </cell>
          <cell r="B529" t="str">
            <v>Adapter keystone SC Simplex MM czarny</v>
          </cell>
          <cell r="C529" t="str">
            <v>Adapter keystone SC Simplex MM czarny</v>
          </cell>
          <cell r="D529" t="str">
            <v>szt.</v>
          </cell>
          <cell r="E529">
            <v>0</v>
          </cell>
          <cell r="F529" t="str">
            <v>Cobi FO osprzęt</v>
          </cell>
          <cell r="K529">
            <v>0</v>
          </cell>
        </row>
        <row r="530">
          <cell r="A530" t="str">
            <v>F61-0023</v>
          </cell>
          <cell r="B530" t="str">
            <v>Adapter keystone ST sx wielomodowy, biały</v>
          </cell>
          <cell r="C530" t="str">
            <v>Adapter keystone CobiCabling ST simplex wielomodowy, biały</v>
          </cell>
          <cell r="D530" t="str">
            <v>szt.</v>
          </cell>
          <cell r="E530">
            <v>10.1</v>
          </cell>
          <cell r="F530" t="str">
            <v>Cobi FO osprzęt</v>
          </cell>
          <cell r="K530">
            <v>0</v>
          </cell>
        </row>
        <row r="531">
          <cell r="A531" t="str">
            <v>F61-0024</v>
          </cell>
          <cell r="B531" t="str">
            <v>Adapter keystone ST sx wielomodowy, czarny</v>
          </cell>
          <cell r="C531" t="str">
            <v>Adapter keystone CobiCabling ST simplex wielomodowy, czarny</v>
          </cell>
          <cell r="D531" t="str">
            <v>szt.</v>
          </cell>
          <cell r="E531">
            <v>0</v>
          </cell>
          <cell r="F531" t="str">
            <v>Cobi FO osprzęt</v>
          </cell>
          <cell r="K531">
            <v>0</v>
          </cell>
        </row>
        <row r="532">
          <cell r="A532">
            <v>5018494</v>
          </cell>
          <cell r="B532" t="str">
            <v>Adapter keystone z gniazdem Cinch RCA, biały</v>
          </cell>
          <cell r="C532" t="str">
            <v>Adapter keystone z gniazdem Cinch (RCA) (Cinch/Cinch), kolor biały, kolor obudowy biały</v>
          </cell>
          <cell r="D532" t="str">
            <v>szt.</v>
          </cell>
          <cell r="E532">
            <v>9.43</v>
          </cell>
          <cell r="F532" t="str">
            <v>Cobi Cu okablowanie</v>
          </cell>
          <cell r="K532">
            <v>0</v>
          </cell>
        </row>
        <row r="533">
          <cell r="A533">
            <v>5018493</v>
          </cell>
          <cell r="B533" t="str">
            <v>Adapter keystone z gniazdem Cinch RCA, czerwony</v>
          </cell>
          <cell r="C533" t="str">
            <v>Adapter keystone z gniazdem Cinch (RCA) (Cinch/Cinch), kolor czerwony, kolor obudowy biały</v>
          </cell>
          <cell r="D533" t="str">
            <v>szt.</v>
          </cell>
          <cell r="E533">
            <v>9.43</v>
          </cell>
          <cell r="F533" t="str">
            <v>Cobi Cu okablowanie</v>
          </cell>
          <cell r="K533">
            <v>0</v>
          </cell>
        </row>
        <row r="534">
          <cell r="A534">
            <v>5018495</v>
          </cell>
          <cell r="B534" t="str">
            <v>Adapter keystone z gniazdem Cinch RCA, żółty</v>
          </cell>
          <cell r="C534" t="str">
            <v>Adapter keystone z gniazdem Cinch (RCA) (Cinch/Cinch), kolor żółty, kolor obudowy biały</v>
          </cell>
          <cell r="D534" t="str">
            <v>szt.</v>
          </cell>
          <cell r="E534">
            <v>9.43</v>
          </cell>
          <cell r="F534" t="str">
            <v>Cobi Cu okablowanie</v>
          </cell>
          <cell r="K534">
            <v>0</v>
          </cell>
        </row>
        <row r="535">
          <cell r="A535">
            <v>5018479</v>
          </cell>
          <cell r="B535" t="str">
            <v>Adapter keystone z gniazdem HDMI-HDMI, biały</v>
          </cell>
          <cell r="C535" t="str">
            <v>Adapter keystone z gniazdem HDMI (HDMI-gniazdo/HDMI-gniazdo), kolor biały</v>
          </cell>
          <cell r="D535" t="str">
            <v>szt.</v>
          </cell>
          <cell r="E535">
            <v>21.99</v>
          </cell>
          <cell r="F535" t="str">
            <v>Cobi Cu okablowanie</v>
          </cell>
          <cell r="K535">
            <v>0</v>
          </cell>
        </row>
        <row r="536">
          <cell r="A536">
            <v>5018439</v>
          </cell>
          <cell r="B536" t="str">
            <v>Adapter keystone z gniazdem typu F-F (beczka)</v>
          </cell>
          <cell r="C536" t="str">
            <v>Adapter keystone z gniazdem typu F (beczka-beczka) wyposażony</v>
          </cell>
          <cell r="D536" t="str">
            <v>szt.</v>
          </cell>
          <cell r="E536">
            <v>7.46</v>
          </cell>
          <cell r="F536" t="str">
            <v>Cobi Cu okablowanie</v>
          </cell>
          <cell r="K536">
            <v>0</v>
          </cell>
        </row>
        <row r="537">
          <cell r="A537">
            <v>5018498</v>
          </cell>
          <cell r="B537" t="str">
            <v>Adapter keystone z gniazdem USB-USB (beczka)</v>
          </cell>
          <cell r="C537" t="str">
            <v>Adapter keystone z gniazdem USB (USB-gniazdo/USB-gniazdo), kolor biały</v>
          </cell>
          <cell r="D537" t="str">
            <v>szt.</v>
          </cell>
          <cell r="E537">
            <v>11.89</v>
          </cell>
          <cell r="F537" t="str">
            <v>Cobi Cu okablowanie</v>
          </cell>
          <cell r="K537">
            <v>0</v>
          </cell>
        </row>
        <row r="538">
          <cell r="A538" t="str">
            <v>F61-0022</v>
          </cell>
          <cell r="B538" t="str">
            <v>Adapter keystone złącze światłowodowe ST czarny</v>
          </cell>
          <cell r="C538" t="str">
            <v>Adapter keystone CobiCabling do złącz światłowodowych ST czarny</v>
          </cell>
          <cell r="D538" t="str">
            <v>szt.</v>
          </cell>
          <cell r="E538">
            <v>0.28000000000000003</v>
          </cell>
          <cell r="F538" t="str">
            <v>Cobi FO osprzęt</v>
          </cell>
          <cell r="K538">
            <v>0</v>
          </cell>
        </row>
        <row r="539">
          <cell r="A539" t="str">
            <v>6671 016/1</v>
          </cell>
          <cell r="B539" t="str">
            <v>Adapter konfigurowalny na szynę DIN do mod.1xRJ45</v>
          </cell>
          <cell r="C539" t="str">
            <v>Adapter konfigurowalny na szynę DIN do 1 modułu keystone (1xRJ45) bez mocowania</v>
          </cell>
          <cell r="D539" t="str">
            <v>szt.</v>
          </cell>
          <cell r="E539">
            <v>6.1</v>
          </cell>
          <cell r="F539" t="str">
            <v>Cobi Cu okablowanie</v>
          </cell>
          <cell r="K539">
            <v>0</v>
          </cell>
        </row>
        <row r="540">
          <cell r="A540">
            <v>6671016</v>
          </cell>
          <cell r="B540" t="str">
            <v>Adapter konfigurowalny na szynę DIN do mod.20xRJ45</v>
          </cell>
          <cell r="C540" t="str">
            <v>Adapter konfigurowalny na szynę DIN do 20 modułów keystone (20xRJ45) bez mocowania</v>
          </cell>
          <cell r="D540" t="str">
            <v>szt.</v>
          </cell>
          <cell r="E540">
            <v>140.30000000000001</v>
          </cell>
          <cell r="F540" t="str">
            <v>Cobi Cu okablowanie</v>
          </cell>
          <cell r="K540">
            <v>0</v>
          </cell>
        </row>
        <row r="541">
          <cell r="A541" t="str">
            <v>F31-2400</v>
          </cell>
          <cell r="B541" t="str">
            <v>Adapter LC/APC duplex jednomodowy OS2</v>
          </cell>
          <cell r="C541" t="str">
            <v>Adapter CobiCabling LC/APC duplex jednomodowy OS2</v>
          </cell>
          <cell r="D541" t="str">
            <v>szt.</v>
          </cell>
          <cell r="E541">
            <v>6.84</v>
          </cell>
          <cell r="F541" t="str">
            <v>Cobi FO osprzęt</v>
          </cell>
          <cell r="K541">
            <v>0</v>
          </cell>
        </row>
        <row r="542">
          <cell r="A542" t="str">
            <v>F31-4400</v>
          </cell>
          <cell r="B542" t="str">
            <v>Adapter LC/APC quad jednomodowy OS2</v>
          </cell>
          <cell r="C542" t="str">
            <v>Adapter CobiCabling LC/APC quad jednomodowy OS2</v>
          </cell>
          <cell r="D542" t="str">
            <v>szt.</v>
          </cell>
          <cell r="E542">
            <v>0</v>
          </cell>
          <cell r="F542" t="str">
            <v>Cobi FO osprzęt</v>
          </cell>
          <cell r="K542">
            <v>0</v>
          </cell>
        </row>
        <row r="543">
          <cell r="A543" t="str">
            <v>F31-2300</v>
          </cell>
          <cell r="B543" t="str">
            <v>Adapter LC/PC duplex jednomodowy OS2</v>
          </cell>
          <cell r="C543" t="str">
            <v>Adapter CobiCabling LC/PC duplex jednomodowy OS2</v>
          </cell>
          <cell r="D543" t="str">
            <v>szt.</v>
          </cell>
          <cell r="E543">
            <v>3.93</v>
          </cell>
          <cell r="F543" t="str">
            <v>Cobi FO osprzęt</v>
          </cell>
          <cell r="K543">
            <v>0</v>
          </cell>
        </row>
        <row r="544">
          <cell r="A544" t="str">
            <v>F32-2300</v>
          </cell>
          <cell r="B544" t="str">
            <v>Adapter LC/PC duplex wielomodowy OM2</v>
          </cell>
          <cell r="C544" t="str">
            <v>Adapter CobiCabling LC/PC duplex wielomodowy OM2</v>
          </cell>
          <cell r="D544" t="str">
            <v>szt.</v>
          </cell>
          <cell r="E544">
            <v>4.8</v>
          </cell>
          <cell r="F544" t="str">
            <v>Cobi FO osprzęt</v>
          </cell>
          <cell r="K544">
            <v>0</v>
          </cell>
        </row>
        <row r="545">
          <cell r="A545" t="str">
            <v>F33-2300</v>
          </cell>
          <cell r="B545" t="str">
            <v>Adapter LC/PC duplex wielomodowy OM3</v>
          </cell>
          <cell r="C545" t="str">
            <v>Adapter CobiCabling LC/PC duplex wielomodowy OM3</v>
          </cell>
          <cell r="D545" t="str">
            <v>szt.</v>
          </cell>
          <cell r="E545">
            <v>6.52</v>
          </cell>
          <cell r="F545" t="str">
            <v>Cobi FO osprzęt</v>
          </cell>
          <cell r="K545">
            <v>0</v>
          </cell>
        </row>
        <row r="546">
          <cell r="A546" t="str">
            <v>F34-2300</v>
          </cell>
          <cell r="B546" t="str">
            <v>Adapter LC/PC duplex wielomodowy OM4</v>
          </cell>
          <cell r="C546" t="str">
            <v>Adapter CobiCabling LC/PC duplex wielomodowy OM4</v>
          </cell>
          <cell r="D546" t="str">
            <v>szt.</v>
          </cell>
          <cell r="E546">
            <v>6.52</v>
          </cell>
          <cell r="F546" t="str">
            <v>Cobi FO osprzęt</v>
          </cell>
          <cell r="K546">
            <v>0</v>
          </cell>
        </row>
        <row r="547">
          <cell r="A547" t="str">
            <v>F31-4300</v>
          </cell>
          <cell r="B547" t="str">
            <v>Adapter LC/PC quad jednomodowy OS2</v>
          </cell>
          <cell r="C547" t="str">
            <v>Adapter CobiCabling LC/PC quad jednomodowy OS2</v>
          </cell>
          <cell r="D547" t="str">
            <v>szt.</v>
          </cell>
          <cell r="E547">
            <v>11.44</v>
          </cell>
          <cell r="F547" t="str">
            <v>Cobi FO osprzęt</v>
          </cell>
          <cell r="K547">
            <v>0</v>
          </cell>
        </row>
        <row r="548">
          <cell r="A548" t="str">
            <v>F32-4300</v>
          </cell>
          <cell r="B548" t="str">
            <v>Adapter LC/PC quad wielomodowy OM2</v>
          </cell>
          <cell r="C548" t="str">
            <v>Adapter CobiCabling LC/PC quad wielomodowy OM2</v>
          </cell>
          <cell r="D548" t="str">
            <v>szt.</v>
          </cell>
          <cell r="E548">
            <v>13.64</v>
          </cell>
          <cell r="F548" t="str">
            <v>Cobi FO osprzęt</v>
          </cell>
          <cell r="K548">
            <v>0</v>
          </cell>
        </row>
        <row r="549">
          <cell r="A549" t="str">
            <v>F33-4300</v>
          </cell>
          <cell r="B549" t="str">
            <v>Adapter LC/PC quad wielomodowy OM3</v>
          </cell>
          <cell r="C549" t="str">
            <v>Adapter CobiCabling LC/PC quad wielomodowy OM3</v>
          </cell>
          <cell r="D549" t="str">
            <v>szt.</v>
          </cell>
          <cell r="E549">
            <v>13.64</v>
          </cell>
          <cell r="F549" t="str">
            <v>Cobi FO osprzęt</v>
          </cell>
          <cell r="K549">
            <v>0</v>
          </cell>
        </row>
        <row r="550">
          <cell r="A550" t="str">
            <v>F34-4300</v>
          </cell>
          <cell r="B550" t="str">
            <v>Adapter LC/PC quad wielomodowy OM4</v>
          </cell>
          <cell r="C550" t="str">
            <v>Adapter CobiCabling LC/PC quad wielomodowy OM4</v>
          </cell>
          <cell r="D550" t="str">
            <v>szt.</v>
          </cell>
          <cell r="E550">
            <v>13.64</v>
          </cell>
          <cell r="F550" t="str">
            <v>Cobi FO osprzęt</v>
          </cell>
          <cell r="K550">
            <v>0</v>
          </cell>
        </row>
        <row r="551">
          <cell r="A551" t="str">
            <v>T32-3010</v>
          </cell>
          <cell r="B551" t="str">
            <v>Adapter LSA-RJ45 10-portowy do łączówek LSA</v>
          </cell>
          <cell r="C551" t="str">
            <v>Adapter LSA-RJ45 10-portowy do łączówek LSA</v>
          </cell>
          <cell r="D551" t="str">
            <v>szt.</v>
          </cell>
          <cell r="E551">
            <v>0</v>
          </cell>
          <cell r="F551" t="str">
            <v>Cobi LSA telekomunikacja</v>
          </cell>
          <cell r="K551">
            <v>0</v>
          </cell>
        </row>
        <row r="552">
          <cell r="A552" t="str">
            <v>F32-1900</v>
          </cell>
          <cell r="B552" t="str">
            <v xml:space="preserve">Adapter MTRJ wielomodowy </v>
          </cell>
          <cell r="C552" t="str">
            <v xml:space="preserve">Adapter CobiCabling MTRJ wielomodowy </v>
          </cell>
          <cell r="D552" t="str">
            <v>szt.</v>
          </cell>
          <cell r="E552">
            <v>0</v>
          </cell>
          <cell r="F552" t="str">
            <v>Cobi FO osprzęt</v>
          </cell>
          <cell r="K552">
            <v>0</v>
          </cell>
        </row>
        <row r="553">
          <cell r="A553" t="str">
            <v>T12-2101</v>
          </cell>
          <cell r="B553" t="str">
            <v>Adapter przełączeniowy 2/1 - łączówki rozłączne</v>
          </cell>
          <cell r="C553" t="str">
            <v>Adapter przełączeniowy rozł. 2/1 - dla łączówek rozłącznych</v>
          </cell>
          <cell r="D553" t="str">
            <v>szt.</v>
          </cell>
          <cell r="E553">
            <v>0</v>
          </cell>
          <cell r="F553" t="str">
            <v>Cobi LSA telekomunikacja</v>
          </cell>
          <cell r="K553">
            <v>0</v>
          </cell>
        </row>
        <row r="554">
          <cell r="A554" t="str">
            <v>T12-2102</v>
          </cell>
          <cell r="B554" t="str">
            <v>Adapter przełączeniowy rozł. 2/10 - z nadrukiem</v>
          </cell>
          <cell r="C554" t="str">
            <v>Adapter przełączeniowy rozł. 2/10 - z nadrukiem</v>
          </cell>
          <cell r="D554" t="str">
            <v>szt.</v>
          </cell>
          <cell r="E554">
            <v>0</v>
          </cell>
          <cell r="F554" t="str">
            <v>Cobi LSA telekomunikacja</v>
          </cell>
          <cell r="K554">
            <v>0</v>
          </cell>
        </row>
        <row r="555">
          <cell r="A555" t="str">
            <v>F31-2200</v>
          </cell>
          <cell r="B555" t="str">
            <v>Adapter SC/APC duplex jednomodowy OS2</v>
          </cell>
          <cell r="C555" t="str">
            <v>Adapter CobiCabling SC/APC duplex jednomodowy OS2</v>
          </cell>
          <cell r="D555" t="str">
            <v>szt.</v>
          </cell>
          <cell r="E555">
            <v>4.24</v>
          </cell>
          <cell r="F555" t="str">
            <v>Cobi FO osprzęt</v>
          </cell>
          <cell r="K555">
            <v>0</v>
          </cell>
        </row>
        <row r="556">
          <cell r="A556" t="str">
            <v>F31-1200</v>
          </cell>
          <cell r="B556" t="str">
            <v>Adapter SC/APC simplex jednomodowy OS2</v>
          </cell>
          <cell r="C556" t="str">
            <v>Adapter CobiCabling SC/APC simplex jednomodowy OS2</v>
          </cell>
          <cell r="D556" t="str">
            <v>szt.</v>
          </cell>
          <cell r="E556">
            <v>1.8</v>
          </cell>
          <cell r="F556" t="str">
            <v>Cobi FO osprzęt</v>
          </cell>
          <cell r="K556">
            <v>0</v>
          </cell>
        </row>
        <row r="557">
          <cell r="A557" t="str">
            <v>F31-2100</v>
          </cell>
          <cell r="B557" t="str">
            <v>Adapter SC/PC duplex jednomodowy  OS2</v>
          </cell>
          <cell r="C557" t="str">
            <v>Adapter CobiCabling SC/PC duplex jednomodowy OS2</v>
          </cell>
          <cell r="D557" t="str">
            <v>szt.</v>
          </cell>
          <cell r="E557">
            <v>4.24</v>
          </cell>
          <cell r="F557" t="str">
            <v>Cobi FO osprzęt</v>
          </cell>
          <cell r="K557">
            <v>0</v>
          </cell>
        </row>
        <row r="558">
          <cell r="A558" t="str">
            <v>F32-2100</v>
          </cell>
          <cell r="B558" t="str">
            <v>Adapter SC/PC duplex wielomodowy OM2</v>
          </cell>
          <cell r="C558" t="str">
            <v>Adapter CobiCabling SC/PC duplex wielomodowy OM2</v>
          </cell>
          <cell r="D558" t="str">
            <v>szt.</v>
          </cell>
          <cell r="E558">
            <v>3.16</v>
          </cell>
          <cell r="F558" t="str">
            <v>Cobi FO osprzęt</v>
          </cell>
          <cell r="K558">
            <v>0</v>
          </cell>
        </row>
        <row r="559">
          <cell r="A559" t="str">
            <v>F33-2100</v>
          </cell>
          <cell r="B559" t="str">
            <v>Adapter SC/PC duplex wielomodowy OM3</v>
          </cell>
          <cell r="C559" t="str">
            <v>Adapter CobiCabling SC/PC duplex wielomodowy OM3</v>
          </cell>
          <cell r="D559" t="str">
            <v>szt.</v>
          </cell>
          <cell r="E559">
            <v>3.16</v>
          </cell>
          <cell r="F559" t="str">
            <v>Cobi FO osprzęt</v>
          </cell>
          <cell r="K559">
            <v>0</v>
          </cell>
        </row>
        <row r="560">
          <cell r="A560" t="str">
            <v>F34-2100</v>
          </cell>
          <cell r="B560" t="str">
            <v>Adapter SC/PC duplex wielomodowy OM4</v>
          </cell>
          <cell r="C560" t="str">
            <v>Adapter CobiCabling SC/PC duplex wielomodowy OM4</v>
          </cell>
          <cell r="D560" t="str">
            <v>szt.</v>
          </cell>
          <cell r="E560">
            <v>3.6</v>
          </cell>
          <cell r="F560" t="str">
            <v>Cobi FO osprzęt</v>
          </cell>
          <cell r="K560">
            <v>0</v>
          </cell>
        </row>
        <row r="561">
          <cell r="A561" t="str">
            <v>F31-1100</v>
          </cell>
          <cell r="B561" t="str">
            <v>Adapter SC/PC simplex jednomodowy OS2</v>
          </cell>
          <cell r="C561" t="str">
            <v>Adapter CobiCabling SC/PC simplex jednomodowy OS2</v>
          </cell>
          <cell r="D561" t="str">
            <v>szt.</v>
          </cell>
          <cell r="E561">
            <v>1.4</v>
          </cell>
          <cell r="F561" t="str">
            <v>Cobi FO osprzęt</v>
          </cell>
          <cell r="K561">
            <v>0</v>
          </cell>
        </row>
        <row r="562">
          <cell r="A562" t="str">
            <v>F32-1100</v>
          </cell>
          <cell r="B562" t="str">
            <v>Adapter SC/PC simplex wielomodowy OM2</v>
          </cell>
          <cell r="C562" t="str">
            <v>Adapter CobiCabling SC/PC simplex wielomodowy OM2</v>
          </cell>
          <cell r="D562" t="str">
            <v>szt.</v>
          </cell>
          <cell r="E562">
            <v>1.4</v>
          </cell>
          <cell r="F562" t="str">
            <v>Cobi FO osprzęt</v>
          </cell>
          <cell r="K562">
            <v>0</v>
          </cell>
        </row>
        <row r="563">
          <cell r="A563" t="str">
            <v>F33-1100</v>
          </cell>
          <cell r="B563" t="str">
            <v>Adapter SC/PC simplex wielomodowy OM3</v>
          </cell>
          <cell r="C563" t="str">
            <v>Adapter CobiCabling SC/PC simplex wielomodowy OM3</v>
          </cell>
          <cell r="D563" t="str">
            <v>szt.</v>
          </cell>
          <cell r="E563">
            <v>1.4</v>
          </cell>
          <cell r="F563" t="str">
            <v>Cobi FO osprzęt</v>
          </cell>
          <cell r="K563">
            <v>0</v>
          </cell>
        </row>
        <row r="564">
          <cell r="A564" t="str">
            <v>F34-1100</v>
          </cell>
          <cell r="B564" t="str">
            <v>Adapter SC/PC simplex wielomodowy OM4</v>
          </cell>
          <cell r="C564" t="str">
            <v>Adapter CobiCabling SC/PC simplex wielomodowy OM4</v>
          </cell>
          <cell r="D564" t="str">
            <v>szt.</v>
          </cell>
          <cell r="E564">
            <v>1.4</v>
          </cell>
          <cell r="F564" t="str">
            <v>Cobi FO osprzęt</v>
          </cell>
          <cell r="K564">
            <v>0</v>
          </cell>
        </row>
        <row r="565">
          <cell r="A565" t="str">
            <v>5065 210/BF</v>
          </cell>
          <cell r="B565" t="str">
            <v>Adapter SC/PC sx jednomodowy, bezflangowy</v>
          </cell>
          <cell r="C565" t="str">
            <v>Adapter CobiCabling SC/PC simplex jednomodowy OS2, bezflangowy</v>
          </cell>
          <cell r="D565" t="str">
            <v>szt.</v>
          </cell>
          <cell r="E565">
            <v>6.6</v>
          </cell>
          <cell r="F565" t="str">
            <v>Cobi FO osprzęt</v>
          </cell>
          <cell r="K565">
            <v>0</v>
          </cell>
        </row>
        <row r="566">
          <cell r="A566" t="str">
            <v>5065 211/BF</v>
          </cell>
          <cell r="B566" t="str">
            <v>Adapter SC/PC sx wielomodowy, bezflangowy</v>
          </cell>
          <cell r="C566" t="str">
            <v>Adapter CobiCabling SC/PC simplex wielomodowy, bezflangowy</v>
          </cell>
          <cell r="D566" t="str">
            <v>szt.</v>
          </cell>
          <cell r="E566">
            <v>2.99</v>
          </cell>
          <cell r="F566" t="str">
            <v>Cobi FO osprzęt</v>
          </cell>
          <cell r="K566">
            <v>0</v>
          </cell>
        </row>
        <row r="567">
          <cell r="A567" t="str">
            <v>F31-1700</v>
          </cell>
          <cell r="B567" t="str">
            <v>Adapter ST/PC jednomodowy OS2</v>
          </cell>
          <cell r="C567" t="str">
            <v>Adapter CobiCabling ST, jednomodowy</v>
          </cell>
          <cell r="D567" t="str">
            <v>szt.</v>
          </cell>
          <cell r="E567">
            <v>4.58</v>
          </cell>
          <cell r="F567" t="str">
            <v>Cobi FO osprzęt</v>
          </cell>
          <cell r="K567">
            <v>0</v>
          </cell>
        </row>
        <row r="568">
          <cell r="A568" t="str">
            <v>F32-1700</v>
          </cell>
          <cell r="B568" t="str">
            <v>Adapter ST/PC wielomodowy</v>
          </cell>
          <cell r="C568" t="str">
            <v>Adapter CobiCabling ST, wielomodowy</v>
          </cell>
          <cell r="D568" t="str">
            <v>szt.</v>
          </cell>
          <cell r="E568">
            <v>2.99</v>
          </cell>
          <cell r="F568" t="str">
            <v>Cobi FO osprzęt</v>
          </cell>
          <cell r="K568">
            <v>0</v>
          </cell>
        </row>
        <row r="569">
          <cell r="A569" t="str">
            <v>C30-0117</v>
          </cell>
          <cell r="B569" t="str">
            <v>Adapter tworzywo sztuczne, szyna DIN 1xRJ45, biały</v>
          </cell>
          <cell r="C569" t="str">
            <v>Adapter z tworzywa sztucznego na szynę DIN 1xRJ45 z maskowicą boczną, biały</v>
          </cell>
          <cell r="D569" t="str">
            <v>szt.</v>
          </cell>
          <cell r="E569">
            <v>20.260000000000002</v>
          </cell>
          <cell r="F569" t="str">
            <v>Cobi Cu okablowanie</v>
          </cell>
          <cell r="K569">
            <v>0</v>
          </cell>
        </row>
        <row r="570">
          <cell r="A570">
            <v>69230101</v>
          </cell>
          <cell r="B570" t="str">
            <v>Adapter tworzywo sztuczne, szyna DIN 1xRJ45, biały</v>
          </cell>
          <cell r="C570" t="str">
            <v>Adapter z tworzywa sztucznego na szynę DIN 1xRJ45 z maskowicą boczną, biały</v>
          </cell>
          <cell r="D570" t="str">
            <v>szt.</v>
          </cell>
          <cell r="E570">
            <v>55.06</v>
          </cell>
          <cell r="F570" t="str">
            <v>Cobi Cu okablowanie</v>
          </cell>
          <cell r="K570">
            <v>0</v>
          </cell>
        </row>
        <row r="571">
          <cell r="A571" t="str">
            <v>C30-0113</v>
          </cell>
          <cell r="B571" t="str">
            <v>Adapter z mocowaniem na szynę DIN do mod. 1xRJ45</v>
          </cell>
          <cell r="C571" t="str">
            <v>Adapter z mocowaniem na szynę DIN do modułów keystone 1xRJ45</v>
          </cell>
          <cell r="D571" t="str">
            <v>szt.</v>
          </cell>
          <cell r="E571">
            <v>15.34</v>
          </cell>
          <cell r="F571" t="str">
            <v>Cobi Cu okablowanie</v>
          </cell>
          <cell r="K571">
            <v>0</v>
          </cell>
        </row>
        <row r="572">
          <cell r="A572" t="str">
            <v>C30-0114</v>
          </cell>
          <cell r="B572" t="str">
            <v>Adapter z mocowaniem na szynę DIN do mod. 2xRJ45</v>
          </cell>
          <cell r="C572" t="str">
            <v>Adapter z mocowaniem na szynę DIN do modułów keystone 2xRJ45</v>
          </cell>
          <cell r="D572" t="str">
            <v>szt.</v>
          </cell>
          <cell r="E572">
            <v>30.68</v>
          </cell>
          <cell r="F572" t="str">
            <v>Cobi Cu okablowanie</v>
          </cell>
          <cell r="K572">
            <v>0</v>
          </cell>
        </row>
        <row r="573">
          <cell r="A573" t="str">
            <v>C30-0115</v>
          </cell>
          <cell r="B573" t="str">
            <v>Adapter z mocowaniem na szynę DIN do mod. 3xRJ45</v>
          </cell>
          <cell r="C573" t="str">
            <v>Adapter z mocowaniem na szynę DIN do modułów keystone 3xRJ45</v>
          </cell>
          <cell r="D573" t="str">
            <v>szt.</v>
          </cell>
          <cell r="E573">
            <v>36.78</v>
          </cell>
          <cell r="F573" t="str">
            <v>Cobi Cu okablowanie</v>
          </cell>
          <cell r="K573">
            <v>0</v>
          </cell>
        </row>
        <row r="574">
          <cell r="A574" t="str">
            <v>T12-2100</v>
          </cell>
          <cell r="B574" t="str">
            <v>Adapter zrównoleglający 2/1</v>
          </cell>
          <cell r="C574" t="str">
            <v>Adapter zrównoleglający 2/1</v>
          </cell>
          <cell r="D574" t="str">
            <v>szt.</v>
          </cell>
          <cell r="E574">
            <v>0</v>
          </cell>
          <cell r="F574" t="str">
            <v>Cobi LSA telekomunikacja</v>
          </cell>
          <cell r="K574">
            <v>0</v>
          </cell>
        </row>
        <row r="575">
          <cell r="A575" t="str">
            <v>T12-2103</v>
          </cell>
          <cell r="B575" t="str">
            <v>Adapter zrównoleglający 2/10 - bez nadruku</v>
          </cell>
          <cell r="C575" t="str">
            <v>Adapter zrównoleglający 2/10 - bez nadruku</v>
          </cell>
          <cell r="D575" t="str">
            <v>szt.</v>
          </cell>
          <cell r="E575">
            <v>0</v>
          </cell>
          <cell r="F575" t="str">
            <v>Cobi LSA telekomunikacja</v>
          </cell>
          <cell r="K575">
            <v>0</v>
          </cell>
        </row>
        <row r="576">
          <cell r="A576" t="str">
            <v>T12-2104</v>
          </cell>
          <cell r="B576" t="str">
            <v>Adapter zrównoleglający 2/10 - z nadrukiem 1..0</v>
          </cell>
          <cell r="C576" t="str">
            <v>Adapter zrównoleglający 2/10 - z nadrukiem 1..0</v>
          </cell>
          <cell r="D576" t="str">
            <v>szt.</v>
          </cell>
          <cell r="E576">
            <v>0</v>
          </cell>
          <cell r="F576" t="str">
            <v>Cobi LSA telekomunikacja</v>
          </cell>
          <cell r="K576">
            <v>0</v>
          </cell>
        </row>
        <row r="577">
          <cell r="A577" t="str">
            <v>LL-LC-05</v>
          </cell>
          <cell r="B577" t="str">
            <v>ADAPTER,LOCKIT,DUPLEX,LC,YEL,10/BG</v>
          </cell>
          <cell r="C577" t="str">
            <v>ADAPTER,LOCKIT,DUPLEX,LC,YEL,10/BG</v>
          </cell>
          <cell r="D577" t="str">
            <v>szt.</v>
          </cell>
          <cell r="E577">
            <v>0</v>
          </cell>
          <cell r="F577" t="str">
            <v>SIEMON</v>
          </cell>
          <cell r="K577">
            <v>12.2</v>
          </cell>
        </row>
        <row r="578">
          <cell r="A578" t="str">
            <v>202-114</v>
          </cell>
          <cell r="B578" t="str">
            <v>AIR DUSTER - CRC - CANISTER</v>
          </cell>
          <cell r="C578" t="str">
            <v>AIR DUSTER - CRC - CANISTER</v>
          </cell>
          <cell r="D578" t="str">
            <v>szt.</v>
          </cell>
          <cell r="E578">
            <v>0</v>
          </cell>
          <cell r="F578" t="str">
            <v>EXCEL</v>
          </cell>
          <cell r="K578">
            <v>0</v>
          </cell>
        </row>
        <row r="579">
          <cell r="A579" t="str">
            <v>22-0011</v>
          </cell>
          <cell r="B579" t="str">
            <v>AMP RJ45 DIE CRIMP T00L FOR CAT5 PLUGS WHITE DOT</v>
          </cell>
          <cell r="C579" t="str">
            <v>AMP RJ45 DIE CRIMP T00L FOR CAT5 PLUGS WHITE DOT</v>
          </cell>
          <cell r="D579" t="str">
            <v>szt.</v>
          </cell>
          <cell r="E579">
            <v>0</v>
          </cell>
          <cell r="F579" t="str">
            <v>EXCEL</v>
          </cell>
          <cell r="K579">
            <v>259.48</v>
          </cell>
        </row>
        <row r="580">
          <cell r="A580" t="str">
            <v>24-0017</v>
          </cell>
          <cell r="B580" t="str">
            <v>AMP RJ45 PLG FTP-STRANDED</v>
          </cell>
          <cell r="C580" t="str">
            <v>AMP RJ45 PLG FTP-STRANDED</v>
          </cell>
          <cell r="D580" t="str">
            <v>szt.</v>
          </cell>
          <cell r="E580">
            <v>0</v>
          </cell>
          <cell r="F580" t="str">
            <v>EXCEL</v>
          </cell>
          <cell r="K580">
            <v>0</v>
          </cell>
        </row>
        <row r="581">
          <cell r="A581" t="str">
            <v>24-0016</v>
          </cell>
          <cell r="B581" t="str">
            <v>AMP RJ45 PLG UTP-SOLID</v>
          </cell>
          <cell r="C581" t="str">
            <v>AMP RJ45 PLG UTP-SOLID</v>
          </cell>
          <cell r="D581" t="str">
            <v>szt.</v>
          </cell>
          <cell r="E581">
            <v>0</v>
          </cell>
          <cell r="F581" t="str">
            <v>EXCEL</v>
          </cell>
          <cell r="K581">
            <v>0</v>
          </cell>
        </row>
        <row r="582">
          <cell r="A582" t="str">
            <v>24-0016-PK100</v>
          </cell>
          <cell r="B582" t="str">
            <v>AMP RJ45 PLG UTP-SOLID-PACK OF 100</v>
          </cell>
          <cell r="C582" t="str">
            <v>AMP RJ45 PLG UTP-SOLID-PACK OF 100</v>
          </cell>
          <cell r="D582" t="str">
            <v>szt.</v>
          </cell>
          <cell r="E582">
            <v>0</v>
          </cell>
          <cell r="F582" t="str">
            <v>EXCEL</v>
          </cell>
          <cell r="K582">
            <v>0</v>
          </cell>
        </row>
        <row r="583">
          <cell r="A583" t="str">
            <v>24-0015</v>
          </cell>
          <cell r="B583" t="str">
            <v>AMP RJ45 PLG UTP-STRANDED</v>
          </cell>
          <cell r="C583" t="str">
            <v>AMP RJ45 PLG UTP-STRANDED</v>
          </cell>
          <cell r="D583" t="str">
            <v>szt.</v>
          </cell>
          <cell r="E583">
            <v>0</v>
          </cell>
          <cell r="F583" t="str">
            <v>EXCEL</v>
          </cell>
          <cell r="K583">
            <v>0</v>
          </cell>
        </row>
        <row r="584">
          <cell r="A584" t="str">
            <v>24-0006</v>
          </cell>
          <cell r="B584" t="str">
            <v>AMP RJ45 PLUG [SUITS FTP ROUND]-SOLID</v>
          </cell>
          <cell r="C584" t="str">
            <v>AMP RJ45 PLUG [SUITS FTP ROUND]-SOLID</v>
          </cell>
          <cell r="D584" t="str">
            <v>szt.</v>
          </cell>
          <cell r="E584">
            <v>0</v>
          </cell>
          <cell r="F584" t="str">
            <v>EXCEL</v>
          </cell>
          <cell r="K584">
            <v>0</v>
          </cell>
        </row>
        <row r="585">
          <cell r="A585" t="str">
            <v>24-0008</v>
          </cell>
          <cell r="B585" t="str">
            <v>AMP RJ45 PLUG SUITS FTP ROUND-STRANDED</v>
          </cell>
          <cell r="C585" t="str">
            <v>AMP RJ45 PLUG SUITS FTP ROUND-STRANDED</v>
          </cell>
          <cell r="D585" t="str">
            <v>szt.</v>
          </cell>
          <cell r="E585">
            <v>0</v>
          </cell>
          <cell r="F585" t="str">
            <v>EXCEL</v>
          </cell>
          <cell r="K585">
            <v>0</v>
          </cell>
        </row>
        <row r="586">
          <cell r="A586" t="str">
            <v>24-0002</v>
          </cell>
          <cell r="B586" t="str">
            <v>AMP RJ45 PLUG SUITS UTP SOLID CABLE 5-554720-2</v>
          </cell>
          <cell r="C586" t="str">
            <v>AMP RJ45 PLUG SUITS UTP SOLID CABLE 5-554720-2</v>
          </cell>
          <cell r="D586" t="str">
            <v>szt.</v>
          </cell>
          <cell r="E586">
            <v>0</v>
          </cell>
          <cell r="F586" t="str">
            <v>EXCEL</v>
          </cell>
          <cell r="K586">
            <v>0</v>
          </cell>
        </row>
        <row r="587">
          <cell r="A587" t="str">
            <v>511NANN008A-YL51</v>
          </cell>
          <cell r="B587" t="str">
            <v>AT&amp;T 4-Parowe Narzędzie Uderzeniowe</v>
          </cell>
          <cell r="C587" t="str">
            <v>AT&amp;T 4-Parowe Narzędzie Uderzeniowe</v>
          </cell>
          <cell r="D587" t="str">
            <v>szt.</v>
          </cell>
          <cell r="E587">
            <v>162.61000000000001</v>
          </cell>
          <cell r="F587" t="str">
            <v>Inne - okazjonalne</v>
          </cell>
          <cell r="K587">
            <v>0</v>
          </cell>
        </row>
        <row r="588">
          <cell r="A588" t="str">
            <v>2202PIFPP200</v>
          </cell>
          <cell r="B588" t="str">
            <v>Aura 22AWG 2PR Cable LSOH Eca 8723 1M WHITE</v>
          </cell>
          <cell r="D588" t="str">
            <v>szt.</v>
          </cell>
          <cell r="E588">
            <v>0</v>
          </cell>
          <cell r="F588" t="str">
            <v>EXCEL</v>
          </cell>
          <cell r="K588">
            <v>537.46</v>
          </cell>
        </row>
        <row r="589">
          <cell r="A589" t="str">
            <v>GSRS-G006-MTR</v>
          </cell>
          <cell r="B589" t="str">
            <v>Aura 6 C SCR ACC CONTROL CABLE B2ca</v>
          </cell>
          <cell r="D589" t="str">
            <v>szt.</v>
          </cell>
          <cell r="E589">
            <v>0</v>
          </cell>
          <cell r="F589" t="str">
            <v>EXCEL</v>
          </cell>
          <cell r="K589">
            <v>12.9</v>
          </cell>
        </row>
        <row r="590">
          <cell r="A590" t="str">
            <v>GSRS-G006</v>
          </cell>
          <cell r="B590" t="str">
            <v>Aura 6 C SCR ACC CONTROL CABLE B2ca 200m Reel</v>
          </cell>
          <cell r="D590" t="str">
            <v>szt.</v>
          </cell>
          <cell r="E590">
            <v>0</v>
          </cell>
          <cell r="F590" t="str">
            <v>EXCEL</v>
          </cell>
          <cell r="K590">
            <v>2579.3000000000002</v>
          </cell>
        </row>
        <row r="591">
          <cell r="A591" t="str">
            <v>AR-60-016</v>
          </cell>
          <cell r="B591" t="str">
            <v>aura BNC Coax Connector coupler 50ohm Gold PK10</v>
          </cell>
          <cell r="D591" t="str">
            <v>szt.</v>
          </cell>
          <cell r="E591">
            <v>0</v>
          </cell>
          <cell r="F591" t="str">
            <v>EXCEL</v>
          </cell>
          <cell r="K591">
            <v>16.420000000000002</v>
          </cell>
        </row>
        <row r="592">
          <cell r="A592" t="str">
            <v>AR-60-020</v>
          </cell>
          <cell r="B592" t="str">
            <v>aura BNC Coax Connector Tee Adaptr 50ohm Gold Male</v>
          </cell>
          <cell r="D592" t="str">
            <v>szt.</v>
          </cell>
          <cell r="E592">
            <v>0</v>
          </cell>
          <cell r="F592" t="str">
            <v>EXCEL</v>
          </cell>
          <cell r="K592">
            <v>11.74</v>
          </cell>
        </row>
        <row r="593">
          <cell r="A593" t="str">
            <v>AR-60-019</v>
          </cell>
          <cell r="B593" t="str">
            <v>aura BNC Female crimp for RG59 75 OHM</v>
          </cell>
          <cell r="D593" t="str">
            <v>szt.</v>
          </cell>
          <cell r="E593">
            <v>0</v>
          </cell>
          <cell r="F593" t="str">
            <v>EXCEL</v>
          </cell>
          <cell r="K593">
            <v>21.12</v>
          </cell>
        </row>
        <row r="594">
          <cell r="A594" t="str">
            <v>AR-60-018</v>
          </cell>
          <cell r="B594" t="str">
            <v>aura BNC Female to Female T Piece  75 OHM</v>
          </cell>
          <cell r="D594" t="str">
            <v>szt.</v>
          </cell>
          <cell r="E594">
            <v>0</v>
          </cell>
          <cell r="F594" t="str">
            <v>EXCEL</v>
          </cell>
          <cell r="K594">
            <v>37.54</v>
          </cell>
        </row>
        <row r="595">
          <cell r="A595" t="str">
            <v>AR-40-202</v>
          </cell>
          <cell r="B595" t="str">
            <v>aura HDMI over IP Decoder Receiver 1080p PoE</v>
          </cell>
          <cell r="C595" t="str">
            <v>HDR HDMI Switch 4K 60Hz 3in 1out IR Remote</v>
          </cell>
          <cell r="D595" t="str">
            <v>szt.</v>
          </cell>
          <cell r="E595">
            <v>0</v>
          </cell>
          <cell r="F595" t="str">
            <v>EXCEL</v>
          </cell>
          <cell r="K595">
            <v>215.36</v>
          </cell>
        </row>
        <row r="596">
          <cell r="A596" t="str">
            <v>AR-40-201</v>
          </cell>
          <cell r="B596" t="str">
            <v>aura HDMI over IP Encoder Transmitter 1080p PoE</v>
          </cell>
          <cell r="C596" t="str">
            <v>HDR HDMI Switch 4K 60Hz 3in 1out IR Remote</v>
          </cell>
          <cell r="D596" t="str">
            <v>szt.</v>
          </cell>
          <cell r="E596">
            <v>0</v>
          </cell>
          <cell r="F596" t="str">
            <v>EXCEL</v>
          </cell>
          <cell r="K596">
            <v>215.36</v>
          </cell>
        </row>
        <row r="597">
          <cell r="A597" t="str">
            <v>VC-RPA-MAG-A24B</v>
          </cell>
          <cell r="B597" t="str">
            <v>AUTOMATIC ROOF PANEL,MAGNETS,24VDC,SET OF 2</v>
          </cell>
          <cell r="C597" t="str">
            <v>AUTOMATIC ROOF PANEL,MAGNETS,24VDC,SET OF 2</v>
          </cell>
          <cell r="D597" t="str">
            <v>szt.</v>
          </cell>
          <cell r="E597">
            <v>0</v>
          </cell>
          <cell r="F597" t="str">
            <v>SIEMON</v>
          </cell>
          <cell r="K597">
            <v>107</v>
          </cell>
        </row>
        <row r="598">
          <cell r="A598" t="str">
            <v>T9065N</v>
          </cell>
          <cell r="B598" t="str">
            <v xml:space="preserve">Automatyczny system wentylacji w przypadku awarii </v>
          </cell>
          <cell r="C598" t="str">
            <v>Automatyczny system wentylacji w przypadku awarii chłodzenia</v>
          </cell>
          <cell r="D598" t="str">
            <v>szt.</v>
          </cell>
          <cell r="E598">
            <v>6759.38</v>
          </cell>
          <cell r="F598" t="str">
            <v>TECNOSTEEL</v>
          </cell>
          <cell r="K598">
            <v>0</v>
          </cell>
        </row>
        <row r="599">
          <cell r="A599" t="str">
            <v>VP2A-BFP-1-42</v>
          </cell>
          <cell r="B599" t="str">
            <v>BAFFLE FILLER PANEL, 42U</v>
          </cell>
          <cell r="C599" t="str">
            <v>BAFFLE FILLER PANEL, 42U</v>
          </cell>
          <cell r="D599" t="str">
            <v>szt.</v>
          </cell>
          <cell r="E599">
            <v>0</v>
          </cell>
          <cell r="F599" t="str">
            <v>SIEMON</v>
          </cell>
          <cell r="K599">
            <v>62.72</v>
          </cell>
        </row>
        <row r="600">
          <cell r="A600" t="str">
            <v>VP2A-BFP-4-42</v>
          </cell>
          <cell r="B600" t="str">
            <v>BAFFLE FILLER PANEL, 42U,GRAY</v>
          </cell>
          <cell r="C600" t="str">
            <v>BAFFLE FILLER PANEL, 42U,GRAY</v>
          </cell>
          <cell r="D600" t="str">
            <v>szt.</v>
          </cell>
          <cell r="E600">
            <v>0</v>
          </cell>
          <cell r="F600" t="str">
            <v>SIEMON</v>
          </cell>
          <cell r="K600">
            <v>62.72</v>
          </cell>
        </row>
        <row r="601">
          <cell r="A601" t="str">
            <v>VC10002</v>
          </cell>
          <cell r="B601" t="str">
            <v>Baterie do detektora VC LED</v>
          </cell>
          <cell r="C601" t="str">
            <v>Baterie do detektora VC LED</v>
          </cell>
          <cell r="D601" t="str">
            <v>szt.</v>
          </cell>
          <cell r="E601">
            <v>1.49</v>
          </cell>
          <cell r="F601" t="str">
            <v>Cobi Cu kable krosowe</v>
          </cell>
          <cell r="K601">
            <v>0</v>
          </cell>
        </row>
        <row r="602">
          <cell r="A602" t="str">
            <v>BP1942</v>
          </cell>
          <cell r="B602" t="str">
            <v>Belka 19'' 42U</v>
          </cell>
          <cell r="C602" t="str">
            <v>Belka 19'' 42U</v>
          </cell>
          <cell r="D602" t="str">
            <v>szt.</v>
          </cell>
          <cell r="E602">
            <v>0</v>
          </cell>
          <cell r="F602" t="str">
            <v>Cobi szafy akcesoria</v>
          </cell>
          <cell r="K602">
            <v>0</v>
          </cell>
        </row>
        <row r="603">
          <cell r="A603" t="str">
            <v>F9471</v>
          </cell>
          <cell r="B603" t="str">
            <v>BELKA ŚRODKOWA DO SZAF STOJĄCYCH 42U (PARA)</v>
          </cell>
          <cell r="C603" t="str">
            <v>BELKA ŚRODKOWA DO SZAF STOJĄCYCH 42U (PARA)</v>
          </cell>
          <cell r="D603" t="str">
            <v>szt.</v>
          </cell>
          <cell r="E603">
            <v>269.17</v>
          </cell>
          <cell r="F603" t="str">
            <v>TECNOSTEEL</v>
          </cell>
          <cell r="K603">
            <v>0</v>
          </cell>
        </row>
        <row r="604">
          <cell r="A604" t="str">
            <v>F9470</v>
          </cell>
          <cell r="B604" t="str">
            <v>BELKA ŚRODKOWA DO SZAF STOJĄCYCH 47U (PARA)</v>
          </cell>
          <cell r="C604" t="str">
            <v>BELKA ŚRODKOWA DO SZAF STOJĄCYCH 47U (PARA)</v>
          </cell>
          <cell r="D604" t="str">
            <v>szt.</v>
          </cell>
          <cell r="E604">
            <v>300.83</v>
          </cell>
          <cell r="F604" t="str">
            <v>TECNOSTEEL</v>
          </cell>
          <cell r="K604">
            <v>0</v>
          </cell>
        </row>
        <row r="605">
          <cell r="A605" t="str">
            <v>P9075</v>
          </cell>
          <cell r="B605" t="str">
            <v xml:space="preserve">BELKI NOŚNE 19" 20U (PARA) Z NUMERACJĄ - PROGRESS </v>
          </cell>
          <cell r="C605" t="str">
            <v>BELKI NOŚNE 19" 20U (PARA) Z NUMERACJĄ - PROGRESS 600 i PROGRESS 800</v>
          </cell>
          <cell r="D605" t="str">
            <v>szt.</v>
          </cell>
          <cell r="E605">
            <v>195.05</v>
          </cell>
          <cell r="F605" t="str">
            <v>TECNOSTEEL</v>
          </cell>
          <cell r="K605">
            <v>0</v>
          </cell>
        </row>
        <row r="606">
          <cell r="A606" t="str">
            <v>P9076</v>
          </cell>
          <cell r="B606" t="str">
            <v xml:space="preserve">BELKI NOŚNE 19" 24U (PARA) Z NUMERACJĄ - PROGRESS </v>
          </cell>
          <cell r="C606" t="str">
            <v>BELKI NOŚNE 19" 24U (PARA) Z NUMERACJĄ - PROGRESS 600 i PROGRESS 800</v>
          </cell>
          <cell r="D606" t="str">
            <v>szt.</v>
          </cell>
          <cell r="E606">
            <v>186.57</v>
          </cell>
          <cell r="F606" t="str">
            <v>TECNOSTEEL</v>
          </cell>
          <cell r="K606">
            <v>0</v>
          </cell>
        </row>
        <row r="607">
          <cell r="A607" t="str">
            <v>P9074</v>
          </cell>
          <cell r="B607" t="str">
            <v xml:space="preserve">BELKI NOŚNE 19" 27U (PARA) Z NUMERACJĄ - PROGRESS </v>
          </cell>
          <cell r="C607" t="str">
            <v>BELKI NOŚNE 19" 27U (PARA) Z NUMERACJĄ - PROGRESS 600 i PROGRESS 800</v>
          </cell>
          <cell r="D607" t="str">
            <v>szt.</v>
          </cell>
          <cell r="E607">
            <v>212.01</v>
          </cell>
          <cell r="F607" t="str">
            <v>TECNOSTEEL</v>
          </cell>
          <cell r="K607">
            <v>0</v>
          </cell>
        </row>
        <row r="608">
          <cell r="A608" t="str">
            <v>P9073</v>
          </cell>
          <cell r="B608" t="str">
            <v xml:space="preserve">BELKI NOŚNE 19" 33U (PARA) Z NUMERACJĄ - PROGRESS </v>
          </cell>
          <cell r="C608" t="str">
            <v>BELKI NOŚNE 19" 33U (PARA) Z NUMERACJĄ - PROGRESS 600 i PROGRESS 800</v>
          </cell>
          <cell r="D608" t="str">
            <v>szt.</v>
          </cell>
          <cell r="E608">
            <v>228.97</v>
          </cell>
          <cell r="F608" t="str">
            <v>TECNOSTEEL</v>
          </cell>
          <cell r="K608">
            <v>0</v>
          </cell>
        </row>
        <row r="609">
          <cell r="A609" t="str">
            <v>P9072</v>
          </cell>
          <cell r="B609" t="str">
            <v xml:space="preserve">BELKI NOŚNE 19" 38U (PARA) Z NUMERACJĄ - PROGRESS </v>
          </cell>
          <cell r="C609" t="str">
            <v>BELKI NOŚNE 19" 38U (PARA) Z NUMERACJĄ - PROGRESS 600 i PROGRESS 800</v>
          </cell>
          <cell r="D609" t="str">
            <v>szt.</v>
          </cell>
          <cell r="E609">
            <v>237.45</v>
          </cell>
          <cell r="F609" t="str">
            <v>TECNOSTEEL</v>
          </cell>
          <cell r="K609">
            <v>0</v>
          </cell>
        </row>
        <row r="610">
          <cell r="A610" t="str">
            <v>P9071</v>
          </cell>
          <cell r="B610" t="str">
            <v xml:space="preserve">BELKI NOŚNE 19" 42U (PARA) Z NUMERACJĄ - PROGRESS </v>
          </cell>
          <cell r="C610" t="str">
            <v>BELKI NOŚNE 19" 42U (PARA) Z NUMERACJĄ - PROGRESS 600 i PROGRESS 800</v>
          </cell>
          <cell r="D610" t="str">
            <v>szt.</v>
          </cell>
          <cell r="E610">
            <v>254.41</v>
          </cell>
          <cell r="F610" t="str">
            <v>TECNOSTEEL</v>
          </cell>
          <cell r="K610">
            <v>0</v>
          </cell>
        </row>
        <row r="611">
          <cell r="A611" t="str">
            <v>P9232</v>
          </cell>
          <cell r="B611" t="str">
            <v xml:space="preserve">BELKI NOŚNE 19" 42U (PARA) Z NUMERACJĄ - PROGRESS </v>
          </cell>
          <cell r="C611" t="str">
            <v>BELKI NOŚNE 19" 42U (PARA) Z NUMERACJĄ - PROGRESS SERVER 1000</v>
          </cell>
          <cell r="D611" t="str">
            <v>szt.</v>
          </cell>
          <cell r="E611">
            <v>258</v>
          </cell>
          <cell r="F611" t="str">
            <v>TECNOSTEEL</v>
          </cell>
          <cell r="K611">
            <v>0</v>
          </cell>
        </row>
        <row r="612">
          <cell r="A612" t="str">
            <v>P9070</v>
          </cell>
          <cell r="B612" t="str">
            <v xml:space="preserve">BELKI NOŚNE 19" 47U (PARA) Z NUMERACJĄ - PROGRESS </v>
          </cell>
          <cell r="C612" t="str">
            <v>BELKI NOŚNE 19" 47U (PARA) Z NUMERACJĄ - PROGRESS 600 i PROGRESS 800</v>
          </cell>
          <cell r="D612" t="str">
            <v>szt.</v>
          </cell>
          <cell r="E612">
            <v>288.33</v>
          </cell>
          <cell r="F612" t="str">
            <v>TECNOSTEEL</v>
          </cell>
          <cell r="K612">
            <v>0</v>
          </cell>
        </row>
        <row r="613">
          <cell r="A613" t="str">
            <v>P9231</v>
          </cell>
          <cell r="B613" t="str">
            <v xml:space="preserve">BELKI NOŚNE 19" 47U (PARA) Z NUMERACJĄ - PROGRESS </v>
          </cell>
          <cell r="C613" t="str">
            <v>BELKI NOŚNE 19" 47U (PARA) Z NUMERACJĄ - PROGRESS SERVER 1000</v>
          </cell>
          <cell r="D613" t="str">
            <v>szt.</v>
          </cell>
          <cell r="E613">
            <v>276.20999999999998</v>
          </cell>
          <cell r="F613" t="str">
            <v>TECNOSTEEL</v>
          </cell>
          <cell r="K613">
            <v>0</v>
          </cell>
        </row>
        <row r="614">
          <cell r="A614" t="str">
            <v xml:space="preserve">BĘBEN       </v>
          </cell>
          <cell r="B614" t="str">
            <v xml:space="preserve">BĘBEN </v>
          </cell>
          <cell r="C614" t="str">
            <v xml:space="preserve">BĘBEN </v>
          </cell>
          <cell r="D614" t="str">
            <v>szt.</v>
          </cell>
          <cell r="E614">
            <v>0</v>
          </cell>
          <cell r="F614" t="str">
            <v>Inne - okazjonalne</v>
          </cell>
          <cell r="K614">
            <v>0</v>
          </cell>
        </row>
        <row r="615">
          <cell r="A615" t="str">
            <v>T3980</v>
          </cell>
          <cell r="B615" t="str">
            <v>BIM - Oprogramowanie do zarządzania DC</v>
          </cell>
          <cell r="C615" t="str">
            <v>BIM - Oprogramowanie do zarządzania DC</v>
          </cell>
          <cell r="D615" t="str">
            <v>szt.</v>
          </cell>
          <cell r="E615">
            <v>0</v>
          </cell>
          <cell r="F615" t="str">
            <v>TECNOSTEEL</v>
          </cell>
          <cell r="K615">
            <v>0</v>
          </cell>
        </row>
        <row r="616">
          <cell r="A616" t="str">
            <v>PNL-BLNK-1</v>
          </cell>
          <cell r="B616" t="str">
            <v>BLANK FILLER PANEL, 1 RMS,BLK</v>
          </cell>
          <cell r="C616" t="str">
            <v>BLANK FILLER PANEL, 1 RMS,BLK</v>
          </cell>
          <cell r="D616" t="str">
            <v>szt.</v>
          </cell>
          <cell r="E616">
            <v>0</v>
          </cell>
          <cell r="F616" t="str">
            <v>SIEMON</v>
          </cell>
          <cell r="K616">
            <v>31.72</v>
          </cell>
        </row>
        <row r="617">
          <cell r="A617" t="str">
            <v>PNL-BLNK-2</v>
          </cell>
          <cell r="B617" t="str">
            <v>BLANK FILLER PANEL, 2 RMS,BLK</v>
          </cell>
          <cell r="C617" t="str">
            <v>BLANK FILLER PANEL, 2 RMS,BLK</v>
          </cell>
          <cell r="D617" t="str">
            <v>szt.</v>
          </cell>
          <cell r="E617">
            <v>0</v>
          </cell>
          <cell r="F617" t="str">
            <v>SIEMON</v>
          </cell>
          <cell r="K617">
            <v>42.5</v>
          </cell>
        </row>
        <row r="618">
          <cell r="A618" t="str">
            <v>PNL-BLNK-3</v>
          </cell>
          <cell r="B618" t="str">
            <v>BLANK FILLER PANEL, 3 RMS,BLK</v>
          </cell>
          <cell r="C618" t="str">
            <v>BLANK FILLER PANEL, 3 RMS,BLK</v>
          </cell>
          <cell r="D618" t="str">
            <v>szt.</v>
          </cell>
          <cell r="E618">
            <v>0</v>
          </cell>
          <cell r="F618" t="str">
            <v>SIEMON</v>
          </cell>
          <cell r="K618">
            <v>45.2</v>
          </cell>
        </row>
        <row r="619">
          <cell r="A619" t="str">
            <v>PNL-BLNK-4</v>
          </cell>
          <cell r="B619" t="str">
            <v>BLANK FILLER PANEL, 4 RMS,BLK</v>
          </cell>
          <cell r="C619" t="str">
            <v>BLANK FILLER PANEL, 4 RMS,BLK</v>
          </cell>
          <cell r="D619" t="str">
            <v>szt.</v>
          </cell>
          <cell r="E619">
            <v>0</v>
          </cell>
          <cell r="F619" t="str">
            <v>SIEMON</v>
          </cell>
          <cell r="K619">
            <v>59.04</v>
          </cell>
        </row>
        <row r="620">
          <cell r="A620" t="str">
            <v>MX-BL-01</v>
          </cell>
          <cell r="B620" t="str">
            <v>BLANK,MAX,BLK,10/BG</v>
          </cell>
          <cell r="C620" t="str">
            <v>BLANK,MAX,BLK,10/BG</v>
          </cell>
          <cell r="D620" t="str">
            <v>szt.</v>
          </cell>
          <cell r="E620">
            <v>0</v>
          </cell>
          <cell r="F620" t="str">
            <v>SIEMON</v>
          </cell>
          <cell r="K620">
            <v>4.5999999999999996</v>
          </cell>
        </row>
        <row r="621">
          <cell r="A621" t="str">
            <v>MX-BL-02</v>
          </cell>
          <cell r="B621" t="str">
            <v>BLANK,MAX,WHT,10/BG</v>
          </cell>
          <cell r="C621" t="str">
            <v>BLANK,MAX,WHT,10/BG</v>
          </cell>
          <cell r="D621" t="str">
            <v>szt.</v>
          </cell>
          <cell r="E621">
            <v>0</v>
          </cell>
          <cell r="F621" t="str">
            <v>SIEMON</v>
          </cell>
          <cell r="K621">
            <v>4.5999999999999996</v>
          </cell>
        </row>
        <row r="622">
          <cell r="A622" t="str">
            <v>M1-50</v>
          </cell>
          <cell r="B622" t="str">
            <v>BLOCK,S66,M4X50,50PR,FLD TERM,500 CLP</v>
          </cell>
          <cell r="C622" t="str">
            <v>BLOCK,S66,M4X50,50PR,FLD TERM,500 CLP</v>
          </cell>
          <cell r="D622" t="str">
            <v>szt.</v>
          </cell>
          <cell r="E622">
            <v>0</v>
          </cell>
          <cell r="F622" t="str">
            <v>SIEMON</v>
          </cell>
          <cell r="K622">
            <v>14.96</v>
          </cell>
        </row>
        <row r="623">
          <cell r="A623" t="str">
            <v>LL-LC-05/1</v>
          </cell>
          <cell r="B623" t="str">
            <v xml:space="preserve">Blokada portu LC duplex </v>
          </cell>
          <cell r="C623" t="str">
            <v xml:space="preserve">Blokada portu LC duplex </v>
          </cell>
          <cell r="D623" t="str">
            <v>szt.</v>
          </cell>
          <cell r="E623">
            <v>0</v>
          </cell>
          <cell r="F623" t="str">
            <v>SIEMON</v>
          </cell>
          <cell r="K623">
            <v>0</v>
          </cell>
        </row>
        <row r="624">
          <cell r="A624" t="str">
            <v>F60-0019</v>
          </cell>
          <cell r="B624" t="str">
            <v>Blokada wypięcia kabla krosowego E2000, czerwona</v>
          </cell>
          <cell r="C624" t="str">
            <v>Blokada wypięcia kabla krosowego E2000, czerwona</v>
          </cell>
          <cell r="D624" t="str">
            <v>szt.</v>
          </cell>
          <cell r="E624">
            <v>0</v>
          </cell>
          <cell r="F624" t="str">
            <v>Cobi FO osprzęt</v>
          </cell>
          <cell r="K624">
            <v>0</v>
          </cell>
        </row>
        <row r="625">
          <cell r="A625" t="str">
            <v>F60-0018</v>
          </cell>
          <cell r="B625" t="str">
            <v>Blokada wypięcia kabla krosowego E2000, niebieska</v>
          </cell>
          <cell r="C625" t="str">
            <v>Blokada wypięcia kabla krosowego E2000, niebieska</v>
          </cell>
          <cell r="D625" t="str">
            <v>szt.</v>
          </cell>
          <cell r="E625">
            <v>0</v>
          </cell>
          <cell r="F625" t="str">
            <v>Cobi FO osprzęt</v>
          </cell>
          <cell r="K625">
            <v>0</v>
          </cell>
        </row>
        <row r="626">
          <cell r="A626" t="str">
            <v>F60-0017</v>
          </cell>
          <cell r="B626" t="str">
            <v>Blokada wypięcia kabla krosowego E2000, zielona</v>
          </cell>
          <cell r="C626" t="str">
            <v>Blokada wypięcia kabla krosowego E2000, zielona</v>
          </cell>
          <cell r="D626" t="str">
            <v>szt.</v>
          </cell>
          <cell r="E626">
            <v>0</v>
          </cell>
          <cell r="F626" t="str">
            <v>Cobi FO osprzęt</v>
          </cell>
          <cell r="K626">
            <v>0</v>
          </cell>
        </row>
        <row r="627">
          <cell r="A627" t="str">
            <v>F60-0016</v>
          </cell>
          <cell r="B627" t="str">
            <v>Blokada wypięcia kabla krosowego E2000, żółta</v>
          </cell>
          <cell r="C627" t="str">
            <v>Blokada wypięcia kabla krosowego E2000, żółta</v>
          </cell>
          <cell r="D627" t="str">
            <v>szt.</v>
          </cell>
          <cell r="E627">
            <v>0</v>
          </cell>
          <cell r="F627" t="str">
            <v>Cobi FO osprzęt</v>
          </cell>
          <cell r="K627">
            <v>0</v>
          </cell>
        </row>
        <row r="628">
          <cell r="A628" t="str">
            <v>C30-0403</v>
          </cell>
          <cell r="B628" t="str">
            <v>Blokada wypięcia patchcordu RJ45 czerwona</v>
          </cell>
          <cell r="C628" t="str">
            <v>Blokada wypięcia patchcordu RJ45 na zamek czerwona</v>
          </cell>
          <cell r="D628" t="str">
            <v>szt.</v>
          </cell>
          <cell r="E628">
            <v>0</v>
          </cell>
          <cell r="F628" t="str">
            <v>Cobi Cu okablowanie</v>
          </cell>
          <cell r="K628">
            <v>0</v>
          </cell>
        </row>
        <row r="629">
          <cell r="A629" t="str">
            <v>C30-0402</v>
          </cell>
          <cell r="B629" t="str">
            <v>Blokada wypięcia patchcordu RJ45 niebieska</v>
          </cell>
          <cell r="C629" t="str">
            <v>Blokada wypięcia patchcordu RJ45 na zamek niebieska</v>
          </cell>
          <cell r="D629" t="str">
            <v>szt.</v>
          </cell>
          <cell r="E629">
            <v>0</v>
          </cell>
          <cell r="F629" t="str">
            <v>Cobi Cu okablowanie</v>
          </cell>
          <cell r="K629">
            <v>0</v>
          </cell>
        </row>
        <row r="630">
          <cell r="A630" t="str">
            <v>C30-0401</v>
          </cell>
          <cell r="B630" t="str">
            <v>Blokada wypięcia patchcordu RJ45 zielona</v>
          </cell>
          <cell r="C630" t="str">
            <v>Blokada wypięcia patchcordu RJ45 na zamek zielona</v>
          </cell>
          <cell r="D630" t="str">
            <v>szt.</v>
          </cell>
          <cell r="E630">
            <v>0</v>
          </cell>
          <cell r="F630" t="str">
            <v>Cobi Cu okablowanie</v>
          </cell>
          <cell r="K630">
            <v>0</v>
          </cell>
        </row>
        <row r="631">
          <cell r="A631" t="str">
            <v>C30-0400</v>
          </cell>
          <cell r="B631" t="str">
            <v>Blokada wypięcia patchcordu RJ45 żółta</v>
          </cell>
          <cell r="C631" t="str">
            <v>Blokada wypięcia patchcordu RJ45 na zamek żółta</v>
          </cell>
          <cell r="D631" t="str">
            <v>szt.</v>
          </cell>
          <cell r="E631">
            <v>0</v>
          </cell>
          <cell r="F631" t="str">
            <v>Cobi Cu okablowanie</v>
          </cell>
          <cell r="K631">
            <v>0</v>
          </cell>
        </row>
        <row r="632">
          <cell r="A632" t="str">
            <v>AR-60-012</v>
          </cell>
          <cell r="B632" t="str">
            <v>BNC Plug RG59 Crimp-on 75 Ohm PK10</v>
          </cell>
          <cell r="C632" t="str">
            <v>BNC Plug RG59 Crimp-on 75 Ohm PK10</v>
          </cell>
          <cell r="D632" t="str">
            <v>szt.</v>
          </cell>
          <cell r="E632">
            <v>0</v>
          </cell>
          <cell r="F632" t="str">
            <v>EXCEL</v>
          </cell>
          <cell r="K632">
            <v>8.82</v>
          </cell>
        </row>
        <row r="633">
          <cell r="A633" t="str">
            <v>AR-60-013</v>
          </cell>
          <cell r="B633" t="str">
            <v>BNC Plug RG59 Screw-on 75 Ohm PK10</v>
          </cell>
          <cell r="C633" t="str">
            <v>BNC Plug RG59 Screw-on 75 Ohm PK10</v>
          </cell>
          <cell r="D633" t="str">
            <v>szt.</v>
          </cell>
          <cell r="E633">
            <v>0</v>
          </cell>
          <cell r="F633" t="str">
            <v>EXCEL</v>
          </cell>
          <cell r="K633">
            <v>9.4600000000000009</v>
          </cell>
        </row>
        <row r="634">
          <cell r="A634" t="str">
            <v>AR-60-010</v>
          </cell>
          <cell r="B634" t="str">
            <v>BNC Plug RG6/MF100 Crimp  75 Ohm PK10</v>
          </cell>
          <cell r="C634" t="str">
            <v>BNC Plug RG6/MF100 Crimp  75 Ohm PK10</v>
          </cell>
          <cell r="D634" t="str">
            <v>szt.</v>
          </cell>
          <cell r="E634">
            <v>0</v>
          </cell>
          <cell r="F634" t="str">
            <v>EXCEL</v>
          </cell>
          <cell r="K634">
            <v>8.82</v>
          </cell>
        </row>
        <row r="635">
          <cell r="A635" t="str">
            <v>AR-60-011</v>
          </cell>
          <cell r="B635" t="str">
            <v>BNC Plug RG6/MF100 Screw-on 75 Ohm PK10</v>
          </cell>
          <cell r="C635" t="str">
            <v>BNC Plug RG6/MF100 Screw-on 75 Ohm PK10</v>
          </cell>
          <cell r="D635" t="str">
            <v>szt.</v>
          </cell>
          <cell r="E635">
            <v>0</v>
          </cell>
          <cell r="F635" t="str">
            <v>EXCEL</v>
          </cell>
          <cell r="K635">
            <v>9.4600000000000009</v>
          </cell>
        </row>
        <row r="636">
          <cell r="A636" t="str">
            <v>A50-0044</v>
          </cell>
          <cell r="B636" t="str">
            <v>Boczny wieszak kabla 44x44mm - kpl. 5 szt.</v>
          </cell>
          <cell r="C636" t="str">
            <v>Boczny wieszak kabla 44x44mm - kpl. 5 szt. + elementy mocujące</v>
          </cell>
          <cell r="D636" t="str">
            <v>szt.</v>
          </cell>
          <cell r="E636">
            <v>91.16</v>
          </cell>
          <cell r="F636" t="str">
            <v>Cobi szafy akcesoria</v>
          </cell>
          <cell r="K636">
            <v>0</v>
          </cell>
        </row>
        <row r="637">
          <cell r="A637" t="str">
            <v>A50-0048</v>
          </cell>
          <cell r="B637" t="str">
            <v>Boczny wieszak kabla 44x88mm - kpl. 5 szt.</v>
          </cell>
          <cell r="C637" t="str">
            <v>Boczny wieszak kabla 44x88mm - kpl. 5 szt. + elementy mocujące</v>
          </cell>
          <cell r="D637" t="str">
            <v>szt.</v>
          </cell>
          <cell r="E637">
            <v>0</v>
          </cell>
          <cell r="F637" t="str">
            <v>Cobi szafy akcesoria</v>
          </cell>
          <cell r="K637">
            <v>0</v>
          </cell>
        </row>
        <row r="638">
          <cell r="A638" t="str">
            <v>A50-0066</v>
          </cell>
          <cell r="B638" t="str">
            <v>Boczny wieszak kabla 66x66mm - kpl. 5 szt.</v>
          </cell>
          <cell r="C638" t="str">
            <v>Boczny wieszak kabla 66x66mm - kpl. 5 szt. + elementy mocujące</v>
          </cell>
          <cell r="D638" t="str">
            <v>szt.</v>
          </cell>
          <cell r="E638">
            <v>68.650000000000006</v>
          </cell>
          <cell r="F638" t="str">
            <v>Cobi szafy akcesoria</v>
          </cell>
          <cell r="K638">
            <v>0</v>
          </cell>
        </row>
        <row r="639">
          <cell r="A639" t="str">
            <v>A50-0068</v>
          </cell>
          <cell r="B639" t="str">
            <v>Boczny wieszak kabla 66x88mm - kpl. 5 szt.</v>
          </cell>
          <cell r="C639" t="str">
            <v>Boczny wieszak kabla 66x88mm - kpl. 5 szt. + elementy mocujące</v>
          </cell>
          <cell r="D639" t="str">
            <v>szt.</v>
          </cell>
          <cell r="E639">
            <v>0</v>
          </cell>
          <cell r="F639" t="str">
            <v>Cobi szafy akcesoria</v>
          </cell>
          <cell r="K639">
            <v>0</v>
          </cell>
        </row>
        <row r="640">
          <cell r="A640" t="str">
            <v>A50-0088</v>
          </cell>
          <cell r="B640" t="str">
            <v>Boczny wieszak kabla 88x88mm - kpl. 5 szt.</v>
          </cell>
          <cell r="C640" t="str">
            <v>Boczny wieszak kabla 88x88mm - kpl. 5 szt. + elementy mocujące</v>
          </cell>
          <cell r="D640" t="str">
            <v>szt.</v>
          </cell>
          <cell r="E640">
            <v>114.39</v>
          </cell>
          <cell r="F640" t="str">
            <v>Cobi szafy akcesoria</v>
          </cell>
          <cell r="K640">
            <v>0</v>
          </cell>
        </row>
        <row r="641">
          <cell r="A641">
            <v>6701735</v>
          </cell>
          <cell r="B641" t="str">
            <v>Box natynkowy IP67 wyposażony w 2xRJ45 kat. 6A ekr</v>
          </cell>
          <cell r="C641" t="str">
            <v>Box natynkowy IP67 wyposażony w 2xRJ45 kat. 6A ekranowane</v>
          </cell>
          <cell r="D641" t="str">
            <v>szt.</v>
          </cell>
          <cell r="E641">
            <v>0</v>
          </cell>
          <cell r="F641" t="str">
            <v>Cobi Cu okablowanie</v>
          </cell>
          <cell r="K641">
            <v>0</v>
          </cell>
        </row>
        <row r="642">
          <cell r="A642">
            <v>6700005</v>
          </cell>
          <cell r="B642" t="str">
            <v>Box natynkowy IP67 wyposażony w 2xRJ45 UTP kat. 5e</v>
          </cell>
          <cell r="C642" t="str">
            <v>Box natynkowy IP67 wyposażony w 2xRJ45 UTP kat. 5e</v>
          </cell>
          <cell r="D642" t="str">
            <v>szt.</v>
          </cell>
          <cell r="E642">
            <v>0</v>
          </cell>
          <cell r="F642" t="str">
            <v>Cobi Cu okablowanie</v>
          </cell>
          <cell r="K642">
            <v>0</v>
          </cell>
        </row>
        <row r="643">
          <cell r="A643">
            <v>6700006</v>
          </cell>
          <cell r="B643" t="str">
            <v>Box natynkowy IP67 wyposażony w 4xRJ45 UTP kat. 5e</v>
          </cell>
          <cell r="C643" t="str">
            <v>Box natynkowy IP67 wyposażony w 4xRJ45 UTP kat. 5e</v>
          </cell>
          <cell r="D643" t="str">
            <v>szt.</v>
          </cell>
          <cell r="E643">
            <v>0</v>
          </cell>
          <cell r="F643" t="str">
            <v>Cobi Cu okablowanie</v>
          </cell>
          <cell r="K643">
            <v>0</v>
          </cell>
        </row>
        <row r="644">
          <cell r="A644" t="str">
            <v>T20-1012</v>
          </cell>
          <cell r="B644" t="str">
            <v>Box VKA12 - przełącznica szafkowa dla 420 par</v>
          </cell>
          <cell r="C644" t="str">
            <v>Box VKA12 - przełącznica szafkowa dla 420 par</v>
          </cell>
          <cell r="D644" t="str">
            <v>szt.</v>
          </cell>
          <cell r="E644">
            <v>0</v>
          </cell>
          <cell r="F644" t="str">
            <v>Cobi LSA telekomunikacja</v>
          </cell>
          <cell r="K644">
            <v>0</v>
          </cell>
        </row>
        <row r="645">
          <cell r="A645" t="str">
            <v>T20-1014</v>
          </cell>
          <cell r="B645" t="str">
            <v>Box VKA14 - przełącznica szafkowa dla 540 par</v>
          </cell>
          <cell r="C645" t="str">
            <v>Box VKA14 - przełącznica szafkowa dla 540 par</v>
          </cell>
          <cell r="D645" t="str">
            <v>szt.</v>
          </cell>
          <cell r="E645">
            <v>0</v>
          </cell>
          <cell r="F645" t="str">
            <v>Cobi LSA telekomunikacja</v>
          </cell>
          <cell r="K645">
            <v>0</v>
          </cell>
        </row>
        <row r="646">
          <cell r="A646" t="str">
            <v>T20-1002</v>
          </cell>
          <cell r="B646" t="str">
            <v>Box VKA2 - przełącznica szafkowa dla 100 par</v>
          </cell>
          <cell r="C646" t="str">
            <v>Box VKA2 - przełącznica szafkowa dla 100 par</v>
          </cell>
          <cell r="D646" t="str">
            <v>szt.</v>
          </cell>
          <cell r="E646">
            <v>0</v>
          </cell>
          <cell r="F646" t="str">
            <v>Cobi LSA telekomunikacja</v>
          </cell>
          <cell r="K646">
            <v>0</v>
          </cell>
        </row>
        <row r="647">
          <cell r="A647" t="str">
            <v>T20-1004</v>
          </cell>
          <cell r="B647" t="str">
            <v>Box VKA4 - przełącznica szafkowa dla 140 par</v>
          </cell>
          <cell r="C647" t="str">
            <v>Box VKA4 - przełącznica szafkowa dla 140 par</v>
          </cell>
          <cell r="D647" t="str">
            <v>szt.</v>
          </cell>
          <cell r="E647">
            <v>271.7</v>
          </cell>
          <cell r="F647" t="str">
            <v>Cobi LSA telekomunikacja</v>
          </cell>
          <cell r="K647">
            <v>0</v>
          </cell>
        </row>
        <row r="648">
          <cell r="A648" t="str">
            <v>T20-1008</v>
          </cell>
          <cell r="B648" t="str">
            <v>Box VKA8 - przełącznica szafkowa dla 280 par</v>
          </cell>
          <cell r="C648" t="str">
            <v>Box VKA8 - przełącznica szafkowa dla 280 par</v>
          </cell>
          <cell r="D648" t="str">
            <v>szt.</v>
          </cell>
          <cell r="E648">
            <v>406.41</v>
          </cell>
          <cell r="F648" t="str">
            <v>Cobi LSA telekomunikacja</v>
          </cell>
          <cell r="K648">
            <v>0</v>
          </cell>
        </row>
        <row r="649">
          <cell r="A649" t="str">
            <v>T20-0176</v>
          </cell>
          <cell r="B649" t="str">
            <v>Box zewn. KS100 NT, IP54, zamek, gniezdnik, 10par</v>
          </cell>
          <cell r="C649" t="str">
            <v>Box zewnętrzny KS100 natynkowy IP54 z zamkiem na 100 par, gniezdnik</v>
          </cell>
          <cell r="D649" t="str">
            <v>szt.</v>
          </cell>
          <cell r="E649">
            <v>0</v>
          </cell>
          <cell r="F649" t="str">
            <v>Cobi LSA telekomunikacja</v>
          </cell>
          <cell r="K649">
            <v>0</v>
          </cell>
        </row>
        <row r="650">
          <cell r="A650" t="str">
            <v>T20-0177</v>
          </cell>
          <cell r="B650" t="str">
            <v>Box zewn. KS100 PT, IP54, zamek, gniezdnik, 10par</v>
          </cell>
          <cell r="C650" t="str">
            <v>Box zewnętrzny KS100 podtynkowy IP54 z zamkiem na 100 par, gniezdnik</v>
          </cell>
          <cell r="D650" t="str">
            <v>szt.</v>
          </cell>
          <cell r="E650">
            <v>0</v>
          </cell>
          <cell r="F650" t="str">
            <v>Cobi LSA telekomunikacja</v>
          </cell>
          <cell r="K650">
            <v>0</v>
          </cell>
        </row>
        <row r="651">
          <cell r="A651" t="str">
            <v>T20-0148</v>
          </cell>
          <cell r="B651" t="str">
            <v xml:space="preserve">Box zewn. KS20 NT, IP54, zamek, gniezdnik, 20par </v>
          </cell>
          <cell r="C651" t="str">
            <v>Box zewnętrzny KS20 natynkowy IP54 z zamkiem na 20</v>
          </cell>
          <cell r="D651" t="str">
            <v>szt.</v>
          </cell>
          <cell r="E651">
            <v>0</v>
          </cell>
          <cell r="F651" t="str">
            <v>Cobi LSA telekomunikacja</v>
          </cell>
          <cell r="K651">
            <v>0</v>
          </cell>
        </row>
        <row r="652">
          <cell r="A652" t="str">
            <v>T20-0150</v>
          </cell>
          <cell r="B652" t="str">
            <v>Box zewn. KS20 PT IP54, zamek, 20 par</v>
          </cell>
          <cell r="C652" t="str">
            <v>Box zewnętrzny KS20 podtynkowy IP54 z zamkiem na 20 par</v>
          </cell>
          <cell r="D652" t="str">
            <v>szt.</v>
          </cell>
          <cell r="E652">
            <v>0</v>
          </cell>
          <cell r="F652" t="str">
            <v>Cobi LSA telekomunikacja</v>
          </cell>
          <cell r="K652">
            <v>0</v>
          </cell>
        </row>
        <row r="653">
          <cell r="A653" t="str">
            <v>T20-0151</v>
          </cell>
          <cell r="B653" t="str">
            <v>Box zewn. TT1 NT, IP54, zamek, gniezdnik, 30 par</v>
          </cell>
          <cell r="C653" t="str">
            <v>Box zewnętrzny TT1 natynkowy IP54 z zamkiem, z gniezdnikiem</v>
          </cell>
          <cell r="D653" t="str">
            <v>szt.</v>
          </cell>
          <cell r="E653">
            <v>0</v>
          </cell>
          <cell r="F653" t="str">
            <v>Cobi LSA telekomunikacja</v>
          </cell>
          <cell r="K653">
            <v>0</v>
          </cell>
        </row>
        <row r="654">
          <cell r="A654" t="str">
            <v>180-205</v>
          </cell>
          <cell r="B654" t="str">
            <v>BRAIDED SLEEVING - EXPANDABLE 10MM-20MM RL100MTR</v>
          </cell>
          <cell r="C654" t="str">
            <v>BRAIDED SLEEVING - EXPANDABLE 10MM-20MM RL100MTR</v>
          </cell>
          <cell r="D654" t="str">
            <v>szt.</v>
          </cell>
          <cell r="E654">
            <v>0</v>
          </cell>
          <cell r="F654" t="str">
            <v>EXCEL</v>
          </cell>
          <cell r="K654">
            <v>84.96</v>
          </cell>
        </row>
        <row r="655">
          <cell r="A655" t="str">
            <v>180-208</v>
          </cell>
          <cell r="B655" t="str">
            <v>BRAIDED SLEEVING - EXPANDABLE 40MM-63MM 25MTR</v>
          </cell>
          <cell r="C655" t="str">
            <v>BRAIDED SLEEVING - EXPANDABLE 40MM-63MM 25MTR</v>
          </cell>
          <cell r="D655" t="str">
            <v>szt.</v>
          </cell>
          <cell r="E655">
            <v>0</v>
          </cell>
          <cell r="F655" t="str">
            <v>EXCEL</v>
          </cell>
          <cell r="K655">
            <v>75.680000000000007</v>
          </cell>
        </row>
        <row r="656">
          <cell r="A656" t="str">
            <v>FPGSM</v>
          </cell>
          <cell r="B656" t="str">
            <v>Bramka GSM LAN 3G, antena zasilacz</v>
          </cell>
          <cell r="C656" t="str">
            <v>Bramka GSM LAN 3G, antena zasilacz</v>
          </cell>
          <cell r="D656" t="str">
            <v>szt.</v>
          </cell>
          <cell r="E656">
            <v>0</v>
          </cell>
          <cell r="F656" t="str">
            <v>TECNOSTEEL</v>
          </cell>
          <cell r="K656">
            <v>0</v>
          </cell>
        </row>
        <row r="657">
          <cell r="A657" t="str">
            <v>AR-30-031</v>
          </cell>
          <cell r="B657" t="str">
            <v>Brush Wall Plate Double Gang Plastic White Brush</v>
          </cell>
          <cell r="C657" t="str">
            <v>Brush Wall Plate Double Gang Plastic White Brush</v>
          </cell>
          <cell r="D657" t="str">
            <v>szt.</v>
          </cell>
          <cell r="E657">
            <v>0</v>
          </cell>
          <cell r="F657" t="str">
            <v>EXCEL</v>
          </cell>
          <cell r="K657">
            <v>4.0199999999999996</v>
          </cell>
        </row>
        <row r="658">
          <cell r="A658" t="str">
            <v>AR-30-030</v>
          </cell>
          <cell r="B658" t="str">
            <v>Brush Wall Plate Single Gang Plastic White Brush</v>
          </cell>
          <cell r="C658" t="str">
            <v>Brush Wall Plate Single Gang Plastic White Brush</v>
          </cell>
          <cell r="D658" t="str">
            <v>szt.</v>
          </cell>
          <cell r="E658">
            <v>0</v>
          </cell>
          <cell r="F658" t="str">
            <v>EXCEL</v>
          </cell>
          <cell r="K658">
            <v>2.9</v>
          </cell>
        </row>
        <row r="659">
          <cell r="A659" t="str">
            <v>202-089</v>
          </cell>
          <cell r="B659" t="str">
            <v>BUFFER JACKET FIBRE STRIPPER 2 HOLES 140UM &amp; 1MM</v>
          </cell>
          <cell r="C659" t="str">
            <v>BUFFER JACKET FIBRE STRIPPER 2 HOLES 140UM &amp; 1MM</v>
          </cell>
          <cell r="D659" t="str">
            <v>szt.</v>
          </cell>
          <cell r="E659">
            <v>0</v>
          </cell>
          <cell r="F659" t="str">
            <v>EXCEL</v>
          </cell>
          <cell r="K659">
            <v>0</v>
          </cell>
        </row>
        <row r="660">
          <cell r="A660" t="str">
            <v>C074B-215WT/XX-0010/</v>
          </cell>
          <cell r="B660" t="str">
            <v>C074B-215WT/XX-0010/XX-1N100</v>
          </cell>
          <cell r="C660" t="str">
            <v>C074B-215WT/XX-0010/XX-1N100</v>
          </cell>
          <cell r="D660" t="str">
            <v>szt.</v>
          </cell>
          <cell r="E660">
            <v>0</v>
          </cell>
          <cell r="F660" t="str">
            <v>EXCEL</v>
          </cell>
          <cell r="K660">
            <v>0</v>
          </cell>
        </row>
        <row r="661">
          <cell r="A661" t="str">
            <v>C074B-215WT/XX-117</v>
          </cell>
          <cell r="B661" t="str">
            <v>C074B-215WT/XX-117/XX-1N100 - EXL C6 U/UTP B2ca KS</v>
          </cell>
          <cell r="C661" t="str">
            <v>C074B-215WT/XX-117/XX-1N100 - EXL C6 U/UTP B2ca KSJ/RJ45 1W 10.0M</v>
          </cell>
          <cell r="D661" t="str">
            <v>szt.</v>
          </cell>
          <cell r="E661">
            <v>0</v>
          </cell>
          <cell r="F661" t="str">
            <v>EXCEL</v>
          </cell>
          <cell r="K661">
            <v>0</v>
          </cell>
        </row>
        <row r="662">
          <cell r="A662" t="str">
            <v>C075B-215WT/XX-0010/</v>
          </cell>
          <cell r="B662" t="str">
            <v>C075B-215WT/XX-0010/XX-1N100</v>
          </cell>
          <cell r="C662" t="str">
            <v>C075B-215WT/XX-0010/XX-1N100</v>
          </cell>
          <cell r="D662" t="str">
            <v>szt.</v>
          </cell>
          <cell r="E662">
            <v>0</v>
          </cell>
          <cell r="F662" t="str">
            <v>EXCEL</v>
          </cell>
          <cell r="K662">
            <v>0</v>
          </cell>
        </row>
        <row r="663">
          <cell r="A663" t="str">
            <v>DK-M6A-100</v>
          </cell>
          <cell r="B663" t="str">
            <v>CAB ACC,DK-DC/TR,CAGE NUT,M6,100/BG</v>
          </cell>
          <cell r="C663" t="str">
            <v>CAB ACC,DK-DC/TR,CAGE NUT,M6,100/BG</v>
          </cell>
          <cell r="D663" t="str">
            <v>szt.</v>
          </cell>
          <cell r="E663">
            <v>0</v>
          </cell>
          <cell r="F663" t="str">
            <v>SIEMON</v>
          </cell>
          <cell r="K663">
            <v>0</v>
          </cell>
        </row>
        <row r="664">
          <cell r="A664" t="str">
            <v>DK-FBA-3-B</v>
          </cell>
          <cell r="B664" t="str">
            <v>CAB ACC,DK-DC/TR,CU RK MNT,BLK,2CU 78CFM,240V-C14</v>
          </cell>
          <cell r="C664" t="str">
            <v>CAB ACC,DK-DC/TR,CU RK MNT,BLK,2CU 78CFM,240V-C14</v>
          </cell>
          <cell r="D664" t="str">
            <v>szt.</v>
          </cell>
          <cell r="E664">
            <v>0</v>
          </cell>
          <cell r="F664" t="str">
            <v>SIEMON</v>
          </cell>
          <cell r="K664">
            <v>0</v>
          </cell>
        </row>
        <row r="665">
          <cell r="A665" t="str">
            <v>DK-CEBA</v>
          </cell>
          <cell r="B665" t="str">
            <v>CAB ACC,DK-DC/TR,EARTH/GRND BAR,19IN</v>
          </cell>
          <cell r="C665" t="str">
            <v>CAB ACC,DK-DC/TR,EARTH/GRND BAR,19IN</v>
          </cell>
          <cell r="D665" t="str">
            <v>szt.</v>
          </cell>
          <cell r="E665">
            <v>0</v>
          </cell>
          <cell r="F665" t="str">
            <v>SIEMON</v>
          </cell>
          <cell r="K665">
            <v>0</v>
          </cell>
        </row>
        <row r="666">
          <cell r="A666" t="str">
            <v>DK-B1A-01-B</v>
          </cell>
          <cell r="B666" t="str">
            <v>CAB ACC,DK-DC/TR,PNL BLANK,BLK,1U,SOLID METAL</v>
          </cell>
          <cell r="C666" t="str">
            <v>CAB ACC,DK-DC/TR,PNL BLANK,BLK,1U,SOLID METAL</v>
          </cell>
          <cell r="D666" t="str">
            <v>szt.</v>
          </cell>
          <cell r="E666">
            <v>0</v>
          </cell>
          <cell r="F666" t="str">
            <v>SIEMON</v>
          </cell>
          <cell r="K666">
            <v>0</v>
          </cell>
        </row>
        <row r="667">
          <cell r="A667" t="str">
            <v>DK-B1A-02-B</v>
          </cell>
          <cell r="B667" t="str">
            <v>CAB ACC,DK-DC/TR,PNL BLANK,BLK,2U,SOLID METAL</v>
          </cell>
          <cell r="C667" t="str">
            <v>CAB ACC,DK-DC/TR,PNL BLANK,BLK,2U,SOLID METAL</v>
          </cell>
          <cell r="D667" t="str">
            <v>szt.</v>
          </cell>
          <cell r="E667">
            <v>0</v>
          </cell>
          <cell r="F667" t="str">
            <v>SIEMON</v>
          </cell>
          <cell r="K667">
            <v>0</v>
          </cell>
        </row>
        <row r="668">
          <cell r="A668" t="str">
            <v>DKA-VPC4DC-B-42</v>
          </cell>
          <cell r="B668" t="str">
            <v>CAB ACC,DK-DC/TR,VERT FGR DBL-SIDED,BLK,42U,4IN,W/</v>
          </cell>
          <cell r="C668" t="str">
            <v>CAB ACC,DK-DC/TR,VERT FGR DBL-SIDED,BLK,42U,4IN,W/CVR</v>
          </cell>
          <cell r="D668" t="str">
            <v>szt.</v>
          </cell>
          <cell r="E668">
            <v>0</v>
          </cell>
          <cell r="F668" t="str">
            <v>SIEMON</v>
          </cell>
          <cell r="K668">
            <v>0</v>
          </cell>
        </row>
        <row r="669">
          <cell r="A669" t="str">
            <v>DKA-VPC4DC-B-45</v>
          </cell>
          <cell r="B669" t="str">
            <v>CAB ACC,DK-DC/TR,VERT FGR DBL-SIDED,BLK,45U,4IN,W/</v>
          </cell>
          <cell r="C669" t="str">
            <v>CAB ACC,DK-DC/TR,VERT FGR DBL-SIDED,BLK,45U,4IN,W/CVR</v>
          </cell>
          <cell r="D669" t="str">
            <v>szt.</v>
          </cell>
          <cell r="E669">
            <v>0</v>
          </cell>
          <cell r="F669" t="str">
            <v>SIEMON</v>
          </cell>
          <cell r="K669">
            <v>0</v>
          </cell>
        </row>
        <row r="670">
          <cell r="A670" t="str">
            <v>DK-PB1A-J-B</v>
          </cell>
          <cell r="B670" t="str">
            <v>CAB ACC,DKTR,BASE,800W,1000D,BLK,PLI NTH</v>
          </cell>
          <cell r="C670" t="str">
            <v>CAB ACC,DKTR,BASE,800W,1000D,BLK,PLI NTH</v>
          </cell>
          <cell r="D670" t="str">
            <v>szt.</v>
          </cell>
          <cell r="E670">
            <v>0</v>
          </cell>
          <cell r="F670" t="str">
            <v>SIEMON</v>
          </cell>
          <cell r="K670">
            <v>0</v>
          </cell>
        </row>
        <row r="671">
          <cell r="A671" t="str">
            <v>DK-PB1A-G-B</v>
          </cell>
          <cell r="B671" t="str">
            <v>CAB ACC,DKTR,BASE,800W,800D,BLK,PLIN TH</v>
          </cell>
          <cell r="C671" t="str">
            <v>CAB ACC,DKTR,BASE,800W,800D,BLK,PLIN TH</v>
          </cell>
          <cell r="D671" t="str">
            <v>szt.</v>
          </cell>
          <cell r="E671">
            <v>0</v>
          </cell>
          <cell r="F671" t="str">
            <v>SIEMON</v>
          </cell>
          <cell r="K671">
            <v>0</v>
          </cell>
        </row>
        <row r="672">
          <cell r="A672" t="str">
            <v>180-202</v>
          </cell>
          <cell r="B672" t="str">
            <v>CABLE BINDING WRAP 22MM POLYETHYLENE 6MM (25MTR)</v>
          </cell>
          <cell r="C672" t="str">
            <v>CABLE BINDING WRAP 22MM POLYETHYLENE 6MM (25MTR)</v>
          </cell>
          <cell r="D672" t="str">
            <v>szt.</v>
          </cell>
          <cell r="E672">
            <v>0</v>
          </cell>
          <cell r="F672" t="str">
            <v>EXCEL</v>
          </cell>
          <cell r="K672">
            <v>45.4</v>
          </cell>
        </row>
        <row r="673">
          <cell r="A673" t="str">
            <v>202-045</v>
          </cell>
          <cell r="B673" t="str">
            <v>CABLE CUTTERS UPTO 11MM OD</v>
          </cell>
          <cell r="C673" t="str">
            <v>CABLE CUTTERS UPTO 11MM OD</v>
          </cell>
          <cell r="D673" t="str">
            <v>szt.</v>
          </cell>
          <cell r="E673">
            <v>0</v>
          </cell>
          <cell r="F673" t="str">
            <v>EXCEL</v>
          </cell>
          <cell r="K673">
            <v>21.62</v>
          </cell>
        </row>
        <row r="674">
          <cell r="A674" t="str">
            <v>202-046</v>
          </cell>
          <cell r="B674" t="str">
            <v>CABLE CUTTERS UPTO 13MM OD</v>
          </cell>
          <cell r="C674" t="str">
            <v>CABLE CUTTERS UPTO 13MM OD</v>
          </cell>
          <cell r="D674" t="str">
            <v>szt.</v>
          </cell>
          <cell r="E674">
            <v>0</v>
          </cell>
          <cell r="F674" t="str">
            <v>EXCEL</v>
          </cell>
          <cell r="K674">
            <v>21.62</v>
          </cell>
        </row>
        <row r="675">
          <cell r="A675" t="str">
            <v>202-044</v>
          </cell>
          <cell r="B675" t="str">
            <v>CABLE CUTTERS UPTO 9MM OD</v>
          </cell>
          <cell r="C675" t="str">
            <v>CABLE CUTTERS UPTO 9MM OD</v>
          </cell>
          <cell r="D675" t="str">
            <v>szt.</v>
          </cell>
          <cell r="E675">
            <v>0</v>
          </cell>
          <cell r="F675" t="str">
            <v>EXCEL</v>
          </cell>
          <cell r="K675">
            <v>21.62</v>
          </cell>
        </row>
        <row r="676">
          <cell r="A676" t="str">
            <v>23-0040</v>
          </cell>
          <cell r="B676" t="str">
            <v>CABLE DRUM DISPENSER KIT (ONE PAIR)</v>
          </cell>
          <cell r="C676" t="str">
            <v>CABLE DRUM DISPENSER KIT (ONE PAIR)</v>
          </cell>
          <cell r="D676" t="str">
            <v>szt.</v>
          </cell>
          <cell r="E676">
            <v>0</v>
          </cell>
          <cell r="F676" t="str">
            <v>EXCEL</v>
          </cell>
          <cell r="K676">
            <v>237.8</v>
          </cell>
        </row>
        <row r="677">
          <cell r="A677" t="str">
            <v>350-075</v>
          </cell>
          <cell r="B677" t="str">
            <v>CABLE TACKER T28</v>
          </cell>
          <cell r="C677" t="str">
            <v>CABLE TACKER T28</v>
          </cell>
          <cell r="D677" t="str">
            <v>szt.</v>
          </cell>
          <cell r="E677">
            <v>0</v>
          </cell>
          <cell r="F677" t="str">
            <v>EXCEL</v>
          </cell>
          <cell r="K677">
            <v>0</v>
          </cell>
        </row>
        <row r="678">
          <cell r="A678" t="str">
            <v>350-080</v>
          </cell>
          <cell r="B678" t="str">
            <v>CABLE TACKER T36</v>
          </cell>
          <cell r="C678" t="str">
            <v>CABLE TACKER T36</v>
          </cell>
          <cell r="D678" t="str">
            <v>szt.</v>
          </cell>
          <cell r="E678">
            <v>0</v>
          </cell>
          <cell r="F678" t="str">
            <v>EXCEL</v>
          </cell>
          <cell r="K678">
            <v>0</v>
          </cell>
        </row>
        <row r="679">
          <cell r="A679" t="str">
            <v>180-220</v>
          </cell>
          <cell r="B679" t="str">
            <v>CABLE TIE CRADLES 15MMX9.5MM NATURAL PK100</v>
          </cell>
          <cell r="C679" t="str">
            <v>CABLE TIE CRADLES 15MMX9.5MM NATURAL PK100</v>
          </cell>
          <cell r="D679" t="str">
            <v>szt.</v>
          </cell>
          <cell r="E679">
            <v>0</v>
          </cell>
          <cell r="F679" t="str">
            <v>EXCEL</v>
          </cell>
          <cell r="K679">
            <v>0</v>
          </cell>
        </row>
        <row r="680">
          <cell r="A680" t="str">
            <v>CTR-LRK</v>
          </cell>
          <cell r="B680" t="str">
            <v>CABLE TRAY RACK ACCESSORY LADDER RACK KIT</v>
          </cell>
          <cell r="C680" t="str">
            <v>CABLE TRAY RACK ACCESSORY LADDER RACK KIT</v>
          </cell>
          <cell r="D680" t="str">
            <v>szt.</v>
          </cell>
          <cell r="E680">
            <v>0</v>
          </cell>
          <cell r="F680" t="str">
            <v>SIEMON</v>
          </cell>
          <cell r="K680">
            <v>63.56</v>
          </cell>
        </row>
        <row r="681">
          <cell r="A681" t="str">
            <v>CTR-02-01C</v>
          </cell>
          <cell r="B681" t="str">
            <v>CABLE TRAY RACK, 2U,BLACK, CAGE NUT</v>
          </cell>
          <cell r="C681" t="str">
            <v>CABLE TRAY RACK, 2U,BLACK, CAGE NUT</v>
          </cell>
          <cell r="D681" t="str">
            <v>szt.</v>
          </cell>
          <cell r="E681">
            <v>0</v>
          </cell>
          <cell r="F681" t="str">
            <v>SIEMON</v>
          </cell>
          <cell r="K681">
            <v>187.98</v>
          </cell>
        </row>
        <row r="682">
          <cell r="A682" t="str">
            <v>CTR-04-01</v>
          </cell>
          <cell r="B682" t="str">
            <v>CABLE TRAY RACK, 4U,BLACK, 12-24</v>
          </cell>
          <cell r="C682" t="str">
            <v>CABLE TRAY RACK, 4U,BLACK, 12-24</v>
          </cell>
          <cell r="D682" t="str">
            <v>szt.</v>
          </cell>
          <cell r="E682">
            <v>0</v>
          </cell>
          <cell r="F682" t="str">
            <v>SIEMON</v>
          </cell>
          <cell r="K682">
            <v>206.8</v>
          </cell>
        </row>
        <row r="683">
          <cell r="A683" t="str">
            <v>CTR-04-01C</v>
          </cell>
          <cell r="B683" t="str">
            <v>CABLE TRAY RACK, 4U,BLACK, CAGE NUT</v>
          </cell>
          <cell r="C683" t="str">
            <v>CABLE TRAY RACK, 4U,BLACK, CAGE NUT</v>
          </cell>
          <cell r="D683" t="str">
            <v>szt.</v>
          </cell>
          <cell r="E683">
            <v>0</v>
          </cell>
          <cell r="F683" t="str">
            <v>SIEMON</v>
          </cell>
          <cell r="K683">
            <v>217.14</v>
          </cell>
        </row>
        <row r="684">
          <cell r="A684" t="str">
            <v>CTR-06-01C</v>
          </cell>
          <cell r="B684" t="str">
            <v>CABLE TRAY RACK, 6U,BLACK, CAGE NUT</v>
          </cell>
          <cell r="C684" t="str">
            <v>CABLE TRAY RACK, 6U,BLACK, CAGE NUT</v>
          </cell>
          <cell r="D684" t="str">
            <v>szt.</v>
          </cell>
          <cell r="E684">
            <v>0</v>
          </cell>
          <cell r="F684" t="str">
            <v>SIEMON</v>
          </cell>
          <cell r="K684">
            <v>227</v>
          </cell>
        </row>
        <row r="685">
          <cell r="A685" t="str">
            <v>CL1100/30</v>
          </cell>
          <cell r="B685" t="str">
            <v>CABLELAY BASKET MATTING 6mm x 100mm x 30M CLASS O</v>
          </cell>
          <cell r="C685" t="str">
            <v>CABLELAY BASKET MATTING 6mm x 100mm x 30M CLASS O</v>
          </cell>
          <cell r="D685" t="str">
            <v>szt.</v>
          </cell>
          <cell r="E685">
            <v>0</v>
          </cell>
          <cell r="F685" t="str">
            <v>EXCEL</v>
          </cell>
          <cell r="K685">
            <v>0</v>
          </cell>
        </row>
        <row r="686">
          <cell r="A686" t="str">
            <v>CL1150/30</v>
          </cell>
          <cell r="B686" t="str">
            <v>CABLELAY BASKET MATTING 6mm x 150mm x 30M CLASS O</v>
          </cell>
          <cell r="C686" t="str">
            <v>CABLELAY BASKET MATTING 6mm x 150mm x 30M CLASS O</v>
          </cell>
          <cell r="D686" t="str">
            <v>szt.</v>
          </cell>
          <cell r="E686">
            <v>0</v>
          </cell>
          <cell r="F686" t="str">
            <v>EXCEL</v>
          </cell>
          <cell r="K686">
            <v>0</v>
          </cell>
        </row>
        <row r="687">
          <cell r="A687" t="str">
            <v>CL1200/30</v>
          </cell>
          <cell r="B687" t="str">
            <v>CABLELAY BASKET MATTING 6mm x 200mm x 30M CLASS O</v>
          </cell>
          <cell r="C687" t="str">
            <v>CABLELAY BASKET MATTING 6mm x 200mm x 30M CLASS O</v>
          </cell>
          <cell r="D687" t="str">
            <v>szt.</v>
          </cell>
          <cell r="E687">
            <v>0</v>
          </cell>
          <cell r="F687" t="str">
            <v>EXCEL</v>
          </cell>
          <cell r="K687">
            <v>0</v>
          </cell>
        </row>
        <row r="688">
          <cell r="A688" t="str">
            <v>CLS1300/15</v>
          </cell>
          <cell r="B688" t="str">
            <v>CABLELAY BASKET MATTING 6mm x 300mm x 15M LSOH</v>
          </cell>
          <cell r="C688" t="str">
            <v>CABLELAY BASKET MATTING 6mm x 300mm x 15M LSOH</v>
          </cell>
          <cell r="D688" t="str">
            <v>szt.</v>
          </cell>
          <cell r="E688">
            <v>0</v>
          </cell>
          <cell r="F688" t="str">
            <v>EXCEL</v>
          </cell>
          <cell r="K688">
            <v>0</v>
          </cell>
        </row>
        <row r="689">
          <cell r="A689" t="str">
            <v>CL1300/30</v>
          </cell>
          <cell r="B689" t="str">
            <v>CABLELAY BASKET MATTING 6mm x 300mm x 30M CLASS O</v>
          </cell>
          <cell r="C689" t="str">
            <v>CABLELAY BASKET MATTING 6mm x 300mm x 30M CLASS O</v>
          </cell>
          <cell r="D689" t="str">
            <v>szt.</v>
          </cell>
          <cell r="E689">
            <v>0</v>
          </cell>
          <cell r="F689" t="str">
            <v>EXCEL</v>
          </cell>
          <cell r="K689">
            <v>0</v>
          </cell>
        </row>
        <row r="690">
          <cell r="A690" t="str">
            <v>CL1450/30</v>
          </cell>
          <cell r="B690" t="str">
            <v>CABLELAY BASKET MATTING 6mm x 450mm x 30M CLASS O</v>
          </cell>
          <cell r="C690" t="str">
            <v>CABLELAY BASKET MATTING 6mm x 450mm x 30M CLASS O</v>
          </cell>
          <cell r="D690" t="str">
            <v>szt.</v>
          </cell>
          <cell r="E690">
            <v>0</v>
          </cell>
          <cell r="F690" t="str">
            <v>EXCEL</v>
          </cell>
          <cell r="K690">
            <v>0</v>
          </cell>
        </row>
        <row r="691">
          <cell r="A691" t="str">
            <v>CLS1500/15</v>
          </cell>
          <cell r="B691" t="str">
            <v>CABLELAY BASKET MATTING 6mm x 500mm x 15M LSOH</v>
          </cell>
          <cell r="C691" t="str">
            <v>CABLELAY BASKET MATTING 6mm x 500mm x 15M LSOH</v>
          </cell>
          <cell r="D691" t="str">
            <v>szt.</v>
          </cell>
          <cell r="E691">
            <v>0</v>
          </cell>
          <cell r="F691" t="str">
            <v>EXCEL</v>
          </cell>
          <cell r="K691">
            <v>0</v>
          </cell>
        </row>
        <row r="692">
          <cell r="A692" t="str">
            <v>CL1500/30</v>
          </cell>
          <cell r="B692" t="str">
            <v>CABLELAY BASKET MATTING 6mm x 500mm x 30M CLASS O</v>
          </cell>
          <cell r="C692" t="str">
            <v>CABLELAY BASKET MATTING 6mm x 500mm x 30M CLASS O</v>
          </cell>
          <cell r="D692" t="str">
            <v>szt.</v>
          </cell>
          <cell r="E692">
            <v>0</v>
          </cell>
          <cell r="F692" t="str">
            <v>EXCEL</v>
          </cell>
          <cell r="K692">
            <v>0</v>
          </cell>
        </row>
        <row r="693">
          <cell r="A693" t="str">
            <v>CB5600/100</v>
          </cell>
          <cell r="B693" t="str">
            <v>Cablelay Bridge 600mm W x 100mm H</v>
          </cell>
          <cell r="C693" t="str">
            <v>Cablelay Bridge 600mm W x 100mm H</v>
          </cell>
          <cell r="D693" t="str">
            <v>szt.</v>
          </cell>
          <cell r="E693">
            <v>0</v>
          </cell>
          <cell r="F693" t="str">
            <v>EXCEL</v>
          </cell>
          <cell r="K693">
            <v>0</v>
          </cell>
        </row>
        <row r="694">
          <cell r="A694" t="str">
            <v>CTO5015</v>
          </cell>
          <cell r="B694" t="str">
            <v>CABLELAY CABLE-TAPE 3mm x 50mm x 15M CLASS O</v>
          </cell>
          <cell r="C694" t="str">
            <v>CABLELAY CABLE-TAPE 3mm x 50mm x 15M CLASS O</v>
          </cell>
          <cell r="D694" t="str">
            <v>szt.</v>
          </cell>
          <cell r="E694">
            <v>0</v>
          </cell>
          <cell r="F694" t="str">
            <v>EXCEL</v>
          </cell>
          <cell r="K694">
            <v>58.54</v>
          </cell>
        </row>
        <row r="695">
          <cell r="A695" t="str">
            <v>CTS5015</v>
          </cell>
          <cell r="B695" t="str">
            <v>CABLELAY CABLE-TAPE 3mm x 50mm x 15M LSOH</v>
          </cell>
          <cell r="C695" t="str">
            <v>CABLELAY CABLE-TAPE 3mm x 50mm x 15M LSOH</v>
          </cell>
          <cell r="D695" t="str">
            <v>szt.</v>
          </cell>
          <cell r="E695">
            <v>0</v>
          </cell>
          <cell r="F695" t="str">
            <v>EXCEL</v>
          </cell>
          <cell r="K695">
            <v>109.92</v>
          </cell>
        </row>
        <row r="696">
          <cell r="A696" t="str">
            <v>CL3200/20</v>
          </cell>
          <cell r="B696" t="str">
            <v>CABLELAY FLOOR MATTING 13mm x 200mm x 20M CLASS O</v>
          </cell>
          <cell r="C696" t="str">
            <v>CABLELAY FLOOR MATTING 13mm x 200mm x 20M CLASS O</v>
          </cell>
          <cell r="D696" t="str">
            <v>szt.</v>
          </cell>
          <cell r="E696">
            <v>0</v>
          </cell>
          <cell r="F696" t="str">
            <v>EXCEL</v>
          </cell>
          <cell r="K696">
            <v>0</v>
          </cell>
        </row>
        <row r="697">
          <cell r="A697" t="str">
            <v>A00-3000</v>
          </cell>
          <cell r="B697" t="str">
            <v>CABLELAY FLOOR MATTING 13mm x 300mm x 20M CLASS O</v>
          </cell>
          <cell r="C697" t="str">
            <v>CABLELAY FLOOR MATTING 13mm x 300mm x 20M CLASS O</v>
          </cell>
          <cell r="D697" t="str">
            <v>szt.</v>
          </cell>
          <cell r="E697">
            <v>0</v>
          </cell>
          <cell r="F697" t="str">
            <v>EXCEL</v>
          </cell>
          <cell r="K697">
            <v>0</v>
          </cell>
        </row>
        <row r="698">
          <cell r="A698" t="str">
            <v>A00-3002</v>
          </cell>
          <cell r="B698" t="str">
            <v>CABLELAY FLOOR MATTING 13mm x 500mm x 20M CLASS O</v>
          </cell>
          <cell r="C698" t="str">
            <v>CABLELAY FLOOR MATTING 13mm x 500mm x 20M CLASS O</v>
          </cell>
          <cell r="D698" t="str">
            <v>szt.</v>
          </cell>
          <cell r="E698">
            <v>0</v>
          </cell>
          <cell r="F698" t="str">
            <v>EXCEL</v>
          </cell>
          <cell r="K698">
            <v>0</v>
          </cell>
        </row>
        <row r="699">
          <cell r="A699" t="str">
            <v>CLS3500/20</v>
          </cell>
          <cell r="B699" t="str">
            <v>CABLELAY FLOOR MATTING 13mm x 500mm x 20M LSOH</v>
          </cell>
          <cell r="C699" t="str">
            <v>CABLELAY FLOOR MATTING 13mm x 500mm x 20M LSOH</v>
          </cell>
          <cell r="D699" t="str">
            <v>szt.</v>
          </cell>
          <cell r="E699">
            <v>0</v>
          </cell>
          <cell r="F699" t="str">
            <v>EXCEL</v>
          </cell>
          <cell r="K699">
            <v>0</v>
          </cell>
        </row>
        <row r="700">
          <cell r="A700" t="str">
            <v>CL3550/20</v>
          </cell>
          <cell r="B700" t="str">
            <v>CABLELAY FLOOR MATTING 13mm x 550mm x 20M CLASS O</v>
          </cell>
          <cell r="C700" t="str">
            <v>CABLELAY FLOOR MATTING 13mm x 550mm x 20M CLASS O</v>
          </cell>
          <cell r="D700" t="str">
            <v>szt.</v>
          </cell>
          <cell r="E700">
            <v>0</v>
          </cell>
          <cell r="F700" t="str">
            <v>EXCEL</v>
          </cell>
          <cell r="K700">
            <v>0</v>
          </cell>
        </row>
        <row r="701">
          <cell r="A701" t="str">
            <v>CLS3575/15</v>
          </cell>
          <cell r="B701" t="str">
            <v>CABLELAY FLOOR MATTING 13mm x 575mm x 15M LSOH</v>
          </cell>
          <cell r="C701" t="str">
            <v>CABLELAY FLOOR MATTING 13mm x 575mm x 15M LSOH</v>
          </cell>
          <cell r="D701" t="str">
            <v>szt.</v>
          </cell>
          <cell r="E701">
            <v>0</v>
          </cell>
          <cell r="F701" t="str">
            <v>EXCEL</v>
          </cell>
          <cell r="K701">
            <v>0</v>
          </cell>
        </row>
        <row r="702">
          <cell r="A702" t="str">
            <v>CL3575/20</v>
          </cell>
          <cell r="B702" t="str">
            <v>CABLELAY FLOOR MATTING 13mm x 575mm x 20M CLASS O</v>
          </cell>
          <cell r="C702" t="str">
            <v>CABLELAY FLOOR MATTING 13mm x 575mm x 20M CLASS O</v>
          </cell>
          <cell r="D702" t="str">
            <v>szt.</v>
          </cell>
          <cell r="E702">
            <v>0</v>
          </cell>
          <cell r="F702" t="str">
            <v>EXCEL</v>
          </cell>
          <cell r="K702">
            <v>0</v>
          </cell>
        </row>
        <row r="703">
          <cell r="A703" t="str">
            <v>CLS3575/20</v>
          </cell>
          <cell r="B703" t="str">
            <v>CABLELAY FLOOR MATTING 13mm x 575mm x 20M LSOH</v>
          </cell>
          <cell r="C703" t="str">
            <v>CABLELAY FLOOR MATTING 13mm x 575mm x 20M LSOH</v>
          </cell>
          <cell r="D703" t="str">
            <v>szt.</v>
          </cell>
          <cell r="E703">
            <v>0</v>
          </cell>
          <cell r="F703" t="str">
            <v>EXCEL</v>
          </cell>
          <cell r="K703">
            <v>0</v>
          </cell>
        </row>
        <row r="704">
          <cell r="A704" t="str">
            <v>CL3600/20</v>
          </cell>
          <cell r="B704" t="str">
            <v>CABLELAY FLOOR MATTING 13mm x 600mm x 20M CLASS O</v>
          </cell>
          <cell r="C704" t="str">
            <v>CABLELAY FLOOR MATTING 13mm x 600mm x 20M CLASS O</v>
          </cell>
          <cell r="D704" t="str">
            <v>szt.</v>
          </cell>
          <cell r="E704">
            <v>0</v>
          </cell>
          <cell r="F704" t="str">
            <v>EXCEL</v>
          </cell>
          <cell r="K704">
            <v>0</v>
          </cell>
        </row>
        <row r="705">
          <cell r="A705" t="str">
            <v>CL5575/10</v>
          </cell>
          <cell r="B705" t="str">
            <v>CABLELAY FLOOR MATTING 25mm x 575mm x 10M CLASS</v>
          </cell>
          <cell r="C705" t="str">
            <v>CABLELAY FLOOR MATTING 25mm x 575mm x 10M CLASS</v>
          </cell>
          <cell r="D705" t="str">
            <v>szt.</v>
          </cell>
          <cell r="E705">
            <v>0</v>
          </cell>
          <cell r="F705" t="str">
            <v>EXCEL</v>
          </cell>
          <cell r="K705">
            <v>0</v>
          </cell>
        </row>
        <row r="706">
          <cell r="A706" t="str">
            <v>AC11-1275</v>
          </cell>
          <cell r="B706" t="str">
            <v>Cantilever Shelf 1U 275mm deep, Black</v>
          </cell>
          <cell r="C706" t="str">
            <v>Cantilever Shelf 1U 275mm deep, Black</v>
          </cell>
          <cell r="D706" t="str">
            <v>szt.</v>
          </cell>
          <cell r="E706">
            <v>77.62</v>
          </cell>
          <cell r="F706" t="str">
            <v>Cobi szafy akcesoria</v>
          </cell>
          <cell r="K706">
            <v>0</v>
          </cell>
        </row>
        <row r="707">
          <cell r="A707" t="str">
            <v>AC11-1350</v>
          </cell>
          <cell r="B707" t="str">
            <v>Cantilever Shelf 1U 350mm deep, Black</v>
          </cell>
          <cell r="C707" t="str">
            <v>Cantilever Shelf 1U 350mm deep, Black</v>
          </cell>
          <cell r="D707" t="str">
            <v>szt.</v>
          </cell>
          <cell r="E707">
            <v>103.49</v>
          </cell>
          <cell r="F707" t="str">
            <v>Cobi szafy akcesoria</v>
          </cell>
          <cell r="K707">
            <v>0</v>
          </cell>
        </row>
        <row r="708">
          <cell r="A708" t="str">
            <v>AC11-2475</v>
          </cell>
          <cell r="B708" t="str">
            <v>Cantilever Shelf 2U 475mm deep, Black</v>
          </cell>
          <cell r="C708" t="str">
            <v>Cantilever Shelf 2U 475mm deep, Black</v>
          </cell>
          <cell r="D708" t="str">
            <v>szt.</v>
          </cell>
          <cell r="E708">
            <v>129.25</v>
          </cell>
          <cell r="F708" t="str">
            <v>Cobi szafy akcesoria</v>
          </cell>
          <cell r="K708">
            <v>0</v>
          </cell>
        </row>
        <row r="709">
          <cell r="A709" t="str">
            <v>85-372</v>
          </cell>
          <cell r="B709" t="str">
            <v>cat5e feed thru mod plug pack of 100</v>
          </cell>
          <cell r="C709" t="str">
            <v>cat5e feed thru mod plug pack of 100</v>
          </cell>
          <cell r="D709" t="str">
            <v>szt.</v>
          </cell>
          <cell r="E709">
            <v>0</v>
          </cell>
          <cell r="F709" t="str">
            <v>EXCEL</v>
          </cell>
          <cell r="K709">
            <v>83.08</v>
          </cell>
        </row>
        <row r="710">
          <cell r="A710" t="str">
            <v>85-377</v>
          </cell>
          <cell r="B710" t="str">
            <v>CAT6 FEED-THRU MOD PLUG PACK OF 100</v>
          </cell>
          <cell r="C710" t="str">
            <v>CAT6 FEED-THRU MOD PLUG PACK OF 100</v>
          </cell>
          <cell r="D710" t="str">
            <v>szt.</v>
          </cell>
          <cell r="E710">
            <v>0</v>
          </cell>
          <cell r="F710" t="str">
            <v>EXCEL</v>
          </cell>
          <cell r="K710">
            <v>103.86</v>
          </cell>
        </row>
        <row r="711">
          <cell r="A711" t="str">
            <v>100-136</v>
          </cell>
          <cell r="B711" t="str">
            <v>CAT6A CRIMP TOOL FRAME &amp; DIE SET KIT</v>
          </cell>
          <cell r="C711" t="str">
            <v>CAT6A CRIMP TOOL FRAME &amp; DIE SET KIT</v>
          </cell>
          <cell r="D711" t="str">
            <v>szt.</v>
          </cell>
          <cell r="E711">
            <v>0</v>
          </cell>
          <cell r="F711" t="str">
            <v>EXCEL</v>
          </cell>
          <cell r="K711">
            <v>777.38</v>
          </cell>
        </row>
        <row r="712">
          <cell r="A712" t="str">
            <v>SFPPQSFP28-02.5</v>
          </cell>
          <cell r="B712" t="str">
            <v>CBL ASSY,HS,10/40G,DAC-PASV,QSFP+/4SFP+,28AWG,2.5M</v>
          </cell>
          <cell r="C712" t="str">
            <v>CBL ASSY,HS,10/40G,DAC-PASV,QSFP+/4SFP+,28AWG,2.5M,PVC,BLK</v>
          </cell>
          <cell r="D712" t="str">
            <v>szt.</v>
          </cell>
          <cell r="E712">
            <v>0</v>
          </cell>
          <cell r="F712" t="str">
            <v>SIEMON</v>
          </cell>
          <cell r="K712">
            <v>209.14</v>
          </cell>
        </row>
        <row r="713">
          <cell r="A713" t="str">
            <v>SFPPQSFP2802.5L</v>
          </cell>
          <cell r="B713" t="str">
            <v>CBL ASSY,HS,10/40G,DAC-PASV,QSFP+/4SFP+,28AWG,2.5M</v>
          </cell>
          <cell r="C713" t="str">
            <v>CBL ASSY,HS,10/40G,DAC-PASV,QSFP+/4SFP+,28AWG,2.5M,LS0H,BLK</v>
          </cell>
          <cell r="D713" t="str">
            <v>szt.</v>
          </cell>
          <cell r="E713">
            <v>0</v>
          </cell>
          <cell r="F713" t="str">
            <v>SIEMON</v>
          </cell>
          <cell r="K713">
            <v>209.14</v>
          </cell>
        </row>
        <row r="714">
          <cell r="A714" t="str">
            <v>SFPPQSFP2803L</v>
          </cell>
          <cell r="B714" t="str">
            <v>CBL ASSY,HS,10/40G,DAC-PASV,QSFP+/4SFP+,28AWG,3M,L</v>
          </cell>
          <cell r="C714" t="str">
            <v>CBL ASSY,HS,10/40G,DAC-PASV,QSFP+/4SFP+,28AWG,3M,LS0H,BLK</v>
          </cell>
          <cell r="D714" t="str">
            <v>szt.</v>
          </cell>
          <cell r="E714">
            <v>0</v>
          </cell>
          <cell r="F714" t="str">
            <v>SIEMON</v>
          </cell>
          <cell r="K714">
            <v>218.9</v>
          </cell>
        </row>
        <row r="715">
          <cell r="A715" t="str">
            <v>SFPPQSFP28-03</v>
          </cell>
          <cell r="B715" t="str">
            <v>CBL ASSY,HS,10/40G,DAC-PASV,QSFP+/4SFP+,28AWG,3M,P</v>
          </cell>
          <cell r="C715" t="str">
            <v>CBL ASSY,HS,10/40G,DAC-PASV,QSFP+/4SFP+,28AWG,3M,PVC,BLK</v>
          </cell>
          <cell r="D715" t="str">
            <v>szt.</v>
          </cell>
          <cell r="E715">
            <v>0</v>
          </cell>
          <cell r="F715" t="str">
            <v>SIEMON</v>
          </cell>
          <cell r="K715">
            <v>218.9</v>
          </cell>
        </row>
        <row r="716">
          <cell r="A716" t="str">
            <v>SFPPQSFP2805L</v>
          </cell>
          <cell r="B716" t="str">
            <v>CBL ASSY,HS,10/40G,DAC-PASV,QSFP+/4SFP+,28AWG,5M,L</v>
          </cell>
          <cell r="C716" t="str">
            <v>CBL ASSY,HS,10/40G,DAC-PASV,QSFP+/4SFP+,28AWG,5M,LS0H,BLK</v>
          </cell>
          <cell r="D716" t="str">
            <v>szt.</v>
          </cell>
          <cell r="E716">
            <v>0</v>
          </cell>
          <cell r="F716" t="str">
            <v>SIEMON</v>
          </cell>
          <cell r="K716">
            <v>274</v>
          </cell>
        </row>
        <row r="717">
          <cell r="A717" t="str">
            <v>SFPPQSFP28-05</v>
          </cell>
          <cell r="B717" t="str">
            <v>CBL ASSY,HS,10/40G,DAC-PASV,QSFP+/4SFP+,28AWG,5M,P</v>
          </cell>
          <cell r="C717" t="str">
            <v>CBL ASSY,HS,10/40G,DAC-PASV,QSFP+/4SFP+,28AWG,5M,PVC,BLK</v>
          </cell>
          <cell r="D717" t="str">
            <v>szt.</v>
          </cell>
          <cell r="E717">
            <v>0</v>
          </cell>
          <cell r="F717" t="str">
            <v>SIEMON</v>
          </cell>
          <cell r="K717">
            <v>274</v>
          </cell>
        </row>
        <row r="718">
          <cell r="A718" t="str">
            <v>SFPPQSFP30-00.5</v>
          </cell>
          <cell r="B718" t="str">
            <v>CBL ASSY,HS,10/40G,DAC-PASV,QSFP+/4SFP+,30AWG,0.5M</v>
          </cell>
          <cell r="C718" t="str">
            <v>CBL ASSY,HS,10/40G,DAC-PASV,QSFP+/4SFP+,30AWG,0.5M,PVC,BLK</v>
          </cell>
          <cell r="D718" t="str">
            <v>szt.</v>
          </cell>
          <cell r="E718">
            <v>0</v>
          </cell>
          <cell r="F718" t="str">
            <v>SIEMON</v>
          </cell>
          <cell r="K718">
            <v>163.18</v>
          </cell>
        </row>
        <row r="719">
          <cell r="A719" t="str">
            <v>SFPPQSFP3000.5L</v>
          </cell>
          <cell r="B719" t="str">
            <v>CBL ASSY,HS,10/40G,DAC-PASV,QSFP+/4SFP+,30AWG,0.5M</v>
          </cell>
          <cell r="C719" t="str">
            <v>CBL ASSY,HS,10/40G,DAC-PASV,QSFP+/4SFP+,30AWG,0.5M,LS0H,BLK</v>
          </cell>
          <cell r="D719" t="str">
            <v>szt.</v>
          </cell>
          <cell r="E719">
            <v>0</v>
          </cell>
          <cell r="F719" t="str">
            <v>SIEMON</v>
          </cell>
          <cell r="K719">
            <v>163.18</v>
          </cell>
        </row>
        <row r="720">
          <cell r="A720" t="str">
            <v>SFPPQSFP30-01.5</v>
          </cell>
          <cell r="B720" t="str">
            <v>CBL ASSY,HS,10/40G,DAC-PASV,QSFP+/4SFP+,30AWG,1.5M</v>
          </cell>
          <cell r="C720" t="str">
            <v>CBL ASSY,HS,10/40G,DAC-PASV,QSFP+/4SFP+,30AWG,1.5M,PVC,BLK</v>
          </cell>
          <cell r="D720" t="str">
            <v>szt.</v>
          </cell>
          <cell r="E720">
            <v>0</v>
          </cell>
          <cell r="F720" t="str">
            <v>SIEMON</v>
          </cell>
          <cell r="K720">
            <v>187.32</v>
          </cell>
        </row>
        <row r="721">
          <cell r="A721" t="str">
            <v>SFPPQSFP3001.5L</v>
          </cell>
          <cell r="B721" t="str">
            <v>CBL ASSY,HS,10/40G,DAC-PASV,QSFP+/4SFP+,30AWG,1.5M</v>
          </cell>
          <cell r="C721" t="str">
            <v>CBL ASSY,HS,10/40G,DAC-PASV,QSFP+/4SFP+,30AWG,1.5M,LS0H,BLK</v>
          </cell>
          <cell r="D721" t="str">
            <v>szt.</v>
          </cell>
          <cell r="E721">
            <v>0</v>
          </cell>
          <cell r="F721" t="str">
            <v>SIEMON</v>
          </cell>
          <cell r="K721">
            <v>187.32</v>
          </cell>
        </row>
        <row r="722">
          <cell r="A722" t="str">
            <v>SFPPQSFP3001L</v>
          </cell>
          <cell r="B722" t="str">
            <v>CBL ASSY,HS,10/40G,DAC-PASV,QSFP+/4SFP+,30AWG,1M,L</v>
          </cell>
          <cell r="C722" t="str">
            <v>CBL ASSY,HS,10/40G,DAC-PASV,QSFP+/4SFP+,30AWG,1M,LS0H,BLK</v>
          </cell>
          <cell r="D722" t="str">
            <v>szt.</v>
          </cell>
          <cell r="E722">
            <v>0</v>
          </cell>
          <cell r="F722" t="str">
            <v>SIEMON</v>
          </cell>
          <cell r="K722">
            <v>175.24</v>
          </cell>
        </row>
        <row r="723">
          <cell r="A723" t="str">
            <v>SFPPQSFP30-01</v>
          </cell>
          <cell r="B723" t="str">
            <v>CBL ASSY,HS,10/40G,DAC-PASV,QSFP+/4SFP+,30AWG,1M,P</v>
          </cell>
          <cell r="C723" t="str">
            <v>CBL ASSY,HS,10/40G,DAC-PASV,QSFP+/4SFP+,30AWG,1M,PVC,BLK</v>
          </cell>
          <cell r="D723" t="str">
            <v>szt.</v>
          </cell>
          <cell r="E723">
            <v>0</v>
          </cell>
          <cell r="F723" t="str">
            <v>SIEMON</v>
          </cell>
          <cell r="K723">
            <v>175.24</v>
          </cell>
        </row>
        <row r="724">
          <cell r="A724" t="str">
            <v>SFPPQSFP3002L</v>
          </cell>
          <cell r="B724" t="str">
            <v>CBL ASSY,HS,10/40G,DAC-PASV,QSFP+/4SFP+,30AWG,2M,L</v>
          </cell>
          <cell r="C724" t="str">
            <v>CBL ASSY,HS,10/40G,DAC-PASV,QSFP+/4SFP+,30AWG,2M,LS0H,BLK</v>
          </cell>
          <cell r="D724" t="str">
            <v>szt.</v>
          </cell>
          <cell r="E724">
            <v>0</v>
          </cell>
          <cell r="F724" t="str">
            <v>SIEMON</v>
          </cell>
          <cell r="K724">
            <v>199.38</v>
          </cell>
        </row>
        <row r="725">
          <cell r="A725" t="str">
            <v>SFPPQSFP30-02</v>
          </cell>
          <cell r="B725" t="str">
            <v>CBL ASSY,HS,10/40G,DAC-PASV,QSFP+/4SFP+,30AWG,2M,P</v>
          </cell>
          <cell r="C725" t="str">
            <v>CBL ASSY,HS,10/40G,DAC-PASV,QSFP+/4SFP+,30AWG,2M,PVC,BLK</v>
          </cell>
          <cell r="D725" t="str">
            <v>szt.</v>
          </cell>
          <cell r="E725">
            <v>0</v>
          </cell>
          <cell r="F725" t="str">
            <v>SIEMON</v>
          </cell>
          <cell r="K725">
            <v>199.38</v>
          </cell>
        </row>
        <row r="726">
          <cell r="A726" t="str">
            <v>Q1Q28P262.5-01L</v>
          </cell>
          <cell r="B726" t="str">
            <v>CBL ASSY,HS,100G,DAC-PASV,QSFP28,26AWG,2.5M,LS0H,B</v>
          </cell>
          <cell r="C726" t="str">
            <v>CBL ASSY,HS,100G,DAC-PASV,QSFP28,26AWG,2.5M,LS0H,BLK</v>
          </cell>
          <cell r="D726" t="str">
            <v>szt.</v>
          </cell>
          <cell r="E726">
            <v>0</v>
          </cell>
          <cell r="F726" t="str">
            <v>SIEMON</v>
          </cell>
          <cell r="K726">
            <v>256.45999999999998</v>
          </cell>
        </row>
        <row r="727">
          <cell r="A727" t="str">
            <v>Q1Q28P262.5-06L</v>
          </cell>
          <cell r="B727" t="str">
            <v>CBL ASSY,HS,100G,DAC-PASV,QSFP28,26AWG,2.5M,LS0H,B</v>
          </cell>
          <cell r="C727" t="str">
            <v>CBL ASSY,HS,100G,DAC-PASV,QSFP28,26AWG,2.5M,LS0H,BLU</v>
          </cell>
          <cell r="D727" t="str">
            <v>szt.</v>
          </cell>
          <cell r="E727">
            <v>0</v>
          </cell>
          <cell r="F727" t="str">
            <v>SIEMON</v>
          </cell>
          <cell r="K727">
            <v>256.45999999999998</v>
          </cell>
        </row>
        <row r="728">
          <cell r="A728" t="str">
            <v>Q1Q28P262.5-03L</v>
          </cell>
          <cell r="B728" t="str">
            <v>CBL ASSY,HS,100G,DAC-PASV,QSFP28,26AWG,2.5M,LS0H,R</v>
          </cell>
          <cell r="C728" t="str">
            <v>CBL ASSY,HS,100G,DAC-PASV,QSFP28,26AWG,2.5M,LS0H,RED</v>
          </cell>
          <cell r="D728" t="str">
            <v>szt.</v>
          </cell>
          <cell r="E728">
            <v>0</v>
          </cell>
          <cell r="F728" t="str">
            <v>SIEMON</v>
          </cell>
          <cell r="K728">
            <v>256.45999999999998</v>
          </cell>
        </row>
        <row r="729">
          <cell r="A729" t="str">
            <v>Q1Q28P262.5-02L</v>
          </cell>
          <cell r="B729" t="str">
            <v>CBL ASSY,HS,100G,DAC-PASV,QSFP28,26AWG,2.5M,LS0H,W</v>
          </cell>
          <cell r="C729" t="str">
            <v>CBL ASSY,HS,100G,DAC-PASV,QSFP28,26AWG,2.5M,LS0H,WHT</v>
          </cell>
          <cell r="D729" t="str">
            <v>szt.</v>
          </cell>
          <cell r="E729">
            <v>0</v>
          </cell>
          <cell r="F729" t="str">
            <v>SIEMON</v>
          </cell>
          <cell r="K729">
            <v>256.45999999999998</v>
          </cell>
        </row>
        <row r="730">
          <cell r="A730" t="str">
            <v>Q1Q28P263.0-01L</v>
          </cell>
          <cell r="B730" t="str">
            <v>CBL ASSY,HS,100G,DAC-PASV,QSFP28,26AWG,3M,LS0H,BLK</v>
          </cell>
          <cell r="C730" t="str">
            <v>CBL ASSY,HS,100G,DAC-PASV,QSFP28,26AWG,3M,LS0H,BLK</v>
          </cell>
          <cell r="D730" t="str">
            <v>szt.</v>
          </cell>
          <cell r="E730">
            <v>0</v>
          </cell>
          <cell r="F730" t="str">
            <v>SIEMON</v>
          </cell>
          <cell r="K730">
            <v>283.39999999999998</v>
          </cell>
        </row>
        <row r="731">
          <cell r="A731" t="str">
            <v>Q1Q28P263.0-06L</v>
          </cell>
          <cell r="B731" t="str">
            <v>CBL ASSY,HS,100G,DAC-PASV,QSFP28,26AWG,3M,LS0H,BLU</v>
          </cell>
          <cell r="C731" t="str">
            <v>CBL ASSY,HS,100G,DAC-PASV,QSFP28,26AWG,3M,LS0H,BLU</v>
          </cell>
          <cell r="D731" t="str">
            <v>szt.</v>
          </cell>
          <cell r="E731">
            <v>0</v>
          </cell>
          <cell r="F731" t="str">
            <v>SIEMON</v>
          </cell>
          <cell r="K731">
            <v>283.39999999999998</v>
          </cell>
        </row>
        <row r="732">
          <cell r="A732" t="str">
            <v>Q1Q28P263.0-03L</v>
          </cell>
          <cell r="B732" t="str">
            <v>CBL ASSY,HS,100G,DAC-PASV,QSFP28,26AWG,3M,LS0H,RED</v>
          </cell>
          <cell r="C732" t="str">
            <v>CBL ASSY,HS,100G,DAC-PASV,QSFP28,26AWG,3M,LS0H,RED</v>
          </cell>
          <cell r="D732" t="str">
            <v>szt.</v>
          </cell>
          <cell r="E732">
            <v>0</v>
          </cell>
          <cell r="F732" t="str">
            <v>SIEMON</v>
          </cell>
          <cell r="K732">
            <v>283.39999999999998</v>
          </cell>
        </row>
        <row r="733">
          <cell r="A733" t="str">
            <v>Q1Q28P263.0-02L</v>
          </cell>
          <cell r="B733" t="str">
            <v>CBL ASSY,HS,100G,DAC-PASV,QSFP28,26AWG,3M,LS0H,WHT</v>
          </cell>
          <cell r="C733" t="str">
            <v>CBL ASSY,HS,100G,DAC-PASV,QSFP28,26AWG,3M,LS0H,WHT</v>
          </cell>
          <cell r="D733" t="str">
            <v>szt.</v>
          </cell>
          <cell r="E733">
            <v>0</v>
          </cell>
          <cell r="F733" t="str">
            <v>SIEMON</v>
          </cell>
          <cell r="K733">
            <v>283.39999999999998</v>
          </cell>
        </row>
        <row r="734">
          <cell r="A734" t="str">
            <v>Q1Q28P265.0-01L</v>
          </cell>
          <cell r="B734" t="str">
            <v>CBL ASSY,HS,100G,DAC-PASV,QSFP28,26AWG,5M,LS0H,BLK</v>
          </cell>
          <cell r="C734" t="str">
            <v>CBL ASSY,HS,100G,DAC-PASV,QSFP28,26AWG,5M,LS0H,BLK</v>
          </cell>
          <cell r="D734" t="str">
            <v>szt.</v>
          </cell>
          <cell r="E734">
            <v>0</v>
          </cell>
          <cell r="F734" t="str">
            <v>SIEMON</v>
          </cell>
          <cell r="K734">
            <v>391.16</v>
          </cell>
        </row>
        <row r="735">
          <cell r="A735" t="str">
            <v>Q1Q28P265.0-06L</v>
          </cell>
          <cell r="B735" t="str">
            <v>CBL ASSY,HS,100G,DAC-PASV,QSFP28,26AWG,5M,LS0H,BLU</v>
          </cell>
          <cell r="C735" t="str">
            <v>CBL ASSY,HS,100G,DAC-PASV,QSFP28,26AWG,5M,LS0H,BLU</v>
          </cell>
          <cell r="D735" t="str">
            <v>szt.</v>
          </cell>
          <cell r="E735">
            <v>0</v>
          </cell>
          <cell r="F735" t="str">
            <v>SIEMON</v>
          </cell>
          <cell r="K735">
            <v>391.16</v>
          </cell>
        </row>
        <row r="736">
          <cell r="A736" t="str">
            <v>Q1Q28P265.0-03L</v>
          </cell>
          <cell r="B736" t="str">
            <v>CBL ASSY,HS,100G,DAC-PASV,QSFP28,26AWG,5M,LS0H,RED</v>
          </cell>
          <cell r="C736" t="str">
            <v>CBL ASSY,HS,100G,DAC-PASV,QSFP28,26AWG,5M,LS0H,RED</v>
          </cell>
          <cell r="D736" t="str">
            <v>szt.</v>
          </cell>
          <cell r="E736">
            <v>0</v>
          </cell>
          <cell r="F736" t="str">
            <v>SIEMON</v>
          </cell>
          <cell r="K736">
            <v>391.16</v>
          </cell>
        </row>
        <row r="737">
          <cell r="A737" t="str">
            <v>Q1Q28P265.0-02L</v>
          </cell>
          <cell r="B737" t="str">
            <v>CBL ASSY,HS,100G,DAC-PASV,QSFP28,26AWG,5M,LS0H,WHT</v>
          </cell>
          <cell r="C737" t="str">
            <v>CBL ASSY,HS,100G,DAC-PASV,QSFP28,26AWG,5M,LS0H,WHT</v>
          </cell>
          <cell r="D737" t="str">
            <v>szt.</v>
          </cell>
          <cell r="E737">
            <v>0</v>
          </cell>
          <cell r="F737" t="str">
            <v>SIEMON</v>
          </cell>
          <cell r="K737">
            <v>391.16</v>
          </cell>
        </row>
        <row r="738">
          <cell r="A738" t="str">
            <v>Q1Q28P300.5-01L</v>
          </cell>
          <cell r="B738" t="str">
            <v>CBL ASSY,HS,100G,DAC-PASV,QSFP28,30AWG,0.5M,LS0H,B</v>
          </cell>
          <cell r="C738" t="str">
            <v>CBL ASSY,HS,100G,DAC-PASV,QSFP28,30AWG,0.5M,LS0H,BLK</v>
          </cell>
          <cell r="D738" t="str">
            <v>szt.</v>
          </cell>
          <cell r="E738">
            <v>0</v>
          </cell>
          <cell r="F738" t="str">
            <v>SIEMON</v>
          </cell>
          <cell r="K738">
            <v>143.44</v>
          </cell>
        </row>
        <row r="739">
          <cell r="A739" t="str">
            <v>Q1Q28P300.5-06L</v>
          </cell>
          <cell r="B739" t="str">
            <v>CBL ASSY,HS,100G,DAC-PASV,QSFP28,30AWG,0.5M,LS0H,B</v>
          </cell>
          <cell r="C739" t="str">
            <v>CBL ASSY,HS,100G,DAC-PASV,QSFP28,30AWG,0.5M,LS0H,BLU</v>
          </cell>
          <cell r="D739" t="str">
            <v>szt.</v>
          </cell>
          <cell r="E739">
            <v>0</v>
          </cell>
          <cell r="F739" t="str">
            <v>SIEMON</v>
          </cell>
          <cell r="K739">
            <v>143.44</v>
          </cell>
        </row>
        <row r="740">
          <cell r="A740" t="str">
            <v>Q1Q28P300.5-03L</v>
          </cell>
          <cell r="B740" t="str">
            <v>CBL ASSY,HS,100G,DAC-PASV,QSFP28,30AWG,0.5M,LS0H,R</v>
          </cell>
          <cell r="C740" t="str">
            <v>CBL ASSY,HS,100G,DAC-PASV,QSFP28,30AWG,0.5M,LS0H,RED</v>
          </cell>
          <cell r="D740" t="str">
            <v>szt.</v>
          </cell>
          <cell r="E740">
            <v>0</v>
          </cell>
          <cell r="F740" t="str">
            <v>SIEMON</v>
          </cell>
          <cell r="K740">
            <v>143.44</v>
          </cell>
        </row>
        <row r="741">
          <cell r="A741" t="str">
            <v>Q1Q28P300.5-02L</v>
          </cell>
          <cell r="B741" t="str">
            <v>CBL ASSY,HS,100G,DAC-PASV,QSFP28,30AWG,0.5M,LS0H,W</v>
          </cell>
          <cell r="C741" t="str">
            <v>CBL ASSY,HS,100G,DAC-PASV,QSFP28,30AWG,0.5M,LS0H,WHT</v>
          </cell>
          <cell r="D741" t="str">
            <v>szt.</v>
          </cell>
          <cell r="E741">
            <v>0</v>
          </cell>
          <cell r="F741" t="str">
            <v>SIEMON</v>
          </cell>
          <cell r="K741">
            <v>143.44</v>
          </cell>
        </row>
        <row r="742">
          <cell r="A742" t="str">
            <v>Q1Q28P301.5-01L</v>
          </cell>
          <cell r="B742" t="str">
            <v>CBL ASSY,HS,100G,DAC-PASV,QSFP28,30AWG,1.5M,LS0H,B</v>
          </cell>
          <cell r="C742" t="str">
            <v>CBL ASSY,HS,100G,DAC-PASV,QSFP28,30AWG,1.5M,LS0H,BLK</v>
          </cell>
          <cell r="D742" t="str">
            <v>szt.</v>
          </cell>
          <cell r="E742">
            <v>0</v>
          </cell>
          <cell r="F742" t="str">
            <v>SIEMON</v>
          </cell>
          <cell r="K742">
            <v>177.74</v>
          </cell>
        </row>
        <row r="743">
          <cell r="A743" t="str">
            <v>Q1Q28P301.5-06L</v>
          </cell>
          <cell r="B743" t="str">
            <v>CBL ASSY,HS,100G,DAC-PASV,QSFP28,30AWG,1.5M,LS0H,B</v>
          </cell>
          <cell r="C743" t="str">
            <v>CBL ASSY,HS,100G,DAC-PASV,QSFP28,30AWG,1.5M,LS0H,BLU</v>
          </cell>
          <cell r="D743" t="str">
            <v>szt.</v>
          </cell>
          <cell r="E743">
            <v>0</v>
          </cell>
          <cell r="F743" t="str">
            <v>SIEMON</v>
          </cell>
          <cell r="K743">
            <v>177.74</v>
          </cell>
        </row>
        <row r="744">
          <cell r="A744" t="str">
            <v>Q1Q28P301.5-03L</v>
          </cell>
          <cell r="B744" t="str">
            <v>CBL ASSY,HS,100G,DAC-PASV,QSFP28,30AWG,1.5M,LS0H,R</v>
          </cell>
          <cell r="C744" t="str">
            <v>CBL ASSY,HS,100G,DAC-PASV,QSFP28,30AWG,1.5M,LS0H,RED</v>
          </cell>
          <cell r="D744" t="str">
            <v>szt.</v>
          </cell>
          <cell r="E744">
            <v>0</v>
          </cell>
          <cell r="F744" t="str">
            <v>SIEMON</v>
          </cell>
          <cell r="K744">
            <v>177.74</v>
          </cell>
        </row>
        <row r="745">
          <cell r="A745" t="str">
            <v>Q1Q28P301.5-02L</v>
          </cell>
          <cell r="B745" t="str">
            <v>CBL ASSY,HS,100G,DAC-PASV,QSFP28,30AWG,1.5M,LS0H,W</v>
          </cell>
          <cell r="C745" t="str">
            <v>CBL ASSY,HS,100G,DAC-PASV,QSFP28,30AWG,1.5M,LS0H,WHT</v>
          </cell>
          <cell r="D745" t="str">
            <v>szt.</v>
          </cell>
          <cell r="E745">
            <v>0</v>
          </cell>
          <cell r="F745" t="str">
            <v>SIEMON</v>
          </cell>
          <cell r="K745">
            <v>177.74</v>
          </cell>
        </row>
        <row r="746">
          <cell r="A746" t="str">
            <v>Q1Q28P301.0-01L</v>
          </cell>
          <cell r="B746" t="str">
            <v>CBL ASSY,HS,100G,DAC-PASV,QSFP28,30AWG,1M,LS0H,BLK</v>
          </cell>
          <cell r="C746" t="str">
            <v>CBL ASSY,HS,100G,DAC-PASV,QSFP28,30AWG,1M,LS0H,BLK</v>
          </cell>
          <cell r="D746" t="str">
            <v>szt.</v>
          </cell>
          <cell r="E746">
            <v>0</v>
          </cell>
          <cell r="F746" t="str">
            <v>SIEMON</v>
          </cell>
          <cell r="K746">
            <v>160.6</v>
          </cell>
        </row>
        <row r="747">
          <cell r="A747" t="str">
            <v>Q1Q28P301.0-06L</v>
          </cell>
          <cell r="B747" t="str">
            <v>CBL ASSY,HS,100G,DAC-PASV,QSFP28,30AWG,1M,LS0H,BLU</v>
          </cell>
          <cell r="C747" t="str">
            <v>CBL ASSY,HS,100G,DAC-PASV,QSFP28,30AWG,1M,LS0H,BLU</v>
          </cell>
          <cell r="D747" t="str">
            <v>szt.</v>
          </cell>
          <cell r="E747">
            <v>0</v>
          </cell>
          <cell r="F747" t="str">
            <v>SIEMON</v>
          </cell>
          <cell r="K747">
            <v>160.6</v>
          </cell>
        </row>
        <row r="748">
          <cell r="A748" t="str">
            <v>Q1Q28P301.0-03L</v>
          </cell>
          <cell r="B748" t="str">
            <v>CBL ASSY,HS,100G,DAC-PASV,QSFP28,30AWG,1M,LS0H,RED</v>
          </cell>
          <cell r="C748" t="str">
            <v>CBL ASSY,HS,100G,DAC-PASV,QSFP28,30AWG,1M,LS0H,RED</v>
          </cell>
          <cell r="D748" t="str">
            <v>szt.</v>
          </cell>
          <cell r="E748">
            <v>0</v>
          </cell>
          <cell r="F748" t="str">
            <v>SIEMON</v>
          </cell>
          <cell r="K748">
            <v>160.6</v>
          </cell>
        </row>
        <row r="749">
          <cell r="A749" t="str">
            <v>Q1Q28P301.0-02L</v>
          </cell>
          <cell r="B749" t="str">
            <v>CBL ASSY,HS,100G,DAC-PASV,QSFP28,30AWG,1M,LS0H,WHT</v>
          </cell>
          <cell r="C749" t="str">
            <v>CBL ASSY,HS,100G,DAC-PASV,QSFP28,30AWG,1M,LS0H,WHT</v>
          </cell>
          <cell r="D749" t="str">
            <v>szt.</v>
          </cell>
          <cell r="E749">
            <v>0</v>
          </cell>
          <cell r="F749" t="str">
            <v>SIEMON</v>
          </cell>
          <cell r="K749">
            <v>160.6</v>
          </cell>
        </row>
        <row r="750">
          <cell r="A750" t="str">
            <v>Q1Q28P302.5-01L</v>
          </cell>
          <cell r="B750" t="str">
            <v>CBL ASSY,HS,100G,DAC-PASV,QSFP28,30AWG,2.5M,LS0H,B</v>
          </cell>
          <cell r="C750" t="str">
            <v>CBL ASSY,HS,100G,DAC-PASV,QSFP28,30AWG,2.5M,LS0H,BLK</v>
          </cell>
          <cell r="D750" t="str">
            <v>szt.</v>
          </cell>
          <cell r="E750">
            <v>0</v>
          </cell>
          <cell r="F750" t="str">
            <v>SIEMON</v>
          </cell>
          <cell r="K750">
            <v>212.06</v>
          </cell>
        </row>
        <row r="751">
          <cell r="A751" t="str">
            <v>Q1Q28P302.0-01L</v>
          </cell>
          <cell r="B751" t="str">
            <v>CBL ASSY,HS,100G,DAC-PASV,QSFP28,30AWG,2M,LS0H,BLK</v>
          </cell>
          <cell r="C751" t="str">
            <v>CBL ASSY,HS,100G,DAC-PASV,QSFP28,30AWG,2M,LS0H,BLK</v>
          </cell>
          <cell r="D751" t="str">
            <v>szt.</v>
          </cell>
          <cell r="E751">
            <v>0</v>
          </cell>
          <cell r="F751" t="str">
            <v>SIEMON</v>
          </cell>
          <cell r="K751">
            <v>194.9</v>
          </cell>
        </row>
        <row r="752">
          <cell r="A752" t="str">
            <v>Q1Q28P302.0-06L</v>
          </cell>
          <cell r="B752" t="str">
            <v>CBL ASSY,HS,100G,DAC-PASV,QSFP28,30AWG,2M,LS0H,BLU</v>
          </cell>
          <cell r="C752" t="str">
            <v>CBL ASSY,HS,100G,DAC-PASV,QSFP28,30AWG,2M,LS0H,BLU</v>
          </cell>
          <cell r="D752" t="str">
            <v>szt.</v>
          </cell>
          <cell r="E752">
            <v>0</v>
          </cell>
          <cell r="F752" t="str">
            <v>SIEMON</v>
          </cell>
          <cell r="K752">
            <v>194.9</v>
          </cell>
        </row>
        <row r="753">
          <cell r="A753" t="str">
            <v>Q1Q28P302.0-03L</v>
          </cell>
          <cell r="B753" t="str">
            <v>CBL ASSY,HS,100G,DAC-PASV,QSFP28,30AWG,2M,LS0H,RED</v>
          </cell>
          <cell r="C753" t="str">
            <v>CBL ASSY,HS,100G,DAC-PASV,QSFP28,30AWG,2M,LS0H,RED</v>
          </cell>
          <cell r="D753" t="str">
            <v>szt.</v>
          </cell>
          <cell r="E753">
            <v>0</v>
          </cell>
          <cell r="F753" t="str">
            <v>SIEMON</v>
          </cell>
          <cell r="K753">
            <v>194.9</v>
          </cell>
        </row>
        <row r="754">
          <cell r="A754" t="str">
            <v>Q1Q28P302.0-02L</v>
          </cell>
          <cell r="B754" t="str">
            <v>CBL ASSY,HS,100G,DAC-PASV,QSFP28,30AWG,2M,LS0H,WHT</v>
          </cell>
          <cell r="C754" t="str">
            <v>CBL ASSY,HS,100G,DAC-PASV,QSFP28,30AWG,2M,LS0H,WHT</v>
          </cell>
          <cell r="D754" t="str">
            <v>szt.</v>
          </cell>
          <cell r="E754">
            <v>0</v>
          </cell>
          <cell r="F754" t="str">
            <v>SIEMON</v>
          </cell>
          <cell r="K754">
            <v>194.9</v>
          </cell>
        </row>
        <row r="755">
          <cell r="A755" t="str">
            <v>Q1Q28P303.0-01L</v>
          </cell>
          <cell r="B755" t="str">
            <v>CBL ASSY,HS,100G,DAC-PASV,QSFP28,30AWG,3M,LS0H,BLK</v>
          </cell>
          <cell r="C755" t="str">
            <v>CBL ASSY,HS,100G,DAC-PASV,QSFP28,30AWG,3M,LS0H,BLK</v>
          </cell>
          <cell r="D755" t="str">
            <v>szt.</v>
          </cell>
          <cell r="E755">
            <v>0</v>
          </cell>
          <cell r="F755" t="str">
            <v>SIEMON</v>
          </cell>
          <cell r="K755">
            <v>229.2</v>
          </cell>
        </row>
        <row r="756">
          <cell r="A756" t="str">
            <v>SFPPA28-10L</v>
          </cell>
          <cell r="B756" t="str">
            <v>CBL ASSY,HS,10G,DAC-ACTV,SFP+,28AWG,10M,LS0H,BLK</v>
          </cell>
          <cell r="C756" t="str">
            <v>CBL ASSY,HS,10G,DAC-ACTV,SFP+,28AWG,10M,LS0H,BLK</v>
          </cell>
          <cell r="D756" t="str">
            <v>szt.</v>
          </cell>
          <cell r="E756">
            <v>0</v>
          </cell>
          <cell r="F756" t="str">
            <v>SIEMON</v>
          </cell>
          <cell r="K756">
            <v>451.88</v>
          </cell>
        </row>
        <row r="757">
          <cell r="A757" t="str">
            <v>SFPH10GBA10M01L</v>
          </cell>
          <cell r="B757" t="str">
            <v>CBL ASSY,HS,10G,DAC-ACTV,SFP+,28AWG,10M,LS0H,BLK,C</v>
          </cell>
          <cell r="C757" t="str">
            <v>CBL ASSY,HS,10G,DAC-ACTV,SFP+,28AWG,10M,LS0H,BLK,CISCO</v>
          </cell>
          <cell r="D757" t="str">
            <v>szt.</v>
          </cell>
          <cell r="E757">
            <v>0</v>
          </cell>
          <cell r="F757" t="str">
            <v>SIEMON</v>
          </cell>
          <cell r="K757">
            <v>448.2</v>
          </cell>
        </row>
        <row r="758">
          <cell r="A758" t="str">
            <v>SFPPA28-10-06L</v>
          </cell>
          <cell r="B758" t="str">
            <v>CBL ASSY,HS,10G,DAC-ACTV,SFP+,28AWG,10M,LS0H,BLU</v>
          </cell>
          <cell r="C758" t="str">
            <v>CBL ASSY,HS,10G,DAC-ACTV,SFP+,28AWG,10M,LS0H,BLU</v>
          </cell>
          <cell r="D758" t="str">
            <v>szt.</v>
          </cell>
          <cell r="E758">
            <v>0</v>
          </cell>
          <cell r="F758" t="str">
            <v>SIEMON</v>
          </cell>
          <cell r="K758">
            <v>451.88</v>
          </cell>
        </row>
        <row r="759">
          <cell r="A759" t="str">
            <v>SFPH10GBA10M06L</v>
          </cell>
          <cell r="B759" t="str">
            <v>CBL ASSY,HS,10G,DAC-ACTV,SFP+,28AWG,10M,LS0H,BLU,C</v>
          </cell>
          <cell r="C759" t="str">
            <v>CBL ASSY,HS,10G,DAC-ACTV,SFP+,28AWG,10M,LS0H,BLU,CISCO</v>
          </cell>
          <cell r="D759" t="str">
            <v>szt.</v>
          </cell>
          <cell r="E759">
            <v>0</v>
          </cell>
          <cell r="F759" t="str">
            <v>SIEMON</v>
          </cell>
          <cell r="K759">
            <v>448.2</v>
          </cell>
        </row>
        <row r="760">
          <cell r="A760" t="str">
            <v>SFPPA28-10-03L</v>
          </cell>
          <cell r="B760" t="str">
            <v>CBL ASSY,HS,10G,DAC-ACTV,SFP+,28AWG,10M,LS0H,RED</v>
          </cell>
          <cell r="C760" t="str">
            <v>CBL ASSY,HS,10G,DAC-ACTV,SFP+,28AWG,10M,LS0H,RED</v>
          </cell>
          <cell r="D760" t="str">
            <v>szt.</v>
          </cell>
          <cell r="E760">
            <v>0</v>
          </cell>
          <cell r="F760" t="str">
            <v>SIEMON</v>
          </cell>
          <cell r="K760">
            <v>451.88</v>
          </cell>
        </row>
        <row r="761">
          <cell r="A761" t="str">
            <v>SFPH10GBA10M03L</v>
          </cell>
          <cell r="B761" t="str">
            <v>CBL ASSY,HS,10G,DAC-ACTV,SFP+,28AWG,10M,LS0H,RED,C</v>
          </cell>
          <cell r="C761" t="str">
            <v>CBL ASSY,HS,10G,DAC-ACTV,SFP+,28AWG,10M,LS0H,RED,CISCO</v>
          </cell>
          <cell r="D761" t="str">
            <v>szt.</v>
          </cell>
          <cell r="E761">
            <v>0</v>
          </cell>
          <cell r="F761" t="str">
            <v>SIEMON</v>
          </cell>
          <cell r="K761">
            <v>448.2</v>
          </cell>
        </row>
        <row r="762">
          <cell r="A762" t="str">
            <v>SFPPA28-10-02L</v>
          </cell>
          <cell r="B762" t="str">
            <v>CBL ASSY,HS,10G,DAC-ACTV,SFP+,28AWG,10M,LS0H,WHT</v>
          </cell>
          <cell r="C762" t="str">
            <v>CBL ASSY,HS,10G,DAC-ACTV,SFP+,28AWG,10M,LS0H,WHT</v>
          </cell>
          <cell r="D762" t="str">
            <v>szt.</v>
          </cell>
          <cell r="E762">
            <v>0</v>
          </cell>
          <cell r="F762" t="str">
            <v>SIEMON</v>
          </cell>
          <cell r="K762">
            <v>451.88</v>
          </cell>
        </row>
        <row r="763">
          <cell r="A763" t="str">
            <v>SFPH10GBA10M02L</v>
          </cell>
          <cell r="B763" t="str">
            <v>CBL ASSY,HS,10G,DAC-ACTV,SFP+,28AWG,10M,LS0H,WHT,C</v>
          </cell>
          <cell r="C763" t="str">
            <v>CBL ASSY,HS,10G,DAC-ACTV,SFP+,28AWG,10M,LS0H,WHT,CISCO</v>
          </cell>
          <cell r="D763" t="str">
            <v>szt.</v>
          </cell>
          <cell r="E763">
            <v>0</v>
          </cell>
          <cell r="F763" t="str">
            <v>SIEMON</v>
          </cell>
          <cell r="K763">
            <v>448.2</v>
          </cell>
        </row>
        <row r="764">
          <cell r="A764" t="str">
            <v>SFPPA28-10</v>
          </cell>
          <cell r="B764" t="str">
            <v>CBL ASSY,HS,10G,DAC-ACTV,SFP+,28AWG,10M,PVC,BLK</v>
          </cell>
          <cell r="C764" t="str">
            <v>CBL ASSY,HS,10G,DAC-ACTV,SFP+,28AWG,10M,PVC,BLK</v>
          </cell>
          <cell r="D764" t="str">
            <v>szt.</v>
          </cell>
          <cell r="E764">
            <v>0</v>
          </cell>
          <cell r="F764" t="str">
            <v>SIEMON</v>
          </cell>
          <cell r="K764">
            <v>451.88</v>
          </cell>
        </row>
        <row r="765">
          <cell r="A765" t="str">
            <v>SFPH10GBACU10MS</v>
          </cell>
          <cell r="B765" t="str">
            <v>CBL ASSY,HS,10G,DAC-ACTV,SFP+,28AWG,10M,PVC,BLK,CI</v>
          </cell>
          <cell r="C765" t="str">
            <v>CBL ASSY,HS,10G,DAC-ACTV,SFP+,28AWG,10M,PVC,BLK,CISCO</v>
          </cell>
          <cell r="D765" t="str">
            <v>szt.</v>
          </cell>
          <cell r="E765">
            <v>0</v>
          </cell>
          <cell r="F765" t="str">
            <v>SIEMON</v>
          </cell>
          <cell r="K765">
            <v>448.2</v>
          </cell>
        </row>
        <row r="766">
          <cell r="A766" t="str">
            <v>SFPPA28-10-06</v>
          </cell>
          <cell r="B766" t="str">
            <v>CBL ASSY,HS,10G,DAC-ACTV,SFP+,28AWG,10M,PVC,BLU</v>
          </cell>
          <cell r="C766" t="str">
            <v>CBL ASSY,HS,10G,DAC-ACTV,SFP+,28AWG,10M,PVC,BLU</v>
          </cell>
          <cell r="D766" t="str">
            <v>szt.</v>
          </cell>
          <cell r="E766">
            <v>0</v>
          </cell>
          <cell r="F766" t="str">
            <v>SIEMON</v>
          </cell>
          <cell r="K766">
            <v>451.88</v>
          </cell>
        </row>
        <row r="767">
          <cell r="A767" t="str">
            <v>SFPH10GBA10MS06</v>
          </cell>
          <cell r="B767" t="str">
            <v>CBL ASSY,HS,10G,DAC-ACTV,SFP+,28AWG,10M,PVC,BLU,CI</v>
          </cell>
          <cell r="C767" t="str">
            <v>CBL ASSY,HS,10G,DAC-ACTV,SFP+,28AWG,10M,PVC,BLU,CISCO</v>
          </cell>
          <cell r="D767" t="str">
            <v>szt.</v>
          </cell>
          <cell r="E767">
            <v>0</v>
          </cell>
          <cell r="F767" t="str">
            <v>SIEMON</v>
          </cell>
          <cell r="K767">
            <v>448.2</v>
          </cell>
        </row>
        <row r="768">
          <cell r="A768" t="str">
            <v>SFPPA28-10-03</v>
          </cell>
          <cell r="B768" t="str">
            <v>CBL ASSY,HS,10G,DAC-ACTV,SFP+,28AWG,10M,PVC,RED</v>
          </cell>
          <cell r="C768" t="str">
            <v>CBL ASSY,HS,10G,DAC-ACTV,SFP+,28AWG,10M,PVC,RED</v>
          </cell>
          <cell r="D768" t="str">
            <v>szt.</v>
          </cell>
          <cell r="E768">
            <v>0</v>
          </cell>
          <cell r="F768" t="str">
            <v>SIEMON</v>
          </cell>
          <cell r="K768">
            <v>451.88</v>
          </cell>
        </row>
        <row r="769">
          <cell r="A769" t="str">
            <v>SFPH10GBA10MS03</v>
          </cell>
          <cell r="B769" t="str">
            <v>CBL ASSY,HS,10G,DAC-ACTV,SFP+,28AWG,10M,PVC,RED,CI</v>
          </cell>
          <cell r="C769" t="str">
            <v>CBL ASSY,HS,10G,DAC-ACTV,SFP+,28AWG,10M,PVC,RED,CISCO</v>
          </cell>
          <cell r="D769" t="str">
            <v>szt.</v>
          </cell>
          <cell r="E769">
            <v>0</v>
          </cell>
          <cell r="F769" t="str">
            <v>SIEMON</v>
          </cell>
          <cell r="K769">
            <v>448.2</v>
          </cell>
        </row>
        <row r="770">
          <cell r="A770" t="str">
            <v>SFPPA28-10-02</v>
          </cell>
          <cell r="B770" t="str">
            <v>CBL ASSY,HS,10G,DAC-ACTV,SFP+,28AWG,10M,PVC,WHT</v>
          </cell>
          <cell r="C770" t="str">
            <v>CBL ASSY,HS,10G,DAC-ACTV,SFP+,28AWG,10M,PVC,WHT</v>
          </cell>
          <cell r="D770" t="str">
            <v>szt.</v>
          </cell>
          <cell r="E770">
            <v>0</v>
          </cell>
          <cell r="F770" t="str">
            <v>SIEMON</v>
          </cell>
          <cell r="K770">
            <v>451.88</v>
          </cell>
        </row>
        <row r="771">
          <cell r="A771" t="str">
            <v>SFPH10GBA10MS02</v>
          </cell>
          <cell r="B771" t="str">
            <v>CBL ASSY,HS,10G,DAC-ACTV,SFP+,28AWG,10M,PVC,WHT,CI</v>
          </cell>
          <cell r="C771" t="str">
            <v>CBL ASSY,HS,10G,DAC-ACTV,SFP+,28AWG,10M,PVC,WHT,CISCO</v>
          </cell>
          <cell r="D771" t="str">
            <v>szt.</v>
          </cell>
          <cell r="E771">
            <v>0</v>
          </cell>
          <cell r="F771" t="str">
            <v>SIEMON</v>
          </cell>
          <cell r="K771">
            <v>448.2</v>
          </cell>
        </row>
        <row r="772">
          <cell r="A772" t="str">
            <v>SFPPA28-07L</v>
          </cell>
          <cell r="B772" t="str">
            <v>CBL ASSY,HS,10G,DAC-ACTV,SFP+,28AWG,7M,LS0H,BLK</v>
          </cell>
          <cell r="C772" t="str">
            <v>CBL ASSY,HS,10G,DAC-ACTV,SFP+,28AWG,7M,LS0H,BLK</v>
          </cell>
          <cell r="D772" t="str">
            <v>szt.</v>
          </cell>
          <cell r="E772">
            <v>0</v>
          </cell>
          <cell r="F772" t="str">
            <v>SIEMON</v>
          </cell>
          <cell r="K772">
            <v>423.84</v>
          </cell>
        </row>
        <row r="773">
          <cell r="A773" t="str">
            <v>SFPH10GBA7M01L</v>
          </cell>
          <cell r="B773" t="str">
            <v>CBL ASSY,HS,10G,DAC-ACTV,SFP+,28AWG,7M,LS0H,BLK,CI</v>
          </cell>
          <cell r="C773" t="str">
            <v>CBL ASSY,HS,10G,DAC-ACTV,SFP+,28AWG,7M,LS0H,BLK,CISCO</v>
          </cell>
          <cell r="D773" t="str">
            <v>szt.</v>
          </cell>
          <cell r="E773">
            <v>0</v>
          </cell>
          <cell r="F773" t="str">
            <v>SIEMON</v>
          </cell>
          <cell r="K773">
            <v>435.94</v>
          </cell>
        </row>
        <row r="774">
          <cell r="A774" t="str">
            <v>SFPPA28-07-06L</v>
          </cell>
          <cell r="B774" t="str">
            <v>CBL ASSY,HS,10G,DAC-ACTV,SFP+,28AWG,7M,LS0H,BLU</v>
          </cell>
          <cell r="C774" t="str">
            <v>CBL ASSY,HS,10G,DAC-ACTV,SFP+,28AWG,7M,LS0H,BLU</v>
          </cell>
          <cell r="D774" t="str">
            <v>szt.</v>
          </cell>
          <cell r="E774">
            <v>0</v>
          </cell>
          <cell r="F774" t="str">
            <v>SIEMON</v>
          </cell>
          <cell r="K774">
            <v>423.84</v>
          </cell>
        </row>
        <row r="775">
          <cell r="A775" t="str">
            <v>SFPH10GBA7M06L</v>
          </cell>
          <cell r="B775" t="str">
            <v>CBL ASSY,HS,10G,DAC-ACTV,SFP+,28AWG,7M,LS0H,BLU,CI</v>
          </cell>
          <cell r="C775" t="str">
            <v>CBL ASSY,HS,10G,DAC-ACTV,SFP+,28AWG,7M,LS0H,BLU,CISCO</v>
          </cell>
          <cell r="D775" t="str">
            <v>szt.</v>
          </cell>
          <cell r="E775">
            <v>0</v>
          </cell>
          <cell r="F775" t="str">
            <v>SIEMON</v>
          </cell>
          <cell r="K775">
            <v>435.94</v>
          </cell>
        </row>
        <row r="776">
          <cell r="A776" t="str">
            <v>SFPPA28-07-03L</v>
          </cell>
          <cell r="B776" t="str">
            <v>CBL ASSY,HS,10G,DAC-ACTV,SFP+,28AWG,7M,LS0H,RED</v>
          </cell>
          <cell r="C776" t="str">
            <v>CBL ASSY,HS,10G,DAC-ACTV,SFP+,28AWG,7M,LS0H,RED</v>
          </cell>
          <cell r="D776" t="str">
            <v>szt.</v>
          </cell>
          <cell r="E776">
            <v>0</v>
          </cell>
          <cell r="F776" t="str">
            <v>SIEMON</v>
          </cell>
          <cell r="K776">
            <v>423.84</v>
          </cell>
        </row>
        <row r="777">
          <cell r="A777" t="str">
            <v>SFPH10GBA7M03L</v>
          </cell>
          <cell r="B777" t="str">
            <v>CBL ASSY,HS,10G,DAC-ACTV,SFP+,28AWG,7M,LS0H,RED,CI</v>
          </cell>
          <cell r="C777" t="str">
            <v>CBL ASSY,HS,10G,DAC-ACTV,SFP+,28AWG,7M,LS0H,RED,CISCO</v>
          </cell>
          <cell r="D777" t="str">
            <v>szt.</v>
          </cell>
          <cell r="E777">
            <v>0</v>
          </cell>
          <cell r="F777" t="str">
            <v>SIEMON</v>
          </cell>
          <cell r="K777">
            <v>435.94</v>
          </cell>
        </row>
        <row r="778">
          <cell r="A778" t="str">
            <v>SFPPA28-07-02L</v>
          </cell>
          <cell r="B778" t="str">
            <v>CBL ASSY,HS,10G,DAC-ACTV,SFP+,28AWG,7M,LS0H,WHT</v>
          </cell>
          <cell r="C778" t="str">
            <v>CBL ASSY,HS,10G,DAC-ACTV,SFP+,28AWG,7M,LS0H,WHT</v>
          </cell>
          <cell r="D778" t="str">
            <v>szt.</v>
          </cell>
          <cell r="E778">
            <v>0</v>
          </cell>
          <cell r="F778" t="str">
            <v>SIEMON</v>
          </cell>
          <cell r="K778">
            <v>423.84</v>
          </cell>
        </row>
        <row r="779">
          <cell r="A779" t="str">
            <v>SFPH10GBA7M02L</v>
          </cell>
          <cell r="B779" t="str">
            <v>CBL ASSY,HS,10G,DAC-ACTV,SFP+,28AWG,7M,LS0H,WHT,CI</v>
          </cell>
          <cell r="C779" t="str">
            <v>CBL ASSY,HS,10G,DAC-ACTV,SFP+,28AWG,7M,LS0H,WHT,CISCO</v>
          </cell>
          <cell r="D779" t="str">
            <v>szt.</v>
          </cell>
          <cell r="E779">
            <v>0</v>
          </cell>
          <cell r="F779" t="str">
            <v>SIEMON</v>
          </cell>
          <cell r="K779">
            <v>435.94</v>
          </cell>
        </row>
        <row r="780">
          <cell r="A780" t="str">
            <v>SFPPA28-07</v>
          </cell>
          <cell r="B780" t="str">
            <v>CBL ASSY,HS,10G,DAC-ACTV,SFP+,28AWG,7M,PVC,BLK</v>
          </cell>
          <cell r="C780" t="str">
            <v>CBL ASSY,HS,10G,DAC-ACTV,SFP+,28AWG,7M,PVC,BLK</v>
          </cell>
          <cell r="D780" t="str">
            <v>szt.</v>
          </cell>
          <cell r="E780">
            <v>0</v>
          </cell>
          <cell r="F780" t="str">
            <v>SIEMON</v>
          </cell>
          <cell r="K780">
            <v>423.84</v>
          </cell>
        </row>
        <row r="781">
          <cell r="A781" t="str">
            <v>SFPH10GBACU7MS</v>
          </cell>
          <cell r="B781" t="str">
            <v>CBL ASSY,HS,10G,DAC-ACTV,SFP+,28AWG,7M,PVC,BLK,CIS</v>
          </cell>
          <cell r="C781" t="str">
            <v>CBL ASSY,HS,10G,DAC-ACTV,SFP+,28AWG,7M,PVC,BLK,CISCO</v>
          </cell>
          <cell r="D781" t="str">
            <v>szt.</v>
          </cell>
          <cell r="E781">
            <v>0</v>
          </cell>
          <cell r="F781" t="str">
            <v>SIEMON</v>
          </cell>
          <cell r="K781">
            <v>435.94</v>
          </cell>
        </row>
        <row r="782">
          <cell r="A782" t="str">
            <v>SFPPA28-07-06</v>
          </cell>
          <cell r="B782" t="str">
            <v>CBL ASSY,HS,10G,DAC-ACTV,SFP+,28AWG,7M,PVC,BLU</v>
          </cell>
          <cell r="C782" t="str">
            <v>CBL ASSY,HS,10G,DAC-ACTV,SFP+,28AWG,7M,PVC,BLU</v>
          </cell>
          <cell r="D782" t="str">
            <v>szt.</v>
          </cell>
          <cell r="E782">
            <v>0</v>
          </cell>
          <cell r="F782" t="str">
            <v>SIEMON</v>
          </cell>
          <cell r="K782">
            <v>423.84</v>
          </cell>
        </row>
        <row r="783">
          <cell r="A783" t="str">
            <v>SFPH10GBA7MS06</v>
          </cell>
          <cell r="B783" t="str">
            <v>CBL ASSY,HS,10G,DAC-ACTV,SFP+,28AWG,7M,PVC,BLU,CIS</v>
          </cell>
          <cell r="C783" t="str">
            <v>CBL ASSY,HS,10G,DAC-ACTV,SFP+,28AWG,7M,PVC,BLU,CISCO</v>
          </cell>
          <cell r="D783" t="str">
            <v>szt.</v>
          </cell>
          <cell r="E783">
            <v>0</v>
          </cell>
          <cell r="F783" t="str">
            <v>SIEMON</v>
          </cell>
          <cell r="K783">
            <v>435.94</v>
          </cell>
        </row>
        <row r="784">
          <cell r="A784" t="str">
            <v>SFPPA28-07-03</v>
          </cell>
          <cell r="B784" t="str">
            <v>CBL ASSY,HS,10G,DAC-ACTV,SFP+,28AWG,7M,PVC,RED</v>
          </cell>
          <cell r="C784" t="str">
            <v>CBL ASSY,HS,10G,DAC-ACTV,SFP+,28AWG,7M,PVC,RED</v>
          </cell>
          <cell r="D784" t="str">
            <v>szt.</v>
          </cell>
          <cell r="E784">
            <v>0</v>
          </cell>
          <cell r="F784" t="str">
            <v>SIEMON</v>
          </cell>
          <cell r="K784">
            <v>423.84</v>
          </cell>
        </row>
        <row r="785">
          <cell r="A785" t="str">
            <v>SFPH10GBA7MS03</v>
          </cell>
          <cell r="B785" t="str">
            <v>CBL ASSY,HS,10G,DAC-ACTV,SFP+,28AWG,7M,PVC,RED,CIS</v>
          </cell>
          <cell r="C785" t="str">
            <v>CBL ASSY,HS,10G,DAC-ACTV,SFP+,28AWG,7M,PVC,RED,CISCO</v>
          </cell>
          <cell r="D785" t="str">
            <v>szt.</v>
          </cell>
          <cell r="E785">
            <v>0</v>
          </cell>
          <cell r="F785" t="str">
            <v>SIEMON</v>
          </cell>
          <cell r="K785">
            <v>435.94</v>
          </cell>
        </row>
        <row r="786">
          <cell r="A786" t="str">
            <v>SFPPA28-07-02</v>
          </cell>
          <cell r="B786" t="str">
            <v>CBL ASSY,HS,10G,DAC-ACTV,SFP+,28AWG,7M,PVC,WHT</v>
          </cell>
          <cell r="C786" t="str">
            <v>CBL ASSY,HS,10G,DAC-ACTV,SFP+,28AWG,7M,PVC,WHT</v>
          </cell>
          <cell r="D786" t="str">
            <v>szt.</v>
          </cell>
          <cell r="E786">
            <v>0</v>
          </cell>
          <cell r="F786" t="str">
            <v>SIEMON</v>
          </cell>
          <cell r="K786">
            <v>423.84</v>
          </cell>
        </row>
        <row r="787">
          <cell r="A787" t="str">
            <v>SFPH10GBA7MS02</v>
          </cell>
          <cell r="B787" t="str">
            <v>CBL ASSY,HS,10G,DAC-ACTV,SFP+,28AWG,7M,PVC,WHT,CIS</v>
          </cell>
          <cell r="C787" t="str">
            <v>CBL ASSY,HS,10G,DAC-ACTV,SFP+,28AWG,7M,PVC,WHT,CISCO</v>
          </cell>
          <cell r="D787" t="str">
            <v>szt.</v>
          </cell>
          <cell r="E787">
            <v>0</v>
          </cell>
          <cell r="F787" t="str">
            <v>SIEMON</v>
          </cell>
          <cell r="K787">
            <v>435.94</v>
          </cell>
        </row>
        <row r="788">
          <cell r="A788" t="str">
            <v>SFPH10GB5.0M01L</v>
          </cell>
          <cell r="B788" t="str">
            <v>CBL ASSY,HS,10G,DAC-PASV,SFP+,24AWG,5M,LS0H,BLK,CI</v>
          </cell>
          <cell r="C788" t="str">
            <v>CBL ASSY,HS,10G,DAC-PASV,SFP+,24AWG,5M,LS0H,BLK,CISCO</v>
          </cell>
          <cell r="D788" t="str">
            <v>szt.</v>
          </cell>
          <cell r="E788">
            <v>0</v>
          </cell>
          <cell r="F788" t="str">
            <v>SIEMON</v>
          </cell>
          <cell r="K788">
            <v>163.78</v>
          </cell>
        </row>
        <row r="789">
          <cell r="A789" t="str">
            <v>SFPH10GB5.0M06L</v>
          </cell>
          <cell r="B789" t="str">
            <v>CBL ASSY,HS,10G,DAC-PASV,SFP+,24AWG,5M,LS0H,BLU,CI</v>
          </cell>
          <cell r="C789" t="str">
            <v>CBL ASSY,HS,10G,DAC-PASV,SFP+,24AWG,5M,LS0H,BLU,CISCO</v>
          </cell>
          <cell r="D789" t="str">
            <v>szt.</v>
          </cell>
          <cell r="E789">
            <v>0</v>
          </cell>
          <cell r="F789" t="str">
            <v>SIEMON</v>
          </cell>
          <cell r="K789">
            <v>163.78</v>
          </cell>
        </row>
        <row r="790">
          <cell r="A790" t="str">
            <v>SFPH10GB5.0M03L</v>
          </cell>
          <cell r="B790" t="str">
            <v>CBL ASSY,HS,10G,DAC-PASV,SFP+,24AWG,5M,LS0H,RED,CI</v>
          </cell>
          <cell r="C790" t="str">
            <v>CBL ASSY,HS,10G,DAC-PASV,SFP+,24AWG,5M,LS0H,RED,CISCO</v>
          </cell>
          <cell r="D790" t="str">
            <v>szt.</v>
          </cell>
          <cell r="E790">
            <v>0</v>
          </cell>
          <cell r="F790" t="str">
            <v>SIEMON</v>
          </cell>
          <cell r="K790">
            <v>163.78</v>
          </cell>
        </row>
        <row r="791">
          <cell r="A791" t="str">
            <v>SFPH10GB5.0M02L</v>
          </cell>
          <cell r="B791" t="str">
            <v>CBL ASSY,HS,10G,DAC-PASV,SFP+,24AWG,5M,LS0H,WHT,CI</v>
          </cell>
          <cell r="C791" t="str">
            <v>CBL ASSY,HS,10G,DAC-PASV,SFP+,24AWG,5M,LS0H,WHT,CISCO</v>
          </cell>
          <cell r="D791" t="str">
            <v>szt.</v>
          </cell>
          <cell r="E791">
            <v>0</v>
          </cell>
          <cell r="F791" t="str">
            <v>SIEMON</v>
          </cell>
          <cell r="K791">
            <v>163.78</v>
          </cell>
        </row>
        <row r="792">
          <cell r="A792" t="str">
            <v>SFPH10GBCU5MS</v>
          </cell>
          <cell r="B792" t="str">
            <v>CBL ASSY,HS,10G,DAC-PASV,SFP+,24AWG,5M,PVC,BLK,CIS</v>
          </cell>
          <cell r="C792" t="str">
            <v>CBL ASSY,HS,10G,DAC-PASV,SFP+,24AWG,5M,PVC,BLK,CISCO</v>
          </cell>
          <cell r="D792" t="str">
            <v>szt.</v>
          </cell>
          <cell r="E792">
            <v>0</v>
          </cell>
          <cell r="F792" t="str">
            <v>SIEMON</v>
          </cell>
          <cell r="K792">
            <v>163.78</v>
          </cell>
        </row>
        <row r="793">
          <cell r="A793" t="str">
            <v>SFPH10GB5MS06</v>
          </cell>
          <cell r="B793" t="str">
            <v>CBL ASSY,HS,10G,DAC-PASV,SFP+,24AWG,5M,PVC,BLU,CIS</v>
          </cell>
          <cell r="C793" t="str">
            <v>CBL ASSY,HS,10G,DAC-PASV,SFP+,24AWG,5M,PVC,BLU,CISCO</v>
          </cell>
          <cell r="D793" t="str">
            <v>szt.</v>
          </cell>
          <cell r="E793">
            <v>0</v>
          </cell>
          <cell r="F793" t="str">
            <v>SIEMON</v>
          </cell>
          <cell r="K793">
            <v>163.78</v>
          </cell>
        </row>
        <row r="794">
          <cell r="A794" t="str">
            <v>SFPH10GB5MS03</v>
          </cell>
          <cell r="B794" t="str">
            <v>CBL ASSY,HS,10G,DAC-PASV,SFP+,24AWG,5M,PVC,RED,CIS</v>
          </cell>
          <cell r="C794" t="str">
            <v>CBL ASSY,HS,10G,DAC-PASV,SFP+,24AWG,5M,PVC,RED,CISCO</v>
          </cell>
          <cell r="D794" t="str">
            <v>szt.</v>
          </cell>
          <cell r="E794">
            <v>0</v>
          </cell>
          <cell r="F794" t="str">
            <v>SIEMON</v>
          </cell>
          <cell r="K794">
            <v>163.78</v>
          </cell>
        </row>
        <row r="795">
          <cell r="A795" t="str">
            <v>SFPH10GB5MS02</v>
          </cell>
          <cell r="B795" t="str">
            <v>CBL ASSY,HS,10G,DAC-PASV,SFP+,24AWG,5M,PVC,WHT,CIS</v>
          </cell>
          <cell r="C795" t="str">
            <v>CBL ASSY,HS,10G,DAC-PASV,SFP+,24AWG,5M,PVC,WHT,CISCO</v>
          </cell>
          <cell r="D795" t="str">
            <v>szt.</v>
          </cell>
          <cell r="E795">
            <v>0</v>
          </cell>
          <cell r="F795" t="str">
            <v>SIEMON</v>
          </cell>
          <cell r="K795">
            <v>163.78</v>
          </cell>
        </row>
        <row r="796">
          <cell r="A796" t="str">
            <v>SFPP24-07L</v>
          </cell>
          <cell r="B796" t="str">
            <v>CBL ASSY,HS,10G,DAC-PASV,SFP+,24AWG,7M,LS0H,BLK</v>
          </cell>
          <cell r="C796" t="str">
            <v>CBL ASSY,HS,10G,DAC-PASV,SFP+,24AWG,7M,LS0H,BLK</v>
          </cell>
          <cell r="D796" t="str">
            <v>szt.</v>
          </cell>
          <cell r="E796">
            <v>0</v>
          </cell>
          <cell r="F796" t="str">
            <v>SIEMON</v>
          </cell>
          <cell r="K796">
            <v>236.34</v>
          </cell>
        </row>
        <row r="797">
          <cell r="A797" t="str">
            <v>SFPP24-07-06L</v>
          </cell>
          <cell r="B797" t="str">
            <v>CBL ASSY,HS,10G,DAC-PASV,SFP+,24AWG,7M,LS0H,BLU</v>
          </cell>
          <cell r="C797" t="str">
            <v>CBL ASSY,HS,10G,DAC-PASV,SFP+,24AWG,7M,LS0H,BLU</v>
          </cell>
          <cell r="D797" t="str">
            <v>szt.</v>
          </cell>
          <cell r="E797">
            <v>0</v>
          </cell>
          <cell r="F797" t="str">
            <v>SIEMON</v>
          </cell>
          <cell r="K797">
            <v>236.34</v>
          </cell>
        </row>
        <row r="798">
          <cell r="A798" t="str">
            <v>SFPP24-07-03L</v>
          </cell>
          <cell r="B798" t="str">
            <v>CBL ASSY,HS,10G,DAC-PASV,SFP+,24AWG,7M,LS0H,RED</v>
          </cell>
          <cell r="C798" t="str">
            <v>CBL ASSY,HS,10G,DAC-PASV,SFP+,24AWG,7M,LS0H,RED</v>
          </cell>
          <cell r="D798" t="str">
            <v>szt.</v>
          </cell>
          <cell r="E798">
            <v>0</v>
          </cell>
          <cell r="F798" t="str">
            <v>SIEMON</v>
          </cell>
          <cell r="K798">
            <v>236.34</v>
          </cell>
        </row>
        <row r="799">
          <cell r="A799" t="str">
            <v>SFPP24-07-02L</v>
          </cell>
          <cell r="B799" t="str">
            <v>CBL ASSY,HS,10G,DAC-PASV,SFP+,24AWG,7M,LS0H,WHT</v>
          </cell>
          <cell r="C799" t="str">
            <v>CBL ASSY,HS,10G,DAC-PASV,SFP+,24AWG,7M,LS0H,WHT</v>
          </cell>
          <cell r="D799" t="str">
            <v>szt.</v>
          </cell>
          <cell r="E799">
            <v>0</v>
          </cell>
          <cell r="F799" t="str">
            <v>SIEMON</v>
          </cell>
          <cell r="K799">
            <v>236.34</v>
          </cell>
        </row>
        <row r="800">
          <cell r="A800" t="str">
            <v>SFPP24-07</v>
          </cell>
          <cell r="B800" t="str">
            <v>CBL ASSY,HS,10G,DAC-PASV,SFP+,24AWG,7M,PVC,BLK</v>
          </cell>
          <cell r="C800" t="str">
            <v>CBL ASSY,HS,10G,DAC-PASV,SFP+,24AWG,7M,PVC,BLK</v>
          </cell>
          <cell r="D800" t="str">
            <v>szt.</v>
          </cell>
          <cell r="E800">
            <v>0</v>
          </cell>
          <cell r="F800" t="str">
            <v>SIEMON</v>
          </cell>
          <cell r="K800">
            <v>236.34</v>
          </cell>
        </row>
        <row r="801">
          <cell r="A801" t="str">
            <v>SFPP24-07-03</v>
          </cell>
          <cell r="B801" t="str">
            <v>CBL ASSY,HS,10G,DAC-PASV,SFP+,24AWG,7M,PVC,BLU</v>
          </cell>
          <cell r="C801" t="str">
            <v>CBL ASSY,HS,10G,DAC-PASV,SFP+,24AWG,7M,PVC,BLU</v>
          </cell>
          <cell r="D801" t="str">
            <v>szt.</v>
          </cell>
          <cell r="E801">
            <v>0</v>
          </cell>
          <cell r="F801" t="str">
            <v>SIEMON</v>
          </cell>
          <cell r="K801">
            <v>236.34</v>
          </cell>
        </row>
        <row r="802">
          <cell r="A802" t="str">
            <v>SFPP24-07-06</v>
          </cell>
          <cell r="B802" t="str">
            <v>CBL ASSY,HS,10G,DAC-PASV,SFP+,24AWG,7M,PVC,BLU</v>
          </cell>
          <cell r="C802" t="str">
            <v>CBL ASSY,HS,10G,DAC-PASV,SFP+,24AWG,7M,PVC,BLU</v>
          </cell>
          <cell r="D802" t="str">
            <v>szt.</v>
          </cell>
          <cell r="E802">
            <v>0</v>
          </cell>
          <cell r="F802" t="str">
            <v>SIEMON</v>
          </cell>
          <cell r="K802">
            <v>236.34</v>
          </cell>
        </row>
        <row r="803">
          <cell r="A803" t="str">
            <v>SFPP24-07-02</v>
          </cell>
          <cell r="B803" t="str">
            <v>CBL ASSY,HS,10G,DAC-PASV,SFP+,24AWG,7M,PVC,WHT</v>
          </cell>
          <cell r="C803" t="str">
            <v>CBL ASSY,HS,10G,DAC-PASV,SFP+,24AWG,7M,PVC,WHT</v>
          </cell>
          <cell r="D803" t="str">
            <v>szt.</v>
          </cell>
          <cell r="E803">
            <v>0</v>
          </cell>
          <cell r="F803" t="str">
            <v>SIEMON</v>
          </cell>
          <cell r="K803">
            <v>236.34</v>
          </cell>
        </row>
        <row r="804">
          <cell r="A804" t="str">
            <v>SFPH10GB4.0M01L</v>
          </cell>
          <cell r="B804" t="str">
            <v>CBL ASSY,HS,10G,DAC-PASV,SFP+,26AWG,4M,LS0H,BLK,CI</v>
          </cell>
          <cell r="C804" t="str">
            <v>CBL ASSY,HS,10G,DAC-PASV,SFP+,26AWG,4M,LS0H,BLK,CISCO</v>
          </cell>
          <cell r="D804" t="str">
            <v>szt.</v>
          </cell>
          <cell r="E804">
            <v>0</v>
          </cell>
          <cell r="F804" t="str">
            <v>SIEMON</v>
          </cell>
          <cell r="K804">
            <v>103.44</v>
          </cell>
        </row>
        <row r="805">
          <cell r="A805" t="str">
            <v>SFPH10GB4.0M06L</v>
          </cell>
          <cell r="B805" t="str">
            <v>CBL ASSY,HS,10G,DAC-PASV,SFP+,26AWG,4M,LS0H,BLU,CI</v>
          </cell>
          <cell r="C805" t="str">
            <v>CBL ASSY,HS,10G,DAC-PASV,SFP+,26AWG,4M,LS0H,BLU,CISCO</v>
          </cell>
          <cell r="D805" t="str">
            <v>szt.</v>
          </cell>
          <cell r="E805">
            <v>0</v>
          </cell>
          <cell r="F805" t="str">
            <v>SIEMON</v>
          </cell>
          <cell r="K805">
            <v>103.44</v>
          </cell>
        </row>
        <row r="806">
          <cell r="A806" t="str">
            <v>SFPH10GB4.0M03L</v>
          </cell>
          <cell r="B806" t="str">
            <v>CBL ASSY,HS,10G,DAC-PASV,SFP+,26AWG,4M,LS0H,RED,CI</v>
          </cell>
          <cell r="C806" t="str">
            <v>CBL ASSY,HS,10G,DAC-PASV,SFP+,26AWG,4M,LS0H,RED,CISCO</v>
          </cell>
          <cell r="D806" t="str">
            <v>szt.</v>
          </cell>
          <cell r="E806">
            <v>0</v>
          </cell>
          <cell r="F806" t="str">
            <v>SIEMON</v>
          </cell>
          <cell r="K806">
            <v>103.44</v>
          </cell>
        </row>
        <row r="807">
          <cell r="A807" t="str">
            <v>SFPH10GB4.0M02L</v>
          </cell>
          <cell r="B807" t="str">
            <v>CBL ASSY,HS,10G,DAC-PASV,SFP+,26AWG,4M,LS0H,WHT,CI</v>
          </cell>
          <cell r="C807" t="str">
            <v>CBL ASSY,HS,10G,DAC-PASV,SFP+,26AWG,4M,LS0H,WHT,CISCO</v>
          </cell>
          <cell r="D807" t="str">
            <v>szt.</v>
          </cell>
          <cell r="E807">
            <v>0</v>
          </cell>
          <cell r="F807" t="str">
            <v>SIEMON</v>
          </cell>
          <cell r="K807">
            <v>103.44</v>
          </cell>
        </row>
        <row r="808">
          <cell r="A808" t="str">
            <v>SFPH10GBCU4MS</v>
          </cell>
          <cell r="B808" t="str">
            <v>CBL ASSY,HS,10G,DAC-PASV,SFP+,26AWG,4M,PVC,BLK,CIS</v>
          </cell>
          <cell r="C808" t="str">
            <v>CBL ASSY,HS,10G,DAC-PASV,SFP+,26AWG,4M,PVC,BLK,CISCO</v>
          </cell>
          <cell r="D808" t="str">
            <v>szt.</v>
          </cell>
          <cell r="E808">
            <v>0</v>
          </cell>
          <cell r="F808" t="str">
            <v>SIEMON</v>
          </cell>
          <cell r="K808">
            <v>103.44</v>
          </cell>
        </row>
        <row r="809">
          <cell r="A809" t="str">
            <v>SFPH10GB4MS06</v>
          </cell>
          <cell r="B809" t="str">
            <v>CBL ASSY,HS,10G,DAC-PASV,SFP+,26AWG,4M,PVC,BLU,CIS</v>
          </cell>
          <cell r="C809" t="str">
            <v>CBL ASSY,HS,10G,DAC-PASV,SFP+,26AWG,4M,PVC,BLU,CISCO</v>
          </cell>
          <cell r="D809" t="str">
            <v>szt.</v>
          </cell>
          <cell r="E809">
            <v>0</v>
          </cell>
          <cell r="F809" t="str">
            <v>SIEMON</v>
          </cell>
          <cell r="K809">
            <v>103.44</v>
          </cell>
        </row>
        <row r="810">
          <cell r="A810" t="str">
            <v>SFPH10GB4MS03</v>
          </cell>
          <cell r="B810" t="str">
            <v>CBL ASSY,HS,10G,DAC-PASV,SFP+,26AWG,4M,PVC,RED,CIS</v>
          </cell>
          <cell r="C810" t="str">
            <v>CBL ASSY,HS,10G,DAC-PASV,SFP+,26AWG,4M,PVC,RED,CISCO</v>
          </cell>
          <cell r="D810" t="str">
            <v>szt.</v>
          </cell>
          <cell r="E810">
            <v>0</v>
          </cell>
          <cell r="F810" t="str">
            <v>SIEMON</v>
          </cell>
          <cell r="K810">
            <v>103.44</v>
          </cell>
        </row>
        <row r="811">
          <cell r="A811" t="str">
            <v>SFPH10GB4MS02</v>
          </cell>
          <cell r="B811" t="str">
            <v>CBL ASSY,HS,10G,DAC-PASV,SFP+,26AWG,4M,PVC,WHT,CIS</v>
          </cell>
          <cell r="C811" t="str">
            <v>CBL ASSY,HS,10G,DAC-PASV,SFP+,26AWG,4M,PVC,WHT,CISCO</v>
          </cell>
          <cell r="D811" t="str">
            <v>szt.</v>
          </cell>
          <cell r="E811">
            <v>0</v>
          </cell>
          <cell r="F811" t="str">
            <v>SIEMON</v>
          </cell>
          <cell r="K811">
            <v>103.44</v>
          </cell>
        </row>
        <row r="812">
          <cell r="A812" t="str">
            <v>SFPP28-05L</v>
          </cell>
          <cell r="B812" t="str">
            <v>CBL ASSY,HS,10G,DAC-PASV,SFP+,28AWG,5M,LS0H,BLK</v>
          </cell>
          <cell r="C812" t="str">
            <v>CBL ASSY,HS,10G,DAC-PASV,SFP+,28AWG,5M,LS0H,BLK</v>
          </cell>
          <cell r="D812" t="str">
            <v>szt.</v>
          </cell>
          <cell r="E812">
            <v>0</v>
          </cell>
          <cell r="F812" t="str">
            <v>SIEMON</v>
          </cell>
          <cell r="K812">
            <v>128.63999999999999</v>
          </cell>
        </row>
        <row r="813">
          <cell r="A813" t="str">
            <v>SFPP28-05-06L</v>
          </cell>
          <cell r="B813" t="str">
            <v>CBL ASSY,HS,10G,DAC-PASV,SFP+,28AWG,5M,LS0H,BLU</v>
          </cell>
          <cell r="C813" t="str">
            <v>CBL ASSY,HS,10G,DAC-PASV,SFP+,28AWG,5M,LS0H,BLU</v>
          </cell>
          <cell r="D813" t="str">
            <v>szt.</v>
          </cell>
          <cell r="E813">
            <v>0</v>
          </cell>
          <cell r="F813" t="str">
            <v>SIEMON</v>
          </cell>
          <cell r="K813">
            <v>128.63999999999999</v>
          </cell>
        </row>
        <row r="814">
          <cell r="A814" t="str">
            <v>SFPP28-05-03L</v>
          </cell>
          <cell r="B814" t="str">
            <v>CBL ASSY,HS,10G,DAC-PASV,SFP+,28AWG,5M,LS0H,RED</v>
          </cell>
          <cell r="C814" t="str">
            <v>CBL ASSY,HS,10G,DAC-PASV,SFP+,28AWG,5M,LS0H,RED</v>
          </cell>
          <cell r="D814" t="str">
            <v>szt.</v>
          </cell>
          <cell r="E814">
            <v>0</v>
          </cell>
          <cell r="F814" t="str">
            <v>SIEMON</v>
          </cell>
          <cell r="K814">
            <v>128.63999999999999</v>
          </cell>
        </row>
        <row r="815">
          <cell r="A815" t="str">
            <v>SFPP28-05-02L</v>
          </cell>
          <cell r="B815" t="str">
            <v>CBL ASSY,HS,10G,DAC-PASV,SFP+,28AWG,5M,LS0H,WHT</v>
          </cell>
          <cell r="C815" t="str">
            <v>CBL ASSY,HS,10G,DAC-PASV,SFP+,28AWG,5M,LS0H,WHT</v>
          </cell>
          <cell r="D815" t="str">
            <v>szt.</v>
          </cell>
          <cell r="E815">
            <v>0</v>
          </cell>
          <cell r="F815" t="str">
            <v>SIEMON</v>
          </cell>
          <cell r="K815">
            <v>128.63999999999999</v>
          </cell>
        </row>
        <row r="816">
          <cell r="A816" t="str">
            <v>SFPP28-05</v>
          </cell>
          <cell r="B816" t="str">
            <v>CBL ASSY,HS,10G,DAC-PASV,SFP+,28AWG,5M,PVC,BLK</v>
          </cell>
          <cell r="C816" t="str">
            <v>CBL ASSY,HS,10G,DAC-PASV,SFP+,28AWG,5M,PVC,BLK</v>
          </cell>
          <cell r="D816" t="str">
            <v>szt.</v>
          </cell>
          <cell r="E816">
            <v>0</v>
          </cell>
          <cell r="F816" t="str">
            <v>SIEMON</v>
          </cell>
          <cell r="K816">
            <v>128.63999999999999</v>
          </cell>
        </row>
        <row r="817">
          <cell r="A817" t="str">
            <v>SFPP30-00.3L</v>
          </cell>
          <cell r="B817" t="str">
            <v>CBL ASSY,HS,10G,DAC-PASV,SFP+,30AWG,0.3M,LS0H,BLK</v>
          </cell>
          <cell r="C817" t="str">
            <v>CBL ASSY,HS,10G,DAC-PASV,SFP+,30AWG,0.3M,LS0H,BLK</v>
          </cell>
          <cell r="D817" t="str">
            <v>szt.</v>
          </cell>
          <cell r="E817">
            <v>0</v>
          </cell>
          <cell r="F817" t="str">
            <v>SIEMON</v>
          </cell>
          <cell r="K817">
            <v>46.28</v>
          </cell>
        </row>
        <row r="818">
          <cell r="A818" t="str">
            <v>SFPH10GB0.3M01L</v>
          </cell>
          <cell r="B818" t="str">
            <v>CBL ASSY,HS,10G,DAC-PASV,SFP+,30AWG,0.3M,LS0H,BLK,</v>
          </cell>
          <cell r="C818" t="str">
            <v>CBL ASSY,HS,10G,DAC-PASV,SFP+,30AWG,0.3M,LS0H,BLK,CISCO</v>
          </cell>
          <cell r="D818" t="str">
            <v>szt.</v>
          </cell>
          <cell r="E818">
            <v>0</v>
          </cell>
          <cell r="F818" t="str">
            <v>SIEMON</v>
          </cell>
          <cell r="K818">
            <v>75.040000000000006</v>
          </cell>
        </row>
        <row r="819">
          <cell r="A819" t="str">
            <v>SFPP30-00.3-06L</v>
          </cell>
          <cell r="B819" t="str">
            <v>CBL ASSY,HS,10G,DAC-PASV,SFP+,30AWG,0.3M,LS0H,BLU</v>
          </cell>
          <cell r="C819" t="str">
            <v>CBL ASSY,HS,10G,DAC-PASV,SFP+,30AWG,0.3M,LS0H,BLU</v>
          </cell>
          <cell r="D819" t="str">
            <v>szt.</v>
          </cell>
          <cell r="E819">
            <v>0</v>
          </cell>
          <cell r="F819" t="str">
            <v>SIEMON</v>
          </cell>
          <cell r="K819">
            <v>46.28</v>
          </cell>
        </row>
        <row r="820">
          <cell r="A820" t="str">
            <v>SFPH10GB0.3M06L</v>
          </cell>
          <cell r="B820" t="str">
            <v>CBL ASSY,HS,10G,DAC-PASV,SFP+,30AWG,0.3M,LS0H,BLU,</v>
          </cell>
          <cell r="C820" t="str">
            <v>CBL ASSY,HS,10G,DAC-PASV,SFP+,30AWG,0.3M,LS0H,BLU,CISCO</v>
          </cell>
          <cell r="D820" t="str">
            <v>szt.</v>
          </cell>
          <cell r="E820">
            <v>0</v>
          </cell>
          <cell r="F820" t="str">
            <v>SIEMON</v>
          </cell>
          <cell r="K820">
            <v>75.040000000000006</v>
          </cell>
        </row>
        <row r="821">
          <cell r="A821" t="str">
            <v>SFPP30-00.3-03L</v>
          </cell>
          <cell r="B821" t="str">
            <v>CBL ASSY,HS,10G,DAC-PASV,SFP+,30AWG,0.3M,LS0H,RED</v>
          </cell>
          <cell r="C821" t="str">
            <v>CBL ASSY,HS,10G,DAC-PASV,SFP+,30AWG,0.3M,LS0H,RED</v>
          </cell>
          <cell r="D821" t="str">
            <v>szt.</v>
          </cell>
          <cell r="E821">
            <v>0</v>
          </cell>
          <cell r="F821" t="str">
            <v>SIEMON</v>
          </cell>
          <cell r="K821">
            <v>46.28</v>
          </cell>
        </row>
        <row r="822">
          <cell r="A822" t="str">
            <v>SFPH10GB0.3M03L</v>
          </cell>
          <cell r="B822" t="str">
            <v>CBL ASSY,HS,10G,DAC-PASV,SFP+,30AWG,0.3M,LS0H,RED,</v>
          </cell>
          <cell r="C822" t="str">
            <v>CBL ASSY,HS,10G,DAC-PASV,SFP+,30AWG,0.3M,LS0H,RED,CISCO</v>
          </cell>
          <cell r="D822" t="str">
            <v>szt.</v>
          </cell>
          <cell r="E822">
            <v>0</v>
          </cell>
          <cell r="F822" t="str">
            <v>SIEMON</v>
          </cell>
          <cell r="K822">
            <v>75.040000000000006</v>
          </cell>
        </row>
        <row r="823">
          <cell r="A823" t="str">
            <v>SFPP30-00.3-02L</v>
          </cell>
          <cell r="B823" t="str">
            <v>CBL ASSY,HS,10G,DAC-PASV,SFP+,30AWG,0.3M,LS0H,WHT</v>
          </cell>
          <cell r="C823" t="str">
            <v>CBL ASSY,HS,10G,DAC-PASV,SFP+,30AWG,0.3M,LS0H,WHT</v>
          </cell>
          <cell r="D823" t="str">
            <v>szt.</v>
          </cell>
          <cell r="E823">
            <v>0</v>
          </cell>
          <cell r="F823" t="str">
            <v>SIEMON</v>
          </cell>
          <cell r="K823">
            <v>46.28</v>
          </cell>
        </row>
        <row r="824">
          <cell r="A824" t="str">
            <v>SFPH10GB0.3M02L</v>
          </cell>
          <cell r="B824" t="str">
            <v>CBL ASSY,HS,10G,DAC-PASV,SFP+,30AWG,0.3M,LS0H,WHT,</v>
          </cell>
          <cell r="C824" t="str">
            <v>CBL ASSY,HS,10G,DAC-PASV,SFP+,30AWG,0.3M,LS0H,WHT,CISCO</v>
          </cell>
          <cell r="D824" t="str">
            <v>szt.</v>
          </cell>
          <cell r="E824">
            <v>0</v>
          </cell>
          <cell r="F824" t="str">
            <v>SIEMON</v>
          </cell>
          <cell r="K824">
            <v>75.040000000000006</v>
          </cell>
        </row>
        <row r="825">
          <cell r="A825" t="str">
            <v>SFPP30-00.3</v>
          </cell>
          <cell r="B825" t="str">
            <v>CBL ASSY,HS,10G,DAC-PASV,SFP+,30AWG,0.3M,PVC,BLK</v>
          </cell>
          <cell r="C825" t="str">
            <v>CBL ASSY,HS,10G,DAC-PASV,SFP+,30AWG,0.3M,PVC,BLK</v>
          </cell>
          <cell r="D825" t="str">
            <v>szt.</v>
          </cell>
          <cell r="E825">
            <v>0</v>
          </cell>
          <cell r="F825" t="str">
            <v>SIEMON</v>
          </cell>
          <cell r="K825">
            <v>46.28</v>
          </cell>
        </row>
        <row r="826">
          <cell r="A826" t="str">
            <v>SFPH10GBCU0.3MS</v>
          </cell>
          <cell r="B826" t="str">
            <v>CBL ASSY,HS,10G,DAC-PASV,SFP+,30AWG,0.3M,PVC,BLK,C</v>
          </cell>
          <cell r="C826" t="str">
            <v>CBL ASSY,HS,10G,DAC-PASV,SFP+,30AWG,0.3M,PVC,BLK,CISCO</v>
          </cell>
          <cell r="D826" t="str">
            <v>szt.</v>
          </cell>
          <cell r="E826">
            <v>0</v>
          </cell>
          <cell r="F826" t="str">
            <v>SIEMON</v>
          </cell>
          <cell r="K826">
            <v>75.040000000000006</v>
          </cell>
        </row>
        <row r="827">
          <cell r="A827" t="str">
            <v>SFPP30-00.3-06</v>
          </cell>
          <cell r="B827" t="str">
            <v>CBL ASSY,HS,10G,DAC-PASV,SFP+,30AWG,0.3M,PVC,BLU</v>
          </cell>
          <cell r="C827" t="str">
            <v>CBL ASSY,HS,10G,DAC-PASV,SFP+,30AWG,0.3M,PVC,BLU</v>
          </cell>
          <cell r="D827" t="str">
            <v>szt.</v>
          </cell>
          <cell r="E827">
            <v>0</v>
          </cell>
          <cell r="F827" t="str">
            <v>SIEMON</v>
          </cell>
          <cell r="K827">
            <v>46.28</v>
          </cell>
        </row>
        <row r="828">
          <cell r="A828" t="str">
            <v>SFPH10GB0.3MS06</v>
          </cell>
          <cell r="B828" t="str">
            <v>CBL ASSY,HS,10G,DAC-PASV,SFP+,30AWG,0.3M,PVC,BLU,C</v>
          </cell>
          <cell r="C828" t="str">
            <v>CBL ASSY,HS,10G,DAC-PASV,SFP+,30AWG,0.3M,PVC,BLU,CISCO</v>
          </cell>
          <cell r="D828" t="str">
            <v>szt.</v>
          </cell>
          <cell r="E828">
            <v>0</v>
          </cell>
          <cell r="F828" t="str">
            <v>SIEMON</v>
          </cell>
          <cell r="K828">
            <v>75.040000000000006</v>
          </cell>
        </row>
        <row r="829">
          <cell r="A829" t="str">
            <v>SFPP30-00.3-03</v>
          </cell>
          <cell r="B829" t="str">
            <v>CBL ASSY,HS,10G,DAC-PASV,SFP+,30AWG,0.3M,PVC,RED</v>
          </cell>
          <cell r="C829" t="str">
            <v>CBL ASSY,HS,10G,DAC-PASV,SFP+,30AWG,0.3M,PVC,RED</v>
          </cell>
          <cell r="D829" t="str">
            <v>szt.</v>
          </cell>
          <cell r="E829">
            <v>0</v>
          </cell>
          <cell r="F829" t="str">
            <v>SIEMON</v>
          </cell>
          <cell r="K829">
            <v>46.28</v>
          </cell>
        </row>
        <row r="830">
          <cell r="A830" t="str">
            <v>SFPH10GB0.3MS03</v>
          </cell>
          <cell r="B830" t="str">
            <v>CBL ASSY,HS,10G,DAC-PASV,SFP+,30AWG,0.3M,PVC,RED,C</v>
          </cell>
          <cell r="C830" t="str">
            <v>CBL ASSY,HS,10G,DAC-PASV,SFP+,30AWG,0.3M,PVC,RED,CISCO</v>
          </cell>
          <cell r="D830" t="str">
            <v>szt.</v>
          </cell>
          <cell r="E830">
            <v>0</v>
          </cell>
          <cell r="F830" t="str">
            <v>SIEMON</v>
          </cell>
          <cell r="K830">
            <v>75.040000000000006</v>
          </cell>
        </row>
        <row r="831">
          <cell r="A831" t="str">
            <v>SFPP30-00.3-02</v>
          </cell>
          <cell r="B831" t="str">
            <v>CBL ASSY,HS,10G,DAC-PASV,SFP+,30AWG,0.3M,PVC,WHT</v>
          </cell>
          <cell r="C831" t="str">
            <v>CBL ASSY,HS,10G,DAC-PASV,SFP+,30AWG,0.3M,PVC,WHT</v>
          </cell>
          <cell r="D831" t="str">
            <v>szt.</v>
          </cell>
          <cell r="E831">
            <v>0</v>
          </cell>
          <cell r="F831" t="str">
            <v>SIEMON</v>
          </cell>
          <cell r="K831">
            <v>46.28</v>
          </cell>
        </row>
        <row r="832">
          <cell r="A832" t="str">
            <v>SFPH10GB0.3MS02</v>
          </cell>
          <cell r="B832" t="str">
            <v>CBL ASSY,HS,10G,DAC-PASV,SFP+,30AWG,0.3M,PVC,WHT,C</v>
          </cell>
          <cell r="C832" t="str">
            <v>CBL ASSY,HS,10G,DAC-PASV,SFP+,30AWG,0.3M,PVC,WHT,CISCO</v>
          </cell>
          <cell r="D832" t="str">
            <v>szt.</v>
          </cell>
          <cell r="E832">
            <v>0</v>
          </cell>
          <cell r="F832" t="str">
            <v>SIEMON</v>
          </cell>
          <cell r="K832">
            <v>75.040000000000006</v>
          </cell>
        </row>
        <row r="833">
          <cell r="A833" t="str">
            <v>SFPP30-00.5L</v>
          </cell>
          <cell r="B833" t="str">
            <v>CBL ASSY,HS,10G,DAC-PASV,SFP+,30AWG,0.5M,LS0H,BLK</v>
          </cell>
          <cell r="C833" t="str">
            <v>CBL ASSY,HS,10G,DAC-PASV,SFP+,30AWG,0.5M,LS0H,BLK</v>
          </cell>
          <cell r="D833" t="str">
            <v>szt.</v>
          </cell>
          <cell r="E833">
            <v>0</v>
          </cell>
          <cell r="F833" t="str">
            <v>SIEMON</v>
          </cell>
          <cell r="K833">
            <v>47.66</v>
          </cell>
        </row>
        <row r="834">
          <cell r="A834" t="str">
            <v>SFPH10GB0.5M01L</v>
          </cell>
          <cell r="B834" t="str">
            <v>CBL ASSY,HS,10G,DAC-PASV,SFP+,30AWG,0.5M,LS0H,BLK,</v>
          </cell>
          <cell r="C834" t="str">
            <v>CBL ASSY,HS,10G,DAC-PASV,SFP+,30AWG,0.5M,LS0H,BLK,CISCO</v>
          </cell>
          <cell r="D834" t="str">
            <v>szt.</v>
          </cell>
          <cell r="E834">
            <v>0</v>
          </cell>
          <cell r="F834" t="str">
            <v>SIEMON</v>
          </cell>
          <cell r="K834">
            <v>75.040000000000006</v>
          </cell>
        </row>
        <row r="835">
          <cell r="A835" t="str">
            <v>SFPP30-00.5-06L</v>
          </cell>
          <cell r="B835" t="str">
            <v>CBL ASSY,HS,10G,DAC-PASV,SFP+,30AWG,0.5M,LS0H,BLU</v>
          </cell>
          <cell r="C835" t="str">
            <v>CBL ASSY,HS,10G,DAC-PASV,SFP+,30AWG,0.5M,LS0H,BLU</v>
          </cell>
          <cell r="D835" t="str">
            <v>szt.</v>
          </cell>
          <cell r="E835">
            <v>0</v>
          </cell>
          <cell r="F835" t="str">
            <v>SIEMON</v>
          </cell>
          <cell r="K835">
            <v>47.66</v>
          </cell>
        </row>
        <row r="836">
          <cell r="A836" t="str">
            <v>SFPH10GB0.5M06L</v>
          </cell>
          <cell r="B836" t="str">
            <v>CBL ASSY,HS,10G,DAC-PASV,SFP+,30AWG,0.5M,LS0H,BLU,</v>
          </cell>
          <cell r="C836" t="str">
            <v>CBL ASSY,HS,10G,DAC-PASV,SFP+,30AWG,0.5M,LS0H,BLU,CISCO</v>
          </cell>
          <cell r="D836" t="str">
            <v>szt.</v>
          </cell>
          <cell r="E836">
            <v>0</v>
          </cell>
          <cell r="F836" t="str">
            <v>SIEMON</v>
          </cell>
          <cell r="K836">
            <v>75.040000000000006</v>
          </cell>
        </row>
        <row r="837">
          <cell r="A837" t="str">
            <v>SFPP30-00.5-03L</v>
          </cell>
          <cell r="B837" t="str">
            <v>CBL ASSY,HS,10G,DAC-PASV,SFP+,30AWG,0.5M,LS0H,RED</v>
          </cell>
          <cell r="C837" t="str">
            <v>CBL ASSY,HS,10G,DAC-PASV,SFP+,30AWG,0.5M,LS0H,RED</v>
          </cell>
          <cell r="D837" t="str">
            <v>szt.</v>
          </cell>
          <cell r="E837">
            <v>0</v>
          </cell>
          <cell r="F837" t="str">
            <v>SIEMON</v>
          </cell>
          <cell r="K837">
            <v>47.66</v>
          </cell>
        </row>
        <row r="838">
          <cell r="A838" t="str">
            <v>SFPH10GB0.5M03L</v>
          </cell>
          <cell r="B838" t="str">
            <v>CBL ASSY,HS,10G,DAC-PASV,SFP+,30AWG,0.5M,LS0H,RED,</v>
          </cell>
          <cell r="C838" t="str">
            <v>CBL ASSY,HS,10G,DAC-PASV,SFP+,30AWG,0.5M,LS0H,RED,CISCO</v>
          </cell>
          <cell r="D838" t="str">
            <v>szt.</v>
          </cell>
          <cell r="E838">
            <v>0</v>
          </cell>
          <cell r="F838" t="str">
            <v>SIEMON</v>
          </cell>
          <cell r="K838">
            <v>75.040000000000006</v>
          </cell>
        </row>
        <row r="839">
          <cell r="A839" t="str">
            <v>SFPP30-00.5-02L</v>
          </cell>
          <cell r="B839" t="str">
            <v>CBL ASSY,HS,10G,DAC-PASV,SFP+,30AWG,0.5M,LS0H,WHT</v>
          </cell>
          <cell r="C839" t="str">
            <v>CBL ASSY,HS,10G,DAC-PASV,SFP+,30AWG,0.5M,LS0H,WHT</v>
          </cell>
          <cell r="D839" t="str">
            <v>szt.</v>
          </cell>
          <cell r="E839">
            <v>0</v>
          </cell>
          <cell r="F839" t="str">
            <v>SIEMON</v>
          </cell>
          <cell r="K839">
            <v>47.66</v>
          </cell>
        </row>
        <row r="840">
          <cell r="A840" t="str">
            <v>SFPH10GB0.5M02L</v>
          </cell>
          <cell r="B840" t="str">
            <v>CBL ASSY,HS,10G,DAC-PASV,SFP+,30AWG,0.5M,LS0H,WHT,</v>
          </cell>
          <cell r="C840" t="str">
            <v>CBL ASSY,HS,10G,DAC-PASV,SFP+,30AWG,0.5M,LS0H,WHT,CISCO</v>
          </cell>
          <cell r="D840" t="str">
            <v>szt.</v>
          </cell>
          <cell r="E840">
            <v>0</v>
          </cell>
          <cell r="F840" t="str">
            <v>SIEMON</v>
          </cell>
          <cell r="K840">
            <v>75.040000000000006</v>
          </cell>
        </row>
        <row r="841">
          <cell r="A841" t="str">
            <v>SFPP30-00.5</v>
          </cell>
          <cell r="B841" t="str">
            <v>CBL ASSY,HS,10G,DAC-PASV,SFP+,30AWG,0.5M,PVC,BLK</v>
          </cell>
          <cell r="C841" t="str">
            <v>CBL ASSY,HS,10G,DAC-PASV,SFP+,30AWG,0.5M,PVC,BLK</v>
          </cell>
          <cell r="D841" t="str">
            <v>szt.</v>
          </cell>
          <cell r="E841">
            <v>0</v>
          </cell>
          <cell r="F841" t="str">
            <v>SIEMON</v>
          </cell>
          <cell r="K841">
            <v>47.66</v>
          </cell>
        </row>
        <row r="842">
          <cell r="A842" t="str">
            <v>SFPH10GBCU0.5MS</v>
          </cell>
          <cell r="B842" t="str">
            <v>CBL ASSY,HS,10G,DAC-PASV,SFP+,30AWG,0.5M,PVC,BLK,C</v>
          </cell>
          <cell r="C842" t="str">
            <v>CBL ASSY,HS,10G,DAC-PASV,SFP+,30AWG,0.5M,PVC,BLK,CISCO</v>
          </cell>
          <cell r="D842" t="str">
            <v>szt.</v>
          </cell>
          <cell r="E842">
            <v>0</v>
          </cell>
          <cell r="F842" t="str">
            <v>SIEMON</v>
          </cell>
          <cell r="K842">
            <v>75.040000000000006</v>
          </cell>
        </row>
        <row r="843">
          <cell r="A843" t="str">
            <v>SFPP30-00.5-06</v>
          </cell>
          <cell r="B843" t="str">
            <v>CBL ASSY,HS,10G,DAC-PASV,SFP+,30AWG,0.5M,PVC,BLU</v>
          </cell>
          <cell r="C843" t="str">
            <v>CBL ASSY,HS,10G,DAC-PASV,SFP+,30AWG,0.5M,PVC,BLU</v>
          </cell>
          <cell r="D843" t="str">
            <v>szt.</v>
          </cell>
          <cell r="E843">
            <v>0</v>
          </cell>
          <cell r="F843" t="str">
            <v>SIEMON</v>
          </cell>
          <cell r="K843">
            <v>47.66</v>
          </cell>
        </row>
        <row r="844">
          <cell r="A844" t="str">
            <v>SFPH10GB0.5MS06</v>
          </cell>
          <cell r="B844" t="str">
            <v>CBL ASSY,HS,10G,DAC-PASV,SFP+,30AWG,0.5M,PVC,BLU,C</v>
          </cell>
          <cell r="C844" t="str">
            <v>CBL ASSY,HS,10G,DAC-PASV,SFP+,30AWG,0.5M,PVC,BLU,CISCO</v>
          </cell>
          <cell r="D844" t="str">
            <v>szt.</v>
          </cell>
          <cell r="E844">
            <v>0</v>
          </cell>
          <cell r="F844" t="str">
            <v>SIEMON</v>
          </cell>
          <cell r="K844">
            <v>75.040000000000006</v>
          </cell>
        </row>
        <row r="845">
          <cell r="A845" t="str">
            <v>SFPP30-00.5-03</v>
          </cell>
          <cell r="B845" t="str">
            <v>CBL ASSY,HS,10G,DAC-PASV,SFP+,30AWG,0.5M,PVC,RED</v>
          </cell>
          <cell r="C845" t="str">
            <v>CBL ASSY,HS,10G,DAC-PASV,SFP+,30AWG,0.5M,PVC,RED</v>
          </cell>
          <cell r="D845" t="str">
            <v>szt.</v>
          </cell>
          <cell r="E845">
            <v>0</v>
          </cell>
          <cell r="F845" t="str">
            <v>SIEMON</v>
          </cell>
          <cell r="K845">
            <v>47.66</v>
          </cell>
        </row>
        <row r="846">
          <cell r="A846" t="str">
            <v>SFPH10GB0.5MS03</v>
          </cell>
          <cell r="B846" t="str">
            <v>CBL ASSY,HS,10G,DAC-PASV,SFP+,30AWG,0.5M,PVC,RED,C</v>
          </cell>
          <cell r="C846" t="str">
            <v>CBL ASSY,HS,10G,DAC-PASV,SFP+,30AWG,0.5M,PVC,RED,CISCO</v>
          </cell>
          <cell r="D846" t="str">
            <v>szt.</v>
          </cell>
          <cell r="E846">
            <v>0</v>
          </cell>
          <cell r="F846" t="str">
            <v>SIEMON</v>
          </cell>
          <cell r="K846">
            <v>75.040000000000006</v>
          </cell>
        </row>
        <row r="847">
          <cell r="A847" t="str">
            <v>SFPP30-00.5-02</v>
          </cell>
          <cell r="B847" t="str">
            <v>CBL ASSY,HS,10G,DAC-PASV,SFP+,30AWG,0.5M,PVC,WHT</v>
          </cell>
          <cell r="C847" t="str">
            <v>CBL ASSY,HS,10G,DAC-PASV,SFP+,30AWG,0.5M,PVC,WHT</v>
          </cell>
          <cell r="D847" t="str">
            <v>szt.</v>
          </cell>
          <cell r="E847">
            <v>0</v>
          </cell>
          <cell r="F847" t="str">
            <v>SIEMON</v>
          </cell>
          <cell r="K847">
            <v>47.66</v>
          </cell>
        </row>
        <row r="848">
          <cell r="A848" t="str">
            <v>SFPH10GB0.5MS02</v>
          </cell>
          <cell r="B848" t="str">
            <v>CBL ASSY,HS,10G,DAC-PASV,SFP+,30AWG,0.5M,PVC,WHT,C</v>
          </cell>
          <cell r="C848" t="str">
            <v>CBL ASSY,HS,10G,DAC-PASV,SFP+,30AWG,0.5M,PVC,WHT,CISCO</v>
          </cell>
          <cell r="D848" t="str">
            <v>szt.</v>
          </cell>
          <cell r="E848">
            <v>0</v>
          </cell>
          <cell r="F848" t="str">
            <v>SIEMON</v>
          </cell>
          <cell r="K848">
            <v>75.040000000000006</v>
          </cell>
        </row>
        <row r="849">
          <cell r="A849" t="str">
            <v>SFPP30-01.5L</v>
          </cell>
          <cell r="B849" t="str">
            <v>CBL ASSY,HS,10G,DAC-PASV,SFP+,30AWG,1.5M,LS0H,BLK</v>
          </cell>
          <cell r="C849" t="str">
            <v>CBL ASSY,HS,10G,DAC-PASV,SFP+,30AWG,1.5M,LS0H,BLK</v>
          </cell>
          <cell r="D849" t="str">
            <v>szt.</v>
          </cell>
          <cell r="E849">
            <v>0</v>
          </cell>
          <cell r="F849" t="str">
            <v>SIEMON</v>
          </cell>
          <cell r="K849">
            <v>53.28</v>
          </cell>
        </row>
        <row r="850">
          <cell r="A850" t="str">
            <v>SFPH10GB1.5M01L</v>
          </cell>
          <cell r="B850" t="str">
            <v>CBL ASSY,HS,10G,DAC-PASV,SFP+,30AWG,1.5M,LS0H,BLK,</v>
          </cell>
          <cell r="C850" t="str">
            <v>CBL ASSY,HS,10G,DAC-PASV,SFP+,30AWG,1.5M,LS0H,BLK,CISCO</v>
          </cell>
          <cell r="D850" t="str">
            <v>szt.</v>
          </cell>
          <cell r="E850">
            <v>0</v>
          </cell>
          <cell r="F850" t="str">
            <v>SIEMON</v>
          </cell>
          <cell r="K850">
            <v>78.92</v>
          </cell>
        </row>
        <row r="851">
          <cell r="A851" t="str">
            <v>SFPP30-01.5-06L</v>
          </cell>
          <cell r="B851" t="str">
            <v>CBL ASSY,HS,10G,DAC-PASV,SFP+,30AWG,1.5M,LS0H,BLU</v>
          </cell>
          <cell r="C851" t="str">
            <v>CBL ASSY,HS,10G,DAC-PASV,SFP+,30AWG,1.5M,LS0H,BLU</v>
          </cell>
          <cell r="D851" t="str">
            <v>szt.</v>
          </cell>
          <cell r="E851">
            <v>0</v>
          </cell>
          <cell r="F851" t="str">
            <v>SIEMON</v>
          </cell>
          <cell r="K851">
            <v>53.28</v>
          </cell>
        </row>
        <row r="852">
          <cell r="A852" t="str">
            <v>SFPH10GB1.5M06L</v>
          </cell>
          <cell r="B852" t="str">
            <v>CBL ASSY,HS,10G,DAC-PASV,SFP+,30AWG,1.5M,LS0H,BLU,</v>
          </cell>
          <cell r="C852" t="str">
            <v>CBL ASSY,HS,10G,DAC-PASV,SFP+,30AWG,1.5M,LS0H,BLU,CISCO</v>
          </cell>
          <cell r="D852" t="str">
            <v>szt.</v>
          </cell>
          <cell r="E852">
            <v>0</v>
          </cell>
          <cell r="F852" t="str">
            <v>SIEMON</v>
          </cell>
          <cell r="K852">
            <v>78.92</v>
          </cell>
        </row>
        <row r="853">
          <cell r="A853" t="str">
            <v>SFPP30-01.5-03L</v>
          </cell>
          <cell r="B853" t="str">
            <v>CBL ASSY,HS,10G,DAC-PASV,SFP+,30AWG,1.5M,LS0H,RED</v>
          </cell>
          <cell r="C853" t="str">
            <v>CBL ASSY,HS,10G,DAC-PASV,SFP+,30AWG,1.5M,LS0H,RED</v>
          </cell>
          <cell r="D853" t="str">
            <v>szt.</v>
          </cell>
          <cell r="E853">
            <v>0</v>
          </cell>
          <cell r="F853" t="str">
            <v>SIEMON</v>
          </cell>
          <cell r="K853">
            <v>53.28</v>
          </cell>
        </row>
        <row r="854">
          <cell r="A854" t="str">
            <v>SFPH10GB1.5M03L</v>
          </cell>
          <cell r="B854" t="str">
            <v>CBL ASSY,HS,10G,DAC-PASV,SFP+,30AWG,1.5M,LS0H,RED,</v>
          </cell>
          <cell r="C854" t="str">
            <v>CBL ASSY,HS,10G,DAC-PASV,SFP+,30AWG,1.5M,LS0H,RED,CISCO</v>
          </cell>
          <cell r="D854" t="str">
            <v>szt.</v>
          </cell>
          <cell r="E854">
            <v>0</v>
          </cell>
          <cell r="F854" t="str">
            <v>SIEMON</v>
          </cell>
          <cell r="K854">
            <v>78.92</v>
          </cell>
        </row>
        <row r="855">
          <cell r="A855" t="str">
            <v>SFPP30-01.5-02L</v>
          </cell>
          <cell r="B855" t="str">
            <v>CBL ASSY,HS,10G,DAC-PASV,SFP+,30AWG,1.5M,LS0H,WHT</v>
          </cell>
          <cell r="C855" t="str">
            <v>CBL ASSY,HS,10G,DAC-PASV,SFP+,30AWG,1.5M,LS0H,WHT</v>
          </cell>
          <cell r="D855" t="str">
            <v>szt.</v>
          </cell>
          <cell r="E855">
            <v>0</v>
          </cell>
          <cell r="F855" t="str">
            <v>SIEMON</v>
          </cell>
          <cell r="K855">
            <v>53.28</v>
          </cell>
        </row>
        <row r="856">
          <cell r="A856" t="str">
            <v>SFPH10GB1.5M02L</v>
          </cell>
          <cell r="B856" t="str">
            <v>CBL ASSY,HS,10G,DAC-PASV,SFP+,30AWG,1.5M,LS0H,WHT,</v>
          </cell>
          <cell r="C856" t="str">
            <v>CBL ASSY,HS,10G,DAC-PASV,SFP+,30AWG,1.5M,LS0H,WHT,CISCO</v>
          </cell>
          <cell r="D856" t="str">
            <v>szt.</v>
          </cell>
          <cell r="E856">
            <v>0</v>
          </cell>
          <cell r="F856" t="str">
            <v>SIEMON</v>
          </cell>
          <cell r="K856">
            <v>78.92</v>
          </cell>
        </row>
        <row r="857">
          <cell r="A857" t="str">
            <v>SFPP30-01.5</v>
          </cell>
          <cell r="B857" t="str">
            <v>CBL ASSY,HS,10G,DAC-PASV,SFP+,30AWG,1.5M,PVC,BLK</v>
          </cell>
          <cell r="C857" t="str">
            <v>CBL ASSY,HS,10G,DAC-PASV,SFP+,30AWG,1.5M,PVC,BLK</v>
          </cell>
          <cell r="D857" t="str">
            <v>szt.</v>
          </cell>
          <cell r="E857">
            <v>0</v>
          </cell>
          <cell r="F857" t="str">
            <v>SIEMON</v>
          </cell>
          <cell r="K857">
            <v>53.28</v>
          </cell>
        </row>
        <row r="858">
          <cell r="A858" t="str">
            <v>SFPH10GBCU1.5MS</v>
          </cell>
          <cell r="B858" t="str">
            <v>CBL ASSY,HS,10G,DAC-PASV,SFP+,30AWG,1.5M,PVC,BLK,C</v>
          </cell>
          <cell r="C858" t="str">
            <v>CBL ASSY,HS,10G,DAC-PASV,SFP+,30AWG,1.5M,PVC,BLK,CISCO</v>
          </cell>
          <cell r="D858" t="str">
            <v>szt.</v>
          </cell>
          <cell r="E858">
            <v>0</v>
          </cell>
          <cell r="F858" t="str">
            <v>SIEMON</v>
          </cell>
          <cell r="K858">
            <v>78.92</v>
          </cell>
        </row>
        <row r="859">
          <cell r="A859" t="str">
            <v>SFPP30-01.5-06</v>
          </cell>
          <cell r="B859" t="str">
            <v>CBL ASSY,HS,10G,DAC-PASV,SFP+,30AWG,1.5M,PVC,BLU</v>
          </cell>
          <cell r="C859" t="str">
            <v>CBL ASSY,HS,10G,DAC-PASV,SFP+,30AWG,1.5M,PVC,BLU</v>
          </cell>
          <cell r="D859" t="str">
            <v>szt.</v>
          </cell>
          <cell r="E859">
            <v>0</v>
          </cell>
          <cell r="F859" t="str">
            <v>SIEMON</v>
          </cell>
          <cell r="K859">
            <v>53.28</v>
          </cell>
        </row>
        <row r="860">
          <cell r="A860" t="str">
            <v>SFPH10GB1.5MS06</v>
          </cell>
          <cell r="B860" t="str">
            <v>CBL ASSY,HS,10G,DAC-PASV,SFP+,30AWG,1.5M,PVC,BLU,C</v>
          </cell>
          <cell r="C860" t="str">
            <v>CBL ASSY,HS,10G,DAC-PASV,SFP+,30AWG,1.5M,PVC,BLU,CISCO</v>
          </cell>
          <cell r="D860" t="str">
            <v>szt.</v>
          </cell>
          <cell r="E860">
            <v>0</v>
          </cell>
          <cell r="F860" t="str">
            <v>SIEMON</v>
          </cell>
          <cell r="K860">
            <v>78.92</v>
          </cell>
        </row>
        <row r="861">
          <cell r="A861" t="str">
            <v>SFPP30-01.5-03</v>
          </cell>
          <cell r="B861" t="str">
            <v>CBL ASSY,HS,10G,DAC-PASV,SFP+,30AWG,1.5M,PVC,RED</v>
          </cell>
          <cell r="C861" t="str">
            <v>CBL ASSY,HS,10G,DAC-PASV,SFP+,30AWG,1.5M,PVC,RED</v>
          </cell>
          <cell r="D861" t="str">
            <v>szt.</v>
          </cell>
          <cell r="E861">
            <v>0</v>
          </cell>
          <cell r="F861" t="str">
            <v>SIEMON</v>
          </cell>
          <cell r="K861">
            <v>53.28</v>
          </cell>
        </row>
        <row r="862">
          <cell r="A862" t="str">
            <v>SFPH10GB1.5MS03</v>
          </cell>
          <cell r="B862" t="str">
            <v>CBL ASSY,HS,10G,DAC-PASV,SFP+,30AWG,1.5M,PVC,RED,C</v>
          </cell>
          <cell r="C862" t="str">
            <v>CBL ASSY,HS,10G,DAC-PASV,SFP+,30AWG,1.5M,PVC,RED,CISCO</v>
          </cell>
          <cell r="D862" t="str">
            <v>szt.</v>
          </cell>
          <cell r="E862">
            <v>0</v>
          </cell>
          <cell r="F862" t="str">
            <v>SIEMON</v>
          </cell>
          <cell r="K862">
            <v>78.92</v>
          </cell>
        </row>
        <row r="863">
          <cell r="A863" t="str">
            <v>SFPP30-01.5-02</v>
          </cell>
          <cell r="B863" t="str">
            <v>CBL ASSY,HS,10G,DAC-PASV,SFP+,30AWG,1.5M,PVC,WHT</v>
          </cell>
          <cell r="C863" t="str">
            <v>CBL ASSY,HS,10G,DAC-PASV,SFP+,30AWG,1.5M,PVC,WHT</v>
          </cell>
          <cell r="D863" t="str">
            <v>szt.</v>
          </cell>
          <cell r="E863">
            <v>0</v>
          </cell>
          <cell r="F863" t="str">
            <v>SIEMON</v>
          </cell>
          <cell r="K863">
            <v>53.28</v>
          </cell>
        </row>
        <row r="864">
          <cell r="A864" t="str">
            <v>SFPH10GB1.5MS02</v>
          </cell>
          <cell r="B864" t="str">
            <v>CBL ASSY,HS,10G,DAC-PASV,SFP+,30AWG,1.5M,PVC,WHT,C</v>
          </cell>
          <cell r="C864" t="str">
            <v>CBL ASSY,HS,10G,DAC-PASV,SFP+,30AWG,1.5M,PVC,WHT,CISCO</v>
          </cell>
          <cell r="D864" t="str">
            <v>szt.</v>
          </cell>
          <cell r="E864">
            <v>0</v>
          </cell>
          <cell r="F864" t="str">
            <v>SIEMON</v>
          </cell>
          <cell r="K864">
            <v>78.92</v>
          </cell>
        </row>
        <row r="865">
          <cell r="A865" t="str">
            <v>SFPP30-01L</v>
          </cell>
          <cell r="B865" t="str">
            <v>CBL ASSY,HS,10G,DAC-PASV,SFP+,30AWG,1M,LS0H,BLK</v>
          </cell>
          <cell r="C865" t="str">
            <v>CBL ASSY,HS,10G,DAC-PASV,SFP+,30AWG,1M,LS0H,BLK</v>
          </cell>
          <cell r="D865" t="str">
            <v>szt.</v>
          </cell>
          <cell r="E865">
            <v>0</v>
          </cell>
          <cell r="F865" t="str">
            <v>SIEMON</v>
          </cell>
          <cell r="K865">
            <v>48.72</v>
          </cell>
        </row>
        <row r="866">
          <cell r="A866" t="str">
            <v>SFPH10GB1.0M01L</v>
          </cell>
          <cell r="B866" t="str">
            <v>CBL ASSY,HS,10G,DAC-PASV,SFP+,30AWG,1M,LS0H,BLK,CI</v>
          </cell>
          <cell r="C866" t="str">
            <v>CBL ASSY,HS,10G,DAC-PASV,SFP+,30AWG,1M,LS0H,BLK,CISCO</v>
          </cell>
          <cell r="D866" t="str">
            <v>szt.</v>
          </cell>
          <cell r="E866">
            <v>0</v>
          </cell>
          <cell r="F866" t="str">
            <v>SIEMON</v>
          </cell>
          <cell r="K866">
            <v>76.739999999999995</v>
          </cell>
        </row>
        <row r="867">
          <cell r="A867" t="str">
            <v>SFPP30-01-06L</v>
          </cell>
          <cell r="B867" t="str">
            <v>CBL ASSY,HS,10G,DAC-PASV,SFP+,30AWG,1M,LS0H,BLU</v>
          </cell>
          <cell r="C867" t="str">
            <v>CBL ASSY,HS,10G,DAC-PASV,SFP+,30AWG,1M,LS0H,BLU</v>
          </cell>
          <cell r="D867" t="str">
            <v>szt.</v>
          </cell>
          <cell r="E867">
            <v>0</v>
          </cell>
          <cell r="F867" t="str">
            <v>SIEMON</v>
          </cell>
          <cell r="K867">
            <v>48.72</v>
          </cell>
        </row>
        <row r="868">
          <cell r="A868" t="str">
            <v>SFPH10GB1.0M06L</v>
          </cell>
          <cell r="B868" t="str">
            <v>CBL ASSY,HS,10G,DAC-PASV,SFP+,30AWG,1M,LS0H,BLU,CI</v>
          </cell>
          <cell r="C868" t="str">
            <v>CBL ASSY,HS,10G,DAC-PASV,SFP+,30AWG,1M,LS0H,BLU,CISCO</v>
          </cell>
          <cell r="D868" t="str">
            <v>szt.</v>
          </cell>
          <cell r="E868">
            <v>0</v>
          </cell>
          <cell r="F868" t="str">
            <v>SIEMON</v>
          </cell>
          <cell r="K868">
            <v>76.739999999999995</v>
          </cell>
        </row>
        <row r="869">
          <cell r="A869" t="str">
            <v>SFPP30-01-03L</v>
          </cell>
          <cell r="B869" t="str">
            <v>CBL ASSY,HS,10G,DAC-PASV,SFP+,30AWG,1M,LS0H,RED</v>
          </cell>
          <cell r="C869" t="str">
            <v>CBL ASSY,HS,10G,DAC-PASV,SFP+,30AWG,1M,LS0H,RED</v>
          </cell>
          <cell r="D869" t="str">
            <v>szt.</v>
          </cell>
          <cell r="E869">
            <v>0</v>
          </cell>
          <cell r="F869" t="str">
            <v>SIEMON</v>
          </cell>
          <cell r="K869">
            <v>48.72</v>
          </cell>
        </row>
        <row r="870">
          <cell r="A870" t="str">
            <v>SFPH10GB1.0M03L</v>
          </cell>
          <cell r="B870" t="str">
            <v>CBL ASSY,HS,10G,DAC-PASV,SFP+,30AWG,1M,LS0H,RED,CI</v>
          </cell>
          <cell r="C870" t="str">
            <v>CBL ASSY,HS,10G,DAC-PASV,SFP+,30AWG,1M,LS0H,RED,CISCO</v>
          </cell>
          <cell r="D870" t="str">
            <v>szt.</v>
          </cell>
          <cell r="E870">
            <v>0</v>
          </cell>
          <cell r="F870" t="str">
            <v>SIEMON</v>
          </cell>
          <cell r="K870">
            <v>76.739999999999995</v>
          </cell>
        </row>
        <row r="871">
          <cell r="A871" t="str">
            <v>SFPP30-01-02L</v>
          </cell>
          <cell r="B871" t="str">
            <v>CBL ASSY,HS,10G,DAC-PASV,SFP+,30AWG,1M,LS0H,WHT</v>
          </cell>
          <cell r="C871" t="str">
            <v>CBL ASSY,HS,10G,DAC-PASV,SFP+,30AWG,1M,LS0H,WHT</v>
          </cell>
          <cell r="D871" t="str">
            <v>szt.</v>
          </cell>
          <cell r="E871">
            <v>0</v>
          </cell>
          <cell r="F871" t="str">
            <v>SIEMON</v>
          </cell>
          <cell r="K871">
            <v>48.72</v>
          </cell>
        </row>
        <row r="872">
          <cell r="A872" t="str">
            <v>SFPH10GB1.0M02L</v>
          </cell>
          <cell r="B872" t="str">
            <v>CBL ASSY,HS,10G,DAC-PASV,SFP+,30AWG,1M,LS0H,WHT,CI</v>
          </cell>
          <cell r="C872" t="str">
            <v>CBL ASSY,HS,10G,DAC-PASV,SFP+,30AWG,1M,LS0H,WHT,CISCO</v>
          </cell>
          <cell r="D872" t="str">
            <v>szt.</v>
          </cell>
          <cell r="E872">
            <v>0</v>
          </cell>
          <cell r="F872" t="str">
            <v>SIEMON</v>
          </cell>
          <cell r="K872">
            <v>76.739999999999995</v>
          </cell>
        </row>
        <row r="873">
          <cell r="A873" t="str">
            <v>SFPP30-01</v>
          </cell>
          <cell r="B873" t="str">
            <v>CBL ASSY,HS,10G,DAC-PASV,SFP+,30AWG,1M,PVC,BLK</v>
          </cell>
          <cell r="C873" t="str">
            <v>CBL ASSY,HS,10G,DAC-PASV,SFP+,30AWG,1M,PVC,BLK</v>
          </cell>
          <cell r="D873" t="str">
            <v>szt.</v>
          </cell>
          <cell r="E873">
            <v>0</v>
          </cell>
          <cell r="F873" t="str">
            <v>SIEMON</v>
          </cell>
          <cell r="K873">
            <v>48.72</v>
          </cell>
        </row>
        <row r="874">
          <cell r="A874" t="str">
            <v>SFPH10GBCU1MS</v>
          </cell>
          <cell r="B874" t="str">
            <v>CBL ASSY,HS,10G,DAC-PASV,SFP+,30AWG,1M,PVC,BLK,CIS</v>
          </cell>
          <cell r="C874" t="str">
            <v>CBL ASSY,HS,10G,DAC-PASV,SFP+,30AWG,1M,PVC,BLK,CISCO</v>
          </cell>
          <cell r="D874" t="str">
            <v>szt.</v>
          </cell>
          <cell r="E874">
            <v>0</v>
          </cell>
          <cell r="F874" t="str">
            <v>SIEMON</v>
          </cell>
          <cell r="K874">
            <v>76.739999999999995</v>
          </cell>
        </row>
        <row r="875">
          <cell r="A875" t="str">
            <v>SFPP30-01-06</v>
          </cell>
          <cell r="B875" t="str">
            <v>CBL ASSY,HS,10G,DAC-PASV,SFP+,30AWG,1M,PVC,BLU</v>
          </cell>
          <cell r="C875" t="str">
            <v>CBL ASSY,HS,10G,DAC-PASV,SFP+,30AWG,1M,PVC,BLU</v>
          </cell>
          <cell r="D875" t="str">
            <v>szt.</v>
          </cell>
          <cell r="E875">
            <v>0</v>
          </cell>
          <cell r="F875" t="str">
            <v>SIEMON</v>
          </cell>
          <cell r="K875">
            <v>48.72</v>
          </cell>
        </row>
        <row r="876">
          <cell r="A876" t="str">
            <v>SFPH10GB1MS06</v>
          </cell>
          <cell r="B876" t="str">
            <v>CBL ASSY,HS,10G,DAC-PASV,SFP+,30AWG,1M,PVC,BLU,CIS</v>
          </cell>
          <cell r="C876" t="str">
            <v>CBL ASSY,HS,10G,DAC-PASV,SFP+,30AWG,1M,PVC,BLU,CISCO</v>
          </cell>
          <cell r="D876" t="str">
            <v>szt.</v>
          </cell>
          <cell r="E876">
            <v>0</v>
          </cell>
          <cell r="F876" t="str">
            <v>SIEMON</v>
          </cell>
          <cell r="K876">
            <v>76.739999999999995</v>
          </cell>
        </row>
        <row r="877">
          <cell r="A877" t="str">
            <v>SFPP30-01-03</v>
          </cell>
          <cell r="B877" t="str">
            <v>CBL ASSY,HS,10G,DAC-PASV,SFP+,30AWG,1M,PVC,RED</v>
          </cell>
          <cell r="C877" t="str">
            <v>CBL ASSY,HS,10G,DAC-PASV,SFP+,30AWG,1M,PVC,RED</v>
          </cell>
          <cell r="D877" t="str">
            <v>szt.</v>
          </cell>
          <cell r="E877">
            <v>0</v>
          </cell>
          <cell r="F877" t="str">
            <v>SIEMON</v>
          </cell>
          <cell r="K877">
            <v>48.72</v>
          </cell>
        </row>
        <row r="878">
          <cell r="A878" t="str">
            <v>SFPH10GB1MS03</v>
          </cell>
          <cell r="B878" t="str">
            <v>CBL ASSY,HS,10G,DAC-PASV,SFP+,30AWG,1M,PVC,RED,CIS</v>
          </cell>
          <cell r="C878" t="str">
            <v>CBL ASSY,HS,10G,DAC-PASV,SFP+,30AWG,1M,PVC,RED,CISCO</v>
          </cell>
          <cell r="D878" t="str">
            <v>szt.</v>
          </cell>
          <cell r="E878">
            <v>0</v>
          </cell>
          <cell r="F878" t="str">
            <v>SIEMON</v>
          </cell>
          <cell r="K878">
            <v>76.739999999999995</v>
          </cell>
        </row>
        <row r="879">
          <cell r="A879" t="str">
            <v>SFPP30-01-02</v>
          </cell>
          <cell r="B879" t="str">
            <v>CBL ASSY,HS,10G,DAC-PASV,SFP+,30AWG,1M,PVC,WHT</v>
          </cell>
          <cell r="C879" t="str">
            <v>CBL ASSY,HS,10G,DAC-PASV,SFP+,30AWG,1M,PVC,WHT</v>
          </cell>
          <cell r="D879" t="str">
            <v>szt.</v>
          </cell>
          <cell r="E879">
            <v>0</v>
          </cell>
          <cell r="F879" t="str">
            <v>SIEMON</v>
          </cell>
          <cell r="K879">
            <v>48.72</v>
          </cell>
        </row>
        <row r="880">
          <cell r="A880" t="str">
            <v>SFPH10GB1MS02</v>
          </cell>
          <cell r="B880" t="str">
            <v>CBL ASSY,HS,10G,DAC-PASV,SFP+,30AWG,1M,PVC,WHT,CIS</v>
          </cell>
          <cell r="C880" t="str">
            <v>CBL ASSY,HS,10G,DAC-PASV,SFP+,30AWG,1M,PVC,WHT,CISCO</v>
          </cell>
          <cell r="D880" t="str">
            <v>szt.</v>
          </cell>
          <cell r="E880">
            <v>0</v>
          </cell>
          <cell r="F880" t="str">
            <v>SIEMON</v>
          </cell>
          <cell r="K880">
            <v>76.739999999999995</v>
          </cell>
        </row>
        <row r="881">
          <cell r="A881" t="str">
            <v>SFPP30-02.5L</v>
          </cell>
          <cell r="B881" t="str">
            <v>CBL ASSY,HS,10G,DAC-PASV,SFP+,30AWG,2.5M,LS0H,BLK</v>
          </cell>
          <cell r="C881" t="str">
            <v>CBL ASSY,HS,10G,DAC-PASV,SFP+,30AWG,2.5M,LS0H,BLK</v>
          </cell>
          <cell r="D881" t="str">
            <v>szt.</v>
          </cell>
          <cell r="E881">
            <v>0</v>
          </cell>
          <cell r="F881" t="str">
            <v>SIEMON</v>
          </cell>
          <cell r="K881">
            <v>62.5</v>
          </cell>
        </row>
        <row r="882">
          <cell r="A882" t="str">
            <v>SFPH10GB2.5M01L</v>
          </cell>
          <cell r="B882" t="str">
            <v>CBL ASSY,HS,10G,DAC-PASV,SFP+,30AWG,2.5M,LS0H,BLK,</v>
          </cell>
          <cell r="C882" t="str">
            <v>CBL ASSY,HS,10G,DAC-PASV,SFP+,30AWG,2.5M,LS0H,BLK,CISCO</v>
          </cell>
          <cell r="D882" t="str">
            <v>szt.</v>
          </cell>
          <cell r="E882">
            <v>0</v>
          </cell>
          <cell r="F882" t="str">
            <v>SIEMON</v>
          </cell>
          <cell r="K882">
            <v>83.3</v>
          </cell>
        </row>
        <row r="883">
          <cell r="A883" t="str">
            <v>SFPP30-02.5-06L</v>
          </cell>
          <cell r="B883" t="str">
            <v>CBL ASSY,HS,10G,DAC-PASV,SFP+,30AWG,2.5M,LS0H,BLU</v>
          </cell>
          <cell r="C883" t="str">
            <v>CBL ASSY,HS,10G,DAC-PASV,SFP+,30AWG,2.5M,LS0H,BLU</v>
          </cell>
          <cell r="D883" t="str">
            <v>szt.</v>
          </cell>
          <cell r="E883">
            <v>0</v>
          </cell>
          <cell r="F883" t="str">
            <v>SIEMON</v>
          </cell>
          <cell r="K883">
            <v>62.5</v>
          </cell>
        </row>
        <row r="884">
          <cell r="A884" t="str">
            <v>SFPH10GB2.5M06L</v>
          </cell>
          <cell r="B884" t="str">
            <v>CBL ASSY,HS,10G,DAC-PASV,SFP+,30AWG,2.5M,LS0H,BLU,</v>
          </cell>
          <cell r="C884" t="str">
            <v>CBL ASSY,HS,10G,DAC-PASV,SFP+,30AWG,2.5M,LS0H,BLU,CISCO</v>
          </cell>
          <cell r="D884" t="str">
            <v>szt.</v>
          </cell>
          <cell r="E884">
            <v>0</v>
          </cell>
          <cell r="F884" t="str">
            <v>SIEMON</v>
          </cell>
          <cell r="K884">
            <v>83.3</v>
          </cell>
        </row>
        <row r="885">
          <cell r="A885" t="str">
            <v>SFPP30-02.5-03L</v>
          </cell>
          <cell r="B885" t="str">
            <v>CBL ASSY,HS,10G,DAC-PASV,SFP+,30AWG,2.5M,LS0H,RED</v>
          </cell>
          <cell r="C885" t="str">
            <v>CBL ASSY,HS,10G,DAC-PASV,SFP+,30AWG,2.5M,LS0H,RED</v>
          </cell>
          <cell r="D885" t="str">
            <v>szt.</v>
          </cell>
          <cell r="E885">
            <v>0</v>
          </cell>
          <cell r="F885" t="str">
            <v>SIEMON</v>
          </cell>
          <cell r="K885">
            <v>62.5</v>
          </cell>
        </row>
        <row r="886">
          <cell r="A886" t="str">
            <v>SFPH10GB2.5M03L</v>
          </cell>
          <cell r="B886" t="str">
            <v>CBL ASSY,HS,10G,DAC-PASV,SFP+,30AWG,2.5M,LS0H,RED,</v>
          </cell>
          <cell r="C886" t="str">
            <v>CBL ASSY,HS,10G,DAC-PASV,SFP+,30AWG,2.5M,LS0H,RED,CISCO</v>
          </cell>
          <cell r="D886" t="str">
            <v>szt.</v>
          </cell>
          <cell r="E886">
            <v>0</v>
          </cell>
          <cell r="F886" t="str">
            <v>SIEMON</v>
          </cell>
          <cell r="K886">
            <v>83.3</v>
          </cell>
        </row>
        <row r="887">
          <cell r="A887" t="str">
            <v>SFPP30-02.5-02L</v>
          </cell>
          <cell r="B887" t="str">
            <v>CBL ASSY,HS,10G,DAC-PASV,SFP+,30AWG,2.5M,LS0H,WHT</v>
          </cell>
          <cell r="C887" t="str">
            <v>CBL ASSY,HS,10G,DAC-PASV,SFP+,30AWG,2.5M,LS0H,WHT</v>
          </cell>
          <cell r="D887" t="str">
            <v>szt.</v>
          </cell>
          <cell r="E887">
            <v>0</v>
          </cell>
          <cell r="F887" t="str">
            <v>SIEMON</v>
          </cell>
          <cell r="K887">
            <v>62.5</v>
          </cell>
        </row>
        <row r="888">
          <cell r="A888" t="str">
            <v>SFPH10GB2.5M02L</v>
          </cell>
          <cell r="B888" t="str">
            <v>CBL ASSY,HS,10G,DAC-PASV,SFP+,30AWG,2.5M,LS0H,WHT,</v>
          </cell>
          <cell r="C888" t="str">
            <v>CBL ASSY,HS,10G,DAC-PASV,SFP+,30AWG,2.5M,LS0H,WHT,CISCO</v>
          </cell>
          <cell r="D888" t="str">
            <v>szt.</v>
          </cell>
          <cell r="E888">
            <v>0</v>
          </cell>
          <cell r="F888" t="str">
            <v>SIEMON</v>
          </cell>
          <cell r="K888">
            <v>83.3</v>
          </cell>
        </row>
        <row r="889">
          <cell r="A889" t="str">
            <v>SFPP30-02.5</v>
          </cell>
          <cell r="B889" t="str">
            <v>CBL ASSY,HS,10G,DAC-PASV,SFP+,30AWG,2.5M,PVC,BLK</v>
          </cell>
          <cell r="C889" t="str">
            <v>CBL ASSY,HS,10G,DAC-PASV,SFP+,30AWG,2.5M,PVC,BLK</v>
          </cell>
          <cell r="D889" t="str">
            <v>szt.</v>
          </cell>
          <cell r="E889">
            <v>0</v>
          </cell>
          <cell r="F889" t="str">
            <v>SIEMON</v>
          </cell>
          <cell r="K889">
            <v>62.5</v>
          </cell>
        </row>
        <row r="890">
          <cell r="A890" t="str">
            <v>SFPH10GBCU2.5MS</v>
          </cell>
          <cell r="B890" t="str">
            <v>CBL ASSY,HS,10G,DAC-PASV,SFP+,30AWG,2.5M,PVC,BLK,C</v>
          </cell>
          <cell r="C890" t="str">
            <v>CBL ASSY,HS,10G,DAC-PASV,SFP+,30AWG,2.5M,PVC,BLK,CISCO</v>
          </cell>
          <cell r="D890" t="str">
            <v>szt.</v>
          </cell>
          <cell r="E890">
            <v>0</v>
          </cell>
          <cell r="F890" t="str">
            <v>SIEMON</v>
          </cell>
          <cell r="K890">
            <v>83.3</v>
          </cell>
        </row>
        <row r="891">
          <cell r="A891" t="str">
            <v>SFPP30-02.5-06</v>
          </cell>
          <cell r="B891" t="str">
            <v>CBL ASSY,HS,10G,DAC-PASV,SFP+,30AWG,2.5M,PVC,BLU</v>
          </cell>
          <cell r="C891" t="str">
            <v>CBL ASSY,HS,10G,DAC-PASV,SFP+,30AWG,2.5M,PVC,BLU</v>
          </cell>
          <cell r="D891" t="str">
            <v>szt.</v>
          </cell>
          <cell r="E891">
            <v>0</v>
          </cell>
          <cell r="F891" t="str">
            <v>SIEMON</v>
          </cell>
          <cell r="K891">
            <v>62.5</v>
          </cell>
        </row>
        <row r="892">
          <cell r="A892" t="str">
            <v>SFPH10GB2.5MS06</v>
          </cell>
          <cell r="B892" t="str">
            <v>CBL ASSY,HS,10G,DAC-PASV,SFP+,30AWG,2.5M,PVC,BLU,C</v>
          </cell>
          <cell r="C892" t="str">
            <v>CBL ASSY,HS,10G,DAC-PASV,SFP+,30AWG,2.5M,PVC,BLU,CISCO</v>
          </cell>
          <cell r="D892" t="str">
            <v>szt.</v>
          </cell>
          <cell r="E892">
            <v>0</v>
          </cell>
          <cell r="F892" t="str">
            <v>SIEMON</v>
          </cell>
          <cell r="K892">
            <v>83.3</v>
          </cell>
        </row>
        <row r="893">
          <cell r="A893" t="str">
            <v>SFPP30-02.5-03</v>
          </cell>
          <cell r="B893" t="str">
            <v>CBL ASSY,HS,10G,DAC-PASV,SFP+,30AWG,2.5M,PVC,RED</v>
          </cell>
          <cell r="C893" t="str">
            <v>CBL ASSY,HS,10G,DAC-PASV,SFP+,30AWG,2.5M,PVC,RED</v>
          </cell>
          <cell r="D893" t="str">
            <v>szt.</v>
          </cell>
          <cell r="E893">
            <v>0</v>
          </cell>
          <cell r="F893" t="str">
            <v>SIEMON</v>
          </cell>
          <cell r="K893">
            <v>62.5</v>
          </cell>
        </row>
        <row r="894">
          <cell r="A894" t="str">
            <v>SFPH10GB2.5MS03</v>
          </cell>
          <cell r="B894" t="str">
            <v>CBL ASSY,HS,10G,DAC-PASV,SFP+,30AWG,2.5M,PVC,RED,C</v>
          </cell>
          <cell r="C894" t="str">
            <v>CBL ASSY,HS,10G,DAC-PASV,SFP+,30AWG,2.5M,PVC,RED,CISCO</v>
          </cell>
          <cell r="D894" t="str">
            <v>szt.</v>
          </cell>
          <cell r="E894">
            <v>0</v>
          </cell>
          <cell r="F894" t="str">
            <v>SIEMON</v>
          </cell>
          <cell r="K894">
            <v>83.3</v>
          </cell>
        </row>
        <row r="895">
          <cell r="A895" t="str">
            <v>SFPP30-02.5-02</v>
          </cell>
          <cell r="B895" t="str">
            <v>CBL ASSY,HS,10G,DAC-PASV,SFP+,30AWG,2.5M,PVC,WHT</v>
          </cell>
          <cell r="C895" t="str">
            <v>CBL ASSY,HS,10G,DAC-PASV,SFP+,30AWG,2.5M,PVC,WHT</v>
          </cell>
          <cell r="D895" t="str">
            <v>szt.</v>
          </cell>
          <cell r="E895">
            <v>0</v>
          </cell>
          <cell r="F895" t="str">
            <v>SIEMON</v>
          </cell>
          <cell r="K895">
            <v>62.5</v>
          </cell>
        </row>
        <row r="896">
          <cell r="A896" t="str">
            <v>SFPH10GB2.5MS02</v>
          </cell>
          <cell r="B896" t="str">
            <v>CBL ASSY,HS,10G,DAC-PASV,SFP+,30AWG,2.5M,PVC,WHT,C</v>
          </cell>
          <cell r="C896" t="str">
            <v>CBL ASSY,HS,10G,DAC-PASV,SFP+,30AWG,2.5M,PVC,WHT,CISCO</v>
          </cell>
          <cell r="D896" t="str">
            <v>szt.</v>
          </cell>
          <cell r="E896">
            <v>0</v>
          </cell>
          <cell r="F896" t="str">
            <v>SIEMON</v>
          </cell>
          <cell r="K896">
            <v>83.3</v>
          </cell>
        </row>
        <row r="897">
          <cell r="A897" t="str">
            <v>SFPP30-02L</v>
          </cell>
          <cell r="B897" t="str">
            <v>CBL ASSY,HS,10G,DAC-PASV,SFP+,30AWG,2M,LS0H,BLK</v>
          </cell>
          <cell r="C897" t="str">
            <v>CBL ASSY,HS,10G,DAC-PASV,SFP+,30AWG,2M,LS0H,BLK</v>
          </cell>
          <cell r="D897" t="str">
            <v>szt.</v>
          </cell>
          <cell r="E897">
            <v>0</v>
          </cell>
          <cell r="F897" t="str">
            <v>SIEMON</v>
          </cell>
          <cell r="K897">
            <v>57.88</v>
          </cell>
        </row>
        <row r="898">
          <cell r="A898" t="str">
            <v>SFPH10GB2.0M01L</v>
          </cell>
          <cell r="B898" t="str">
            <v>CBL ASSY,HS,10G,DAC-PASV,SFP+,30AWG,2M,LS0H,BLK,CI</v>
          </cell>
          <cell r="C898" t="str">
            <v>CBL ASSY,HS,10G,DAC-PASV,SFP+,30AWG,2M,LS0H,BLK,CISCO</v>
          </cell>
          <cell r="D898" t="str">
            <v>szt.</v>
          </cell>
          <cell r="E898">
            <v>0</v>
          </cell>
          <cell r="F898" t="str">
            <v>SIEMON</v>
          </cell>
          <cell r="K898">
            <v>81.12</v>
          </cell>
        </row>
        <row r="899">
          <cell r="A899" t="str">
            <v>SFPP30-02-06L</v>
          </cell>
          <cell r="B899" t="str">
            <v>CBL ASSY,HS,10G,DAC-PASV,SFP+,30AWG,2M,LS0H,BLU</v>
          </cell>
          <cell r="C899" t="str">
            <v>CBL ASSY,HS,10G,DAC-PASV,SFP+,30AWG,2M,LS0H,BLU</v>
          </cell>
          <cell r="D899" t="str">
            <v>szt.</v>
          </cell>
          <cell r="E899">
            <v>0</v>
          </cell>
          <cell r="F899" t="str">
            <v>SIEMON</v>
          </cell>
          <cell r="K899">
            <v>57.88</v>
          </cell>
        </row>
        <row r="900">
          <cell r="A900" t="str">
            <v>SFPH10GB2.0M06L</v>
          </cell>
          <cell r="B900" t="str">
            <v>CBL ASSY,HS,10G,DAC-PASV,SFP+,30AWG,2M,LS0H,BLU,CI</v>
          </cell>
          <cell r="C900" t="str">
            <v>CBL ASSY,HS,10G,DAC-PASV,SFP+,30AWG,2M,LS0H,BLU,CISCO</v>
          </cell>
          <cell r="D900" t="str">
            <v>szt.</v>
          </cell>
          <cell r="E900">
            <v>0</v>
          </cell>
          <cell r="F900" t="str">
            <v>SIEMON</v>
          </cell>
          <cell r="K900">
            <v>81.12</v>
          </cell>
        </row>
        <row r="901">
          <cell r="A901" t="str">
            <v>SFPP30-02-03L</v>
          </cell>
          <cell r="B901" t="str">
            <v>CBL ASSY,HS,10G,DAC-PASV,SFP+,30AWG,2M,LS0H,RED</v>
          </cell>
          <cell r="C901" t="str">
            <v>CBL ASSY,HS,10G,DAC-PASV,SFP+,30AWG,2M,LS0H,RED</v>
          </cell>
          <cell r="D901" t="str">
            <v>szt.</v>
          </cell>
          <cell r="E901">
            <v>0</v>
          </cell>
          <cell r="F901" t="str">
            <v>SIEMON</v>
          </cell>
          <cell r="K901">
            <v>57.88</v>
          </cell>
        </row>
        <row r="902">
          <cell r="A902" t="str">
            <v>SFPH10GB2.0M03L</v>
          </cell>
          <cell r="B902" t="str">
            <v>CBL ASSY,HS,10G,DAC-PASV,SFP+,30AWG,2M,LS0H,RED,CI</v>
          </cell>
          <cell r="C902" t="str">
            <v>CBL ASSY,HS,10G,DAC-PASV,SFP+,30AWG,2M,LS0H,RED,CISCO</v>
          </cell>
          <cell r="D902" t="str">
            <v>szt.</v>
          </cell>
          <cell r="E902">
            <v>0</v>
          </cell>
          <cell r="F902" t="str">
            <v>SIEMON</v>
          </cell>
          <cell r="K902">
            <v>81.12</v>
          </cell>
        </row>
        <row r="903">
          <cell r="A903" t="str">
            <v>SFPP30-02-02L</v>
          </cell>
          <cell r="B903" t="str">
            <v>CBL ASSY,HS,10G,DAC-PASV,SFP+,30AWG,2M,LS0H,WHT</v>
          </cell>
          <cell r="C903" t="str">
            <v>CBL ASSY,HS,10G,DAC-PASV,SFP+,30AWG,2M,LS0H,WHT</v>
          </cell>
          <cell r="D903" t="str">
            <v>szt.</v>
          </cell>
          <cell r="E903">
            <v>0</v>
          </cell>
          <cell r="F903" t="str">
            <v>SIEMON</v>
          </cell>
          <cell r="K903">
            <v>57.88</v>
          </cell>
        </row>
        <row r="904">
          <cell r="A904" t="str">
            <v>SFPH10GB2.0M02L</v>
          </cell>
          <cell r="B904" t="str">
            <v>CBL ASSY,HS,10G,DAC-PASV,SFP+,30AWG,2M,LS0H,WHT,CI</v>
          </cell>
          <cell r="C904" t="str">
            <v>CBL ASSY,HS,10G,DAC-PASV,SFP+,30AWG,2M,LS0H,WHT,CISCO</v>
          </cell>
          <cell r="D904" t="str">
            <v>szt.</v>
          </cell>
          <cell r="E904">
            <v>0</v>
          </cell>
          <cell r="F904" t="str">
            <v>SIEMON</v>
          </cell>
          <cell r="K904">
            <v>81.12</v>
          </cell>
        </row>
        <row r="905">
          <cell r="A905" t="str">
            <v>SFPP30-02</v>
          </cell>
          <cell r="B905" t="str">
            <v>CBL ASSY,HS,10G,DAC-PASV,SFP+,30AWG,2M,PVC,BLK</v>
          </cell>
          <cell r="C905" t="str">
            <v>CBL ASSY,HS,10G,DAC-PASV,SFP+,30AWG,2M,PVC,BLK</v>
          </cell>
          <cell r="D905" t="str">
            <v>szt.</v>
          </cell>
          <cell r="E905">
            <v>0</v>
          </cell>
          <cell r="F905" t="str">
            <v>SIEMON</v>
          </cell>
          <cell r="K905">
            <v>57.88</v>
          </cell>
        </row>
        <row r="906">
          <cell r="A906" t="str">
            <v>SFPH10GBCU2MS</v>
          </cell>
          <cell r="B906" t="str">
            <v>CBL ASSY,HS,10G,DAC-PASV,SFP+,30AWG,2M,PVC,BLK,CIS</v>
          </cell>
          <cell r="C906" t="str">
            <v>CBL ASSY,HS,10G,DAC-PASV,SFP+,30AWG,2M,PVC,BLK,CISCO</v>
          </cell>
          <cell r="D906" t="str">
            <v>szt.</v>
          </cell>
          <cell r="E906">
            <v>0</v>
          </cell>
          <cell r="F906" t="str">
            <v>SIEMON</v>
          </cell>
          <cell r="K906">
            <v>81.12</v>
          </cell>
        </row>
        <row r="907">
          <cell r="A907" t="str">
            <v>SFPP30-02-06</v>
          </cell>
          <cell r="B907" t="str">
            <v>CBL ASSY,HS,10G,DAC-PASV,SFP+,30AWG,2M,PVC,BLU</v>
          </cell>
          <cell r="C907" t="str">
            <v>CBL ASSY,HS,10G,DAC-PASV,SFP+,30AWG,2M,PVC,BLU</v>
          </cell>
          <cell r="D907" t="str">
            <v>szt.</v>
          </cell>
          <cell r="E907">
            <v>0</v>
          </cell>
          <cell r="F907" t="str">
            <v>SIEMON</v>
          </cell>
          <cell r="K907">
            <v>57.88</v>
          </cell>
        </row>
        <row r="908">
          <cell r="A908" t="str">
            <v>SFPH10GB2MS06</v>
          </cell>
          <cell r="B908" t="str">
            <v>CBL ASSY,HS,10G,DAC-PASV,SFP+,30AWG,2M,PVC,BLU,CIS</v>
          </cell>
          <cell r="C908" t="str">
            <v>CBL ASSY,HS,10G,DAC-PASV,SFP+,30AWG,2M,PVC,BLU,CISCO</v>
          </cell>
          <cell r="D908" t="str">
            <v>szt.</v>
          </cell>
          <cell r="E908">
            <v>0</v>
          </cell>
          <cell r="F908" t="str">
            <v>SIEMON</v>
          </cell>
          <cell r="K908">
            <v>81.12</v>
          </cell>
        </row>
        <row r="909">
          <cell r="A909" t="str">
            <v>SFPP30-02-03</v>
          </cell>
          <cell r="B909" t="str">
            <v>CBL ASSY,HS,10G,DAC-PASV,SFP+,30AWG,2M,PVC,RED</v>
          </cell>
          <cell r="C909" t="str">
            <v>CBL ASSY,HS,10G,DAC-PASV,SFP+,30AWG,2M,PVC,RED</v>
          </cell>
          <cell r="D909" t="str">
            <v>szt.</v>
          </cell>
          <cell r="E909">
            <v>0</v>
          </cell>
          <cell r="F909" t="str">
            <v>SIEMON</v>
          </cell>
          <cell r="K909">
            <v>57.88</v>
          </cell>
        </row>
        <row r="910">
          <cell r="A910" t="str">
            <v>SFPH10GB2MS03</v>
          </cell>
          <cell r="B910" t="str">
            <v>CBL ASSY,HS,10G,DAC-PASV,SFP+,30AWG,2M,PVC,RED,CIS</v>
          </cell>
          <cell r="C910" t="str">
            <v>CBL ASSY,HS,10G,DAC-PASV,SFP+,30AWG,2M,PVC,RED,CISCO</v>
          </cell>
          <cell r="D910" t="str">
            <v>szt.</v>
          </cell>
          <cell r="E910">
            <v>0</v>
          </cell>
          <cell r="F910" t="str">
            <v>SIEMON</v>
          </cell>
          <cell r="K910">
            <v>81.12</v>
          </cell>
        </row>
        <row r="911">
          <cell r="A911" t="str">
            <v>SFPP30-02-02</v>
          </cell>
          <cell r="B911" t="str">
            <v>CBL ASSY,HS,10G,DAC-PASV,SFP+,30AWG,2M,PVC,WHT</v>
          </cell>
          <cell r="C911" t="str">
            <v>CBL ASSY,HS,10G,DAC-PASV,SFP+,30AWG,2M,PVC,WHT</v>
          </cell>
          <cell r="D911" t="str">
            <v>szt.</v>
          </cell>
          <cell r="E911">
            <v>0</v>
          </cell>
          <cell r="F911" t="str">
            <v>SIEMON</v>
          </cell>
          <cell r="K911">
            <v>57.88</v>
          </cell>
        </row>
        <row r="912">
          <cell r="A912" t="str">
            <v>SFPH10GB2MS02</v>
          </cell>
          <cell r="B912" t="str">
            <v>CBL ASSY,HS,10G,DAC-PASV,SFP+,30AWG,2M,PVC,WHT,CIS</v>
          </cell>
          <cell r="C912" t="str">
            <v>CBL ASSY,HS,10G,DAC-PASV,SFP+,30AWG,2M,PVC,WHT,CISCO</v>
          </cell>
          <cell r="D912" t="str">
            <v>szt.</v>
          </cell>
          <cell r="E912">
            <v>0</v>
          </cell>
          <cell r="F912" t="str">
            <v>SIEMON</v>
          </cell>
          <cell r="K912">
            <v>81.12</v>
          </cell>
        </row>
        <row r="913">
          <cell r="A913" t="str">
            <v>SFPP30-03.5L</v>
          </cell>
          <cell r="B913" t="str">
            <v>CBL ASSY,HS,10G,DAC-PASV,SFP+,30AWG,3.5M,LS0H,BLK</v>
          </cell>
          <cell r="C913" t="str">
            <v>CBL ASSY,HS,10G,DAC-PASV,SFP+,30AWG,3.5M,LS0H,BLK</v>
          </cell>
          <cell r="D913" t="str">
            <v>szt.</v>
          </cell>
          <cell r="E913">
            <v>0</v>
          </cell>
          <cell r="F913" t="str">
            <v>SIEMON</v>
          </cell>
          <cell r="K913">
            <v>71.7</v>
          </cell>
        </row>
        <row r="914">
          <cell r="A914" t="str">
            <v>SFPH10GB3.5M01L</v>
          </cell>
          <cell r="B914" t="str">
            <v>CBL ASSY,HS,10G,DAC-PASV,SFP+,30AWG,3.5M,LS0H,BLK,</v>
          </cell>
          <cell r="C914" t="str">
            <v>CBL ASSY,HS,10G,DAC-PASV,SFP+,30AWG,3.5M,LS0H,BLK,CISCO</v>
          </cell>
          <cell r="D914" t="str">
            <v>szt.</v>
          </cell>
          <cell r="E914">
            <v>0</v>
          </cell>
          <cell r="F914" t="str">
            <v>SIEMON</v>
          </cell>
          <cell r="K914">
            <v>87.68</v>
          </cell>
        </row>
        <row r="915">
          <cell r="A915" t="str">
            <v>SFPP30-03.5-06L</v>
          </cell>
          <cell r="B915" t="str">
            <v>CBL ASSY,HS,10G,DAC-PASV,SFP+,30AWG,3.5M,LS0H,BLU</v>
          </cell>
          <cell r="C915" t="str">
            <v>CBL ASSY,HS,10G,DAC-PASV,SFP+,30AWG,3.5M,LS0H,BLU</v>
          </cell>
          <cell r="D915" t="str">
            <v>szt.</v>
          </cell>
          <cell r="E915">
            <v>0</v>
          </cell>
          <cell r="F915" t="str">
            <v>SIEMON</v>
          </cell>
          <cell r="K915">
            <v>71.7</v>
          </cell>
        </row>
        <row r="916">
          <cell r="A916" t="str">
            <v>SFPH10GB3.5M06L</v>
          </cell>
          <cell r="B916" t="str">
            <v>CBL ASSY,HS,10G,DAC-PASV,SFP+,30AWG,3.5M,LS0H,BLU,</v>
          </cell>
          <cell r="C916" t="str">
            <v>CBL ASSY,HS,10G,DAC-PASV,SFP+,30AWG,3.5M,LS0H,BLU,CISCO</v>
          </cell>
          <cell r="D916" t="str">
            <v>szt.</v>
          </cell>
          <cell r="E916">
            <v>0</v>
          </cell>
          <cell r="F916" t="str">
            <v>SIEMON</v>
          </cell>
          <cell r="K916">
            <v>87.68</v>
          </cell>
        </row>
        <row r="917">
          <cell r="A917" t="str">
            <v>SFPP30-03.5-03L</v>
          </cell>
          <cell r="B917" t="str">
            <v>CBL ASSY,HS,10G,DAC-PASV,SFP+,30AWG,3.5M,LS0H,RED</v>
          </cell>
          <cell r="C917" t="str">
            <v>CBL ASSY,HS,10G,DAC-PASV,SFP+,30AWG,3.5M,LS0H,RED</v>
          </cell>
          <cell r="D917" t="str">
            <v>szt.</v>
          </cell>
          <cell r="E917">
            <v>0</v>
          </cell>
          <cell r="F917" t="str">
            <v>SIEMON</v>
          </cell>
          <cell r="K917">
            <v>71.7</v>
          </cell>
        </row>
        <row r="918">
          <cell r="A918" t="str">
            <v>SFPH10GB3.5M03L</v>
          </cell>
          <cell r="B918" t="str">
            <v>CBL ASSY,HS,10G,DAC-PASV,SFP+,30AWG,3.5M,LS0H,RED,</v>
          </cell>
          <cell r="C918" t="str">
            <v>CBL ASSY,HS,10G,DAC-PASV,SFP+,30AWG,3.5M,LS0H,RED,CISCO</v>
          </cell>
          <cell r="D918" t="str">
            <v>szt.</v>
          </cell>
          <cell r="E918">
            <v>0</v>
          </cell>
          <cell r="F918" t="str">
            <v>SIEMON</v>
          </cell>
          <cell r="K918">
            <v>87.68</v>
          </cell>
        </row>
        <row r="919">
          <cell r="A919" t="str">
            <v>SFPP30-03.5-02L</v>
          </cell>
          <cell r="B919" t="str">
            <v>CBL ASSY,HS,10G,DAC-PASV,SFP+,30AWG,3.5M,LS0H,WHT</v>
          </cell>
          <cell r="C919" t="str">
            <v>CBL ASSY,HS,10G,DAC-PASV,SFP+,30AWG,3.5M,LS0H,WHT</v>
          </cell>
          <cell r="D919" t="str">
            <v>szt.</v>
          </cell>
          <cell r="E919">
            <v>0</v>
          </cell>
          <cell r="F919" t="str">
            <v>SIEMON</v>
          </cell>
          <cell r="K919">
            <v>71.7</v>
          </cell>
        </row>
        <row r="920">
          <cell r="A920" t="str">
            <v>SFPH10GB3.5M02L</v>
          </cell>
          <cell r="B920" t="str">
            <v>CBL ASSY,HS,10G,DAC-PASV,SFP+,30AWG,3.5M,LS0H,WHT,</v>
          </cell>
          <cell r="C920" t="str">
            <v>CBL ASSY,HS,10G,DAC-PASV,SFP+,30AWG,3.5M,LS0H,WHT,CISCO</v>
          </cell>
          <cell r="D920" t="str">
            <v>szt.</v>
          </cell>
          <cell r="E920">
            <v>0</v>
          </cell>
          <cell r="F920" t="str">
            <v>SIEMON</v>
          </cell>
          <cell r="K920">
            <v>87.68</v>
          </cell>
        </row>
        <row r="921">
          <cell r="A921" t="str">
            <v>SFPP30-03.5</v>
          </cell>
          <cell r="B921" t="str">
            <v>CBL ASSY,HS,10G,DAC-PASV,SFP+,30AWG,3.5M,PVC,BLK</v>
          </cell>
          <cell r="C921" t="str">
            <v>CBL ASSY,HS,10G,DAC-PASV,SFP+,30AWG,3.5M,PVC,BLK</v>
          </cell>
          <cell r="D921" t="str">
            <v>szt.</v>
          </cell>
          <cell r="E921">
            <v>0</v>
          </cell>
          <cell r="F921" t="str">
            <v>SIEMON</v>
          </cell>
          <cell r="K921">
            <v>71.7</v>
          </cell>
        </row>
        <row r="922">
          <cell r="A922" t="str">
            <v>SFPP30-03.5-06</v>
          </cell>
          <cell r="B922" t="str">
            <v>CBL ASSY,HS,10G,DAC-PASV,SFP+,30AWG,3.5M,PVC,BLU</v>
          </cell>
          <cell r="C922" t="str">
            <v>CBL ASSY,HS,10G,DAC-PASV,SFP+,30AWG,3.5M,PVC,BLU</v>
          </cell>
          <cell r="D922" t="str">
            <v>szt.</v>
          </cell>
          <cell r="E922">
            <v>0</v>
          </cell>
          <cell r="F922" t="str">
            <v>SIEMON</v>
          </cell>
          <cell r="K922">
            <v>71.7</v>
          </cell>
        </row>
        <row r="923">
          <cell r="A923" t="str">
            <v>SFPH10GB3.5MS06</v>
          </cell>
          <cell r="B923" t="str">
            <v>CBL ASSY,HS,10G,DAC-PASV,SFP+,30AWG,3.5M,PVC,BLU,C</v>
          </cell>
          <cell r="C923" t="str">
            <v>CBL ASSY,HS,10G,DAC-PASV,SFP+,30AWG,3.5M,PVC,BLU,CISCO</v>
          </cell>
          <cell r="D923" t="str">
            <v>szt.</v>
          </cell>
          <cell r="E923">
            <v>0</v>
          </cell>
          <cell r="F923" t="str">
            <v>SIEMON</v>
          </cell>
          <cell r="K923">
            <v>87.68</v>
          </cell>
        </row>
        <row r="924">
          <cell r="A924" t="str">
            <v>SFPP30-03.5-03</v>
          </cell>
          <cell r="B924" t="str">
            <v>CBL ASSY,HS,10G,DAC-PASV,SFP+,30AWG,3.5M,PVC,RED</v>
          </cell>
          <cell r="C924" t="str">
            <v>CBL ASSY,HS,10G,DAC-PASV,SFP+,30AWG,3.5M,PVC,RED</v>
          </cell>
          <cell r="D924" t="str">
            <v>szt.</v>
          </cell>
          <cell r="E924">
            <v>0</v>
          </cell>
          <cell r="F924" t="str">
            <v>SIEMON</v>
          </cell>
          <cell r="K924">
            <v>71.7</v>
          </cell>
        </row>
        <row r="925">
          <cell r="A925" t="str">
            <v>SFPH10GB3.5MS03</v>
          </cell>
          <cell r="B925" t="str">
            <v>CBL ASSY,HS,10G,DAC-PASV,SFP+,30AWG,3.5M,PVC,RED,C</v>
          </cell>
          <cell r="C925" t="str">
            <v>CBL ASSY,HS,10G,DAC-PASV,SFP+,30AWG,3.5M,PVC,RED,CISCO</v>
          </cell>
          <cell r="D925" t="str">
            <v>szt.</v>
          </cell>
          <cell r="E925">
            <v>0</v>
          </cell>
          <cell r="F925" t="str">
            <v>SIEMON</v>
          </cell>
          <cell r="K925">
            <v>87.68</v>
          </cell>
        </row>
        <row r="926">
          <cell r="A926" t="str">
            <v>SFPP30-03.5-02</v>
          </cell>
          <cell r="B926" t="str">
            <v>CBL ASSY,HS,10G,DAC-PASV,SFP+,30AWG,3.5M,PVC,WHT</v>
          </cell>
          <cell r="C926" t="str">
            <v>CBL ASSY,HS,10G,DAC-PASV,SFP+,30AWG,3.5M,PVC,WHT</v>
          </cell>
          <cell r="D926" t="str">
            <v>szt.</v>
          </cell>
          <cell r="E926">
            <v>0</v>
          </cell>
          <cell r="F926" t="str">
            <v>SIEMON</v>
          </cell>
          <cell r="K926">
            <v>71.7</v>
          </cell>
        </row>
        <row r="927">
          <cell r="A927" t="str">
            <v>SFPH10GB3.5MS02</v>
          </cell>
          <cell r="B927" t="str">
            <v>CBL ASSY,HS,10G,DAC-PASV,SFP+,30AWG,3.5M,PVC,WHT,C</v>
          </cell>
          <cell r="C927" t="str">
            <v>CBL ASSY,HS,10G,DAC-PASV,SFP+,30AWG,3.5M,PVC,WHT,CISCO</v>
          </cell>
          <cell r="D927" t="str">
            <v>szt.</v>
          </cell>
          <cell r="E927">
            <v>0</v>
          </cell>
          <cell r="F927" t="str">
            <v>SIEMON</v>
          </cell>
          <cell r="K927">
            <v>87.68</v>
          </cell>
        </row>
        <row r="928">
          <cell r="A928" t="str">
            <v>SFPP30-03L</v>
          </cell>
          <cell r="B928" t="str">
            <v>CBL ASSY,HS,10G,DAC-PASV,SFP+,30AWG,3M,LS0H,BLK</v>
          </cell>
          <cell r="C928" t="str">
            <v>CBL ASSY,HS,10G,DAC-PASV,SFP+,30AWG,3M,LS0H,BLK</v>
          </cell>
          <cell r="D928" t="str">
            <v>szt.</v>
          </cell>
          <cell r="E928">
            <v>0</v>
          </cell>
          <cell r="F928" t="str">
            <v>SIEMON</v>
          </cell>
          <cell r="K928">
            <v>67.12</v>
          </cell>
        </row>
        <row r="929">
          <cell r="A929" t="str">
            <v>SFPH10GB3.0M01L</v>
          </cell>
          <cell r="B929" t="str">
            <v>CBL ASSY,HS,10G,DAC-PASV,SFP+,30AWG,3M,LS0H,BLK,CI</v>
          </cell>
          <cell r="C929" t="str">
            <v>CBL ASSY,HS,10G,DAC-PASV,SFP+,30AWG,3M,LS0H,BLK,CISCO</v>
          </cell>
          <cell r="D929" t="str">
            <v>szt.</v>
          </cell>
          <cell r="E929">
            <v>0</v>
          </cell>
          <cell r="F929" t="str">
            <v>SIEMON</v>
          </cell>
          <cell r="K929">
            <v>85.5</v>
          </cell>
        </row>
        <row r="930">
          <cell r="A930" t="str">
            <v>SFPP30-03-06L</v>
          </cell>
          <cell r="B930" t="str">
            <v>CBL ASSY,HS,10G,DAC-PASV,SFP+,30AWG,3M,LS0H,BLU</v>
          </cell>
          <cell r="C930" t="str">
            <v>CBL ASSY,HS,10G,DAC-PASV,SFP+,30AWG,3M,LS0H,BLU</v>
          </cell>
          <cell r="D930" t="str">
            <v>szt.</v>
          </cell>
          <cell r="E930">
            <v>0</v>
          </cell>
          <cell r="F930" t="str">
            <v>SIEMON</v>
          </cell>
          <cell r="K930">
            <v>67.12</v>
          </cell>
        </row>
        <row r="931">
          <cell r="A931" t="str">
            <v>SFPH10GB3.0M06L</v>
          </cell>
          <cell r="B931" t="str">
            <v>CBL ASSY,HS,10G,DAC-PASV,SFP+,30AWG,3M,LS0H,BLU,CI</v>
          </cell>
          <cell r="C931" t="str">
            <v>CBL ASSY,HS,10G,DAC-PASV,SFP+,30AWG,3M,LS0H,BLU,CISCO</v>
          </cell>
          <cell r="D931" t="str">
            <v>szt.</v>
          </cell>
          <cell r="E931">
            <v>0</v>
          </cell>
          <cell r="F931" t="str">
            <v>SIEMON</v>
          </cell>
          <cell r="K931">
            <v>85.5</v>
          </cell>
        </row>
        <row r="932">
          <cell r="A932" t="str">
            <v>SFPP30-03-03L</v>
          </cell>
          <cell r="B932" t="str">
            <v>CBL ASSY,HS,10G,DAC-PASV,SFP+,30AWG,3M,LS0H,RED</v>
          </cell>
          <cell r="C932" t="str">
            <v>CBL ASSY,HS,10G,DAC-PASV,SFP+,30AWG,3M,LS0H,RED</v>
          </cell>
          <cell r="D932" t="str">
            <v>szt.</v>
          </cell>
          <cell r="E932">
            <v>0</v>
          </cell>
          <cell r="F932" t="str">
            <v>SIEMON</v>
          </cell>
          <cell r="K932">
            <v>67.12</v>
          </cell>
        </row>
        <row r="933">
          <cell r="A933" t="str">
            <v>SFPH10GB3.0M03L</v>
          </cell>
          <cell r="B933" t="str">
            <v>CBL ASSY,HS,10G,DAC-PASV,SFP+,30AWG,3M,LS0H,RED,CI</v>
          </cell>
          <cell r="C933" t="str">
            <v>CBL ASSY,HS,10G,DAC-PASV,SFP+,30AWG,3M,LS0H,RED,CISCO</v>
          </cell>
          <cell r="D933" t="str">
            <v>szt.</v>
          </cell>
          <cell r="E933">
            <v>0</v>
          </cell>
          <cell r="F933" t="str">
            <v>SIEMON</v>
          </cell>
          <cell r="K933">
            <v>85.5</v>
          </cell>
        </row>
        <row r="934">
          <cell r="A934" t="str">
            <v>SFPP30-03-02L</v>
          </cell>
          <cell r="B934" t="str">
            <v>CBL ASSY,HS,10G,DAC-PASV,SFP+,30AWG,3M,LS0H,WHT</v>
          </cell>
          <cell r="C934" t="str">
            <v>CBL ASSY,HS,10G,DAC-PASV,SFP+,30AWG,3M,LS0H,WHT</v>
          </cell>
          <cell r="D934" t="str">
            <v>szt.</v>
          </cell>
          <cell r="E934">
            <v>0</v>
          </cell>
          <cell r="F934" t="str">
            <v>SIEMON</v>
          </cell>
          <cell r="K934">
            <v>67.12</v>
          </cell>
        </row>
        <row r="935">
          <cell r="A935" t="str">
            <v>SFPH10GB3.0M02L</v>
          </cell>
          <cell r="B935" t="str">
            <v>CBL ASSY,HS,10G,DAC-PASV,SFP+,30AWG,3M,LS0H,WHT,CI</v>
          </cell>
          <cell r="C935" t="str">
            <v>CBL ASSY,HS,10G,DAC-PASV,SFP+,30AWG,3M,LS0H,WHT,CISCO</v>
          </cell>
          <cell r="D935" t="str">
            <v>szt.</v>
          </cell>
          <cell r="E935">
            <v>0</v>
          </cell>
          <cell r="F935" t="str">
            <v>SIEMON</v>
          </cell>
          <cell r="K935">
            <v>85.5</v>
          </cell>
        </row>
        <row r="936">
          <cell r="A936" t="str">
            <v>SFPP30-03</v>
          </cell>
          <cell r="B936" t="str">
            <v>CBL ASSY,HS,10G,DAC-PASV,SFP+,30AWG,3M,PVC,BLK</v>
          </cell>
          <cell r="C936" t="str">
            <v>CBL ASSY,HS,10G,DAC-PASV,SFP+,30AWG,3M,PVC,BLK</v>
          </cell>
          <cell r="D936" t="str">
            <v>szt.</v>
          </cell>
          <cell r="E936">
            <v>0</v>
          </cell>
          <cell r="F936" t="str">
            <v>SIEMON</v>
          </cell>
          <cell r="K936">
            <v>67.12</v>
          </cell>
        </row>
        <row r="937">
          <cell r="A937" t="str">
            <v>SFPH10GBCU3MS</v>
          </cell>
          <cell r="B937" t="str">
            <v>CBL ASSY,HS,10G,DAC-PASV,SFP+,30AWG,3M,PVC,BLK,CIS</v>
          </cell>
          <cell r="C937" t="str">
            <v>CBL ASSY,HS,10G,DAC-PASV,SFP+,30AWG,3M,PVC,BLK,CISCO</v>
          </cell>
          <cell r="D937" t="str">
            <v>szt.</v>
          </cell>
          <cell r="E937">
            <v>0</v>
          </cell>
          <cell r="F937" t="str">
            <v>SIEMON</v>
          </cell>
          <cell r="K937">
            <v>85.5</v>
          </cell>
        </row>
        <row r="938">
          <cell r="A938" t="str">
            <v>SFPP30-03-06</v>
          </cell>
          <cell r="B938" t="str">
            <v>CBL ASSY,HS,10G,DAC-PASV,SFP+,30AWG,3M,PVC,BLU</v>
          </cell>
          <cell r="C938" t="str">
            <v>CBL ASSY,HS,10G,DAC-PASV,SFP+,30AWG,3M,PVC,BLU</v>
          </cell>
          <cell r="D938" t="str">
            <v>szt.</v>
          </cell>
          <cell r="E938">
            <v>0</v>
          </cell>
          <cell r="F938" t="str">
            <v>SIEMON</v>
          </cell>
          <cell r="K938">
            <v>67.12</v>
          </cell>
        </row>
        <row r="939">
          <cell r="A939" t="str">
            <v>SFPH10GB3MS06</v>
          </cell>
          <cell r="B939" t="str">
            <v>CBL ASSY,HS,10G,DAC-PASV,SFP+,30AWG,3M,PVC,BLU,CIS</v>
          </cell>
          <cell r="C939" t="str">
            <v>CBL ASSY,HS,10G,DAC-PASV,SFP+,30AWG,3M,PVC,BLU,CISCO</v>
          </cell>
          <cell r="D939" t="str">
            <v>szt.</v>
          </cell>
          <cell r="E939">
            <v>0</v>
          </cell>
          <cell r="F939" t="str">
            <v>SIEMON</v>
          </cell>
          <cell r="K939">
            <v>85.5</v>
          </cell>
        </row>
        <row r="940">
          <cell r="A940" t="str">
            <v>SFPP30-03-03</v>
          </cell>
          <cell r="B940" t="str">
            <v>CBL ASSY,HS,10G,DAC-PASV,SFP+,30AWG,3M,PVC,RED</v>
          </cell>
          <cell r="C940" t="str">
            <v>CBL ASSY,HS,10G,DAC-PASV,SFP+,30AWG,3M,PVC,RED</v>
          </cell>
          <cell r="D940" t="str">
            <v>szt.</v>
          </cell>
          <cell r="E940">
            <v>0</v>
          </cell>
          <cell r="F940" t="str">
            <v>SIEMON</v>
          </cell>
          <cell r="K940">
            <v>67.12</v>
          </cell>
        </row>
        <row r="941">
          <cell r="A941" t="str">
            <v>SFPH10GB3MS03</v>
          </cell>
          <cell r="B941" t="str">
            <v>CBL ASSY,HS,10G,DAC-PASV,SFP+,30AWG,3M,PVC,RED,CIS</v>
          </cell>
          <cell r="C941" t="str">
            <v>CBL ASSY,HS,10G,DAC-PASV,SFP+,30AWG,3M,PVC,RED,CISCO</v>
          </cell>
          <cell r="D941" t="str">
            <v>szt.</v>
          </cell>
          <cell r="E941">
            <v>0</v>
          </cell>
          <cell r="F941" t="str">
            <v>SIEMON</v>
          </cell>
          <cell r="K941">
            <v>85.5</v>
          </cell>
        </row>
        <row r="942">
          <cell r="A942" t="str">
            <v>SFPP30-03-02</v>
          </cell>
          <cell r="B942" t="str">
            <v>CBL ASSY,HS,10G,DAC-PASV,SFP+,30AWG,3M,PVC,WHT</v>
          </cell>
          <cell r="C942" t="str">
            <v>CBL ASSY,HS,10G,DAC-PASV,SFP+,30AWG,3M,PVC,WHT</v>
          </cell>
          <cell r="D942" t="str">
            <v>szt.</v>
          </cell>
          <cell r="E942">
            <v>0</v>
          </cell>
          <cell r="F942" t="str">
            <v>SIEMON</v>
          </cell>
          <cell r="K942">
            <v>67.12</v>
          </cell>
        </row>
        <row r="943">
          <cell r="A943" t="str">
            <v>SFPH10GB3MS02</v>
          </cell>
          <cell r="B943" t="str">
            <v>CBL ASSY,HS,10G,DAC-PASV,SFP+,30AWG,3M,PVC,WHT,CIS</v>
          </cell>
          <cell r="C943" t="str">
            <v>CBL ASSY,HS,10G,DAC-PASV,SFP+,30AWG,3M,PVC,WHT,CISCO</v>
          </cell>
          <cell r="D943" t="str">
            <v>szt.</v>
          </cell>
          <cell r="E943">
            <v>0</v>
          </cell>
          <cell r="F943" t="str">
            <v>SIEMON</v>
          </cell>
          <cell r="K943">
            <v>85.5</v>
          </cell>
        </row>
        <row r="944">
          <cell r="A944" t="str">
            <v>SFPP30-04L</v>
          </cell>
          <cell r="B944" t="str">
            <v>CBL ASSY,HS,10G,DAC-PASV,SFP+,30AWG,4M,LS0H,BLK</v>
          </cell>
          <cell r="C944" t="str">
            <v>CBL ASSY,HS,10G,DAC-PASV,SFP+,30AWG,4M,LS0H,BLK</v>
          </cell>
          <cell r="D944" t="str">
            <v>szt.</v>
          </cell>
          <cell r="E944">
            <v>0</v>
          </cell>
          <cell r="F944" t="str">
            <v>SIEMON</v>
          </cell>
          <cell r="K944">
            <v>76.3</v>
          </cell>
        </row>
        <row r="945">
          <cell r="A945" t="str">
            <v>SFPP30-04-06L</v>
          </cell>
          <cell r="B945" t="str">
            <v>CBL ASSY,HS,10G,DAC-PASV,SFP+,30AWG,4M,LS0H,BLU</v>
          </cell>
          <cell r="C945" t="str">
            <v>CBL ASSY,HS,10G,DAC-PASV,SFP+,30AWG,4M,LS0H,BLU</v>
          </cell>
          <cell r="D945" t="str">
            <v>szt.</v>
          </cell>
          <cell r="E945">
            <v>0</v>
          </cell>
          <cell r="F945" t="str">
            <v>SIEMON</v>
          </cell>
          <cell r="K945">
            <v>76.3</v>
          </cell>
        </row>
        <row r="946">
          <cell r="A946" t="str">
            <v>SFPP30-04-03L</v>
          </cell>
          <cell r="B946" t="str">
            <v>CBL ASSY,HS,10G,DAC-PASV,SFP+,30AWG,4M,LS0H,RED</v>
          </cell>
          <cell r="C946" t="str">
            <v>CBL ASSY,HS,10G,DAC-PASV,SFP+,30AWG,4M,LS0H,RED</v>
          </cell>
          <cell r="D946" t="str">
            <v>szt.</v>
          </cell>
          <cell r="E946">
            <v>0</v>
          </cell>
          <cell r="F946" t="str">
            <v>SIEMON</v>
          </cell>
          <cell r="K946">
            <v>76.3</v>
          </cell>
        </row>
        <row r="947">
          <cell r="A947" t="str">
            <v>SFPP30-04-02L</v>
          </cell>
          <cell r="B947" t="str">
            <v>CBL ASSY,HS,10G,DAC-PASV,SFP+,30AWG,4M,LS0H,WHT</v>
          </cell>
          <cell r="C947" t="str">
            <v>CBL ASSY,HS,10G,DAC-PASV,SFP+,30AWG,4M,LS0H,WHT</v>
          </cell>
          <cell r="D947" t="str">
            <v>szt.</v>
          </cell>
          <cell r="E947">
            <v>0</v>
          </cell>
          <cell r="F947" t="str">
            <v>SIEMON</v>
          </cell>
          <cell r="K947">
            <v>76.3</v>
          </cell>
        </row>
        <row r="948">
          <cell r="A948" t="str">
            <v>SFPP30-04</v>
          </cell>
          <cell r="B948" t="str">
            <v>CBL ASSY,HS,10G,DAC-PASV,SFP+,30AWG,4M,PVC,BLK</v>
          </cell>
          <cell r="C948" t="str">
            <v>CBL ASSY,HS,10G,DAC-PASV,SFP+,30AWG,4M,PVC,BLK</v>
          </cell>
          <cell r="D948" t="str">
            <v>szt.</v>
          </cell>
          <cell r="E948">
            <v>0</v>
          </cell>
          <cell r="F948" t="str">
            <v>SIEMON</v>
          </cell>
          <cell r="K948">
            <v>76.3</v>
          </cell>
        </row>
        <row r="949">
          <cell r="A949" t="str">
            <v>SFPP30-04-06</v>
          </cell>
          <cell r="B949" t="str">
            <v>CBL ASSY,HS,10G,DAC-PASV,SFP+,30AWG,4M,PVC,BLU</v>
          </cell>
          <cell r="C949" t="str">
            <v>CBL ASSY,HS,10G,DAC-PASV,SFP+,30AWG,4M,PVC,BLU</v>
          </cell>
          <cell r="D949" t="str">
            <v>szt.</v>
          </cell>
          <cell r="E949">
            <v>0</v>
          </cell>
          <cell r="F949" t="str">
            <v>SIEMON</v>
          </cell>
          <cell r="K949">
            <v>76.3</v>
          </cell>
        </row>
        <row r="950">
          <cell r="A950" t="str">
            <v>SFPP30-04-03</v>
          </cell>
          <cell r="B950" t="str">
            <v>CBL ASSY,HS,10G,DAC-PASV,SFP+,30AWG,4M,PVC,RED</v>
          </cell>
          <cell r="C950" t="str">
            <v>CBL ASSY,HS,10G,DAC-PASV,SFP+,30AWG,4M,PVC,RED</v>
          </cell>
          <cell r="D950" t="str">
            <v>szt.</v>
          </cell>
          <cell r="E950">
            <v>0</v>
          </cell>
          <cell r="F950" t="str">
            <v>SIEMON</v>
          </cell>
          <cell r="K950">
            <v>76.3</v>
          </cell>
        </row>
        <row r="951">
          <cell r="A951" t="str">
            <v>SFPP30-04-02</v>
          </cell>
          <cell r="B951" t="str">
            <v>CBL ASSY,HS,10G,DAC-PASV,SFP+,30AWG,4M,PVC,WHT</v>
          </cell>
          <cell r="C951" t="str">
            <v>CBL ASSY,HS,10G,DAC-PASV,SFP+,30AWG,4M,PVC,WHT</v>
          </cell>
          <cell r="D951" t="str">
            <v>szt.</v>
          </cell>
          <cell r="E951">
            <v>0</v>
          </cell>
          <cell r="F951" t="str">
            <v>SIEMON</v>
          </cell>
          <cell r="K951">
            <v>76.3</v>
          </cell>
        </row>
        <row r="952">
          <cell r="A952" t="str">
            <v>Q4S28P262.5-01L</v>
          </cell>
          <cell r="B952" t="str">
            <v>CBL ASSY,HS,25/100G,DAC-PASV,QSFP28/4SFP28,26AWG,2</v>
          </cell>
          <cell r="C952" t="str">
            <v>CBL ASSY,HS,25/100G,DAC-PASV,QSFP28/4SFP28,26AWG,2.5M,LS0H,BLK</v>
          </cell>
          <cell r="D952" t="str">
            <v>szt.</v>
          </cell>
          <cell r="E952">
            <v>0</v>
          </cell>
          <cell r="F952" t="str">
            <v>SIEMON</v>
          </cell>
          <cell r="K952">
            <v>373.34</v>
          </cell>
        </row>
        <row r="953">
          <cell r="A953" t="str">
            <v>Q4S28P262.5-02L</v>
          </cell>
          <cell r="B953" t="str">
            <v>CBL ASSY,HS,25/100G,DAC-PASV,QSFP28/4SFP28,26AWG,2</v>
          </cell>
          <cell r="C953" t="str">
            <v>CBL ASSY,HS,25/100G,DAC-PASV,QSFP28/4SFP28,26AWG,2.5M,LS0H,WHT</v>
          </cell>
          <cell r="D953" t="str">
            <v>szt.</v>
          </cell>
          <cell r="E953">
            <v>0</v>
          </cell>
          <cell r="F953" t="str">
            <v>SIEMON</v>
          </cell>
          <cell r="K953">
            <v>373.34</v>
          </cell>
        </row>
        <row r="954">
          <cell r="A954" t="str">
            <v>Q4S28P262.5-03L</v>
          </cell>
          <cell r="B954" t="str">
            <v>CBL ASSY,HS,25/100G,DAC-PASV,QSFP28/4SFP28,26AWG,2</v>
          </cell>
          <cell r="C954" t="str">
            <v>CBL ASSY,HS,25/100G,DAC-PASV,QSFP28/4SFP28,26AWG,2.5M,LS0H,RED</v>
          </cell>
          <cell r="D954" t="str">
            <v>szt.</v>
          </cell>
          <cell r="E954">
            <v>0</v>
          </cell>
          <cell r="F954" t="str">
            <v>SIEMON</v>
          </cell>
          <cell r="K954">
            <v>373.34</v>
          </cell>
        </row>
        <row r="955">
          <cell r="A955" t="str">
            <v>Q4S28P262.5-06L</v>
          </cell>
          <cell r="B955" t="str">
            <v>CBL ASSY,HS,25/100G,DAC-PASV,QSFP28/4SFP28,26AWG,2</v>
          </cell>
          <cell r="C955" t="str">
            <v>CBL ASSY,HS,25/100G,DAC-PASV,QSFP28/4SFP28,26AWG,2.5M,LS0H,BLU</v>
          </cell>
          <cell r="D955" t="str">
            <v>szt.</v>
          </cell>
          <cell r="E955">
            <v>0</v>
          </cell>
          <cell r="F955" t="str">
            <v>SIEMON</v>
          </cell>
          <cell r="K955">
            <v>373.34</v>
          </cell>
        </row>
        <row r="956">
          <cell r="A956" t="str">
            <v>Q4S28P263.0-01L</v>
          </cell>
          <cell r="B956" t="str">
            <v>CBL ASSY,HS,25/100G,DAC-PASV,QSFP28/4SFP28,26AWG,3</v>
          </cell>
          <cell r="C956" t="str">
            <v>CBL ASSY,HS,25/100G,DAC-PASV,QSFP28/4SFP28,26AWG,3M,LS0H,BLK</v>
          </cell>
          <cell r="D956" t="str">
            <v>szt.</v>
          </cell>
          <cell r="E956">
            <v>0</v>
          </cell>
          <cell r="F956" t="str">
            <v>SIEMON</v>
          </cell>
          <cell r="K956">
            <v>407.22</v>
          </cell>
        </row>
        <row r="957">
          <cell r="A957" t="str">
            <v>Q4S28P263.0-02L</v>
          </cell>
          <cell r="B957" t="str">
            <v>CBL ASSY,HS,25/100G,DAC-PASV,QSFP28/4SFP28,26AWG,3</v>
          </cell>
          <cell r="C957" t="str">
            <v>CBL ASSY,HS,25/100G,DAC-PASV,QSFP28/4SFP28,26AWG,3M,LS0H,WHT</v>
          </cell>
          <cell r="D957" t="str">
            <v>szt.</v>
          </cell>
          <cell r="E957">
            <v>0</v>
          </cell>
          <cell r="F957" t="str">
            <v>SIEMON</v>
          </cell>
          <cell r="K957">
            <v>407.22</v>
          </cell>
        </row>
        <row r="958">
          <cell r="A958" t="str">
            <v>Q4S28P263.0-03L</v>
          </cell>
          <cell r="B958" t="str">
            <v>CBL ASSY,HS,25/100G,DAC-PASV,QSFP28/4SFP28,26AWG,3</v>
          </cell>
          <cell r="C958" t="str">
            <v>CBL ASSY,HS,25/100G,DAC-PASV,QSFP28/4SFP28,26AWG,3M,LS0H,RED</v>
          </cell>
          <cell r="D958" t="str">
            <v>szt.</v>
          </cell>
          <cell r="E958">
            <v>0</v>
          </cell>
          <cell r="F958" t="str">
            <v>SIEMON</v>
          </cell>
          <cell r="K958">
            <v>407.22</v>
          </cell>
        </row>
        <row r="959">
          <cell r="A959" t="str">
            <v>Q4S28P263.0-06L</v>
          </cell>
          <cell r="B959" t="str">
            <v>CBL ASSY,HS,25/100G,DAC-PASV,QSFP28/4SFP28,26AWG,3</v>
          </cell>
          <cell r="C959" t="str">
            <v>CBL ASSY,HS,25/100G,DAC-PASV,QSFP28/4SFP28,26AWG,3M,LS0H,BLU</v>
          </cell>
          <cell r="D959" t="str">
            <v>szt.</v>
          </cell>
          <cell r="E959">
            <v>0</v>
          </cell>
          <cell r="F959" t="str">
            <v>SIEMON</v>
          </cell>
          <cell r="K959">
            <v>407.22</v>
          </cell>
        </row>
        <row r="960">
          <cell r="A960" t="str">
            <v>Q4S28P264.0-01L</v>
          </cell>
          <cell r="B960" t="str">
            <v>CBL ASSY,HS,25/100G,DAC-PASV,QSFP28/4SFP28,26AWG,4</v>
          </cell>
          <cell r="C960" t="str">
            <v>CBL ASSY,HS,25/100G,DAC-PASV,QSFP28/4SFP28,26AWG,4M,LS0H,BLK</v>
          </cell>
          <cell r="D960" t="str">
            <v>szt.</v>
          </cell>
          <cell r="E960">
            <v>0</v>
          </cell>
          <cell r="F960" t="str">
            <v>SIEMON</v>
          </cell>
          <cell r="K960">
            <v>475.02</v>
          </cell>
        </row>
        <row r="961">
          <cell r="A961" t="str">
            <v>Q4S28P264.0-02L</v>
          </cell>
          <cell r="B961" t="str">
            <v>CBL ASSY,HS,25/100G,DAC-PASV,QSFP28/4SFP28,26AWG,4</v>
          </cell>
          <cell r="C961" t="str">
            <v>CBL ASSY,HS,25/100G,DAC-PASV,QSFP28/4SFP28,26AWG,4M,LS0H,WHT</v>
          </cell>
          <cell r="D961" t="str">
            <v>szt.</v>
          </cell>
          <cell r="E961">
            <v>0</v>
          </cell>
          <cell r="F961" t="str">
            <v>SIEMON</v>
          </cell>
          <cell r="K961">
            <v>475.02</v>
          </cell>
        </row>
        <row r="962">
          <cell r="A962" t="str">
            <v>Q4S28P264.0-03L</v>
          </cell>
          <cell r="B962" t="str">
            <v>CBL ASSY,HS,25/100G,DAC-PASV,QSFP28/4SFP28,26AWG,4</v>
          </cell>
          <cell r="C962" t="str">
            <v>CBL ASSY,HS,25/100G,DAC-PASV,QSFP28/4SFP28,26AWG,4M,LS0H,RED</v>
          </cell>
          <cell r="D962" t="str">
            <v>szt.</v>
          </cell>
          <cell r="E962">
            <v>0</v>
          </cell>
          <cell r="F962" t="str">
            <v>SIEMON</v>
          </cell>
          <cell r="K962">
            <v>475.02</v>
          </cell>
        </row>
        <row r="963">
          <cell r="A963" t="str">
            <v>Q4S28P264.0-06L</v>
          </cell>
          <cell r="B963" t="str">
            <v>CBL ASSY,HS,25/100G,DAC-PASV,QSFP28/4SFP28,26AWG,4</v>
          </cell>
          <cell r="C963" t="str">
            <v>CBL ASSY,HS,25/100G,DAC-PASV,QSFP28/4SFP28,26AWG,4M,LS0H,BLU</v>
          </cell>
          <cell r="D963" t="str">
            <v>szt.</v>
          </cell>
          <cell r="E963">
            <v>0</v>
          </cell>
          <cell r="F963" t="str">
            <v>SIEMON</v>
          </cell>
          <cell r="K963">
            <v>475.02</v>
          </cell>
        </row>
        <row r="964">
          <cell r="A964" t="str">
            <v>Q4S28P265.0-01L</v>
          </cell>
          <cell r="B964" t="str">
            <v>CBL ASSY,HS,25/100G,DAC-PASV,QSFP28/4SFP28,26AWG,5</v>
          </cell>
          <cell r="C964" t="str">
            <v>CBL ASSY,HS,25/100G,DAC-PASV,QSFP28/4SFP28,26AWG,5M,LS0H,BLK</v>
          </cell>
          <cell r="D964" t="str">
            <v>szt.</v>
          </cell>
          <cell r="E964">
            <v>0</v>
          </cell>
          <cell r="F964" t="str">
            <v>SIEMON</v>
          </cell>
          <cell r="K964">
            <v>542.79999999999995</v>
          </cell>
        </row>
        <row r="965">
          <cell r="A965" t="str">
            <v>Q4S28P265.0-02L</v>
          </cell>
          <cell r="B965" t="str">
            <v>CBL ASSY,HS,25/100G,DAC-PASV,QSFP28/4SFP28,26AWG,5</v>
          </cell>
          <cell r="C965" t="str">
            <v>CBL ASSY,HS,25/100G,DAC-PASV,QSFP28/4SFP28,26AWG,5M,LS0H,WHT</v>
          </cell>
          <cell r="D965" t="str">
            <v>szt.</v>
          </cell>
          <cell r="E965">
            <v>0</v>
          </cell>
          <cell r="F965" t="str">
            <v>SIEMON</v>
          </cell>
          <cell r="K965">
            <v>542.79999999999995</v>
          </cell>
        </row>
        <row r="966">
          <cell r="A966" t="str">
            <v>Q4S28P265.0-03L</v>
          </cell>
          <cell r="B966" t="str">
            <v>CBL ASSY,HS,25/100G,DAC-PASV,QSFP28/4SFP28,26AWG,5</v>
          </cell>
          <cell r="C966" t="str">
            <v>CBL ASSY,HS,25/100G,DAC-PASV,QSFP28/4SFP28,26AWG,5M,LS0H,RED</v>
          </cell>
          <cell r="D966" t="str">
            <v>szt.</v>
          </cell>
          <cell r="E966">
            <v>0</v>
          </cell>
          <cell r="F966" t="str">
            <v>SIEMON</v>
          </cell>
          <cell r="K966">
            <v>542.79999999999995</v>
          </cell>
        </row>
        <row r="967">
          <cell r="A967" t="str">
            <v>Q4S28P265.0-06L</v>
          </cell>
          <cell r="B967" t="str">
            <v>CBL ASSY,HS,25/100G,DAC-PASV,QSFP28/4SFP28,26AWG,5</v>
          </cell>
          <cell r="C967" t="str">
            <v>CBL ASSY,HS,25/100G,DAC-PASV,QSFP28/4SFP28,26AWG,5M,LS0H,BLU</v>
          </cell>
          <cell r="D967" t="str">
            <v>szt.</v>
          </cell>
          <cell r="E967">
            <v>0</v>
          </cell>
          <cell r="F967" t="str">
            <v>SIEMON</v>
          </cell>
          <cell r="K967">
            <v>542.79999999999995</v>
          </cell>
        </row>
        <row r="968">
          <cell r="A968" t="str">
            <v>Q4S28P282.0-01L</v>
          </cell>
          <cell r="B968" t="str">
            <v>CBL ASSY,HS,25/100G,DAC-PASV,QSFP28/4SFP28,28AWG,2</v>
          </cell>
          <cell r="C968" t="str">
            <v>CBL ASSY,HS,25/100G,DAC-PASV,QSFP28/4SFP28,28AWG,2M,LS0H,BLK</v>
          </cell>
          <cell r="D968" t="str">
            <v>szt.</v>
          </cell>
          <cell r="E968">
            <v>0</v>
          </cell>
          <cell r="F968" t="str">
            <v>SIEMON</v>
          </cell>
          <cell r="K968">
            <v>296.86</v>
          </cell>
        </row>
        <row r="969">
          <cell r="A969" t="str">
            <v>Q4S28P300.5-01L</v>
          </cell>
          <cell r="B969" t="str">
            <v>CBL ASSY,HS,25/100G,DAC-PASV,QSFP28/4SFP28,30AWG,0</v>
          </cell>
          <cell r="C969" t="str">
            <v>CBL ASSY,HS,25/100G,DAC-PASV,QSFP28/4SFP28,30AWG,0.5M,LS0H,BLK</v>
          </cell>
          <cell r="D969" t="str">
            <v>szt.</v>
          </cell>
          <cell r="E969">
            <v>0</v>
          </cell>
          <cell r="F969" t="str">
            <v>SIEMON</v>
          </cell>
          <cell r="K969">
            <v>296.86</v>
          </cell>
        </row>
        <row r="970">
          <cell r="A970" t="str">
            <v>Q4S28P300.5-02L</v>
          </cell>
          <cell r="B970" t="str">
            <v>CBL ASSY,HS,25/100G,DAC-PASV,QSFP28/4SFP28,30AWG,0</v>
          </cell>
          <cell r="C970" t="str">
            <v>CBL ASSY,HS,25/100G,DAC-PASV,QSFP28/4SFP28,30AWG,0.5M,LS0H,WHT</v>
          </cell>
          <cell r="D970" t="str">
            <v>szt.</v>
          </cell>
          <cell r="E970">
            <v>0</v>
          </cell>
          <cell r="F970" t="str">
            <v>SIEMON</v>
          </cell>
          <cell r="K970">
            <v>296.86</v>
          </cell>
        </row>
        <row r="971">
          <cell r="A971" t="str">
            <v>Q4S28P300.5-03L</v>
          </cell>
          <cell r="B971" t="str">
            <v>CBL ASSY,HS,25/100G,DAC-PASV,QSFP28/4SFP28,30AWG,0</v>
          </cell>
          <cell r="C971" t="str">
            <v>CBL ASSY,HS,25/100G,DAC-PASV,QSFP28/4SFP28,30AWG,0.5M,LS0H,RED</v>
          </cell>
          <cell r="D971" t="str">
            <v>szt.</v>
          </cell>
          <cell r="E971">
            <v>0</v>
          </cell>
          <cell r="F971" t="str">
            <v>SIEMON</v>
          </cell>
          <cell r="K971">
            <v>296.86</v>
          </cell>
        </row>
        <row r="972">
          <cell r="A972" t="str">
            <v>Q4S28P300.5-06L</v>
          </cell>
          <cell r="B972" t="str">
            <v>CBL ASSY,HS,25/100G,DAC-PASV,QSFP28/4SFP28,30AWG,0</v>
          </cell>
          <cell r="C972" t="str">
            <v>CBL ASSY,HS,25/100G,DAC-PASV,QSFP28/4SFP28,30AWG,0.5M,LS0H,BLU</v>
          </cell>
          <cell r="D972" t="str">
            <v>szt.</v>
          </cell>
          <cell r="E972">
            <v>0</v>
          </cell>
          <cell r="F972" t="str">
            <v>SIEMON</v>
          </cell>
          <cell r="K972">
            <v>296.86</v>
          </cell>
        </row>
        <row r="973">
          <cell r="A973" t="str">
            <v>Q4S28P301.0-01L</v>
          </cell>
          <cell r="B973" t="str">
            <v>CBL ASSY,HS,25/100G,DAC-PASV,QSFP28/4SFP28,30AWG,1</v>
          </cell>
          <cell r="C973" t="str">
            <v>CBL ASSY,HS,25/100G,DAC-PASV,QSFP28/4SFP28,30AWG,1M,LS0H,BLK</v>
          </cell>
          <cell r="D973" t="str">
            <v>szt.</v>
          </cell>
          <cell r="E973">
            <v>0</v>
          </cell>
          <cell r="F973" t="str">
            <v>SIEMON</v>
          </cell>
          <cell r="K973">
            <v>231.18</v>
          </cell>
        </row>
        <row r="974">
          <cell r="A974" t="str">
            <v>Q4S28P301.0-02L</v>
          </cell>
          <cell r="B974" t="str">
            <v>CBL ASSY,HS,25/100G,DAC-PASV,QSFP28/4SFP28,30AWG,1</v>
          </cell>
          <cell r="C974" t="str">
            <v>CBL ASSY,HS,25/100G,DAC-PASV,QSFP28/4SFP28,30AWG,1M,LS0H,WHT</v>
          </cell>
          <cell r="D974" t="str">
            <v>szt.</v>
          </cell>
          <cell r="E974">
            <v>0</v>
          </cell>
          <cell r="F974" t="str">
            <v>SIEMON</v>
          </cell>
          <cell r="K974">
            <v>231.18</v>
          </cell>
        </row>
        <row r="975">
          <cell r="A975" t="str">
            <v>Q4S28P301.0-03L</v>
          </cell>
          <cell r="B975" t="str">
            <v>CBL ASSY,HS,25/100G,DAC-PASV,QSFP28/4SFP28,30AWG,1</v>
          </cell>
          <cell r="C975" t="str">
            <v>CBL ASSY,HS,25/100G,DAC-PASV,QSFP28/4SFP28,30AWG,1M,LS0H,RED</v>
          </cell>
          <cell r="D975" t="str">
            <v>szt.</v>
          </cell>
          <cell r="E975">
            <v>0</v>
          </cell>
          <cell r="F975" t="str">
            <v>SIEMON</v>
          </cell>
          <cell r="K975">
            <v>231.18</v>
          </cell>
        </row>
        <row r="976">
          <cell r="A976" t="str">
            <v>Q4S28P301.0-06L</v>
          </cell>
          <cell r="B976" t="str">
            <v>CBL ASSY,HS,25/100G,DAC-PASV,QSFP28/4SFP28,30AWG,1</v>
          </cell>
          <cell r="C976" t="str">
            <v>CBL ASSY,HS,25/100G,DAC-PASV,QSFP28/4SFP28,30AWG,1M,LS0H,BLU</v>
          </cell>
          <cell r="D976" t="str">
            <v>szt.</v>
          </cell>
          <cell r="E976">
            <v>0</v>
          </cell>
          <cell r="F976" t="str">
            <v>SIEMON</v>
          </cell>
          <cell r="K976">
            <v>231.18</v>
          </cell>
        </row>
        <row r="977">
          <cell r="A977" t="str">
            <v>Q4S28P301.5-01L</v>
          </cell>
          <cell r="B977" t="str">
            <v>CBL ASSY,HS,25/100G,DAC-PASV,QSFP28/4SFP28,30AWG,1</v>
          </cell>
          <cell r="C977" t="str">
            <v>CBL ASSY,HS,25/100G,DAC-PASV,QSFP28/4SFP28,30AWG,1.5M,LS0H,BLK</v>
          </cell>
          <cell r="D977" t="str">
            <v>szt.</v>
          </cell>
          <cell r="E977">
            <v>0</v>
          </cell>
          <cell r="F977" t="str">
            <v>SIEMON</v>
          </cell>
          <cell r="K977">
            <v>252.22</v>
          </cell>
        </row>
        <row r="978">
          <cell r="A978" t="str">
            <v>Q4S28P301.5-02L</v>
          </cell>
          <cell r="B978" t="str">
            <v>CBL ASSY,HS,25/100G,DAC-PASV,QSFP28/4SFP28,30AWG,1</v>
          </cell>
          <cell r="C978" t="str">
            <v>CBL ASSY,HS,25/100G,DAC-PASV,QSFP28/4SFP28,30AWG,1.5M,LS0H,WHT</v>
          </cell>
          <cell r="D978" t="str">
            <v>szt.</v>
          </cell>
          <cell r="E978">
            <v>0</v>
          </cell>
          <cell r="F978" t="str">
            <v>SIEMON</v>
          </cell>
          <cell r="K978">
            <v>252.22</v>
          </cell>
        </row>
        <row r="979">
          <cell r="A979" t="str">
            <v>Q4S28P301.5-03L</v>
          </cell>
          <cell r="B979" t="str">
            <v>CBL ASSY,HS,25/100G,DAC-PASV,QSFP28/4SFP28,30AWG,1</v>
          </cell>
          <cell r="C979" t="str">
            <v>CBL ASSY,HS,25/100G,DAC-PASV,QSFP28/4SFP28,30AWG,1.5M,LS0H,RED</v>
          </cell>
          <cell r="D979" t="str">
            <v>szt.</v>
          </cell>
          <cell r="E979">
            <v>0</v>
          </cell>
          <cell r="F979" t="str">
            <v>SIEMON</v>
          </cell>
          <cell r="K979">
            <v>252.22</v>
          </cell>
        </row>
        <row r="980">
          <cell r="A980" t="str">
            <v>Q4S28P301.5-06L</v>
          </cell>
          <cell r="B980" t="str">
            <v>CBL ASSY,HS,25/100G,DAC-PASV,QSFP28/4SFP28,30AWG,1</v>
          </cell>
          <cell r="C980" t="str">
            <v>CBL ASSY,HS,25/100G,DAC-PASV,QSFP28/4SFP28,30AWG,1.5M,LS0H,BLU</v>
          </cell>
          <cell r="D980" t="str">
            <v>szt.</v>
          </cell>
          <cell r="E980">
            <v>0</v>
          </cell>
          <cell r="F980" t="str">
            <v>SIEMON</v>
          </cell>
          <cell r="K980">
            <v>252.22</v>
          </cell>
        </row>
        <row r="981">
          <cell r="A981" t="str">
            <v>Q4S28P302.0-01L</v>
          </cell>
          <cell r="B981" t="str">
            <v>CBL ASSY,HS,25/100G,DAC-PASV,QSFP28/4SFP28,30AWG,2</v>
          </cell>
          <cell r="C981" t="str">
            <v>CBL ASSY,HS,25/100G,DAC-PASV,QSFP28/4SFP28,30AWG,2M,LS0H,BLK</v>
          </cell>
          <cell r="D981" t="str">
            <v>szt.</v>
          </cell>
          <cell r="E981">
            <v>0</v>
          </cell>
          <cell r="F981" t="str">
            <v>SIEMON</v>
          </cell>
          <cell r="K981">
            <v>273.27999999999997</v>
          </cell>
        </row>
        <row r="982">
          <cell r="A982" t="str">
            <v>Q4S28P302.0-02L</v>
          </cell>
          <cell r="B982" t="str">
            <v>CBL ASSY,HS,25/100G,DAC-PASV,QSFP28/4SFP28,30AWG,2</v>
          </cell>
          <cell r="C982" t="str">
            <v>CBL ASSY,HS,25/100G,DAC-PASV,QSFP28/4SFP28,30AWG,2M,LS0H,WHT</v>
          </cell>
          <cell r="D982" t="str">
            <v>szt.</v>
          </cell>
          <cell r="E982">
            <v>0</v>
          </cell>
          <cell r="F982" t="str">
            <v>SIEMON</v>
          </cell>
          <cell r="K982">
            <v>273.27999999999997</v>
          </cell>
        </row>
        <row r="983">
          <cell r="A983" t="str">
            <v>Q4S28P302.0-03L</v>
          </cell>
          <cell r="B983" t="str">
            <v>CBL ASSY,HS,25/100G,DAC-PASV,QSFP28/4SFP28,30AWG,2</v>
          </cell>
          <cell r="C983" t="str">
            <v>CBL ASSY,HS,25/100G,DAC-PASV,QSFP28/4SFP28,30AWG,2M,LS0H,RED</v>
          </cell>
          <cell r="D983" t="str">
            <v>szt.</v>
          </cell>
          <cell r="E983">
            <v>0</v>
          </cell>
          <cell r="F983" t="str">
            <v>SIEMON</v>
          </cell>
          <cell r="K983">
            <v>273.27999999999997</v>
          </cell>
        </row>
        <row r="984">
          <cell r="A984" t="str">
            <v>Q4S28P302.0-06L</v>
          </cell>
          <cell r="B984" t="str">
            <v>CBL ASSY,HS,25/100G,DAC-PASV,QSFP28/4SFP28,30AWG,2</v>
          </cell>
          <cell r="C984" t="str">
            <v>CBL ASSY,HS,25/100G,DAC-PASV,QSFP28/4SFP28,30AWG,2M,LS0H,BLU</v>
          </cell>
          <cell r="D984" t="str">
            <v>szt.</v>
          </cell>
          <cell r="E984">
            <v>0</v>
          </cell>
          <cell r="F984" t="str">
            <v>SIEMON</v>
          </cell>
          <cell r="K984">
            <v>273.27999999999997</v>
          </cell>
        </row>
        <row r="985">
          <cell r="A985" t="str">
            <v>Q4S28P302.5-01L</v>
          </cell>
          <cell r="B985" t="str">
            <v>CBL ASSY,HS,25/100G,DAC-PASV,QSFP28/4SFP28,30AWG,2</v>
          </cell>
          <cell r="C985" t="str">
            <v>CBL ASSY,HS,25/100G,DAC-PASV,QSFP28/4SFP28,30AWG,2.5M,LS0H,BLK</v>
          </cell>
          <cell r="D985" t="str">
            <v>szt.</v>
          </cell>
          <cell r="E985">
            <v>0</v>
          </cell>
          <cell r="F985" t="str">
            <v>SIEMON</v>
          </cell>
          <cell r="K985">
            <v>294.33999999999997</v>
          </cell>
        </row>
        <row r="986">
          <cell r="A986" t="str">
            <v>Q4S28P303.0-01L</v>
          </cell>
          <cell r="B986" t="str">
            <v>CBL ASSY,HS,25/100G,DAC-PASV,QSFP28/4SFP28,30AWG,3</v>
          </cell>
          <cell r="C986" t="str">
            <v>CBL ASSY,HS,25/100G,DAC-PASV,QSFP28/4SFP28,30AWG,3M,LS0H,BLK</v>
          </cell>
          <cell r="D986" t="str">
            <v>szt.</v>
          </cell>
          <cell r="E986">
            <v>0</v>
          </cell>
          <cell r="F986" t="str">
            <v>SIEMON</v>
          </cell>
          <cell r="K986">
            <v>315.38</v>
          </cell>
        </row>
        <row r="987">
          <cell r="A987" t="str">
            <v>SFPG-P-B02.5B01</v>
          </cell>
          <cell r="B987" t="str">
            <v>CBL ASSY,HS,25G,DAC-PASV,SFP28,26AWG,2.5M,CM/LS0H,</v>
          </cell>
          <cell r="C987" t="str">
            <v>CBL ASSY,HS,25G,DAC-PASV,SFP28,26AWG,2.5M,CM/LS0H,BLK,CISCO</v>
          </cell>
          <cell r="D987" t="str">
            <v>szt.</v>
          </cell>
          <cell r="E987">
            <v>0</v>
          </cell>
          <cell r="F987" t="str">
            <v>SIEMON</v>
          </cell>
          <cell r="K987">
            <v>193.76</v>
          </cell>
        </row>
        <row r="988">
          <cell r="A988" t="str">
            <v>S1S28P262.5-01L</v>
          </cell>
          <cell r="B988" t="str">
            <v>CBL ASSY,HS,25G,DAC-PASV,SFP28,26AWG,2.5M,LS0H,BLK</v>
          </cell>
          <cell r="C988" t="str">
            <v>CBL ASSY,HS,25G,DAC-PASV,SFP28,26AWG,2.5M,LS0H,BLK</v>
          </cell>
          <cell r="D988" t="str">
            <v>szt.</v>
          </cell>
          <cell r="E988">
            <v>0</v>
          </cell>
          <cell r="F988" t="str">
            <v>SIEMON</v>
          </cell>
          <cell r="K988">
            <v>126.4</v>
          </cell>
        </row>
        <row r="989">
          <cell r="A989" t="str">
            <v>S1S28P262.5-06L</v>
          </cell>
          <cell r="B989" t="str">
            <v>CBL ASSY,HS,25G,DAC-PASV,SFP28,26AWG,2.5M,LS0H,BLU</v>
          </cell>
          <cell r="C989" t="str">
            <v>CBL ASSY,HS,25G,DAC-PASV,SFP28,26AWG,2.5M,LS0H,BLU</v>
          </cell>
          <cell r="D989" t="str">
            <v>szt.</v>
          </cell>
          <cell r="E989">
            <v>0</v>
          </cell>
          <cell r="F989" t="str">
            <v>SIEMON</v>
          </cell>
          <cell r="K989">
            <v>126.4</v>
          </cell>
        </row>
        <row r="990">
          <cell r="A990" t="str">
            <v>S1S28P262.5-03L</v>
          </cell>
          <cell r="B990" t="str">
            <v>CBL ASSY,HS,25G,DAC-PASV,SFP28,26AWG,2.5M,LS0H,RED</v>
          </cell>
          <cell r="C990" t="str">
            <v>CBL ASSY,HS,25G,DAC-PASV,SFP28,26AWG,2.5M,LS0H,RED</v>
          </cell>
          <cell r="D990" t="str">
            <v>szt.</v>
          </cell>
          <cell r="E990">
            <v>0</v>
          </cell>
          <cell r="F990" t="str">
            <v>SIEMON</v>
          </cell>
          <cell r="K990">
            <v>126.4</v>
          </cell>
        </row>
        <row r="991">
          <cell r="A991" t="str">
            <v>S1S28P262.5-02L</v>
          </cell>
          <cell r="B991" t="str">
            <v>CBL ASSY,HS,25G,DAC-PASV,SFP28,26AWG,2.5M,LS0H,WHT</v>
          </cell>
          <cell r="C991" t="str">
            <v>CBL ASSY,HS,25G,DAC-PASV,SFP28,26AWG,2.5M,LS0H,WHT</v>
          </cell>
          <cell r="D991" t="str">
            <v>szt.</v>
          </cell>
          <cell r="E991">
            <v>0</v>
          </cell>
          <cell r="F991" t="str">
            <v>SIEMON</v>
          </cell>
          <cell r="K991">
            <v>126.4</v>
          </cell>
        </row>
        <row r="992">
          <cell r="A992" t="str">
            <v>SFPG-P-B03.0B01</v>
          </cell>
          <cell r="B992" t="str">
            <v>CBL ASSY,HS,25G,DAC-PASV,SFP28,26AWG,3M,CM/LS0H,BL</v>
          </cell>
          <cell r="C992" t="str">
            <v>CBL ASSY,HS,25G,DAC-PASV,SFP28,26AWG,3M,CM/LS0H,BLK,CISCO</v>
          </cell>
          <cell r="D992" t="str">
            <v>szt.</v>
          </cell>
          <cell r="E992">
            <v>0</v>
          </cell>
          <cell r="F992" t="str">
            <v>SIEMON</v>
          </cell>
          <cell r="K992">
            <v>205.44</v>
          </cell>
        </row>
        <row r="993">
          <cell r="A993" t="str">
            <v>S1S28P263.0-01L</v>
          </cell>
          <cell r="B993" t="str">
            <v>CBL ASSY,HS,25G,DAC-PASV,SFP28,26AWG,3M,LS0H,BLK</v>
          </cell>
          <cell r="C993" t="str">
            <v>CBL ASSY,HS,25G,DAC-PASV,SFP28,26AWG,3M,LS0H,BLK</v>
          </cell>
          <cell r="D993" t="str">
            <v>szt.</v>
          </cell>
          <cell r="E993">
            <v>0</v>
          </cell>
          <cell r="F993" t="str">
            <v>SIEMON</v>
          </cell>
          <cell r="K993">
            <v>136.74</v>
          </cell>
        </row>
        <row r="994">
          <cell r="A994" t="str">
            <v>S1S28P263.0-06L</v>
          </cell>
          <cell r="B994" t="str">
            <v>CBL ASSY,HS,25G,DAC-PASV,SFP28,26AWG,3M,LS0H,BLU</v>
          </cell>
          <cell r="C994" t="str">
            <v>CBL ASSY,HS,25G,DAC-PASV,SFP28,26AWG,3M,LS0H,BLU</v>
          </cell>
          <cell r="D994" t="str">
            <v>szt.</v>
          </cell>
          <cell r="E994">
            <v>0</v>
          </cell>
          <cell r="F994" t="str">
            <v>SIEMON</v>
          </cell>
          <cell r="K994">
            <v>136.74</v>
          </cell>
        </row>
        <row r="995">
          <cell r="A995" t="str">
            <v>S1S28P263.0-03L</v>
          </cell>
          <cell r="B995" t="str">
            <v>CBL ASSY,HS,25G,DAC-PASV,SFP28,26AWG,3M,LS0H,RED</v>
          </cell>
          <cell r="C995" t="str">
            <v>CBL ASSY,HS,25G,DAC-PASV,SFP28,26AWG,3M,LS0H,RED</v>
          </cell>
          <cell r="D995" t="str">
            <v>szt.</v>
          </cell>
          <cell r="E995">
            <v>0</v>
          </cell>
          <cell r="F995" t="str">
            <v>SIEMON</v>
          </cell>
          <cell r="K995">
            <v>136.74</v>
          </cell>
        </row>
        <row r="996">
          <cell r="A996" t="str">
            <v>S1S28P263.0-02L</v>
          </cell>
          <cell r="B996" t="str">
            <v>CBL ASSY,HS,25G,DAC-PASV,SFP28,26AWG,3M,LS0H,WHT</v>
          </cell>
          <cell r="C996" t="str">
            <v>CBL ASSY,HS,25G,DAC-PASV,SFP28,26AWG,3M,LS0H,WHT</v>
          </cell>
          <cell r="D996" t="str">
            <v>szt.</v>
          </cell>
          <cell r="E996">
            <v>0</v>
          </cell>
          <cell r="F996" t="str">
            <v>SIEMON</v>
          </cell>
          <cell r="K996">
            <v>136.74</v>
          </cell>
        </row>
        <row r="997">
          <cell r="A997" t="str">
            <v>S1S28P265.0-01L</v>
          </cell>
          <cell r="B997" t="str">
            <v>CBL ASSY,HS,25G,DAC-PASV,SFP28,26AWG,5M,LS0H,BLK</v>
          </cell>
          <cell r="C997" t="str">
            <v>CBL ASSY,HS,25G,DAC-PASV,SFP28,26AWG,5M,LS0H,BLK</v>
          </cell>
          <cell r="D997" t="str">
            <v>szt.</v>
          </cell>
          <cell r="E997">
            <v>0</v>
          </cell>
          <cell r="F997" t="str">
            <v>SIEMON</v>
          </cell>
          <cell r="K997">
            <v>177.98</v>
          </cell>
        </row>
        <row r="998">
          <cell r="A998" t="str">
            <v>S1S28P265.0-06L</v>
          </cell>
          <cell r="B998" t="str">
            <v>CBL ASSY,HS,25G,DAC-PASV,SFP28,26AWG,5M,LS0H,BLU</v>
          </cell>
          <cell r="C998" t="str">
            <v>CBL ASSY,HS,25G,DAC-PASV,SFP28,26AWG,5M,LS0H,BLU</v>
          </cell>
          <cell r="D998" t="str">
            <v>szt.</v>
          </cell>
          <cell r="E998">
            <v>0</v>
          </cell>
          <cell r="F998" t="str">
            <v>SIEMON</v>
          </cell>
          <cell r="K998">
            <v>177.98</v>
          </cell>
        </row>
        <row r="999">
          <cell r="A999" t="str">
            <v>S1S28P265.0-03L</v>
          </cell>
          <cell r="B999" t="str">
            <v>CBL ASSY,HS,25G,DAC-PASV,SFP28,26AWG,5M,LS0H,RED</v>
          </cell>
          <cell r="C999" t="str">
            <v>CBL ASSY,HS,25G,DAC-PASV,SFP28,26AWG,5M,LS0H,RED</v>
          </cell>
          <cell r="D999" t="str">
            <v>szt.</v>
          </cell>
          <cell r="E999">
            <v>0</v>
          </cell>
          <cell r="F999" t="str">
            <v>SIEMON</v>
          </cell>
          <cell r="K999">
            <v>177.98</v>
          </cell>
        </row>
        <row r="1000">
          <cell r="A1000" t="str">
            <v>S1S28P265.0-02L</v>
          </cell>
          <cell r="B1000" t="str">
            <v>CBL ASSY,HS,25G,DAC-PASV,SFP28,26AWG,5M,LS0H,WHT</v>
          </cell>
          <cell r="C1000" t="str">
            <v>CBL ASSY,HS,25G,DAC-PASV,SFP28,26AWG,5M,LS0H,WHT</v>
          </cell>
          <cell r="D1000" t="str">
            <v>szt.</v>
          </cell>
          <cell r="E1000">
            <v>0</v>
          </cell>
          <cell r="F1000" t="str">
            <v>SIEMON</v>
          </cell>
          <cell r="K1000">
            <v>177.98</v>
          </cell>
        </row>
        <row r="1001">
          <cell r="A1001" t="str">
            <v>S1S28P300.5-01L</v>
          </cell>
          <cell r="B1001" t="str">
            <v>CBL ASSY,HS,25G,DAC-PASV,SFP28,30AWG,0.5M,LS0H,BLK</v>
          </cell>
          <cell r="C1001" t="str">
            <v>CBL ASSY,HS,25G,DAC-PASV,SFP28,30AWG,0.5M,LS0H,BLK</v>
          </cell>
          <cell r="D1001" t="str">
            <v>szt.</v>
          </cell>
          <cell r="E1001">
            <v>0</v>
          </cell>
          <cell r="F1001" t="str">
            <v>SIEMON</v>
          </cell>
          <cell r="K1001">
            <v>74.3</v>
          </cell>
        </row>
        <row r="1002">
          <cell r="A1002" t="str">
            <v>S1S28P300.5-06L</v>
          </cell>
          <cell r="B1002" t="str">
            <v>CBL ASSY,HS,25G,DAC-PASV,SFP28,30AWG,0.5M,LS0H,BLU</v>
          </cell>
          <cell r="C1002" t="str">
            <v>CBL ASSY,HS,25G,DAC-PASV,SFP28,30AWG,0.5M,LS0H,BLU</v>
          </cell>
          <cell r="D1002" t="str">
            <v>szt.</v>
          </cell>
          <cell r="E1002">
            <v>0</v>
          </cell>
          <cell r="F1002" t="str">
            <v>SIEMON</v>
          </cell>
          <cell r="K1002">
            <v>74.3</v>
          </cell>
        </row>
        <row r="1003">
          <cell r="A1003" t="str">
            <v>S1S28P300.5-03L</v>
          </cell>
          <cell r="B1003" t="str">
            <v>CBL ASSY,HS,25G,DAC-PASV,SFP28,30AWG,0.5M,LS0H,RED</v>
          </cell>
          <cell r="C1003" t="str">
            <v>CBL ASSY,HS,25G,DAC-PASV,SFP28,30AWG,0.5M,LS0H,RED</v>
          </cell>
          <cell r="D1003" t="str">
            <v>szt.</v>
          </cell>
          <cell r="E1003">
            <v>0</v>
          </cell>
          <cell r="F1003" t="str">
            <v>SIEMON</v>
          </cell>
          <cell r="K1003">
            <v>74.3</v>
          </cell>
        </row>
        <row r="1004">
          <cell r="A1004" t="str">
            <v>S1S28P300.5-02L</v>
          </cell>
          <cell r="B1004" t="str">
            <v>CBL ASSY,HS,25G,DAC-PASV,SFP28,30AWG,0.5M,LS0H,WHT</v>
          </cell>
          <cell r="C1004" t="str">
            <v>CBL ASSY,HS,25G,DAC-PASV,SFP28,30AWG,0.5M,LS0H,WHT</v>
          </cell>
          <cell r="D1004" t="str">
            <v>szt.</v>
          </cell>
          <cell r="E1004">
            <v>0</v>
          </cell>
          <cell r="F1004" t="str">
            <v>SIEMON</v>
          </cell>
          <cell r="K1004">
            <v>74.3</v>
          </cell>
        </row>
        <row r="1005">
          <cell r="A1005" t="str">
            <v>SFPG-P-D01.5B01</v>
          </cell>
          <cell r="B1005" t="str">
            <v>CBL ASSY,HS,25G,DAC-PASV,SFP28,30AWG,1.5M,CM/LS0H,</v>
          </cell>
          <cell r="C1005" t="str">
            <v>CBL ASSY,HS,25G,DAC-PASV,SFP28,30AWG,1.5M,CM/LS0H,BLK,CISCO</v>
          </cell>
          <cell r="D1005" t="str">
            <v>szt.</v>
          </cell>
          <cell r="E1005">
            <v>0</v>
          </cell>
          <cell r="F1005" t="str">
            <v>SIEMON</v>
          </cell>
          <cell r="K1005">
            <v>149.86000000000001</v>
          </cell>
        </row>
        <row r="1006">
          <cell r="A1006" t="str">
            <v>S1S28P301.5-01L</v>
          </cell>
          <cell r="B1006" t="str">
            <v>CBL ASSY,HS,25G,DAC-PASV,SFP28,30AWG,1.5M,LS0H,BLK</v>
          </cell>
          <cell r="C1006" t="str">
            <v>CBL ASSY,HS,25G,DAC-PASV,SFP28,30AWG,1.5M,LS0H,BLK</v>
          </cell>
          <cell r="D1006" t="str">
            <v>szt.</v>
          </cell>
          <cell r="E1006">
            <v>0</v>
          </cell>
          <cell r="F1006" t="str">
            <v>SIEMON</v>
          </cell>
          <cell r="K1006">
            <v>87.96</v>
          </cell>
        </row>
        <row r="1007">
          <cell r="A1007" t="str">
            <v>S1S28P301.5-06L</v>
          </cell>
          <cell r="B1007" t="str">
            <v>CBL ASSY,HS,25G,DAC-PASV,SFP28,30AWG,1.5M,LS0H,BLU</v>
          </cell>
          <cell r="C1007" t="str">
            <v>CBL ASSY,HS,25G,DAC-PASV,SFP28,30AWG,1.5M,LS0H,BLU</v>
          </cell>
          <cell r="D1007" t="str">
            <v>szt.</v>
          </cell>
          <cell r="E1007">
            <v>0</v>
          </cell>
          <cell r="F1007" t="str">
            <v>SIEMON</v>
          </cell>
          <cell r="K1007">
            <v>87.96</v>
          </cell>
        </row>
        <row r="1008">
          <cell r="A1008" t="str">
            <v>S1S28P301.5-03L</v>
          </cell>
          <cell r="B1008" t="str">
            <v>CBL ASSY,HS,25G,DAC-PASV,SFP28,30AWG,1.5M,LS0H,RED</v>
          </cell>
          <cell r="C1008" t="str">
            <v>CBL ASSY,HS,25G,DAC-PASV,SFP28,30AWG,1.5M,LS0H,RED</v>
          </cell>
          <cell r="D1008" t="str">
            <v>szt.</v>
          </cell>
          <cell r="E1008">
            <v>0</v>
          </cell>
          <cell r="F1008" t="str">
            <v>SIEMON</v>
          </cell>
          <cell r="K1008">
            <v>87.96</v>
          </cell>
        </row>
        <row r="1009">
          <cell r="A1009" t="str">
            <v>S1S28P301.5-02L</v>
          </cell>
          <cell r="B1009" t="str">
            <v>CBL ASSY,HS,25G,DAC-PASV,SFP28,30AWG,1.5M,LS0H,WHT</v>
          </cell>
          <cell r="C1009" t="str">
            <v>CBL ASSY,HS,25G,DAC-PASV,SFP28,30AWG,1.5M,LS0H,WHT</v>
          </cell>
          <cell r="D1009" t="str">
            <v>szt.</v>
          </cell>
          <cell r="E1009">
            <v>0</v>
          </cell>
          <cell r="F1009" t="str">
            <v>SIEMON</v>
          </cell>
          <cell r="K1009">
            <v>87.96</v>
          </cell>
        </row>
        <row r="1010">
          <cell r="A1010" t="str">
            <v>SFPG-P-D01.0B01</v>
          </cell>
          <cell r="B1010" t="str">
            <v>CBL ASSY,HS,25G,DAC-PASV,SFP28,30AWG,1M,CM/LS0H,BL</v>
          </cell>
          <cell r="C1010" t="str">
            <v>CBL ASSY,HS,25G,DAC-PASV,SFP28,30AWG,1M,CM/LS0H,BLK,CISCO</v>
          </cell>
          <cell r="D1010" t="str">
            <v>szt.</v>
          </cell>
          <cell r="E1010">
            <v>0</v>
          </cell>
          <cell r="F1010" t="str">
            <v>SIEMON</v>
          </cell>
          <cell r="K1010">
            <v>146.96</v>
          </cell>
        </row>
        <row r="1011">
          <cell r="A1011" t="str">
            <v>S1S28P301.0-01L</v>
          </cell>
          <cell r="B1011" t="str">
            <v>CBL ASSY,HS,25G,DAC-PASV,SFP28,30AWG,1M,LS0H,BLK</v>
          </cell>
          <cell r="C1011" t="str">
            <v>CBL ASSY,HS,25G,DAC-PASV,SFP28,30AWG,1M,LS0H,BLK</v>
          </cell>
          <cell r="D1011" t="str">
            <v>szt.</v>
          </cell>
          <cell r="E1011">
            <v>0</v>
          </cell>
          <cell r="F1011" t="str">
            <v>SIEMON</v>
          </cell>
          <cell r="K1011">
            <v>81.14</v>
          </cell>
        </row>
        <row r="1012">
          <cell r="A1012" t="str">
            <v>S1S28P301.0-06L</v>
          </cell>
          <cell r="B1012" t="str">
            <v>CBL ASSY,HS,25G,DAC-PASV,SFP28,30AWG,1M,LS0H,BLU</v>
          </cell>
          <cell r="C1012" t="str">
            <v>CBL ASSY,HS,25G,DAC-PASV,SFP28,30AWG,1M,LS0H,BLU</v>
          </cell>
          <cell r="D1012" t="str">
            <v>szt.</v>
          </cell>
          <cell r="E1012">
            <v>0</v>
          </cell>
          <cell r="F1012" t="str">
            <v>SIEMON</v>
          </cell>
          <cell r="K1012">
            <v>81.14</v>
          </cell>
        </row>
        <row r="1013">
          <cell r="A1013" t="str">
            <v>S1S28P301.0-03L</v>
          </cell>
          <cell r="B1013" t="str">
            <v>CBL ASSY,HS,25G,DAC-PASV,SFP28,30AWG,1M,LS0H,RED</v>
          </cell>
          <cell r="C1013" t="str">
            <v>CBL ASSY,HS,25G,DAC-PASV,SFP28,30AWG,1M,LS0H,RED</v>
          </cell>
          <cell r="D1013" t="str">
            <v>szt.</v>
          </cell>
          <cell r="E1013">
            <v>0</v>
          </cell>
          <cell r="F1013" t="str">
            <v>SIEMON</v>
          </cell>
          <cell r="K1013">
            <v>81.14</v>
          </cell>
        </row>
        <row r="1014">
          <cell r="A1014" t="str">
            <v>S1S28P301.0-02L</v>
          </cell>
          <cell r="B1014" t="str">
            <v>CBL ASSY,HS,25G,DAC-PASV,SFP28,30AWG,1M,LS0H,WHT</v>
          </cell>
          <cell r="C1014" t="str">
            <v>CBL ASSY,HS,25G,DAC-PASV,SFP28,30AWG,1M,LS0H,WHT</v>
          </cell>
          <cell r="D1014" t="str">
            <v>szt.</v>
          </cell>
          <cell r="E1014">
            <v>0</v>
          </cell>
          <cell r="F1014" t="str">
            <v>SIEMON</v>
          </cell>
          <cell r="K1014">
            <v>81.14</v>
          </cell>
        </row>
        <row r="1015">
          <cell r="A1015" t="str">
            <v>S1S28P302.5-01L</v>
          </cell>
          <cell r="B1015" t="str">
            <v>CBL ASSY,HS,25G,DAC-PASV,SFP28,30AWG,2.5M,LS0H,BLK</v>
          </cell>
          <cell r="C1015" t="str">
            <v>CBL ASSY,HS,25G,DAC-PASV,SFP28,30AWG,2.5M,LS0H,BLK</v>
          </cell>
          <cell r="D1015" t="str">
            <v>szt.</v>
          </cell>
          <cell r="E1015">
            <v>0</v>
          </cell>
          <cell r="F1015" t="str">
            <v>SIEMON</v>
          </cell>
          <cell r="K1015">
            <v>101.62</v>
          </cell>
        </row>
        <row r="1016">
          <cell r="A1016" t="str">
            <v>SFPG-P-D02.0B01</v>
          </cell>
          <cell r="B1016" t="str">
            <v>CBL ASSY,HS,25G,DAC-PASV,SFP28,30AWG,2M,CM/LS0H,BL</v>
          </cell>
          <cell r="C1016" t="str">
            <v>CBL ASSY,HS,25G,DAC-PASV,SFP28,30AWG,2M,CM/LS0H,BLK,CISCO</v>
          </cell>
          <cell r="D1016" t="str">
            <v>szt.</v>
          </cell>
          <cell r="E1016">
            <v>0</v>
          </cell>
          <cell r="F1016" t="str">
            <v>SIEMON</v>
          </cell>
          <cell r="K1016">
            <v>152.78</v>
          </cell>
        </row>
        <row r="1017">
          <cell r="A1017" t="str">
            <v>S1S28P302.0-01L</v>
          </cell>
          <cell r="B1017" t="str">
            <v>CBL ASSY,HS,25G,DAC-PASV,SFP28,30AWG,2M,LS0H,BLK</v>
          </cell>
          <cell r="C1017" t="str">
            <v>CBL ASSY,HS,25G,DAC-PASV,SFP28,30AWG,2M,LS0H,BLK</v>
          </cell>
          <cell r="D1017" t="str">
            <v>szt.</v>
          </cell>
          <cell r="E1017">
            <v>0</v>
          </cell>
          <cell r="F1017" t="str">
            <v>SIEMON</v>
          </cell>
          <cell r="K1017">
            <v>94.78</v>
          </cell>
        </row>
        <row r="1018">
          <cell r="A1018" t="str">
            <v>S1S28P302.0-06L</v>
          </cell>
          <cell r="B1018" t="str">
            <v>CBL ASSY,HS,25G,DAC-PASV,SFP28,30AWG,2M,LS0H,BLU</v>
          </cell>
          <cell r="C1018" t="str">
            <v>CBL ASSY,HS,25G,DAC-PASV,SFP28,30AWG,2M,LS0H,BLU</v>
          </cell>
          <cell r="D1018" t="str">
            <v>szt.</v>
          </cell>
          <cell r="E1018">
            <v>0</v>
          </cell>
          <cell r="F1018" t="str">
            <v>SIEMON</v>
          </cell>
          <cell r="K1018">
            <v>94.78</v>
          </cell>
        </row>
        <row r="1019">
          <cell r="A1019" t="str">
            <v>S1S28P302.0-03L</v>
          </cell>
          <cell r="B1019" t="str">
            <v>CBL ASSY,HS,25G,DAC-PASV,SFP28,30AWG,2M,LS0H,RED</v>
          </cell>
          <cell r="C1019" t="str">
            <v>CBL ASSY,HS,25G,DAC-PASV,SFP28,30AWG,2M,LS0H,RED</v>
          </cell>
          <cell r="D1019" t="str">
            <v>szt.</v>
          </cell>
          <cell r="E1019">
            <v>0</v>
          </cell>
          <cell r="F1019" t="str">
            <v>SIEMON</v>
          </cell>
          <cell r="K1019">
            <v>94.78</v>
          </cell>
        </row>
        <row r="1020">
          <cell r="A1020" t="str">
            <v>S1S28P302.0-02L</v>
          </cell>
          <cell r="B1020" t="str">
            <v>CBL ASSY,HS,25G,DAC-PASV,SFP28,30AWG,2M,LS0H,WHT</v>
          </cell>
          <cell r="C1020" t="str">
            <v>CBL ASSY,HS,25G,DAC-PASV,SFP28,30AWG,2M,LS0H,WHT</v>
          </cell>
          <cell r="D1020" t="str">
            <v>szt.</v>
          </cell>
          <cell r="E1020">
            <v>0</v>
          </cell>
          <cell r="F1020" t="str">
            <v>SIEMON</v>
          </cell>
          <cell r="K1020">
            <v>94.78</v>
          </cell>
        </row>
        <row r="1021">
          <cell r="A1021" t="str">
            <v>S1S28P303.0-01L</v>
          </cell>
          <cell r="B1021" t="str">
            <v>CBL ASSY,HS,25G,DAC-PASV,SFP28,30AWG,3M,LS0H,BLK</v>
          </cell>
          <cell r="C1021" t="str">
            <v>CBL ASSY,HS,25G,DAC-PASV,SFP28,30AWG,3M,LS0H,BLK</v>
          </cell>
          <cell r="D1021" t="str">
            <v>szt.</v>
          </cell>
          <cell r="E1021">
            <v>0</v>
          </cell>
          <cell r="F1021" t="str">
            <v>SIEMON</v>
          </cell>
          <cell r="K1021">
            <v>108.44</v>
          </cell>
        </row>
        <row r="1022">
          <cell r="A1022" t="str">
            <v>S1S28P303.0-06L</v>
          </cell>
          <cell r="B1022" t="str">
            <v>CBL ASSY,HS,25G,DAC-PASV,SFP28,30AWG,3M,LS0H,BLU</v>
          </cell>
          <cell r="C1022" t="str">
            <v>CBL ASSY,HS,25G,DAC-PASV,SFP28,30AWG,3M,LS0H,BLU</v>
          </cell>
          <cell r="D1022" t="str">
            <v>szt.</v>
          </cell>
          <cell r="E1022">
            <v>0</v>
          </cell>
          <cell r="F1022" t="str">
            <v>SIEMON</v>
          </cell>
          <cell r="K1022">
            <v>108.44</v>
          </cell>
        </row>
        <row r="1023">
          <cell r="A1023" t="str">
            <v>S1S28P303.0-03L</v>
          </cell>
          <cell r="B1023" t="str">
            <v>CBL ASSY,HS,25G,DAC-PASV,SFP28,30AWG,3M,LS0H,RED</v>
          </cell>
          <cell r="C1023" t="str">
            <v>CBL ASSY,HS,25G,DAC-PASV,SFP28,30AWG,3M,LS0H,RED</v>
          </cell>
          <cell r="D1023" t="str">
            <v>szt.</v>
          </cell>
          <cell r="E1023">
            <v>0</v>
          </cell>
          <cell r="F1023" t="str">
            <v>SIEMON</v>
          </cell>
          <cell r="K1023">
            <v>108.44</v>
          </cell>
        </row>
        <row r="1024">
          <cell r="A1024" t="str">
            <v>S1S28P303.0-02L</v>
          </cell>
          <cell r="B1024" t="str">
            <v>CBL ASSY,HS,25G,DAC-PASV,SFP28,30AWG,3M,LS0H,WHT</v>
          </cell>
          <cell r="C1024" t="str">
            <v>CBL ASSY,HS,25G,DAC-PASV,SFP28,30AWG,3M,LS0H,WHT</v>
          </cell>
          <cell r="D1024" t="str">
            <v>szt.</v>
          </cell>
          <cell r="E1024">
            <v>0</v>
          </cell>
          <cell r="F1024" t="str">
            <v>SIEMON</v>
          </cell>
          <cell r="K1024">
            <v>108.44</v>
          </cell>
        </row>
        <row r="1025">
          <cell r="A1025" t="str">
            <v>QSFP26-05L</v>
          </cell>
          <cell r="B1025" t="str">
            <v>CBL ASSY,HS,40G,DAC-PASV,QSFP+,26AWG,5M,LS0H,BLK</v>
          </cell>
          <cell r="C1025" t="str">
            <v>CBL ASSY,HS,40G,DAC-PASV,QSFP+,26AWG,5M,LS0H,BLK</v>
          </cell>
          <cell r="D1025" t="str">
            <v>szt.</v>
          </cell>
          <cell r="E1025">
            <v>0</v>
          </cell>
          <cell r="F1025" t="str">
            <v>SIEMON</v>
          </cell>
          <cell r="K1025">
            <v>202</v>
          </cell>
        </row>
        <row r="1026">
          <cell r="A1026" t="str">
            <v>QSFP26-05-06L</v>
          </cell>
          <cell r="B1026" t="str">
            <v>CBL ASSY,HS,40G,DAC-PASV,QSFP+,26AWG,5M,LS0H,BLU</v>
          </cell>
          <cell r="C1026" t="str">
            <v>CBL ASSY,HS,40G,DAC-PASV,QSFP+,26AWG,5M,LS0H,BLU</v>
          </cell>
          <cell r="D1026" t="str">
            <v>szt.</v>
          </cell>
          <cell r="E1026">
            <v>0</v>
          </cell>
          <cell r="F1026" t="str">
            <v>SIEMON</v>
          </cell>
          <cell r="K1026">
            <v>202</v>
          </cell>
        </row>
        <row r="1027">
          <cell r="A1027" t="str">
            <v>QSFP26-05-03L</v>
          </cell>
          <cell r="B1027" t="str">
            <v>CBL ASSY,HS,40G,DAC-PASV,QSFP+,26AWG,5M,LS0H,RED</v>
          </cell>
          <cell r="C1027" t="str">
            <v>CBL ASSY,HS,40G,DAC-PASV,QSFP+,26AWG,5M,LS0H,RED</v>
          </cell>
          <cell r="D1027" t="str">
            <v>szt.</v>
          </cell>
          <cell r="E1027">
            <v>0</v>
          </cell>
          <cell r="F1027" t="str">
            <v>SIEMON</v>
          </cell>
          <cell r="K1027">
            <v>202</v>
          </cell>
        </row>
        <row r="1028">
          <cell r="A1028" t="str">
            <v>QSFP26-05-02L</v>
          </cell>
          <cell r="B1028" t="str">
            <v>CBL ASSY,HS,40G,DAC-PASV,QSFP+,26AWG,5M,LS0H,WHT</v>
          </cell>
          <cell r="C1028" t="str">
            <v>CBL ASSY,HS,40G,DAC-PASV,QSFP+,26AWG,5M,LS0H,WHT</v>
          </cell>
          <cell r="D1028" t="str">
            <v>szt.</v>
          </cell>
          <cell r="E1028">
            <v>0</v>
          </cell>
          <cell r="F1028" t="str">
            <v>SIEMON</v>
          </cell>
          <cell r="K1028">
            <v>202</v>
          </cell>
        </row>
        <row r="1029">
          <cell r="A1029" t="str">
            <v>QSFP26-05</v>
          </cell>
          <cell r="B1029" t="str">
            <v>CBL ASSY,HS,40G,DAC-PASV,QSFP+,26AWG,5M,PVC,BLK</v>
          </cell>
          <cell r="C1029" t="str">
            <v>CBL ASSY,HS,40G,DAC-PASV,QSFP+,26AWG,5M,PVC,BLK</v>
          </cell>
          <cell r="D1029" t="str">
            <v>szt.</v>
          </cell>
          <cell r="E1029">
            <v>0</v>
          </cell>
          <cell r="F1029" t="str">
            <v>SIEMON</v>
          </cell>
          <cell r="K1029">
            <v>202</v>
          </cell>
        </row>
        <row r="1030">
          <cell r="A1030" t="str">
            <v>QSFP26-05-06</v>
          </cell>
          <cell r="B1030" t="str">
            <v>CBL ASSY,HS,40G,DAC-PASV,QSFP+,26AWG,5M,PVC,BLU</v>
          </cell>
          <cell r="C1030" t="str">
            <v>CBL ASSY,HS,40G,DAC-PASV,QSFP+,26AWG,5M,PVC,BLU</v>
          </cell>
          <cell r="D1030" t="str">
            <v>szt.</v>
          </cell>
          <cell r="E1030">
            <v>0</v>
          </cell>
          <cell r="F1030" t="str">
            <v>SIEMON</v>
          </cell>
          <cell r="K1030">
            <v>202</v>
          </cell>
        </row>
        <row r="1031">
          <cell r="A1031" t="str">
            <v>QSFP26-05-03</v>
          </cell>
          <cell r="B1031" t="str">
            <v>CBL ASSY,HS,40G,DAC-PASV,QSFP+,26AWG,5M,PVC,RED</v>
          </cell>
          <cell r="C1031" t="str">
            <v>CBL ASSY,HS,40G,DAC-PASV,QSFP+,26AWG,5M,PVC,RED</v>
          </cell>
          <cell r="D1031" t="str">
            <v>szt.</v>
          </cell>
          <cell r="E1031">
            <v>0</v>
          </cell>
          <cell r="F1031" t="str">
            <v>SIEMON</v>
          </cell>
          <cell r="K1031">
            <v>202</v>
          </cell>
        </row>
        <row r="1032">
          <cell r="A1032" t="str">
            <v>QSFP26-05-02</v>
          </cell>
          <cell r="B1032" t="str">
            <v>CBL ASSY,HS,40G,DAC-PASV,QSFP+,26AWG,5M,PVC,WHT</v>
          </cell>
          <cell r="C1032" t="str">
            <v>CBL ASSY,HS,40G,DAC-PASV,QSFP+,26AWG,5M,PVC,WHT</v>
          </cell>
          <cell r="D1032" t="str">
            <v>szt.</v>
          </cell>
          <cell r="E1032">
            <v>0</v>
          </cell>
          <cell r="F1032" t="str">
            <v>SIEMON</v>
          </cell>
          <cell r="K1032">
            <v>202</v>
          </cell>
        </row>
        <row r="1033">
          <cell r="A1033" t="str">
            <v>QSFP30-00.3L</v>
          </cell>
          <cell r="B1033" t="str">
            <v>CBL ASSY,HS,40G,DAC-PASV,QSFP+,30AWG,0.3M,LS0H,BLK</v>
          </cell>
          <cell r="C1033" t="str">
            <v>CBL ASSY,HS,40G,DAC-PASV,QSFP+,30AWG,0.3M,LS0H,BLK</v>
          </cell>
          <cell r="D1033" t="str">
            <v>szt.</v>
          </cell>
          <cell r="E1033">
            <v>0</v>
          </cell>
          <cell r="F1033" t="str">
            <v>SIEMON</v>
          </cell>
          <cell r="K1033">
            <v>77.680000000000007</v>
          </cell>
        </row>
        <row r="1034">
          <cell r="A1034" t="str">
            <v>QSFP30-00.3-06L</v>
          </cell>
          <cell r="B1034" t="str">
            <v>CBL ASSY,HS,40G,DAC-PASV,QSFP+,30AWG,0.3M,LS0H,BLU</v>
          </cell>
          <cell r="C1034" t="str">
            <v>CBL ASSY,HS,40G,DAC-PASV,QSFP+,30AWG,0.3M,LS0H,BLU</v>
          </cell>
          <cell r="D1034" t="str">
            <v>szt.</v>
          </cell>
          <cell r="E1034">
            <v>0</v>
          </cell>
          <cell r="F1034" t="str">
            <v>SIEMON</v>
          </cell>
          <cell r="K1034">
            <v>77.680000000000007</v>
          </cell>
        </row>
        <row r="1035">
          <cell r="A1035" t="str">
            <v>QSFP30-00.3-03L</v>
          </cell>
          <cell r="B1035" t="str">
            <v>CBL ASSY,HS,40G,DAC-PASV,QSFP+,30AWG,0.3M,LS0H,RED</v>
          </cell>
          <cell r="C1035" t="str">
            <v>CBL ASSY,HS,40G,DAC-PASV,QSFP+,30AWG,0.3M,LS0H,RED</v>
          </cell>
          <cell r="D1035" t="str">
            <v>szt.</v>
          </cell>
          <cell r="E1035">
            <v>0</v>
          </cell>
          <cell r="F1035" t="str">
            <v>SIEMON</v>
          </cell>
          <cell r="K1035">
            <v>77.680000000000007</v>
          </cell>
        </row>
        <row r="1036">
          <cell r="A1036" t="str">
            <v>QSFP30-00.3-02L</v>
          </cell>
          <cell r="B1036" t="str">
            <v>CBL ASSY,HS,40G,DAC-PASV,QSFP+,30AWG,0.3M,LS0H,WHT</v>
          </cell>
          <cell r="C1036" t="str">
            <v>CBL ASSY,HS,40G,DAC-PASV,QSFP+,30AWG,0.3M,LS0H,WHT</v>
          </cell>
          <cell r="D1036" t="str">
            <v>szt.</v>
          </cell>
          <cell r="E1036">
            <v>0</v>
          </cell>
          <cell r="F1036" t="str">
            <v>SIEMON</v>
          </cell>
          <cell r="K1036">
            <v>77.680000000000007</v>
          </cell>
        </row>
        <row r="1037">
          <cell r="A1037" t="str">
            <v>QSFP30-00.3</v>
          </cell>
          <cell r="B1037" t="str">
            <v>CBL ASSY,HS,40G,DAC-PASV,QSFP+,30AWG,0.3M,PVC,BLK</v>
          </cell>
          <cell r="C1037" t="str">
            <v>CBL ASSY,HS,40G,DAC-PASV,QSFP+,30AWG,0.3M,PVC,BLK</v>
          </cell>
          <cell r="D1037" t="str">
            <v>szt.</v>
          </cell>
          <cell r="E1037">
            <v>0</v>
          </cell>
          <cell r="F1037" t="str">
            <v>SIEMON</v>
          </cell>
          <cell r="K1037">
            <v>77.680000000000007</v>
          </cell>
        </row>
        <row r="1038">
          <cell r="A1038" t="str">
            <v>QSFP30-00.3-06</v>
          </cell>
          <cell r="B1038" t="str">
            <v>CBL ASSY,HS,40G,DAC-PASV,QSFP+,30AWG,0.3M,PVC,BLU</v>
          </cell>
          <cell r="C1038" t="str">
            <v>CBL ASSY,HS,40G,DAC-PASV,QSFP+,30AWG,0.3M,PVC,BLU</v>
          </cell>
          <cell r="D1038" t="str">
            <v>szt.</v>
          </cell>
          <cell r="E1038">
            <v>0</v>
          </cell>
          <cell r="F1038" t="str">
            <v>SIEMON</v>
          </cell>
          <cell r="K1038">
            <v>77.680000000000007</v>
          </cell>
        </row>
        <row r="1039">
          <cell r="A1039" t="str">
            <v>QSFP30-00.3-03</v>
          </cell>
          <cell r="B1039" t="str">
            <v>CBL ASSY,HS,40G,DAC-PASV,QSFP+,30AWG,0.3M,PVC,RED</v>
          </cell>
          <cell r="C1039" t="str">
            <v>CBL ASSY,HS,40G,DAC-PASV,QSFP+,30AWG,0.3M,PVC,RED</v>
          </cell>
          <cell r="D1039" t="str">
            <v>szt.</v>
          </cell>
          <cell r="E1039">
            <v>0</v>
          </cell>
          <cell r="F1039" t="str">
            <v>SIEMON</v>
          </cell>
          <cell r="K1039">
            <v>77.680000000000007</v>
          </cell>
        </row>
        <row r="1040">
          <cell r="A1040" t="str">
            <v>QSFP30-00.3-02</v>
          </cell>
          <cell r="B1040" t="str">
            <v>CBL ASSY,HS,40G,DAC-PASV,QSFP+,30AWG,0.3M,PVC,WHT</v>
          </cell>
          <cell r="C1040" t="str">
            <v>CBL ASSY,HS,40G,DAC-PASV,QSFP+,30AWG,0.3M,PVC,WHT</v>
          </cell>
          <cell r="D1040" t="str">
            <v>szt.</v>
          </cell>
          <cell r="E1040">
            <v>0</v>
          </cell>
          <cell r="F1040" t="str">
            <v>SIEMON</v>
          </cell>
          <cell r="K1040">
            <v>77.680000000000007</v>
          </cell>
        </row>
        <row r="1041">
          <cell r="A1041" t="str">
            <v>QSFP30-00.5L</v>
          </cell>
          <cell r="B1041" t="str">
            <v>CBL ASSY,HS,40G,DAC-PASV,QSFP+,30AWG,0.5M,LS0H,BLK</v>
          </cell>
          <cell r="C1041" t="str">
            <v>CBL ASSY,HS,40G,DAC-PASV,QSFP+,30AWG,0.5M,LS0H,BLK</v>
          </cell>
          <cell r="D1041" t="str">
            <v>szt.</v>
          </cell>
          <cell r="E1041">
            <v>0</v>
          </cell>
          <cell r="F1041" t="str">
            <v>SIEMON</v>
          </cell>
          <cell r="K1041">
            <v>80.22</v>
          </cell>
        </row>
        <row r="1042">
          <cell r="A1042" t="str">
            <v>QSFP30-00.5-06L</v>
          </cell>
          <cell r="B1042" t="str">
            <v>CBL ASSY,HS,40G,DAC-PASV,QSFP+,30AWG,0.5M,LS0H,BLU</v>
          </cell>
          <cell r="C1042" t="str">
            <v>CBL ASSY,HS,40G,DAC-PASV,QSFP+,30AWG,0.5M,LS0H,BLU</v>
          </cell>
          <cell r="D1042" t="str">
            <v>szt.</v>
          </cell>
          <cell r="E1042">
            <v>0</v>
          </cell>
          <cell r="F1042" t="str">
            <v>SIEMON</v>
          </cell>
          <cell r="K1042">
            <v>80.22</v>
          </cell>
        </row>
        <row r="1043">
          <cell r="A1043" t="str">
            <v>QSFP30-00.5-03L</v>
          </cell>
          <cell r="B1043" t="str">
            <v>CBL ASSY,HS,40G,DAC-PASV,QSFP+,30AWG,0.5M,LS0H,RED</v>
          </cell>
          <cell r="C1043" t="str">
            <v>CBL ASSY,HS,40G,DAC-PASV,QSFP+,30AWG,0.5M,LS0H,RED</v>
          </cell>
          <cell r="D1043" t="str">
            <v>szt.</v>
          </cell>
          <cell r="E1043">
            <v>0</v>
          </cell>
          <cell r="F1043" t="str">
            <v>SIEMON</v>
          </cell>
          <cell r="K1043">
            <v>80.22</v>
          </cell>
        </row>
        <row r="1044">
          <cell r="A1044" t="str">
            <v>QSFP30-00.5-02L</v>
          </cell>
          <cell r="B1044" t="str">
            <v>CBL ASSY,HS,40G,DAC-PASV,QSFP+,30AWG,0.5M,LS0H,WHT</v>
          </cell>
          <cell r="C1044" t="str">
            <v>CBL ASSY,HS,40G,DAC-PASV,QSFP+,30AWG,0.5M,LS0H,WHT</v>
          </cell>
          <cell r="D1044" t="str">
            <v>szt.</v>
          </cell>
          <cell r="E1044">
            <v>0</v>
          </cell>
          <cell r="F1044" t="str">
            <v>SIEMON</v>
          </cell>
          <cell r="K1044">
            <v>80.22</v>
          </cell>
        </row>
        <row r="1045">
          <cell r="A1045" t="str">
            <v>QSFP30-00.5</v>
          </cell>
          <cell r="B1045" t="str">
            <v>CBL ASSY,HS,40G,DAC-PASV,QSFP+,30AWG,0.5M,PVC,BLK</v>
          </cell>
          <cell r="C1045" t="str">
            <v>CBL ASSY,HS,40G,DAC-PASV,QSFP+,30AWG,0.5M,PVC,BLK</v>
          </cell>
          <cell r="D1045" t="str">
            <v>szt.</v>
          </cell>
          <cell r="E1045">
            <v>0</v>
          </cell>
          <cell r="F1045" t="str">
            <v>SIEMON</v>
          </cell>
          <cell r="K1045">
            <v>80.22</v>
          </cell>
        </row>
        <row r="1046">
          <cell r="A1046" t="str">
            <v>QSFP30-00.5-06</v>
          </cell>
          <cell r="B1046" t="str">
            <v>CBL ASSY,HS,40G,DAC-PASV,QSFP+,30AWG,0.5M,PVC,BLU</v>
          </cell>
          <cell r="C1046" t="str">
            <v>CBL ASSY,HS,40G,DAC-PASV,QSFP+,30AWG,0.5M,PVC,BLU</v>
          </cell>
          <cell r="D1046" t="str">
            <v>szt.</v>
          </cell>
          <cell r="E1046">
            <v>0</v>
          </cell>
          <cell r="F1046" t="str">
            <v>SIEMON</v>
          </cell>
          <cell r="K1046">
            <v>80.22</v>
          </cell>
        </row>
        <row r="1047">
          <cell r="A1047" t="str">
            <v>QSFP30-00.5-03</v>
          </cell>
          <cell r="B1047" t="str">
            <v>CBL ASSY,HS,40G,DAC-PASV,QSFP+,30AWG,0.5M,PVC,RED</v>
          </cell>
          <cell r="C1047" t="str">
            <v>CBL ASSY,HS,40G,DAC-PASV,QSFP+,30AWG,0.5M,PVC,RED</v>
          </cell>
          <cell r="D1047" t="str">
            <v>szt.</v>
          </cell>
          <cell r="E1047">
            <v>0</v>
          </cell>
          <cell r="F1047" t="str">
            <v>SIEMON</v>
          </cell>
          <cell r="K1047">
            <v>80.22</v>
          </cell>
        </row>
        <row r="1048">
          <cell r="A1048" t="str">
            <v>QSFP30-00.5-02</v>
          </cell>
          <cell r="B1048" t="str">
            <v>CBL ASSY,HS,40G,DAC-PASV,QSFP+,30AWG,0.5M,PVC,WHT</v>
          </cell>
          <cell r="C1048" t="str">
            <v>CBL ASSY,HS,40G,DAC-PASV,QSFP+,30AWG,0.5M,PVC,WHT</v>
          </cell>
          <cell r="D1048" t="str">
            <v>szt.</v>
          </cell>
          <cell r="E1048">
            <v>0</v>
          </cell>
          <cell r="F1048" t="str">
            <v>SIEMON</v>
          </cell>
          <cell r="K1048">
            <v>80.22</v>
          </cell>
        </row>
        <row r="1049">
          <cell r="A1049" t="str">
            <v>QSFP30-01.5L</v>
          </cell>
          <cell r="B1049" t="str">
            <v>CBL ASSY,HS,40G,DAC-PASV,QSFP+,30AWG,1.5M,LS0H,BLK</v>
          </cell>
          <cell r="C1049" t="str">
            <v>CBL ASSY,HS,40G,DAC-PASV,QSFP+,30AWG,1.5M,LS0H,BLK</v>
          </cell>
          <cell r="D1049" t="str">
            <v>szt.</v>
          </cell>
          <cell r="E1049">
            <v>0</v>
          </cell>
          <cell r="F1049" t="str">
            <v>SIEMON</v>
          </cell>
          <cell r="K1049">
            <v>92.8</v>
          </cell>
        </row>
        <row r="1050">
          <cell r="A1050" t="str">
            <v>QSFP30-01.5-06L</v>
          </cell>
          <cell r="B1050" t="str">
            <v>CBL ASSY,HS,40G,DAC-PASV,QSFP+,30AWG,1.5M,LS0H,BLU</v>
          </cell>
          <cell r="C1050" t="str">
            <v>CBL ASSY,HS,40G,DAC-PASV,QSFP+,30AWG,1.5M,LS0H,BLU</v>
          </cell>
          <cell r="D1050" t="str">
            <v>szt.</v>
          </cell>
          <cell r="E1050">
            <v>0</v>
          </cell>
          <cell r="F1050" t="str">
            <v>SIEMON</v>
          </cell>
          <cell r="K1050">
            <v>92.8</v>
          </cell>
        </row>
        <row r="1051">
          <cell r="A1051" t="str">
            <v>QSFP30-01.5-03L</v>
          </cell>
          <cell r="B1051" t="str">
            <v>CBL ASSY,HS,40G,DAC-PASV,QSFP+,30AWG,1.5M,LS0H,RED</v>
          </cell>
          <cell r="C1051" t="str">
            <v>CBL ASSY,HS,40G,DAC-PASV,QSFP+,30AWG,1.5M,LS0H,RED</v>
          </cell>
          <cell r="D1051" t="str">
            <v>szt.</v>
          </cell>
          <cell r="E1051">
            <v>0</v>
          </cell>
          <cell r="F1051" t="str">
            <v>SIEMON</v>
          </cell>
          <cell r="K1051">
            <v>92.8</v>
          </cell>
        </row>
        <row r="1052">
          <cell r="A1052" t="str">
            <v>QSFP30-01.5-02L</v>
          </cell>
          <cell r="B1052" t="str">
            <v>CBL ASSY,HS,40G,DAC-PASV,QSFP+,30AWG,1.5M,LS0H,WHT</v>
          </cell>
          <cell r="C1052" t="str">
            <v>CBL ASSY,HS,40G,DAC-PASV,QSFP+,30AWG,1.5M,LS0H,WHT</v>
          </cell>
          <cell r="D1052" t="str">
            <v>szt.</v>
          </cell>
          <cell r="E1052">
            <v>0</v>
          </cell>
          <cell r="F1052" t="str">
            <v>SIEMON</v>
          </cell>
          <cell r="K1052">
            <v>92.8</v>
          </cell>
        </row>
        <row r="1053">
          <cell r="A1053" t="str">
            <v>QSFP30-01.5</v>
          </cell>
          <cell r="B1053" t="str">
            <v>CBL ASSY,HS,40G,DAC-PASV,QSFP+,30AWG,1.5M,PVC,BLK</v>
          </cell>
          <cell r="C1053" t="str">
            <v>CBL ASSY,HS,40G,DAC-PASV,QSFP+,30AWG,1.5M,PVC,BLK</v>
          </cell>
          <cell r="D1053" t="str">
            <v>szt.</v>
          </cell>
          <cell r="E1053">
            <v>0</v>
          </cell>
          <cell r="F1053" t="str">
            <v>SIEMON</v>
          </cell>
          <cell r="K1053">
            <v>92.8</v>
          </cell>
        </row>
        <row r="1054">
          <cell r="A1054" t="str">
            <v>QSFP30-01.5-06</v>
          </cell>
          <cell r="B1054" t="str">
            <v>CBL ASSY,HS,40G,DAC-PASV,QSFP+,30AWG,1.5M,PVC,BLU</v>
          </cell>
          <cell r="C1054" t="str">
            <v>CBL ASSY,HS,40G,DAC-PASV,QSFP+,30AWG,1.5M,PVC,BLU</v>
          </cell>
          <cell r="D1054" t="str">
            <v>szt.</v>
          </cell>
          <cell r="E1054">
            <v>0</v>
          </cell>
          <cell r="F1054" t="str">
            <v>SIEMON</v>
          </cell>
          <cell r="K1054">
            <v>92.8</v>
          </cell>
        </row>
        <row r="1055">
          <cell r="A1055" t="str">
            <v>QSFP30-01.5-03</v>
          </cell>
          <cell r="B1055" t="str">
            <v>CBL ASSY,HS,40G,DAC-PASV,QSFP+,30AWG,1.5M,PVC,RED</v>
          </cell>
          <cell r="C1055" t="str">
            <v>CBL ASSY,HS,40G,DAC-PASV,QSFP+,30AWG,1.5M,PVC,RED</v>
          </cell>
          <cell r="D1055" t="str">
            <v>szt.</v>
          </cell>
          <cell r="E1055">
            <v>0</v>
          </cell>
          <cell r="F1055" t="str">
            <v>SIEMON</v>
          </cell>
          <cell r="K1055">
            <v>92.8</v>
          </cell>
        </row>
        <row r="1056">
          <cell r="A1056" t="str">
            <v>QSFP30-01.5-02</v>
          </cell>
          <cell r="B1056" t="str">
            <v>CBL ASSY,HS,40G,DAC-PASV,QSFP+,30AWG,1.5M,PVC,WHT</v>
          </cell>
          <cell r="C1056" t="str">
            <v>CBL ASSY,HS,40G,DAC-PASV,QSFP+,30AWG,1.5M,PVC,WHT</v>
          </cell>
          <cell r="D1056" t="str">
            <v>szt.</v>
          </cell>
          <cell r="E1056">
            <v>0</v>
          </cell>
          <cell r="F1056" t="str">
            <v>SIEMON</v>
          </cell>
          <cell r="K1056">
            <v>92.8</v>
          </cell>
        </row>
        <row r="1057">
          <cell r="A1057" t="str">
            <v>QSFP30-01L</v>
          </cell>
          <cell r="B1057" t="str">
            <v>CBL ASSY,HS,40G,DAC-PASV,QSFP+,30AWG,1M,LS0H,BLK</v>
          </cell>
          <cell r="C1057" t="str">
            <v>CBL ASSY,HS,40G,DAC-PASV,QSFP+,30AWG,1M,LS0H,BLK</v>
          </cell>
          <cell r="D1057" t="str">
            <v>szt.</v>
          </cell>
          <cell r="E1057">
            <v>0</v>
          </cell>
          <cell r="F1057" t="str">
            <v>SIEMON</v>
          </cell>
          <cell r="K1057">
            <v>86.52</v>
          </cell>
        </row>
        <row r="1058">
          <cell r="A1058" t="str">
            <v>QSFP30-01-06L</v>
          </cell>
          <cell r="B1058" t="str">
            <v>CBL ASSY,HS,40G,DAC-PASV,QSFP+,30AWG,1M,LS0H,BLU</v>
          </cell>
          <cell r="C1058" t="str">
            <v>CBL ASSY,HS,40G,DAC-PASV,QSFP+,30AWG,1M,LS0H,BLU</v>
          </cell>
          <cell r="D1058" t="str">
            <v>szt.</v>
          </cell>
          <cell r="E1058">
            <v>0</v>
          </cell>
          <cell r="F1058" t="str">
            <v>SIEMON</v>
          </cell>
          <cell r="K1058">
            <v>86.52</v>
          </cell>
        </row>
        <row r="1059">
          <cell r="A1059" t="str">
            <v>QSFP30-01-03L</v>
          </cell>
          <cell r="B1059" t="str">
            <v>CBL ASSY,HS,40G,DAC-PASV,QSFP+,30AWG,1M,LS0H,RED</v>
          </cell>
          <cell r="C1059" t="str">
            <v>CBL ASSY,HS,40G,DAC-PASV,QSFP+,30AWG,1M,LS0H,RED</v>
          </cell>
          <cell r="D1059" t="str">
            <v>szt.</v>
          </cell>
          <cell r="E1059">
            <v>0</v>
          </cell>
          <cell r="F1059" t="str">
            <v>SIEMON</v>
          </cell>
          <cell r="K1059">
            <v>86.52</v>
          </cell>
        </row>
        <row r="1060">
          <cell r="A1060" t="str">
            <v>QSFP30-01-02L</v>
          </cell>
          <cell r="B1060" t="str">
            <v>CBL ASSY,HS,40G,DAC-PASV,QSFP+,30AWG,1M,LS0H,WHT</v>
          </cell>
          <cell r="C1060" t="str">
            <v>CBL ASSY,HS,40G,DAC-PASV,QSFP+,30AWG,1M,LS0H,WHT</v>
          </cell>
          <cell r="D1060" t="str">
            <v>szt.</v>
          </cell>
          <cell r="E1060">
            <v>0</v>
          </cell>
          <cell r="F1060" t="str">
            <v>SIEMON</v>
          </cell>
          <cell r="K1060">
            <v>86.52</v>
          </cell>
        </row>
        <row r="1061">
          <cell r="A1061" t="str">
            <v>QSFP30-01</v>
          </cell>
          <cell r="B1061" t="str">
            <v>CBL ASSY,HS,40G,DAC-PASV,QSFP+,30AWG,1M,PVC,BLK</v>
          </cell>
          <cell r="C1061" t="str">
            <v>CBL ASSY,HS,40G,DAC-PASV,QSFP+,30AWG,1M,PVC,BLK</v>
          </cell>
          <cell r="D1061" t="str">
            <v>szt.</v>
          </cell>
          <cell r="E1061">
            <v>0</v>
          </cell>
          <cell r="F1061" t="str">
            <v>SIEMON</v>
          </cell>
          <cell r="K1061">
            <v>86.52</v>
          </cell>
        </row>
        <row r="1062">
          <cell r="A1062" t="str">
            <v>QSFP30-01-06</v>
          </cell>
          <cell r="B1062" t="str">
            <v>CBL ASSY,HS,40G,DAC-PASV,QSFP+,30AWG,1M,PVC,BLU</v>
          </cell>
          <cell r="C1062" t="str">
            <v>CBL ASSY,HS,40G,DAC-PASV,QSFP+,30AWG,1M,PVC,BLU</v>
          </cell>
          <cell r="D1062" t="str">
            <v>szt.</v>
          </cell>
          <cell r="E1062">
            <v>0</v>
          </cell>
          <cell r="F1062" t="str">
            <v>SIEMON</v>
          </cell>
          <cell r="K1062">
            <v>86.52</v>
          </cell>
        </row>
        <row r="1063">
          <cell r="A1063" t="str">
            <v>QSFP30-01-03</v>
          </cell>
          <cell r="B1063" t="str">
            <v>CBL ASSY,HS,40G,DAC-PASV,QSFP+,30AWG,1M,PVC,RED</v>
          </cell>
          <cell r="C1063" t="str">
            <v>CBL ASSY,HS,40G,DAC-PASV,QSFP+,30AWG,1M,PVC,RED</v>
          </cell>
          <cell r="D1063" t="str">
            <v>szt.</v>
          </cell>
          <cell r="E1063">
            <v>0</v>
          </cell>
          <cell r="F1063" t="str">
            <v>SIEMON</v>
          </cell>
          <cell r="K1063">
            <v>86.52</v>
          </cell>
        </row>
        <row r="1064">
          <cell r="A1064" t="str">
            <v>QSFP30-01-02</v>
          </cell>
          <cell r="B1064" t="str">
            <v>CBL ASSY,HS,40G,DAC-PASV,QSFP+,30AWG,1M,PVC,WHT</v>
          </cell>
          <cell r="C1064" t="str">
            <v>CBL ASSY,HS,40G,DAC-PASV,QSFP+,30AWG,1M,PVC,WHT</v>
          </cell>
          <cell r="D1064" t="str">
            <v>szt.</v>
          </cell>
          <cell r="E1064">
            <v>0</v>
          </cell>
          <cell r="F1064" t="str">
            <v>SIEMON</v>
          </cell>
          <cell r="K1064">
            <v>86.52</v>
          </cell>
        </row>
        <row r="1065">
          <cell r="A1065" t="str">
            <v>QSFP30-02.5L</v>
          </cell>
          <cell r="B1065" t="str">
            <v>CBL ASSY,HS,40G,DAC-PASV,QSFP+,30AWG,2.5M,LS0H,BLK</v>
          </cell>
          <cell r="C1065" t="str">
            <v>CBL ASSY,HS,40G,DAC-PASV,QSFP+,30AWG,2.5M,LS0H,BLK</v>
          </cell>
          <cell r="D1065" t="str">
            <v>szt.</v>
          </cell>
          <cell r="E1065">
            <v>0</v>
          </cell>
          <cell r="F1065" t="str">
            <v>SIEMON</v>
          </cell>
          <cell r="K1065">
            <v>105.38</v>
          </cell>
        </row>
        <row r="1066">
          <cell r="A1066" t="str">
            <v>QSFP30-02.5-06L</v>
          </cell>
          <cell r="B1066" t="str">
            <v>CBL ASSY,HS,40G,DAC-PASV,QSFP+,30AWG,2.5M,LS0H,BLU</v>
          </cell>
          <cell r="C1066" t="str">
            <v>CBL ASSY,HS,40G,DAC-PASV,QSFP+,30AWG,2.5M,LS0H,BLU</v>
          </cell>
          <cell r="D1066" t="str">
            <v>szt.</v>
          </cell>
          <cell r="E1066">
            <v>0</v>
          </cell>
          <cell r="F1066" t="str">
            <v>SIEMON</v>
          </cell>
          <cell r="K1066">
            <v>105.38</v>
          </cell>
        </row>
        <row r="1067">
          <cell r="A1067" t="str">
            <v>QSFP30-02.5-03L</v>
          </cell>
          <cell r="B1067" t="str">
            <v>CBL ASSY,HS,40G,DAC-PASV,QSFP+,30AWG,2.5M,LS0H,RED</v>
          </cell>
          <cell r="C1067" t="str">
            <v>CBL ASSY,HS,40G,DAC-PASV,QSFP+,30AWG,2.5M,LS0H,RED</v>
          </cell>
          <cell r="D1067" t="str">
            <v>szt.</v>
          </cell>
          <cell r="E1067">
            <v>0</v>
          </cell>
          <cell r="F1067" t="str">
            <v>SIEMON</v>
          </cell>
          <cell r="K1067">
            <v>105.38</v>
          </cell>
        </row>
        <row r="1068">
          <cell r="A1068" t="str">
            <v>QSFP30-02.5-02L</v>
          </cell>
          <cell r="B1068" t="str">
            <v>CBL ASSY,HS,40G,DAC-PASV,QSFP+,30AWG,2.5M,LS0H,WHT</v>
          </cell>
          <cell r="C1068" t="str">
            <v>CBL ASSY,HS,40G,DAC-PASV,QSFP+,30AWG,2.5M,LS0H,WHT</v>
          </cell>
          <cell r="D1068" t="str">
            <v>szt.</v>
          </cell>
          <cell r="E1068">
            <v>0</v>
          </cell>
          <cell r="F1068" t="str">
            <v>SIEMON</v>
          </cell>
          <cell r="K1068">
            <v>105.38</v>
          </cell>
        </row>
        <row r="1069">
          <cell r="A1069" t="str">
            <v>QSFP30-02.5</v>
          </cell>
          <cell r="B1069" t="str">
            <v>CBL ASSY,HS,40G,DAC-PASV,QSFP+,30AWG,2.5M,PVC,BLK</v>
          </cell>
          <cell r="C1069" t="str">
            <v>CBL ASSY,HS,40G,DAC-PASV,QSFP+,30AWG,2.5M,PVC,BLK</v>
          </cell>
          <cell r="D1069" t="str">
            <v>szt.</v>
          </cell>
          <cell r="E1069">
            <v>0</v>
          </cell>
          <cell r="F1069" t="str">
            <v>SIEMON</v>
          </cell>
          <cell r="K1069">
            <v>105.38</v>
          </cell>
        </row>
        <row r="1070">
          <cell r="A1070" t="str">
            <v>QSFP30-02.5-06</v>
          </cell>
          <cell r="B1070" t="str">
            <v>CBL ASSY,HS,40G,DAC-PASV,QSFP+,30AWG,2.5M,PVC,BLU</v>
          </cell>
          <cell r="C1070" t="str">
            <v>CBL ASSY,HS,40G,DAC-PASV,QSFP+,30AWG,2.5M,PVC,BLU</v>
          </cell>
          <cell r="D1070" t="str">
            <v>szt.</v>
          </cell>
          <cell r="E1070">
            <v>0</v>
          </cell>
          <cell r="F1070" t="str">
            <v>SIEMON</v>
          </cell>
          <cell r="K1070">
            <v>105.38</v>
          </cell>
        </row>
        <row r="1071">
          <cell r="A1071" t="str">
            <v>QSFP30-02.5-03</v>
          </cell>
          <cell r="B1071" t="str">
            <v>CBL ASSY,HS,40G,DAC-PASV,QSFP+,30AWG,2.5M,PVC,RED</v>
          </cell>
          <cell r="C1071" t="str">
            <v>CBL ASSY,HS,40G,DAC-PASV,QSFP+,30AWG,2.5M,PVC,RED</v>
          </cell>
          <cell r="D1071" t="str">
            <v>szt.</v>
          </cell>
          <cell r="E1071">
            <v>0</v>
          </cell>
          <cell r="F1071" t="str">
            <v>SIEMON</v>
          </cell>
          <cell r="K1071">
            <v>105.38</v>
          </cell>
        </row>
        <row r="1072">
          <cell r="A1072" t="str">
            <v>QSFP30-02.5-02</v>
          </cell>
          <cell r="B1072" t="str">
            <v>CBL ASSY,HS,40G,DAC-PASV,QSFP+,30AWG,2.5M,PVC,WHT</v>
          </cell>
          <cell r="C1072" t="str">
            <v>CBL ASSY,HS,40G,DAC-PASV,QSFP+,30AWG,2.5M,PVC,WHT</v>
          </cell>
          <cell r="D1072" t="str">
            <v>szt.</v>
          </cell>
          <cell r="E1072">
            <v>0</v>
          </cell>
          <cell r="F1072" t="str">
            <v>SIEMON</v>
          </cell>
          <cell r="K1072">
            <v>105.38</v>
          </cell>
        </row>
        <row r="1073">
          <cell r="A1073" t="str">
            <v>QSFP30-02L</v>
          </cell>
          <cell r="B1073" t="str">
            <v>CBL ASSY,HS,40G,DAC-PASV,QSFP+,30AWG,2M,LS0H,BLK</v>
          </cell>
          <cell r="C1073" t="str">
            <v>CBL ASSY,HS,40G,DAC-PASV,QSFP+,30AWG,2M,LS0H,BLK</v>
          </cell>
          <cell r="D1073" t="str">
            <v>szt.</v>
          </cell>
          <cell r="E1073">
            <v>0</v>
          </cell>
          <cell r="F1073" t="str">
            <v>SIEMON</v>
          </cell>
          <cell r="K1073">
            <v>99.1</v>
          </cell>
        </row>
        <row r="1074">
          <cell r="A1074" t="str">
            <v>QSFP30-02-06L</v>
          </cell>
          <cell r="B1074" t="str">
            <v>CBL ASSY,HS,40G,DAC-PASV,QSFP+,30AWG,2M,LS0H,BLU</v>
          </cell>
          <cell r="C1074" t="str">
            <v>CBL ASSY,HS,40G,DAC-PASV,QSFP+,30AWG,2M,LS0H,BLU</v>
          </cell>
          <cell r="D1074" t="str">
            <v>szt.</v>
          </cell>
          <cell r="E1074">
            <v>0</v>
          </cell>
          <cell r="F1074" t="str">
            <v>SIEMON</v>
          </cell>
          <cell r="K1074">
            <v>99.1</v>
          </cell>
        </row>
        <row r="1075">
          <cell r="A1075" t="str">
            <v>QSFP30-02-03L</v>
          </cell>
          <cell r="B1075" t="str">
            <v>CBL ASSY,HS,40G,DAC-PASV,QSFP+,30AWG,2M,LS0H,RED</v>
          </cell>
          <cell r="C1075" t="str">
            <v>CBL ASSY,HS,40G,DAC-PASV,QSFP+,30AWG,2M,LS0H,RED</v>
          </cell>
          <cell r="D1075" t="str">
            <v>szt.</v>
          </cell>
          <cell r="E1075">
            <v>0</v>
          </cell>
          <cell r="F1075" t="str">
            <v>SIEMON</v>
          </cell>
          <cell r="K1075">
            <v>99.1</v>
          </cell>
        </row>
        <row r="1076">
          <cell r="A1076" t="str">
            <v>QSFP30-02-02L</v>
          </cell>
          <cell r="B1076" t="str">
            <v>CBL ASSY,HS,40G,DAC-PASV,QSFP+,30AWG,2M,LS0H,WHT</v>
          </cell>
          <cell r="C1076" t="str">
            <v>CBL ASSY,HS,40G,DAC-PASV,QSFP+,30AWG,2M,LS0H,WHT</v>
          </cell>
          <cell r="D1076" t="str">
            <v>szt.</v>
          </cell>
          <cell r="E1076">
            <v>0</v>
          </cell>
          <cell r="F1076" t="str">
            <v>SIEMON</v>
          </cell>
          <cell r="K1076">
            <v>99.1</v>
          </cell>
        </row>
        <row r="1077">
          <cell r="A1077" t="str">
            <v>QSFP30-02</v>
          </cell>
          <cell r="B1077" t="str">
            <v>CBL ASSY,HS,40G,DAC-PASV,QSFP+,30AWG,2M,PVC,BLK</v>
          </cell>
          <cell r="C1077" t="str">
            <v>CBL ASSY,HS,40G,DAC-PASV,QSFP+,30AWG,2M,PVC,BLK</v>
          </cell>
          <cell r="D1077" t="str">
            <v>szt.</v>
          </cell>
          <cell r="E1077">
            <v>0</v>
          </cell>
          <cell r="F1077" t="str">
            <v>SIEMON</v>
          </cell>
          <cell r="K1077">
            <v>99.1</v>
          </cell>
        </row>
        <row r="1078">
          <cell r="A1078" t="str">
            <v>QSFP30-02-06</v>
          </cell>
          <cell r="B1078" t="str">
            <v>CBL ASSY,HS,40G,DAC-PASV,QSFP+,30AWG,2M,PVC,BLU</v>
          </cell>
          <cell r="C1078" t="str">
            <v>CBL ASSY,HS,40G,DAC-PASV,QSFP+,30AWG,2M,PVC,BLU</v>
          </cell>
          <cell r="D1078" t="str">
            <v>szt.</v>
          </cell>
          <cell r="E1078">
            <v>0</v>
          </cell>
          <cell r="F1078" t="str">
            <v>SIEMON</v>
          </cell>
          <cell r="K1078">
            <v>99.1</v>
          </cell>
        </row>
        <row r="1079">
          <cell r="A1079" t="str">
            <v>QSFP30-02-03</v>
          </cell>
          <cell r="B1079" t="str">
            <v>CBL ASSY,HS,40G,DAC-PASV,QSFP+,30AWG,2M,PVC,RED</v>
          </cell>
          <cell r="C1079" t="str">
            <v>CBL ASSY,HS,40G,DAC-PASV,QSFP+,30AWG,2M,PVC,RED</v>
          </cell>
          <cell r="D1079" t="str">
            <v>szt.</v>
          </cell>
          <cell r="E1079">
            <v>0</v>
          </cell>
          <cell r="F1079" t="str">
            <v>SIEMON</v>
          </cell>
          <cell r="K1079">
            <v>99.1</v>
          </cell>
        </row>
        <row r="1080">
          <cell r="A1080" t="str">
            <v>QSFP30-02-02</v>
          </cell>
          <cell r="B1080" t="str">
            <v>CBL ASSY,HS,40G,DAC-PASV,QSFP+,30AWG,2M,PVC,WHT</v>
          </cell>
          <cell r="C1080" t="str">
            <v>CBL ASSY,HS,40G,DAC-PASV,QSFP+,30AWG,2M,PVC,WHT</v>
          </cell>
          <cell r="D1080" t="str">
            <v>szt.</v>
          </cell>
          <cell r="E1080">
            <v>0</v>
          </cell>
          <cell r="F1080" t="str">
            <v>SIEMON</v>
          </cell>
          <cell r="K1080">
            <v>99.1</v>
          </cell>
        </row>
        <row r="1081">
          <cell r="A1081" t="str">
            <v>QSFP30-03.5-03</v>
          </cell>
          <cell r="B1081" t="str">
            <v>CBL ASSY,HS,40G,DAC-PASV,QSFP+,30AWG,3.5M,PVC,RED</v>
          </cell>
          <cell r="C1081" t="str">
            <v>CBL ASSY,HS,40G,DAC-PASV,QSFP+,30AWG,3.5M,PVC,RED</v>
          </cell>
          <cell r="D1081" t="str">
            <v>szt.</v>
          </cell>
          <cell r="E1081">
            <v>0</v>
          </cell>
          <cell r="F1081" t="str">
            <v>SIEMON</v>
          </cell>
          <cell r="K1081">
            <v>111.68</v>
          </cell>
        </row>
        <row r="1082">
          <cell r="A1082" t="str">
            <v>QSFP30-03L</v>
          </cell>
          <cell r="B1082" t="str">
            <v>CBL ASSY,HS,40G,DAC-PASV,QSFP+,30AWG,3M,LS0H,BLK</v>
          </cell>
          <cell r="C1082" t="str">
            <v>CBL ASSY,HS,40G,DAC-PASV,QSFP+,30AWG,3M,LS0H,BLK</v>
          </cell>
          <cell r="D1082" t="str">
            <v>szt.</v>
          </cell>
          <cell r="E1082">
            <v>0</v>
          </cell>
          <cell r="F1082" t="str">
            <v>SIEMON</v>
          </cell>
          <cell r="K1082">
            <v>111.68</v>
          </cell>
        </row>
        <row r="1083">
          <cell r="A1083" t="str">
            <v>QSFP30-03-06L</v>
          </cell>
          <cell r="B1083" t="str">
            <v>CBL ASSY,HS,40G,DAC-PASV,QSFP+,30AWG,3M,LS0H,BLU</v>
          </cell>
          <cell r="C1083" t="str">
            <v>CBL ASSY,HS,40G,DAC-PASV,QSFP+,30AWG,3M,LS0H,BLU</v>
          </cell>
          <cell r="D1083" t="str">
            <v>szt.</v>
          </cell>
          <cell r="E1083">
            <v>0</v>
          </cell>
          <cell r="F1083" t="str">
            <v>SIEMON</v>
          </cell>
          <cell r="K1083">
            <v>111.68</v>
          </cell>
        </row>
        <row r="1084">
          <cell r="A1084" t="str">
            <v>QSFP30-03-03L</v>
          </cell>
          <cell r="B1084" t="str">
            <v>CBL ASSY,HS,40G,DAC-PASV,QSFP+,30AWG,3M,LS0H,RED</v>
          </cell>
          <cell r="C1084" t="str">
            <v>CBL ASSY,HS,40G,DAC-PASV,QSFP+,30AWG,3M,LS0H,RED</v>
          </cell>
          <cell r="D1084" t="str">
            <v>szt.</v>
          </cell>
          <cell r="E1084">
            <v>0</v>
          </cell>
          <cell r="F1084" t="str">
            <v>SIEMON</v>
          </cell>
          <cell r="K1084">
            <v>111.68</v>
          </cell>
        </row>
        <row r="1085">
          <cell r="A1085" t="str">
            <v>QSFP30-03-02L</v>
          </cell>
          <cell r="B1085" t="str">
            <v>CBL ASSY,HS,40G,DAC-PASV,QSFP+,30AWG,3M,LS0H,WHT</v>
          </cell>
          <cell r="C1085" t="str">
            <v>CBL ASSY,HS,40G,DAC-PASV,QSFP+,30AWG,3M,LS0H,WHT</v>
          </cell>
          <cell r="D1085" t="str">
            <v>szt.</v>
          </cell>
          <cell r="E1085">
            <v>0</v>
          </cell>
          <cell r="F1085" t="str">
            <v>SIEMON</v>
          </cell>
          <cell r="K1085">
            <v>111.68</v>
          </cell>
        </row>
        <row r="1086">
          <cell r="A1086" t="str">
            <v>QSFP30-03</v>
          </cell>
          <cell r="B1086" t="str">
            <v>CBL ASSY,HS,40G,DAC-PASV,QSFP+,30AWG,3M,PVC,BLK</v>
          </cell>
          <cell r="C1086" t="str">
            <v>CBL ASSY,HS,40G,DAC-PASV,QSFP+,30AWG,3M,PVC,BLK</v>
          </cell>
          <cell r="D1086" t="str">
            <v>szt.</v>
          </cell>
          <cell r="E1086">
            <v>0</v>
          </cell>
          <cell r="F1086" t="str">
            <v>SIEMON</v>
          </cell>
          <cell r="K1086">
            <v>111.68</v>
          </cell>
        </row>
        <row r="1087">
          <cell r="A1087" t="str">
            <v>QSFP30-03-06</v>
          </cell>
          <cell r="B1087" t="str">
            <v>CBL ASSY,HS,40G,DAC-PASV,QSFP+,30AWG,3M,PVC,BLU</v>
          </cell>
          <cell r="C1087" t="str">
            <v>CBL ASSY,HS,40G,DAC-PASV,QSFP+,30AWG,3M,PVC,BLU</v>
          </cell>
          <cell r="D1087" t="str">
            <v>szt.</v>
          </cell>
          <cell r="E1087">
            <v>0</v>
          </cell>
          <cell r="F1087" t="str">
            <v>SIEMON</v>
          </cell>
          <cell r="K1087">
            <v>111.68</v>
          </cell>
        </row>
        <row r="1088">
          <cell r="A1088" t="str">
            <v>QSFP30-03-03</v>
          </cell>
          <cell r="B1088" t="str">
            <v>CBL ASSY,HS,40G,DAC-PASV,QSFP+,30AWG,3M,PVC,RED</v>
          </cell>
          <cell r="C1088" t="str">
            <v>CBL ASSY,HS,40G,DAC-PASV,QSFP+,30AWG,3M,PVC,RED</v>
          </cell>
          <cell r="D1088" t="str">
            <v>szt.</v>
          </cell>
          <cell r="E1088">
            <v>0</v>
          </cell>
          <cell r="F1088" t="str">
            <v>SIEMON</v>
          </cell>
          <cell r="K1088">
            <v>111.68</v>
          </cell>
        </row>
        <row r="1089">
          <cell r="A1089" t="str">
            <v>QSFP30-03-02</v>
          </cell>
          <cell r="B1089" t="str">
            <v>CBL ASSY,HS,40G,DAC-PASV,QSFP+,30AWG,3M,PVC,WHT</v>
          </cell>
          <cell r="C1089" t="str">
            <v>CBL ASSY,HS,40G,DAC-PASV,QSFP+,30AWG,3M,PVC,WHT</v>
          </cell>
          <cell r="D1089" t="str">
            <v>szt.</v>
          </cell>
          <cell r="E1089">
            <v>0</v>
          </cell>
          <cell r="F1089" t="str">
            <v>SIEMON</v>
          </cell>
          <cell r="K1089">
            <v>111.68</v>
          </cell>
        </row>
        <row r="1090">
          <cell r="A1090" t="str">
            <v>S144</v>
          </cell>
          <cell r="B1090" t="str">
            <v>CBL HNGR,2.9IN,3.4INX2.2IN,BLK</v>
          </cell>
          <cell r="C1090" t="str">
            <v>CBL HNGR,2.9IN,3.4INX2.2IN,BLK</v>
          </cell>
          <cell r="D1090" t="str">
            <v>szt.</v>
          </cell>
          <cell r="E1090">
            <v>0</v>
          </cell>
          <cell r="F1090" t="str">
            <v>SIEMON</v>
          </cell>
          <cell r="K1090">
            <v>3.72</v>
          </cell>
        </row>
        <row r="1091">
          <cell r="A1091" t="str">
            <v>HCM-4-1U</v>
          </cell>
          <cell r="B1091" t="str">
            <v>CBL HNGR,2.9IN,3.4INX2.2IN,BLK</v>
          </cell>
          <cell r="C1091" t="str">
            <v>CBL HNGR,2.9IN,3.4INX2.2IN,BLK</v>
          </cell>
          <cell r="D1091" t="str">
            <v>szt.</v>
          </cell>
          <cell r="E1091">
            <v>0</v>
          </cell>
          <cell r="F1091" t="str">
            <v>SIEMON</v>
          </cell>
          <cell r="K1091">
            <v>68.64</v>
          </cell>
        </row>
        <row r="1092">
          <cell r="A1092" t="str">
            <v>S143</v>
          </cell>
          <cell r="B1092" t="str">
            <v>CBL HNGR,3.3IN,1.7INX1.5IN,BLK</v>
          </cell>
          <cell r="C1092" t="str">
            <v>CBL HNGR,3.3IN,1.7INX1.5IN,BLK</v>
          </cell>
          <cell r="D1092" t="str">
            <v>szt.</v>
          </cell>
          <cell r="E1092">
            <v>0</v>
          </cell>
          <cell r="F1092" t="str">
            <v>SIEMON</v>
          </cell>
          <cell r="K1092">
            <v>3.3</v>
          </cell>
        </row>
        <row r="1093">
          <cell r="A1093" t="str">
            <v>S145</v>
          </cell>
          <cell r="B1093" t="str">
            <v>CBL HNGR,4.9IN,3.4INX2.2IN,BLK</v>
          </cell>
          <cell r="C1093" t="str">
            <v>CBL HNGR,4.9IN,3.4INX2.2IN,BLK</v>
          </cell>
          <cell r="D1093" t="str">
            <v>szt.</v>
          </cell>
          <cell r="E1093">
            <v>0</v>
          </cell>
          <cell r="F1093" t="str">
            <v>SIEMON</v>
          </cell>
          <cell r="K1093">
            <v>4.6399999999999997</v>
          </cell>
        </row>
        <row r="1094">
          <cell r="A1094" t="str">
            <v>S147</v>
          </cell>
          <cell r="B1094" t="str">
            <v>CBL HNGR,5.1IN,10INX2.5IN,BLK</v>
          </cell>
          <cell r="C1094" t="str">
            <v>CBL HNGR,5.1IN,10INX2.5IN,BLK</v>
          </cell>
          <cell r="D1094" t="str">
            <v>szt.</v>
          </cell>
          <cell r="E1094">
            <v>0</v>
          </cell>
          <cell r="F1094" t="str">
            <v>SIEMON</v>
          </cell>
          <cell r="K1094">
            <v>10.66</v>
          </cell>
        </row>
        <row r="1095">
          <cell r="A1095" t="str">
            <v>S146</v>
          </cell>
          <cell r="B1095" t="str">
            <v>CBL HNGR,5.1IN,5.9INX2.5IN,BLK</v>
          </cell>
          <cell r="C1095" t="str">
            <v>CBL HNGR,5.1IN,5.9INX2.5IN,BLK</v>
          </cell>
          <cell r="D1095" t="str">
            <v>szt.</v>
          </cell>
          <cell r="E1095">
            <v>0</v>
          </cell>
          <cell r="F1095" t="str">
            <v>SIEMON</v>
          </cell>
          <cell r="K1095">
            <v>7.04</v>
          </cell>
        </row>
        <row r="1096">
          <cell r="A1096" t="str">
            <v>VCM-10D-RB</v>
          </cell>
          <cell r="B1096" t="str">
            <v>CBL MGR BRKT,ROUTEIT,6.5X10IN,VERT,BLK,3KIT,USE W/</v>
          </cell>
          <cell r="C1096" t="str">
            <v>CBL MGR BRKT,ROUTEIT,6.5X10IN,VERT,BLK,3KIT,USE W/VCM-10D</v>
          </cell>
          <cell r="D1096" t="str">
            <v>szt.</v>
          </cell>
          <cell r="E1096">
            <v>0</v>
          </cell>
          <cell r="F1096" t="str">
            <v>SIEMON</v>
          </cell>
          <cell r="K1096">
            <v>91.56</v>
          </cell>
        </row>
        <row r="1097">
          <cell r="A1097" t="str">
            <v>VCM-12D-RB</v>
          </cell>
          <cell r="B1097" t="str">
            <v>CBL MGR BRKT,ROUTEIT,6.5X12IN,VERT,BLK,3KIT,USE W/</v>
          </cell>
          <cell r="C1097" t="str">
            <v>CBL MGR BRKT,ROUTEIT,6.5X12IN,VERT,BLK,3KIT,USE W/VCM-12D</v>
          </cell>
          <cell r="D1097" t="str">
            <v>szt.</v>
          </cell>
          <cell r="E1097">
            <v>0</v>
          </cell>
          <cell r="F1097" t="str">
            <v>SIEMON</v>
          </cell>
          <cell r="K1097">
            <v>101</v>
          </cell>
        </row>
        <row r="1098">
          <cell r="A1098" t="str">
            <v>VCM-16D-RB</v>
          </cell>
          <cell r="B1098" t="str">
            <v>CBL MGR BRKT,ROUTEIT,6.5X16IN,VERT,BLK,3KIT,USE W/</v>
          </cell>
          <cell r="C1098" t="str">
            <v>CBL MGR BRKT,ROUTEIT,6.5X16IN,VERT,BLK,3KIT,USE W/VCM-16D</v>
          </cell>
          <cell r="D1098" t="str">
            <v>szt.</v>
          </cell>
          <cell r="E1098">
            <v>0</v>
          </cell>
          <cell r="F1098" t="str">
            <v>SIEMON</v>
          </cell>
          <cell r="K1098">
            <v>111.4</v>
          </cell>
        </row>
        <row r="1099">
          <cell r="A1099" t="str">
            <v>VCM-6D-RB</v>
          </cell>
          <cell r="B1099" t="str">
            <v>CBL MGR BRKT,ROUTEIT,6.5X6IN,VERT,BLK,3KIT,USE W/V</v>
          </cell>
          <cell r="C1099" t="str">
            <v>CBL MGR BRKT,ROUTEIT,6.5X6IN,VERT,BLK,3KIT,USE W/VCM-6D</v>
          </cell>
          <cell r="D1099" t="str">
            <v>szt.</v>
          </cell>
          <cell r="E1099">
            <v>0</v>
          </cell>
          <cell r="F1099" t="str">
            <v>SIEMON</v>
          </cell>
          <cell r="K1099">
            <v>73.66</v>
          </cell>
        </row>
        <row r="1100">
          <cell r="A1100" t="str">
            <v>VCM-25-12-01</v>
          </cell>
          <cell r="B1100" t="str">
            <v>CBL MGR HK&amp;LP,12IN,VERT,BLK,25/RL</v>
          </cell>
          <cell r="C1100" t="str">
            <v>CBL MGR HK&amp;LP,12IN,VERT,BLK,25/RL</v>
          </cell>
          <cell r="D1100" t="str">
            <v>RL</v>
          </cell>
          <cell r="E1100">
            <v>0</v>
          </cell>
          <cell r="F1100" t="str">
            <v>SIEMON</v>
          </cell>
          <cell r="K1100">
            <v>37.1</v>
          </cell>
        </row>
        <row r="1101">
          <cell r="A1101" t="str">
            <v>VCM-250-12-01</v>
          </cell>
          <cell r="B1101" t="str">
            <v>CBL MGR HK&amp;LP,12IN,VERT,BLK,250/SP</v>
          </cell>
          <cell r="C1101" t="str">
            <v>CBL MGR HK&amp;LP,12IN,VERT,BLK,250/SP</v>
          </cell>
          <cell r="D1101" t="str">
            <v>RL</v>
          </cell>
          <cell r="E1101">
            <v>0</v>
          </cell>
          <cell r="F1101" t="str">
            <v>SIEMON</v>
          </cell>
          <cell r="K1101">
            <v>225.8</v>
          </cell>
        </row>
        <row r="1102">
          <cell r="A1102" t="str">
            <v>RS-VCM</v>
          </cell>
          <cell r="B1102" t="str">
            <v>CBL MGR HK&amp;LP,18IN,BLK,10/BOX,1/4 TURN</v>
          </cell>
          <cell r="C1102" t="str">
            <v>CBL MGR HK&amp;LP,18IN,BLK,10/BOX,1/4 TURN</v>
          </cell>
          <cell r="D1102" t="str">
            <v>BX</v>
          </cell>
          <cell r="E1102">
            <v>0</v>
          </cell>
          <cell r="F1102" t="str">
            <v>SIEMON</v>
          </cell>
          <cell r="K1102">
            <v>52.12</v>
          </cell>
        </row>
        <row r="1103">
          <cell r="A1103" t="str">
            <v>VCM-25-18-01</v>
          </cell>
          <cell r="B1103" t="str">
            <v>CBL MGR HK&amp;LP,18IN,VERT,BLK,25/RL</v>
          </cell>
          <cell r="C1103" t="str">
            <v>CBL MGR HK&amp;LP,18IN,VERT,BLK,25/RL</v>
          </cell>
          <cell r="D1103" t="str">
            <v>RL</v>
          </cell>
          <cell r="E1103">
            <v>0</v>
          </cell>
          <cell r="F1103" t="str">
            <v>SIEMON</v>
          </cell>
          <cell r="K1103">
            <v>48.68</v>
          </cell>
        </row>
        <row r="1104">
          <cell r="A1104" t="str">
            <v>VCM-250-18-01</v>
          </cell>
          <cell r="B1104" t="str">
            <v>CBL MGR HK&amp;LP,18IN,VERT,BLK,250/SP</v>
          </cell>
          <cell r="C1104" t="str">
            <v>CBL MGR HK&amp;LP,18IN,VERT,BLK,250/SP</v>
          </cell>
          <cell r="D1104" t="str">
            <v>RL</v>
          </cell>
          <cell r="E1104">
            <v>0</v>
          </cell>
          <cell r="F1104" t="str">
            <v>SIEMON</v>
          </cell>
          <cell r="K1104">
            <v>321.95999999999998</v>
          </cell>
        </row>
        <row r="1105">
          <cell r="A1105" t="str">
            <v>VCM-25-06-01</v>
          </cell>
          <cell r="B1105" t="str">
            <v>CBL MGR HK&amp;LP,6IN,VERT,BLK,25/RL</v>
          </cell>
          <cell r="C1105" t="str">
            <v>CBL MGR HK&amp;LP,6IN,VERT,BLK,25/RL</v>
          </cell>
          <cell r="D1105" t="str">
            <v>RL</v>
          </cell>
          <cell r="E1105">
            <v>0</v>
          </cell>
          <cell r="F1105" t="str">
            <v>SIEMON</v>
          </cell>
          <cell r="K1105">
            <v>25.5</v>
          </cell>
        </row>
        <row r="1106">
          <cell r="A1106" t="str">
            <v>VCM-250-06-01</v>
          </cell>
          <cell r="B1106" t="str">
            <v>CBL MGR HK&amp;LP,6IN,VERT,BLK,250/SP</v>
          </cell>
          <cell r="C1106" t="str">
            <v>CBL MGR HK&amp;LP,6IN,VERT,BLK,250/SP</v>
          </cell>
          <cell r="D1106" t="str">
            <v>RL</v>
          </cell>
          <cell r="E1106">
            <v>0</v>
          </cell>
          <cell r="F1106" t="str">
            <v>SIEMON</v>
          </cell>
          <cell r="K1106">
            <v>129.62</v>
          </cell>
        </row>
        <row r="1107">
          <cell r="A1107" t="str">
            <v>S110-RWM-01</v>
          </cell>
          <cell r="B1107" t="str">
            <v>CBL MGR,CPR,S110/S210,RACK MNT,1U,NO LEG,CVR,BLK</v>
          </cell>
          <cell r="C1107" t="str">
            <v>CBL MGR,CPR,S110/S210,RACK MNT,1U,NO LEG,CVR,BLK</v>
          </cell>
          <cell r="D1107" t="str">
            <v>szt.</v>
          </cell>
          <cell r="E1107">
            <v>0</v>
          </cell>
          <cell r="F1107" t="str">
            <v>SIEMON</v>
          </cell>
          <cell r="K1107">
            <v>35.24</v>
          </cell>
        </row>
        <row r="1108">
          <cell r="A1108" t="str">
            <v>S110-RWM2-01</v>
          </cell>
          <cell r="B1108" t="str">
            <v>CBL MGR,CPR,S110/S210,RACK MNT,2U,NO LEG,CVR,BLK</v>
          </cell>
          <cell r="C1108" t="str">
            <v>CBL MGR,CPR,S110/S210,RACK MNT,2U,NO LEG,CVR,BLK</v>
          </cell>
          <cell r="D1108" t="str">
            <v>szt.</v>
          </cell>
          <cell r="E1108">
            <v>0</v>
          </cell>
          <cell r="F1108" t="str">
            <v>SIEMON</v>
          </cell>
          <cell r="K1108">
            <v>68.56</v>
          </cell>
        </row>
        <row r="1109">
          <cell r="A1109" t="str">
            <v>VCM-S</v>
          </cell>
          <cell r="B1109" t="str">
            <v>CBL MGR,ROUTEIT,7FTX18IN,END OF ROW CVR,VERT,BLK,T</v>
          </cell>
          <cell r="C1109" t="str">
            <v>CBL MGR,ROUTEIT,7FTX18IN,END OF ROW CVR,VERT,BLK,TOP&amp;BTM PNL</v>
          </cell>
          <cell r="D1109" t="str">
            <v>szt.</v>
          </cell>
          <cell r="E1109">
            <v>0</v>
          </cell>
          <cell r="F1109" t="str">
            <v>SIEMON</v>
          </cell>
          <cell r="K1109">
            <v>459.42</v>
          </cell>
        </row>
        <row r="1110">
          <cell r="A1110" t="str">
            <v>HCME-4-2U-D</v>
          </cell>
          <cell r="B1110" t="str">
            <v>CBL MGR,ROUTEIT,DBL SIDED,4IN/SIDE,2U,EXT CVR,HORZ</v>
          </cell>
          <cell r="C1110" t="str">
            <v>CBL MGR,ROUTEIT,DBL SIDED,4IN/SIDE,2U,EXT CVR,HORZ,BLK</v>
          </cell>
          <cell r="D1110" t="str">
            <v>szt.</v>
          </cell>
          <cell r="E1110">
            <v>0</v>
          </cell>
          <cell r="F1110" t="str">
            <v>SIEMON</v>
          </cell>
          <cell r="K1110">
            <v>177.76</v>
          </cell>
        </row>
        <row r="1111">
          <cell r="A1111" t="str">
            <v>HCME-6-2U-D</v>
          </cell>
          <cell r="B1111" t="str">
            <v>CBL MGR,ROUTEIT,DBL SIDED,6IN/SIDE,2U,EXT CVR,HORZ</v>
          </cell>
          <cell r="C1111" t="str">
            <v>CBL MGR,ROUTEIT,DBL SIDED,6IN/SIDE,2U,EXT CVR,HORZ,BLK</v>
          </cell>
          <cell r="D1111" t="str">
            <v>szt.</v>
          </cell>
          <cell r="E1111">
            <v>0</v>
          </cell>
          <cell r="F1111" t="str">
            <v>SIEMON</v>
          </cell>
          <cell r="K1111">
            <v>195.54</v>
          </cell>
        </row>
        <row r="1112">
          <cell r="A1112" t="str">
            <v>HCM-6-2U-D</v>
          </cell>
          <cell r="B1112" t="str">
            <v>CBL MGR,ROUTEIT,DBL SIDED,6IN/SIDE,2U,STND CVR,HOR</v>
          </cell>
          <cell r="C1112" t="str">
            <v>CBL MGR,ROUTEIT,DBL SIDED,6IN/SIDE,2U,STND CVR,HORZ,BLK</v>
          </cell>
          <cell r="D1112" t="str">
            <v>szt.</v>
          </cell>
          <cell r="E1112">
            <v>0</v>
          </cell>
          <cell r="F1112" t="str">
            <v>SIEMON</v>
          </cell>
          <cell r="K1112">
            <v>154.41999999999999</v>
          </cell>
        </row>
        <row r="1113">
          <cell r="A1113" t="str">
            <v>VCM-10D</v>
          </cell>
          <cell r="B1113" t="str">
            <v>CBL MGR,ROUTEIT,DBL SIDED,6IN/SIDE,7FTX10IN,DOOR,V</v>
          </cell>
          <cell r="C1113" t="str">
            <v>CBL MGR,ROUTEIT,DBL SIDED,6IN/SIDE,7FTX10IN,DOOR,VERT,BLK</v>
          </cell>
          <cell r="D1113" t="str">
            <v>szt.</v>
          </cell>
          <cell r="E1113">
            <v>0</v>
          </cell>
          <cell r="F1113" t="str">
            <v>SIEMON</v>
          </cell>
          <cell r="K1113">
            <v>1286.56</v>
          </cell>
        </row>
        <row r="1114">
          <cell r="A1114" t="str">
            <v>VCM-12D</v>
          </cell>
          <cell r="B1114" t="str">
            <v>CBL MGR,ROUTEIT,DBL SIDED,6IN/SIDE,7FTX12IN,DOOR,V</v>
          </cell>
          <cell r="C1114" t="str">
            <v>CBL MGR,ROUTEIT,DBL SIDED,6IN/SIDE,7FTX12IN,DOOR,VERT,BLK</v>
          </cell>
          <cell r="D1114" t="str">
            <v>szt.</v>
          </cell>
          <cell r="E1114">
            <v>0</v>
          </cell>
          <cell r="F1114" t="str">
            <v>SIEMON</v>
          </cell>
          <cell r="K1114">
            <v>1392.88</v>
          </cell>
        </row>
        <row r="1115">
          <cell r="A1115" t="str">
            <v>VPCA-12</v>
          </cell>
          <cell r="B1115" t="str">
            <v>CBL MGR,ROUTEIT,DBL SIDED,6IN/SIDE,7FTX12IN,F DOOR</v>
          </cell>
          <cell r="C1115" t="str">
            <v>CBL MGR,ROUTEIT,DBL SIDED,6IN/SIDE,7FTX12IN,F DOOR &amp; R RTNR,VERT,BLK</v>
          </cell>
          <cell r="D1115" t="str">
            <v>szt.</v>
          </cell>
          <cell r="E1115">
            <v>0</v>
          </cell>
          <cell r="F1115" t="str">
            <v>SIEMON</v>
          </cell>
          <cell r="K1115">
            <v>1237.8800000000001</v>
          </cell>
        </row>
        <row r="1116">
          <cell r="A1116" t="str">
            <v>VCM-16D</v>
          </cell>
          <cell r="B1116" t="str">
            <v>CBL MGR,ROUTEIT,DBL SIDED,6IN/SIDE,7FTX16IN,DOOR,V</v>
          </cell>
          <cell r="C1116" t="str">
            <v>CBL MGR,ROUTEIT,DBL SIDED,6IN/SIDE,7FTX16IN,DOOR,VERT,BLK</v>
          </cell>
          <cell r="D1116" t="str">
            <v>szt.</v>
          </cell>
          <cell r="E1116">
            <v>0</v>
          </cell>
          <cell r="F1116" t="str">
            <v>SIEMON</v>
          </cell>
          <cell r="K1116">
            <v>1411.24</v>
          </cell>
        </row>
        <row r="1117">
          <cell r="A1117" t="str">
            <v>VCM-6D</v>
          </cell>
          <cell r="B1117" t="str">
            <v>CBL MGR,ROUTEIT,DBL SIDED,6IN/SIDE,7FTX6IN,DOOR,VE</v>
          </cell>
          <cell r="C1117" t="str">
            <v>CBL MGR,ROUTEIT,DBL SIDED,6IN/SIDE,7FTX6IN,DOOR,VERT,BLK</v>
          </cell>
          <cell r="D1117" t="str">
            <v>szt.</v>
          </cell>
          <cell r="E1117">
            <v>0</v>
          </cell>
          <cell r="F1117" t="str">
            <v>SIEMON</v>
          </cell>
          <cell r="K1117">
            <v>1180.24</v>
          </cell>
        </row>
        <row r="1118">
          <cell r="A1118" t="str">
            <v>VPCA-6</v>
          </cell>
          <cell r="B1118" t="str">
            <v xml:space="preserve">CBL MGR,ROUTEIT,DBL SIDED,6IN/SIDE,7FTX6IN,F DOOR </v>
          </cell>
          <cell r="C1118" t="str">
            <v>CBL MGR,ROUTEIT,DBL SIDED,6IN/SIDE,7FTX6IN,F DOOR &amp; R RTNR,VERT,BLK</v>
          </cell>
          <cell r="D1118" t="str">
            <v>szt.</v>
          </cell>
          <cell r="E1118">
            <v>0</v>
          </cell>
          <cell r="F1118" t="str">
            <v>SIEMON</v>
          </cell>
          <cell r="K1118">
            <v>853</v>
          </cell>
        </row>
        <row r="1119">
          <cell r="A1119" t="str">
            <v>HCME-4-1U</v>
          </cell>
          <cell r="B1119" t="str">
            <v>CBL MGR,ROUTEIT,SNGL SIDED,4IN,1U,EXT CVR,HORZ,BLK</v>
          </cell>
          <cell r="C1119" t="str">
            <v>CBL MGR,ROUTEIT,SNGL SIDED,4IN,1U,EXT CVR,HORZ,BLK</v>
          </cell>
          <cell r="D1119" t="str">
            <v>szt.</v>
          </cell>
          <cell r="E1119">
            <v>0</v>
          </cell>
          <cell r="F1119" t="str">
            <v>SIEMON</v>
          </cell>
          <cell r="K1119">
            <v>79.900000000000006</v>
          </cell>
        </row>
        <row r="1120">
          <cell r="A1120" t="str">
            <v>HCME-4-2U</v>
          </cell>
          <cell r="B1120" t="str">
            <v>CBL MGR,ROUTEIT,SNGL SIDED,4IN,2U,EXT CVR,HORZ,BLK</v>
          </cell>
          <cell r="C1120" t="str">
            <v>CBL MGR,ROUTEIT,SNGL SIDED,4IN,2U,EXT CVR,HORZ,BLK</v>
          </cell>
          <cell r="D1120" t="str">
            <v>szt.</v>
          </cell>
          <cell r="E1120">
            <v>0</v>
          </cell>
          <cell r="F1120" t="str">
            <v>SIEMON</v>
          </cell>
          <cell r="K1120">
            <v>95.84</v>
          </cell>
        </row>
        <row r="1121">
          <cell r="A1121" t="str">
            <v>HCM-4-2U</v>
          </cell>
          <cell r="B1121" t="str">
            <v>CBL MGR,ROUTEIT,SNGL SIDED,4IN,2U,STND CVR,HORZ,BL</v>
          </cell>
          <cell r="C1121" t="str">
            <v>CBL MGR,ROUTEIT,SNGL SIDED,4IN,2U,STND CVR,HORZ,BLK</v>
          </cell>
          <cell r="D1121" t="str">
            <v>szt.</v>
          </cell>
          <cell r="E1121">
            <v>0</v>
          </cell>
          <cell r="F1121" t="str">
            <v>SIEMON</v>
          </cell>
          <cell r="K1121">
            <v>81.64</v>
          </cell>
        </row>
        <row r="1122">
          <cell r="A1122" t="str">
            <v>HCME-4-4U</v>
          </cell>
          <cell r="B1122" t="str">
            <v>CBL MGR,ROUTEIT,SNGL SIDED,4IN,4U,EXT CVR,HORZ,BLK</v>
          </cell>
          <cell r="C1122" t="str">
            <v>CBL MGR,ROUTEIT,SNGL SIDED,4IN,4U,EXT CVR,HORZ,BLK</v>
          </cell>
          <cell r="D1122" t="str">
            <v>szt.</v>
          </cell>
          <cell r="E1122">
            <v>0</v>
          </cell>
          <cell r="F1122" t="str">
            <v>SIEMON</v>
          </cell>
          <cell r="K1122">
            <v>137.84</v>
          </cell>
        </row>
        <row r="1123">
          <cell r="A1123" t="str">
            <v>HCM-4-4U</v>
          </cell>
          <cell r="B1123" t="str">
            <v>CBL MGR,ROUTEIT,SNGL SIDED,4IN,4U,STND CVR,HORZ,BL</v>
          </cell>
          <cell r="C1123" t="str">
            <v>CBL MGR,ROUTEIT,SNGL SIDED,4IN,4U,STND CVR,HORZ,BLK</v>
          </cell>
          <cell r="D1123" t="str">
            <v>szt.</v>
          </cell>
          <cell r="E1123">
            <v>0</v>
          </cell>
          <cell r="F1123" t="str">
            <v>SIEMON</v>
          </cell>
          <cell r="K1123">
            <v>107.28</v>
          </cell>
        </row>
        <row r="1124">
          <cell r="A1124" t="str">
            <v>HCME-6-1U</v>
          </cell>
          <cell r="B1124" t="str">
            <v>CBL MGR,ROUTEIT,SNGL SIDED,6IN,1U,EXT CVR,HORZ,BLK</v>
          </cell>
          <cell r="C1124" t="str">
            <v>CBL MGR,ROUTEIT,SNGL SIDED,6IN,1U,EXT CVR,HORZ,BLK</v>
          </cell>
          <cell r="D1124" t="str">
            <v>szt.</v>
          </cell>
          <cell r="E1124">
            <v>0</v>
          </cell>
          <cell r="F1124" t="str">
            <v>SIEMON</v>
          </cell>
          <cell r="K1124">
            <v>89.52</v>
          </cell>
        </row>
        <row r="1125">
          <cell r="A1125" t="str">
            <v>HCM-6-1U</v>
          </cell>
          <cell r="B1125" t="str">
            <v>CBL MGR,ROUTEIT,SNGL SIDED,6IN,1U,STND CVR,HORZ,BL</v>
          </cell>
          <cell r="C1125" t="str">
            <v>CBL MGR,ROUTEIT,SNGL SIDED,6IN,1U,STND CVR,HORZ,BLK</v>
          </cell>
          <cell r="D1125" t="str">
            <v>szt.</v>
          </cell>
          <cell r="E1125">
            <v>0</v>
          </cell>
          <cell r="F1125" t="str">
            <v>SIEMON</v>
          </cell>
          <cell r="K1125">
            <v>75.48</v>
          </cell>
        </row>
        <row r="1126">
          <cell r="A1126" t="str">
            <v>HCME-6-2U</v>
          </cell>
          <cell r="B1126" t="str">
            <v>CBL MGR,ROUTEIT,SNGL SIDED,6IN,2U,EXT CVR,HORZ,BLK</v>
          </cell>
          <cell r="C1126" t="str">
            <v>CBL MGR,ROUTEIT,SNGL SIDED,6IN,2U,EXT CVR,HORZ,BLK</v>
          </cell>
          <cell r="D1126" t="str">
            <v>szt.</v>
          </cell>
          <cell r="E1126">
            <v>0</v>
          </cell>
          <cell r="F1126" t="str">
            <v>SIEMON</v>
          </cell>
          <cell r="K1126">
            <v>107.4</v>
          </cell>
        </row>
        <row r="1127">
          <cell r="A1127" t="str">
            <v>HCM-6-2U</v>
          </cell>
          <cell r="B1127" t="str">
            <v>CBL MGR,ROUTEIT,SNGL SIDED,6IN,2U,STND CVR,HORZ,BL</v>
          </cell>
          <cell r="C1127" t="str">
            <v>CBL MGR,ROUTEIT,SNGL SIDED,6IN,2U,STND CVR,HORZ,BLK</v>
          </cell>
          <cell r="D1127" t="str">
            <v>szt.</v>
          </cell>
          <cell r="E1127">
            <v>0</v>
          </cell>
          <cell r="F1127" t="str">
            <v>SIEMON</v>
          </cell>
          <cell r="K1127">
            <v>94.36</v>
          </cell>
        </row>
        <row r="1128">
          <cell r="A1128" t="str">
            <v>HCME-6-4U</v>
          </cell>
          <cell r="B1128" t="str">
            <v>CBL MGR,ROUTEIT,SNGL SIDED,6IN,4U,EXT CVR,HORZ,BLK</v>
          </cell>
          <cell r="C1128" t="str">
            <v>CBL MGR,ROUTEIT,SNGL SIDED,6IN,4U,EXT CVR,HORZ,BLK</v>
          </cell>
          <cell r="D1128" t="str">
            <v>szt.</v>
          </cell>
          <cell r="E1128">
            <v>0</v>
          </cell>
          <cell r="F1128" t="str">
            <v>SIEMON</v>
          </cell>
          <cell r="K1128">
            <v>146.24</v>
          </cell>
        </row>
        <row r="1129">
          <cell r="A1129" t="str">
            <v>HCM-6-4U</v>
          </cell>
          <cell r="B1129" t="str">
            <v>CBL MGR,ROUTEIT,SNGL SIDED,6IN,4U,STND CVR,HORZ,BL</v>
          </cell>
          <cell r="C1129" t="str">
            <v>CBL MGR,ROUTEIT,SNGL SIDED,6IN,4U,STND CVR,HORZ,BLK</v>
          </cell>
          <cell r="D1129" t="str">
            <v>szt.</v>
          </cell>
          <cell r="E1129">
            <v>0</v>
          </cell>
          <cell r="F1129" t="str">
            <v>SIEMON</v>
          </cell>
          <cell r="K1129">
            <v>112</v>
          </cell>
        </row>
        <row r="1130">
          <cell r="A1130" t="str">
            <v>VCM-10</v>
          </cell>
          <cell r="B1130" t="str">
            <v>CBL MGR,ROUTEIT,SNGL SIDED,6IN,7FTX10IN,DOOR,VERT,</v>
          </cell>
          <cell r="C1130" t="str">
            <v>CBL MGR,ROUTEIT,SNGL SIDED,6IN,7FTX10IN,DOOR,VERT,BLK</v>
          </cell>
          <cell r="D1130" t="str">
            <v>szt.</v>
          </cell>
          <cell r="E1130">
            <v>0</v>
          </cell>
          <cell r="F1130" t="str">
            <v>SIEMON</v>
          </cell>
          <cell r="K1130">
            <v>782.96</v>
          </cell>
        </row>
        <row r="1131">
          <cell r="A1131" t="str">
            <v>VCM-12</v>
          </cell>
          <cell r="B1131" t="str">
            <v>CBL MGR,ROUTEIT,SNGL SIDED,6IN,7FTX12IN,DOOR,VERT,</v>
          </cell>
          <cell r="C1131" t="str">
            <v>CBL MGR,ROUTEIT,SNGL SIDED,6IN,7FTX12IN,DOOR,VERT,BLK</v>
          </cell>
          <cell r="D1131" t="str">
            <v>szt.</v>
          </cell>
          <cell r="E1131">
            <v>0</v>
          </cell>
          <cell r="F1131" t="str">
            <v>SIEMON</v>
          </cell>
          <cell r="K1131">
            <v>967.58</v>
          </cell>
        </row>
        <row r="1132">
          <cell r="A1132" t="str">
            <v>VCM-16</v>
          </cell>
          <cell r="B1132" t="str">
            <v>CBL MGR,ROUTEIT,SNGL SIDED,6IN,7FTX16IN,DOOR,VERT,</v>
          </cell>
          <cell r="C1132" t="str">
            <v>CBL MGR,ROUTEIT,SNGL SIDED,6IN,7FTX16IN,DOOR,VERT,BLK</v>
          </cell>
          <cell r="D1132" t="str">
            <v>szt.</v>
          </cell>
          <cell r="E1132">
            <v>0</v>
          </cell>
          <cell r="F1132" t="str">
            <v>SIEMON</v>
          </cell>
          <cell r="K1132">
            <v>1024.5999999999999</v>
          </cell>
        </row>
        <row r="1133">
          <cell r="A1133" t="str">
            <v>VCM-6</v>
          </cell>
          <cell r="B1133" t="str">
            <v>CBL MGR,ROUTEIT,SNGL SIDED,6IN,7FTX6IN,DOOR,VERT,B</v>
          </cell>
          <cell r="C1133" t="str">
            <v>CBL MGR,ROUTEIT,SNGL SIDED,6IN,7FTX6IN,DOOR,VERT,BLK</v>
          </cell>
          <cell r="D1133" t="str">
            <v>szt.</v>
          </cell>
          <cell r="E1133">
            <v>0</v>
          </cell>
          <cell r="F1133" t="str">
            <v>SIEMON</v>
          </cell>
          <cell r="K1133">
            <v>701.74</v>
          </cell>
        </row>
        <row r="1134">
          <cell r="A1134" t="str">
            <v>WM-143-5</v>
          </cell>
          <cell r="B1134" t="str">
            <v>CBL MGR,SNGL SIDED,1U,BLK,(5) S143 HNGR</v>
          </cell>
          <cell r="C1134" t="str">
            <v>CBL MGR,SNGL SIDED,1U,BLK,(5) S143 HNGR</v>
          </cell>
          <cell r="D1134" t="str">
            <v>szt.</v>
          </cell>
          <cell r="E1134">
            <v>0</v>
          </cell>
          <cell r="F1134" t="str">
            <v>SIEMON</v>
          </cell>
          <cell r="K1134">
            <v>46.24</v>
          </cell>
        </row>
        <row r="1135">
          <cell r="A1135" t="str">
            <v>RWM-1</v>
          </cell>
          <cell r="B1135" t="str">
            <v>CBL MGR,SNGL SIDED,2.5IN,1U,STND CVR,HORZ,BLK</v>
          </cell>
          <cell r="C1135" t="str">
            <v>CBL MGR,SNGL SIDED,2.5IN,1U,STND CVR,HORZ,BLK</v>
          </cell>
          <cell r="D1135" t="str">
            <v>szt.</v>
          </cell>
          <cell r="E1135">
            <v>0</v>
          </cell>
          <cell r="F1135" t="str">
            <v>SIEMON</v>
          </cell>
          <cell r="K1135">
            <v>77.88</v>
          </cell>
        </row>
        <row r="1136">
          <cell r="A1136" t="str">
            <v>WM-144-5</v>
          </cell>
          <cell r="B1136" t="str">
            <v>CBL MGR,SNGL SIDED,2U,BLK,(5) S144 HNGR</v>
          </cell>
          <cell r="C1136" t="str">
            <v>CBL MGR,SNGL SIDED,2U,BLK,(5) S144 HNGR</v>
          </cell>
          <cell r="D1136" t="str">
            <v>szt.</v>
          </cell>
          <cell r="E1136">
            <v>0</v>
          </cell>
          <cell r="F1136" t="str">
            <v>SIEMON</v>
          </cell>
          <cell r="K1136">
            <v>58.02</v>
          </cell>
        </row>
        <row r="1137">
          <cell r="A1137" t="str">
            <v>WM-145-5</v>
          </cell>
          <cell r="B1137" t="str">
            <v>CBL MGR,SNGL SIDED,2U,BLK,(5) S145 HNGR</v>
          </cell>
          <cell r="C1137" t="str">
            <v>CBL MGR,SNGL SIDED,2U,BLK,(5) S145 HNGR</v>
          </cell>
          <cell r="D1137" t="str">
            <v>szt.</v>
          </cell>
          <cell r="E1137">
            <v>0</v>
          </cell>
          <cell r="F1137" t="str">
            <v>SIEMON</v>
          </cell>
          <cell r="K1137">
            <v>69.2</v>
          </cell>
        </row>
        <row r="1138">
          <cell r="A1138" t="str">
            <v>RS-CNL3</v>
          </cell>
          <cell r="B1138" t="str">
            <v>CBL MGR,SNGL SIDED,5IN,7FTX6IN,(5) RETNR CLP,VERT,</v>
          </cell>
          <cell r="C1138" t="str">
            <v>CBL MGR,SNGL SIDED,5IN,7FTX6IN,(5) RETNR CLP,VERT,BLK</v>
          </cell>
          <cell r="D1138" t="str">
            <v>szt.</v>
          </cell>
          <cell r="E1138">
            <v>0</v>
          </cell>
          <cell r="F1138" t="str">
            <v>SIEMON</v>
          </cell>
          <cell r="K1138">
            <v>316.44</v>
          </cell>
        </row>
        <row r="1139">
          <cell r="A1139" t="str">
            <v>RS-CNL</v>
          </cell>
          <cell r="B1139" t="str">
            <v>CBL MGR,SNGL SIDED,8IN,7FTX6IN,(6) RETNR CLP,VERT,</v>
          </cell>
          <cell r="C1139" t="str">
            <v>CBL MGR,SNGL SIDED,8IN,7FTX6IN,(6) RETNR CLP,VERT,BLK</v>
          </cell>
          <cell r="D1139" t="str">
            <v>szt.</v>
          </cell>
          <cell r="E1139">
            <v>0</v>
          </cell>
          <cell r="F1139" t="str">
            <v>SIEMON</v>
          </cell>
          <cell r="K1139">
            <v>444.68</v>
          </cell>
        </row>
        <row r="1140">
          <cell r="A1140" t="str">
            <v>RS-CNL-MGR</v>
          </cell>
          <cell r="B1140" t="str">
            <v>CBL RETNR,STND,BLK,USE W/RS-CNL SERIES</v>
          </cell>
          <cell r="C1140" t="str">
            <v>CBL RETNR,STND,BLK,USE W/RS-CNL SERIES</v>
          </cell>
          <cell r="D1140" t="str">
            <v>szt.</v>
          </cell>
          <cell r="E1140">
            <v>0</v>
          </cell>
          <cell r="F1140" t="str">
            <v>SIEMON</v>
          </cell>
          <cell r="K1140">
            <v>5.56</v>
          </cell>
        </row>
        <row r="1141">
          <cell r="A1141" t="str">
            <v>180-222</v>
          </cell>
          <cell r="B1141" t="str">
            <v>CBL TIE CRADLES 16MMXMM NAT/4MM SCREW FIX PK100</v>
          </cell>
          <cell r="C1141" t="str">
            <v>CBL TIE CRADLES 16MMXMM NAT/4MM SCREW FIX PK100</v>
          </cell>
          <cell r="D1141" t="str">
            <v>szt.</v>
          </cell>
          <cell r="E1141">
            <v>0</v>
          </cell>
          <cell r="F1141" t="str">
            <v>EXCEL</v>
          </cell>
          <cell r="K1141">
            <v>0</v>
          </cell>
        </row>
        <row r="1142">
          <cell r="A1142" t="str">
            <v>9GG6L012G-G106M</v>
          </cell>
          <cell r="B1142" t="str">
            <v>CBL,12F,LSYS,MM,OM1,I/O,LT,GEL,NO ARM,LSOH1,BLU,MT</v>
          </cell>
          <cell r="C1142" t="str">
            <v>CBL,12F,LSYS,MM,OM1,I/O,LT,GEL,NO ARM,LSOH1,BLU,MT</v>
          </cell>
          <cell r="D1142" t="str">
            <v>m</v>
          </cell>
          <cell r="E1142">
            <v>0</v>
          </cell>
          <cell r="F1142" t="str">
            <v>SIEMON</v>
          </cell>
          <cell r="K1142">
            <v>3.08</v>
          </cell>
        </row>
        <row r="1143">
          <cell r="A1143" t="str">
            <v>9GG6H012G-G101M</v>
          </cell>
          <cell r="B1143" t="str">
            <v>CBL,12F,LSYS,MM,OM1,I/O,LT,GEL,NO ARM,LSOH3C,BLK,M</v>
          </cell>
          <cell r="C1143" t="str">
            <v>CBL,12F,LSYS,MM,OM1,I/O,LT,GEL,NO ARM,LSOH3C,BLK,MT</v>
          </cell>
          <cell r="D1143" t="str">
            <v>m</v>
          </cell>
          <cell r="E1143">
            <v>0</v>
          </cell>
          <cell r="F1143" t="str">
            <v>SIEMON</v>
          </cell>
          <cell r="K1143">
            <v>3.74</v>
          </cell>
        </row>
        <row r="1144">
          <cell r="A1144" t="str">
            <v>9GG6D012G-G106M</v>
          </cell>
          <cell r="B1144" t="str">
            <v>CBL,12F,LSYS,MM,OM1,I/O,LT,GEL,NO ARM,LSOH3C,BLU,M</v>
          </cell>
          <cell r="C1144" t="str">
            <v>CBL,12F,LSYS,MM,OM1,I/O,LT,GEL,NO ARM,LSOH3C,BLU,MT</v>
          </cell>
          <cell r="D1144" t="str">
            <v>m</v>
          </cell>
          <cell r="E1144">
            <v>0</v>
          </cell>
          <cell r="F1144" t="str">
            <v>SIEMON</v>
          </cell>
          <cell r="K1144">
            <v>4.26</v>
          </cell>
        </row>
        <row r="1145">
          <cell r="A1145" t="str">
            <v>9GG6C012G-G106M</v>
          </cell>
          <cell r="B1145" t="str">
            <v>CBL,12F,LSYS,MM,OM1,I/O,LT,GEL,NO ARM,LSOHFR,BLU,M</v>
          </cell>
          <cell r="C1145" t="str">
            <v>CBL,12F,LSYS,MM,OM1,I/O,LT,GEL,NO ARM,LSOHFR,BLU,MT</v>
          </cell>
          <cell r="D1145" t="str">
            <v>m</v>
          </cell>
          <cell r="E1145">
            <v>0</v>
          </cell>
          <cell r="F1145" t="str">
            <v>SIEMON</v>
          </cell>
          <cell r="K1145">
            <v>6.74</v>
          </cell>
        </row>
        <row r="1146">
          <cell r="A1146" t="str">
            <v>9GD6L012G-G106M</v>
          </cell>
          <cell r="B1146" t="str">
            <v>CBL,12F,LSYS,MM,OM1,I/O,TB,DWB,NO ARM,LSOH1,BLU,MT</v>
          </cell>
          <cell r="C1146" t="str">
            <v>CBL,12F,LSYS,MM,OM1,I/O,TB,DWB,NO ARM,LSOH1,BLU,MT</v>
          </cell>
          <cell r="D1146" t="str">
            <v>m</v>
          </cell>
          <cell r="E1146">
            <v>0</v>
          </cell>
          <cell r="F1146" t="str">
            <v>SIEMON</v>
          </cell>
          <cell r="K1146">
            <v>3.42</v>
          </cell>
        </row>
        <row r="1147">
          <cell r="A1147" t="str">
            <v>9GD6H012G-G101M</v>
          </cell>
          <cell r="B1147" t="str">
            <v>CBL,12F,LSYS,MM,OM1,I/O,TB,DWB,NO ARM,LSOH3C,BLK,M</v>
          </cell>
          <cell r="C1147" t="str">
            <v>CBL,12F,LSYS,MM,OM1,I/O,TB,DWB,NO ARM,LSOH3C,BLK,MT</v>
          </cell>
          <cell r="D1147" t="str">
            <v>m</v>
          </cell>
          <cell r="E1147">
            <v>0</v>
          </cell>
          <cell r="F1147" t="str">
            <v>SIEMON</v>
          </cell>
          <cell r="K1147">
            <v>4.76</v>
          </cell>
        </row>
        <row r="1148">
          <cell r="A1148" t="str">
            <v>9GD6C012G-G106M</v>
          </cell>
          <cell r="B1148" t="str">
            <v>CBL,12F,LSYS,MM,OM1,I/O,TB,DWB,NO ARM,LSOHFR,BLU,M</v>
          </cell>
          <cell r="C1148" t="str">
            <v>CBL,12F,LSYS,MM,OM1,I/O,TB,DWB,NO ARM,LSOHFR,BLU,MT</v>
          </cell>
          <cell r="D1148" t="str">
            <v>m</v>
          </cell>
          <cell r="E1148">
            <v>0</v>
          </cell>
          <cell r="F1148" t="str">
            <v>SIEMON</v>
          </cell>
          <cell r="K1148">
            <v>5.46</v>
          </cell>
        </row>
        <row r="1149">
          <cell r="A1149" t="str">
            <v>9GD6B2012GG106M</v>
          </cell>
          <cell r="B1149" t="str">
            <v>CBL,12F,LSYS,MM,OM1,I/O,TB,DWB,NO ARM,LSOHFR,BLU,M</v>
          </cell>
          <cell r="C1149" t="str">
            <v>CBL,12F,LSYS,MM,OM1,I/O,TB,DWB,NO ARM,LSOHFR,BLU,MT</v>
          </cell>
          <cell r="D1149" t="str">
            <v>m</v>
          </cell>
          <cell r="E1149">
            <v>0</v>
          </cell>
          <cell r="F1149" t="str">
            <v>SIEMON</v>
          </cell>
          <cell r="K1149">
            <v>6.06</v>
          </cell>
        </row>
        <row r="1150">
          <cell r="A1150" t="str">
            <v>9F6B3-12D1.00</v>
          </cell>
          <cell r="B1150" t="str">
            <v>CBL,12F,LSYS,MM,OM1,IN,TB,NO ARM,LSOH3C,ORG,1KM</v>
          </cell>
          <cell r="C1150" t="str">
            <v>CBL,12F,LSYS,MM,OM1,IN,TB,NO ARM,LSOH3C,ORG,1KM</v>
          </cell>
          <cell r="D1150" t="str">
            <v>szt.</v>
          </cell>
          <cell r="E1150">
            <v>0</v>
          </cell>
          <cell r="F1150" t="str">
            <v>SIEMON</v>
          </cell>
          <cell r="K1150">
            <v>3874.4</v>
          </cell>
        </row>
        <row r="1151">
          <cell r="A1151" t="str">
            <v>9F6B2-12D1.00</v>
          </cell>
          <cell r="B1151" t="str">
            <v>CBL,12F,LSYS,MM,OM1,IN,TB,NO ARM,OFNP,ORG,1KM</v>
          </cell>
          <cell r="C1151" t="str">
            <v>CBL,12F,LSYS,MM,OM1,IN,TB,NO ARM,OFNP,ORG,1KM</v>
          </cell>
          <cell r="D1151" t="str">
            <v>szt.</v>
          </cell>
          <cell r="E1151">
            <v>0</v>
          </cell>
          <cell r="F1151" t="str">
            <v>SIEMON</v>
          </cell>
          <cell r="K1151">
            <v>3910.52</v>
          </cell>
        </row>
        <row r="1152">
          <cell r="A1152" t="str">
            <v>9F6B1-12D1.00</v>
          </cell>
          <cell r="B1152" t="str">
            <v>CBL,12F,LSYS,MM,OM1,IN,TB,NO ARM,OFNR,ORG,1KM</v>
          </cell>
          <cell r="C1152" t="str">
            <v>CBL,12F,LSYS,MM,OM1,IN,TB,NO ARM,OFNR,ORG,1KM</v>
          </cell>
          <cell r="D1152" t="str">
            <v>szt.</v>
          </cell>
          <cell r="E1152">
            <v>0</v>
          </cell>
          <cell r="F1152" t="str">
            <v>SIEMON</v>
          </cell>
          <cell r="K1152">
            <v>3471.34</v>
          </cell>
        </row>
        <row r="1153">
          <cell r="A1153" t="str">
            <v>9F6E4-12D1.00</v>
          </cell>
          <cell r="B1153" t="str">
            <v>CBL,12F,LSYS,MM,OM1,OSP,LT,GEL,ARM,MDPE,BLK,1KM</v>
          </cell>
          <cell r="C1153" t="str">
            <v>CBL,12F,LSYS,MM,OM1,OSP,LT,GEL,ARM,MDPE,BLK,1KM</v>
          </cell>
          <cell r="D1153" t="str">
            <v>szt.</v>
          </cell>
          <cell r="E1153">
            <v>0</v>
          </cell>
          <cell r="F1153" t="str">
            <v>SIEMON</v>
          </cell>
          <cell r="K1153">
            <v>4673.78</v>
          </cell>
        </row>
        <row r="1154">
          <cell r="A1154" t="str">
            <v>9F6D4-12D1.00</v>
          </cell>
          <cell r="B1154" t="str">
            <v>CBL,12F,LSYS,MM,OM1,OSP,LT,GEL,NO ARM,MDPE,BLK,1KM</v>
          </cell>
          <cell r="C1154" t="str">
            <v>CBL,12F,LSYS,MM,OM1,OSP,LT,GEL,NO ARM,MDPE,BLK,1KM</v>
          </cell>
          <cell r="D1154" t="str">
            <v>szt.</v>
          </cell>
          <cell r="E1154">
            <v>0</v>
          </cell>
          <cell r="F1154" t="str">
            <v>SIEMON</v>
          </cell>
          <cell r="K1154">
            <v>4217.12</v>
          </cell>
        </row>
        <row r="1155">
          <cell r="A1155" t="str">
            <v>9GG5L012G-T306M</v>
          </cell>
          <cell r="B1155" t="str">
            <v>CBL,12F,XGLO,MM,OM3,I/O,LT,GEL,NO ARM,LSOH1,BLU,MT</v>
          </cell>
          <cell r="C1155" t="str">
            <v>CBL,12F,XGLO,MM,OM3,I/O,LT,GEL,NO ARM,LSOH1,BLU,MT</v>
          </cell>
          <cell r="D1155" t="str">
            <v>m</v>
          </cell>
          <cell r="E1155">
            <v>0</v>
          </cell>
          <cell r="F1155" t="str">
            <v>SIEMON</v>
          </cell>
          <cell r="K1155">
            <v>4.96</v>
          </cell>
        </row>
        <row r="1156">
          <cell r="A1156" t="str">
            <v>9GG5H012G-T3011</v>
          </cell>
          <cell r="B1156" t="str">
            <v>CBL,12F,XGLO,MM,OM3,I/O,LT,GEL,NO ARM,LSOH3C,BLK,1</v>
          </cell>
          <cell r="C1156" t="str">
            <v>CBL,12F,XGLO,MM,OM3,I/O,LT,GEL,NO ARM,LSOH3C,BLK,1000M</v>
          </cell>
          <cell r="D1156" t="str">
            <v>szt.</v>
          </cell>
          <cell r="E1156">
            <v>0</v>
          </cell>
          <cell r="F1156" t="str">
            <v>SIEMON</v>
          </cell>
          <cell r="K1156">
            <v>6072.52</v>
          </cell>
        </row>
        <row r="1157">
          <cell r="A1157" t="str">
            <v>9GG5H012G-T3015</v>
          </cell>
          <cell r="B1157" t="str">
            <v>CBL,12F,XGLO,MM,OM3,I/O,LT,GEL,NO ARM,LSOH3C,BLK,5</v>
          </cell>
          <cell r="C1157" t="str">
            <v>CBL,12F,XGLO,MM,OM3,I/O,LT,GEL,NO ARM,LSOH3C,BLK,500M</v>
          </cell>
          <cell r="D1157" t="str">
            <v>szt.</v>
          </cell>
          <cell r="E1157">
            <v>0</v>
          </cell>
          <cell r="F1157" t="str">
            <v>SIEMON</v>
          </cell>
          <cell r="K1157">
            <v>3036.26</v>
          </cell>
        </row>
        <row r="1158">
          <cell r="A1158" t="str">
            <v>9GG5H012G-T301M</v>
          </cell>
          <cell r="B1158" t="str">
            <v>CBL,12F,XGLO,MM,OM3,I/O,LT,GEL,NO ARM,LSOH3C,BLK,M</v>
          </cell>
          <cell r="C1158" t="str">
            <v>CBL,12F,XGLO,MM,OM3,I/O,LT,GEL,NO ARM,LSOH3C,BLK,MT</v>
          </cell>
          <cell r="D1158" t="str">
            <v>m</v>
          </cell>
          <cell r="E1158">
            <v>0</v>
          </cell>
          <cell r="F1158" t="str">
            <v>SIEMON</v>
          </cell>
          <cell r="K1158">
            <v>6.06</v>
          </cell>
        </row>
        <row r="1159">
          <cell r="A1159" t="str">
            <v>9GG5D012G-T306M</v>
          </cell>
          <cell r="B1159" t="str">
            <v>CBL,12F,XGLO,MM,OM3,I/O,LT,GEL,NO ARM,LSOH3C,BLU,M</v>
          </cell>
          <cell r="C1159" t="str">
            <v>CBL,12F,XGLO,MM,OM3,I/O,LT,GEL,NO ARM,LSOH3C,BLU,MT</v>
          </cell>
          <cell r="D1159" t="str">
            <v>m</v>
          </cell>
          <cell r="E1159">
            <v>0</v>
          </cell>
          <cell r="F1159" t="str">
            <v>SIEMON</v>
          </cell>
          <cell r="K1159">
            <v>5.18</v>
          </cell>
        </row>
        <row r="1160">
          <cell r="A1160" t="str">
            <v>9GD5L012G-T306M</v>
          </cell>
          <cell r="B1160" t="str">
            <v>CBL,12F,XGLO,MM,OM3,I/O,TB,DWB,NO ARM,LSOH1,BLU,MT</v>
          </cell>
          <cell r="C1160" t="str">
            <v>CBL,12F,XGLO,MM,OM3,I/O,TB,DWB,NO ARM,LSOH1,BLU,MT</v>
          </cell>
          <cell r="D1160" t="str">
            <v>m</v>
          </cell>
          <cell r="E1160">
            <v>0</v>
          </cell>
          <cell r="F1160" t="str">
            <v>SIEMON</v>
          </cell>
          <cell r="K1160">
            <v>4.8</v>
          </cell>
        </row>
        <row r="1161">
          <cell r="A1161" t="str">
            <v>9GD5H012G-T3011</v>
          </cell>
          <cell r="B1161" t="str">
            <v>CBL,12F,XGLO,MM,OM3,I/O,TB,DWB,NO ARM,LSOH3C,BLK,1</v>
          </cell>
          <cell r="C1161" t="str">
            <v>CBL,12F,XGLO,MM,OM3,I/O,TB,DWB,NO ARM,LSOH3C,BLK,1000M</v>
          </cell>
          <cell r="D1161" t="str">
            <v>szt.</v>
          </cell>
          <cell r="E1161">
            <v>0</v>
          </cell>
          <cell r="F1161" t="str">
            <v>SIEMON</v>
          </cell>
          <cell r="K1161">
            <v>6755.78</v>
          </cell>
        </row>
        <row r="1162">
          <cell r="A1162" t="str">
            <v>9GD5H012G-T3015</v>
          </cell>
          <cell r="B1162" t="str">
            <v>CBL,12F,XGLO,MM,OM3,I/O,TB,DWB,NO ARM,LSOH3C,BLK,5</v>
          </cell>
          <cell r="C1162" t="str">
            <v>CBL,12F,XGLO,MM,OM3,I/O,TB,DWB,NO ARM,LSOH3C,BLK,500M</v>
          </cell>
          <cell r="D1162" t="str">
            <v>szt.</v>
          </cell>
          <cell r="E1162">
            <v>0</v>
          </cell>
          <cell r="F1162" t="str">
            <v>SIEMON</v>
          </cell>
          <cell r="K1162">
            <v>3377.9</v>
          </cell>
        </row>
        <row r="1163">
          <cell r="A1163" t="str">
            <v>9GD5H012G-T301M</v>
          </cell>
          <cell r="B1163" t="str">
            <v>CBL,12F,XGLO,MM,OM3,I/O,TB,DWB,NO ARM,LSOH3C,BLK,M</v>
          </cell>
          <cell r="C1163" t="str">
            <v>CBL,12F,XGLO,MM,OM3,I/O,TB,DWB,NO ARM,LSOH3C,BLK,MT</v>
          </cell>
          <cell r="D1163" t="str">
            <v>m</v>
          </cell>
          <cell r="E1163">
            <v>0</v>
          </cell>
          <cell r="F1163" t="str">
            <v>SIEMON</v>
          </cell>
          <cell r="K1163">
            <v>6.76</v>
          </cell>
        </row>
        <row r="1164">
          <cell r="A1164" t="str">
            <v>9GD5D012G-T306M</v>
          </cell>
          <cell r="B1164" t="str">
            <v>CBL,12F,XGLO,MM,OM3,I/O,TB,DWB,NO ARM,LSOH3C,BLU,M</v>
          </cell>
          <cell r="C1164" t="str">
            <v>CBL,12F,XGLO,MM,OM3,I/O,TB,DWB,NO ARM,LSOH3C,BLU,MT</v>
          </cell>
          <cell r="D1164" t="str">
            <v>m</v>
          </cell>
          <cell r="E1164">
            <v>0</v>
          </cell>
          <cell r="F1164" t="str">
            <v>SIEMON</v>
          </cell>
          <cell r="K1164">
            <v>6.12</v>
          </cell>
        </row>
        <row r="1165">
          <cell r="A1165" t="str">
            <v>9GD5B2012GT306M</v>
          </cell>
          <cell r="B1165" t="str">
            <v>CBL,12F,XGLO,MM,OM3,I/O,TB,DWB,NO ARM,LSOHFR,BLU,M</v>
          </cell>
          <cell r="C1165" t="str">
            <v>CBL,12F,XGLO,MM,OM3,I/O,TB,DWB,NO ARM,LSOHFR,BLU,MT</v>
          </cell>
          <cell r="D1165" t="str">
            <v>m</v>
          </cell>
          <cell r="E1165">
            <v>0</v>
          </cell>
          <cell r="F1165" t="str">
            <v>SIEMON</v>
          </cell>
          <cell r="K1165">
            <v>7.22</v>
          </cell>
        </row>
        <row r="1166">
          <cell r="A1166" t="str">
            <v>9GD5C012G-T306M</v>
          </cell>
          <cell r="B1166" t="str">
            <v>CBL,12F,XGLO,MM,OM3,I/O,TB,DWB,NO ARM,LSOHFR,BLU,M</v>
          </cell>
          <cell r="C1166" t="str">
            <v>CBL,12F,XGLO,MM,OM3,I/O,TB,DWB,NO ARM,LSOHFR,BLU,MT</v>
          </cell>
          <cell r="D1166" t="str">
            <v>m</v>
          </cell>
          <cell r="E1166">
            <v>0</v>
          </cell>
          <cell r="F1166" t="str">
            <v>SIEMON</v>
          </cell>
          <cell r="K1166">
            <v>6.4</v>
          </cell>
        </row>
        <row r="1167">
          <cell r="A1167" t="str">
            <v>9F5LB3-12D1.00</v>
          </cell>
          <cell r="B1167" t="str">
            <v>CBL,12F,XGLO,MM,OM3,IN,TB,NO ARM,LSOH3C,AQA,1KM</v>
          </cell>
          <cell r="C1167" t="str">
            <v>CBL,12F,XGLO,MM,OM3,IN,TB,NO ARM,LSOH3C,AQA,1KM</v>
          </cell>
          <cell r="D1167" t="str">
            <v>szt.</v>
          </cell>
          <cell r="E1167">
            <v>0</v>
          </cell>
          <cell r="F1167" t="str">
            <v>SIEMON</v>
          </cell>
          <cell r="K1167">
            <v>6357.24</v>
          </cell>
        </row>
        <row r="1168">
          <cell r="A1168" t="str">
            <v>9F5LB2-12D1.00</v>
          </cell>
          <cell r="B1168" t="str">
            <v>CBL,12F,XGLO,MM,OM3,IN,TB,NO ARM,OFNP,AQA,1KM</v>
          </cell>
          <cell r="C1168" t="str">
            <v>CBL,12F,XGLO,MM,OM3,IN,TB,NO ARM,OFNP,AQA,1KM</v>
          </cell>
          <cell r="D1168" t="str">
            <v>szt.</v>
          </cell>
          <cell r="E1168">
            <v>0</v>
          </cell>
          <cell r="F1168" t="str">
            <v>SIEMON</v>
          </cell>
          <cell r="K1168">
            <v>6391.76</v>
          </cell>
        </row>
        <row r="1169">
          <cell r="A1169" t="str">
            <v>9F5LE4-12D1.00</v>
          </cell>
          <cell r="B1169" t="str">
            <v>CBL,12F,XGLO,MM,OM3,OSP,LT,GEL,ARM,MDPE,BLK,1KM</v>
          </cell>
          <cell r="C1169" t="str">
            <v>CBL,12F,XGLO,MM,OM3,OSP,LT,GEL,ARM,MDPE,BLK,1KM</v>
          </cell>
          <cell r="D1169" t="str">
            <v>szt.</v>
          </cell>
          <cell r="E1169">
            <v>0</v>
          </cell>
          <cell r="F1169" t="str">
            <v>SIEMON</v>
          </cell>
          <cell r="K1169">
            <v>7846.78</v>
          </cell>
        </row>
        <row r="1170">
          <cell r="A1170" t="str">
            <v>9F5LD4-12D1.00</v>
          </cell>
          <cell r="B1170" t="str">
            <v>CBL,12F,XGLO,MM,OM3,OSP,LT,GEL,NO ARM,MDPE,BLK,1KM</v>
          </cell>
          <cell r="C1170" t="str">
            <v>CBL,12F,XGLO,MM,OM3,OSP,LT,GEL,NO ARM,MDPE,BLK,1KM</v>
          </cell>
          <cell r="D1170" t="str">
            <v>szt.</v>
          </cell>
          <cell r="E1170">
            <v>0</v>
          </cell>
          <cell r="F1170" t="str">
            <v>SIEMON</v>
          </cell>
          <cell r="K1170">
            <v>7348.62</v>
          </cell>
        </row>
        <row r="1171">
          <cell r="A1171" t="str">
            <v>9GG5L012G-T506M</v>
          </cell>
          <cell r="B1171" t="str">
            <v>CBL,12F,XGLO,MM,OM4,I/O,LT,GEL,NO ARM,LSOH1,BLU,MT</v>
          </cell>
          <cell r="C1171" t="str">
            <v>CBL,12F,XGLO,MM,OM4,I/O,LT,GEL,NO ARM,LSOH1,BLU,MT</v>
          </cell>
          <cell r="D1171" t="str">
            <v>m</v>
          </cell>
          <cell r="E1171">
            <v>0</v>
          </cell>
          <cell r="F1171" t="str">
            <v>SIEMON</v>
          </cell>
          <cell r="K1171">
            <v>6.32</v>
          </cell>
        </row>
        <row r="1172">
          <cell r="A1172" t="str">
            <v>9GG5H012G-T501M</v>
          </cell>
          <cell r="B1172" t="str">
            <v>CBL,12F,XGLO,MM,OM4,I/O,LT,GEL,NO ARM,LSOH3C,BLK,M</v>
          </cell>
          <cell r="C1172" t="str">
            <v>CBL,12F,XGLO,MM,OM4,I/O,LT,GEL,NO ARM,LSOH3C,BLK,MT</v>
          </cell>
          <cell r="D1172" t="str">
            <v>m</v>
          </cell>
          <cell r="E1172">
            <v>0</v>
          </cell>
          <cell r="F1172" t="str">
            <v>SIEMON</v>
          </cell>
          <cell r="K1172">
            <v>7.52</v>
          </cell>
        </row>
        <row r="1173">
          <cell r="A1173" t="str">
            <v>9GG5D012G-T506M</v>
          </cell>
          <cell r="B1173" t="str">
            <v>CBL,12F,XGLO,MM,OM4,I/O,LT,GEL,NO ARM,LSOH3C,BLU,M</v>
          </cell>
          <cell r="C1173" t="str">
            <v>CBL,12F,XGLO,MM,OM4,I/O,LT,GEL,NO ARM,LSOH3C,BLU,MT</v>
          </cell>
          <cell r="D1173" t="str">
            <v>m</v>
          </cell>
          <cell r="E1173">
            <v>0</v>
          </cell>
          <cell r="F1173" t="str">
            <v>SIEMON</v>
          </cell>
          <cell r="K1173">
            <v>8.14</v>
          </cell>
        </row>
        <row r="1174">
          <cell r="A1174" t="str">
            <v>9GG5D012G-T516M</v>
          </cell>
          <cell r="B1174" t="str">
            <v>CBL,12F,XGLO,MM,OM4,I/O,LT,GEL,NO ARM,LSOH3C,EV,MT</v>
          </cell>
          <cell r="C1174" t="str">
            <v>CBL,12F,XGLO,MM,OM4,I/O,LT,GEL,NO ARM,LSOH3C,EV,MT</v>
          </cell>
          <cell r="D1174" t="str">
            <v>m</v>
          </cell>
          <cell r="E1174">
            <v>0</v>
          </cell>
          <cell r="F1174" t="str">
            <v>SIEMON</v>
          </cell>
          <cell r="K1174">
            <v>8.14</v>
          </cell>
        </row>
        <row r="1175">
          <cell r="A1175" t="str">
            <v>9GD5L012G-T506M</v>
          </cell>
          <cell r="B1175" t="str">
            <v>CBL,12F,XGLO,MM,OM4,I/O,TB,DWB,NO ARM,LSOH1,BLU,MT</v>
          </cell>
          <cell r="C1175" t="str">
            <v>CBL,12F,XGLO,MM,OM4,I/O,TB,DWB,NO ARM,LSOH1,BLU,MT</v>
          </cell>
          <cell r="D1175" t="str">
            <v>m</v>
          </cell>
          <cell r="E1175">
            <v>0</v>
          </cell>
          <cell r="F1175" t="str">
            <v>SIEMON</v>
          </cell>
          <cell r="K1175">
            <v>7.36</v>
          </cell>
        </row>
        <row r="1176">
          <cell r="A1176" t="str">
            <v>9GD5H012G-T501M</v>
          </cell>
          <cell r="B1176" t="str">
            <v>CBL,12F,XGLO,MM,OM4,I/O,TB,DWB,NO ARM,LSOH3C,BLK,M</v>
          </cell>
          <cell r="C1176" t="str">
            <v>CBL,12F,XGLO,MM,OM4,I/O,TB,DWB,NO ARM,LSOH3C,BLK,MT</v>
          </cell>
          <cell r="D1176" t="str">
            <v>m</v>
          </cell>
          <cell r="E1176">
            <v>0</v>
          </cell>
          <cell r="F1176" t="str">
            <v>SIEMON</v>
          </cell>
          <cell r="K1176">
            <v>10.48</v>
          </cell>
        </row>
        <row r="1177">
          <cell r="A1177" t="str">
            <v>9GD5D012G-T506M</v>
          </cell>
          <cell r="B1177" t="str">
            <v>CBL,12F,XGLO,MM,OM4,I/O,TB,DWB,NO ARM,LSOH3C,BLU,M</v>
          </cell>
          <cell r="C1177" t="str">
            <v>CBL,12F,XGLO,MM,OM4,I/O,TB,DWB,NO ARM,LSOH3C,BLU,MT</v>
          </cell>
          <cell r="D1177" t="str">
            <v>m</v>
          </cell>
          <cell r="E1177">
            <v>0</v>
          </cell>
          <cell r="F1177" t="str">
            <v>SIEMON</v>
          </cell>
          <cell r="K1177">
            <v>9.56</v>
          </cell>
        </row>
        <row r="1178">
          <cell r="A1178" t="str">
            <v>9GD5D012G-T516M</v>
          </cell>
          <cell r="B1178" t="str">
            <v>CBL,12F,XGLO,MM,OM4,I/O,TB,DWB,NO ARM,LSOH3C,EV,MT</v>
          </cell>
          <cell r="C1178" t="str">
            <v>CBL,12F,XGLO,MM,OM4,I/O,TB,DWB,NO ARM,LSOH3C,EV,MT</v>
          </cell>
          <cell r="D1178" t="str">
            <v>m</v>
          </cell>
          <cell r="E1178">
            <v>0</v>
          </cell>
          <cell r="F1178" t="str">
            <v>SIEMON</v>
          </cell>
          <cell r="K1178">
            <v>9.56</v>
          </cell>
        </row>
        <row r="1179">
          <cell r="A1179" t="str">
            <v>9GD5C012G-T506M</v>
          </cell>
          <cell r="B1179" t="str">
            <v>CBL,12F,XGLO,MM,OM4,I/O,TB,DWB,NO ARM,LSOHFR,BLU,M</v>
          </cell>
          <cell r="C1179" t="str">
            <v>CBL,12F,XGLO,MM,OM4,I/O,TB,DWB,NO ARM,LSOHFR,BLU,MT</v>
          </cell>
          <cell r="D1179" t="str">
            <v>m</v>
          </cell>
          <cell r="E1179">
            <v>0</v>
          </cell>
          <cell r="F1179" t="str">
            <v>SIEMON</v>
          </cell>
          <cell r="K1179">
            <v>9.9600000000000009</v>
          </cell>
        </row>
        <row r="1180">
          <cell r="A1180" t="str">
            <v>9GD5B2012GT506M</v>
          </cell>
          <cell r="B1180" t="str">
            <v>CBL,12F,XGLO,MM,OM4,I/O,TB,DWB,NO ARM,LSOHFR,BLU,M</v>
          </cell>
          <cell r="C1180" t="str">
            <v>CBL,12F,XGLO,MM,OM4,I/O,TB,DWB,NO ARM,LSOHFR,BLU,MT</v>
          </cell>
          <cell r="D1180" t="str">
            <v>m</v>
          </cell>
          <cell r="E1180">
            <v>0</v>
          </cell>
          <cell r="F1180" t="str">
            <v>SIEMON</v>
          </cell>
          <cell r="K1180">
            <v>11.5</v>
          </cell>
        </row>
        <row r="1181">
          <cell r="A1181" t="str">
            <v>9F5VB3-12D1.00</v>
          </cell>
          <cell r="B1181" t="str">
            <v>CBL,12F,XGLO,MM,OM4,IN,TB,NO ARM,LSOH3C,AQA,1KM</v>
          </cell>
          <cell r="C1181" t="str">
            <v>CBL,12F,XGLO,MM,OM4,IN,TB,NO ARM,LSOH3C,AQA,1KM</v>
          </cell>
          <cell r="D1181" t="str">
            <v>szt.</v>
          </cell>
          <cell r="E1181">
            <v>0</v>
          </cell>
          <cell r="F1181" t="str">
            <v>SIEMON</v>
          </cell>
          <cell r="K1181">
            <v>7354.66</v>
          </cell>
        </row>
        <row r="1182">
          <cell r="A1182" t="str">
            <v>9F5VB2-12D1.00</v>
          </cell>
          <cell r="B1182" t="str">
            <v>CBL,12F,XGLO,MM,OM4,IN,TB,NO ARM,OFNP,AQA,1KM</v>
          </cell>
          <cell r="C1182" t="str">
            <v>CBL,12F,XGLO,MM,OM4,IN,TB,NO ARM,OFNP,AQA,1KM</v>
          </cell>
          <cell r="D1182" t="str">
            <v>szt.</v>
          </cell>
          <cell r="E1182">
            <v>0</v>
          </cell>
          <cell r="F1182" t="str">
            <v>SIEMON</v>
          </cell>
          <cell r="K1182">
            <v>7842.4</v>
          </cell>
        </row>
        <row r="1183">
          <cell r="A1183" t="str">
            <v>9F5VE4-12D1.00</v>
          </cell>
          <cell r="B1183" t="str">
            <v>CBL,12F,XGLO,MM,OM4,OSP,LT,GEL,ARM,MDPE,BLK,1KM</v>
          </cell>
          <cell r="C1183" t="str">
            <v>CBL,12F,XGLO,MM,OM4,OSP,LT,GEL,ARM,MDPE,BLK,1KM</v>
          </cell>
          <cell r="D1183" t="str">
            <v>szt.</v>
          </cell>
          <cell r="E1183">
            <v>0</v>
          </cell>
          <cell r="F1183" t="str">
            <v>SIEMON</v>
          </cell>
          <cell r="K1183">
            <v>8480.6200000000008</v>
          </cell>
        </row>
        <row r="1184">
          <cell r="A1184" t="str">
            <v>9F5VD4-12D1.00</v>
          </cell>
          <cell r="B1184" t="str">
            <v>CBL,12F,XGLO,MM,OM4,OSP,LT,GEL,NO ARM,MDPE,BLK,1KM</v>
          </cell>
          <cell r="C1184" t="str">
            <v>CBL,12F,XGLO,MM,OM4,OSP,LT,GEL,NO ARM,MDPE,BLK,1KM</v>
          </cell>
          <cell r="D1184" t="str">
            <v>szt.</v>
          </cell>
          <cell r="E1184">
            <v>0</v>
          </cell>
          <cell r="F1184" t="str">
            <v>SIEMON</v>
          </cell>
          <cell r="K1184">
            <v>7916.7</v>
          </cell>
        </row>
        <row r="1185">
          <cell r="A1185" t="str">
            <v>9GG8L012G-E206M</v>
          </cell>
          <cell r="B1185" t="str">
            <v>CBL,12F,XGLO,SM,OS1/OS2,I/O,LT,GEL,NO ARM,LSOH1,BL</v>
          </cell>
          <cell r="C1185" t="str">
            <v>CBL,12F,XGLO,SM,OS1/OS2,I/O,LT,GEL,NO ARM,LSOH1,BLU,MT</v>
          </cell>
          <cell r="D1185" t="str">
            <v>m</v>
          </cell>
          <cell r="E1185">
            <v>0</v>
          </cell>
          <cell r="F1185" t="str">
            <v>SIEMON</v>
          </cell>
          <cell r="K1185">
            <v>1.68</v>
          </cell>
        </row>
        <row r="1186">
          <cell r="A1186" t="str">
            <v>9GG8H012G-E2011</v>
          </cell>
          <cell r="B1186" t="str">
            <v>CBL,12F,XGLO,SM,OS1/OS2,I/O,LT,GEL,NO ARM,LSOH3C,B</v>
          </cell>
          <cell r="C1186" t="str">
            <v>CBL,12F,XGLO,SM,OS1/OS2,I/O,LT,GEL,NO ARM,LSOH3C,BLK,1000M</v>
          </cell>
          <cell r="D1186" t="str">
            <v>szt.</v>
          </cell>
          <cell r="E1186">
            <v>0</v>
          </cell>
          <cell r="F1186" t="str">
            <v>SIEMON</v>
          </cell>
          <cell r="K1186">
            <v>2223.4</v>
          </cell>
        </row>
        <row r="1187">
          <cell r="A1187" t="str">
            <v>9GG8H012G-E2015</v>
          </cell>
          <cell r="B1187" t="str">
            <v>CBL,12F,XGLO,SM,OS1/OS2,I/O,LT,GEL,NO ARM,LSOH3C,B</v>
          </cell>
          <cell r="C1187" t="str">
            <v>CBL,12F,XGLO,SM,OS1/OS2,I/O,LT,GEL,NO ARM,LSOH3C,BLK,500M</v>
          </cell>
          <cell r="D1187" t="str">
            <v>szt.</v>
          </cell>
          <cell r="E1187">
            <v>0</v>
          </cell>
          <cell r="F1187" t="str">
            <v>SIEMON</v>
          </cell>
          <cell r="K1187">
            <v>1111.68</v>
          </cell>
        </row>
        <row r="1188">
          <cell r="A1188" t="str">
            <v>9GG8H012G-E201M</v>
          </cell>
          <cell r="B1188" t="str">
            <v>CBL,12F,XGLO,SM,OS1/OS2,I/O,LT,GEL,NO ARM,LSOH3C,B</v>
          </cell>
          <cell r="C1188" t="str">
            <v>CBL,12F,XGLO,SM,OS1/OS2,I/O,LT,GEL,NO ARM,LSOH3C,BLK,MT</v>
          </cell>
          <cell r="D1188" t="str">
            <v>m</v>
          </cell>
          <cell r="E1188">
            <v>0</v>
          </cell>
          <cell r="F1188" t="str">
            <v>SIEMON</v>
          </cell>
          <cell r="K1188">
            <v>2.2200000000000002</v>
          </cell>
        </row>
        <row r="1189">
          <cell r="A1189" t="str">
            <v>9GG8D012G-E206M</v>
          </cell>
          <cell r="B1189" t="str">
            <v>CBL,12F,XGLO,SM,OS1/OS2,I/O,LT,GEL,NO ARM,LSOH3C,B</v>
          </cell>
          <cell r="C1189" t="str">
            <v>CBL,12F,XGLO,SM,OS1/OS2,I/O,LT,GEL,NO ARM,LSOH3C,BLU,MT</v>
          </cell>
          <cell r="D1189" t="str">
            <v>m</v>
          </cell>
          <cell r="E1189">
            <v>0</v>
          </cell>
          <cell r="F1189" t="str">
            <v>SIEMON</v>
          </cell>
          <cell r="K1189">
            <v>2</v>
          </cell>
        </row>
        <row r="1190">
          <cell r="A1190" t="str">
            <v>9GG8C012G-E206M</v>
          </cell>
          <cell r="B1190" t="str">
            <v>CBL,12F,XGLO,SM,OS1/OS2,I/O,LT,GEL,NO ARM,LSOHFR,B</v>
          </cell>
          <cell r="C1190" t="str">
            <v>CBL,12F,XGLO,SM,OS1/OS2,I/O,LT,GEL,NO ARM,LSOHFR,BLU,MT</v>
          </cell>
          <cell r="D1190" t="str">
            <v>m</v>
          </cell>
          <cell r="E1190">
            <v>0</v>
          </cell>
          <cell r="F1190" t="str">
            <v>SIEMON</v>
          </cell>
          <cell r="K1190">
            <v>4.54</v>
          </cell>
        </row>
        <row r="1191">
          <cell r="A1191" t="str">
            <v>9GD8L012G-E206M</v>
          </cell>
          <cell r="B1191" t="str">
            <v>CBL,12F,XGLO,SM,OS1/OS2,I/O,TB,DWB,NO ARM,LSOH1,BL</v>
          </cell>
          <cell r="C1191" t="str">
            <v>CBL,12F,XGLO,SM,OS1/OS2,I/O,TB,DWB,NO ARM,LSOH1,BLU,MT</v>
          </cell>
          <cell r="D1191" t="str">
            <v>m</v>
          </cell>
          <cell r="E1191">
            <v>0</v>
          </cell>
          <cell r="F1191" t="str">
            <v>SIEMON</v>
          </cell>
          <cell r="K1191">
            <v>2.2400000000000002</v>
          </cell>
        </row>
        <row r="1192">
          <cell r="A1192" t="str">
            <v>9GD8D012G-E206M</v>
          </cell>
          <cell r="B1192" t="str">
            <v>CBL,12F,XGLO,SM,OS1/OS2,I/O,TB,DWB,NO ARM,LSOH3C,B</v>
          </cell>
          <cell r="C1192" t="str">
            <v>CBL,12F,XGLO,SM,OS1/OS2,I/O,TB,DWB,NO ARM,LSOH3C,BLU,MT</v>
          </cell>
          <cell r="D1192" t="str">
            <v>m</v>
          </cell>
          <cell r="E1192">
            <v>0</v>
          </cell>
          <cell r="F1192" t="str">
            <v>SIEMON</v>
          </cell>
          <cell r="K1192">
            <v>2.58</v>
          </cell>
        </row>
        <row r="1193">
          <cell r="A1193" t="str">
            <v>9GD8H012G-E201M</v>
          </cell>
          <cell r="B1193" t="str">
            <v>CBL,12F,XGLO,SM,OS1/OS2,I/O,TB,DWB,NO ARM,LSOH3C,B</v>
          </cell>
          <cell r="C1193" t="str">
            <v>CBL,12F,XGLO,SM,OS1/OS2,I/O,TB,DWB,NO ARM,LSOH3C,BLK,MT</v>
          </cell>
          <cell r="D1193" t="str">
            <v>m</v>
          </cell>
          <cell r="E1193">
            <v>0</v>
          </cell>
          <cell r="F1193" t="str">
            <v>SIEMON</v>
          </cell>
          <cell r="K1193">
            <v>3.82</v>
          </cell>
        </row>
        <row r="1194">
          <cell r="A1194" t="str">
            <v>9GD8B2012GE206M</v>
          </cell>
          <cell r="B1194" t="str">
            <v>CBL,12F,XGLO,SM,OS1/OS2,I/O,TB,DWB,NO ARM,LSOHFR,B</v>
          </cell>
          <cell r="C1194" t="str">
            <v>CBL,12F,XGLO,SM,OS1/OS2,I/O,TB,DWB,NO ARM,LSOHFR,BLU,MT</v>
          </cell>
          <cell r="D1194" t="str">
            <v>m</v>
          </cell>
          <cell r="E1194">
            <v>0</v>
          </cell>
          <cell r="F1194" t="str">
            <v>SIEMON</v>
          </cell>
          <cell r="K1194">
            <v>3.8</v>
          </cell>
        </row>
        <row r="1195">
          <cell r="A1195" t="str">
            <v>9GD8C012G-E206M</v>
          </cell>
          <cell r="B1195" t="str">
            <v>CBL,12F,XGLO,SM,OS1/OS2,I/O,TB,DWB,NO ARM,LSOHFR,B</v>
          </cell>
          <cell r="C1195" t="str">
            <v>CBL,12F,XGLO,SM,OS1/OS2,I/O,TB,DWB,NO ARM,LSOHFR,BLU,MT</v>
          </cell>
          <cell r="D1195" t="str">
            <v>m</v>
          </cell>
          <cell r="E1195">
            <v>0</v>
          </cell>
          <cell r="F1195" t="str">
            <v>SIEMON</v>
          </cell>
          <cell r="K1195">
            <v>2.88</v>
          </cell>
        </row>
        <row r="1196">
          <cell r="A1196" t="str">
            <v>9F8LB3-12D1.00</v>
          </cell>
          <cell r="B1196" t="str">
            <v>CBL,12F,XGLO,SM,OS1/OS2,IN,TB,NO ARM,LSOH3C,YEL,1K</v>
          </cell>
          <cell r="C1196" t="str">
            <v>CBL,12F,XGLO,SM,OS1/OS2,IN,TB,NO ARM,LSOH3C,YEL,1KM</v>
          </cell>
          <cell r="D1196" t="str">
            <v>szt.</v>
          </cell>
          <cell r="E1196">
            <v>0</v>
          </cell>
          <cell r="F1196" t="str">
            <v>SIEMON</v>
          </cell>
          <cell r="K1196">
            <v>2234.34</v>
          </cell>
        </row>
        <row r="1197">
          <cell r="A1197" t="str">
            <v>9F8LB2-12D1.00</v>
          </cell>
          <cell r="B1197" t="str">
            <v>CBL,12F,XGLO,SM,OS1/OS2,IN,TB,NO ARM,OFNP,YEL,1KM</v>
          </cell>
          <cell r="C1197" t="str">
            <v>CBL,12F,XGLO,SM,OS1/OS2,IN,TB,NO ARM,OFNP,YEL,1KM</v>
          </cell>
          <cell r="D1197" t="str">
            <v>szt.</v>
          </cell>
          <cell r="E1197">
            <v>0</v>
          </cell>
          <cell r="F1197" t="str">
            <v>SIEMON</v>
          </cell>
          <cell r="K1197">
            <v>2277.6999999999998</v>
          </cell>
        </row>
        <row r="1198">
          <cell r="A1198" t="str">
            <v>9F8LE4-12D1.00</v>
          </cell>
          <cell r="B1198" t="str">
            <v>CBL,12F,XGLO,SM,OS1/OS2,OSP,LT,GEL,ARM,MDPE,BLK,1K</v>
          </cell>
          <cell r="C1198" t="str">
            <v>CBL,12F,XGLO,SM,OS1/OS2,OSP,LT,GEL,ARM,MDPE,BLK,1KM</v>
          </cell>
          <cell r="D1198" t="str">
            <v>szt.</v>
          </cell>
          <cell r="E1198">
            <v>0</v>
          </cell>
          <cell r="F1198" t="str">
            <v>SIEMON</v>
          </cell>
          <cell r="K1198">
            <v>2801.12</v>
          </cell>
        </row>
        <row r="1199">
          <cell r="A1199" t="str">
            <v>9F8LD4-12D1.00</v>
          </cell>
          <cell r="B1199" t="str">
            <v>CBL,12F,XGLO,SM,OS1/OS2,OSP,LT,GEL,NO ARM,MDPE,BLK</v>
          </cell>
          <cell r="C1199" t="str">
            <v>CBL,12F,XGLO,SM,OS1/OS2,OSP,LT,GEL,NO ARM,MDPE,BLK,1KM</v>
          </cell>
          <cell r="D1199" t="str">
            <v>szt.</v>
          </cell>
          <cell r="E1199">
            <v>0</v>
          </cell>
          <cell r="F1199" t="str">
            <v>SIEMON</v>
          </cell>
          <cell r="K1199">
            <v>2381.64</v>
          </cell>
        </row>
        <row r="1200">
          <cell r="A1200" t="str">
            <v>9GG6L144G-G106M</v>
          </cell>
          <cell r="B1200" t="str">
            <v>CBL,144F,LSYS,MM,OM1,I/O,LT,GEL,NO ARM,LSOH1,BLU,M</v>
          </cell>
          <cell r="C1200" t="str">
            <v>CBL,144F,LSYS,MM,OM1,I/O,LT,GEL,NO ARM,LSOH1,BLU,MT</v>
          </cell>
          <cell r="D1200" t="str">
            <v>m</v>
          </cell>
          <cell r="E1200">
            <v>0</v>
          </cell>
          <cell r="F1200" t="str">
            <v>SIEMON</v>
          </cell>
          <cell r="K1200">
            <v>29.38</v>
          </cell>
        </row>
        <row r="1201">
          <cell r="A1201" t="str">
            <v>9GG6H144G-G101M</v>
          </cell>
          <cell r="B1201" t="str">
            <v>CBL,144F,LSYS,MM,OM1,I/O,LT,GEL,NO ARM,LSOH3C,BLK,</v>
          </cell>
          <cell r="C1201" t="str">
            <v>CBL,144F,LSYS,MM,OM1,I/O,LT,GEL,NO ARM,LSOH3C,BLK,MT</v>
          </cell>
          <cell r="D1201" t="str">
            <v>m</v>
          </cell>
          <cell r="E1201">
            <v>0</v>
          </cell>
          <cell r="F1201" t="str">
            <v>SIEMON</v>
          </cell>
          <cell r="K1201">
            <v>37.4</v>
          </cell>
        </row>
        <row r="1202">
          <cell r="A1202" t="str">
            <v>9GG6C144G-G106M</v>
          </cell>
          <cell r="B1202" t="str">
            <v>CBL,144F,LSYS,MM,OM1,I/O,LT,GEL,NO ARM,LSOHFR,BLU,</v>
          </cell>
          <cell r="C1202" t="str">
            <v>CBL,144F,LSYS,MM,OM1,I/O,LT,GEL,NO ARM,LSOHFR,BLU,MT</v>
          </cell>
          <cell r="D1202" t="str">
            <v>m</v>
          </cell>
          <cell r="E1202">
            <v>0</v>
          </cell>
          <cell r="F1202" t="str">
            <v>SIEMON</v>
          </cell>
          <cell r="K1202">
            <v>48.84</v>
          </cell>
        </row>
        <row r="1203">
          <cell r="A1203" t="str">
            <v>9F6E4-144D1.00</v>
          </cell>
          <cell r="B1203" t="str">
            <v>CBL,144F,LSYS,MM,OM1,OSP,LT,GEL,ARM,MDPE,BLK,1KM</v>
          </cell>
          <cell r="C1203" t="str">
            <v>CBL,144F,LSYS,MM,OM1,OSP,LT,GEL,ARM,MDPE,BLK,1KM</v>
          </cell>
          <cell r="D1203" t="str">
            <v>szt.</v>
          </cell>
          <cell r="E1203">
            <v>0</v>
          </cell>
          <cell r="F1203" t="str">
            <v>SIEMON</v>
          </cell>
          <cell r="K1203">
            <v>39047.18</v>
          </cell>
        </row>
        <row r="1204">
          <cell r="A1204" t="str">
            <v>9F6D4-144D1.00</v>
          </cell>
          <cell r="B1204" t="str">
            <v>CBL,144F,LSYS,MM,OM1,OSP,LT,GEL,NO ARM,MDPE,BLK,1K</v>
          </cell>
          <cell r="C1204" t="str">
            <v>CBL,144F,LSYS,MM,OM1,OSP,LT,GEL,NO ARM,MDPE,BLK,1KM</v>
          </cell>
          <cell r="D1204" t="str">
            <v>szt.</v>
          </cell>
          <cell r="E1204">
            <v>0</v>
          </cell>
          <cell r="F1204" t="str">
            <v>SIEMON</v>
          </cell>
          <cell r="K1204">
            <v>36565.760000000002</v>
          </cell>
        </row>
        <row r="1205">
          <cell r="A1205" t="str">
            <v>9GG5L144G-T306M</v>
          </cell>
          <cell r="B1205" t="str">
            <v>CBL,144F,XGLO,MM,OM3,I/O,LT,GEL,NO ARM,LSOH1,BLU,M</v>
          </cell>
          <cell r="C1205" t="str">
            <v>CBL,144F,XGLO,MM,OM3,I/O,LT,GEL,NO ARM,LSOH1,BLU,MT</v>
          </cell>
          <cell r="D1205" t="str">
            <v>m</v>
          </cell>
          <cell r="E1205">
            <v>0</v>
          </cell>
          <cell r="F1205" t="str">
            <v>SIEMON</v>
          </cell>
          <cell r="K1205">
            <v>43.42</v>
          </cell>
        </row>
        <row r="1206">
          <cell r="A1206" t="str">
            <v>9GG5H144G-T301M</v>
          </cell>
          <cell r="B1206" t="str">
            <v>CBL,144F,XGLO,MM,OM3,I/O,LT,GEL,NO ARM,LSOH3C,BLK,</v>
          </cell>
          <cell r="C1206" t="str">
            <v>CBL,144F,XGLO,MM,OM3,I/O,LT,GEL,NO ARM,LSOH3C,BLK,MT</v>
          </cell>
          <cell r="D1206" t="str">
            <v>m</v>
          </cell>
          <cell r="E1206">
            <v>0</v>
          </cell>
          <cell r="F1206" t="str">
            <v>SIEMON</v>
          </cell>
          <cell r="K1206">
            <v>59.68</v>
          </cell>
        </row>
        <row r="1207">
          <cell r="A1207" t="str">
            <v>9F5LE4-144D1.00</v>
          </cell>
          <cell r="B1207" t="str">
            <v>CBL,144F,XGLO,MM,OM3,OSP,LT,GEL,ARM,MDPE,BLK,1KM</v>
          </cell>
          <cell r="C1207" t="str">
            <v>CBL,144F,XGLO,MM,OM3,OSP,LT,GEL,ARM,MDPE,BLK,1KM</v>
          </cell>
          <cell r="D1207" t="str">
            <v>szt.</v>
          </cell>
          <cell r="E1207">
            <v>0</v>
          </cell>
          <cell r="F1207" t="str">
            <v>SIEMON</v>
          </cell>
          <cell r="K1207">
            <v>75009.84</v>
          </cell>
        </row>
        <row r="1208">
          <cell r="A1208" t="str">
            <v>9F5LD4-144D1.00</v>
          </cell>
          <cell r="B1208" t="str">
            <v>CBL,144F,XGLO,MM,OM3,OSP,LT,GEL,NO ARM,MDPE,BLK,1K</v>
          </cell>
          <cell r="C1208" t="str">
            <v>CBL,144F,XGLO,MM,OM3,OSP,LT,GEL,NO ARM,MDPE,BLK,1KM</v>
          </cell>
          <cell r="D1208" t="str">
            <v>szt.</v>
          </cell>
          <cell r="E1208">
            <v>0</v>
          </cell>
          <cell r="F1208" t="str">
            <v>SIEMON</v>
          </cell>
          <cell r="K1208">
            <v>70797.320000000007</v>
          </cell>
        </row>
        <row r="1209">
          <cell r="A1209" t="str">
            <v>9GG5L144G-T506M</v>
          </cell>
          <cell r="B1209" t="str">
            <v>CBL,144F,XGLO,MM,OM4,I/O,LT,GEL,NO ARM,LSOH1,BLU,M</v>
          </cell>
          <cell r="C1209" t="str">
            <v>CBL,144F,XGLO,MM,OM4,I/O,LT,GEL,NO ARM,LSOH1,BLU,MT</v>
          </cell>
          <cell r="D1209" t="str">
            <v>m</v>
          </cell>
          <cell r="E1209">
            <v>0</v>
          </cell>
          <cell r="F1209" t="str">
            <v>SIEMON</v>
          </cell>
          <cell r="K1209">
            <v>65.94</v>
          </cell>
        </row>
        <row r="1210">
          <cell r="A1210" t="str">
            <v>9GG5H144G-T501M</v>
          </cell>
          <cell r="B1210" t="str">
            <v>CBL,144F,XGLO,MM,OM4,I/O,LT,GEL,NO ARM,LSOH3C,BLK,</v>
          </cell>
          <cell r="C1210" t="str">
            <v>CBL,144F,XGLO,MM,OM4,I/O,LT,GEL,NO ARM,LSOH3C,BLK,MT</v>
          </cell>
          <cell r="D1210" t="str">
            <v>m</v>
          </cell>
          <cell r="E1210">
            <v>0</v>
          </cell>
          <cell r="F1210" t="str">
            <v>SIEMON</v>
          </cell>
          <cell r="K1210">
            <v>82.32</v>
          </cell>
        </row>
        <row r="1211">
          <cell r="A1211" t="str">
            <v>9F5VE4-144D1.00</v>
          </cell>
          <cell r="B1211" t="str">
            <v>CBL,144F,XGLO,MM,OM4,OSP,LT,GEL,ARM,MDPE,BLK,1KM</v>
          </cell>
          <cell r="C1211" t="str">
            <v>CBL,144F,XGLO,MM,OM4,OSP,LT,GEL,ARM,MDPE,BLK,1KM</v>
          </cell>
          <cell r="D1211" t="str">
            <v>szt.</v>
          </cell>
          <cell r="E1211">
            <v>0</v>
          </cell>
          <cell r="F1211" t="str">
            <v>SIEMON</v>
          </cell>
          <cell r="K1211">
            <v>83785.06</v>
          </cell>
        </row>
        <row r="1212">
          <cell r="A1212" t="str">
            <v>9F5VD4-144D1.00</v>
          </cell>
          <cell r="B1212" t="str">
            <v>CBL,144F,XGLO,MM,OM4,OSP,LT,GEL,NO ARM,MDPE,BLK,1K</v>
          </cell>
          <cell r="C1212" t="str">
            <v>CBL,144F,XGLO,MM,OM4,OSP,LT,GEL,NO ARM,MDPE,BLK,1KM</v>
          </cell>
          <cell r="D1212" t="str">
            <v>szt.</v>
          </cell>
          <cell r="E1212">
            <v>0</v>
          </cell>
          <cell r="F1212" t="str">
            <v>SIEMON</v>
          </cell>
          <cell r="K1212">
            <v>83297.240000000005</v>
          </cell>
        </row>
        <row r="1213">
          <cell r="A1213" t="str">
            <v>9GG8L144G-E206M</v>
          </cell>
          <cell r="B1213" t="str">
            <v>CBL,144F,XGLO,SM,OS1/OS2,I/O,LT,GEL,NO ARM,LSOH1,B</v>
          </cell>
          <cell r="C1213" t="str">
            <v>CBL,144F,XGLO,SM,OS1/OS2,I/O,LT,GEL,NO ARM,LSOH1,BLU,MT</v>
          </cell>
          <cell r="D1213" t="str">
            <v>m</v>
          </cell>
          <cell r="E1213">
            <v>0</v>
          </cell>
          <cell r="F1213" t="str">
            <v>SIEMON</v>
          </cell>
          <cell r="K1213">
            <v>9.68</v>
          </cell>
        </row>
        <row r="1214">
          <cell r="A1214" t="str">
            <v>9GG8H144G-E201M</v>
          </cell>
          <cell r="B1214" t="str">
            <v>CBL,144F,XGLO,SM,OS1/OS2,I/O,LT,GEL,NO ARM,LSOH3C,</v>
          </cell>
          <cell r="C1214" t="str">
            <v>CBL,144F,XGLO,SM,OS1/OS2,I/O,LT,GEL,NO ARM,LSOH3C,BLK,MT</v>
          </cell>
          <cell r="D1214" t="str">
            <v>m</v>
          </cell>
          <cell r="E1214">
            <v>0</v>
          </cell>
          <cell r="F1214" t="str">
            <v>SIEMON</v>
          </cell>
          <cell r="K1214">
            <v>15</v>
          </cell>
        </row>
        <row r="1215">
          <cell r="A1215" t="str">
            <v>9GG8C144G-E206M</v>
          </cell>
          <cell r="B1215" t="str">
            <v>CBL,144F,XGLO,SM,OS1/OS2,I/O,LT,GEL,NO ARM,LSOHFR,</v>
          </cell>
          <cell r="C1215" t="str">
            <v>CBL,144F,XGLO,SM,OS1/OS2,I/O,LT,GEL,NO ARM,LSOHFR,BLU,MT</v>
          </cell>
          <cell r="D1215" t="str">
            <v>m</v>
          </cell>
          <cell r="E1215">
            <v>0</v>
          </cell>
          <cell r="F1215" t="str">
            <v>SIEMON</v>
          </cell>
          <cell r="K1215">
            <v>15.94</v>
          </cell>
        </row>
        <row r="1216">
          <cell r="A1216" t="str">
            <v>9F8LE4-144D1.00</v>
          </cell>
          <cell r="B1216" t="str">
            <v>CBL,144F,XGLO,SM,OS1/OS2,OSP,LT,GEL,ARM,MDPE,BLK,1</v>
          </cell>
          <cell r="C1216" t="str">
            <v>CBL,144F,XGLO,SM,OS1/OS2,OSP,LT,GEL,ARM,MDPE,BLK,1KM</v>
          </cell>
          <cell r="D1216" t="str">
            <v>szt.</v>
          </cell>
          <cell r="E1216">
            <v>0</v>
          </cell>
          <cell r="F1216" t="str">
            <v>SIEMON</v>
          </cell>
          <cell r="K1216">
            <v>14376.3</v>
          </cell>
        </row>
        <row r="1217">
          <cell r="A1217" t="str">
            <v>9F8LD4-144D1.00</v>
          </cell>
          <cell r="B1217" t="str">
            <v>CBL,144F,XGLO,SM,OS1/OS2,OSP,LT,GEL,NO ARM,MDPE,BL</v>
          </cell>
          <cell r="C1217" t="str">
            <v>CBL,144F,XGLO,SM,OS1/OS2,OSP,LT,GEL,NO ARM,MDPE,BLK,1KM</v>
          </cell>
          <cell r="D1217" t="str">
            <v>szt.</v>
          </cell>
          <cell r="E1217">
            <v>0</v>
          </cell>
          <cell r="F1217" t="str">
            <v>SIEMON</v>
          </cell>
          <cell r="K1217">
            <v>14151.58</v>
          </cell>
        </row>
        <row r="1218">
          <cell r="A1218" t="str">
            <v>9GG6L016D-G106M</v>
          </cell>
          <cell r="B1218" t="str">
            <v>CBL,16F,LSYS,MM,OM1,I/O,LT,GEL,NO ARM,LSOH1,BLU,MT</v>
          </cell>
          <cell r="C1218" t="str">
            <v>CBL,16F,LSYS,MM,OM1,I/O,LT,GEL,NO ARM,LSOH1,BLU,MT</v>
          </cell>
          <cell r="D1218" t="str">
            <v>m</v>
          </cell>
          <cell r="E1218">
            <v>0</v>
          </cell>
          <cell r="F1218" t="str">
            <v>SIEMON</v>
          </cell>
          <cell r="K1218">
            <v>5.0999999999999996</v>
          </cell>
        </row>
        <row r="1219">
          <cell r="A1219" t="str">
            <v>9GG6H016D-G101M</v>
          </cell>
          <cell r="B1219" t="str">
            <v>CBL,16F,LSYS,MM,OM1,I/O,LT,GEL,NO ARM,LSOH3C,BLK,M</v>
          </cell>
          <cell r="C1219" t="str">
            <v>CBL,16F,LSYS,MM,OM1,I/O,LT,GEL,NO ARM,LSOH3C,BLK,MT</v>
          </cell>
          <cell r="D1219" t="str">
            <v>m</v>
          </cell>
          <cell r="E1219">
            <v>0</v>
          </cell>
          <cell r="F1219" t="str">
            <v>SIEMON</v>
          </cell>
          <cell r="K1219">
            <v>4.8600000000000003</v>
          </cell>
        </row>
        <row r="1220">
          <cell r="A1220" t="str">
            <v>9GG6C016K-G106M</v>
          </cell>
          <cell r="B1220" t="str">
            <v>CBL,16F,LSYS,MM,OM1,I/O,LT,GEL,NO ARM,LSOHFR,BLU,M</v>
          </cell>
          <cell r="C1220" t="str">
            <v>CBL,16F,LSYS,MM,OM1,I/O,LT,GEL,NO ARM,LSOHFR,BLU,MT</v>
          </cell>
          <cell r="D1220" t="str">
            <v>m</v>
          </cell>
          <cell r="E1220">
            <v>0</v>
          </cell>
          <cell r="F1220" t="str">
            <v>SIEMON</v>
          </cell>
          <cell r="K1220">
            <v>7.6</v>
          </cell>
        </row>
        <row r="1221">
          <cell r="A1221" t="str">
            <v>9GD6L016K-G106M</v>
          </cell>
          <cell r="B1221" t="str">
            <v>CBL,16F,LSYS,MM,OM1,I/O,TB,DWB,NO ARM,LSOH1,BLU,MT</v>
          </cell>
          <cell r="C1221" t="str">
            <v>CBL,16F,LSYS,MM,OM1,I/O,TB,DWB,NO ARM,LSOH1,BLU,MT</v>
          </cell>
          <cell r="D1221" t="str">
            <v>m</v>
          </cell>
          <cell r="E1221">
            <v>0</v>
          </cell>
          <cell r="F1221" t="str">
            <v>SIEMON</v>
          </cell>
          <cell r="K1221">
            <v>4.28</v>
          </cell>
        </row>
        <row r="1222">
          <cell r="A1222" t="str">
            <v>9GD6H016K-G101M</v>
          </cell>
          <cell r="B1222" t="str">
            <v>CBL,16F,LSYS,MM,OM1,I/O,TB,DWB,NO ARM,LSOH3C,BLK,M</v>
          </cell>
          <cell r="C1222" t="str">
            <v>CBL,16F,LSYS,MM,OM1,I/O,TB,DWB,NO ARM,LSOH3C,BLK,MT</v>
          </cell>
          <cell r="D1222" t="str">
            <v>m</v>
          </cell>
          <cell r="E1222">
            <v>0</v>
          </cell>
          <cell r="F1222" t="str">
            <v>SIEMON</v>
          </cell>
          <cell r="K1222">
            <v>6</v>
          </cell>
        </row>
        <row r="1223">
          <cell r="A1223" t="str">
            <v>9GD6D016K-G106M</v>
          </cell>
          <cell r="B1223" t="str">
            <v>CBL,16F,LSYS,MM,OM1,I/O,TB,DWB,NO ARM,LSOH3C,BLU,M</v>
          </cell>
          <cell r="C1223" t="str">
            <v>CBL,16F,LSYS,MM,OM1,I/O,TB,DWB,NO ARM,LSOH3C,BLU,MT</v>
          </cell>
          <cell r="D1223" t="str">
            <v>m</v>
          </cell>
          <cell r="E1223">
            <v>0</v>
          </cell>
          <cell r="F1223" t="str">
            <v>SIEMON</v>
          </cell>
          <cell r="K1223">
            <v>5.92</v>
          </cell>
        </row>
        <row r="1224">
          <cell r="A1224" t="str">
            <v>9GD6C016K-G106M</v>
          </cell>
          <cell r="B1224" t="str">
            <v>CBL,16F,LSYS,MM,OM1,I/O,TB,DWB,NO ARM,LSOHFR,BLU,M</v>
          </cell>
          <cell r="C1224" t="str">
            <v>CBL,16F,LSYS,MM,OM1,I/O,TB,DWB,NO ARM,LSOHFR,BLU,MT</v>
          </cell>
          <cell r="D1224" t="str">
            <v>m</v>
          </cell>
          <cell r="E1224">
            <v>0</v>
          </cell>
          <cell r="F1224" t="str">
            <v>SIEMON</v>
          </cell>
          <cell r="K1224">
            <v>6.84</v>
          </cell>
        </row>
        <row r="1225">
          <cell r="A1225" t="str">
            <v>9GD6B2016KG106M</v>
          </cell>
          <cell r="B1225" t="str">
            <v>CBL,16F,LSYS,MM,OM1,I/O,TB,DWB,NO ARM,LSOHFR,BLU,M</v>
          </cell>
          <cell r="C1225" t="str">
            <v>CBL,16F,LSYS,MM,OM1,I/O,TB,DWB,NO ARM,LSOHFR,BLU,MT</v>
          </cell>
          <cell r="D1225" t="str">
            <v>m</v>
          </cell>
          <cell r="E1225">
            <v>0</v>
          </cell>
          <cell r="F1225" t="str">
            <v>SIEMON</v>
          </cell>
          <cell r="K1225">
            <v>7.74</v>
          </cell>
        </row>
        <row r="1226">
          <cell r="A1226" t="str">
            <v>9F6B3-16K1.00</v>
          </cell>
          <cell r="B1226" t="str">
            <v>CBL,16F,LSYS,MM,OM1,IN,TB,NO ARM,LSOH3C,ORG,1KM</v>
          </cell>
          <cell r="C1226" t="str">
            <v>CBL,16F,LSYS,MM,OM1,IN,TB,NO ARM,LSOH3C,ORG,1KM</v>
          </cell>
          <cell r="D1226" t="str">
            <v>szt.</v>
          </cell>
          <cell r="E1226">
            <v>0</v>
          </cell>
          <cell r="F1226" t="str">
            <v>SIEMON</v>
          </cell>
          <cell r="K1226">
            <v>5845.5</v>
          </cell>
        </row>
        <row r="1227">
          <cell r="A1227" t="str">
            <v>9F6B2-16K1.00</v>
          </cell>
          <cell r="B1227" t="str">
            <v>CBL,16F,LSYS,MM,OM1,IN,TB,NO ARM,OFNP,ORG,1KM</v>
          </cell>
          <cell r="C1227" t="str">
            <v>CBL,16F,LSYS,MM,OM1,IN,TB,NO ARM,OFNP,ORG,1KM</v>
          </cell>
          <cell r="D1227" t="str">
            <v>szt.</v>
          </cell>
          <cell r="E1227">
            <v>0</v>
          </cell>
          <cell r="F1227" t="str">
            <v>SIEMON</v>
          </cell>
          <cell r="K1227">
            <v>6763.96</v>
          </cell>
        </row>
        <row r="1228">
          <cell r="A1228" t="str">
            <v>9F6B1-16K1.00</v>
          </cell>
          <cell r="B1228" t="str">
            <v>CBL,16F,LSYS,MM,OM1,IN,TB,NO ARM,OFNR,ORG,1KM</v>
          </cell>
          <cell r="C1228" t="str">
            <v>CBL,16F,LSYS,MM,OM1,IN,TB,NO ARM,OFNR,ORG,1KM</v>
          </cell>
          <cell r="D1228" t="str">
            <v>szt.</v>
          </cell>
          <cell r="E1228">
            <v>0</v>
          </cell>
          <cell r="F1228" t="str">
            <v>SIEMON</v>
          </cell>
          <cell r="K1228">
            <v>5831.86</v>
          </cell>
        </row>
        <row r="1229">
          <cell r="A1229" t="str">
            <v>9F6E4-16A1.00</v>
          </cell>
          <cell r="B1229" t="str">
            <v>CBL,16F,LSYS,MM,OM1,OSP,LT,GEL,ARM,MDPE,BLK,1KM</v>
          </cell>
          <cell r="C1229" t="str">
            <v>CBL,16F,LSYS,MM,OM1,OSP,LT,GEL,ARM,MDPE,BLK,1KM</v>
          </cell>
          <cell r="D1229" t="str">
            <v>szt.</v>
          </cell>
          <cell r="E1229">
            <v>0</v>
          </cell>
          <cell r="F1229" t="str">
            <v>SIEMON</v>
          </cell>
          <cell r="K1229">
            <v>5352.7</v>
          </cell>
        </row>
        <row r="1230">
          <cell r="A1230" t="str">
            <v>9F6D4-16A1.00</v>
          </cell>
          <cell r="B1230" t="str">
            <v>CBL,16F,LSYS,MM,OM1,OSP,LT,GEL,NO ARM,MDPE,BLK,1KM</v>
          </cell>
          <cell r="C1230" t="str">
            <v>CBL,16F,LSYS,MM,OM1,OSP,LT,GEL,NO ARM,MDPE,BLK,1KM</v>
          </cell>
          <cell r="D1230" t="str">
            <v>szt.</v>
          </cell>
          <cell r="E1230">
            <v>0</v>
          </cell>
          <cell r="F1230" t="str">
            <v>SIEMON</v>
          </cell>
          <cell r="K1230">
            <v>5162.4399999999996</v>
          </cell>
        </row>
        <row r="1231">
          <cell r="A1231" t="str">
            <v>9GG5L016D-T306M</v>
          </cell>
          <cell r="B1231" t="str">
            <v>CBL,16F,XGLO,MM,OM3,I/O,LT,GEL,NO ARM,LSOH1,BLU,MT</v>
          </cell>
          <cell r="C1231" t="str">
            <v>CBL,16F,XGLO,MM,OM3,I/O,LT,GEL,NO ARM,LSOH1,BLU,MT</v>
          </cell>
          <cell r="D1231" t="str">
            <v>m</v>
          </cell>
          <cell r="E1231">
            <v>0</v>
          </cell>
          <cell r="F1231" t="str">
            <v>SIEMON</v>
          </cell>
          <cell r="K1231">
            <v>6.66</v>
          </cell>
        </row>
        <row r="1232">
          <cell r="A1232" t="str">
            <v>9GG5H016D-T301M</v>
          </cell>
          <cell r="B1232" t="str">
            <v>CBL,16F,XGLO,MM,OM3,I/O,LT,GEL,NO ARM,LSOH3C,BLK,M</v>
          </cell>
          <cell r="C1232" t="str">
            <v>CBL,16F,XGLO,MM,OM3,I/O,LT,GEL,NO ARM,LSOH3C,BLK,MT</v>
          </cell>
          <cell r="D1232" t="str">
            <v>m</v>
          </cell>
          <cell r="E1232">
            <v>0</v>
          </cell>
          <cell r="F1232" t="str">
            <v>SIEMON</v>
          </cell>
          <cell r="K1232">
            <v>7.88</v>
          </cell>
        </row>
        <row r="1233">
          <cell r="A1233" t="str">
            <v>9GD5L016K-T306M</v>
          </cell>
          <cell r="B1233" t="str">
            <v>CBL,16F,XGLO,MM,OM3,I/O,TB,DWB,NO ARM,LSOH1,BLU,MT</v>
          </cell>
          <cell r="C1233" t="str">
            <v>CBL,16F,XGLO,MM,OM3,I/O,TB,DWB,NO ARM,LSOH1,BLU,MT</v>
          </cell>
          <cell r="D1233" t="str">
            <v>m</v>
          </cell>
          <cell r="E1233">
            <v>0</v>
          </cell>
          <cell r="F1233" t="str">
            <v>SIEMON</v>
          </cell>
          <cell r="K1233">
            <v>6.64</v>
          </cell>
        </row>
        <row r="1234">
          <cell r="A1234" t="str">
            <v>9GD5H016K-T301M</v>
          </cell>
          <cell r="B1234" t="str">
            <v>CBL,16F,XGLO,MM,OM3,I/O,TB,DWB,NO ARM,LSOH3C,BLK,M</v>
          </cell>
          <cell r="C1234" t="str">
            <v>CBL,16F,XGLO,MM,OM3,I/O,TB,DWB,NO ARM,LSOH3C,BLK,MT</v>
          </cell>
          <cell r="D1234" t="str">
            <v>m</v>
          </cell>
          <cell r="E1234">
            <v>0</v>
          </cell>
          <cell r="F1234" t="str">
            <v>SIEMON</v>
          </cell>
          <cell r="K1234">
            <v>7.44</v>
          </cell>
        </row>
        <row r="1235">
          <cell r="A1235" t="str">
            <v>9GD5D016K-T306M</v>
          </cell>
          <cell r="B1235" t="str">
            <v>CBL,16F,XGLO,MM,OM3,I/O,TB,DWB,NO ARM,LSOH3C,BLU,M</v>
          </cell>
          <cell r="C1235" t="str">
            <v>CBL,16F,XGLO,MM,OM3,I/O,TB,DWB,NO ARM,LSOH3C,BLU,MT</v>
          </cell>
          <cell r="D1235" t="str">
            <v>m</v>
          </cell>
          <cell r="E1235">
            <v>0</v>
          </cell>
          <cell r="F1235" t="str">
            <v>SIEMON</v>
          </cell>
          <cell r="K1235">
            <v>7.82</v>
          </cell>
        </row>
        <row r="1236">
          <cell r="A1236" t="str">
            <v>9GD5B2016KT306M</v>
          </cell>
          <cell r="B1236" t="str">
            <v>CBL,16F,XGLO,MM,OM3,I/O,TB,DWB,NO ARM,LSOHFR,BLU,M</v>
          </cell>
          <cell r="C1236" t="str">
            <v>CBL,16F,XGLO,MM,OM3,I/O,TB,DWB,NO ARM,LSOHFR,BLU,MT</v>
          </cell>
          <cell r="D1236" t="str">
            <v>m</v>
          </cell>
          <cell r="E1236">
            <v>0</v>
          </cell>
          <cell r="F1236" t="str">
            <v>SIEMON</v>
          </cell>
          <cell r="K1236">
            <v>9.14</v>
          </cell>
        </row>
        <row r="1237">
          <cell r="A1237" t="str">
            <v>9GD5C016K-T306M</v>
          </cell>
          <cell r="B1237" t="str">
            <v>CBL,16F,XGLO,MM,OM3,I/O,TB,DWB,NO ARM,LSOHFR,BLU,M</v>
          </cell>
          <cell r="C1237" t="str">
            <v>CBL,16F,XGLO,MM,OM3,I/O,TB,DWB,NO ARM,LSOHFR,BLU,MT</v>
          </cell>
          <cell r="D1237" t="str">
            <v>m</v>
          </cell>
          <cell r="E1237">
            <v>0</v>
          </cell>
          <cell r="F1237" t="str">
            <v>SIEMON</v>
          </cell>
          <cell r="K1237">
            <v>8.14</v>
          </cell>
        </row>
        <row r="1238">
          <cell r="A1238" t="str">
            <v>9F5LB3-16K1.00</v>
          </cell>
          <cell r="B1238" t="str">
            <v>CBL,16F,XGLO,MM,OM3,IN,TB,NO ARM,LSOH3C,AQA,1KM</v>
          </cell>
          <cell r="C1238" t="str">
            <v>CBL,16F,XGLO,MM,OM3,IN,TB,NO ARM,LSOH3C,AQA,1KM</v>
          </cell>
          <cell r="D1238" t="str">
            <v>szt.</v>
          </cell>
          <cell r="E1238">
            <v>0</v>
          </cell>
          <cell r="F1238" t="str">
            <v>SIEMON</v>
          </cell>
          <cell r="K1238">
            <v>7842.94</v>
          </cell>
        </row>
        <row r="1239">
          <cell r="A1239" t="str">
            <v>9F5LB2-16K1.00</v>
          </cell>
          <cell r="B1239" t="str">
            <v>CBL,16F,XGLO,MM,OM3,IN,TB,NO ARM,OFNP,AQA,1KM</v>
          </cell>
          <cell r="C1239" t="str">
            <v>CBL,16F,XGLO,MM,OM3,IN,TB,NO ARM,OFNP,AQA,1KM</v>
          </cell>
          <cell r="D1239" t="str">
            <v>szt.</v>
          </cell>
          <cell r="E1239">
            <v>0</v>
          </cell>
          <cell r="F1239" t="str">
            <v>SIEMON</v>
          </cell>
          <cell r="K1239">
            <v>8761.42</v>
          </cell>
        </row>
        <row r="1240">
          <cell r="A1240" t="str">
            <v>9F5LB1-16K1.00</v>
          </cell>
          <cell r="B1240" t="str">
            <v>CBL,16F,XGLO,MM,OM3,IN,TB,NO ARM,OFNR,AQA,1KM</v>
          </cell>
          <cell r="C1240" t="str">
            <v>CBL,16F,XGLO,MM,OM3,IN,TB,NO ARM,OFNR,AQA,1KM</v>
          </cell>
          <cell r="D1240" t="str">
            <v>szt.</v>
          </cell>
          <cell r="E1240">
            <v>0</v>
          </cell>
          <cell r="F1240" t="str">
            <v>SIEMON</v>
          </cell>
          <cell r="K1240">
            <v>7829.28</v>
          </cell>
        </row>
        <row r="1241">
          <cell r="A1241" t="str">
            <v>9F5LE4-16A1.00</v>
          </cell>
          <cell r="B1241" t="str">
            <v>CBL,16F,XGLO,MM,OM3,OSP,LT,GEL,ARM,MDPE,BLK,1KM</v>
          </cell>
          <cell r="C1241" t="str">
            <v>CBL,16F,XGLO,MM,OM3,OSP,LT,GEL,ARM,MDPE,BLK,1KM</v>
          </cell>
          <cell r="D1241" t="str">
            <v>szt.</v>
          </cell>
          <cell r="E1241">
            <v>0</v>
          </cell>
          <cell r="F1241" t="str">
            <v>SIEMON</v>
          </cell>
          <cell r="K1241">
            <v>9554.64</v>
          </cell>
        </row>
        <row r="1242">
          <cell r="A1242" t="str">
            <v>9F5LD4-16A1.00</v>
          </cell>
          <cell r="B1242" t="str">
            <v>CBL,16F,XGLO,MM,OM3,OSP,LT,GEL,NO ARM,MDPE,BLK,1KM</v>
          </cell>
          <cell r="C1242" t="str">
            <v>CBL,16F,XGLO,MM,OM3,OSP,LT,GEL,NO ARM,MDPE,BLK,1KM</v>
          </cell>
          <cell r="D1242" t="str">
            <v>szt.</v>
          </cell>
          <cell r="E1242">
            <v>0</v>
          </cell>
          <cell r="F1242" t="str">
            <v>SIEMON</v>
          </cell>
          <cell r="K1242">
            <v>9355.6200000000008</v>
          </cell>
        </row>
        <row r="1243">
          <cell r="A1243" t="str">
            <v>9GG5L016D-T506M</v>
          </cell>
          <cell r="B1243" t="str">
            <v>CBL,16F,XGLO,MM,OM4,I/O,LT,GEL,NO ARM,LSOH1,BLU,MT</v>
          </cell>
          <cell r="C1243" t="str">
            <v>CBL,16F,XGLO,MM,OM4,I/O,LT,GEL,NO ARM,LSOH1,BLU,MT</v>
          </cell>
          <cell r="D1243" t="str">
            <v>m</v>
          </cell>
          <cell r="E1243">
            <v>0</v>
          </cell>
          <cell r="F1243" t="str">
            <v>SIEMON</v>
          </cell>
          <cell r="K1243">
            <v>9.32</v>
          </cell>
        </row>
        <row r="1244">
          <cell r="A1244" t="str">
            <v>9GG5H016D-T501M</v>
          </cell>
          <cell r="B1244" t="str">
            <v>CBL,16F,XGLO,MM,OM4,I/O,LT,GEL,NO ARM,LSOH3C,BLK,M</v>
          </cell>
          <cell r="C1244" t="str">
            <v>CBL,16F,XGLO,MM,OM4,I/O,LT,GEL,NO ARM,LSOH3C,BLK,MT</v>
          </cell>
          <cell r="D1244" t="str">
            <v>m</v>
          </cell>
          <cell r="E1244">
            <v>0</v>
          </cell>
          <cell r="F1244" t="str">
            <v>SIEMON</v>
          </cell>
          <cell r="K1244">
            <v>10.119999999999999</v>
          </cell>
        </row>
        <row r="1245">
          <cell r="A1245" t="str">
            <v>9GD5L016K-T506M</v>
          </cell>
          <cell r="B1245" t="str">
            <v>CBL,16F,XGLO,MM,OM4,I/O,TB,DWB,NO ARM,LSOH1,BLU,MT</v>
          </cell>
          <cell r="C1245" t="str">
            <v>CBL,16F,XGLO,MM,OM4,I/O,TB,DWB,NO ARM,LSOH1,BLU,MT</v>
          </cell>
          <cell r="D1245" t="str">
            <v>m</v>
          </cell>
          <cell r="E1245">
            <v>0</v>
          </cell>
          <cell r="F1245" t="str">
            <v>SIEMON</v>
          </cell>
          <cell r="K1245">
            <v>10.1</v>
          </cell>
        </row>
        <row r="1246">
          <cell r="A1246" t="str">
            <v>9GD5H016K-T501M</v>
          </cell>
          <cell r="B1246" t="str">
            <v>CBL,16F,XGLO,MM,OM4,I/O,TB,DWB,NO ARM,LSOH3C,BLK,M</v>
          </cell>
          <cell r="C1246" t="str">
            <v>CBL,16F,XGLO,MM,OM4,I/O,TB,DWB,NO ARM,LSOH3C,BLK,MT</v>
          </cell>
          <cell r="D1246" t="str">
            <v>m</v>
          </cell>
          <cell r="E1246">
            <v>0</v>
          </cell>
          <cell r="F1246" t="str">
            <v>SIEMON</v>
          </cell>
          <cell r="K1246">
            <v>11.8</v>
          </cell>
        </row>
        <row r="1247">
          <cell r="A1247" t="str">
            <v>9GD5D016K-T506M</v>
          </cell>
          <cell r="B1247" t="str">
            <v>CBL,16F,XGLO,MM,OM4,I/O,TB,DWB,NO ARM,LSOH3C,BLU,M</v>
          </cell>
          <cell r="C1247" t="str">
            <v>CBL,16F,XGLO,MM,OM4,I/O,TB,DWB,NO ARM,LSOH3C,BLU,MT</v>
          </cell>
          <cell r="D1247" t="str">
            <v>m</v>
          </cell>
          <cell r="E1247">
            <v>0</v>
          </cell>
          <cell r="F1247" t="str">
            <v>SIEMON</v>
          </cell>
          <cell r="K1247">
            <v>12.38</v>
          </cell>
        </row>
        <row r="1248">
          <cell r="A1248" t="str">
            <v>9GD5D016K-T516M</v>
          </cell>
          <cell r="B1248" t="str">
            <v>CBL,16F,XGLO,MM,OM4,I/O,TB,DWB,NO ARM,LSOH3C,EV,MT</v>
          </cell>
          <cell r="C1248" t="str">
            <v>CBL,16F,XGLO,MM,OM4,I/O,TB,DWB,NO ARM,LSOH3C,EV,MT</v>
          </cell>
          <cell r="D1248" t="str">
            <v>m</v>
          </cell>
          <cell r="E1248">
            <v>0</v>
          </cell>
          <cell r="F1248" t="str">
            <v>SIEMON</v>
          </cell>
          <cell r="K1248">
            <v>12.38</v>
          </cell>
        </row>
        <row r="1249">
          <cell r="A1249" t="str">
            <v>9GD5C016K-T506M</v>
          </cell>
          <cell r="B1249" t="str">
            <v>CBL,16F,XGLO,MM,OM4,I/O,TB,DWB,NO ARM,LSOHFR,BLU,M</v>
          </cell>
          <cell r="C1249" t="str">
            <v>CBL,16F,XGLO,MM,OM4,I/O,TB,DWB,NO ARM,LSOHFR,BLU,MT</v>
          </cell>
          <cell r="D1249" t="str">
            <v>m</v>
          </cell>
          <cell r="E1249">
            <v>0</v>
          </cell>
          <cell r="F1249" t="str">
            <v>SIEMON</v>
          </cell>
          <cell r="K1249">
            <v>12.9</v>
          </cell>
        </row>
        <row r="1250">
          <cell r="A1250" t="str">
            <v>9GD5B2016KT506M</v>
          </cell>
          <cell r="B1250" t="str">
            <v>CBL,16F,XGLO,MM,OM4,I/O,TB,DWB,NO ARM,LSOHFR,BLU,M</v>
          </cell>
          <cell r="C1250" t="str">
            <v>CBL,16F,XGLO,MM,OM4,I/O,TB,DWB,NO ARM,LSOHFR,BLU,MT</v>
          </cell>
          <cell r="D1250" t="str">
            <v>m</v>
          </cell>
          <cell r="E1250">
            <v>0</v>
          </cell>
          <cell r="F1250" t="str">
            <v>SIEMON</v>
          </cell>
          <cell r="K1250">
            <v>14.84</v>
          </cell>
        </row>
        <row r="1251">
          <cell r="A1251" t="str">
            <v>9F5VB3-16K1.00</v>
          </cell>
          <cell r="B1251" t="str">
            <v>CBL,16F,XGLO,MM,OM4,IN,TB,NO ARM,LSOH3C,AQA,1KM</v>
          </cell>
          <cell r="C1251" t="str">
            <v>CBL,16F,XGLO,MM,OM4,IN,TB,NO ARM,LSOH3C,AQA,1KM</v>
          </cell>
          <cell r="D1251" t="str">
            <v>szt.</v>
          </cell>
          <cell r="E1251">
            <v>0</v>
          </cell>
          <cell r="F1251" t="str">
            <v>SIEMON</v>
          </cell>
          <cell r="K1251">
            <v>12626.56</v>
          </cell>
        </row>
        <row r="1252">
          <cell r="A1252" t="str">
            <v>9F5VB2-16K1.00</v>
          </cell>
          <cell r="B1252" t="str">
            <v>CBL,16F,XGLO,MM,OM4,IN,TB,NO ARM,OFNP,AQA,1KM</v>
          </cell>
          <cell r="C1252" t="str">
            <v>CBL,16F,XGLO,MM,OM4,IN,TB,NO ARM,OFNP,AQA,1KM</v>
          </cell>
          <cell r="D1252" t="str">
            <v>szt.</v>
          </cell>
          <cell r="E1252">
            <v>0</v>
          </cell>
          <cell r="F1252" t="str">
            <v>SIEMON</v>
          </cell>
          <cell r="K1252">
            <v>13203.6</v>
          </cell>
        </row>
        <row r="1253">
          <cell r="A1253" t="str">
            <v>9F5VB1-16K1.00</v>
          </cell>
          <cell r="B1253" t="str">
            <v>CBL,16F,XGLO,MM,OM4,IN,TB,NO ARM,OFNR,AQA,1KM</v>
          </cell>
          <cell r="C1253" t="str">
            <v>CBL,16F,XGLO,MM,OM4,IN,TB,NO ARM,OFNR,AQA,1KM</v>
          </cell>
          <cell r="D1253" t="str">
            <v>szt.</v>
          </cell>
          <cell r="E1253">
            <v>0</v>
          </cell>
          <cell r="F1253" t="str">
            <v>SIEMON</v>
          </cell>
          <cell r="K1253">
            <v>12616.32</v>
          </cell>
        </row>
        <row r="1254">
          <cell r="A1254" t="str">
            <v>9F5VE4-16A1.00</v>
          </cell>
          <cell r="B1254" t="str">
            <v>CBL,16F,XGLO,MM,OM4,OSP,LT,GEL,ARM,MDPE,BLK,1KM</v>
          </cell>
          <cell r="C1254" t="str">
            <v>CBL,16F,XGLO,MM,OM4,OSP,LT,GEL,ARM,MDPE,BLK,1KM</v>
          </cell>
          <cell r="D1254" t="str">
            <v>szt.</v>
          </cell>
          <cell r="E1254">
            <v>0</v>
          </cell>
          <cell r="F1254" t="str">
            <v>SIEMON</v>
          </cell>
          <cell r="K1254">
            <v>10213.879999999999</v>
          </cell>
        </row>
        <row r="1255">
          <cell r="A1255" t="str">
            <v>9F5VD4-16A1.00</v>
          </cell>
          <cell r="B1255" t="str">
            <v>CBL,16F,XGLO,MM,OM4,OSP,LT,GEL,NO ARM,MDPE,BLK,1KM</v>
          </cell>
          <cell r="C1255" t="str">
            <v>CBL,16F,XGLO,MM,OM4,OSP,LT,GEL,NO ARM,MDPE,BLK,1KM</v>
          </cell>
          <cell r="D1255" t="str">
            <v>szt.</v>
          </cell>
          <cell r="E1255">
            <v>0</v>
          </cell>
          <cell r="F1255" t="str">
            <v>SIEMON</v>
          </cell>
          <cell r="K1255">
            <v>10110.08</v>
          </cell>
        </row>
        <row r="1256">
          <cell r="A1256" t="str">
            <v>9GG8L016D-E206M</v>
          </cell>
          <cell r="B1256" t="str">
            <v>CBL,16F,XGLO,SM,OS1/OS2,I/O,LT,GEL,NO ARM,LSOH1,BL</v>
          </cell>
          <cell r="C1256" t="str">
            <v>CBL,16F,XGLO,SM,OS1/OS2,I/O,LT,GEL,NO ARM,LSOH1,BLU,MT</v>
          </cell>
          <cell r="D1256" t="str">
            <v>m</v>
          </cell>
          <cell r="E1256">
            <v>0</v>
          </cell>
          <cell r="F1256" t="str">
            <v>SIEMON</v>
          </cell>
          <cell r="K1256">
            <v>2.9</v>
          </cell>
        </row>
        <row r="1257">
          <cell r="A1257" t="str">
            <v>9GG8H016D-E201M</v>
          </cell>
          <cell r="B1257" t="str">
            <v>CBL,16F,XGLO,SM,OS1/OS2,I/O,LT,GEL,NO ARM,LSOH3C,B</v>
          </cell>
          <cell r="C1257" t="str">
            <v>CBL,16F,XGLO,SM,OS1/OS2,I/O,LT,GEL,NO ARM,LSOH3C,BLK,MT</v>
          </cell>
          <cell r="D1257" t="str">
            <v>m</v>
          </cell>
          <cell r="E1257">
            <v>0</v>
          </cell>
          <cell r="F1257" t="str">
            <v>SIEMON</v>
          </cell>
          <cell r="K1257">
            <v>2.7</v>
          </cell>
        </row>
        <row r="1258">
          <cell r="A1258" t="str">
            <v>9GG8C016K-E206M</v>
          </cell>
          <cell r="B1258" t="str">
            <v>CBL,16F,XGLO,SM,OS1/OS2,I/O,LT,GEL,NO ARM,LSOHFR,B</v>
          </cell>
          <cell r="C1258" t="str">
            <v>CBL,16F,XGLO,SM,OS1/OS2,I/O,LT,GEL,NO ARM,LSOHFR,BLU,MT</v>
          </cell>
          <cell r="D1258" t="str">
            <v>m</v>
          </cell>
          <cell r="E1258">
            <v>0</v>
          </cell>
          <cell r="F1258" t="str">
            <v>SIEMON</v>
          </cell>
          <cell r="K1258">
            <v>4.8600000000000003</v>
          </cell>
        </row>
        <row r="1259">
          <cell r="A1259" t="str">
            <v>9GD8L016K-E206M</v>
          </cell>
          <cell r="B1259" t="str">
            <v>CBL,16F,XGLO,SM,OS1/OS2,I/O,TB,DWB,NO ARM,LSOH1,BL</v>
          </cell>
          <cell r="C1259" t="str">
            <v>CBL,16F,XGLO,SM,OS1/OS2,I/O,TB,DWB,NO ARM,LSOH1,BLU,MT</v>
          </cell>
          <cell r="D1259" t="str">
            <v>m</v>
          </cell>
          <cell r="E1259">
            <v>0</v>
          </cell>
          <cell r="F1259" t="str">
            <v>SIEMON</v>
          </cell>
          <cell r="K1259">
            <v>2.72</v>
          </cell>
        </row>
        <row r="1260">
          <cell r="A1260" t="str">
            <v>9GD8H016K-E201M</v>
          </cell>
          <cell r="B1260" t="str">
            <v>CBL,16F,XGLO,SM,OS1/OS2,I/O,TB,DWB,NO ARM,LSOH3C,B</v>
          </cell>
          <cell r="C1260" t="str">
            <v>CBL,16F,XGLO,SM,OS1/OS2,I/O,TB,DWB,NO ARM,LSOH3C,BLK,MT</v>
          </cell>
          <cell r="D1260" t="str">
            <v>m</v>
          </cell>
          <cell r="E1260">
            <v>0</v>
          </cell>
          <cell r="F1260" t="str">
            <v>SIEMON</v>
          </cell>
          <cell r="K1260">
            <v>4.18</v>
          </cell>
        </row>
        <row r="1261">
          <cell r="A1261" t="str">
            <v>9GD8D016K-E206M</v>
          </cell>
          <cell r="B1261" t="str">
            <v>CBL,16F,XGLO,SM,OS1/OS2,I/O,TB,DWB,NO ARM,LSOH3C,B</v>
          </cell>
          <cell r="C1261" t="str">
            <v>CBL,16F,XGLO,SM,OS1/OS2,I/O,TB,DWB,NO ARM,LSOH3C,BLU,MT</v>
          </cell>
          <cell r="D1261" t="str">
            <v>m</v>
          </cell>
          <cell r="E1261">
            <v>0</v>
          </cell>
          <cell r="F1261" t="str">
            <v>SIEMON</v>
          </cell>
          <cell r="K1261">
            <v>3.16</v>
          </cell>
        </row>
        <row r="1262">
          <cell r="A1262" t="str">
            <v>9GD8C016K-E206M</v>
          </cell>
          <cell r="B1262" t="str">
            <v>CBL,16F,XGLO,SM,OS1/OS2,I/O,TB,DWB,NO ARM,LSOHFR,B</v>
          </cell>
          <cell r="C1262" t="str">
            <v>CBL,16F,XGLO,SM,OS1/OS2,I/O,TB,DWB,NO ARM,LSOHFR,BLU,MT</v>
          </cell>
          <cell r="D1262" t="str">
            <v>m</v>
          </cell>
          <cell r="E1262">
            <v>0</v>
          </cell>
          <cell r="F1262" t="str">
            <v>SIEMON</v>
          </cell>
          <cell r="K1262">
            <v>3.56</v>
          </cell>
        </row>
        <row r="1263">
          <cell r="A1263" t="str">
            <v>9GD8B2016KE206M</v>
          </cell>
          <cell r="B1263" t="str">
            <v>CBL,16F,XGLO,SM,OS1/OS2,I/O,TB,DWB,NO ARM,LSOHFR,B</v>
          </cell>
          <cell r="C1263" t="str">
            <v>CBL,16F,XGLO,SM,OS1/OS2,I/O,TB,DWB,NO ARM,LSOHFR,BLU,MT</v>
          </cell>
          <cell r="D1263" t="str">
            <v>m</v>
          </cell>
          <cell r="E1263">
            <v>0</v>
          </cell>
          <cell r="F1263" t="str">
            <v>SIEMON</v>
          </cell>
          <cell r="K1263">
            <v>4.9800000000000004</v>
          </cell>
        </row>
        <row r="1264">
          <cell r="A1264" t="str">
            <v>9F8LB3-16K1.00</v>
          </cell>
          <cell r="B1264" t="str">
            <v>CBL,16F,XGLO,SM,OS1/OS2,IN,TB,NO ARM,LSOH3C,YEL,1K</v>
          </cell>
          <cell r="C1264" t="str">
            <v>CBL,16F,XGLO,SM,OS1/OS2,IN,TB,NO ARM,LSOH3C,YEL,1KM</v>
          </cell>
          <cell r="D1264" t="str">
            <v>szt.</v>
          </cell>
          <cell r="E1264">
            <v>0</v>
          </cell>
          <cell r="F1264" t="str">
            <v>SIEMON</v>
          </cell>
          <cell r="K1264">
            <v>2851.04</v>
          </cell>
        </row>
        <row r="1265">
          <cell r="A1265" t="str">
            <v>9F8LB2-16K1.00</v>
          </cell>
          <cell r="B1265" t="str">
            <v>CBL,16F,XGLO,SM,OS1/OS2,IN,TB,NO ARM,OFNP,YEL,1KM</v>
          </cell>
          <cell r="C1265" t="str">
            <v>CBL,16F,XGLO,SM,OS1/OS2,IN,TB,NO ARM,OFNP,YEL,1KM</v>
          </cell>
          <cell r="D1265" t="str">
            <v>szt.</v>
          </cell>
          <cell r="E1265">
            <v>0</v>
          </cell>
          <cell r="F1265" t="str">
            <v>SIEMON</v>
          </cell>
          <cell r="K1265">
            <v>3772.94</v>
          </cell>
        </row>
        <row r="1266">
          <cell r="A1266" t="str">
            <v>9F8LB1-16K1.00</v>
          </cell>
          <cell r="B1266" t="str">
            <v>CBL,16F,XGLO,SM,OS1/OS2,IN,TB,NO ARM,OFNR,YEL,1KM</v>
          </cell>
          <cell r="C1266" t="str">
            <v>CBL,16F,XGLO,SM,OS1/OS2,IN,TB,NO ARM,OFNR,YEL,1KM</v>
          </cell>
          <cell r="D1266" t="str">
            <v>szt.</v>
          </cell>
          <cell r="E1266">
            <v>0</v>
          </cell>
          <cell r="F1266" t="str">
            <v>SIEMON</v>
          </cell>
          <cell r="K1266">
            <v>2840.8</v>
          </cell>
        </row>
        <row r="1267">
          <cell r="A1267" t="str">
            <v>9F8LE4-16A1.50</v>
          </cell>
          <cell r="B1267" t="str">
            <v>CBL,16F,XGLO,SM,OS1/OS2,OSP,LT,GEL,ARM,MDPE,BLK,1.</v>
          </cell>
          <cell r="C1267" t="str">
            <v>CBL,16F,XGLO,SM,OS1/OS2,OSP,LT,GEL,ARM,MDPE,BLK,1.5KM</v>
          </cell>
          <cell r="D1267" t="str">
            <v>szt.</v>
          </cell>
          <cell r="E1267">
            <v>0</v>
          </cell>
          <cell r="F1267" t="str">
            <v>SIEMON</v>
          </cell>
          <cell r="K1267">
            <v>4393.5200000000004</v>
          </cell>
        </row>
        <row r="1268">
          <cell r="A1268" t="str">
            <v>9F8LE4-16A1.00</v>
          </cell>
          <cell r="B1268" t="str">
            <v>CBL,16F,XGLO,SM,OS1/OS2,OSP,LT,GEL,ARM,MDPE,BLK,1K</v>
          </cell>
          <cell r="C1268" t="str">
            <v>CBL,16F,XGLO,SM,OS1/OS2,OSP,LT,GEL,ARM,MDPE,BLK,1KM</v>
          </cell>
          <cell r="D1268" t="str">
            <v>szt.</v>
          </cell>
          <cell r="E1268">
            <v>0</v>
          </cell>
          <cell r="F1268" t="str">
            <v>SIEMON</v>
          </cell>
          <cell r="K1268">
            <v>2929.02</v>
          </cell>
        </row>
        <row r="1269">
          <cell r="A1269" t="str">
            <v>9F8LD4-16A1.00</v>
          </cell>
          <cell r="B1269" t="str">
            <v>CBL,16F,XGLO,SM,OS1/OS2,OSP,LT,GEL,NO ARM,MDPE,BLK</v>
          </cell>
          <cell r="C1269" t="str">
            <v>CBL,16F,XGLO,SM,OS1/OS2,OSP,LT,GEL,NO ARM,MDPE,BLK,1KM</v>
          </cell>
          <cell r="D1269" t="str">
            <v>szt.</v>
          </cell>
          <cell r="E1269">
            <v>0</v>
          </cell>
          <cell r="F1269" t="str">
            <v>SIEMON</v>
          </cell>
          <cell r="K1269">
            <v>2564.04</v>
          </cell>
        </row>
        <row r="1270">
          <cell r="A1270" t="str">
            <v>9GG6L024D-G106M</v>
          </cell>
          <cell r="B1270" t="str">
            <v>CBL,24F,LSYS,MM,OM1,I/O,LT,GEL,NO ARM,LSOH1,BLU,MT</v>
          </cell>
          <cell r="C1270" t="str">
            <v>CBL,24F,LSYS,MM,OM1,I/O,LT,GEL,NO ARM,LSOH1,BLU,MT</v>
          </cell>
          <cell r="D1270" t="str">
            <v>m</v>
          </cell>
          <cell r="E1270">
            <v>0</v>
          </cell>
          <cell r="F1270" t="str">
            <v>SIEMON</v>
          </cell>
          <cell r="K1270">
            <v>6.34</v>
          </cell>
        </row>
        <row r="1271">
          <cell r="A1271" t="str">
            <v>9GG6H024D-G101M</v>
          </cell>
          <cell r="B1271" t="str">
            <v>CBL,24F,LSYS,MM,OM1,I/O,LT,GEL,NO ARM,LSOH3C,BLK,M</v>
          </cell>
          <cell r="C1271" t="str">
            <v>CBL,24F,LSYS,MM,OM1,I/O,LT,GEL,NO ARM,LSOH3C,BLK,MT</v>
          </cell>
          <cell r="D1271" t="str">
            <v>m</v>
          </cell>
          <cell r="E1271">
            <v>0</v>
          </cell>
          <cell r="F1271" t="str">
            <v>SIEMON</v>
          </cell>
          <cell r="K1271">
            <v>7.08</v>
          </cell>
        </row>
        <row r="1272">
          <cell r="A1272" t="str">
            <v>9GG6C024L-G106M</v>
          </cell>
          <cell r="B1272" t="str">
            <v>CBL,24F,LSYS,MM,OM1,I/O,LT,GEL,NO ARM,LSOHFR,BLU,M</v>
          </cell>
          <cell r="C1272" t="str">
            <v>CBL,24F,LSYS,MM,OM1,I/O,LT,GEL,NO ARM,LSOHFR,BLU,MT</v>
          </cell>
          <cell r="D1272" t="str">
            <v>m</v>
          </cell>
          <cell r="E1272">
            <v>0</v>
          </cell>
          <cell r="F1272" t="str">
            <v>SIEMON</v>
          </cell>
          <cell r="K1272">
            <v>9.2799999999999994</v>
          </cell>
        </row>
        <row r="1273">
          <cell r="A1273" t="str">
            <v>9GD6L024L-G106M</v>
          </cell>
          <cell r="B1273" t="str">
            <v>CBL,24F,LSYS,MM,OM1,I/O,TB,DWB,NO ARM,LSOH1,BLU,MT</v>
          </cell>
          <cell r="C1273" t="str">
            <v>CBL,24F,LSYS,MM,OM1,I/O,TB,DWB,NO ARM,LSOH1,BLU,MT</v>
          </cell>
          <cell r="D1273" t="str">
            <v>m</v>
          </cell>
          <cell r="E1273">
            <v>0</v>
          </cell>
          <cell r="F1273" t="str">
            <v>SIEMON</v>
          </cell>
          <cell r="K1273">
            <v>6</v>
          </cell>
        </row>
        <row r="1274">
          <cell r="A1274" t="str">
            <v>9GD6H024L-G101M</v>
          </cell>
          <cell r="B1274" t="str">
            <v>CBL,24F,LSYS,MM,OM1,I/O,TB,DWB,NO ARM,LSOH3C,BLK,M</v>
          </cell>
          <cell r="C1274" t="str">
            <v>CBL,24F,LSYS,MM,OM1,I/O,TB,DWB,NO ARM,LSOH3C,BLK,MT</v>
          </cell>
          <cell r="D1274" t="str">
            <v>m</v>
          </cell>
          <cell r="E1274">
            <v>0</v>
          </cell>
          <cell r="F1274" t="str">
            <v>SIEMON</v>
          </cell>
          <cell r="K1274">
            <v>8.1199999999999992</v>
          </cell>
        </row>
        <row r="1275">
          <cell r="A1275" t="str">
            <v>9GD6D024L-G106M</v>
          </cell>
          <cell r="B1275" t="str">
            <v>CBL,24F,LSYS,MM,OM1,I/O,TB,DWB,NO ARM,LSOH3C,BLU,M</v>
          </cell>
          <cell r="C1275" t="str">
            <v>CBL,24F,LSYS,MM,OM1,I/O,TB,DWB,NO ARM,LSOH3C,BLU,MT</v>
          </cell>
          <cell r="D1275" t="str">
            <v>m</v>
          </cell>
          <cell r="E1275">
            <v>0</v>
          </cell>
          <cell r="F1275" t="str">
            <v>SIEMON</v>
          </cell>
          <cell r="K1275">
            <v>8.3800000000000008</v>
          </cell>
        </row>
        <row r="1276">
          <cell r="A1276" t="str">
            <v>9GD6C024L-G106M</v>
          </cell>
          <cell r="B1276" t="str">
            <v>CBL,24F,LSYS,MM,OM1,I/O,TB,DWB,NO ARM,LSOHFR,BLU,M</v>
          </cell>
          <cell r="C1276" t="str">
            <v>CBL,24F,LSYS,MM,OM1,I/O,TB,DWB,NO ARM,LSOHFR,BLU,MT</v>
          </cell>
          <cell r="D1276" t="str">
            <v>m</v>
          </cell>
          <cell r="E1276">
            <v>0</v>
          </cell>
          <cell r="F1276" t="str">
            <v>SIEMON</v>
          </cell>
          <cell r="K1276">
            <v>9.76</v>
          </cell>
        </row>
        <row r="1277">
          <cell r="A1277" t="str">
            <v>9GD6B2024LG106M</v>
          </cell>
          <cell r="B1277" t="str">
            <v>CBL,24F,LSYS,MM,OM1,I/O,TB,DWB,NO ARM,LSOHFR,BLU,M</v>
          </cell>
          <cell r="C1277" t="str">
            <v>CBL,24F,LSYS,MM,OM1,I/O,TB,DWB,NO ARM,LSOHFR,BLU,MT</v>
          </cell>
          <cell r="D1277" t="str">
            <v>m</v>
          </cell>
          <cell r="E1277">
            <v>0</v>
          </cell>
          <cell r="F1277" t="str">
            <v>SIEMON</v>
          </cell>
          <cell r="K1277">
            <v>10.32</v>
          </cell>
        </row>
        <row r="1278">
          <cell r="A1278" t="str">
            <v>9F6B3-24L1.00</v>
          </cell>
          <cell r="B1278" t="str">
            <v>CBL,24F,LSYS,MM,OM1,IN,TB,NO ARM,LSOH3C,ORG,1KM</v>
          </cell>
          <cell r="C1278" t="str">
            <v>CBL,24F,LSYS,MM,OM1,IN,TB,NO ARM,LSOH3C,ORG,1KM</v>
          </cell>
          <cell r="D1278" t="str">
            <v>szt.</v>
          </cell>
          <cell r="E1278">
            <v>0</v>
          </cell>
          <cell r="F1278" t="str">
            <v>SIEMON</v>
          </cell>
          <cell r="K1278">
            <v>8137.2</v>
          </cell>
        </row>
        <row r="1279">
          <cell r="A1279" t="str">
            <v>9F6B2-24L1.00</v>
          </cell>
          <cell r="B1279" t="str">
            <v>CBL,24F,LSYS,MM,OM1,IN,TB,NO ARM,OFNP,ORG,1KM</v>
          </cell>
          <cell r="C1279" t="str">
            <v>CBL,24F,LSYS,MM,OM1,IN,TB,NO ARM,OFNP,ORG,1KM</v>
          </cell>
          <cell r="D1279" t="str">
            <v>szt.</v>
          </cell>
          <cell r="E1279">
            <v>0</v>
          </cell>
          <cell r="F1279" t="str">
            <v>SIEMON</v>
          </cell>
          <cell r="K1279">
            <v>9690.1200000000008</v>
          </cell>
        </row>
        <row r="1280">
          <cell r="A1280" t="str">
            <v>9F6B1-24L1.00</v>
          </cell>
          <cell r="B1280" t="str">
            <v>CBL,24F,LSYS,MM,OM1,IN,TB,NO ARM,OFNR,ORG,1KM</v>
          </cell>
          <cell r="C1280" t="str">
            <v>CBL,24F,LSYS,MM,OM1,IN,TB,NO ARM,OFNR,ORG,1KM</v>
          </cell>
          <cell r="D1280" t="str">
            <v>szt.</v>
          </cell>
          <cell r="E1280">
            <v>0</v>
          </cell>
          <cell r="F1280" t="str">
            <v>SIEMON</v>
          </cell>
          <cell r="K1280">
            <v>8033.3</v>
          </cell>
        </row>
        <row r="1281">
          <cell r="A1281" t="str">
            <v>9F6E4-24B1.00</v>
          </cell>
          <cell r="B1281" t="str">
            <v>CBL,24F,LSYS,MM,OM1,OSP,LT,GEL,ARM,MDPE,BLK,1KM</v>
          </cell>
          <cell r="C1281" t="str">
            <v>CBL,24F,LSYS,MM,OM1,OSP,LT,GEL,ARM,MDPE,BLK,1KM</v>
          </cell>
          <cell r="D1281" t="str">
            <v>szt.</v>
          </cell>
          <cell r="E1281">
            <v>0</v>
          </cell>
          <cell r="F1281" t="str">
            <v>SIEMON</v>
          </cell>
          <cell r="K1281">
            <v>7417.8</v>
          </cell>
        </row>
        <row r="1282">
          <cell r="A1282" t="str">
            <v>9F6D4-24B1.00</v>
          </cell>
          <cell r="B1282" t="str">
            <v>CBL,24F,LSYS,MM,OM1,OSP,LT,GEL,NO ARM,MDPE,BLK,1KM</v>
          </cell>
          <cell r="C1282" t="str">
            <v>CBL,24F,LSYS,MM,OM1,OSP,LT,GEL,NO ARM,MDPE,BLK,1KM</v>
          </cell>
          <cell r="D1282" t="str">
            <v>szt.</v>
          </cell>
          <cell r="E1282">
            <v>0</v>
          </cell>
          <cell r="F1282" t="str">
            <v>SIEMON</v>
          </cell>
          <cell r="K1282">
            <v>7271.88</v>
          </cell>
        </row>
        <row r="1283">
          <cell r="A1283" t="str">
            <v>9GG5L024D-T306M</v>
          </cell>
          <cell r="B1283" t="str">
            <v>CBL,24F,XGLO,MM,OM3,I/O,LT,GEL,NO ARM,LSOH1,BLU,MT</v>
          </cell>
          <cell r="C1283" t="str">
            <v>CBL,24F,XGLO,MM,OM3,I/O,LT,GEL,NO ARM,LSOH1,BLU,MT</v>
          </cell>
          <cell r="D1283" t="str">
            <v>m</v>
          </cell>
          <cell r="E1283">
            <v>0</v>
          </cell>
          <cell r="F1283" t="str">
            <v>SIEMON</v>
          </cell>
          <cell r="K1283">
            <v>10.02</v>
          </cell>
        </row>
        <row r="1284">
          <cell r="A1284" t="str">
            <v>9GG5H024D-T3011</v>
          </cell>
          <cell r="B1284" t="str">
            <v>CBL,24F,XGLO,MM,OM3,I/O,LT,GEL,NO ARM,LSOH3C,BLK,1</v>
          </cell>
          <cell r="C1284" t="str">
            <v>CBL,24F,XGLO,MM,OM3,I/O,LT,GEL,NO ARM,LSOH3C,BLK,1000M</v>
          </cell>
          <cell r="D1284" t="str">
            <v>szt.</v>
          </cell>
          <cell r="E1284">
            <v>0</v>
          </cell>
          <cell r="F1284" t="str">
            <v>SIEMON</v>
          </cell>
          <cell r="K1284">
            <v>11722.8</v>
          </cell>
        </row>
        <row r="1285">
          <cell r="A1285" t="str">
            <v>9GG5H024D-T3015</v>
          </cell>
          <cell r="B1285" t="str">
            <v>CBL,24F,XGLO,MM,OM3,I/O,LT,GEL,NO ARM,LSOH3C,BLK,5</v>
          </cell>
          <cell r="C1285" t="str">
            <v>CBL,24F,XGLO,MM,OM3,I/O,LT,GEL,NO ARM,LSOH3C,BLK,500M</v>
          </cell>
          <cell r="D1285" t="str">
            <v>szt.</v>
          </cell>
          <cell r="E1285">
            <v>0</v>
          </cell>
          <cell r="F1285" t="str">
            <v>SIEMON</v>
          </cell>
          <cell r="K1285">
            <v>5861.4</v>
          </cell>
        </row>
        <row r="1286">
          <cell r="A1286" t="str">
            <v>9GG5H024D-T301M</v>
          </cell>
          <cell r="B1286" t="str">
            <v>CBL,24F,XGLO,MM,OM3,I/O,LT,GEL,NO ARM,LSOH3C,BLK,M</v>
          </cell>
          <cell r="C1286" t="str">
            <v>CBL,24F,XGLO,MM,OM3,I/O,LT,GEL,NO ARM,LSOH3C,BLK,MT</v>
          </cell>
          <cell r="D1286" t="str">
            <v>m</v>
          </cell>
          <cell r="E1286">
            <v>0</v>
          </cell>
          <cell r="F1286" t="str">
            <v>SIEMON</v>
          </cell>
          <cell r="K1286">
            <v>11.72</v>
          </cell>
        </row>
        <row r="1287">
          <cell r="A1287" t="str">
            <v>9GD5L024L-T306M</v>
          </cell>
          <cell r="B1287" t="str">
            <v>CBL,24F,XGLO,MM,OM3,I/O,TB,DWB,NO ARM,LSOH1,BLU,MT</v>
          </cell>
          <cell r="C1287" t="str">
            <v>CBL,24F,XGLO,MM,OM3,I/O,TB,DWB,NO ARM,LSOH1,BLU,MT</v>
          </cell>
          <cell r="D1287" t="str">
            <v>m</v>
          </cell>
          <cell r="E1287">
            <v>0</v>
          </cell>
          <cell r="F1287" t="str">
            <v>SIEMON</v>
          </cell>
          <cell r="K1287">
            <v>8.42</v>
          </cell>
        </row>
        <row r="1288">
          <cell r="A1288" t="str">
            <v>9GD5H024L-T301M</v>
          </cell>
          <cell r="B1288" t="str">
            <v>CBL,24F,XGLO,MM,OM3,I/O,TB,DWB,NO ARM,LSOH3C,BLK,M</v>
          </cell>
          <cell r="C1288" t="str">
            <v>CBL,24F,XGLO,MM,OM3,I/O,TB,DWB,NO ARM,LSOH3C,BLK,MT</v>
          </cell>
          <cell r="D1288" t="str">
            <v>m</v>
          </cell>
          <cell r="E1288">
            <v>0</v>
          </cell>
          <cell r="F1288" t="str">
            <v>SIEMON</v>
          </cell>
          <cell r="K1288">
            <v>10.28</v>
          </cell>
        </row>
        <row r="1289">
          <cell r="A1289" t="str">
            <v>9GD5D024L-T306M</v>
          </cell>
          <cell r="B1289" t="str">
            <v>CBL,24F,XGLO,MM,OM3,I/O,TB,DWB,NO ARM,LSOH3C,BLU,M</v>
          </cell>
          <cell r="C1289" t="str">
            <v>CBL,24F,XGLO,MM,OM3,I/O,TB,DWB,NO ARM,LSOH3C,BLU,MT</v>
          </cell>
          <cell r="D1289" t="str">
            <v>m</v>
          </cell>
          <cell r="E1289">
            <v>0</v>
          </cell>
          <cell r="F1289" t="str">
            <v>SIEMON</v>
          </cell>
          <cell r="K1289">
            <v>11.2</v>
          </cell>
        </row>
        <row r="1290">
          <cell r="A1290" t="str">
            <v>9GD5B2024LT306M</v>
          </cell>
          <cell r="B1290" t="str">
            <v>CBL,24F,XGLO,MM,OM3,I/O,TB,DWB,NO ARM,LSOHFR,BLU,M</v>
          </cell>
          <cell r="C1290" t="str">
            <v>CBL,24F,XGLO,MM,OM3,I/O,TB,DWB,NO ARM,LSOHFR,BLU,MT</v>
          </cell>
          <cell r="D1290" t="str">
            <v>m</v>
          </cell>
          <cell r="E1290">
            <v>0</v>
          </cell>
          <cell r="F1290" t="str">
            <v>SIEMON</v>
          </cell>
          <cell r="K1290">
            <v>13.08</v>
          </cell>
        </row>
        <row r="1291">
          <cell r="A1291" t="str">
            <v>9GD5C024L-T306M</v>
          </cell>
          <cell r="B1291" t="str">
            <v>CBL,24F,XGLO,MM,OM3,I/O,TB,DWB,NO ARM,LSOHFR,BLU,M</v>
          </cell>
          <cell r="C1291" t="str">
            <v>CBL,24F,XGLO,MM,OM3,I/O,TB,DWB,NO ARM,LSOHFR,BLU,MT</v>
          </cell>
          <cell r="D1291" t="str">
            <v>m</v>
          </cell>
          <cell r="E1291">
            <v>0</v>
          </cell>
          <cell r="F1291" t="str">
            <v>SIEMON</v>
          </cell>
          <cell r="K1291">
            <v>11.7</v>
          </cell>
        </row>
        <row r="1292">
          <cell r="A1292" t="str">
            <v>9F5LB3-24L1.00</v>
          </cell>
          <cell r="B1292" t="str">
            <v>CBL,24F,XGLO,MM,OM3,IN,TB,NO ARM,LSOH3C,AQA,1KM</v>
          </cell>
          <cell r="C1292" t="str">
            <v>CBL,24F,XGLO,MM,OM3,IN,TB,NO ARM,LSOH3C,AQA,1KM</v>
          </cell>
          <cell r="D1292" t="str">
            <v>szt.</v>
          </cell>
          <cell r="E1292">
            <v>0</v>
          </cell>
          <cell r="F1292" t="str">
            <v>SIEMON</v>
          </cell>
          <cell r="K1292">
            <v>10310.620000000001</v>
          </cell>
        </row>
        <row r="1293">
          <cell r="A1293" t="str">
            <v>9F5LB2-24L1.00</v>
          </cell>
          <cell r="B1293" t="str">
            <v>CBL,24F,XGLO,MM,OM3,IN,TB,NO ARM,OFNP,AQA,1KM</v>
          </cell>
          <cell r="C1293" t="str">
            <v>CBL,24F,XGLO,MM,OM3,IN,TB,NO ARM,OFNP,AQA,1KM</v>
          </cell>
          <cell r="D1293" t="str">
            <v>szt.</v>
          </cell>
          <cell r="E1293">
            <v>0</v>
          </cell>
          <cell r="F1293" t="str">
            <v>SIEMON</v>
          </cell>
          <cell r="K1293">
            <v>12030.7</v>
          </cell>
        </row>
        <row r="1294">
          <cell r="A1294" t="str">
            <v>9F5LE4-24B1.00</v>
          </cell>
          <cell r="B1294" t="str">
            <v>CBL,24F,XGLO,MM,OM3,OSP,LT,GEL,ARM,MDPE,BLK,1KM</v>
          </cell>
          <cell r="C1294" t="str">
            <v>CBL,24F,XGLO,MM,OM3,OSP,LT,GEL,ARM,MDPE,BLK,1KM</v>
          </cell>
          <cell r="D1294" t="str">
            <v>szt.</v>
          </cell>
          <cell r="E1294">
            <v>0</v>
          </cell>
          <cell r="F1294" t="str">
            <v>SIEMON</v>
          </cell>
          <cell r="K1294">
            <v>13665.14</v>
          </cell>
        </row>
        <row r="1295">
          <cell r="A1295" t="str">
            <v>9F5LD4-24B1.00</v>
          </cell>
          <cell r="B1295" t="str">
            <v>CBL,24F,XGLO,MM,OM3,OSP,LT,GEL,NO ARM,MDPE,BLK,1KM</v>
          </cell>
          <cell r="C1295" t="str">
            <v>CBL,24F,XGLO,MM,OM3,OSP,LT,GEL,NO ARM,MDPE,BLK,1KM</v>
          </cell>
          <cell r="D1295" t="str">
            <v>szt.</v>
          </cell>
          <cell r="E1295">
            <v>0</v>
          </cell>
          <cell r="F1295" t="str">
            <v>SIEMON</v>
          </cell>
          <cell r="K1295">
            <v>13519</v>
          </cell>
        </row>
        <row r="1296">
          <cell r="A1296" t="str">
            <v>9GG5L024D-T506M</v>
          </cell>
          <cell r="B1296" t="str">
            <v>CBL,24F,XGLO,MM,OM4,I/O,LT,GEL,NO ARM,LSOH1,BLU,MT</v>
          </cell>
          <cell r="C1296" t="str">
            <v>CBL,24F,XGLO,MM,OM4,I/O,LT,GEL,NO ARM,LSOH1,BLU,MT</v>
          </cell>
          <cell r="D1296" t="str">
            <v>m</v>
          </cell>
          <cell r="E1296">
            <v>0</v>
          </cell>
          <cell r="F1296" t="str">
            <v>SIEMON</v>
          </cell>
          <cell r="K1296">
            <v>12.54</v>
          </cell>
        </row>
        <row r="1297">
          <cell r="A1297" t="str">
            <v>9GG5H024D-T501M</v>
          </cell>
          <cell r="B1297" t="str">
            <v>CBL,24F,XGLO,MM,OM4,I/O,LT,GEL,NO ARM,LSOH3C,BLK,M</v>
          </cell>
          <cell r="C1297" t="str">
            <v>CBL,24F,XGLO,MM,OM4,I/O,LT,GEL,NO ARM,LSOH3C,BLK,MT</v>
          </cell>
          <cell r="D1297" t="str">
            <v>m</v>
          </cell>
          <cell r="E1297">
            <v>0</v>
          </cell>
          <cell r="F1297" t="str">
            <v>SIEMON</v>
          </cell>
          <cell r="K1297">
            <v>14.46</v>
          </cell>
        </row>
        <row r="1298">
          <cell r="A1298" t="str">
            <v>9GD5L024L-T506M</v>
          </cell>
          <cell r="B1298" t="str">
            <v>CBL,24F,XGLO,MM,OM4,I/O,TB,DWB,NO ARM,LSOH1,BLU,MT</v>
          </cell>
          <cell r="C1298" t="str">
            <v>CBL,24F,XGLO,MM,OM4,I/O,TB,DWB,NO ARM,LSOH1,BLU,MT</v>
          </cell>
          <cell r="D1298" t="str">
            <v>m</v>
          </cell>
          <cell r="E1298">
            <v>0</v>
          </cell>
          <cell r="F1298" t="str">
            <v>SIEMON</v>
          </cell>
          <cell r="K1298">
            <v>13.52</v>
          </cell>
        </row>
        <row r="1299">
          <cell r="A1299" t="str">
            <v>9GD5H024L-T501M</v>
          </cell>
          <cell r="B1299" t="str">
            <v>CBL,24F,XGLO,MM,OM4,I/O,TB,DWB,NO ARM,LSOH3C,BLK,M</v>
          </cell>
          <cell r="C1299" t="str">
            <v>CBL,24F,XGLO,MM,OM4,I/O,TB,DWB,NO ARM,LSOH3C,BLK,MT</v>
          </cell>
          <cell r="D1299" t="str">
            <v>m</v>
          </cell>
          <cell r="E1299">
            <v>0</v>
          </cell>
          <cell r="F1299" t="str">
            <v>SIEMON</v>
          </cell>
          <cell r="K1299">
            <v>21.88</v>
          </cell>
        </row>
        <row r="1300">
          <cell r="A1300" t="str">
            <v>9GD5D024L-T506M</v>
          </cell>
          <cell r="B1300" t="str">
            <v>CBL,24F,XGLO,MM,OM4,I/O,TB,DWB,NO ARM,LSOH3C,BLU,M</v>
          </cell>
          <cell r="C1300" t="str">
            <v>CBL,24F,XGLO,MM,OM4,I/O,TB,DWB,NO ARM,LSOH3C,BLU,MT</v>
          </cell>
          <cell r="D1300" t="str">
            <v>m</v>
          </cell>
          <cell r="E1300">
            <v>0</v>
          </cell>
          <cell r="F1300" t="str">
            <v>SIEMON</v>
          </cell>
          <cell r="K1300">
            <v>17.96</v>
          </cell>
        </row>
        <row r="1301">
          <cell r="A1301" t="str">
            <v>9GD5D024L-T516M</v>
          </cell>
          <cell r="B1301" t="str">
            <v>CBL,24F,XGLO,MM,OM4,I/O,TB,DWB,NO ARM,LSOH3C,EV,MT</v>
          </cell>
          <cell r="C1301" t="str">
            <v>CBL,24F,XGLO,MM,OM4,I/O,TB,DWB,NO ARM,LSOH3C,EV,MT</v>
          </cell>
          <cell r="D1301" t="str">
            <v>m</v>
          </cell>
          <cell r="E1301">
            <v>0</v>
          </cell>
          <cell r="F1301" t="str">
            <v>SIEMON</v>
          </cell>
          <cell r="K1301">
            <v>17.96</v>
          </cell>
        </row>
        <row r="1302">
          <cell r="A1302" t="str">
            <v>9GD5C024L-T506M</v>
          </cell>
          <cell r="B1302" t="str">
            <v>CBL,24F,XGLO,MM,OM4,I/O,TB,DWB,NO ARM,LSOHFR,BLU,M</v>
          </cell>
          <cell r="C1302" t="str">
            <v>CBL,24F,XGLO,MM,OM4,I/O,TB,DWB,NO ARM,LSOHFR,BLU,MT</v>
          </cell>
          <cell r="D1302" t="str">
            <v>m</v>
          </cell>
          <cell r="E1302">
            <v>0</v>
          </cell>
          <cell r="F1302" t="str">
            <v>SIEMON</v>
          </cell>
          <cell r="K1302">
            <v>18.760000000000002</v>
          </cell>
        </row>
        <row r="1303">
          <cell r="A1303" t="str">
            <v>9GD5B2024LT506M</v>
          </cell>
          <cell r="B1303" t="str">
            <v>CBL,24F,XGLO,MM,OM4,I/O,TB,DWB,NO ARM,LSOHFR,BLU,M</v>
          </cell>
          <cell r="C1303" t="str">
            <v>CBL,24F,XGLO,MM,OM4,I/O,TB,DWB,NO ARM,LSOHFR,BLU,MT</v>
          </cell>
          <cell r="D1303" t="str">
            <v>m</v>
          </cell>
          <cell r="E1303">
            <v>0</v>
          </cell>
          <cell r="F1303" t="str">
            <v>SIEMON</v>
          </cell>
          <cell r="K1303">
            <v>20.36</v>
          </cell>
        </row>
        <row r="1304">
          <cell r="A1304" t="str">
            <v>9F5VB3-24L1.00</v>
          </cell>
          <cell r="B1304" t="str">
            <v>CBL,24F,XGLO,MM,OM4,IN,TB,NO ARM,LSOH3C,AQA,1KM</v>
          </cell>
          <cell r="C1304" t="str">
            <v>CBL,24F,XGLO,MM,OM4,IN,TB,NO ARM,LSOH3C,AQA,1KM</v>
          </cell>
          <cell r="D1304" t="str">
            <v>szt.</v>
          </cell>
          <cell r="E1304">
            <v>0</v>
          </cell>
          <cell r="F1304" t="str">
            <v>SIEMON</v>
          </cell>
          <cell r="K1304">
            <v>16084.54</v>
          </cell>
        </row>
        <row r="1305">
          <cell r="A1305" t="str">
            <v>9F5VB2-24L1.00</v>
          </cell>
          <cell r="B1305" t="str">
            <v>CBL,24F,XGLO,MM,OM4,IN,TB,NO ARM,OFNP,AQA,1KM</v>
          </cell>
          <cell r="C1305" t="str">
            <v>CBL,24F,XGLO,MM,OM4,IN,TB,NO ARM,OFNP,AQA,1KM</v>
          </cell>
          <cell r="D1305" t="str">
            <v>szt.</v>
          </cell>
          <cell r="E1305">
            <v>0</v>
          </cell>
          <cell r="F1305" t="str">
            <v>SIEMON</v>
          </cell>
          <cell r="K1305">
            <v>18948.38</v>
          </cell>
        </row>
        <row r="1306">
          <cell r="A1306" t="str">
            <v>9F5VE4-24B1.00</v>
          </cell>
          <cell r="B1306" t="str">
            <v>CBL,24F,XGLO,MM,OM4,OSP,LT,GEL,ARM,MDPE,BLK,1KM</v>
          </cell>
          <cell r="C1306" t="str">
            <v>CBL,24F,XGLO,MM,OM4,OSP,LT,GEL,ARM,MDPE,BLK,1KM</v>
          </cell>
          <cell r="D1306" t="str">
            <v>szt.</v>
          </cell>
          <cell r="E1306">
            <v>0</v>
          </cell>
          <cell r="F1306" t="str">
            <v>SIEMON</v>
          </cell>
          <cell r="K1306">
            <v>14740.76</v>
          </cell>
        </row>
        <row r="1307">
          <cell r="A1307" t="str">
            <v>9F5VD4-24B1.00</v>
          </cell>
          <cell r="B1307" t="str">
            <v>CBL,24F,XGLO,MM,OM4,OSP,LT,GEL,NO ARM,MDPE,BLK,1KM</v>
          </cell>
          <cell r="C1307" t="str">
            <v>CBL,24F,XGLO,MM,OM4,OSP,LT,GEL,NO ARM,MDPE,BLK,1KM</v>
          </cell>
          <cell r="D1307" t="str">
            <v>szt.</v>
          </cell>
          <cell r="E1307">
            <v>0</v>
          </cell>
          <cell r="F1307" t="str">
            <v>SIEMON</v>
          </cell>
          <cell r="K1307">
            <v>14554.5</v>
          </cell>
        </row>
        <row r="1308">
          <cell r="A1308" t="str">
            <v>9GG8L024D-E206M</v>
          </cell>
          <cell r="B1308" t="str">
            <v>CBL,24F,XGLO,SM,OS1/OS2,I/O,LT,GEL,NO ARM,LSOH1,BL</v>
          </cell>
          <cell r="C1308" t="str">
            <v>CBL,24F,XGLO,SM,OS1/OS2,I/O,LT,GEL,NO ARM,LSOH1,BLU,MT</v>
          </cell>
          <cell r="D1308" t="str">
            <v>m</v>
          </cell>
          <cell r="E1308">
            <v>0</v>
          </cell>
          <cell r="F1308" t="str">
            <v>SIEMON</v>
          </cell>
          <cell r="K1308">
            <v>3.78</v>
          </cell>
        </row>
        <row r="1309">
          <cell r="A1309" t="str">
            <v>9GG8H024D-E201M</v>
          </cell>
          <cell r="B1309" t="str">
            <v>CBL,24F,XGLO,SM,OS1/OS2,I/O,LT,GEL,NO ARM,LSOH3C,B</v>
          </cell>
          <cell r="C1309" t="str">
            <v>CBL,24F,XGLO,SM,OS1/OS2,I/O,LT,GEL,NO ARM,LSOH3C,BLK,MT</v>
          </cell>
          <cell r="D1309" t="str">
            <v>m</v>
          </cell>
          <cell r="E1309">
            <v>0</v>
          </cell>
          <cell r="F1309" t="str">
            <v>SIEMON</v>
          </cell>
          <cell r="K1309">
            <v>4.12</v>
          </cell>
        </row>
        <row r="1310">
          <cell r="A1310" t="str">
            <v>9GG8C024L-E206M</v>
          </cell>
          <cell r="B1310" t="str">
            <v>CBL,24F,XGLO,SM,OS1/OS2,I/O,LT,GEL,NO ARM,LSOHFR,B</v>
          </cell>
          <cell r="C1310" t="str">
            <v>CBL,24F,XGLO,SM,OS1/OS2,I/O,LT,GEL,NO ARM,LSOHFR,BLU,MT</v>
          </cell>
          <cell r="D1310" t="str">
            <v>m</v>
          </cell>
          <cell r="E1310">
            <v>0</v>
          </cell>
          <cell r="F1310" t="str">
            <v>SIEMON</v>
          </cell>
          <cell r="K1310">
            <v>5.5</v>
          </cell>
        </row>
        <row r="1311">
          <cell r="A1311" t="str">
            <v>9GD8L024L-E206M</v>
          </cell>
          <cell r="B1311" t="str">
            <v>CBL,24F,XGLO,SM,OS1/OS2,I/O,TB,DWB,NO ARM,LSOH1,BL</v>
          </cell>
          <cell r="C1311" t="str">
            <v>CBL,24F,XGLO,SM,OS1/OS2,I/O,TB,DWB,NO ARM,LSOH1,BLU,MT</v>
          </cell>
          <cell r="D1311" t="str">
            <v>m</v>
          </cell>
          <cell r="E1311">
            <v>0</v>
          </cell>
          <cell r="F1311" t="str">
            <v>SIEMON</v>
          </cell>
          <cell r="K1311">
            <v>3.94</v>
          </cell>
        </row>
        <row r="1312">
          <cell r="A1312" t="str">
            <v>9GD8D024L-E206M</v>
          </cell>
          <cell r="B1312" t="str">
            <v>CBL,24F,XGLO,SM,OS1/OS2,I/O,TB,DWB,NO ARM,LSOH3C,B</v>
          </cell>
          <cell r="C1312" t="str">
            <v>CBL,24F,XGLO,SM,OS1/OS2,I/O,TB,DWB,NO ARM,LSOH3C,BLU,MT</v>
          </cell>
          <cell r="D1312" t="str">
            <v>m</v>
          </cell>
          <cell r="E1312">
            <v>0</v>
          </cell>
          <cell r="F1312" t="str">
            <v>SIEMON</v>
          </cell>
          <cell r="K1312">
            <v>4.3</v>
          </cell>
        </row>
        <row r="1313">
          <cell r="A1313" t="str">
            <v>9GD8H024L-E201M</v>
          </cell>
          <cell r="B1313" t="str">
            <v>CBL,24F,XGLO,SM,OS1/OS2,I/O,TB,DWB,NO ARM,LSOH3C,B</v>
          </cell>
          <cell r="C1313" t="str">
            <v>CBL,24F,XGLO,SM,OS1/OS2,I/O,TB,DWB,NO ARM,LSOH3C,BLK,MT</v>
          </cell>
          <cell r="D1313" t="str">
            <v>m</v>
          </cell>
          <cell r="E1313">
            <v>0</v>
          </cell>
          <cell r="F1313" t="str">
            <v>SIEMON</v>
          </cell>
          <cell r="K1313">
            <v>4.62</v>
          </cell>
        </row>
        <row r="1314">
          <cell r="A1314" t="str">
            <v>9GD8B2024LE206M</v>
          </cell>
          <cell r="B1314" t="str">
            <v>CBL,24F,XGLO,SM,OS1/OS2,I/O,TB,DWB,NO ARM,LSOHFR,B</v>
          </cell>
          <cell r="C1314" t="str">
            <v>CBL,24F,XGLO,SM,OS1/OS2,I/O,TB,DWB,NO ARM,LSOHFR,BLU,MT</v>
          </cell>
          <cell r="D1314" t="str">
            <v>m</v>
          </cell>
          <cell r="E1314">
            <v>0</v>
          </cell>
          <cell r="F1314" t="str">
            <v>SIEMON</v>
          </cell>
          <cell r="K1314">
            <v>5.38</v>
          </cell>
        </row>
        <row r="1315">
          <cell r="A1315" t="str">
            <v>9GD8C024L-E206M</v>
          </cell>
          <cell r="B1315" t="str">
            <v>CBL,24F,XGLO,SM,OS1/OS2,I/O,TB,DWB,NO ARM,LSOHFR,B</v>
          </cell>
          <cell r="C1315" t="str">
            <v>CBL,24F,XGLO,SM,OS1/OS2,I/O,TB,DWB,NO ARM,LSOHFR,BLU,MT</v>
          </cell>
          <cell r="D1315" t="str">
            <v>m</v>
          </cell>
          <cell r="E1315">
            <v>0</v>
          </cell>
          <cell r="F1315" t="str">
            <v>SIEMON</v>
          </cell>
          <cell r="K1315">
            <v>4.9800000000000004</v>
          </cell>
        </row>
        <row r="1316">
          <cell r="A1316" t="str">
            <v>9F8LB3-24L1.00</v>
          </cell>
          <cell r="B1316" t="str">
            <v>CBL,24F,XGLO,SM,OS1/OS2,IN,TB,NO ARM,LSOH3C,YEL,1K</v>
          </cell>
          <cell r="C1316" t="str">
            <v>CBL,24F,XGLO,SM,OS1/OS2,IN,TB,NO ARM,LSOH3C,YEL,1KM</v>
          </cell>
          <cell r="D1316" t="str">
            <v>szt.</v>
          </cell>
          <cell r="E1316">
            <v>0</v>
          </cell>
          <cell r="F1316" t="str">
            <v>SIEMON</v>
          </cell>
          <cell r="K1316">
            <v>3618.26</v>
          </cell>
        </row>
        <row r="1317">
          <cell r="A1317" t="str">
            <v>9F8LB2-24L1.00</v>
          </cell>
          <cell r="B1317" t="str">
            <v>CBL,24F,XGLO,SM,OS1/OS2,IN,TB,NO ARM,OFNP,YEL,1KM</v>
          </cell>
          <cell r="C1317" t="str">
            <v>CBL,24F,XGLO,SM,OS1/OS2,IN,TB,NO ARM,OFNP,YEL,1KM</v>
          </cell>
          <cell r="D1317" t="str">
            <v>szt.</v>
          </cell>
          <cell r="E1317">
            <v>0</v>
          </cell>
          <cell r="F1317" t="str">
            <v>SIEMON</v>
          </cell>
          <cell r="K1317">
            <v>4823.5600000000004</v>
          </cell>
        </row>
        <row r="1318">
          <cell r="A1318" t="str">
            <v>9F8LE4-24B1.10</v>
          </cell>
          <cell r="B1318" t="str">
            <v>CBL,24F,XGLO,SM,OS1/OS2,OSP,LT,GEL,ARM,MDPE,BLK,1.</v>
          </cell>
          <cell r="C1318" t="str">
            <v>CBL,24F,XGLO,SM,OS1/OS2,OSP,LT,GEL,ARM,MDPE,BLK,1.1KM</v>
          </cell>
          <cell r="D1318" t="str">
            <v>szt.</v>
          </cell>
          <cell r="E1318">
            <v>0</v>
          </cell>
          <cell r="F1318" t="str">
            <v>SIEMON</v>
          </cell>
          <cell r="K1318">
            <v>3815.34</v>
          </cell>
        </row>
        <row r="1319">
          <cell r="A1319" t="str">
            <v>9F8LE4-24B1.00</v>
          </cell>
          <cell r="B1319" t="str">
            <v>CBL,24F,XGLO,SM,OS1/OS2,OSP,LT,GEL,ARM,MDPE,BLK,1K</v>
          </cell>
          <cell r="C1319" t="str">
            <v>CBL,24F,XGLO,SM,OS1/OS2,OSP,LT,GEL,ARM,MDPE,BLK,1KM</v>
          </cell>
          <cell r="D1319" t="str">
            <v>szt.</v>
          </cell>
          <cell r="E1319">
            <v>0</v>
          </cell>
          <cell r="F1319" t="str">
            <v>SIEMON</v>
          </cell>
          <cell r="K1319">
            <v>3468.5</v>
          </cell>
        </row>
        <row r="1320">
          <cell r="A1320" t="str">
            <v>9F8LD4-24B1.00</v>
          </cell>
          <cell r="B1320" t="str">
            <v>CBL,24F,XGLO,SM,OS1/OS2,OSP,LT,GEL,NO ARM,MDPE,BLK</v>
          </cell>
          <cell r="C1320" t="str">
            <v>CBL,24F,XGLO,SM,OS1/OS2,OSP,LT,GEL,NO ARM,MDPE,BLK,1KM</v>
          </cell>
          <cell r="D1320" t="str">
            <v>szt.</v>
          </cell>
          <cell r="E1320">
            <v>0</v>
          </cell>
          <cell r="F1320" t="str">
            <v>SIEMON</v>
          </cell>
          <cell r="K1320">
            <v>3280.22</v>
          </cell>
        </row>
        <row r="1321">
          <cell r="A1321" t="str">
            <v>9GG6L002B-G106M</v>
          </cell>
          <cell r="B1321" t="str">
            <v>CBL,2F,LSYS,MM,OM1,I/O,LT,GEL,NO ARM,LSOH1,BLU,MT</v>
          </cell>
          <cell r="C1321" t="str">
            <v>CBL,2F,LSYS,MM,OM1,I/O,LT,GEL,NO ARM,LSOH1,BLU,MT</v>
          </cell>
          <cell r="D1321" t="str">
            <v>m</v>
          </cell>
          <cell r="E1321">
            <v>0</v>
          </cell>
          <cell r="F1321" t="str">
            <v>SIEMON</v>
          </cell>
          <cell r="K1321">
            <v>1.48</v>
          </cell>
        </row>
        <row r="1322">
          <cell r="A1322" t="str">
            <v>9GG6H002B-G101M</v>
          </cell>
          <cell r="B1322" t="str">
            <v>CBL,2F,LSYS,MM,OM1,I/O,LT,GEL,NO ARM,LSOH3C,BLK,MT</v>
          </cell>
          <cell r="C1322" t="str">
            <v>CBL,2F,LSYS,MM,OM1,I/O,LT,GEL,NO ARM,LSOH3C,BLK,MT</v>
          </cell>
          <cell r="D1322" t="str">
            <v>m</v>
          </cell>
          <cell r="E1322">
            <v>0</v>
          </cell>
          <cell r="F1322" t="str">
            <v>SIEMON</v>
          </cell>
          <cell r="K1322">
            <v>1.58</v>
          </cell>
        </row>
        <row r="1323">
          <cell r="A1323" t="str">
            <v>9GG6D002B-G106M</v>
          </cell>
          <cell r="B1323" t="str">
            <v>CBL,2F,LSYS,MM,OM1,I/O,LT,GEL,NO ARM,LSOH3C,BLU,MT</v>
          </cell>
          <cell r="C1323" t="str">
            <v>CBL,2F,LSYS,MM,OM1,I/O,LT,GEL,NO ARM,LSOH3C,BLU,MT</v>
          </cell>
          <cell r="D1323" t="str">
            <v>m</v>
          </cell>
          <cell r="E1323">
            <v>0</v>
          </cell>
          <cell r="F1323" t="str">
            <v>SIEMON</v>
          </cell>
          <cell r="K1323">
            <v>2.36</v>
          </cell>
        </row>
        <row r="1324">
          <cell r="A1324" t="str">
            <v>9GG6C002B-G106M</v>
          </cell>
          <cell r="B1324" t="str">
            <v>CBL,2F,LSYS,MM,OM1,I/O,LT,GEL,NO ARM,LSOHFR,BLU,MT</v>
          </cell>
          <cell r="C1324" t="str">
            <v>CBL,2F,LSYS,MM,OM1,I/O,LT,GEL,NO ARM,LSOHFR,BLU,MT</v>
          </cell>
          <cell r="D1324" t="str">
            <v>m</v>
          </cell>
          <cell r="E1324">
            <v>0</v>
          </cell>
          <cell r="F1324" t="str">
            <v>SIEMON</v>
          </cell>
          <cell r="K1324">
            <v>4.3</v>
          </cell>
        </row>
        <row r="1325">
          <cell r="A1325" t="str">
            <v>9GD6L002B-G106M</v>
          </cell>
          <cell r="B1325" t="str">
            <v>CBL,2F,LSYS,MM,OM1,I/O,TB,DWB,NO ARM,LSOH1,BLU,MT</v>
          </cell>
          <cell r="C1325" t="str">
            <v>CBL,2F,LSYS,MM,OM1,I/O,TB,DWB,NO ARM,LSOH1,BLU,MT</v>
          </cell>
          <cell r="D1325" t="str">
            <v>m</v>
          </cell>
          <cell r="E1325">
            <v>0</v>
          </cell>
          <cell r="F1325" t="str">
            <v>SIEMON</v>
          </cell>
          <cell r="K1325">
            <v>0.88</v>
          </cell>
        </row>
        <row r="1326">
          <cell r="A1326" t="str">
            <v>9GD6C002B-G106M</v>
          </cell>
          <cell r="B1326" t="str">
            <v>CBL,2F,LSYS,MM,OM1,I/O,TB,DWB,NO ARM,LSOHFR,BLU,MT</v>
          </cell>
          <cell r="C1326" t="str">
            <v>CBL,2F,LSYS,MM,OM1,I/O,TB,DWB,NO ARM,LSOHFR,BLU,MT</v>
          </cell>
          <cell r="D1326" t="str">
            <v>m</v>
          </cell>
          <cell r="E1326">
            <v>0</v>
          </cell>
          <cell r="F1326" t="str">
            <v>SIEMON</v>
          </cell>
          <cell r="K1326">
            <v>1.76</v>
          </cell>
        </row>
        <row r="1327">
          <cell r="A1327" t="str">
            <v>9GD6B2002BG106M</v>
          </cell>
          <cell r="B1327" t="str">
            <v>CBL,2F,LSYS,MM,OM1,I/O,TB,DWB,NO ARM,LSOHFR,BLU,MT</v>
          </cell>
          <cell r="C1327" t="str">
            <v>CBL,2F,LSYS,MM,OM1,I/O,TB,DWB,NO ARM,LSOHFR,BLU,MT</v>
          </cell>
          <cell r="D1327" t="str">
            <v>m</v>
          </cell>
          <cell r="E1327">
            <v>0</v>
          </cell>
          <cell r="F1327" t="str">
            <v>SIEMON</v>
          </cell>
          <cell r="K1327">
            <v>2.04</v>
          </cell>
        </row>
        <row r="1328">
          <cell r="A1328" t="str">
            <v>9F6B3-2F1.00</v>
          </cell>
          <cell r="B1328" t="str">
            <v>CBL,2F,LSYS,MM,OM1,IN,TB,NO ARM,LSOH3C,ORG,1KM</v>
          </cell>
          <cell r="C1328" t="str">
            <v>CBL,2F,LSYS,MM,OM1,IN,TB,NO ARM,LSOH3C,ORG,1KM</v>
          </cell>
          <cell r="D1328" t="str">
            <v>szt.</v>
          </cell>
          <cell r="E1328">
            <v>0</v>
          </cell>
          <cell r="F1328" t="str">
            <v>SIEMON</v>
          </cell>
          <cell r="K1328">
            <v>1366.62</v>
          </cell>
        </row>
        <row r="1329">
          <cell r="A1329" t="str">
            <v>9F6B2-2F1.00</v>
          </cell>
          <cell r="B1329" t="str">
            <v>CBL,2F,LSYS,MM,OM1,IN,TB,NO ARM,OFNP,ORG,1KM</v>
          </cell>
          <cell r="C1329" t="str">
            <v>CBL,2F,LSYS,MM,OM1,IN,TB,NO ARM,OFNP,ORG,1KM</v>
          </cell>
          <cell r="D1329" t="str">
            <v>szt.</v>
          </cell>
          <cell r="E1329">
            <v>0</v>
          </cell>
          <cell r="F1329" t="str">
            <v>SIEMON</v>
          </cell>
          <cell r="K1329">
            <v>1392.68</v>
          </cell>
        </row>
        <row r="1330">
          <cell r="A1330" t="str">
            <v>9F6B1-2F1.00</v>
          </cell>
          <cell r="B1330" t="str">
            <v>CBL,2F,LSYS,MM,OM1,IN,TB,NO ARM,OFNR,ORG,1KM</v>
          </cell>
          <cell r="C1330" t="str">
            <v>CBL,2F,LSYS,MM,OM1,IN,TB,NO ARM,OFNR,ORG,1KM</v>
          </cell>
          <cell r="D1330" t="str">
            <v>szt.</v>
          </cell>
          <cell r="E1330">
            <v>0</v>
          </cell>
          <cell r="F1330" t="str">
            <v>SIEMON</v>
          </cell>
          <cell r="K1330">
            <v>1135.18</v>
          </cell>
        </row>
        <row r="1331">
          <cell r="A1331" t="str">
            <v>9F6E4-2F1.00</v>
          </cell>
          <cell r="B1331" t="str">
            <v>CBL,2F,LSYS,MM,OM1,OSP,LT,GEL,ARM,MDPE,BLK,1KM</v>
          </cell>
          <cell r="C1331" t="str">
            <v>CBL,2F,LSYS,MM,OM1,OSP,LT,GEL,ARM,MDPE,BLK,1KM</v>
          </cell>
          <cell r="D1331" t="str">
            <v>szt.</v>
          </cell>
          <cell r="E1331">
            <v>0</v>
          </cell>
          <cell r="F1331" t="str">
            <v>SIEMON</v>
          </cell>
          <cell r="K1331">
            <v>2040.88</v>
          </cell>
        </row>
        <row r="1332">
          <cell r="A1332" t="str">
            <v>9F6D4-2F1.00</v>
          </cell>
          <cell r="B1332" t="str">
            <v>CBL,2F,LSYS,MM,OM1,OSP,LT,GEL,NO ARM,MDPE,BLK,1KM</v>
          </cell>
          <cell r="C1332" t="str">
            <v>CBL,2F,LSYS,MM,OM1,OSP,LT,GEL,NO ARM,MDPE,BLK,1KM</v>
          </cell>
          <cell r="D1332" t="str">
            <v>szt.</v>
          </cell>
          <cell r="E1332">
            <v>0</v>
          </cell>
          <cell r="F1332" t="str">
            <v>SIEMON</v>
          </cell>
          <cell r="K1332">
            <v>1715.22</v>
          </cell>
        </row>
        <row r="1333">
          <cell r="A1333" t="str">
            <v>9GG5L002B-T306M</v>
          </cell>
          <cell r="B1333" t="str">
            <v>CBL,2F,XGLO,MM,OM3,I/O,LT,GEL,NO ARM,LSOH1,BLU,MT</v>
          </cell>
          <cell r="C1333" t="str">
            <v>CBL,2F,XGLO,MM,OM3,I/O,LT,GEL,NO ARM,LSOH1,BLU,MT</v>
          </cell>
          <cell r="D1333" t="str">
            <v>m</v>
          </cell>
          <cell r="E1333">
            <v>0</v>
          </cell>
          <cell r="F1333" t="str">
            <v>SIEMON</v>
          </cell>
          <cell r="K1333">
            <v>1.62</v>
          </cell>
        </row>
        <row r="1334">
          <cell r="A1334" t="str">
            <v>9GG5H002B-T301M</v>
          </cell>
          <cell r="B1334" t="str">
            <v>CBL,2F,XGLO,MM,OM3,I/O,LT,GEL,NO ARM,LSOH3C,BLK,MT</v>
          </cell>
          <cell r="C1334" t="str">
            <v>CBL,2F,XGLO,MM,OM3,I/O,LT,GEL,NO ARM,LSOH3C,BLK,MT</v>
          </cell>
          <cell r="D1334" t="str">
            <v>m</v>
          </cell>
          <cell r="E1334">
            <v>0</v>
          </cell>
          <cell r="F1334" t="str">
            <v>SIEMON</v>
          </cell>
          <cell r="K1334">
            <v>1.86</v>
          </cell>
        </row>
        <row r="1335">
          <cell r="A1335" t="str">
            <v>9GG5D002B-T306M</v>
          </cell>
          <cell r="B1335" t="str">
            <v>CBL,2F,XGLO,MM,OM3,I/O,LT,GEL,NO ARM,LSOH3C,BLU,MT</v>
          </cell>
          <cell r="C1335" t="str">
            <v>CBL,2F,XGLO,MM,OM3,I/O,LT,GEL,NO ARM,LSOH3C,BLU,MT</v>
          </cell>
          <cell r="D1335" t="str">
            <v>m</v>
          </cell>
          <cell r="E1335">
            <v>0</v>
          </cell>
          <cell r="F1335" t="str">
            <v>SIEMON</v>
          </cell>
          <cell r="K1335">
            <v>2.58</v>
          </cell>
        </row>
        <row r="1336">
          <cell r="A1336" t="str">
            <v>9GD5L002B-T306M</v>
          </cell>
          <cell r="B1336" t="str">
            <v>CBL,2F,XGLO,MM,OM3,I/O,TB,DWB,NO ARM,LSOH1,BLU,MT</v>
          </cell>
          <cell r="C1336" t="str">
            <v>CBL,2F,XGLO,MM,OM3,I/O,TB,DWB,NO ARM,LSOH1,BLU,MT</v>
          </cell>
          <cell r="D1336" t="str">
            <v>m</v>
          </cell>
          <cell r="E1336">
            <v>0</v>
          </cell>
          <cell r="F1336" t="str">
            <v>SIEMON</v>
          </cell>
          <cell r="K1336">
            <v>1.1599999999999999</v>
          </cell>
        </row>
        <row r="1337">
          <cell r="A1337" t="str">
            <v>9GD5B2002BT306M</v>
          </cell>
          <cell r="B1337" t="str">
            <v>CBL,2F,XGLO,MM,OM3,I/O,TB,DWB,NO ARM,LSOHFR,BLU,MT</v>
          </cell>
          <cell r="C1337" t="str">
            <v>CBL,2F,XGLO,MM,OM3,I/O,TB,DWB,NO ARM,LSOHFR,BLU,MT</v>
          </cell>
          <cell r="D1337" t="str">
            <v>m</v>
          </cell>
          <cell r="E1337">
            <v>0</v>
          </cell>
          <cell r="F1337" t="str">
            <v>SIEMON</v>
          </cell>
          <cell r="K1337">
            <v>2.36</v>
          </cell>
        </row>
        <row r="1338">
          <cell r="A1338" t="str">
            <v>9GD5C002B-T306M</v>
          </cell>
          <cell r="B1338" t="str">
            <v>CBL,2F,XGLO,MM,OM3,I/O,TB,DWB,NO ARM,LSOHFR,BLU,MT</v>
          </cell>
          <cell r="C1338" t="str">
            <v>CBL,2F,XGLO,MM,OM3,I/O,TB,DWB,NO ARM,LSOHFR,BLU,MT</v>
          </cell>
          <cell r="D1338" t="str">
            <v>m</v>
          </cell>
          <cell r="E1338">
            <v>0</v>
          </cell>
          <cell r="F1338" t="str">
            <v>SIEMON</v>
          </cell>
          <cell r="K1338">
            <v>1.8</v>
          </cell>
        </row>
        <row r="1339">
          <cell r="A1339" t="str">
            <v>9F5LB3-2F1.00</v>
          </cell>
          <cell r="B1339" t="str">
            <v>CBL,2F,XGLO,MM,OM3,IN,TB,NO ARM,LSOH3C,AQA,1KM</v>
          </cell>
          <cell r="C1339" t="str">
            <v>CBL,2F,XGLO,MM,OM3,IN,TB,NO ARM,LSOH3C,AQA,1KM</v>
          </cell>
          <cell r="D1339" t="str">
            <v>szt.</v>
          </cell>
          <cell r="E1339">
            <v>0</v>
          </cell>
          <cell r="F1339" t="str">
            <v>SIEMON</v>
          </cell>
          <cell r="K1339">
            <v>1860.76</v>
          </cell>
        </row>
        <row r="1340">
          <cell r="A1340" t="str">
            <v>9F5LB2-2F1.00</v>
          </cell>
          <cell r="B1340" t="str">
            <v>CBL,2F,XGLO,MM,OM3,IN,TB,NO ARM,OFNP,AQA,1KM</v>
          </cell>
          <cell r="C1340" t="str">
            <v>CBL,2F,XGLO,MM,OM3,IN,TB,NO ARM,OFNP,AQA,1KM</v>
          </cell>
          <cell r="D1340" t="str">
            <v>szt.</v>
          </cell>
          <cell r="E1340">
            <v>0</v>
          </cell>
          <cell r="F1340" t="str">
            <v>SIEMON</v>
          </cell>
          <cell r="K1340">
            <v>1887.7</v>
          </cell>
        </row>
        <row r="1341">
          <cell r="A1341" t="str">
            <v>9F5LB1-2F1.00</v>
          </cell>
          <cell r="B1341" t="str">
            <v>CBL,2F,XGLO,MM,OM3,IN,TB,NO ARM,OFNR,AQA,1KM</v>
          </cell>
          <cell r="C1341" t="str">
            <v>CBL,2F,XGLO,MM,OM3,IN,TB,NO ARM,OFNR,AQA,1KM</v>
          </cell>
          <cell r="D1341" t="str">
            <v>szt.</v>
          </cell>
          <cell r="E1341">
            <v>0</v>
          </cell>
          <cell r="F1341" t="str">
            <v>SIEMON</v>
          </cell>
          <cell r="K1341">
            <v>1621.34</v>
          </cell>
        </row>
        <row r="1342">
          <cell r="A1342" t="str">
            <v>9F5LE4-2F1.00</v>
          </cell>
          <cell r="B1342" t="str">
            <v>CBL,2F,XGLO,MM,OM3,OSP,LT,GEL,ARM,MDPE,BLK,1KM</v>
          </cell>
          <cell r="C1342" t="str">
            <v>CBL,2F,XGLO,MM,OM3,OSP,LT,GEL,ARM,MDPE,BLK,1KM</v>
          </cell>
          <cell r="D1342" t="str">
            <v>szt.</v>
          </cell>
          <cell r="E1342">
            <v>0</v>
          </cell>
          <cell r="F1342" t="str">
            <v>SIEMON</v>
          </cell>
          <cell r="K1342">
            <v>2656.06</v>
          </cell>
        </row>
        <row r="1343">
          <cell r="A1343" t="str">
            <v>9F5LD4-2F1.00</v>
          </cell>
          <cell r="B1343" t="str">
            <v>CBL,2F,XGLO,MM,OM3,OSP,LT,GEL,NO ARM,MDPE,BLK,1KM</v>
          </cell>
          <cell r="C1343" t="str">
            <v>CBL,2F,XGLO,MM,OM3,OSP,LT,GEL,NO ARM,MDPE,BLK,1KM</v>
          </cell>
          <cell r="D1343" t="str">
            <v>szt.</v>
          </cell>
          <cell r="E1343">
            <v>0</v>
          </cell>
          <cell r="F1343" t="str">
            <v>SIEMON</v>
          </cell>
          <cell r="K1343">
            <v>2329.46</v>
          </cell>
        </row>
        <row r="1344">
          <cell r="A1344" t="str">
            <v>9GG5L002B-T506M</v>
          </cell>
          <cell r="B1344" t="str">
            <v>CBL,2F,XGLO,MM,OM4,I/O,LT,GEL,NO ARM,LSOH1,BLU,MT</v>
          </cell>
          <cell r="C1344" t="str">
            <v>CBL,2F,XGLO,MM,OM4,I/O,LT,GEL,NO ARM,LSOH1,BLU,MT</v>
          </cell>
          <cell r="D1344" t="str">
            <v>m</v>
          </cell>
          <cell r="E1344">
            <v>0</v>
          </cell>
          <cell r="F1344" t="str">
            <v>SIEMON</v>
          </cell>
          <cell r="K1344">
            <v>2.1</v>
          </cell>
        </row>
        <row r="1345">
          <cell r="A1345" t="str">
            <v>9GG5H002B-T501M</v>
          </cell>
          <cell r="B1345" t="str">
            <v>CBL,2F,XGLO,MM,OM4,I/O,LT,GEL,NO ARM,LSOH3C,BLK,MT</v>
          </cell>
          <cell r="C1345" t="str">
            <v>CBL,2F,XGLO,MM,OM4,I/O,LT,GEL,NO ARM,LSOH3C,BLK,MT</v>
          </cell>
          <cell r="D1345" t="str">
            <v>m</v>
          </cell>
          <cell r="E1345">
            <v>0</v>
          </cell>
          <cell r="F1345" t="str">
            <v>SIEMON</v>
          </cell>
          <cell r="K1345">
            <v>2.12</v>
          </cell>
        </row>
        <row r="1346">
          <cell r="A1346" t="str">
            <v>9GG5D002B-T506M</v>
          </cell>
          <cell r="B1346" t="str">
            <v>CBL,2F,XGLO,MM,OM4,I/O,LT,GEL,NO ARM,LSOH3C,BLU,MT</v>
          </cell>
          <cell r="C1346" t="str">
            <v>CBL,2F,XGLO,MM,OM4,I/O,LT,GEL,NO ARM,LSOH3C,BLU,MT</v>
          </cell>
          <cell r="D1346" t="str">
            <v>m</v>
          </cell>
          <cell r="E1346">
            <v>0</v>
          </cell>
          <cell r="F1346" t="str">
            <v>SIEMON</v>
          </cell>
          <cell r="K1346">
            <v>3.08</v>
          </cell>
        </row>
        <row r="1347">
          <cell r="A1347" t="str">
            <v>9GG5D002B-T516M</v>
          </cell>
          <cell r="B1347" t="str">
            <v>CBL,2F,XGLO,MM,OM4,I/O,LT,GEL,NO ARM,LSOH3C,EV,MT</v>
          </cell>
          <cell r="C1347" t="str">
            <v>CBL,2F,XGLO,MM,OM4,I/O,LT,GEL,NO ARM,LSOH3C,EV,MT</v>
          </cell>
          <cell r="D1347" t="str">
            <v>m</v>
          </cell>
          <cell r="E1347">
            <v>0</v>
          </cell>
          <cell r="F1347" t="str">
            <v>SIEMON</v>
          </cell>
          <cell r="K1347">
            <v>3.08</v>
          </cell>
        </row>
        <row r="1348">
          <cell r="A1348" t="str">
            <v>9GD5L002B-T506M</v>
          </cell>
          <cell r="B1348" t="str">
            <v>CBL,2F,XGLO,MM,OM4,I/O,TB,DWB,NO ARM,LSOH1,BLU,MT</v>
          </cell>
          <cell r="C1348" t="str">
            <v>CBL,2F,XGLO,MM,OM4,I/O,TB,DWB,NO ARM,LSOH1,BLU,MT</v>
          </cell>
          <cell r="D1348" t="str">
            <v>m</v>
          </cell>
          <cell r="E1348">
            <v>0</v>
          </cell>
          <cell r="F1348" t="str">
            <v>SIEMON</v>
          </cell>
          <cell r="K1348">
            <v>1.64</v>
          </cell>
        </row>
        <row r="1349">
          <cell r="A1349" t="str">
            <v>9GD5C002B-T506M</v>
          </cell>
          <cell r="B1349" t="str">
            <v>CBL,2F,XGLO,MM,OM4,I/O,TB,DWB,NO ARM,LSOHFR,BLU,MT</v>
          </cell>
          <cell r="C1349" t="str">
            <v>CBL,2F,XGLO,MM,OM4,I/O,TB,DWB,NO ARM,LSOHFR,BLU,MT</v>
          </cell>
          <cell r="D1349" t="str">
            <v>m</v>
          </cell>
          <cell r="E1349">
            <v>0</v>
          </cell>
          <cell r="F1349" t="str">
            <v>SIEMON</v>
          </cell>
          <cell r="K1349">
            <v>2.5</v>
          </cell>
        </row>
        <row r="1350">
          <cell r="A1350" t="str">
            <v>9GD5B2002BT506M</v>
          </cell>
          <cell r="B1350" t="str">
            <v>CBL,2F,XGLO,MM,OM4,I/O,TB,DWB,NO ARM,LSOHFR,BLU,MT</v>
          </cell>
          <cell r="C1350" t="str">
            <v>CBL,2F,XGLO,MM,OM4,I/O,TB,DWB,NO ARM,LSOHFR,BLU,MT</v>
          </cell>
          <cell r="D1350" t="str">
            <v>m</v>
          </cell>
          <cell r="E1350">
            <v>0</v>
          </cell>
          <cell r="F1350" t="str">
            <v>SIEMON</v>
          </cell>
          <cell r="K1350">
            <v>3.08</v>
          </cell>
        </row>
        <row r="1351">
          <cell r="A1351" t="str">
            <v>9F5VB3-2F1.00</v>
          </cell>
          <cell r="B1351" t="str">
            <v>CBL,2F,XGLO,MM,OM4,IN,TB,NO ARM,LSOH3C,AQA,1KM</v>
          </cell>
          <cell r="C1351" t="str">
            <v>CBL,2F,XGLO,MM,OM4,IN,TB,NO ARM,LSOH3C,AQA,1KM</v>
          </cell>
          <cell r="D1351" t="str">
            <v>szt.</v>
          </cell>
          <cell r="E1351">
            <v>0</v>
          </cell>
          <cell r="F1351" t="str">
            <v>SIEMON</v>
          </cell>
          <cell r="K1351">
            <v>1702.66</v>
          </cell>
        </row>
        <row r="1352">
          <cell r="A1352" t="str">
            <v>9F5VB2-2F1.00</v>
          </cell>
          <cell r="B1352" t="str">
            <v>CBL,2F,XGLO,MM,OM4,IN,TB,NO ARM,OFNP,AQA,1KM</v>
          </cell>
          <cell r="C1352" t="str">
            <v>CBL,2F,XGLO,MM,OM4,IN,TB,NO ARM,OFNP,AQA,1KM</v>
          </cell>
          <cell r="D1352" t="str">
            <v>szt.</v>
          </cell>
          <cell r="E1352">
            <v>0</v>
          </cell>
          <cell r="F1352" t="str">
            <v>SIEMON</v>
          </cell>
          <cell r="K1352">
            <v>2008.84</v>
          </cell>
        </row>
        <row r="1353">
          <cell r="A1353" t="str">
            <v>9F5VB1-2F1.00</v>
          </cell>
          <cell r="B1353" t="str">
            <v>CBL,2F,XGLO,MM,OM4,IN,TB,NO ARM,OFNR,AQA,1KM</v>
          </cell>
          <cell r="C1353" t="str">
            <v>CBL,2F,XGLO,MM,OM4,IN,TB,NO ARM,OFNR,AQA,1KM</v>
          </cell>
          <cell r="D1353" t="str">
            <v>szt.</v>
          </cell>
          <cell r="E1353">
            <v>0</v>
          </cell>
          <cell r="F1353" t="str">
            <v>SIEMON</v>
          </cell>
          <cell r="K1353">
            <v>1665.48</v>
          </cell>
        </row>
        <row r="1354">
          <cell r="A1354" t="str">
            <v>9F5VE4-2F1.00</v>
          </cell>
          <cell r="B1354" t="str">
            <v>CBL,2F,XGLO,MM,OM4,OSP,LT,GEL,ARM,MDPE,BLK,1KM</v>
          </cell>
          <cell r="C1354" t="str">
            <v>CBL,2F,XGLO,MM,OM4,OSP,LT,GEL,ARM,MDPE,BLK,1KM</v>
          </cell>
          <cell r="D1354" t="str">
            <v>szt.</v>
          </cell>
          <cell r="E1354">
            <v>0</v>
          </cell>
          <cell r="F1354" t="str">
            <v>SIEMON</v>
          </cell>
          <cell r="K1354">
            <v>2664.46</v>
          </cell>
        </row>
        <row r="1355">
          <cell r="A1355" t="str">
            <v>9F5VD4-2F1.00</v>
          </cell>
          <cell r="B1355" t="str">
            <v>CBL,2F,XGLO,MM,OM4,OSP,LT,GEL,NO ARM,MDPE,BLK,1KM</v>
          </cell>
          <cell r="C1355" t="str">
            <v>CBL,2F,XGLO,MM,OM4,OSP,LT,GEL,NO ARM,MDPE,BLK,1KM</v>
          </cell>
          <cell r="D1355" t="str">
            <v>szt.</v>
          </cell>
          <cell r="E1355">
            <v>0</v>
          </cell>
          <cell r="F1355" t="str">
            <v>SIEMON</v>
          </cell>
          <cell r="K1355">
            <v>2293.14</v>
          </cell>
        </row>
        <row r="1356">
          <cell r="A1356" t="str">
            <v>9GD8C002B-E206M</v>
          </cell>
          <cell r="B1356" t="str">
            <v>CBL,2F,XGLO,SM,OS1/2,I/O,TB,DWB,NO ARM,LSOHFR,BLU,</v>
          </cell>
          <cell r="C1356" t="str">
            <v>CBL,2F,XGLO,SM,OS1/2,I/O,TB,DWB,NO ARM,LSOHFR,BLU,MT</v>
          </cell>
          <cell r="D1356" t="str">
            <v>m</v>
          </cell>
          <cell r="E1356">
            <v>0</v>
          </cell>
          <cell r="F1356" t="str">
            <v>SIEMON</v>
          </cell>
          <cell r="K1356">
            <v>1.24</v>
          </cell>
        </row>
        <row r="1357">
          <cell r="A1357" t="str">
            <v>9GD8B2002BE206M</v>
          </cell>
          <cell r="B1357" t="str">
            <v>CBL,2F,XGLO,SM,OS1/2,I/O,TB,DWB,NO ARM,LSOHFR,BLU,</v>
          </cell>
          <cell r="C1357" t="str">
            <v>CBL,2F,XGLO,SM,OS1/2,I/O,TB,DWB,NO ARM,LSOHFR,BLU,MT</v>
          </cell>
          <cell r="D1357" t="str">
            <v>m</v>
          </cell>
          <cell r="E1357">
            <v>0</v>
          </cell>
          <cell r="F1357" t="str">
            <v>SIEMON</v>
          </cell>
          <cell r="K1357">
            <v>1.48</v>
          </cell>
        </row>
        <row r="1358">
          <cell r="A1358" t="str">
            <v>9GG8L002B-E206M</v>
          </cell>
          <cell r="B1358" t="str">
            <v>CBL,2F,XGLO,SM,OS1/OS2,I/O,LT,GEL,NO ARM,LSOH1,BLU</v>
          </cell>
          <cell r="C1358" t="str">
            <v>CBL,2F,XGLO,SM,OS1/OS2,I/O,LT,GEL,NO ARM,LSOH1,BLU,MT</v>
          </cell>
          <cell r="D1358" t="str">
            <v>m</v>
          </cell>
          <cell r="E1358">
            <v>0</v>
          </cell>
          <cell r="F1358" t="str">
            <v>SIEMON</v>
          </cell>
          <cell r="K1358">
            <v>1.3</v>
          </cell>
        </row>
        <row r="1359">
          <cell r="A1359" t="str">
            <v>9GG8H002B-E201M</v>
          </cell>
          <cell r="B1359" t="str">
            <v>CBL,2F,XGLO,SM,OS1/OS2,I/O,LT,GEL,NO ARM,LSOH3C,BL</v>
          </cell>
          <cell r="C1359" t="str">
            <v>CBL,2F,XGLO,SM,OS1/OS2,I/O,LT,GEL,NO ARM,LSOH3C,BLK,MT</v>
          </cell>
          <cell r="D1359" t="str">
            <v>m</v>
          </cell>
          <cell r="E1359">
            <v>0</v>
          </cell>
          <cell r="F1359" t="str">
            <v>SIEMON</v>
          </cell>
          <cell r="K1359">
            <v>1.54</v>
          </cell>
        </row>
        <row r="1360">
          <cell r="A1360" t="str">
            <v>9GG8D002B-E206M</v>
          </cell>
          <cell r="B1360" t="str">
            <v>CBL,2F,XGLO,SM,OS1/OS2,I/O,LT,GEL,NO ARM,LSOH3C,BL</v>
          </cell>
          <cell r="C1360" t="str">
            <v>CBL,2F,XGLO,SM,OS1/OS2,I/O,LT,GEL,NO ARM,LSOH3C,BLU,MT</v>
          </cell>
          <cell r="D1360" t="str">
            <v>m</v>
          </cell>
          <cell r="E1360">
            <v>0</v>
          </cell>
          <cell r="F1360" t="str">
            <v>SIEMON</v>
          </cell>
          <cell r="K1360">
            <v>1.66</v>
          </cell>
        </row>
        <row r="1361">
          <cell r="A1361" t="str">
            <v>9GG8C002B-E206M</v>
          </cell>
          <cell r="B1361" t="str">
            <v>CBL,2F,XGLO,SM,OS1/OS2,I/O,LT,GEL,NO ARM,LSOHFR,BL</v>
          </cell>
          <cell r="C1361" t="str">
            <v>CBL,2F,XGLO,SM,OS1/OS2,I/O,LT,GEL,NO ARM,LSOHFR,BLU,MT</v>
          </cell>
          <cell r="D1361" t="str">
            <v>m</v>
          </cell>
          <cell r="E1361">
            <v>0</v>
          </cell>
          <cell r="F1361" t="str">
            <v>SIEMON</v>
          </cell>
          <cell r="K1361">
            <v>3.88</v>
          </cell>
        </row>
        <row r="1362">
          <cell r="A1362" t="str">
            <v>9GD8L002B-E206M</v>
          </cell>
          <cell r="B1362" t="str">
            <v>CBL,2F,XGLO,SM,OS1/OS2,I/O,TB,DWB,NO ARM,LSOH1,BLU</v>
          </cell>
          <cell r="C1362" t="str">
            <v>CBL,2F,XGLO,SM,OS1/OS2,I/O,TB,DWB,NO ARM,LSOH1,BLU,MT</v>
          </cell>
          <cell r="D1362" t="str">
            <v>m</v>
          </cell>
          <cell r="E1362">
            <v>0</v>
          </cell>
          <cell r="F1362" t="str">
            <v>SIEMON</v>
          </cell>
          <cell r="K1362">
            <v>0.86</v>
          </cell>
        </row>
        <row r="1363">
          <cell r="A1363" t="str">
            <v>9F8LB3-2F1.00</v>
          </cell>
          <cell r="B1363" t="str">
            <v>CBL,2F,XGLO,SM,OS1/OS2,IN,TB,NO ARM,LSOH3C,YEL,1KM</v>
          </cell>
          <cell r="C1363" t="str">
            <v>CBL,2F,XGLO,SM,OS1/OS2,IN,TB,NO ARM,LSOH3C,YEL,1KM</v>
          </cell>
          <cell r="D1363" t="str">
            <v>szt.</v>
          </cell>
          <cell r="E1363">
            <v>0</v>
          </cell>
          <cell r="F1363" t="str">
            <v>SIEMON</v>
          </cell>
          <cell r="K1363">
            <v>1180.24</v>
          </cell>
        </row>
        <row r="1364">
          <cell r="A1364" t="str">
            <v>9F8LB2-2F1.00</v>
          </cell>
          <cell r="B1364" t="str">
            <v>CBL,2F,XGLO,SM,OS1/OS2,IN,TB,NO ARM,OFNP,YEL,1KM</v>
          </cell>
          <cell r="C1364" t="str">
            <v>CBL,2F,XGLO,SM,OS1/OS2,IN,TB,NO ARM,OFNP,YEL,1KM</v>
          </cell>
          <cell r="D1364" t="str">
            <v>szt.</v>
          </cell>
          <cell r="E1364">
            <v>0</v>
          </cell>
          <cell r="F1364" t="str">
            <v>SIEMON</v>
          </cell>
          <cell r="K1364">
            <v>1211.5</v>
          </cell>
        </row>
        <row r="1365">
          <cell r="A1365" t="str">
            <v>9F8LB1-2F1.00</v>
          </cell>
          <cell r="B1365" t="str">
            <v>CBL,2F,XGLO,SM,OS1/OS2,IN,TB,NO ARM,OFNR,YEL,1KM</v>
          </cell>
          <cell r="C1365" t="str">
            <v>CBL,2F,XGLO,SM,OS1/OS2,IN,TB,NO ARM,OFNR,YEL,1KM</v>
          </cell>
          <cell r="D1365" t="str">
            <v>szt.</v>
          </cell>
          <cell r="E1365">
            <v>0</v>
          </cell>
          <cell r="F1365" t="str">
            <v>SIEMON</v>
          </cell>
          <cell r="K1365">
            <v>902.5</v>
          </cell>
        </row>
        <row r="1366">
          <cell r="A1366" t="str">
            <v>9F8LE4-2F1.00</v>
          </cell>
          <cell r="B1366" t="str">
            <v>CBL,2F,XGLO,SM,OS1/OS2,OSP,LT,GEL,ARM,MDPE,BLK,1KM</v>
          </cell>
          <cell r="C1366" t="str">
            <v>CBL,2F,XGLO,SM,OS1/OS2,OSP,LT,GEL,ARM,MDPE,BLK,1KM</v>
          </cell>
          <cell r="D1366" t="str">
            <v>szt.</v>
          </cell>
          <cell r="E1366">
            <v>0</v>
          </cell>
          <cell r="F1366" t="str">
            <v>SIEMON</v>
          </cell>
          <cell r="K1366">
            <v>2030.34</v>
          </cell>
        </row>
        <row r="1367">
          <cell r="A1367" t="str">
            <v>9F8LD4-2F1.00</v>
          </cell>
          <cell r="B1367" t="str">
            <v>CBL,2F,XGLO,SM,OS1/OS2,OSP,LT,GEL,NO ARM,MDPE,BLK,</v>
          </cell>
          <cell r="C1367" t="str">
            <v>CBL,2F,XGLO,SM,OS1/OS2,OSP,LT,GEL,NO ARM,MDPE,BLK,1KM</v>
          </cell>
          <cell r="D1367" t="str">
            <v>szt.</v>
          </cell>
          <cell r="E1367">
            <v>0</v>
          </cell>
          <cell r="F1367" t="str">
            <v>SIEMON</v>
          </cell>
          <cell r="K1367">
            <v>1611.68</v>
          </cell>
        </row>
        <row r="1368">
          <cell r="A1368" t="str">
            <v>9GG6L036G-G106M</v>
          </cell>
          <cell r="B1368" t="str">
            <v>CBL,36F,LSYS,MM,OM1,I/O,LT,GEL,NO ARM,LSOH1,BLU,MT</v>
          </cell>
          <cell r="C1368" t="str">
            <v>CBL,36F,LSYS,MM,OM1,I/O,LT,GEL,NO ARM,LSOH1,BLU,MT</v>
          </cell>
          <cell r="D1368" t="str">
            <v>m</v>
          </cell>
          <cell r="E1368">
            <v>0</v>
          </cell>
          <cell r="F1368" t="str">
            <v>SIEMON</v>
          </cell>
          <cell r="K1368">
            <v>9.4</v>
          </cell>
        </row>
        <row r="1369">
          <cell r="A1369" t="str">
            <v>9GG6H036G-G101M</v>
          </cell>
          <cell r="B1369" t="str">
            <v>CBL,36F,LSYS,MM,OM1,I/O,LT,GEL,NO ARM,LSOH3C,BLK,M</v>
          </cell>
          <cell r="C1369" t="str">
            <v>CBL,36F,LSYS,MM,OM1,I/O,LT,GEL,NO ARM,LSOH3C,BLK,MT</v>
          </cell>
          <cell r="D1369" t="str">
            <v>m</v>
          </cell>
          <cell r="E1369">
            <v>0</v>
          </cell>
          <cell r="F1369" t="str">
            <v>SIEMON</v>
          </cell>
          <cell r="K1369">
            <v>13.22</v>
          </cell>
        </row>
        <row r="1370">
          <cell r="A1370" t="str">
            <v>9GG6C036G-G106M</v>
          </cell>
          <cell r="B1370" t="str">
            <v>CBL,36F,LSYS,MM,OM1,I/O,LT,GEL,NO ARM,LSOHFR,BLU,M</v>
          </cell>
          <cell r="C1370" t="str">
            <v>CBL,36F,LSYS,MM,OM1,I/O,LT,GEL,NO ARM,LSOHFR,BLU,MT</v>
          </cell>
          <cell r="D1370" t="str">
            <v>m</v>
          </cell>
          <cell r="E1370">
            <v>0</v>
          </cell>
          <cell r="F1370" t="str">
            <v>SIEMON</v>
          </cell>
          <cell r="K1370">
            <v>15.5</v>
          </cell>
        </row>
        <row r="1371">
          <cell r="A1371" t="str">
            <v>9F6B3-36B1.00</v>
          </cell>
          <cell r="B1371" t="str">
            <v>CBL,36F,LSYS,MM,OM1,IN,TB,NO ARM,LSOH3C,ORG,1KM</v>
          </cell>
          <cell r="C1371" t="str">
            <v>CBL,36F,LSYS,MM,OM1,IN,TB,NO ARM,LSOH3C,ORG,1KM</v>
          </cell>
          <cell r="D1371" t="str">
            <v>szt.</v>
          </cell>
          <cell r="E1371">
            <v>0</v>
          </cell>
          <cell r="F1371" t="str">
            <v>SIEMON</v>
          </cell>
          <cell r="K1371">
            <v>18998.54</v>
          </cell>
        </row>
        <row r="1372">
          <cell r="A1372" t="str">
            <v>9F6B2-36B1.00</v>
          </cell>
          <cell r="B1372" t="str">
            <v>CBL,36F,LSYS,MM,OM1,IN,TB,NO ARM,OFNP,ORG,1KM</v>
          </cell>
          <cell r="C1372" t="str">
            <v>CBL,36F,LSYS,MM,OM1,IN,TB,NO ARM,OFNP,ORG,1KM</v>
          </cell>
          <cell r="D1372" t="str">
            <v>szt.</v>
          </cell>
          <cell r="E1372">
            <v>0</v>
          </cell>
          <cell r="F1372" t="str">
            <v>SIEMON</v>
          </cell>
          <cell r="K1372">
            <v>21421.5</v>
          </cell>
        </row>
        <row r="1373">
          <cell r="A1373" t="str">
            <v>9F6B1-36B1.00</v>
          </cell>
          <cell r="B1373" t="str">
            <v>CBL,36F,LSYS,MM,OM1,IN,TB,NO ARM,OFNR,ORG,1KM</v>
          </cell>
          <cell r="C1373" t="str">
            <v>CBL,36F,LSYS,MM,OM1,IN,TB,NO ARM,OFNR,ORG,1KM</v>
          </cell>
          <cell r="D1373" t="str">
            <v>szt.</v>
          </cell>
          <cell r="E1373">
            <v>0</v>
          </cell>
          <cell r="F1373" t="str">
            <v>SIEMON</v>
          </cell>
          <cell r="K1373">
            <v>15992.36</v>
          </cell>
        </row>
        <row r="1374">
          <cell r="A1374" t="str">
            <v>9F6E4-36D1.00</v>
          </cell>
          <cell r="B1374" t="str">
            <v>CBL,36F,LSYS,MM,OM1,OSP,LT,GEL,ARM,MDPE,BLK,1KM</v>
          </cell>
          <cell r="C1374" t="str">
            <v>CBL,36F,LSYS,MM,OM1,OSP,LT,GEL,ARM,MDPE,BLK,1KM</v>
          </cell>
          <cell r="D1374" t="str">
            <v>szt.</v>
          </cell>
          <cell r="E1374">
            <v>0</v>
          </cell>
          <cell r="F1374" t="str">
            <v>SIEMON</v>
          </cell>
          <cell r="K1374">
            <v>11013.74</v>
          </cell>
        </row>
        <row r="1375">
          <cell r="A1375" t="str">
            <v>9F6D4-36D1.00</v>
          </cell>
          <cell r="B1375" t="str">
            <v>CBL,36F,LSYS,MM,OM1,OSP,LT,GEL,NO ARM,MDPE,BLK,1KM</v>
          </cell>
          <cell r="C1375" t="str">
            <v>CBL,36F,LSYS,MM,OM1,OSP,LT,GEL,NO ARM,MDPE,BLK,1KM</v>
          </cell>
          <cell r="D1375" t="str">
            <v>szt.</v>
          </cell>
          <cell r="E1375">
            <v>0</v>
          </cell>
          <cell r="F1375" t="str">
            <v>SIEMON</v>
          </cell>
          <cell r="K1375">
            <v>10602.24</v>
          </cell>
        </row>
        <row r="1376">
          <cell r="A1376" t="str">
            <v>9GG5L036G-T306M</v>
          </cell>
          <cell r="B1376" t="str">
            <v>CBL,36F,XGLO,MM,OM3,I/O,LT,GEL,NO ARM,LSOH1,BLU,MT</v>
          </cell>
          <cell r="C1376" t="str">
            <v>CBL,36F,XGLO,MM,OM3,I/O,LT,GEL,NO ARM,LSOH1,BLU,MT</v>
          </cell>
          <cell r="D1376" t="str">
            <v>m</v>
          </cell>
          <cell r="E1376">
            <v>0</v>
          </cell>
          <cell r="F1376" t="str">
            <v>SIEMON</v>
          </cell>
          <cell r="K1376">
            <v>13.2</v>
          </cell>
        </row>
        <row r="1377">
          <cell r="A1377" t="str">
            <v>9GG5H036G-T301M</v>
          </cell>
          <cell r="B1377" t="str">
            <v>CBL,36F,XGLO,MM,OM3,I/O,LT,GEL,NO ARM,LSOH3C,BLK,M</v>
          </cell>
          <cell r="C1377" t="str">
            <v>CBL,36F,XGLO,MM,OM3,I/O,LT,GEL,NO ARM,LSOH3C,BLK,MT</v>
          </cell>
          <cell r="D1377" t="str">
            <v>m</v>
          </cell>
          <cell r="E1377">
            <v>0</v>
          </cell>
          <cell r="F1377" t="str">
            <v>SIEMON</v>
          </cell>
          <cell r="K1377">
            <v>18.82</v>
          </cell>
        </row>
        <row r="1378">
          <cell r="A1378" t="str">
            <v>9F5LB3-36B1.00</v>
          </cell>
          <cell r="B1378" t="str">
            <v>CBL,36F,XGLO,MM,OM3,IN,TB,NO ARM,LSOH3C,AQA,1KM</v>
          </cell>
          <cell r="C1378" t="str">
            <v>CBL,36F,XGLO,MM,OM3,IN,TB,NO ARM,LSOH3C,AQA,1KM</v>
          </cell>
          <cell r="D1378" t="str">
            <v>szt.</v>
          </cell>
          <cell r="E1378">
            <v>0</v>
          </cell>
          <cell r="F1378" t="str">
            <v>SIEMON</v>
          </cell>
          <cell r="K1378">
            <v>23168.42</v>
          </cell>
        </row>
        <row r="1379">
          <cell r="A1379" t="str">
            <v>9F5LB2-36B1.00</v>
          </cell>
          <cell r="B1379" t="str">
            <v>CBL,36F,XGLO,MM,OM3,IN,TB,NO ARM,OFNP,AQA,1KM</v>
          </cell>
          <cell r="C1379" t="str">
            <v>CBL,36F,XGLO,MM,OM3,IN,TB,NO ARM,OFNP,AQA,1KM</v>
          </cell>
          <cell r="D1379" t="str">
            <v>szt.</v>
          </cell>
          <cell r="E1379">
            <v>0</v>
          </cell>
          <cell r="F1379" t="str">
            <v>SIEMON</v>
          </cell>
          <cell r="K1379">
            <v>25070.12</v>
          </cell>
        </row>
        <row r="1380">
          <cell r="A1380" t="str">
            <v>9F5LB1-36B1.00</v>
          </cell>
          <cell r="B1380" t="str">
            <v>CBL,36F,XGLO,MM,OM3,IN,TB,NO ARM,OFNR,AQA,1KM</v>
          </cell>
          <cell r="C1380" t="str">
            <v>CBL,36F,XGLO,MM,OM3,IN,TB,NO ARM,OFNR,AQA,1KM</v>
          </cell>
          <cell r="D1380" t="str">
            <v>szt.</v>
          </cell>
          <cell r="E1380">
            <v>0</v>
          </cell>
          <cell r="F1380" t="str">
            <v>SIEMON</v>
          </cell>
          <cell r="K1380">
            <v>19641.02</v>
          </cell>
        </row>
        <row r="1381">
          <cell r="A1381" t="str">
            <v>9F5LE4-36D1.00</v>
          </cell>
          <cell r="B1381" t="str">
            <v>CBL,36F,XGLO,MM,OM3,OSP,LT,GEL,ARM,MDPE,BLK,1KM</v>
          </cell>
          <cell r="C1381" t="str">
            <v>CBL,36F,XGLO,MM,OM3,OSP,LT,GEL,ARM,MDPE,BLK,1KM</v>
          </cell>
          <cell r="D1381" t="str">
            <v>szt.</v>
          </cell>
          <cell r="E1381">
            <v>0</v>
          </cell>
          <cell r="F1381" t="str">
            <v>SIEMON</v>
          </cell>
          <cell r="K1381">
            <v>16053.1</v>
          </cell>
        </row>
        <row r="1382">
          <cell r="A1382" t="str">
            <v>9F5LD4-36D1.00</v>
          </cell>
          <cell r="B1382" t="str">
            <v>CBL,36F,XGLO,MM,OM3,OSP,LT,GEL,NO ARM,MDPE,BLK,1KM</v>
          </cell>
          <cell r="C1382" t="str">
            <v>CBL,36F,XGLO,MM,OM3,OSP,LT,GEL,NO ARM,MDPE,BLK,1KM</v>
          </cell>
          <cell r="D1382" t="str">
            <v>szt.</v>
          </cell>
          <cell r="E1382">
            <v>0</v>
          </cell>
          <cell r="F1382" t="str">
            <v>SIEMON</v>
          </cell>
          <cell r="K1382">
            <v>13501.2</v>
          </cell>
        </row>
        <row r="1383">
          <cell r="A1383" t="str">
            <v>9GG5L036G-T506M</v>
          </cell>
          <cell r="B1383" t="str">
            <v>CBL,36F,XGLO,MM,OM4,I/O,LT,GEL,NO ARM,LSOH1,BLU,MT</v>
          </cell>
          <cell r="C1383" t="str">
            <v>CBL,36F,XGLO,MM,OM4,I/O,LT,GEL,NO ARM,LSOH1,BLU,MT</v>
          </cell>
          <cell r="D1383" t="str">
            <v>m</v>
          </cell>
          <cell r="E1383">
            <v>0</v>
          </cell>
          <cell r="F1383" t="str">
            <v>SIEMON</v>
          </cell>
          <cell r="K1383">
            <v>18.600000000000001</v>
          </cell>
        </row>
        <row r="1384">
          <cell r="A1384" t="str">
            <v>9GG5H036G-T501M</v>
          </cell>
          <cell r="B1384" t="str">
            <v>CBL,36F,XGLO,MM,OM4,I/O,LT,GEL,NO ARM,LSOH3C,BLK,M</v>
          </cell>
          <cell r="C1384" t="str">
            <v>CBL,36F,XGLO,MM,OM4,I/O,LT,GEL,NO ARM,LSOH3C,BLK,MT</v>
          </cell>
          <cell r="D1384" t="str">
            <v>m</v>
          </cell>
          <cell r="E1384">
            <v>0</v>
          </cell>
          <cell r="F1384" t="str">
            <v>SIEMON</v>
          </cell>
          <cell r="K1384">
            <v>21.02</v>
          </cell>
        </row>
        <row r="1385">
          <cell r="A1385" t="str">
            <v>9GD6D012G-G106M</v>
          </cell>
          <cell r="B1385" t="str">
            <v>CBL,36F,XGLO,MM,OM4,IN,TB,INT ARM,OFCP,EV,FT</v>
          </cell>
          <cell r="C1385" t="str">
            <v>CBL,36F,XGLO,MM,OM4,IN,TB,INT ARM,OFCP,EV,FT</v>
          </cell>
          <cell r="D1385" t="str">
            <v>m</v>
          </cell>
          <cell r="E1385">
            <v>0</v>
          </cell>
          <cell r="F1385" t="str">
            <v>SIEMON</v>
          </cell>
          <cell r="K1385">
            <v>4.68</v>
          </cell>
        </row>
        <row r="1386">
          <cell r="A1386" t="str">
            <v>9F5VB3-36B1.00</v>
          </cell>
          <cell r="B1386" t="str">
            <v>CBL,36F,XGLO,MM,OM4,IN,TB,NO ARM,LSOH3C,AQA,1KM</v>
          </cell>
          <cell r="C1386" t="str">
            <v>CBL,36F,XGLO,MM,OM4,IN,TB,NO ARM,LSOH3C,AQA,1KM</v>
          </cell>
          <cell r="D1386" t="str">
            <v>szt.</v>
          </cell>
          <cell r="E1386">
            <v>0</v>
          </cell>
          <cell r="F1386" t="str">
            <v>SIEMON</v>
          </cell>
          <cell r="K1386">
            <v>30262.400000000001</v>
          </cell>
        </row>
        <row r="1387">
          <cell r="A1387" t="str">
            <v>9F5VB2-36B1.00</v>
          </cell>
          <cell r="B1387" t="str">
            <v>CBL,36F,XGLO,MM,OM4,IN,TB,NO ARM,OFNP,AQA,1KM</v>
          </cell>
          <cell r="C1387" t="str">
            <v>CBL,36F,XGLO,MM,OM4,IN,TB,NO ARM,OFNP,AQA,1KM</v>
          </cell>
          <cell r="D1387" t="str">
            <v>szt.</v>
          </cell>
          <cell r="E1387">
            <v>0</v>
          </cell>
          <cell r="F1387" t="str">
            <v>SIEMON</v>
          </cell>
          <cell r="K1387">
            <v>35687.86</v>
          </cell>
        </row>
        <row r="1388">
          <cell r="A1388" t="str">
            <v>9F5VB1-36B1.00</v>
          </cell>
          <cell r="B1388" t="str">
            <v>CBL,36F,XGLO,MM,OM4,IN,TB,NO ARM,OFNR,AQA,1KM</v>
          </cell>
          <cell r="C1388" t="str">
            <v>CBL,36F,XGLO,MM,OM4,IN,TB,NO ARM,OFNR,AQA,1KM</v>
          </cell>
          <cell r="D1388" t="str">
            <v>szt.</v>
          </cell>
          <cell r="E1388">
            <v>0</v>
          </cell>
          <cell r="F1388" t="str">
            <v>SIEMON</v>
          </cell>
          <cell r="K1388">
            <v>29621.82</v>
          </cell>
        </row>
        <row r="1389">
          <cell r="A1389" t="str">
            <v>9F5VE4-36D1.00</v>
          </cell>
          <cell r="B1389" t="str">
            <v>CBL,36F,XGLO,MM,OM4,OSP,LT,GEL,ARM,MDPE,BLK,1KM</v>
          </cell>
          <cell r="C1389" t="str">
            <v>CBL,36F,XGLO,MM,OM4,OSP,LT,GEL,ARM,MDPE,BLK,1KM</v>
          </cell>
          <cell r="D1389" t="str">
            <v>szt.</v>
          </cell>
          <cell r="E1389">
            <v>0</v>
          </cell>
          <cell r="F1389" t="str">
            <v>SIEMON</v>
          </cell>
          <cell r="K1389">
            <v>23739.040000000001</v>
          </cell>
        </row>
        <row r="1390">
          <cell r="A1390" t="str">
            <v>9F5VD4-36D1.00</v>
          </cell>
          <cell r="B1390" t="str">
            <v>CBL,36F,XGLO,MM,OM4,OSP,LT,GEL,NO ARM,MDPE,BLK,1KM</v>
          </cell>
          <cell r="C1390" t="str">
            <v>CBL,36F,XGLO,MM,OM4,OSP,LT,GEL,NO ARM,MDPE,BLK,1KM</v>
          </cell>
          <cell r="D1390" t="str">
            <v>szt.</v>
          </cell>
          <cell r="E1390">
            <v>0</v>
          </cell>
          <cell r="F1390" t="str">
            <v>SIEMON</v>
          </cell>
          <cell r="K1390">
            <v>23368.02</v>
          </cell>
        </row>
        <row r="1391">
          <cell r="A1391" t="str">
            <v>9GG8L036G-E206M</v>
          </cell>
          <cell r="B1391" t="str">
            <v>CBL,36F,XGLO,SM,OS1/OS2,I/O,LT,GEL,NO ARM,LSOH1,BL</v>
          </cell>
          <cell r="C1391" t="str">
            <v>CBL,36F,XGLO,SM,OS1/OS2,I/O,LT,GEL,NO ARM,LSOH1,BLU,MT</v>
          </cell>
          <cell r="D1391" t="str">
            <v>m</v>
          </cell>
          <cell r="E1391">
            <v>0</v>
          </cell>
          <cell r="F1391" t="str">
            <v>SIEMON</v>
          </cell>
          <cell r="K1391">
            <v>4.1399999999999997</v>
          </cell>
        </row>
        <row r="1392">
          <cell r="A1392" t="str">
            <v>9GG8H036G-E201M</v>
          </cell>
          <cell r="B1392" t="str">
            <v>CBL,36F,XGLO,SM,OS1/OS2,I/O,LT,GEL,NO ARM,LSOH3C,B</v>
          </cell>
          <cell r="C1392" t="str">
            <v>CBL,36F,XGLO,SM,OS1/OS2,I/O,LT,GEL,NO ARM,LSOH3C,BLK,MT</v>
          </cell>
          <cell r="D1392" t="str">
            <v>m</v>
          </cell>
          <cell r="E1392">
            <v>0</v>
          </cell>
          <cell r="F1392" t="str">
            <v>SIEMON</v>
          </cell>
          <cell r="K1392">
            <v>6.4</v>
          </cell>
        </row>
        <row r="1393">
          <cell r="A1393" t="str">
            <v>9GG8C036G-E206M</v>
          </cell>
          <cell r="B1393" t="str">
            <v>CBL,36F,XGLO,SM,OS1/OS2,I/O,LT,GEL,NO ARM,LSOHFR,B</v>
          </cell>
          <cell r="C1393" t="str">
            <v>CBL,36F,XGLO,SM,OS1/OS2,I/O,LT,GEL,NO ARM,LSOHFR,BLU,MT</v>
          </cell>
          <cell r="D1393" t="str">
            <v>m</v>
          </cell>
          <cell r="E1393">
            <v>0</v>
          </cell>
          <cell r="F1393" t="str">
            <v>SIEMON</v>
          </cell>
          <cell r="K1393">
            <v>6.36</v>
          </cell>
        </row>
        <row r="1394">
          <cell r="A1394" t="str">
            <v>9F8LB3-36B1.00</v>
          </cell>
          <cell r="B1394" t="str">
            <v>CBL,36F,XGLO,SM,OS1/OS2,IN,TB,NO ARM,LSOH3C,YEL,1K</v>
          </cell>
          <cell r="C1394" t="str">
            <v>CBL,36F,XGLO,SM,OS1/OS2,IN,TB,NO ARM,LSOH3C,YEL,1KM</v>
          </cell>
          <cell r="D1394" t="str">
            <v>szt.</v>
          </cell>
          <cell r="E1394">
            <v>0</v>
          </cell>
          <cell r="F1394" t="str">
            <v>SIEMON</v>
          </cell>
          <cell r="K1394">
            <v>11193.46</v>
          </cell>
        </row>
        <row r="1395">
          <cell r="A1395" t="str">
            <v>9F8LB2-36B1.00</v>
          </cell>
          <cell r="B1395" t="str">
            <v>CBL,36F,XGLO,SM,OS1/OS2,IN,TB,NO ARM,OFNP,YEL,1KM</v>
          </cell>
          <cell r="C1395" t="str">
            <v>CBL,36F,XGLO,SM,OS1/OS2,IN,TB,NO ARM,OFNP,YEL,1KM</v>
          </cell>
          <cell r="D1395" t="str">
            <v>szt.</v>
          </cell>
          <cell r="E1395">
            <v>0</v>
          </cell>
          <cell r="F1395" t="str">
            <v>SIEMON</v>
          </cell>
          <cell r="K1395">
            <v>14591.42</v>
          </cell>
        </row>
        <row r="1396">
          <cell r="A1396" t="str">
            <v>9F8LB1-36B1.00</v>
          </cell>
          <cell r="B1396" t="str">
            <v>CBL,36F,XGLO,SM,OS1/OS2,IN,TB,NO ARM,OFNR,YEL,1KM</v>
          </cell>
          <cell r="C1396" t="str">
            <v>CBL,36F,XGLO,SM,OS1/OS2,IN,TB,NO ARM,OFNR,YEL,1KM</v>
          </cell>
          <cell r="D1396" t="str">
            <v>szt.</v>
          </cell>
          <cell r="E1396">
            <v>0</v>
          </cell>
          <cell r="F1396" t="str">
            <v>SIEMON</v>
          </cell>
          <cell r="K1396">
            <v>9162.2999999999993</v>
          </cell>
        </row>
        <row r="1397">
          <cell r="A1397" t="str">
            <v>9F8LE4-36D1.00</v>
          </cell>
          <cell r="B1397" t="str">
            <v>CBL,36F,XGLO,SM,OS1/OS2,OSP,LT,GEL,ARM,MDPE,BLK,1K</v>
          </cell>
          <cell r="C1397" t="str">
            <v>CBL,36F,XGLO,SM,OS1/OS2,OSP,LT,GEL,ARM,MDPE,BLK,1KM</v>
          </cell>
          <cell r="D1397" t="str">
            <v>szt.</v>
          </cell>
          <cell r="E1397">
            <v>0</v>
          </cell>
          <cell r="F1397" t="str">
            <v>SIEMON</v>
          </cell>
          <cell r="K1397">
            <v>4521.88</v>
          </cell>
        </row>
        <row r="1398">
          <cell r="A1398" t="str">
            <v>9F8LD4-36D1.00</v>
          </cell>
          <cell r="B1398" t="str">
            <v>CBL,36F,XGLO,SM,OS1/OS2,OSP,LT,GEL,NO ARM,MDPE,BLK</v>
          </cell>
          <cell r="C1398" t="str">
            <v>CBL,36F,XGLO,SM,OS1/OS2,OSP,LT,GEL,NO ARM,MDPE,BLK,1KM</v>
          </cell>
          <cell r="D1398" t="str">
            <v>szt.</v>
          </cell>
          <cell r="E1398">
            <v>0</v>
          </cell>
          <cell r="F1398" t="str">
            <v>SIEMON</v>
          </cell>
          <cell r="K1398">
            <v>3432.12</v>
          </cell>
        </row>
        <row r="1399">
          <cell r="A1399" t="str">
            <v>9GG6L048G-G106M</v>
          </cell>
          <cell r="B1399" t="str">
            <v>CBL,48F,LSYS,MM,OM1,I/O,LT,GEL,NO ARM,LSOH1,BLU,MT</v>
          </cell>
          <cell r="C1399" t="str">
            <v>CBL,48F,LSYS,MM,OM1,I/O,LT,GEL,NO ARM,LSOH1,BLU,MT</v>
          </cell>
          <cell r="D1399" t="str">
            <v>m</v>
          </cell>
          <cell r="E1399">
            <v>0</v>
          </cell>
          <cell r="F1399" t="str">
            <v>SIEMON</v>
          </cell>
          <cell r="K1399">
            <v>11.44</v>
          </cell>
        </row>
        <row r="1400">
          <cell r="A1400" t="str">
            <v>9GG6H048G-G101M</v>
          </cell>
          <cell r="B1400" t="str">
            <v>CBL,48F,LSYS,MM,OM1,I/O,LT,GEL,NO ARM,LSOH3C,BLK,M</v>
          </cell>
          <cell r="C1400" t="str">
            <v>CBL,48F,LSYS,MM,OM1,I/O,LT,GEL,NO ARM,LSOH3C,BLK,MT</v>
          </cell>
          <cell r="D1400" t="str">
            <v>m</v>
          </cell>
          <cell r="E1400">
            <v>0</v>
          </cell>
          <cell r="F1400" t="str">
            <v>SIEMON</v>
          </cell>
          <cell r="K1400">
            <v>16.04</v>
          </cell>
        </row>
        <row r="1401">
          <cell r="A1401" t="str">
            <v>9GG6C048G-G106M</v>
          </cell>
          <cell r="B1401" t="str">
            <v>CBL,48F,LSYS,MM,OM1,I/O,LT,GEL,NO ARM,LSOHFR,BLU,M</v>
          </cell>
          <cell r="C1401" t="str">
            <v>CBL,48F,LSYS,MM,OM1,I/O,LT,GEL,NO ARM,LSOHFR,BLU,MT</v>
          </cell>
          <cell r="D1401" t="str">
            <v>m</v>
          </cell>
          <cell r="E1401">
            <v>0</v>
          </cell>
          <cell r="F1401" t="str">
            <v>SIEMON</v>
          </cell>
          <cell r="K1401">
            <v>18.34</v>
          </cell>
        </row>
        <row r="1402">
          <cell r="A1402" t="str">
            <v>9GD6L048D-G106M</v>
          </cell>
          <cell r="B1402" t="str">
            <v>CBL,48F,LSYS,MM,OM1,I/O,TB,DWB,NO ARM,LSOH1,BLU,MT</v>
          </cell>
          <cell r="C1402" t="str">
            <v>CBL,48F,LSYS,MM,OM1,I/O,TB,DWB,NO ARM,LSOH1,BLU,MT</v>
          </cell>
          <cell r="D1402" t="str">
            <v>m</v>
          </cell>
          <cell r="E1402">
            <v>0</v>
          </cell>
          <cell r="F1402" t="str">
            <v>SIEMON</v>
          </cell>
          <cell r="K1402">
            <v>18.059999999999999</v>
          </cell>
        </row>
        <row r="1403">
          <cell r="A1403" t="str">
            <v>9GD6H048G-G101M</v>
          </cell>
          <cell r="B1403" t="str">
            <v>CBL,48F,LSYS,MM,OM1,I/O,TB,DWB,NO ARM,LSOH3C,BLK,M</v>
          </cell>
          <cell r="C1403" t="str">
            <v>CBL,48F,LSYS,MM,OM1,I/O,TB,DWB,NO ARM,LSOH3C,BLK,MT</v>
          </cell>
          <cell r="D1403" t="str">
            <v>m</v>
          </cell>
          <cell r="E1403">
            <v>0</v>
          </cell>
          <cell r="F1403" t="str">
            <v>SIEMON</v>
          </cell>
          <cell r="K1403">
            <v>23.06</v>
          </cell>
        </row>
        <row r="1404">
          <cell r="A1404" t="str">
            <v>9F6B3-48D1.00</v>
          </cell>
          <cell r="B1404" t="str">
            <v>CBL,48F,LSYS,MM,OM1,IN,TB,NO ARM,LSOH3C,ORG,1KM</v>
          </cell>
          <cell r="C1404" t="str">
            <v>CBL,48F,LSYS,MM,OM1,IN,TB,NO ARM,LSOH3C,ORG,1KM</v>
          </cell>
          <cell r="D1404" t="str">
            <v>szt.</v>
          </cell>
          <cell r="E1404">
            <v>0</v>
          </cell>
          <cell r="F1404" t="str">
            <v>SIEMON</v>
          </cell>
          <cell r="K1404">
            <v>20349.259999999998</v>
          </cell>
        </row>
        <row r="1405">
          <cell r="A1405" t="str">
            <v>9F6B2-48D1.00</v>
          </cell>
          <cell r="B1405" t="str">
            <v>CBL,48F,LSYS,MM,OM1,IN,TB,NO ARM,OFNP,ORG,1KM</v>
          </cell>
          <cell r="C1405" t="str">
            <v>CBL,48F,LSYS,MM,OM1,IN,TB,NO ARM,OFNP,ORG,1KM</v>
          </cell>
          <cell r="D1405" t="str">
            <v>szt.</v>
          </cell>
          <cell r="E1405">
            <v>0</v>
          </cell>
          <cell r="F1405" t="str">
            <v>SIEMON</v>
          </cell>
          <cell r="K1405">
            <v>20787.080000000002</v>
          </cell>
        </row>
        <row r="1406">
          <cell r="A1406" t="str">
            <v>9F6B1-48D1.00</v>
          </cell>
          <cell r="B1406" t="str">
            <v>CBL,48F,LSYS,MM,OM1,IN,TB,NO ARM,OFNR,ORG,1KM</v>
          </cell>
          <cell r="C1406" t="str">
            <v>CBL,48F,LSYS,MM,OM1,IN,TB,NO ARM,OFNR,ORG,1KM</v>
          </cell>
          <cell r="D1406" t="str">
            <v>szt.</v>
          </cell>
          <cell r="E1406">
            <v>0</v>
          </cell>
          <cell r="F1406" t="str">
            <v>SIEMON</v>
          </cell>
          <cell r="K1406">
            <v>17002.46</v>
          </cell>
        </row>
        <row r="1407">
          <cell r="A1407" t="str">
            <v>9F6E4-48D1.00</v>
          </cell>
          <cell r="B1407" t="str">
            <v>CBL,48F,LSYS,MM,OM1,OSP,LT,GEL,ARM,MDPE,BLK,1KM</v>
          </cell>
          <cell r="C1407" t="str">
            <v>CBL,48F,LSYS,MM,OM1,OSP,LT,GEL,ARM,MDPE,BLK,1KM</v>
          </cell>
          <cell r="D1407" t="str">
            <v>szt.</v>
          </cell>
          <cell r="E1407">
            <v>0</v>
          </cell>
          <cell r="F1407" t="str">
            <v>SIEMON</v>
          </cell>
          <cell r="K1407">
            <v>13784.18</v>
          </cell>
        </row>
        <row r="1408">
          <cell r="A1408" t="str">
            <v>9F6D4-48D1.00</v>
          </cell>
          <cell r="B1408" t="str">
            <v>CBL,48F,LSYS,MM,OM1,OSP,LT,GEL,NO ARM,MDPE,BLK,1KM</v>
          </cell>
          <cell r="C1408" t="str">
            <v>CBL,48F,LSYS,MM,OM1,OSP,LT,GEL,NO ARM,MDPE,BLK,1KM</v>
          </cell>
          <cell r="D1408" t="str">
            <v>szt.</v>
          </cell>
          <cell r="E1408">
            <v>0</v>
          </cell>
          <cell r="F1408" t="str">
            <v>SIEMON</v>
          </cell>
          <cell r="K1408">
            <v>13503.7</v>
          </cell>
        </row>
        <row r="1409">
          <cell r="A1409" t="str">
            <v>9GG5L048G-T306M</v>
          </cell>
          <cell r="B1409" t="str">
            <v>CBL,48F,XGLO,MM,OM3,I/O,LT,GEL,NO ARM,LSOH1,BLU,MT</v>
          </cell>
          <cell r="C1409" t="str">
            <v>CBL,48F,XGLO,MM,OM3,I/O,LT,GEL,NO ARM,LSOH1,BLU,MT</v>
          </cell>
          <cell r="D1409" t="str">
            <v>m</v>
          </cell>
          <cell r="E1409">
            <v>0</v>
          </cell>
          <cell r="F1409" t="str">
            <v>SIEMON</v>
          </cell>
          <cell r="K1409">
            <v>16.34</v>
          </cell>
        </row>
        <row r="1410">
          <cell r="A1410" t="str">
            <v>9GG5H048G-T301M</v>
          </cell>
          <cell r="B1410" t="str">
            <v>CBL,48F,XGLO,MM,OM3,I/O,LT,GEL,NO ARM,LSOH3C,BLK,M</v>
          </cell>
          <cell r="C1410" t="str">
            <v>CBL,48F,XGLO,MM,OM3,I/O,LT,GEL,NO ARM,LSOH3C,BLK,MT</v>
          </cell>
          <cell r="D1410" t="str">
            <v>m</v>
          </cell>
          <cell r="E1410">
            <v>0</v>
          </cell>
          <cell r="F1410" t="str">
            <v>SIEMON</v>
          </cell>
          <cell r="K1410">
            <v>24</v>
          </cell>
        </row>
        <row r="1411">
          <cell r="A1411" t="str">
            <v>9GD5L048D-T306M</v>
          </cell>
          <cell r="B1411" t="str">
            <v>CBL,48F,XGLO,MM,OM3,I/O,TB,DWB,NO ARM,LSOH1,BLU,MT</v>
          </cell>
          <cell r="C1411" t="str">
            <v>CBL,48F,XGLO,MM,OM3,I/O,TB,DWB,NO ARM,LSOH1,BLU,MT</v>
          </cell>
          <cell r="D1411" t="str">
            <v>m</v>
          </cell>
          <cell r="E1411">
            <v>0</v>
          </cell>
          <cell r="F1411" t="str">
            <v>SIEMON</v>
          </cell>
          <cell r="K1411">
            <v>24.76</v>
          </cell>
        </row>
        <row r="1412">
          <cell r="A1412" t="str">
            <v>9GD5H048G-T301M</v>
          </cell>
          <cell r="B1412" t="str">
            <v>CBL,48F,XGLO,MM,OM3,I/O,TB,DWB,NO ARM,LSOH3C,BLK,M</v>
          </cell>
          <cell r="C1412" t="str">
            <v>CBL,48F,XGLO,MM,OM3,I/O,TB,DWB,NO ARM,LSOH3C,BLK,MT</v>
          </cell>
          <cell r="D1412" t="str">
            <v>m</v>
          </cell>
          <cell r="E1412">
            <v>0</v>
          </cell>
          <cell r="F1412" t="str">
            <v>SIEMON</v>
          </cell>
          <cell r="K1412">
            <v>28.74</v>
          </cell>
        </row>
        <row r="1413">
          <cell r="A1413" t="str">
            <v>9F5LB3-48D1.00</v>
          </cell>
          <cell r="B1413" t="str">
            <v>CBL,48F,XGLO,MM,OM3,IN,TB,NO ARM,LSOH3C,AQA,1KM</v>
          </cell>
          <cell r="C1413" t="str">
            <v>CBL,48F,XGLO,MM,OM3,IN,TB,NO ARM,LSOH3C,AQA,1KM</v>
          </cell>
          <cell r="D1413" t="str">
            <v>szt.</v>
          </cell>
          <cell r="E1413">
            <v>0</v>
          </cell>
          <cell r="F1413" t="str">
            <v>SIEMON</v>
          </cell>
          <cell r="K1413">
            <v>31677.040000000001</v>
          </cell>
        </row>
        <row r="1414">
          <cell r="A1414" t="str">
            <v>9F5LB2-48D1.00</v>
          </cell>
          <cell r="B1414" t="str">
            <v>CBL,48F,XGLO,MM,OM3,IN,TB,NO ARM,OFNP,AQA,1KM</v>
          </cell>
          <cell r="C1414" t="str">
            <v>CBL,48F,XGLO,MM,OM3,IN,TB,NO ARM,OFNP,AQA,1KM</v>
          </cell>
          <cell r="D1414" t="str">
            <v>szt.</v>
          </cell>
          <cell r="E1414">
            <v>0</v>
          </cell>
          <cell r="F1414" t="str">
            <v>SIEMON</v>
          </cell>
          <cell r="K1414">
            <v>32129.94</v>
          </cell>
        </row>
        <row r="1415">
          <cell r="A1415" t="str">
            <v>9F5LB1-48D1.00</v>
          </cell>
          <cell r="B1415" t="str">
            <v>CBL,48F,XGLO,MM,OM3,IN,TB,NO ARM,OFNR,AQA,1KM</v>
          </cell>
          <cell r="C1415" t="str">
            <v>CBL,48F,XGLO,MM,OM3,IN,TB,NO ARM,OFNR,AQA,1KM</v>
          </cell>
          <cell r="D1415" t="str">
            <v>szt.</v>
          </cell>
          <cell r="E1415">
            <v>0</v>
          </cell>
          <cell r="F1415" t="str">
            <v>SIEMON</v>
          </cell>
          <cell r="K1415">
            <v>28214.26</v>
          </cell>
        </row>
        <row r="1416">
          <cell r="A1416" t="str">
            <v>9F5LE4-48D1.00</v>
          </cell>
          <cell r="B1416" t="str">
            <v>CBL,48F,XGLO,MM,OM3,OSP,LT,GEL,ARM,MDPE,BLK,1KM</v>
          </cell>
          <cell r="C1416" t="str">
            <v>CBL,48F,XGLO,MM,OM3,OSP,LT,GEL,ARM,MDPE,BLK,1KM</v>
          </cell>
          <cell r="D1416" t="str">
            <v>szt.</v>
          </cell>
          <cell r="E1416">
            <v>0</v>
          </cell>
          <cell r="F1416" t="str">
            <v>SIEMON</v>
          </cell>
          <cell r="K1416">
            <v>26230.42</v>
          </cell>
        </row>
        <row r="1417">
          <cell r="A1417" t="str">
            <v>9F5LD4-48D1.00</v>
          </cell>
          <cell r="B1417" t="str">
            <v>CBL,48F,XGLO,MM,OM3,OSP,LT,GEL,NO ARM,MDPE,BLK,1KM</v>
          </cell>
          <cell r="C1417" t="str">
            <v>CBL,48F,XGLO,MM,OM3,OSP,LT,GEL,NO ARM,MDPE,BLK,1KM</v>
          </cell>
          <cell r="D1417" t="str">
            <v>szt.</v>
          </cell>
          <cell r="E1417">
            <v>0</v>
          </cell>
          <cell r="F1417" t="str">
            <v>SIEMON</v>
          </cell>
          <cell r="K1417">
            <v>25965.42</v>
          </cell>
        </row>
        <row r="1418">
          <cell r="A1418" t="str">
            <v>9GG5L048G-T506M</v>
          </cell>
          <cell r="B1418" t="str">
            <v>CBL,48F,XGLO,MM,OM4,I/O,LT,GEL,NO ARM,LSOH1,BLU,MT</v>
          </cell>
          <cell r="C1418" t="str">
            <v>CBL,48F,XGLO,MM,OM4,I/O,LT,GEL,NO ARM,LSOH1,BLU,MT</v>
          </cell>
          <cell r="D1418" t="str">
            <v>m</v>
          </cell>
          <cell r="E1418">
            <v>0</v>
          </cell>
          <cell r="F1418" t="str">
            <v>SIEMON</v>
          </cell>
          <cell r="K1418">
            <v>23.66</v>
          </cell>
        </row>
        <row r="1419">
          <cell r="A1419" t="str">
            <v>9GG5H048G-T501M</v>
          </cell>
          <cell r="B1419" t="str">
            <v>CBL,48F,XGLO,MM,OM4,I/O,LT,GEL,NO ARM,LSOH3C,BLK,M</v>
          </cell>
          <cell r="C1419" t="str">
            <v>CBL,48F,XGLO,MM,OM4,I/O,LT,GEL,NO ARM,LSOH3C,BLK,MT</v>
          </cell>
          <cell r="D1419" t="str">
            <v>m</v>
          </cell>
          <cell r="E1419">
            <v>0</v>
          </cell>
          <cell r="F1419" t="str">
            <v>SIEMON</v>
          </cell>
          <cell r="K1419">
            <v>27.7</v>
          </cell>
        </row>
        <row r="1420">
          <cell r="A1420" t="str">
            <v>9GD5L048D-T506M</v>
          </cell>
          <cell r="B1420" t="str">
            <v>CBL,48F,XGLO,MM,OM4,I/O,TB,DWB,NO ARM,LSOH1,BLU,MT</v>
          </cell>
          <cell r="C1420" t="str">
            <v>CBL,48F,XGLO,MM,OM4,I/O,TB,DWB,NO ARM,LSOH1,BLU,MT</v>
          </cell>
          <cell r="D1420" t="str">
            <v>m</v>
          </cell>
          <cell r="E1420">
            <v>0</v>
          </cell>
          <cell r="F1420" t="str">
            <v>SIEMON</v>
          </cell>
          <cell r="K1420">
            <v>31.46</v>
          </cell>
        </row>
        <row r="1421">
          <cell r="A1421" t="str">
            <v>9GD5H048G-T501M</v>
          </cell>
          <cell r="B1421" t="str">
            <v>CBL,48F,XGLO,MM,OM4,I/O,TB,DWB,NO ARM,LSOH3C,BLK,M</v>
          </cell>
          <cell r="C1421" t="str">
            <v>CBL,48F,XGLO,MM,OM4,I/O,TB,DWB,NO ARM,LSOH3C,BLK,MT</v>
          </cell>
          <cell r="D1421" t="str">
            <v>m</v>
          </cell>
          <cell r="E1421">
            <v>0</v>
          </cell>
          <cell r="F1421" t="str">
            <v>SIEMON</v>
          </cell>
          <cell r="K1421">
            <v>31.84</v>
          </cell>
        </row>
        <row r="1422">
          <cell r="A1422" t="str">
            <v>9F5VB3-48D1.00</v>
          </cell>
          <cell r="B1422" t="str">
            <v>CBL,48F,XGLO,MM,OM4,IN,TB,NO ARM,LSOH3C,AQA,1KM</v>
          </cell>
          <cell r="C1422" t="str">
            <v>CBL,48F,XGLO,MM,OM4,IN,TB,NO ARM,LSOH3C,AQA,1KM</v>
          </cell>
          <cell r="D1422" t="str">
            <v>szt.</v>
          </cell>
          <cell r="E1422">
            <v>0</v>
          </cell>
          <cell r="F1422" t="str">
            <v>SIEMON</v>
          </cell>
          <cell r="K1422">
            <v>35538.839999999997</v>
          </cell>
        </row>
        <row r="1423">
          <cell r="A1423" t="str">
            <v>9F5VB2-48D1.00</v>
          </cell>
          <cell r="B1423" t="str">
            <v>CBL,48F,XGLO,MM,OM4,IN,TB,NO ARM,OFNP,AQA,1KM</v>
          </cell>
          <cell r="C1423" t="str">
            <v>CBL,48F,XGLO,MM,OM4,IN,TB,NO ARM,OFNP,AQA,1KM</v>
          </cell>
          <cell r="D1423" t="str">
            <v>szt.</v>
          </cell>
          <cell r="E1423">
            <v>0</v>
          </cell>
          <cell r="F1423" t="str">
            <v>SIEMON</v>
          </cell>
          <cell r="K1423">
            <v>35806.660000000003</v>
          </cell>
        </row>
        <row r="1424">
          <cell r="A1424" t="str">
            <v>9F5VB1-48D1.00</v>
          </cell>
          <cell r="B1424" t="str">
            <v>CBL,48F,XGLO,MM,OM4,IN,TB,NO ARM,OFNR,AQA,1KM</v>
          </cell>
          <cell r="C1424" t="str">
            <v>CBL,48F,XGLO,MM,OM4,IN,TB,NO ARM,OFNR,AQA,1KM</v>
          </cell>
          <cell r="D1424" t="str">
            <v>szt.</v>
          </cell>
          <cell r="E1424">
            <v>0</v>
          </cell>
          <cell r="F1424" t="str">
            <v>SIEMON</v>
          </cell>
          <cell r="K1424">
            <v>31170</v>
          </cell>
        </row>
        <row r="1425">
          <cell r="A1425" t="str">
            <v>9F5VE4-48D1.00</v>
          </cell>
          <cell r="B1425" t="str">
            <v>CBL,48F,XGLO,MM,OM4,OSP,LT,GEL,ARM,MDPE,BLK,1KM</v>
          </cell>
          <cell r="C1425" t="str">
            <v>CBL,48F,XGLO,MM,OM4,OSP,LT,GEL,ARM,MDPE,BLK,1KM</v>
          </cell>
          <cell r="D1425" t="str">
            <v>szt.</v>
          </cell>
          <cell r="E1425">
            <v>0</v>
          </cell>
          <cell r="F1425" t="str">
            <v>SIEMON</v>
          </cell>
          <cell r="K1425">
            <v>28269.52</v>
          </cell>
        </row>
        <row r="1426">
          <cell r="A1426" t="str">
            <v>9F5VD4-48D1.00</v>
          </cell>
          <cell r="B1426" t="str">
            <v>CBL,48F,XGLO,MM,OM4,OSP,LT,GEL,NO ARM,MDPE,BLK,1KM</v>
          </cell>
          <cell r="C1426" t="str">
            <v>CBL,48F,XGLO,MM,OM4,OSP,LT,GEL,NO ARM,MDPE,BLK,1KM</v>
          </cell>
          <cell r="D1426" t="str">
            <v>szt.</v>
          </cell>
          <cell r="E1426">
            <v>0</v>
          </cell>
          <cell r="F1426" t="str">
            <v>SIEMON</v>
          </cell>
          <cell r="K1426">
            <v>27931.62</v>
          </cell>
        </row>
        <row r="1427">
          <cell r="A1427" t="str">
            <v>9GG8L048G-E206M</v>
          </cell>
          <cell r="B1427" t="str">
            <v>CBL,48F,XGLO,SM,OS1/OS2,I/O,LT,GEL,NO ARM,LSOH1,BL</v>
          </cell>
          <cell r="C1427" t="str">
            <v>CBL,48F,XGLO,SM,OS1/OS2,I/O,LT,GEL,NO ARM,LSOH1,BLU,MT</v>
          </cell>
          <cell r="D1427" t="str">
            <v>m</v>
          </cell>
          <cell r="E1427">
            <v>0</v>
          </cell>
          <cell r="F1427" t="str">
            <v>SIEMON</v>
          </cell>
          <cell r="K1427">
            <v>4.54</v>
          </cell>
        </row>
        <row r="1428">
          <cell r="A1428" t="str">
            <v>9GG8H048G-E201M</v>
          </cell>
          <cell r="B1428" t="str">
            <v>CBL,48F,XGLO,SM,OS1/OS2,I/O,LT,GEL,NO ARM,LSOH3C,B</v>
          </cell>
          <cell r="C1428" t="str">
            <v>CBL,48F,XGLO,SM,OS1/OS2,I/O,LT,GEL,NO ARM,LSOH3C,BLK,MT</v>
          </cell>
          <cell r="D1428" t="str">
            <v>m</v>
          </cell>
          <cell r="E1428">
            <v>0</v>
          </cell>
          <cell r="F1428" t="str">
            <v>SIEMON</v>
          </cell>
          <cell r="K1428">
            <v>7.44</v>
          </cell>
        </row>
        <row r="1429">
          <cell r="A1429" t="str">
            <v>9GG8C048G-E206M</v>
          </cell>
          <cell r="B1429" t="str">
            <v>CBL,48F,XGLO,SM,OS1/OS2,I/O,LT,GEL,NO ARM,LSOHFR,B</v>
          </cell>
          <cell r="C1429" t="str">
            <v>CBL,48F,XGLO,SM,OS1/OS2,I/O,LT,GEL,NO ARM,LSOHFR,BLU,MT</v>
          </cell>
          <cell r="D1429" t="str">
            <v>m</v>
          </cell>
          <cell r="E1429">
            <v>0</v>
          </cell>
          <cell r="F1429" t="str">
            <v>SIEMON</v>
          </cell>
          <cell r="K1429">
            <v>6.96</v>
          </cell>
        </row>
        <row r="1430">
          <cell r="A1430" t="str">
            <v>9GD8L048D-E206M</v>
          </cell>
          <cell r="B1430" t="str">
            <v>CBL,48F,XGLO,SM,OS1/OS2,I/O,TB,DWB,NO ARM,LSOH1,BL</v>
          </cell>
          <cell r="C1430" t="str">
            <v>CBL,48F,XGLO,SM,OS1/OS2,I/O,TB,DWB,NO ARM,LSOH1,BLU,MT</v>
          </cell>
          <cell r="D1430" t="str">
            <v>m</v>
          </cell>
          <cell r="E1430">
            <v>0</v>
          </cell>
          <cell r="F1430" t="str">
            <v>SIEMON</v>
          </cell>
          <cell r="K1430">
            <v>12.12</v>
          </cell>
        </row>
        <row r="1431">
          <cell r="A1431" t="str">
            <v>9GD8H048G-E201M</v>
          </cell>
          <cell r="B1431" t="str">
            <v>CBL,48F,XGLO,SM,OS1/OS2,I/O,TB,DWB,NO ARM,LSOH3C,B</v>
          </cell>
          <cell r="C1431" t="str">
            <v>CBL,48F,XGLO,SM,OS1/OS2,I/O,TB,DWB,NO ARM,LSOH3C,BLK,MT</v>
          </cell>
          <cell r="D1431" t="str">
            <v>m</v>
          </cell>
          <cell r="E1431">
            <v>0</v>
          </cell>
          <cell r="F1431" t="str">
            <v>SIEMON</v>
          </cell>
          <cell r="K1431">
            <v>13.48</v>
          </cell>
        </row>
        <row r="1432">
          <cell r="A1432" t="str">
            <v>9F8LB3-48D1.00</v>
          </cell>
          <cell r="B1432" t="str">
            <v>CBL,48F,XGLO,SM,OS1/OS2,IN,TB,NO ARM,LSOH3C,YEL,1K</v>
          </cell>
          <cell r="C1432" t="str">
            <v>CBL,48F,XGLO,SM,OS1/OS2,IN,TB,NO ARM,LSOH3C,YEL,1KM</v>
          </cell>
          <cell r="D1432" t="str">
            <v>szt.</v>
          </cell>
          <cell r="E1432">
            <v>0</v>
          </cell>
          <cell r="F1432" t="str">
            <v>SIEMON</v>
          </cell>
          <cell r="K1432">
            <v>13495.18</v>
          </cell>
        </row>
        <row r="1433">
          <cell r="A1433" t="str">
            <v>9F8LB2-48D1.00</v>
          </cell>
          <cell r="B1433" t="str">
            <v>CBL,48F,XGLO,SM,OS1/OS2,IN,TB,NO ARM,OFNP,YEL,1KM</v>
          </cell>
          <cell r="C1433" t="str">
            <v>CBL,48F,XGLO,SM,OS1/OS2,IN,TB,NO ARM,OFNP,YEL,1KM</v>
          </cell>
          <cell r="D1433" t="str">
            <v>szt.</v>
          </cell>
          <cell r="E1433">
            <v>0</v>
          </cell>
          <cell r="F1433" t="str">
            <v>SIEMON</v>
          </cell>
          <cell r="K1433">
            <v>14020.6</v>
          </cell>
        </row>
        <row r="1434">
          <cell r="A1434" t="str">
            <v>9F8LB1-48D1.00</v>
          </cell>
          <cell r="B1434" t="str">
            <v>CBL,48F,XGLO,SM,OS1/OS2,IN,TB,NO ARM,OFNR,YEL,1KM</v>
          </cell>
          <cell r="C1434" t="str">
            <v>CBL,48F,XGLO,SM,OS1/OS2,IN,TB,NO ARM,OFNR,YEL,1KM</v>
          </cell>
          <cell r="D1434" t="str">
            <v>szt.</v>
          </cell>
          <cell r="E1434">
            <v>0</v>
          </cell>
          <cell r="F1434" t="str">
            <v>SIEMON</v>
          </cell>
          <cell r="K1434">
            <v>9478.42</v>
          </cell>
        </row>
        <row r="1435">
          <cell r="A1435" t="str">
            <v>9F8LE4-48D1.00</v>
          </cell>
          <cell r="B1435" t="str">
            <v>CBL,48F,XGLO,SM,OS1/OS2,OSP,LT,GEL,ARM,MDPE,BLK,1K</v>
          </cell>
          <cell r="C1435" t="str">
            <v>CBL,48F,XGLO,SM,OS1/OS2,OSP,LT,GEL,ARM,MDPE,BLK,1KM</v>
          </cell>
          <cell r="D1435" t="str">
            <v>szt.</v>
          </cell>
          <cell r="E1435">
            <v>0</v>
          </cell>
          <cell r="F1435" t="str">
            <v>SIEMON</v>
          </cell>
          <cell r="K1435">
            <v>5628.98</v>
          </cell>
        </row>
        <row r="1436">
          <cell r="A1436" t="str">
            <v>9F8LD4-48D1.00</v>
          </cell>
          <cell r="B1436" t="str">
            <v>CBL,48F,XGLO,SM,OS1/OS2,OSP,LT,GEL,NO ARM,MDPE,BLK</v>
          </cell>
          <cell r="C1436" t="str">
            <v>CBL,48F,XGLO,SM,OS1/OS2,OSP,LT,GEL,NO ARM,MDPE,BLK,1KM</v>
          </cell>
          <cell r="D1436" t="str">
            <v>szt.</v>
          </cell>
          <cell r="E1436">
            <v>0</v>
          </cell>
          <cell r="F1436" t="str">
            <v>SIEMON</v>
          </cell>
          <cell r="K1436">
            <v>5251.74</v>
          </cell>
        </row>
        <row r="1437">
          <cell r="A1437" t="str">
            <v>9GG6L004C-G106M</v>
          </cell>
          <cell r="B1437" t="str">
            <v>CBL,4F,LSYS,MM,OM1,I/O,LT,GEL,NO ARM,LSOH1,BLU,MT</v>
          </cell>
          <cell r="C1437" t="str">
            <v>CBL,4F,LSYS,MM,OM1,I/O,LT,GEL,NO ARM,LSOH1,BLU,MT</v>
          </cell>
          <cell r="D1437" t="str">
            <v>m</v>
          </cell>
          <cell r="E1437">
            <v>0</v>
          </cell>
          <cell r="F1437" t="str">
            <v>SIEMON</v>
          </cell>
          <cell r="K1437">
            <v>1.76</v>
          </cell>
        </row>
        <row r="1438">
          <cell r="A1438" t="str">
            <v>9GG6H004C-G101M</v>
          </cell>
          <cell r="B1438" t="str">
            <v>CBL,4F,LSYS,MM,OM1,I/O,LT,GEL,NO ARM,LSOH3C,BLK,MT</v>
          </cell>
          <cell r="C1438" t="str">
            <v>CBL,4F,LSYS,MM,OM1,I/O,LT,GEL,NO ARM,LSOH3C,BLK,MT</v>
          </cell>
          <cell r="D1438" t="str">
            <v>m</v>
          </cell>
          <cell r="E1438">
            <v>0</v>
          </cell>
          <cell r="F1438" t="str">
            <v>SIEMON</v>
          </cell>
          <cell r="K1438">
            <v>2</v>
          </cell>
        </row>
        <row r="1439">
          <cell r="A1439" t="str">
            <v>9GG6D004C-G106M</v>
          </cell>
          <cell r="B1439" t="str">
            <v>CBL,4F,LSYS,MM,OM1,I/O,LT,GEL,NO ARM,LSOH3C,BLU,MT</v>
          </cell>
          <cell r="C1439" t="str">
            <v>CBL,4F,LSYS,MM,OM1,I/O,LT,GEL,NO ARM,LSOH3C,BLU,MT</v>
          </cell>
          <cell r="D1439" t="str">
            <v>m</v>
          </cell>
          <cell r="E1439">
            <v>0</v>
          </cell>
          <cell r="F1439" t="str">
            <v>SIEMON</v>
          </cell>
          <cell r="K1439">
            <v>2.72</v>
          </cell>
        </row>
        <row r="1440">
          <cell r="A1440" t="str">
            <v>9GG6C004C-G106M</v>
          </cell>
          <cell r="B1440" t="str">
            <v>CBL,4F,LSYS,MM,OM1,I/O,LT,GEL,NO ARM,LSOHFR,BLU,MT</v>
          </cell>
          <cell r="C1440" t="str">
            <v>CBL,4F,LSYS,MM,OM1,I/O,LT,GEL,NO ARM,LSOHFR,BLU,MT</v>
          </cell>
          <cell r="D1440" t="str">
            <v>m</v>
          </cell>
          <cell r="E1440">
            <v>0</v>
          </cell>
          <cell r="F1440" t="str">
            <v>SIEMON</v>
          </cell>
          <cell r="K1440">
            <v>4.9000000000000004</v>
          </cell>
        </row>
        <row r="1441">
          <cell r="A1441" t="str">
            <v>9GD6L004C-G106M</v>
          </cell>
          <cell r="B1441" t="str">
            <v>CBL,4F,LSYS,MM,OM1,I/O,TB,DWB,NO ARM,LSOH1,BLU,MT</v>
          </cell>
          <cell r="C1441" t="str">
            <v>CBL,4F,LSYS,MM,OM1,I/O,TB,DWB,NO ARM,LSOH1,BLU,MT</v>
          </cell>
          <cell r="D1441" t="str">
            <v>m</v>
          </cell>
          <cell r="E1441">
            <v>0</v>
          </cell>
          <cell r="F1441" t="str">
            <v>SIEMON</v>
          </cell>
          <cell r="K1441">
            <v>1.5</v>
          </cell>
        </row>
        <row r="1442">
          <cell r="A1442" t="str">
            <v>9GD6H004C-G101M</v>
          </cell>
          <cell r="B1442" t="str">
            <v>CBL,4F,LSYS,MM,OM1,I/O,TB,DWB,NO ARM,LSOH3C,BLK,MT</v>
          </cell>
          <cell r="C1442" t="str">
            <v>CBL,4F,LSYS,MM,OM1,I/O,TB,DWB,NO ARM,LSOH3C,BLK,MT</v>
          </cell>
          <cell r="D1442" t="str">
            <v>m</v>
          </cell>
          <cell r="E1442">
            <v>0</v>
          </cell>
          <cell r="F1442" t="str">
            <v>SIEMON</v>
          </cell>
          <cell r="K1442">
            <v>2.12</v>
          </cell>
        </row>
        <row r="1443">
          <cell r="A1443" t="str">
            <v>9GD6D004C-G106M</v>
          </cell>
          <cell r="B1443" t="str">
            <v>CBL,4F,LSYS,MM,OM1,I/O,TB,DWB,NO ARM,LSOH3C,BLU,MT</v>
          </cell>
          <cell r="C1443" t="str">
            <v>CBL,4F,LSYS,MM,OM1,I/O,TB,DWB,NO ARM,LSOH3C,BLU,MT</v>
          </cell>
          <cell r="D1443" t="str">
            <v>m</v>
          </cell>
          <cell r="E1443">
            <v>0</v>
          </cell>
          <cell r="F1443" t="str">
            <v>SIEMON</v>
          </cell>
          <cell r="K1443">
            <v>2.16</v>
          </cell>
        </row>
        <row r="1444">
          <cell r="A1444" t="str">
            <v>9GD6B2004CG106M</v>
          </cell>
          <cell r="B1444" t="str">
            <v>CBL,4F,LSYS,MM,OM1,I/O,TB,DWB,NO ARM,LSOHFR,BLU,MT</v>
          </cell>
          <cell r="C1444" t="str">
            <v>CBL,4F,LSYS,MM,OM1,I/O,TB,DWB,NO ARM,LSOHFR,BLU,MT</v>
          </cell>
          <cell r="D1444" t="str">
            <v>m</v>
          </cell>
          <cell r="E1444">
            <v>0</v>
          </cell>
          <cell r="F1444" t="str">
            <v>SIEMON</v>
          </cell>
          <cell r="K1444">
            <v>2.88</v>
          </cell>
        </row>
        <row r="1445">
          <cell r="A1445" t="str">
            <v>9GD6C004C-G106M</v>
          </cell>
          <cell r="B1445" t="str">
            <v>CBL,4F,LSYS,MM,OM1,I/O,TB,DWB,NO ARM,LSOHFR,BLU,MT</v>
          </cell>
          <cell r="C1445" t="str">
            <v>CBL,4F,LSYS,MM,OM1,I/O,TB,DWB,NO ARM,LSOHFR,BLU,MT</v>
          </cell>
          <cell r="D1445" t="str">
            <v>m</v>
          </cell>
          <cell r="E1445">
            <v>0</v>
          </cell>
          <cell r="F1445" t="str">
            <v>SIEMON</v>
          </cell>
          <cell r="K1445">
            <v>2.5</v>
          </cell>
        </row>
        <row r="1446">
          <cell r="A1446" t="str">
            <v>9F6B3-4A1.00</v>
          </cell>
          <cell r="B1446" t="str">
            <v>CBL,4F,LSYS,MM,OM1,IN,TB,NO ARM,LSOH3C,ORG,1KM</v>
          </cell>
          <cell r="C1446" t="str">
            <v>CBL,4F,LSYS,MM,OM1,IN,TB,NO ARM,LSOH3C,ORG,1KM</v>
          </cell>
          <cell r="D1446" t="str">
            <v>szt.</v>
          </cell>
          <cell r="E1446">
            <v>0</v>
          </cell>
          <cell r="F1446" t="str">
            <v>SIEMON</v>
          </cell>
          <cell r="K1446">
            <v>1950.9</v>
          </cell>
        </row>
        <row r="1447">
          <cell r="A1447" t="str">
            <v>9F6B2-4A1.00</v>
          </cell>
          <cell r="B1447" t="str">
            <v>CBL,4F,LSYS,MM,OM1,IN,TB,NO ARM,OFNP,ORG,1KM</v>
          </cell>
          <cell r="C1447" t="str">
            <v>CBL,4F,LSYS,MM,OM1,IN,TB,NO ARM,OFNP,ORG,1KM</v>
          </cell>
          <cell r="D1447" t="str">
            <v>szt.</v>
          </cell>
          <cell r="E1447">
            <v>0</v>
          </cell>
          <cell r="F1447" t="str">
            <v>SIEMON</v>
          </cell>
          <cell r="K1447">
            <v>1983.76</v>
          </cell>
        </row>
        <row r="1448">
          <cell r="A1448" t="str">
            <v>9F6B1-4A1.00</v>
          </cell>
          <cell r="B1448" t="str">
            <v>CBL,4F,LSYS,MM,OM1,IN,TB,NO ARM,OFNR,ORG,1KM</v>
          </cell>
          <cell r="C1448" t="str">
            <v>CBL,4F,LSYS,MM,OM1,IN,TB,NO ARM,OFNR,ORG,1KM</v>
          </cell>
          <cell r="D1448" t="str">
            <v>szt.</v>
          </cell>
          <cell r="E1448">
            <v>0</v>
          </cell>
          <cell r="F1448" t="str">
            <v>SIEMON</v>
          </cell>
          <cell r="K1448">
            <v>1696.54</v>
          </cell>
        </row>
        <row r="1449">
          <cell r="A1449" t="str">
            <v>9F6E4-4A1.00</v>
          </cell>
          <cell r="B1449" t="str">
            <v>CBL,4F,LSYS,MM,OM1,OSP,LT,GEL,ARM,MDPE,BLK,1KM</v>
          </cell>
          <cell r="C1449" t="str">
            <v>CBL,4F,LSYS,MM,OM1,OSP,LT,GEL,ARM,MDPE,BLK,1KM</v>
          </cell>
          <cell r="D1449" t="str">
            <v>szt.</v>
          </cell>
          <cell r="E1449">
            <v>0</v>
          </cell>
          <cell r="F1449" t="str">
            <v>SIEMON</v>
          </cell>
          <cell r="K1449">
            <v>2509.5</v>
          </cell>
        </row>
        <row r="1450">
          <cell r="A1450" t="str">
            <v>9F6D4-4A1.00</v>
          </cell>
          <cell r="B1450" t="str">
            <v>CBL,4F,LSYS,MM,OM1,OSP,LT,GEL,NO ARM,MDPE,BLK,1KM</v>
          </cell>
          <cell r="C1450" t="str">
            <v>CBL,4F,LSYS,MM,OM1,OSP,LT,GEL,NO ARM,MDPE,BLK,1KM</v>
          </cell>
          <cell r="D1450" t="str">
            <v>szt.</v>
          </cell>
          <cell r="E1450">
            <v>0</v>
          </cell>
          <cell r="F1450" t="str">
            <v>SIEMON</v>
          </cell>
          <cell r="K1450">
            <v>2216.62</v>
          </cell>
        </row>
        <row r="1451">
          <cell r="A1451" t="str">
            <v>9GG5L004C-T306M</v>
          </cell>
          <cell r="B1451" t="str">
            <v>CBL,4F,XGLO,MM,OM3,I/O,LT,GEL,NO ARM,LSOH1,BLU,MT</v>
          </cell>
          <cell r="C1451" t="str">
            <v>CBL,4F,XGLO,MM,OM3,I/O,LT,GEL,NO ARM,LSOH1,BLU,MT</v>
          </cell>
          <cell r="D1451" t="str">
            <v>m</v>
          </cell>
          <cell r="E1451">
            <v>0</v>
          </cell>
          <cell r="F1451" t="str">
            <v>SIEMON</v>
          </cell>
          <cell r="K1451">
            <v>2.2200000000000002</v>
          </cell>
        </row>
        <row r="1452">
          <cell r="A1452" t="str">
            <v>9GG5H004C-T3011</v>
          </cell>
          <cell r="B1452" t="str">
            <v>CBL,4F,XGLO,MM,OM3,I/O,LT,GEL,NO ARM,LSOH3C,BLK,10</v>
          </cell>
          <cell r="C1452" t="str">
            <v>CBL,4F,XGLO,MM,OM3,I/O,LT,GEL,NO ARM,LSOH3C,BLK,1000M</v>
          </cell>
          <cell r="D1452" t="str">
            <v>szt.</v>
          </cell>
          <cell r="E1452">
            <v>0</v>
          </cell>
          <cell r="F1452" t="str">
            <v>SIEMON</v>
          </cell>
          <cell r="K1452">
            <v>2583.3200000000002</v>
          </cell>
        </row>
        <row r="1453">
          <cell r="A1453" t="str">
            <v>9GG5H004C-T3015</v>
          </cell>
          <cell r="B1453" t="str">
            <v>CBL,4F,XGLO,MM,OM3,I/O,LT,GEL,NO ARM,LSOH3C,BLK,50</v>
          </cell>
          <cell r="C1453" t="str">
            <v>CBL,4F,XGLO,MM,OM3,I/O,LT,GEL,NO ARM,LSOH3C,BLK,500M</v>
          </cell>
          <cell r="D1453" t="str">
            <v>szt.</v>
          </cell>
          <cell r="E1453">
            <v>0</v>
          </cell>
          <cell r="F1453" t="str">
            <v>SIEMON</v>
          </cell>
          <cell r="K1453">
            <v>1291.6400000000001</v>
          </cell>
        </row>
        <row r="1454">
          <cell r="A1454" t="str">
            <v>9GG5H004C-T301M</v>
          </cell>
          <cell r="B1454" t="str">
            <v>CBL,4F,XGLO,MM,OM3,I/O,LT,GEL,NO ARM,LSOH3C,BLK,MT</v>
          </cell>
          <cell r="C1454" t="str">
            <v>CBL,4F,XGLO,MM,OM3,I/O,LT,GEL,NO ARM,LSOH3C,BLK,MT</v>
          </cell>
          <cell r="D1454" t="str">
            <v>m</v>
          </cell>
          <cell r="E1454">
            <v>0</v>
          </cell>
          <cell r="F1454" t="str">
            <v>SIEMON</v>
          </cell>
          <cell r="K1454">
            <v>2.6</v>
          </cell>
        </row>
        <row r="1455">
          <cell r="A1455" t="str">
            <v>9GG5D004C-T306M</v>
          </cell>
          <cell r="B1455" t="str">
            <v>CBL,4F,XGLO,MM,OM3,I/O,LT,GEL,NO ARM,LSOH3C,BLU,MT</v>
          </cell>
          <cell r="C1455" t="str">
            <v>CBL,4F,XGLO,MM,OM3,I/O,LT,GEL,NO ARM,LSOH3C,BLU,MT</v>
          </cell>
          <cell r="D1455" t="str">
            <v>m</v>
          </cell>
          <cell r="E1455">
            <v>0</v>
          </cell>
          <cell r="F1455" t="str">
            <v>SIEMON</v>
          </cell>
          <cell r="K1455">
            <v>3.08</v>
          </cell>
        </row>
        <row r="1456">
          <cell r="A1456" t="str">
            <v>9GD5L004C-T306M</v>
          </cell>
          <cell r="B1456" t="str">
            <v>CBL,4F,XGLO,MM,OM3,I/O,TB,DWB,NO ARM,LSOH1,BLU,MT</v>
          </cell>
          <cell r="C1456" t="str">
            <v>CBL,4F,XGLO,MM,OM3,I/O,TB,DWB,NO ARM,LSOH1,BLU,MT</v>
          </cell>
          <cell r="D1456" t="str">
            <v>m</v>
          </cell>
          <cell r="E1456">
            <v>0</v>
          </cell>
          <cell r="F1456" t="str">
            <v>SIEMON</v>
          </cell>
          <cell r="K1456">
            <v>2.12</v>
          </cell>
        </row>
        <row r="1457">
          <cell r="A1457" t="str">
            <v>9GD5H004C-T3011</v>
          </cell>
          <cell r="B1457" t="str">
            <v>CBL,4F,XGLO,MM,OM3,I/O,TB,DWB,NO ARM,LSOH3C,BLK,10</v>
          </cell>
          <cell r="C1457" t="str">
            <v>CBL,4F,XGLO,MM,OM3,I/O,TB,DWB,NO ARM,LSOH3C,BLK,1000M</v>
          </cell>
          <cell r="D1457" t="str">
            <v>szt.</v>
          </cell>
          <cell r="E1457">
            <v>0</v>
          </cell>
          <cell r="F1457" t="str">
            <v>SIEMON</v>
          </cell>
          <cell r="K1457">
            <v>2709.98</v>
          </cell>
        </row>
        <row r="1458">
          <cell r="A1458" t="str">
            <v>9GD5H004C-T3015</v>
          </cell>
          <cell r="B1458" t="str">
            <v>CBL,4F,XGLO,MM,OM3,I/O,TB,DWB,NO ARM,LSOH3C,BLK,50</v>
          </cell>
          <cell r="C1458" t="str">
            <v>CBL,4F,XGLO,MM,OM3,I/O,TB,DWB,NO ARM,LSOH3C,BLK,500M</v>
          </cell>
          <cell r="D1458" t="str">
            <v>szt.</v>
          </cell>
          <cell r="E1458">
            <v>0</v>
          </cell>
          <cell r="F1458" t="str">
            <v>SIEMON</v>
          </cell>
          <cell r="K1458">
            <v>1355</v>
          </cell>
        </row>
        <row r="1459">
          <cell r="A1459" t="str">
            <v>9GD5H004C-T301M</v>
          </cell>
          <cell r="B1459" t="str">
            <v>CBL,4F,XGLO,MM,OM3,I/O,TB,DWB,NO ARM,LSOH3C,BLK,MT</v>
          </cell>
          <cell r="C1459" t="str">
            <v>CBL,4F,XGLO,MM,OM3,I/O,TB,DWB,NO ARM,LSOH3C,BLK,MT</v>
          </cell>
          <cell r="D1459" t="str">
            <v>m</v>
          </cell>
          <cell r="E1459">
            <v>0</v>
          </cell>
          <cell r="F1459" t="str">
            <v>SIEMON</v>
          </cell>
          <cell r="K1459">
            <v>2.72</v>
          </cell>
        </row>
        <row r="1460">
          <cell r="A1460" t="str">
            <v>9GD5D004C-T306M</v>
          </cell>
          <cell r="B1460" t="str">
            <v>CBL,4F,XGLO,MM,OM3,I/O,TB,DWB,NO ARM,LSOH3C,BLU,MT</v>
          </cell>
          <cell r="C1460" t="str">
            <v>CBL,4F,XGLO,MM,OM3,I/O,TB,DWB,NO ARM,LSOH3C,BLU,MT</v>
          </cell>
          <cell r="D1460" t="str">
            <v>m</v>
          </cell>
          <cell r="E1460">
            <v>0</v>
          </cell>
          <cell r="F1460" t="str">
            <v>SIEMON</v>
          </cell>
          <cell r="K1460">
            <v>2.68</v>
          </cell>
        </row>
        <row r="1461">
          <cell r="A1461" t="str">
            <v>9GD5C004C-T306M</v>
          </cell>
          <cell r="B1461" t="str">
            <v>CBL,4F,XGLO,MM,OM3,I/O,TB,DWB,NO ARM,LSOHFR,BLU,MT</v>
          </cell>
          <cell r="C1461" t="str">
            <v>CBL,4F,XGLO,MM,OM3,I/O,TB,DWB,NO ARM,LSOHFR,BLU,MT</v>
          </cell>
          <cell r="D1461" t="str">
            <v>m</v>
          </cell>
          <cell r="E1461">
            <v>0</v>
          </cell>
          <cell r="F1461" t="str">
            <v>SIEMON</v>
          </cell>
          <cell r="K1461">
            <v>2.8</v>
          </cell>
        </row>
        <row r="1462">
          <cell r="A1462" t="str">
            <v>9GD5B2004CT306M</v>
          </cell>
          <cell r="B1462" t="str">
            <v>CBL,4F,XGLO,MM,OM3,I/O,TB,DWB,NO ARM,LSOHFR,BLU,MT</v>
          </cell>
          <cell r="C1462" t="str">
            <v>CBL,4F,XGLO,MM,OM3,I/O,TB,DWB,NO ARM,LSOHFR,BLU,MT</v>
          </cell>
          <cell r="D1462" t="str">
            <v>m</v>
          </cell>
          <cell r="E1462">
            <v>0</v>
          </cell>
          <cell r="F1462" t="str">
            <v>SIEMON</v>
          </cell>
          <cell r="K1462">
            <v>3.4</v>
          </cell>
        </row>
        <row r="1463">
          <cell r="A1463" t="str">
            <v>9F5LB3-4A1.00</v>
          </cell>
          <cell r="B1463" t="str">
            <v>CBL,4F,XGLO,MM,OM3,IN,TB,NO ARM,LSOH3C,AQA,1KM</v>
          </cell>
          <cell r="C1463" t="str">
            <v>CBL,4F,XGLO,MM,OM3,IN,TB,NO ARM,LSOH3C,AQA,1KM</v>
          </cell>
          <cell r="D1463" t="str">
            <v>szt.</v>
          </cell>
          <cell r="E1463">
            <v>0</v>
          </cell>
          <cell r="F1463" t="str">
            <v>SIEMON</v>
          </cell>
          <cell r="K1463">
            <v>2912.2</v>
          </cell>
        </row>
        <row r="1464">
          <cell r="A1464" t="str">
            <v>9F5LB2-4A1.00</v>
          </cell>
          <cell r="B1464" t="str">
            <v>CBL,4F,XGLO,MM,OM3,IN,TB,NO ARM,OFNP,AQA,1KM</v>
          </cell>
          <cell r="C1464" t="str">
            <v>CBL,4F,XGLO,MM,OM3,IN,TB,NO ARM,OFNP,AQA,1KM</v>
          </cell>
          <cell r="D1464" t="str">
            <v>szt.</v>
          </cell>
          <cell r="E1464">
            <v>0</v>
          </cell>
          <cell r="F1464" t="str">
            <v>SIEMON</v>
          </cell>
          <cell r="K1464">
            <v>2946.7</v>
          </cell>
        </row>
        <row r="1465">
          <cell r="A1465" t="str">
            <v>9F5LB1-4A1.00</v>
          </cell>
          <cell r="B1465" t="str">
            <v>CBL,4F,XGLO,MM,OM3,IN,TB,NO ARM,OFNR,AQA,1KM</v>
          </cell>
          <cell r="C1465" t="str">
            <v>CBL,4F,XGLO,MM,OM3,IN,TB,NO ARM,OFNR,AQA,1KM</v>
          </cell>
          <cell r="D1465" t="str">
            <v>szt.</v>
          </cell>
          <cell r="E1465">
            <v>0</v>
          </cell>
          <cell r="F1465" t="str">
            <v>SIEMON</v>
          </cell>
          <cell r="K1465">
            <v>2649.06</v>
          </cell>
        </row>
        <row r="1466">
          <cell r="A1466" t="str">
            <v>9F5LE4-4A1.00</v>
          </cell>
          <cell r="B1466" t="str">
            <v>CBL,4F,XGLO,MM,OM3,OSP,LT,GEL,ARM,MDPE,BLK,1KM</v>
          </cell>
          <cell r="C1466" t="str">
            <v>CBL,4F,XGLO,MM,OM3,OSP,LT,GEL,ARM,MDPE,BLK,1KM</v>
          </cell>
          <cell r="D1466" t="str">
            <v>szt.</v>
          </cell>
          <cell r="E1466">
            <v>0</v>
          </cell>
          <cell r="F1466" t="str">
            <v>SIEMON</v>
          </cell>
          <cell r="K1466">
            <v>3590.84</v>
          </cell>
        </row>
        <row r="1467">
          <cell r="A1467" t="str">
            <v>9F5LD4-4A1.00</v>
          </cell>
          <cell r="B1467" t="str">
            <v>CBL,4F,XGLO,MM,OM3,OSP,LT,GEL,NO ARM,MDPE,BLK,1KM</v>
          </cell>
          <cell r="C1467" t="str">
            <v>CBL,4F,XGLO,MM,OM3,OSP,LT,GEL,NO ARM,MDPE,BLK,1KM</v>
          </cell>
          <cell r="D1467" t="str">
            <v>szt.</v>
          </cell>
          <cell r="E1467">
            <v>0</v>
          </cell>
          <cell r="F1467" t="str">
            <v>SIEMON</v>
          </cell>
          <cell r="K1467">
            <v>3334.18</v>
          </cell>
        </row>
        <row r="1468">
          <cell r="A1468" t="str">
            <v>9GG5L004C-T506M</v>
          </cell>
          <cell r="B1468" t="str">
            <v>CBL,4F,XGLO,MM,OM4,I/O,LT,GEL,NO ARM,LSOH1,BLU,MT</v>
          </cell>
          <cell r="C1468" t="str">
            <v>CBL,4F,XGLO,MM,OM4,I/O,LT,GEL,NO ARM,LSOH1,BLU,MT</v>
          </cell>
          <cell r="D1468" t="str">
            <v>m</v>
          </cell>
          <cell r="E1468">
            <v>0</v>
          </cell>
          <cell r="F1468" t="str">
            <v>SIEMON</v>
          </cell>
          <cell r="K1468">
            <v>2.92</v>
          </cell>
        </row>
        <row r="1469">
          <cell r="A1469" t="str">
            <v>9GG5H004C-T501M</v>
          </cell>
          <cell r="B1469" t="str">
            <v>CBL,4F,XGLO,MM,OM4,I/O,LT,GEL,NO ARM,LSOH3C,BLK,MT</v>
          </cell>
          <cell r="C1469" t="str">
            <v>CBL,4F,XGLO,MM,OM4,I/O,LT,GEL,NO ARM,LSOH3C,BLK,MT</v>
          </cell>
          <cell r="D1469" t="str">
            <v>m</v>
          </cell>
          <cell r="E1469">
            <v>0</v>
          </cell>
          <cell r="F1469" t="str">
            <v>SIEMON</v>
          </cell>
          <cell r="K1469">
            <v>3.18</v>
          </cell>
        </row>
        <row r="1470">
          <cell r="A1470" t="str">
            <v>9GG5D004C-T506M</v>
          </cell>
          <cell r="B1470" t="str">
            <v>CBL,4F,XGLO,MM,OM4,I/O,LT,GEL,NO ARM,LSOH3C,BLU,MT</v>
          </cell>
          <cell r="C1470" t="str">
            <v>CBL,4F,XGLO,MM,OM4,I/O,LT,GEL,NO ARM,LSOH3C,BLU,MT</v>
          </cell>
          <cell r="D1470" t="str">
            <v>m</v>
          </cell>
          <cell r="E1470">
            <v>0</v>
          </cell>
          <cell r="F1470" t="str">
            <v>SIEMON</v>
          </cell>
          <cell r="K1470">
            <v>4.0599999999999996</v>
          </cell>
        </row>
        <row r="1471">
          <cell r="A1471" t="str">
            <v>9GG5D004C-T516M</v>
          </cell>
          <cell r="B1471" t="str">
            <v>CBL,4F,XGLO,MM,OM4,I/O,LT,GEL,NO ARM,LSOH3C,EV,MT</v>
          </cell>
          <cell r="C1471" t="str">
            <v>CBL,4F,XGLO,MM,OM4,I/O,LT,GEL,NO ARM,LSOH3C,EV,MT</v>
          </cell>
          <cell r="D1471" t="str">
            <v>m</v>
          </cell>
          <cell r="E1471">
            <v>0</v>
          </cell>
          <cell r="F1471" t="str">
            <v>SIEMON</v>
          </cell>
          <cell r="K1471">
            <v>4.0599999999999996</v>
          </cell>
        </row>
        <row r="1472">
          <cell r="A1472" t="str">
            <v>9GD5L004C-T506M</v>
          </cell>
          <cell r="B1472" t="str">
            <v>CBL,4F,XGLO,MM,OM4,I/O,TB,DWB,NO ARM,LSOH1,BLU,MT</v>
          </cell>
          <cell r="C1472" t="str">
            <v>CBL,4F,XGLO,MM,OM4,I/O,TB,DWB,NO ARM,LSOH1,BLU,MT</v>
          </cell>
          <cell r="D1472" t="str">
            <v>m</v>
          </cell>
          <cell r="E1472">
            <v>0</v>
          </cell>
          <cell r="F1472" t="str">
            <v>SIEMON</v>
          </cell>
          <cell r="K1472">
            <v>2.72</v>
          </cell>
        </row>
        <row r="1473">
          <cell r="A1473" t="str">
            <v>9GD5H004C-T501M</v>
          </cell>
          <cell r="B1473" t="str">
            <v>CBL,4F,XGLO,MM,OM4,I/O,TB,DWB,NO ARM,LSOH3C,BLK,MT</v>
          </cell>
          <cell r="C1473" t="str">
            <v>CBL,4F,XGLO,MM,OM4,I/O,TB,DWB,NO ARM,LSOH3C,BLK,MT</v>
          </cell>
          <cell r="D1473" t="str">
            <v>m</v>
          </cell>
          <cell r="E1473">
            <v>0</v>
          </cell>
          <cell r="F1473" t="str">
            <v>SIEMON</v>
          </cell>
          <cell r="K1473">
            <v>3.08</v>
          </cell>
        </row>
        <row r="1474">
          <cell r="A1474" t="str">
            <v>9GD5D004C-T506M</v>
          </cell>
          <cell r="B1474" t="str">
            <v>CBL,4F,XGLO,MM,OM4,I/O,TB,DWB,NO ARM,LSOH3C,BLU,MT</v>
          </cell>
          <cell r="C1474" t="str">
            <v>CBL,4F,XGLO,MM,OM4,I/O,TB,DWB,NO ARM,LSOH3C,BLU,MT</v>
          </cell>
          <cell r="D1474" t="str">
            <v>m</v>
          </cell>
          <cell r="E1474">
            <v>0</v>
          </cell>
          <cell r="F1474" t="str">
            <v>SIEMON</v>
          </cell>
          <cell r="K1474">
            <v>3.6</v>
          </cell>
        </row>
        <row r="1475">
          <cell r="A1475" t="str">
            <v>9GD5D004C-T516M</v>
          </cell>
          <cell r="B1475" t="str">
            <v>CBL,4F,XGLO,MM,OM4,I/O,TB,DWB,NO ARM,LSOH3C,EV,MT</v>
          </cell>
          <cell r="C1475" t="str">
            <v>CBL,4F,XGLO,MM,OM4,I/O,TB,DWB,NO ARM,LSOH3C,EV,MT</v>
          </cell>
          <cell r="D1475" t="str">
            <v>m</v>
          </cell>
          <cell r="E1475">
            <v>0</v>
          </cell>
          <cell r="F1475" t="str">
            <v>SIEMON</v>
          </cell>
          <cell r="K1475">
            <v>3.6</v>
          </cell>
        </row>
        <row r="1476">
          <cell r="A1476" t="str">
            <v>9GD5C004C-T506M</v>
          </cell>
          <cell r="B1476" t="str">
            <v>CBL,4F,XGLO,MM,OM4,I/O,TB,DWB,NO ARM,LSOHFR,BLU,MT</v>
          </cell>
          <cell r="C1476" t="str">
            <v>CBL,4F,XGLO,MM,OM4,I/O,TB,DWB,NO ARM,LSOHFR,BLU,MT</v>
          </cell>
          <cell r="D1476" t="str">
            <v>m</v>
          </cell>
          <cell r="E1476">
            <v>0</v>
          </cell>
          <cell r="F1476" t="str">
            <v>SIEMON</v>
          </cell>
          <cell r="K1476">
            <v>3.76</v>
          </cell>
        </row>
        <row r="1477">
          <cell r="A1477" t="str">
            <v>9GD5B2004CT506M</v>
          </cell>
          <cell r="B1477" t="str">
            <v>CBL,4F,XGLO,MM,OM4,I/O,TB,DWB,NO ARM,LSOHFR,BLU,MT</v>
          </cell>
          <cell r="C1477" t="str">
            <v>CBL,4F,XGLO,MM,OM4,I/O,TB,DWB,NO ARM,LSOHFR,BLU,MT</v>
          </cell>
          <cell r="D1477" t="str">
            <v>m</v>
          </cell>
          <cell r="E1477">
            <v>0</v>
          </cell>
          <cell r="F1477" t="str">
            <v>SIEMON</v>
          </cell>
          <cell r="K1477">
            <v>4.8</v>
          </cell>
        </row>
        <row r="1478">
          <cell r="A1478" t="str">
            <v>9F5VB3-4A1.00</v>
          </cell>
          <cell r="B1478" t="str">
            <v>CBL,4F,XGLO,MM,OM4,IN,TB,NO ARM,LSOH3C,AQA,1KM</v>
          </cell>
          <cell r="C1478" t="str">
            <v>CBL,4F,XGLO,MM,OM4,IN,TB,NO ARM,LSOH3C,AQA,1KM</v>
          </cell>
          <cell r="D1478" t="str">
            <v>szt.</v>
          </cell>
          <cell r="E1478">
            <v>0</v>
          </cell>
          <cell r="F1478" t="str">
            <v>SIEMON</v>
          </cell>
          <cell r="K1478">
            <v>2817</v>
          </cell>
        </row>
        <row r="1479">
          <cell r="A1479" t="str">
            <v>9F5VB2-4A1.00</v>
          </cell>
          <cell r="B1479" t="str">
            <v>CBL,4F,XGLO,MM,OM4,IN,TB,NO ARM,OFNP,AQA,1KM</v>
          </cell>
          <cell r="C1479" t="str">
            <v>CBL,4F,XGLO,MM,OM4,IN,TB,NO ARM,OFNP,AQA,1KM</v>
          </cell>
          <cell r="D1479" t="str">
            <v>szt.</v>
          </cell>
          <cell r="E1479">
            <v>0</v>
          </cell>
          <cell r="F1479" t="str">
            <v>SIEMON</v>
          </cell>
          <cell r="K1479">
            <v>3134.12</v>
          </cell>
        </row>
        <row r="1480">
          <cell r="A1480" t="str">
            <v>9F5VB1-4A1.00</v>
          </cell>
          <cell r="B1480" t="str">
            <v>CBL,4F,XGLO,MM,OM4,IN,TB,NO ARM,OFNR,AQA,1KM</v>
          </cell>
          <cell r="C1480" t="str">
            <v>CBL,4F,XGLO,MM,OM4,IN,TB,NO ARM,OFNR,AQA,1KM</v>
          </cell>
          <cell r="D1480" t="str">
            <v>szt.</v>
          </cell>
          <cell r="E1480">
            <v>0</v>
          </cell>
          <cell r="F1480" t="str">
            <v>SIEMON</v>
          </cell>
          <cell r="K1480">
            <v>2790.72</v>
          </cell>
        </row>
        <row r="1481">
          <cell r="A1481" t="str">
            <v>9F5VE4-4A1.00</v>
          </cell>
          <cell r="B1481" t="str">
            <v>CBL,4F,XGLO,MM,OM4,OSP,LT,GEL,ARM,MDPE,BLK,1KM</v>
          </cell>
          <cell r="C1481" t="str">
            <v>CBL,4F,XGLO,MM,OM4,OSP,LT,GEL,ARM,MDPE,BLK,1KM</v>
          </cell>
          <cell r="D1481" t="str">
            <v>szt.</v>
          </cell>
          <cell r="E1481">
            <v>0</v>
          </cell>
          <cell r="F1481" t="str">
            <v>SIEMON</v>
          </cell>
          <cell r="K1481">
            <v>3653.14</v>
          </cell>
        </row>
        <row r="1482">
          <cell r="A1482" t="str">
            <v>9F5VD4-4A1.00</v>
          </cell>
          <cell r="B1482" t="str">
            <v>CBL,4F,XGLO,MM,OM4,OSP,LT,GEL,NO ARM,MDPE,BLK,1KM</v>
          </cell>
          <cell r="C1482" t="str">
            <v>CBL,4F,XGLO,MM,OM4,OSP,LT,GEL,NO ARM,MDPE,BLK,1KM</v>
          </cell>
          <cell r="D1482" t="str">
            <v>szt.</v>
          </cell>
          <cell r="E1482">
            <v>0</v>
          </cell>
          <cell r="F1482" t="str">
            <v>SIEMON</v>
          </cell>
          <cell r="K1482">
            <v>3399.04</v>
          </cell>
        </row>
        <row r="1483">
          <cell r="A1483" t="str">
            <v>9GG8L004C-E206M</v>
          </cell>
          <cell r="B1483" t="str">
            <v>CBL,4F,XGLO,SM,OS1/OS2,I/O,LT,GEL,NO ARM,LSOH1,BLU</v>
          </cell>
          <cell r="C1483" t="str">
            <v>CBL,4F,XGLO,SM,OS1/OS2,I/O,LT,GEL,NO ARM,LSOH1,BLU,MT</v>
          </cell>
          <cell r="D1483" t="str">
            <v>m</v>
          </cell>
          <cell r="E1483">
            <v>0</v>
          </cell>
          <cell r="F1483" t="str">
            <v>SIEMON</v>
          </cell>
          <cell r="K1483">
            <v>1.34</v>
          </cell>
        </row>
        <row r="1484">
          <cell r="A1484" t="str">
            <v>9GG8H004C-E201M</v>
          </cell>
          <cell r="B1484" t="str">
            <v>CBL,4F,XGLO,SM,OS1/OS2,I/O,LT,GEL,NO ARM,LSOH3C,BL</v>
          </cell>
          <cell r="C1484" t="str">
            <v>CBL,4F,XGLO,SM,OS1/OS2,I/O,LT,GEL,NO ARM,LSOH3C,BLK,MT</v>
          </cell>
          <cell r="D1484" t="str">
            <v>m</v>
          </cell>
          <cell r="E1484">
            <v>0</v>
          </cell>
          <cell r="F1484" t="str">
            <v>SIEMON</v>
          </cell>
          <cell r="K1484">
            <v>1.64</v>
          </cell>
        </row>
        <row r="1485">
          <cell r="A1485" t="str">
            <v>9GG8D004C-E206M</v>
          </cell>
          <cell r="B1485" t="str">
            <v>CBL,4F,XGLO,SM,OS1/OS2,I/O,LT,GEL,NO ARM,LSOH3C,BL</v>
          </cell>
          <cell r="C1485" t="str">
            <v>CBL,4F,XGLO,SM,OS1/OS2,I/O,LT,GEL,NO ARM,LSOH3C,BLU,MT</v>
          </cell>
          <cell r="D1485" t="str">
            <v>m</v>
          </cell>
          <cell r="E1485">
            <v>0</v>
          </cell>
          <cell r="F1485" t="str">
            <v>SIEMON</v>
          </cell>
          <cell r="K1485">
            <v>1.7</v>
          </cell>
        </row>
        <row r="1486">
          <cell r="A1486" t="str">
            <v>9GG8C004C-E206M</v>
          </cell>
          <cell r="B1486" t="str">
            <v>CBL,4F,XGLO,SM,OS1/OS2,I/O,LT,GEL,NO ARM,LSOHFR,BL</v>
          </cell>
          <cell r="C1486" t="str">
            <v>CBL,4F,XGLO,SM,OS1/OS2,I/O,LT,GEL,NO ARM,LSOHFR,BLU,MT</v>
          </cell>
          <cell r="D1486" t="str">
            <v>m</v>
          </cell>
          <cell r="E1486">
            <v>0</v>
          </cell>
          <cell r="F1486" t="str">
            <v>SIEMON</v>
          </cell>
          <cell r="K1486">
            <v>3.98</v>
          </cell>
        </row>
        <row r="1487">
          <cell r="A1487" t="str">
            <v>9GD8L004C-E206M</v>
          </cell>
          <cell r="B1487" t="str">
            <v>CBL,4F,XGLO,SM,OS1/OS2,I/O,TB,DWB,NO ARM,LSOH1,BLU</v>
          </cell>
          <cell r="C1487" t="str">
            <v>CBL,4F,XGLO,SM,OS1/OS2,I/O,TB,DWB,NO ARM,LSOH1,BLU,MT</v>
          </cell>
          <cell r="D1487" t="str">
            <v>m</v>
          </cell>
          <cell r="E1487">
            <v>0</v>
          </cell>
          <cell r="F1487" t="str">
            <v>SIEMON</v>
          </cell>
          <cell r="K1487">
            <v>1.28</v>
          </cell>
        </row>
        <row r="1488">
          <cell r="A1488" t="str">
            <v>9GD8H004C-E201M</v>
          </cell>
          <cell r="B1488" t="str">
            <v>CBL,4F,XGLO,SM,OS1/OS2,I/O,TB,DWB,NO ARM,LSOH3C,BL</v>
          </cell>
          <cell r="C1488" t="str">
            <v>CBL,4F,XGLO,SM,OS1/OS2,I/O,TB,DWB,NO ARM,LSOH3C,BLK,MT</v>
          </cell>
          <cell r="D1488" t="str">
            <v>m</v>
          </cell>
          <cell r="E1488">
            <v>0</v>
          </cell>
          <cell r="F1488" t="str">
            <v>SIEMON</v>
          </cell>
          <cell r="K1488">
            <v>1.88</v>
          </cell>
        </row>
        <row r="1489">
          <cell r="A1489" t="str">
            <v>9GD8D004C-E206M</v>
          </cell>
          <cell r="B1489" t="str">
            <v>CBL,4F,XGLO,SM,OS1/OS2,I/O,TB,DWB,NO ARM,LSOH3C,BL</v>
          </cell>
          <cell r="C1489" t="str">
            <v>CBL,4F,XGLO,SM,OS1/OS2,I/O,TB,DWB,NO ARM,LSOH3C,BLU,MT</v>
          </cell>
          <cell r="D1489" t="str">
            <v>m</v>
          </cell>
          <cell r="E1489">
            <v>0</v>
          </cell>
          <cell r="F1489" t="str">
            <v>SIEMON</v>
          </cell>
          <cell r="K1489">
            <v>1.54</v>
          </cell>
        </row>
        <row r="1490">
          <cell r="A1490" t="str">
            <v>9GD8C004C-E206M</v>
          </cell>
          <cell r="B1490" t="str">
            <v>CBL,4F,XGLO,SM,OS1/OS2,I/O,TB,DWB,NO ARM,LSOHFR,BL</v>
          </cell>
          <cell r="C1490" t="str">
            <v>CBL,4F,XGLO,SM,OS1/OS2,I/O,TB,DWB,NO ARM,LSOHFR,BLU,MT</v>
          </cell>
          <cell r="D1490" t="str">
            <v>m</v>
          </cell>
          <cell r="E1490">
            <v>0</v>
          </cell>
          <cell r="F1490" t="str">
            <v>SIEMON</v>
          </cell>
          <cell r="K1490">
            <v>1.76</v>
          </cell>
        </row>
        <row r="1491">
          <cell r="A1491" t="str">
            <v>9GD8B2004CE206M</v>
          </cell>
          <cell r="B1491" t="str">
            <v>CBL,4F,XGLO,SM,OS1/OS2,I/O,TB,DWB,NO ARM,LSOHFR,BL</v>
          </cell>
          <cell r="C1491" t="str">
            <v>CBL,4F,XGLO,SM,OS1/OS2,I/O,TB,DWB,NO ARM,LSOHFR,BLU,MT</v>
          </cell>
          <cell r="D1491" t="str">
            <v>m</v>
          </cell>
          <cell r="E1491">
            <v>0</v>
          </cell>
          <cell r="F1491" t="str">
            <v>SIEMON</v>
          </cell>
          <cell r="K1491">
            <v>1.94</v>
          </cell>
        </row>
        <row r="1492">
          <cell r="A1492" t="str">
            <v>9F8LB3-4A1.00</v>
          </cell>
          <cell r="B1492" t="str">
            <v>CBL,4F,XGLO,SM,OS1/OS2,IN,TB,NO ARM,LSOH3C,YEL,1KM</v>
          </cell>
          <cell r="C1492" t="str">
            <v>CBL,4F,XGLO,SM,OS1/OS2,IN,TB,NO ARM,LSOH3C,YEL,1KM</v>
          </cell>
          <cell r="D1492" t="str">
            <v>szt.</v>
          </cell>
          <cell r="E1492">
            <v>0</v>
          </cell>
          <cell r="F1492" t="str">
            <v>SIEMON</v>
          </cell>
          <cell r="K1492">
            <v>1421.66</v>
          </cell>
        </row>
        <row r="1493">
          <cell r="A1493" t="str">
            <v>9F8LB2-4A1.00</v>
          </cell>
          <cell r="B1493" t="str">
            <v>CBL,4F,XGLO,SM,OS1/OS2,IN,TB,NO ARM,OFNP,YEL,1KM</v>
          </cell>
          <cell r="C1493" t="str">
            <v>CBL,4F,XGLO,SM,OS1/OS2,IN,TB,NO ARM,OFNP,YEL,1KM</v>
          </cell>
          <cell r="D1493" t="str">
            <v>szt.</v>
          </cell>
          <cell r="E1493">
            <v>0</v>
          </cell>
          <cell r="F1493" t="str">
            <v>SIEMON</v>
          </cell>
          <cell r="K1493">
            <v>1461.68</v>
          </cell>
        </row>
        <row r="1494">
          <cell r="A1494" t="str">
            <v>9F8LB1-4A1.00</v>
          </cell>
          <cell r="B1494" t="str">
            <v>CBL,4F,XGLO,SM,OS1/OS2,IN,TB,NO ARM,OFNR,YEL,1KM</v>
          </cell>
          <cell r="C1494" t="str">
            <v>CBL,4F,XGLO,SM,OS1/OS2,IN,TB,NO ARM,OFNR,YEL,1KM</v>
          </cell>
          <cell r="D1494" t="str">
            <v>szt.</v>
          </cell>
          <cell r="E1494">
            <v>0</v>
          </cell>
          <cell r="F1494" t="str">
            <v>SIEMON</v>
          </cell>
          <cell r="K1494">
            <v>1116.42</v>
          </cell>
        </row>
        <row r="1495">
          <cell r="A1495" t="str">
            <v>9F8LE4-4A1.00</v>
          </cell>
          <cell r="B1495" t="str">
            <v>CBL,4F,XGLO,SM,OS1/OS2,OSP,LT,GEL,ARM,MDPE,BLK,1KM</v>
          </cell>
          <cell r="C1495" t="str">
            <v>CBL,4F,XGLO,SM,OS1/OS2,OSP,LT,GEL,ARM,MDPE,BLK,1KM</v>
          </cell>
          <cell r="D1495" t="str">
            <v>szt.</v>
          </cell>
          <cell r="E1495">
            <v>0</v>
          </cell>
          <cell r="F1495" t="str">
            <v>SIEMON</v>
          </cell>
          <cell r="K1495">
            <v>2174.02</v>
          </cell>
        </row>
        <row r="1496">
          <cell r="A1496" t="str">
            <v>9F8LD4-4A1.00</v>
          </cell>
          <cell r="B1496" t="str">
            <v>CBL,4F,XGLO,SM,OS1/OS2,OSP,LT,GEL,NO ARM,MDPE,BLK,</v>
          </cell>
          <cell r="C1496" t="str">
            <v>CBL,4F,XGLO,SM,OS1/OS2,OSP,LT,GEL,NO ARM,MDPE,BLK,1KM</v>
          </cell>
          <cell r="D1496" t="str">
            <v>szt.</v>
          </cell>
          <cell r="E1496">
            <v>0</v>
          </cell>
          <cell r="F1496" t="str">
            <v>SIEMON</v>
          </cell>
          <cell r="K1496">
            <v>1766.8</v>
          </cell>
        </row>
        <row r="1497">
          <cell r="A1497" t="str">
            <v>9GG6L006D-G106M</v>
          </cell>
          <cell r="B1497" t="str">
            <v>CBL,6F,LSYS,MM,OM1,I/O,LT,GEL,NO ARM,LSOH1,BLU,MT</v>
          </cell>
          <cell r="C1497" t="str">
            <v>CBL,6F,LSYS,MM,OM1,I/O,LT,GEL,NO ARM,LSOH1,BLU,MT</v>
          </cell>
          <cell r="D1497" t="str">
            <v>m</v>
          </cell>
          <cell r="E1497">
            <v>0</v>
          </cell>
          <cell r="F1497" t="str">
            <v>SIEMON</v>
          </cell>
          <cell r="K1497">
            <v>2.12</v>
          </cell>
        </row>
        <row r="1498">
          <cell r="A1498" t="str">
            <v>9GG6H006D-G101M</v>
          </cell>
          <cell r="B1498" t="str">
            <v>CBL,6F,LSYS,MM,OM1,I/O,LT,GEL,NO ARM,LSOH3C,BLK,MT</v>
          </cell>
          <cell r="C1498" t="str">
            <v>CBL,6F,LSYS,MM,OM1,I/O,LT,GEL,NO ARM,LSOH3C,BLK,MT</v>
          </cell>
          <cell r="D1498" t="str">
            <v>m</v>
          </cell>
          <cell r="E1498">
            <v>0</v>
          </cell>
          <cell r="F1498" t="str">
            <v>SIEMON</v>
          </cell>
          <cell r="K1498">
            <v>2.36</v>
          </cell>
        </row>
        <row r="1499">
          <cell r="A1499" t="str">
            <v>9GG6D006D-G106M</v>
          </cell>
          <cell r="B1499" t="str">
            <v>CBL,6F,LSYS,MM,OM1,I/O,LT,GEL,NO ARM,LSOH3C,BLU,MT</v>
          </cell>
          <cell r="C1499" t="str">
            <v>CBL,6F,LSYS,MM,OM1,I/O,LT,GEL,NO ARM,LSOH3C,BLU,MT</v>
          </cell>
          <cell r="D1499" t="str">
            <v>m</v>
          </cell>
          <cell r="E1499">
            <v>0</v>
          </cell>
          <cell r="F1499" t="str">
            <v>SIEMON</v>
          </cell>
          <cell r="K1499">
            <v>3.1</v>
          </cell>
        </row>
        <row r="1500">
          <cell r="A1500" t="str">
            <v>9GG6C006D-G106M</v>
          </cell>
          <cell r="B1500" t="str">
            <v>CBL,6F,LSYS,MM,OM1,I/O,LT,GEL,NO ARM,LSOHFR,BLU,MT</v>
          </cell>
          <cell r="C1500" t="str">
            <v>CBL,6F,LSYS,MM,OM1,I/O,LT,GEL,NO ARM,LSOHFR,BLU,MT</v>
          </cell>
          <cell r="D1500" t="str">
            <v>m</v>
          </cell>
          <cell r="E1500">
            <v>0</v>
          </cell>
          <cell r="F1500" t="str">
            <v>SIEMON</v>
          </cell>
          <cell r="K1500">
            <v>5.3</v>
          </cell>
        </row>
        <row r="1501">
          <cell r="A1501" t="str">
            <v>9GD6L006D-G106M</v>
          </cell>
          <cell r="B1501" t="str">
            <v>CBL,6F,LSYS,MM,OM1,I/O,TB,DWB,NO ARM,LSOH1,BLU,MT</v>
          </cell>
          <cell r="C1501" t="str">
            <v>CBL,6F,LSYS,MM,OM1,I/O,TB,DWB,NO ARM,LSOH1,BLU,MT</v>
          </cell>
          <cell r="D1501" t="str">
            <v>m</v>
          </cell>
          <cell r="E1501">
            <v>0</v>
          </cell>
          <cell r="F1501" t="str">
            <v>SIEMON</v>
          </cell>
          <cell r="K1501">
            <v>2.06</v>
          </cell>
        </row>
        <row r="1502">
          <cell r="A1502" t="str">
            <v>9GD6H006D-G101M</v>
          </cell>
          <cell r="B1502" t="str">
            <v>CBL,6F,LSYS,MM,OM1,I/O,TB,DWB,NO ARM,LSOH3C,BLK,MT</v>
          </cell>
          <cell r="C1502" t="str">
            <v>CBL,6F,LSYS,MM,OM1,I/O,TB,DWB,NO ARM,LSOH3C,BLK,MT</v>
          </cell>
          <cell r="D1502" t="str">
            <v>m</v>
          </cell>
          <cell r="E1502">
            <v>0</v>
          </cell>
          <cell r="F1502" t="str">
            <v>SIEMON</v>
          </cell>
          <cell r="K1502">
            <v>2.74</v>
          </cell>
        </row>
        <row r="1503">
          <cell r="A1503" t="str">
            <v>9GD6D006D-G106M</v>
          </cell>
          <cell r="B1503" t="str">
            <v>CBL,6F,LSYS,MM,OM1,I/O,TB,DWB,NO ARM,LSOH3C,BLU,MT</v>
          </cell>
          <cell r="C1503" t="str">
            <v>CBL,6F,LSYS,MM,OM1,I/O,TB,DWB,NO ARM,LSOH3C,BLU,MT</v>
          </cell>
          <cell r="D1503" t="str">
            <v>m</v>
          </cell>
          <cell r="E1503">
            <v>0</v>
          </cell>
          <cell r="F1503" t="str">
            <v>SIEMON</v>
          </cell>
          <cell r="K1503">
            <v>2.8</v>
          </cell>
        </row>
        <row r="1504">
          <cell r="A1504" t="str">
            <v>9GD6C006D-G106M</v>
          </cell>
          <cell r="B1504" t="str">
            <v>CBL,6F,LSYS,MM,OM1,I/O,TB,DWB,NO ARM,LSOHFR,BLU,MT</v>
          </cell>
          <cell r="C1504" t="str">
            <v>CBL,6F,LSYS,MM,OM1,I/O,TB,DWB,NO ARM,LSOHFR,BLU,MT</v>
          </cell>
          <cell r="D1504" t="str">
            <v>m</v>
          </cell>
          <cell r="E1504">
            <v>0</v>
          </cell>
          <cell r="F1504" t="str">
            <v>SIEMON</v>
          </cell>
          <cell r="K1504">
            <v>3.26</v>
          </cell>
        </row>
        <row r="1505">
          <cell r="A1505" t="str">
            <v>9GD6B2006DG106M</v>
          </cell>
          <cell r="B1505" t="str">
            <v>CBL,6F,LSYS,MM,OM1,I/O,TB,DWB,NO ARM,LSOHFR,BLU,MT</v>
          </cell>
          <cell r="C1505" t="str">
            <v>CBL,6F,LSYS,MM,OM1,I/O,TB,DWB,NO ARM,LSOHFR,BLU,MT</v>
          </cell>
          <cell r="D1505" t="str">
            <v>m</v>
          </cell>
          <cell r="E1505">
            <v>0</v>
          </cell>
          <cell r="F1505" t="str">
            <v>SIEMON</v>
          </cell>
          <cell r="K1505">
            <v>3.58</v>
          </cell>
        </row>
        <row r="1506">
          <cell r="A1506" t="str">
            <v>9F6B3-6B1.00</v>
          </cell>
          <cell r="B1506" t="str">
            <v>CBL,6F,LSYS,MM,OM1,IN,TB,NO ARM,LSOH3C,ORG,1KM</v>
          </cell>
          <cell r="C1506" t="str">
            <v>CBL,6F,LSYS,MM,OM1,IN,TB,NO ARM,LSOH3C,ORG,1KM</v>
          </cell>
          <cell r="D1506" t="str">
            <v>szt.</v>
          </cell>
          <cell r="E1506">
            <v>0</v>
          </cell>
          <cell r="F1506" t="str">
            <v>SIEMON</v>
          </cell>
          <cell r="K1506">
            <v>2253.88</v>
          </cell>
        </row>
        <row r="1507">
          <cell r="A1507" t="str">
            <v>9F6B2-6B1.00</v>
          </cell>
          <cell r="B1507" t="str">
            <v>CBL,6F,LSYS,MM,OM1,IN,TB,NO ARM,OFNP,ORG,1KM</v>
          </cell>
          <cell r="C1507" t="str">
            <v>CBL,6F,LSYS,MM,OM1,IN,TB,NO ARM,OFNP,ORG,1KM</v>
          </cell>
          <cell r="D1507" t="str">
            <v>szt.</v>
          </cell>
          <cell r="E1507">
            <v>0</v>
          </cell>
          <cell r="F1507" t="str">
            <v>SIEMON</v>
          </cell>
          <cell r="K1507">
            <v>2276.12</v>
          </cell>
        </row>
        <row r="1508">
          <cell r="A1508" t="str">
            <v>9F6B1-6B1.00</v>
          </cell>
          <cell r="B1508" t="str">
            <v>CBL,6F,LSYS,MM,OM1,IN,TB,NO ARM,OFNR,ORG,1KM</v>
          </cell>
          <cell r="C1508" t="str">
            <v>CBL,6F,LSYS,MM,OM1,IN,TB,NO ARM,OFNR,ORG,1KM</v>
          </cell>
          <cell r="D1508" t="str">
            <v>szt.</v>
          </cell>
          <cell r="E1508">
            <v>0</v>
          </cell>
          <cell r="F1508" t="str">
            <v>SIEMON</v>
          </cell>
          <cell r="K1508">
            <v>2000.94</v>
          </cell>
        </row>
        <row r="1509">
          <cell r="A1509" t="str">
            <v>9F6E4-6B1.00</v>
          </cell>
          <cell r="B1509" t="str">
            <v>CBL,6F,LSYS,MM,OM1,OSP,LT,GEL,ARM,MDPE,BLK,1KM</v>
          </cell>
          <cell r="C1509" t="str">
            <v>CBL,6F,LSYS,MM,OM1,OSP,LT,GEL,ARM,MDPE,BLK,1KM</v>
          </cell>
          <cell r="D1509" t="str">
            <v>szt.</v>
          </cell>
          <cell r="E1509">
            <v>0</v>
          </cell>
          <cell r="F1509" t="str">
            <v>SIEMON</v>
          </cell>
          <cell r="K1509">
            <v>3052.82</v>
          </cell>
        </row>
        <row r="1510">
          <cell r="A1510" t="str">
            <v>9F6D4-6B1.00</v>
          </cell>
          <cell r="B1510" t="str">
            <v>CBL,6F,LSYS,MM,OM1,OSP,LT,GEL,NO ARM,MDPE,BLK,1KM</v>
          </cell>
          <cell r="C1510" t="str">
            <v>CBL,6F,LSYS,MM,OM1,OSP,LT,GEL,NO ARM,MDPE,BLK,1KM</v>
          </cell>
          <cell r="D1510" t="str">
            <v>szt.</v>
          </cell>
          <cell r="E1510">
            <v>0</v>
          </cell>
          <cell r="F1510" t="str">
            <v>SIEMON</v>
          </cell>
          <cell r="K1510">
            <v>2716.5</v>
          </cell>
        </row>
        <row r="1511">
          <cell r="A1511" t="str">
            <v>9GG5L006D-T306M</v>
          </cell>
          <cell r="B1511" t="str">
            <v>CBL,6F,XGLO,MM,OM3,I/O,LT,GEL,NO ARM,LSOH1,BLU,MT</v>
          </cell>
          <cell r="C1511" t="str">
            <v>CBL,6F,XGLO,MM,OM3,I/O,LT,GEL,NO ARM,LSOH1,BLU,MT</v>
          </cell>
          <cell r="D1511" t="str">
            <v>m</v>
          </cell>
          <cell r="E1511">
            <v>0</v>
          </cell>
          <cell r="F1511" t="str">
            <v>SIEMON</v>
          </cell>
          <cell r="K1511">
            <v>2.96</v>
          </cell>
        </row>
        <row r="1512">
          <cell r="A1512" t="str">
            <v>9GG5H006D-T301M</v>
          </cell>
          <cell r="B1512" t="str">
            <v>CBL,6F,XGLO,MM,OM3,I/O,LT,GEL,NO ARM,LSOH3C,BLK,MT</v>
          </cell>
          <cell r="C1512" t="str">
            <v>CBL,6F,XGLO,MM,OM3,I/O,LT,GEL,NO ARM,LSOH3C,BLK,MT</v>
          </cell>
          <cell r="D1512" t="str">
            <v>m</v>
          </cell>
          <cell r="E1512">
            <v>0</v>
          </cell>
          <cell r="F1512" t="str">
            <v>SIEMON</v>
          </cell>
          <cell r="K1512">
            <v>3.46</v>
          </cell>
        </row>
        <row r="1513">
          <cell r="A1513" t="str">
            <v>9GG5D006D-T306M</v>
          </cell>
          <cell r="B1513" t="str">
            <v>CBL,6F,XGLO,MM,OM3,I/O,LT,GEL,NO ARM,LSOH3C,BLU,MT</v>
          </cell>
          <cell r="C1513" t="str">
            <v>CBL,6F,XGLO,MM,OM3,I/O,LT,GEL,NO ARM,LSOH3C,BLU,MT</v>
          </cell>
          <cell r="D1513" t="str">
            <v>m</v>
          </cell>
          <cell r="E1513">
            <v>0</v>
          </cell>
          <cell r="F1513" t="str">
            <v>SIEMON</v>
          </cell>
          <cell r="K1513">
            <v>3.64</v>
          </cell>
        </row>
        <row r="1514">
          <cell r="A1514" t="str">
            <v>9GD5L006D-T306M</v>
          </cell>
          <cell r="B1514" t="str">
            <v>CBL,6F,XGLO,MM,OM3,I/O,TB,DWB,NO ARM,LSOH1,BLU,MT</v>
          </cell>
          <cell r="C1514" t="str">
            <v>CBL,6F,XGLO,MM,OM3,I/O,TB,DWB,NO ARM,LSOH1,BLU,MT</v>
          </cell>
          <cell r="D1514" t="str">
            <v>m</v>
          </cell>
          <cell r="E1514">
            <v>0</v>
          </cell>
          <cell r="F1514" t="str">
            <v>SIEMON</v>
          </cell>
          <cell r="K1514">
            <v>2.76</v>
          </cell>
        </row>
        <row r="1515">
          <cell r="A1515" t="str">
            <v>9GD5H006D-T301M</v>
          </cell>
          <cell r="B1515" t="str">
            <v>CBL,6F,XGLO,MM,OM3,I/O,TB,DWB,NO ARM,LSOH3C,BLK,MT</v>
          </cell>
          <cell r="C1515" t="str">
            <v>CBL,6F,XGLO,MM,OM3,I/O,TB,DWB,NO ARM,LSOH3C,BLK,MT</v>
          </cell>
          <cell r="D1515" t="str">
            <v>m</v>
          </cell>
          <cell r="E1515">
            <v>0</v>
          </cell>
          <cell r="F1515" t="str">
            <v>SIEMON</v>
          </cell>
          <cell r="K1515">
            <v>3.7</v>
          </cell>
        </row>
        <row r="1516">
          <cell r="A1516" t="str">
            <v>9GD5D006D-T306M</v>
          </cell>
          <cell r="B1516" t="str">
            <v>CBL,6F,XGLO,MM,OM3,I/O,TB,DWB,NO ARM,LSOH3C,BLU,MT</v>
          </cell>
          <cell r="C1516" t="str">
            <v>CBL,6F,XGLO,MM,OM3,I/O,TB,DWB,NO ARM,LSOH3C,BLU,MT</v>
          </cell>
          <cell r="D1516" t="str">
            <v>m</v>
          </cell>
          <cell r="E1516">
            <v>0</v>
          </cell>
          <cell r="F1516" t="str">
            <v>SIEMON</v>
          </cell>
          <cell r="K1516">
            <v>3.56</v>
          </cell>
        </row>
        <row r="1517">
          <cell r="A1517" t="str">
            <v>9GD5C006D-T306M</v>
          </cell>
          <cell r="B1517" t="str">
            <v>CBL,6F,XGLO,MM,OM3,I/O,TB,DWB,NO ARM,LSOHFR,BLU,MT</v>
          </cell>
          <cell r="C1517" t="str">
            <v>CBL,6F,XGLO,MM,OM3,I/O,TB,DWB,NO ARM,LSOHFR,BLU,MT</v>
          </cell>
          <cell r="D1517" t="str">
            <v>m</v>
          </cell>
          <cell r="E1517">
            <v>0</v>
          </cell>
          <cell r="F1517" t="str">
            <v>SIEMON</v>
          </cell>
          <cell r="K1517">
            <v>3.7</v>
          </cell>
        </row>
        <row r="1518">
          <cell r="A1518" t="str">
            <v>9GD5B2006DT306M</v>
          </cell>
          <cell r="B1518" t="str">
            <v>CBL,6F,XGLO,MM,OM3,I/O,TB,DWB,NO ARM,LSOHFR,BLU,MT</v>
          </cell>
          <cell r="C1518" t="str">
            <v>CBL,6F,XGLO,MM,OM3,I/O,TB,DWB,NO ARM,LSOHFR,BLU,MT</v>
          </cell>
          <cell r="D1518" t="str">
            <v>m</v>
          </cell>
          <cell r="E1518">
            <v>0</v>
          </cell>
          <cell r="F1518" t="str">
            <v>SIEMON</v>
          </cell>
          <cell r="K1518">
            <v>4.3</v>
          </cell>
        </row>
        <row r="1519">
          <cell r="A1519" t="str">
            <v>9F5LB3-6B1.00</v>
          </cell>
          <cell r="B1519" t="str">
            <v>CBL,6F,XGLO,MM,OM3,IN,TB,NO ARM,LSOH3C,AQA,1KM</v>
          </cell>
          <cell r="C1519" t="str">
            <v>CBL,6F,XGLO,MM,OM3,IN,TB,NO ARM,LSOH3C,AQA,1KM</v>
          </cell>
          <cell r="D1519" t="str">
            <v>szt.</v>
          </cell>
          <cell r="E1519">
            <v>0</v>
          </cell>
          <cell r="F1519" t="str">
            <v>SIEMON</v>
          </cell>
          <cell r="K1519">
            <v>3530.66</v>
          </cell>
        </row>
        <row r="1520">
          <cell r="A1520" t="str">
            <v>9F5LB2-6B1.00</v>
          </cell>
          <cell r="B1520" t="str">
            <v>CBL,6F,XGLO,MM,OM3,IN,TB,NO ARM,OFNP,AQA,1KM</v>
          </cell>
          <cell r="C1520" t="str">
            <v>CBL,6F,XGLO,MM,OM3,IN,TB,NO ARM,OFNP,AQA,1KM</v>
          </cell>
          <cell r="D1520" t="str">
            <v>szt.</v>
          </cell>
          <cell r="E1520">
            <v>0</v>
          </cell>
          <cell r="F1520" t="str">
            <v>SIEMON</v>
          </cell>
          <cell r="K1520">
            <v>3553.66</v>
          </cell>
        </row>
        <row r="1521">
          <cell r="A1521" t="str">
            <v>9F5LE4-6B1.00</v>
          </cell>
          <cell r="B1521" t="str">
            <v>CBL,6F,XGLO,MM,OM3,OSP,LT,GEL,ARM,MDPE,BLK,1KM</v>
          </cell>
          <cell r="C1521" t="str">
            <v>CBL,6F,XGLO,MM,OM3,OSP,LT,GEL,ARM,MDPE,BLK,1KM</v>
          </cell>
          <cell r="D1521" t="str">
            <v>szt.</v>
          </cell>
          <cell r="E1521">
            <v>0</v>
          </cell>
          <cell r="F1521" t="str">
            <v>SIEMON</v>
          </cell>
          <cell r="K1521">
            <v>4837.68</v>
          </cell>
        </row>
        <row r="1522">
          <cell r="A1522" t="str">
            <v>9F5LD4-6B1.00</v>
          </cell>
          <cell r="B1522" t="str">
            <v>CBL,6F,XGLO,MM,OM3,OSP,LT,GEL,NO ARM,MDPE,BLK,1KM</v>
          </cell>
          <cell r="C1522" t="str">
            <v>CBL,6F,XGLO,MM,OM3,OSP,LT,GEL,NO ARM,MDPE,BLK,1KM</v>
          </cell>
          <cell r="D1522" t="str">
            <v>szt.</v>
          </cell>
          <cell r="E1522">
            <v>0</v>
          </cell>
          <cell r="F1522" t="str">
            <v>SIEMON</v>
          </cell>
          <cell r="K1522">
            <v>4337.22</v>
          </cell>
        </row>
        <row r="1523">
          <cell r="A1523" t="str">
            <v>9GG5L006D-T506M</v>
          </cell>
          <cell r="B1523" t="str">
            <v>CBL,6F,XGLO,MM,OM4,I/O,LT,GEL,NO ARM,LSOH1,BLU,MT</v>
          </cell>
          <cell r="C1523" t="str">
            <v>CBL,6F,XGLO,MM,OM4,I/O,LT,GEL,NO ARM,LSOH1,BLU,MT</v>
          </cell>
          <cell r="D1523" t="str">
            <v>m</v>
          </cell>
          <cell r="E1523">
            <v>0</v>
          </cell>
          <cell r="F1523" t="str">
            <v>SIEMON</v>
          </cell>
          <cell r="K1523">
            <v>3.78</v>
          </cell>
        </row>
        <row r="1524">
          <cell r="A1524" t="str">
            <v>9GG5H006D-T501M</v>
          </cell>
          <cell r="B1524" t="str">
            <v>CBL,6F,XGLO,MM,OM4,I/O,LT,GEL,NO ARM,LSOH3C,BLK,MT</v>
          </cell>
          <cell r="C1524" t="str">
            <v>CBL,6F,XGLO,MM,OM4,I/O,LT,GEL,NO ARM,LSOH3C,BLK,MT</v>
          </cell>
          <cell r="D1524" t="str">
            <v>m</v>
          </cell>
          <cell r="E1524">
            <v>0</v>
          </cell>
          <cell r="F1524" t="str">
            <v>SIEMON</v>
          </cell>
          <cell r="K1524">
            <v>4.26</v>
          </cell>
        </row>
        <row r="1525">
          <cell r="A1525" t="str">
            <v>9GG5D006D-T506M</v>
          </cell>
          <cell r="B1525" t="str">
            <v>CBL,6F,XGLO,MM,OM4,I/O,LT,GEL,NO ARM,LSOH3C,BLU,MT</v>
          </cell>
          <cell r="C1525" t="str">
            <v>CBL,6F,XGLO,MM,OM4,I/O,LT,GEL,NO ARM,LSOH3C,BLU,MT</v>
          </cell>
          <cell r="D1525" t="str">
            <v>m</v>
          </cell>
          <cell r="E1525">
            <v>0</v>
          </cell>
          <cell r="F1525" t="str">
            <v>SIEMON</v>
          </cell>
          <cell r="K1525">
            <v>5.0999999999999996</v>
          </cell>
        </row>
        <row r="1526">
          <cell r="A1526" t="str">
            <v>9GG5D006D-T516M</v>
          </cell>
          <cell r="B1526" t="str">
            <v>CBL,6F,XGLO,MM,OM4,I/O,LT,GEL,NO ARM,LSOH3C,EV,MT</v>
          </cell>
          <cell r="C1526" t="str">
            <v>CBL,6F,XGLO,MM,OM4,I/O,LT,GEL,NO ARM,LSOH3C,EV,MT</v>
          </cell>
          <cell r="D1526" t="str">
            <v>m</v>
          </cell>
          <cell r="E1526">
            <v>0</v>
          </cell>
          <cell r="F1526" t="str">
            <v>SIEMON</v>
          </cell>
          <cell r="K1526">
            <v>5.0999999999999996</v>
          </cell>
        </row>
        <row r="1527">
          <cell r="A1527" t="str">
            <v>9GD5L006D-T506M</v>
          </cell>
          <cell r="B1527" t="str">
            <v>CBL,6F,XGLO,MM,OM4,I/O,TB,DWB,NO ARM,LSOH1,BLU,MT</v>
          </cell>
          <cell r="C1527" t="str">
            <v>CBL,6F,XGLO,MM,OM4,I/O,TB,DWB,NO ARM,LSOH1,BLU,MT</v>
          </cell>
          <cell r="D1527" t="str">
            <v>m</v>
          </cell>
          <cell r="E1527">
            <v>0</v>
          </cell>
          <cell r="F1527" t="str">
            <v>SIEMON</v>
          </cell>
          <cell r="K1527">
            <v>3.68</v>
          </cell>
        </row>
        <row r="1528">
          <cell r="A1528" t="str">
            <v>9GD5H006D-T501M</v>
          </cell>
          <cell r="B1528" t="str">
            <v>CBL,6F,XGLO,MM,OM4,I/O,TB,DWB,NO ARM,LSOH3C,BLK,MT</v>
          </cell>
          <cell r="C1528" t="str">
            <v>CBL,6F,XGLO,MM,OM4,I/O,TB,DWB,NO ARM,LSOH3C,BLK,MT</v>
          </cell>
          <cell r="D1528" t="str">
            <v>m</v>
          </cell>
          <cell r="E1528">
            <v>0</v>
          </cell>
          <cell r="F1528" t="str">
            <v>SIEMON</v>
          </cell>
          <cell r="K1528">
            <v>4.2</v>
          </cell>
        </row>
        <row r="1529">
          <cell r="A1529" t="str">
            <v>9GD5D006D-T506M</v>
          </cell>
          <cell r="B1529" t="str">
            <v>CBL,6F,XGLO,MM,OM4,I/O,TB,DWB,NO ARM,LSOH3C,BLU,MT</v>
          </cell>
          <cell r="C1529" t="str">
            <v>CBL,6F,XGLO,MM,OM4,I/O,TB,DWB,NO ARM,LSOH3C,BLU,MT</v>
          </cell>
          <cell r="D1529" t="str">
            <v>m</v>
          </cell>
          <cell r="E1529">
            <v>0</v>
          </cell>
          <cell r="F1529" t="str">
            <v>SIEMON</v>
          </cell>
          <cell r="K1529">
            <v>5.28</v>
          </cell>
        </row>
        <row r="1530">
          <cell r="A1530" t="str">
            <v>9GD5D006D-T516M</v>
          </cell>
          <cell r="B1530" t="str">
            <v>CBL,6F,XGLO,MM,OM4,I/O,TB,DWB,NO ARM,LSOH3C,EV,MT</v>
          </cell>
          <cell r="C1530" t="str">
            <v>CBL,6F,XGLO,MM,OM4,I/O,TB,DWB,NO ARM,LSOH3C,EV,MT</v>
          </cell>
          <cell r="D1530" t="str">
            <v>m</v>
          </cell>
          <cell r="E1530">
            <v>0</v>
          </cell>
          <cell r="F1530" t="str">
            <v>SIEMON</v>
          </cell>
          <cell r="K1530">
            <v>5.28</v>
          </cell>
        </row>
        <row r="1531">
          <cell r="A1531" t="str">
            <v>9GD5C006D-T506M</v>
          </cell>
          <cell r="B1531" t="str">
            <v>CBL,6F,XGLO,MM,OM4,I/O,TB,DWB,NO ARM,LSOHFR,BLU,MT</v>
          </cell>
          <cell r="C1531" t="str">
            <v>CBL,6F,XGLO,MM,OM4,I/O,TB,DWB,NO ARM,LSOHFR,BLU,MT</v>
          </cell>
          <cell r="D1531" t="str">
            <v>m</v>
          </cell>
          <cell r="E1531">
            <v>0</v>
          </cell>
          <cell r="F1531" t="str">
            <v>SIEMON</v>
          </cell>
          <cell r="K1531">
            <v>5.5</v>
          </cell>
        </row>
        <row r="1532">
          <cell r="A1532" t="str">
            <v>9GD5B2006DT506M</v>
          </cell>
          <cell r="B1532" t="str">
            <v>CBL,6F,XGLO,MM,OM4,I/O,TB,DWB,NO ARM,LSOHFR,BLU,MT</v>
          </cell>
          <cell r="C1532" t="str">
            <v>CBL,6F,XGLO,MM,OM4,I/O,TB,DWB,NO ARM,LSOHFR,BLU,MT</v>
          </cell>
          <cell r="D1532" t="str">
            <v>m</v>
          </cell>
          <cell r="E1532">
            <v>0</v>
          </cell>
          <cell r="F1532" t="str">
            <v>SIEMON</v>
          </cell>
          <cell r="K1532">
            <v>6.46</v>
          </cell>
        </row>
        <row r="1533">
          <cell r="A1533" t="str">
            <v>9F5VB3-6B1.00</v>
          </cell>
          <cell r="B1533" t="str">
            <v>CBL,6F,XGLO,MM,OM4,IN,TB,NO ARM,LSOH3C,AQA,1KM</v>
          </cell>
          <cell r="C1533" t="str">
            <v>CBL,6F,XGLO,MM,OM4,IN,TB,NO ARM,LSOH3C,AQA,1KM</v>
          </cell>
          <cell r="D1533" t="str">
            <v>szt.</v>
          </cell>
          <cell r="E1533">
            <v>0</v>
          </cell>
          <cell r="F1533" t="str">
            <v>SIEMON</v>
          </cell>
          <cell r="K1533">
            <v>3957.62</v>
          </cell>
        </row>
        <row r="1534">
          <cell r="A1534" t="str">
            <v>9F5VB2-6B1.00</v>
          </cell>
          <cell r="B1534" t="str">
            <v>CBL,6F,XGLO,MM,OM4,IN,TB,NO ARM,OFNP,AQA,1KM</v>
          </cell>
          <cell r="C1534" t="str">
            <v>CBL,6F,XGLO,MM,OM4,IN,TB,NO ARM,OFNP,AQA,1KM</v>
          </cell>
          <cell r="D1534" t="str">
            <v>szt.</v>
          </cell>
          <cell r="E1534">
            <v>0</v>
          </cell>
          <cell r="F1534" t="str">
            <v>SIEMON</v>
          </cell>
          <cell r="K1534">
            <v>4259.38</v>
          </cell>
        </row>
        <row r="1535">
          <cell r="A1535" t="str">
            <v>9F5VB1-6B1.00</v>
          </cell>
          <cell r="B1535" t="str">
            <v>CBL,6F,XGLO,MM,OM4,IN,TB,NO ARM,OFNR,AQA,1KM</v>
          </cell>
          <cell r="C1535" t="str">
            <v>CBL,6F,XGLO,MM,OM4,IN,TB,NO ARM,OFNR,AQA,1KM</v>
          </cell>
          <cell r="D1535" t="str">
            <v>szt.</v>
          </cell>
          <cell r="E1535">
            <v>0</v>
          </cell>
          <cell r="F1535" t="str">
            <v>SIEMON</v>
          </cell>
          <cell r="K1535">
            <v>3916</v>
          </cell>
        </row>
        <row r="1536">
          <cell r="A1536" t="str">
            <v>9F5VE4-6B1.00</v>
          </cell>
          <cell r="B1536" t="str">
            <v>CBL,6F,XGLO,MM,OM4,OSP,LT,GEL,ARM,MDPE,BLK,1KM</v>
          </cell>
          <cell r="C1536" t="str">
            <v>CBL,6F,XGLO,MM,OM4,OSP,LT,GEL,ARM,MDPE,BLK,1KM</v>
          </cell>
          <cell r="D1536" t="str">
            <v>szt.</v>
          </cell>
          <cell r="E1536">
            <v>0</v>
          </cell>
          <cell r="F1536" t="str">
            <v>SIEMON</v>
          </cell>
          <cell r="K1536">
            <v>4875.74</v>
          </cell>
        </row>
        <row r="1537">
          <cell r="A1537" t="str">
            <v>9F5VD4-6B1.00</v>
          </cell>
          <cell r="B1537" t="str">
            <v>CBL,6F,XGLO,MM,OM4,OSP,LT,GEL,NO ARM,MDPE,BLK,1KM</v>
          </cell>
          <cell r="C1537" t="str">
            <v>CBL,6F,XGLO,MM,OM4,OSP,LT,GEL,NO ARM,MDPE,BLK,1KM</v>
          </cell>
          <cell r="D1537" t="str">
            <v>szt.</v>
          </cell>
          <cell r="E1537">
            <v>0</v>
          </cell>
          <cell r="F1537" t="str">
            <v>SIEMON</v>
          </cell>
          <cell r="K1537">
            <v>4504.3999999999996</v>
          </cell>
        </row>
        <row r="1538">
          <cell r="A1538" t="str">
            <v>9GG8L006D-E206M</v>
          </cell>
          <cell r="B1538" t="str">
            <v>CBL,6F,XGLO,SM,OS1/OS2,I/O,LT,GEL,NO ARM,LSOH1,BLU</v>
          </cell>
          <cell r="C1538" t="str">
            <v>CBL,6F,XGLO,SM,OS1/OS2,I/O,LT,GEL,NO ARM,LSOH1,BLU,MT</v>
          </cell>
          <cell r="D1538" t="str">
            <v>m</v>
          </cell>
          <cell r="E1538">
            <v>0</v>
          </cell>
          <cell r="F1538" t="str">
            <v>SIEMON</v>
          </cell>
          <cell r="K1538">
            <v>1.42</v>
          </cell>
        </row>
        <row r="1539">
          <cell r="A1539" t="str">
            <v>9GG8H006D-E201M</v>
          </cell>
          <cell r="B1539" t="str">
            <v>CBL,6F,XGLO,SM,OS1/OS2,I/O,LT,GEL,NO ARM,LSOH3C,BL</v>
          </cell>
          <cell r="C1539" t="str">
            <v>CBL,6F,XGLO,SM,OS1/OS2,I/O,LT,GEL,NO ARM,LSOH3C,BLK,MT</v>
          </cell>
          <cell r="D1539" t="str">
            <v>m</v>
          </cell>
          <cell r="E1539">
            <v>0</v>
          </cell>
          <cell r="F1539" t="str">
            <v>SIEMON</v>
          </cell>
          <cell r="K1539">
            <v>1.74</v>
          </cell>
        </row>
        <row r="1540">
          <cell r="A1540" t="str">
            <v>9GG8D006D-E206M</v>
          </cell>
          <cell r="B1540" t="str">
            <v>CBL,6F,XGLO,SM,OS1/OS2,I/O,LT,GEL,NO ARM,LSOH3C,BL</v>
          </cell>
          <cell r="C1540" t="str">
            <v>CBL,6F,XGLO,SM,OS1/OS2,I/O,LT,GEL,NO ARM,LSOH3C,BLU,MT</v>
          </cell>
          <cell r="D1540" t="str">
            <v>m</v>
          </cell>
          <cell r="E1540">
            <v>0</v>
          </cell>
          <cell r="F1540" t="str">
            <v>SIEMON</v>
          </cell>
          <cell r="K1540">
            <v>1.76</v>
          </cell>
        </row>
        <row r="1541">
          <cell r="A1541" t="str">
            <v>9GG8C006D-E206M</v>
          </cell>
          <cell r="B1541" t="str">
            <v>CBL,6F,XGLO,SM,OS1/OS2,I/O,LT,GEL,NO ARM,LSOHFR,BL</v>
          </cell>
          <cell r="C1541" t="str">
            <v>CBL,6F,XGLO,SM,OS1/OS2,I/O,LT,GEL,NO ARM,LSOHFR,BLU,MT</v>
          </cell>
          <cell r="D1541" t="str">
            <v>m</v>
          </cell>
          <cell r="E1541">
            <v>0</v>
          </cell>
          <cell r="F1541" t="str">
            <v>SIEMON</v>
          </cell>
          <cell r="K1541">
            <v>4.08</v>
          </cell>
        </row>
        <row r="1542">
          <cell r="A1542" t="str">
            <v>9GD8L006D-E206M</v>
          </cell>
          <cell r="B1542" t="str">
            <v>CBL,6F,XGLO,SM,OS1/OS2,I/O,TB,DWB,NO ARM,LSOH1,BLU</v>
          </cell>
          <cell r="C1542" t="str">
            <v>CBL,6F,XGLO,SM,OS1/OS2,I/O,TB,DWB,NO ARM,LSOH1,BLU,MT</v>
          </cell>
          <cell r="D1542" t="str">
            <v>m</v>
          </cell>
          <cell r="E1542">
            <v>0</v>
          </cell>
          <cell r="F1542" t="str">
            <v>SIEMON</v>
          </cell>
          <cell r="K1542">
            <v>1.48</v>
          </cell>
        </row>
        <row r="1543">
          <cell r="A1543" t="str">
            <v>9GD8H006D-E201M</v>
          </cell>
          <cell r="B1543" t="str">
            <v>CBL,6F,XGLO,SM,OS1/OS2,I/O,TB,DWB,NO ARM,LSOH3C,BL</v>
          </cell>
          <cell r="C1543" t="str">
            <v>CBL,6F,XGLO,SM,OS1/OS2,I/O,TB,DWB,NO ARM,LSOH3C,BLK,MT</v>
          </cell>
          <cell r="D1543" t="str">
            <v>m</v>
          </cell>
          <cell r="E1543">
            <v>0</v>
          </cell>
          <cell r="F1543" t="str">
            <v>SIEMON</v>
          </cell>
          <cell r="K1543">
            <v>2.3199999999999998</v>
          </cell>
        </row>
        <row r="1544">
          <cell r="A1544" t="str">
            <v>9GD8D006D-E206M</v>
          </cell>
          <cell r="B1544" t="str">
            <v>CBL,6F,XGLO,SM,OS1/OS2,I/O,TB,DWB,NO ARM,LSOH3C,BL</v>
          </cell>
          <cell r="C1544" t="str">
            <v>CBL,6F,XGLO,SM,OS1/OS2,I/O,TB,DWB,NO ARM,LSOH3C,BLU,MT</v>
          </cell>
          <cell r="D1544" t="str">
            <v>m</v>
          </cell>
          <cell r="E1544">
            <v>0</v>
          </cell>
          <cell r="F1544" t="str">
            <v>SIEMON</v>
          </cell>
          <cell r="K1544">
            <v>1.66</v>
          </cell>
        </row>
        <row r="1545">
          <cell r="A1545" t="str">
            <v>9GD8C006D-E206M</v>
          </cell>
          <cell r="B1545" t="str">
            <v>CBL,6F,XGLO,SM,OS1/OS2,I/O,TB,DWB,NO ARM,LSOHFR,BL</v>
          </cell>
          <cell r="C1545" t="str">
            <v>CBL,6F,XGLO,SM,OS1/OS2,I/O,TB,DWB,NO ARM,LSOHFR,BLU,MT</v>
          </cell>
          <cell r="D1545" t="str">
            <v>m</v>
          </cell>
          <cell r="E1545">
            <v>0</v>
          </cell>
          <cell r="F1545" t="str">
            <v>SIEMON</v>
          </cell>
          <cell r="K1545">
            <v>1.9</v>
          </cell>
        </row>
        <row r="1546">
          <cell r="A1546" t="str">
            <v>9GD8B2006DE206M</v>
          </cell>
          <cell r="B1546" t="str">
            <v>CBL,6F,XGLO,SM,OS1/OS2,I/O,TB,DWB,NO ARM,LSOHFR,BL</v>
          </cell>
          <cell r="C1546" t="str">
            <v>CBL,6F,XGLO,SM,OS1/OS2,I/O,TB,DWB,NO ARM,LSOHFR,BLU,MT</v>
          </cell>
          <cell r="D1546" t="str">
            <v>m</v>
          </cell>
          <cell r="E1546">
            <v>0</v>
          </cell>
          <cell r="F1546" t="str">
            <v>SIEMON</v>
          </cell>
          <cell r="K1546">
            <v>2.42</v>
          </cell>
        </row>
        <row r="1547">
          <cell r="A1547" t="str">
            <v>9F8LB3-6B1.00</v>
          </cell>
          <cell r="B1547" t="str">
            <v>CBL,6F,XGLO,SM,OS1/OS2,IN,TB,NO ARM,LSOH3C,YEL,1KM</v>
          </cell>
          <cell r="C1547" t="str">
            <v>CBL,6F,XGLO,SM,OS1/OS2,IN,TB,NO ARM,LSOH3C,YEL,1KM</v>
          </cell>
          <cell r="D1547" t="str">
            <v>szt.</v>
          </cell>
          <cell r="E1547">
            <v>0</v>
          </cell>
          <cell r="F1547" t="str">
            <v>SIEMON</v>
          </cell>
          <cell r="K1547">
            <v>1473.84</v>
          </cell>
        </row>
        <row r="1548">
          <cell r="A1548" t="str">
            <v>9F8LB2-6B1.00</v>
          </cell>
          <cell r="B1548" t="str">
            <v>CBL,6F,XGLO,SM,OS1/OS2,IN,TB,NO ARM,OFNP,YEL,1KM</v>
          </cell>
          <cell r="C1548" t="str">
            <v>CBL,6F,XGLO,SM,OS1/OS2,IN,TB,NO ARM,OFNP,YEL,1KM</v>
          </cell>
          <cell r="D1548" t="str">
            <v>szt.</v>
          </cell>
          <cell r="E1548">
            <v>0</v>
          </cell>
          <cell r="F1548" t="str">
            <v>SIEMON</v>
          </cell>
          <cell r="K1548">
            <v>1500.52</v>
          </cell>
        </row>
        <row r="1549">
          <cell r="A1549" t="str">
            <v>9F8LE4-6B1.00</v>
          </cell>
          <cell r="B1549" t="str">
            <v>CBL,6F,XGLO,SM,OS1/OS2,OSP,LT,GEL,ARM,MDPE,BLK,1KM</v>
          </cell>
          <cell r="C1549" t="str">
            <v>CBL,6F,XGLO,SM,OS1/OS2,OSP,LT,GEL,ARM,MDPE,BLK,1KM</v>
          </cell>
          <cell r="D1549" t="str">
            <v>szt.</v>
          </cell>
          <cell r="E1549">
            <v>0</v>
          </cell>
          <cell r="F1549" t="str">
            <v>SIEMON</v>
          </cell>
          <cell r="K1549">
            <v>2315.94</v>
          </cell>
        </row>
        <row r="1550">
          <cell r="A1550" t="str">
            <v>9F8LD4-6B1.00</v>
          </cell>
          <cell r="B1550" t="str">
            <v>CBL,6F,XGLO,SM,OS1/OS2,OSP,LT,GEL,NO ARM,MDPE,BLK,</v>
          </cell>
          <cell r="C1550" t="str">
            <v>CBL,6F,XGLO,SM,OS1/OS2,OSP,LT,GEL,NO ARM,MDPE,BLK,1KM</v>
          </cell>
          <cell r="D1550" t="str">
            <v>szt.</v>
          </cell>
          <cell r="E1550">
            <v>0</v>
          </cell>
          <cell r="F1550" t="str">
            <v>SIEMON</v>
          </cell>
          <cell r="K1550">
            <v>1920.04</v>
          </cell>
        </row>
        <row r="1551">
          <cell r="A1551" t="str">
            <v>9GG6L072G-G106M</v>
          </cell>
          <cell r="B1551" t="str">
            <v>CBL,72F,LSYS,MM,OM1,I/O,LT,GEL,NO ARM,LSOH1,BLU,MT</v>
          </cell>
          <cell r="C1551" t="str">
            <v>CBL,72F,LSYS,MM,OM1,I/O,LT,GEL,NO ARM,LSOH1,BLU,MT</v>
          </cell>
          <cell r="D1551" t="str">
            <v>m</v>
          </cell>
          <cell r="E1551">
            <v>0</v>
          </cell>
          <cell r="F1551" t="str">
            <v>SIEMON</v>
          </cell>
          <cell r="K1551">
            <v>15.42</v>
          </cell>
        </row>
        <row r="1552">
          <cell r="A1552" t="str">
            <v>9GG6H072G-G101M</v>
          </cell>
          <cell r="B1552" t="str">
            <v>CBL,72F,LSYS,MM,OM1,I/O,LT,GEL,NO ARM,LSOH3C,BLK,M</v>
          </cell>
          <cell r="C1552" t="str">
            <v>CBL,72F,LSYS,MM,OM1,I/O,LT,GEL,NO ARM,LSOH3C,BLK,MT</v>
          </cell>
          <cell r="D1552" t="str">
            <v>m</v>
          </cell>
          <cell r="E1552">
            <v>0</v>
          </cell>
          <cell r="F1552" t="str">
            <v>SIEMON</v>
          </cell>
          <cell r="K1552">
            <v>20.98</v>
          </cell>
        </row>
        <row r="1553">
          <cell r="A1553" t="str">
            <v>9GG6C072G-G106M</v>
          </cell>
          <cell r="B1553" t="str">
            <v>CBL,72F,LSYS,MM,OM1,I/O,LT,GEL,NO ARM,LSOHFR,BLU,M</v>
          </cell>
          <cell r="C1553" t="str">
            <v>CBL,72F,LSYS,MM,OM1,I/O,LT,GEL,NO ARM,LSOHFR,BLU,MT</v>
          </cell>
          <cell r="D1553" t="str">
            <v>m</v>
          </cell>
          <cell r="E1553">
            <v>0</v>
          </cell>
          <cell r="F1553" t="str">
            <v>SIEMON</v>
          </cell>
          <cell r="K1553">
            <v>25.12</v>
          </cell>
        </row>
        <row r="1554">
          <cell r="A1554" t="str">
            <v>9GD6H072G-G101M</v>
          </cell>
          <cell r="B1554" t="str">
            <v>CBL,72F,LSYS,MM,OM1,I/O,TB,DWB,NO ARM,LSOH3C,BLK,M</v>
          </cell>
          <cell r="C1554" t="str">
            <v>CBL,72F,LSYS,MM,OM1,I/O,TB,DWB,NO ARM,LSOH3C,BLK,MT</v>
          </cell>
          <cell r="D1554" t="str">
            <v>m</v>
          </cell>
          <cell r="E1554">
            <v>0</v>
          </cell>
          <cell r="F1554" t="str">
            <v>SIEMON</v>
          </cell>
          <cell r="K1554">
            <v>34.6</v>
          </cell>
        </row>
        <row r="1555">
          <cell r="A1555" t="str">
            <v>9F6B3-72D1.00</v>
          </cell>
          <cell r="B1555" t="str">
            <v>CBL,72F,LSYS,MM,OM1,IN,TB,NO ARM,LSOH3C,ORG,1KM</v>
          </cell>
          <cell r="C1555" t="str">
            <v>CBL,72F,LSYS,MM,OM1,IN,TB,NO ARM,LSOH3C,ORG,1KM</v>
          </cell>
          <cell r="D1555" t="str">
            <v>szt.</v>
          </cell>
          <cell r="E1555">
            <v>0</v>
          </cell>
          <cell r="F1555" t="str">
            <v>SIEMON</v>
          </cell>
          <cell r="K1555">
            <v>30117.62</v>
          </cell>
        </row>
        <row r="1556">
          <cell r="A1556" t="str">
            <v>9F6B2-72D1.00</v>
          </cell>
          <cell r="B1556" t="str">
            <v>CBL,72F,LSYS,MM,OM1,IN,TB,NO ARM,OFNP,ORG,1KM</v>
          </cell>
          <cell r="C1556" t="str">
            <v>CBL,72F,LSYS,MM,OM1,IN,TB,NO ARM,OFNP,ORG,1KM</v>
          </cell>
          <cell r="D1556" t="str">
            <v>szt.</v>
          </cell>
          <cell r="E1556">
            <v>0</v>
          </cell>
          <cell r="F1556" t="str">
            <v>SIEMON</v>
          </cell>
          <cell r="K1556">
            <v>31082.9</v>
          </cell>
        </row>
        <row r="1557">
          <cell r="A1557" t="str">
            <v>9F6B1-72D1.00</v>
          </cell>
          <cell r="B1557" t="str">
            <v>CBL,72F,LSYS,MM,OM1,IN,TB,NO ARM,OFNR,ORG,1KM</v>
          </cell>
          <cell r="C1557" t="str">
            <v>CBL,72F,LSYS,MM,OM1,IN,TB,NO ARM,OFNR,ORG,1KM</v>
          </cell>
          <cell r="D1557" t="str">
            <v>szt.</v>
          </cell>
          <cell r="E1557">
            <v>0</v>
          </cell>
          <cell r="F1557" t="str">
            <v>SIEMON</v>
          </cell>
          <cell r="K1557">
            <v>25299.88</v>
          </cell>
        </row>
        <row r="1558">
          <cell r="A1558" t="str">
            <v>9F6E4-72D1.00</v>
          </cell>
          <cell r="B1558" t="str">
            <v>CBL,72F,LSYS,MM,OM1,OSP,LT,GEL,ARM,MDPE,BLK,1KM</v>
          </cell>
          <cell r="C1558" t="str">
            <v>CBL,72F,LSYS,MM,OM1,OSP,LT,GEL,ARM,MDPE,BLK,1KM</v>
          </cell>
          <cell r="D1558" t="str">
            <v>szt.</v>
          </cell>
          <cell r="E1558">
            <v>0</v>
          </cell>
          <cell r="F1558" t="str">
            <v>SIEMON</v>
          </cell>
          <cell r="K1558">
            <v>19963.32</v>
          </cell>
        </row>
        <row r="1559">
          <cell r="A1559" t="str">
            <v>9F6D4-72D1.00</v>
          </cell>
          <cell r="B1559" t="str">
            <v>CBL,72F,LSYS,MM,OM1,OSP,LT,GEL,NO ARM,MDPE,BLK,1KM</v>
          </cell>
          <cell r="C1559" t="str">
            <v>CBL,72F,LSYS,MM,OM1,OSP,LT,GEL,NO ARM,MDPE,BLK,1KM</v>
          </cell>
          <cell r="D1559" t="str">
            <v>szt.</v>
          </cell>
          <cell r="E1559">
            <v>0</v>
          </cell>
          <cell r="F1559" t="str">
            <v>SIEMON</v>
          </cell>
          <cell r="K1559">
            <v>19722.48</v>
          </cell>
        </row>
        <row r="1560">
          <cell r="A1560" t="str">
            <v>9GG5L072G-T306M</v>
          </cell>
          <cell r="B1560" t="str">
            <v>CBL,72F,XGLO,MM,OM3,I/O,LT,GEL,NO ARM,LSOH1,BLU,MT</v>
          </cell>
          <cell r="C1560" t="str">
            <v>CBL,72F,XGLO,MM,OM3,I/O,LT,GEL,NO ARM,LSOH1,BLU,MT</v>
          </cell>
          <cell r="D1560" t="str">
            <v>m</v>
          </cell>
          <cell r="E1560">
            <v>0</v>
          </cell>
          <cell r="F1560" t="str">
            <v>SIEMON</v>
          </cell>
          <cell r="K1560">
            <v>22.56</v>
          </cell>
        </row>
        <row r="1561">
          <cell r="A1561" t="str">
            <v>9GG5H072G-T301M</v>
          </cell>
          <cell r="B1561" t="str">
            <v>CBL,72F,XGLO,MM,OM3,I/O,LT,GEL,NO ARM,LSOH3C,BLK,M</v>
          </cell>
          <cell r="C1561" t="str">
            <v>CBL,72F,XGLO,MM,OM3,I/O,LT,GEL,NO ARM,LSOH3C,BLK,MT</v>
          </cell>
          <cell r="D1561" t="str">
            <v>m</v>
          </cell>
          <cell r="E1561">
            <v>0</v>
          </cell>
          <cell r="F1561" t="str">
            <v>SIEMON</v>
          </cell>
          <cell r="K1561">
            <v>34.46</v>
          </cell>
        </row>
        <row r="1562">
          <cell r="A1562" t="str">
            <v>9GD5H072G-T301M</v>
          </cell>
          <cell r="B1562" t="str">
            <v>CBL,72F,XGLO,MM,OM3,I/O,TB,DWB,NO ARM,LSOH3C,BLK,M</v>
          </cell>
          <cell r="C1562" t="str">
            <v>CBL,72F,XGLO,MM,OM3,I/O,TB,DWB,NO ARM,LSOH3C,BLK,MT</v>
          </cell>
          <cell r="D1562" t="str">
            <v>m</v>
          </cell>
          <cell r="E1562">
            <v>0</v>
          </cell>
          <cell r="F1562" t="str">
            <v>SIEMON</v>
          </cell>
          <cell r="K1562">
            <v>42.86</v>
          </cell>
        </row>
        <row r="1563">
          <cell r="A1563" t="str">
            <v>9F5LB3-72D1.00</v>
          </cell>
          <cell r="B1563" t="str">
            <v>CBL,72F,XGLO,MM,OM3,IN,TB,NO ARM,LSOH3C,AQA,1KM</v>
          </cell>
          <cell r="C1563" t="str">
            <v>CBL,72F,XGLO,MM,OM3,IN,TB,NO ARM,LSOH3C,AQA,1KM</v>
          </cell>
          <cell r="D1563" t="str">
            <v>szt.</v>
          </cell>
          <cell r="E1563">
            <v>0</v>
          </cell>
          <cell r="F1563" t="str">
            <v>SIEMON</v>
          </cell>
          <cell r="K1563">
            <v>47134.32</v>
          </cell>
        </row>
        <row r="1564">
          <cell r="A1564" t="str">
            <v>9F5LB2-72D1.00</v>
          </cell>
          <cell r="B1564" t="str">
            <v>CBL,72F,XGLO,MM,OM3,IN,TB,NO ARM,OFNP,AQA,1KM</v>
          </cell>
          <cell r="C1564" t="str">
            <v>CBL,72F,XGLO,MM,OM3,IN,TB,NO ARM,OFNP,AQA,1KM</v>
          </cell>
          <cell r="D1564" t="str">
            <v>szt.</v>
          </cell>
          <cell r="E1564">
            <v>0</v>
          </cell>
          <cell r="F1564" t="str">
            <v>SIEMON</v>
          </cell>
          <cell r="K1564">
            <v>48132.92</v>
          </cell>
        </row>
        <row r="1565">
          <cell r="A1565" t="str">
            <v>9F5LB1-72D1.00</v>
          </cell>
          <cell r="B1565" t="str">
            <v>CBL,72F,XGLO,MM,OM3,IN,TB,NO ARM,OFNR,AQA,1KM</v>
          </cell>
          <cell r="C1565" t="str">
            <v>CBL,72F,XGLO,MM,OM3,IN,TB,NO ARM,OFNR,AQA,1KM</v>
          </cell>
          <cell r="D1565" t="str">
            <v>szt.</v>
          </cell>
          <cell r="E1565">
            <v>0</v>
          </cell>
          <cell r="F1565" t="str">
            <v>SIEMON</v>
          </cell>
          <cell r="K1565">
            <v>42150.48</v>
          </cell>
        </row>
        <row r="1566">
          <cell r="A1566" t="str">
            <v>9F5LE4-72D1.00</v>
          </cell>
          <cell r="B1566" t="str">
            <v>CBL,72F,XGLO,MM,OM3,OSP,LT,GEL,ARM,MDPE,BLK,1KM</v>
          </cell>
          <cell r="C1566" t="str">
            <v>CBL,72F,XGLO,MM,OM3,OSP,LT,GEL,ARM,MDPE,BLK,1KM</v>
          </cell>
          <cell r="D1566" t="str">
            <v>szt.</v>
          </cell>
          <cell r="E1566">
            <v>0</v>
          </cell>
          <cell r="F1566" t="str">
            <v>SIEMON</v>
          </cell>
          <cell r="K1566">
            <v>38567.660000000003</v>
          </cell>
        </row>
        <row r="1567">
          <cell r="A1567" t="str">
            <v>9F5LD4-72D1.00</v>
          </cell>
          <cell r="B1567" t="str">
            <v>CBL,72F,XGLO,MM,OM3,OSP,LT,GEL,NO ARM,MDPE,BLK,1KM</v>
          </cell>
          <cell r="C1567" t="str">
            <v>CBL,72F,XGLO,MM,OM3,OSP,LT,GEL,NO ARM,MDPE,BLK,1KM</v>
          </cell>
          <cell r="D1567" t="str">
            <v>szt.</v>
          </cell>
          <cell r="E1567">
            <v>0</v>
          </cell>
          <cell r="F1567" t="str">
            <v>SIEMON</v>
          </cell>
          <cell r="K1567">
            <v>38366.300000000003</v>
          </cell>
        </row>
        <row r="1568">
          <cell r="A1568" t="str">
            <v>9GG5L072G-T506M</v>
          </cell>
          <cell r="B1568" t="str">
            <v>CBL,72F,XGLO,MM,OM4,I/O,LT,GEL,NO ARM,LSOH1,BLU,MT</v>
          </cell>
          <cell r="C1568" t="str">
            <v>CBL,72F,XGLO,MM,OM4,I/O,LT,GEL,NO ARM,LSOH1,BLU,MT</v>
          </cell>
          <cell r="D1568" t="str">
            <v>m</v>
          </cell>
          <cell r="E1568">
            <v>0</v>
          </cell>
          <cell r="F1568" t="str">
            <v>SIEMON</v>
          </cell>
          <cell r="K1568">
            <v>33.72</v>
          </cell>
        </row>
        <row r="1569">
          <cell r="A1569" t="str">
            <v>9GG5H072G-T501M</v>
          </cell>
          <cell r="B1569" t="str">
            <v>CBL,72F,XGLO,MM,OM4,I/O,LT,GEL,NO ARM,LSOH3C,BLK,M</v>
          </cell>
          <cell r="C1569" t="str">
            <v>CBL,72F,XGLO,MM,OM4,I/O,LT,GEL,NO ARM,LSOH3C,BLK,MT</v>
          </cell>
          <cell r="D1569" t="str">
            <v>m</v>
          </cell>
          <cell r="E1569">
            <v>0</v>
          </cell>
          <cell r="F1569" t="str">
            <v>SIEMON</v>
          </cell>
          <cell r="K1569">
            <v>40.840000000000003</v>
          </cell>
        </row>
        <row r="1570">
          <cell r="A1570" t="str">
            <v>9GD5H072G-T501M</v>
          </cell>
          <cell r="B1570" t="str">
            <v>CBL,72F,XGLO,MM,OM4,I/O,TB,DWB,NO ARM,LSOH3C,BLK,M</v>
          </cell>
          <cell r="C1570" t="str">
            <v>CBL,72F,XGLO,MM,OM4,I/O,TB,DWB,NO ARM,LSOH3C,BLK,MT</v>
          </cell>
          <cell r="D1570" t="str">
            <v>m</v>
          </cell>
          <cell r="E1570">
            <v>0</v>
          </cell>
          <cell r="F1570" t="str">
            <v>SIEMON</v>
          </cell>
          <cell r="K1570">
            <v>47.54</v>
          </cell>
        </row>
        <row r="1571">
          <cell r="A1571" t="str">
            <v>9F5VB3-72D1.00</v>
          </cell>
          <cell r="B1571" t="str">
            <v>CBL,72F,XGLO,MM,OM4,IN,TB,NO ARM,LSOH3C,AQA,1KM</v>
          </cell>
          <cell r="C1571" t="str">
            <v>CBL,72F,XGLO,MM,OM4,IN,TB,NO ARM,LSOH3C,AQA,1KM</v>
          </cell>
          <cell r="D1571" t="str">
            <v>szt.</v>
          </cell>
          <cell r="E1571">
            <v>0</v>
          </cell>
          <cell r="F1571" t="str">
            <v>SIEMON</v>
          </cell>
          <cell r="K1571">
            <v>47174.66</v>
          </cell>
        </row>
        <row r="1572">
          <cell r="A1572" t="str">
            <v>9F5VB2-72D1.00</v>
          </cell>
          <cell r="B1572" t="str">
            <v>CBL,72F,XGLO,MM,OM4,IN,TB,NO ARM,OFNP,AQA,1KM</v>
          </cell>
          <cell r="C1572" t="str">
            <v>CBL,72F,XGLO,MM,OM4,IN,TB,NO ARM,OFNP,AQA,1KM</v>
          </cell>
          <cell r="D1572" t="str">
            <v>szt.</v>
          </cell>
          <cell r="E1572">
            <v>0</v>
          </cell>
          <cell r="F1572" t="str">
            <v>SIEMON</v>
          </cell>
          <cell r="K1572">
            <v>53610.18</v>
          </cell>
        </row>
        <row r="1573">
          <cell r="A1573" t="str">
            <v>9F5VB1-72D1.00</v>
          </cell>
          <cell r="B1573" t="str">
            <v>CBL,72F,XGLO,MM,OM4,IN,TB,NO ARM,OFNR,AQA,1KM</v>
          </cell>
          <cell r="C1573" t="str">
            <v>CBL,72F,XGLO,MM,OM4,IN,TB,NO ARM,OFNR,AQA,1KM</v>
          </cell>
          <cell r="D1573" t="str">
            <v>szt.</v>
          </cell>
          <cell r="E1573">
            <v>0</v>
          </cell>
          <cell r="F1573" t="str">
            <v>SIEMON</v>
          </cell>
          <cell r="K1573">
            <v>46573.760000000002</v>
          </cell>
        </row>
        <row r="1574">
          <cell r="A1574" t="str">
            <v>9F5VE4-72D1.00</v>
          </cell>
          <cell r="B1574" t="str">
            <v>CBL,72F,XGLO,MM,OM4,OSP,LT,GEL,ARM,MDPE,BLK,1KM</v>
          </cell>
          <cell r="C1574" t="str">
            <v>CBL,72F,XGLO,MM,OM4,OSP,LT,GEL,ARM,MDPE,BLK,1KM</v>
          </cell>
          <cell r="D1574" t="str">
            <v>szt.</v>
          </cell>
          <cell r="E1574">
            <v>0</v>
          </cell>
          <cell r="F1574" t="str">
            <v>SIEMON</v>
          </cell>
          <cell r="K1574">
            <v>41646.04</v>
          </cell>
        </row>
        <row r="1575">
          <cell r="A1575" t="str">
            <v>9F5VD4-72D1.00</v>
          </cell>
          <cell r="B1575" t="str">
            <v>CBL,72F,XGLO,MM,OM4,OSP,LT,GEL,NO ARM,MDPE,BLK,1KM</v>
          </cell>
          <cell r="C1575" t="str">
            <v>CBL,72F,XGLO,MM,OM4,OSP,LT,GEL,NO ARM,MDPE,BLK,1KM</v>
          </cell>
          <cell r="D1575" t="str">
            <v>szt.</v>
          </cell>
          <cell r="E1575">
            <v>0</v>
          </cell>
          <cell r="F1575" t="str">
            <v>SIEMON</v>
          </cell>
          <cell r="K1575">
            <v>41308.720000000001</v>
          </cell>
        </row>
        <row r="1576">
          <cell r="A1576" t="str">
            <v>9GG8L072G-E206M</v>
          </cell>
          <cell r="B1576" t="str">
            <v>CBL,72F,XGLO,SM,OS1/OS2,I/O,LT,GEL,NO ARM,LSOH1,BL</v>
          </cell>
          <cell r="C1576" t="str">
            <v>CBL,72F,XGLO,SM,OS1/OS2,I/O,LT,GEL,NO ARM,LSOH1,BLU,MT</v>
          </cell>
          <cell r="D1576" t="str">
            <v>m</v>
          </cell>
          <cell r="E1576">
            <v>0</v>
          </cell>
          <cell r="F1576" t="str">
            <v>SIEMON</v>
          </cell>
          <cell r="K1576">
            <v>5.38</v>
          </cell>
        </row>
        <row r="1577">
          <cell r="A1577" t="str">
            <v>9GG8H072G-E201M</v>
          </cell>
          <cell r="B1577" t="str">
            <v>CBL,72F,XGLO,SM,OS1/OS2,I/O,LT,GEL,NO ARM,LSOH3C,B</v>
          </cell>
          <cell r="C1577" t="str">
            <v>CBL,72F,XGLO,SM,OS1/OS2,I/O,LT,GEL,NO ARM,LSOH3C,BLK,MT</v>
          </cell>
          <cell r="D1577" t="str">
            <v>m</v>
          </cell>
          <cell r="E1577">
            <v>0</v>
          </cell>
          <cell r="F1577" t="str">
            <v>SIEMON</v>
          </cell>
          <cell r="K1577">
            <v>8.74</v>
          </cell>
        </row>
        <row r="1578">
          <cell r="A1578" t="str">
            <v>9GG8C072G-E206M</v>
          </cell>
          <cell r="B1578" t="str">
            <v>CBL,72F,XGLO,SM,OS1/OS2,I/O,LT,GEL,NO ARM,LSOHFR,B</v>
          </cell>
          <cell r="C1578" t="str">
            <v>CBL,72F,XGLO,SM,OS1/OS2,I/O,LT,GEL,NO ARM,LSOHFR,BLU,MT</v>
          </cell>
          <cell r="D1578" t="str">
            <v>m</v>
          </cell>
          <cell r="E1578">
            <v>0</v>
          </cell>
          <cell r="F1578" t="str">
            <v>SIEMON</v>
          </cell>
          <cell r="K1578">
            <v>8.14</v>
          </cell>
        </row>
        <row r="1579">
          <cell r="A1579" t="str">
            <v>9GD8H072G-E201M</v>
          </cell>
          <cell r="B1579" t="str">
            <v>CBL,72F,XGLO,SM,OS1/OS2,I/O,TB,DWB,NO ARM,LSOH3C,B</v>
          </cell>
          <cell r="C1579" t="str">
            <v>CBL,72F,XGLO,SM,OS1/OS2,I/O,TB,DWB,NO ARM,LSOH3C,BLK,MT</v>
          </cell>
          <cell r="D1579" t="str">
            <v>m</v>
          </cell>
          <cell r="E1579">
            <v>0</v>
          </cell>
          <cell r="F1579" t="str">
            <v>SIEMON</v>
          </cell>
          <cell r="K1579">
            <v>17.48</v>
          </cell>
        </row>
        <row r="1580">
          <cell r="A1580" t="str">
            <v>9F8LB3-72D1.00</v>
          </cell>
          <cell r="B1580" t="str">
            <v>CBL,72F,XGLO,SM,OS1/OS2,IN,TB,NO ARM,LSOH3C,YEL,1K</v>
          </cell>
          <cell r="C1580" t="str">
            <v>CBL,72F,XGLO,SM,OS1/OS2,IN,TB,NO ARM,LSOH3C,YEL,1KM</v>
          </cell>
          <cell r="D1580" t="str">
            <v>szt.</v>
          </cell>
          <cell r="E1580">
            <v>0</v>
          </cell>
          <cell r="F1580" t="str">
            <v>SIEMON</v>
          </cell>
          <cell r="K1580">
            <v>19714.3</v>
          </cell>
        </row>
        <row r="1581">
          <cell r="A1581" t="str">
            <v>9F8LB2-72D1.00</v>
          </cell>
          <cell r="B1581" t="str">
            <v>CBL,72F,XGLO,SM,OS1/OS2,IN,TB,NO ARM,OFNP,YEL,1KM</v>
          </cell>
          <cell r="C1581" t="str">
            <v>CBL,72F,XGLO,SM,OS1/OS2,IN,TB,NO ARM,OFNP,YEL,1KM</v>
          </cell>
          <cell r="D1581" t="str">
            <v>szt.</v>
          </cell>
          <cell r="E1581">
            <v>0</v>
          </cell>
          <cell r="F1581" t="str">
            <v>SIEMON</v>
          </cell>
          <cell r="K1581">
            <v>20872.060000000001</v>
          </cell>
        </row>
        <row r="1582">
          <cell r="A1582" t="str">
            <v>9F8LB1-72D1.00</v>
          </cell>
          <cell r="B1582" t="str">
            <v>CBL,72F,XGLO,SM,OS1/OS2,IN,TB,NO ARM,OFNR,YEL,1KM</v>
          </cell>
          <cell r="C1582" t="str">
            <v>CBL,72F,XGLO,SM,OS1/OS2,IN,TB,NO ARM,OFNR,YEL,1KM</v>
          </cell>
          <cell r="D1582" t="str">
            <v>szt.</v>
          </cell>
          <cell r="E1582">
            <v>0</v>
          </cell>
          <cell r="F1582" t="str">
            <v>SIEMON</v>
          </cell>
          <cell r="K1582">
            <v>13932.4</v>
          </cell>
        </row>
        <row r="1583">
          <cell r="A1583" t="str">
            <v>9F8LE4-72D1.00</v>
          </cell>
          <cell r="B1583" t="str">
            <v>CBL,72F,XGLO,SM,OS1/OS2,OSP,LT,GEL,ARM,MDPE,BLK,1K</v>
          </cell>
          <cell r="C1583" t="str">
            <v>CBL,72F,XGLO,SM,OS1/OS2,OSP,LT,GEL,ARM,MDPE,BLK,1KM</v>
          </cell>
          <cell r="D1583" t="str">
            <v>szt.</v>
          </cell>
          <cell r="E1583">
            <v>0</v>
          </cell>
          <cell r="F1583" t="str">
            <v>SIEMON</v>
          </cell>
          <cell r="K1583">
            <v>7587.32</v>
          </cell>
        </row>
        <row r="1584">
          <cell r="A1584" t="str">
            <v>9F8LD4-72D1.00</v>
          </cell>
          <cell r="B1584" t="str">
            <v>CBL,72F,XGLO,SM,OS1/OS2,OSP,LT,GEL,NO ARM,MDPE,BLK</v>
          </cell>
          <cell r="C1584" t="str">
            <v>CBL,72F,XGLO,SM,OS1/OS2,OSP,LT,GEL,NO ARM,MDPE,BLK,1KM</v>
          </cell>
          <cell r="D1584" t="str">
            <v>szt.</v>
          </cell>
          <cell r="E1584">
            <v>0</v>
          </cell>
          <cell r="F1584" t="str">
            <v>SIEMON</v>
          </cell>
          <cell r="K1584">
            <v>7237.62</v>
          </cell>
        </row>
        <row r="1585">
          <cell r="A1585" t="str">
            <v>9GG6L008E-G106M</v>
          </cell>
          <cell r="B1585" t="str">
            <v>CBL,8F,LSYS,MM,OM1,I/O,LT,GEL,NO ARM,LSOH1,BLU,MT</v>
          </cell>
          <cell r="C1585" t="str">
            <v>CBL,8F,LSYS,MM,OM1,I/O,LT,GEL,NO ARM,LSOH1,BLU,MT</v>
          </cell>
          <cell r="D1585" t="str">
            <v>m</v>
          </cell>
          <cell r="E1585">
            <v>0</v>
          </cell>
          <cell r="F1585" t="str">
            <v>SIEMON</v>
          </cell>
          <cell r="K1585">
            <v>2.4</v>
          </cell>
        </row>
        <row r="1586">
          <cell r="A1586" t="str">
            <v>9GG6H008E-G101M</v>
          </cell>
          <cell r="B1586" t="str">
            <v>CBL,8F,LSYS,MM,OM1,I/O,LT,GEL,NO ARM,LSOH3C,BLK,MT</v>
          </cell>
          <cell r="C1586" t="str">
            <v>CBL,8F,LSYS,MM,OM1,I/O,LT,GEL,NO ARM,LSOH3C,BLK,MT</v>
          </cell>
          <cell r="D1586" t="str">
            <v>m</v>
          </cell>
          <cell r="E1586">
            <v>0</v>
          </cell>
          <cell r="F1586" t="str">
            <v>SIEMON</v>
          </cell>
          <cell r="K1586">
            <v>2.78</v>
          </cell>
        </row>
        <row r="1587">
          <cell r="A1587" t="str">
            <v>9GG6D008E-G106M</v>
          </cell>
          <cell r="B1587" t="str">
            <v>CBL,8F,LSYS,MM,OM1,I/O,LT,GEL,NO ARM,LSOH3C,BLU,MT</v>
          </cell>
          <cell r="C1587" t="str">
            <v>CBL,8F,LSYS,MM,OM1,I/O,LT,GEL,NO ARM,LSOH3C,BLU,MT</v>
          </cell>
          <cell r="D1587" t="str">
            <v>m</v>
          </cell>
          <cell r="E1587">
            <v>0</v>
          </cell>
          <cell r="F1587" t="str">
            <v>SIEMON</v>
          </cell>
          <cell r="K1587">
            <v>3.46</v>
          </cell>
        </row>
        <row r="1588">
          <cell r="A1588" t="str">
            <v>9GG6C008E-G106M</v>
          </cell>
          <cell r="B1588" t="str">
            <v>CBL,8F,LSYS,MM,OM1,I/O,LT,GEL,NO ARM,LSOHFR,BLU,MT</v>
          </cell>
          <cell r="C1588" t="str">
            <v>CBL,8F,LSYS,MM,OM1,I/O,LT,GEL,NO ARM,LSOHFR,BLU,MT</v>
          </cell>
          <cell r="D1588" t="str">
            <v>m</v>
          </cell>
          <cell r="E1588">
            <v>0</v>
          </cell>
          <cell r="F1588" t="str">
            <v>SIEMON</v>
          </cell>
          <cell r="K1588">
            <v>5.7</v>
          </cell>
        </row>
        <row r="1589">
          <cell r="A1589" t="str">
            <v>9GD6L008E-G106M</v>
          </cell>
          <cell r="B1589" t="str">
            <v>CBL,8F,LSYS,MM,OM1,I/O,TB,DWB,NO ARM,LSOH1,BLU,MT</v>
          </cell>
          <cell r="C1589" t="str">
            <v>CBL,8F,LSYS,MM,OM1,I/O,TB,DWB,NO ARM,LSOH1,BLU,MT</v>
          </cell>
          <cell r="D1589" t="str">
            <v>m</v>
          </cell>
          <cell r="E1589">
            <v>0</v>
          </cell>
          <cell r="F1589" t="str">
            <v>SIEMON</v>
          </cell>
          <cell r="K1589">
            <v>2.68</v>
          </cell>
        </row>
        <row r="1590">
          <cell r="A1590" t="str">
            <v>9GD6H008E-G101M</v>
          </cell>
          <cell r="B1590" t="str">
            <v>CBL,8F,LSYS,MM,OM1,I/O,TB,DWB,NO ARM,LSOH3C,BLK,MT</v>
          </cell>
          <cell r="C1590" t="str">
            <v>CBL,8F,LSYS,MM,OM1,I/O,TB,DWB,NO ARM,LSOH3C,BLK,MT</v>
          </cell>
          <cell r="D1590" t="str">
            <v>m</v>
          </cell>
          <cell r="E1590">
            <v>0</v>
          </cell>
          <cell r="F1590" t="str">
            <v>SIEMON</v>
          </cell>
          <cell r="K1590">
            <v>3.46</v>
          </cell>
        </row>
        <row r="1591">
          <cell r="A1591" t="str">
            <v>9GD6D008E-G106M</v>
          </cell>
          <cell r="B1591" t="str">
            <v>CBL,8F,LSYS,MM,OM1,I/O,TB,DWB,NO ARM,LSOH3C,BLU,MT</v>
          </cell>
          <cell r="C1591" t="str">
            <v>CBL,8F,LSYS,MM,OM1,I/O,TB,DWB,NO ARM,LSOH3C,BLU,MT</v>
          </cell>
          <cell r="D1591" t="str">
            <v>m</v>
          </cell>
          <cell r="E1591">
            <v>0</v>
          </cell>
          <cell r="F1591" t="str">
            <v>SIEMON</v>
          </cell>
          <cell r="K1591">
            <v>3.34</v>
          </cell>
        </row>
        <row r="1592">
          <cell r="A1592" t="str">
            <v>9GD6B2008EG106M</v>
          </cell>
          <cell r="B1592" t="str">
            <v>CBL,8F,LSYS,MM,OM1,I/O,TB,DWB,NO ARM,LSOHFR,BLU,MT</v>
          </cell>
          <cell r="C1592" t="str">
            <v>CBL,8F,LSYS,MM,OM1,I/O,TB,DWB,NO ARM,LSOHFR,BLU,MT</v>
          </cell>
          <cell r="D1592" t="str">
            <v>m</v>
          </cell>
          <cell r="E1592">
            <v>0</v>
          </cell>
          <cell r="F1592" t="str">
            <v>SIEMON</v>
          </cell>
          <cell r="K1592">
            <v>4.46</v>
          </cell>
        </row>
        <row r="1593">
          <cell r="A1593" t="str">
            <v>9GD6C008E-G106M</v>
          </cell>
          <cell r="B1593" t="str">
            <v>CBL,8F,LSYS,MM,OM1,I/O,TB,DWB,NO ARM,LSOHFR,BLU,MT</v>
          </cell>
          <cell r="C1593" t="str">
            <v>CBL,8F,LSYS,MM,OM1,I/O,TB,DWB,NO ARM,LSOHFR,BLU,MT</v>
          </cell>
          <cell r="D1593" t="str">
            <v>m</v>
          </cell>
          <cell r="E1593">
            <v>0</v>
          </cell>
          <cell r="F1593" t="str">
            <v>SIEMON</v>
          </cell>
          <cell r="K1593">
            <v>3.84</v>
          </cell>
        </row>
        <row r="1594">
          <cell r="A1594" t="str">
            <v>9F6B3-8C1.00</v>
          </cell>
          <cell r="B1594" t="str">
            <v>CBL,8F,LSYS,MM,OM1,IN,TB,NO ARM,LSOH3C,ORG,1KM</v>
          </cell>
          <cell r="C1594" t="str">
            <v>CBL,8F,LSYS,MM,OM1,IN,TB,NO ARM,LSOH3C,ORG,1KM</v>
          </cell>
          <cell r="D1594" t="str">
            <v>szt.</v>
          </cell>
          <cell r="E1594">
            <v>0</v>
          </cell>
          <cell r="F1594" t="str">
            <v>SIEMON</v>
          </cell>
          <cell r="K1594">
            <v>3143.48</v>
          </cell>
        </row>
        <row r="1595">
          <cell r="A1595" t="str">
            <v>9F6B2-8C1.00</v>
          </cell>
          <cell r="B1595" t="str">
            <v>CBL,8F,LSYS,MM,OM1,IN,TB,NO ARM,OFNP,ORG,1KM</v>
          </cell>
          <cell r="C1595" t="str">
            <v>CBL,8F,LSYS,MM,OM1,IN,TB,NO ARM,OFNP,ORG,1KM</v>
          </cell>
          <cell r="D1595" t="str">
            <v>szt.</v>
          </cell>
          <cell r="E1595">
            <v>0</v>
          </cell>
          <cell r="F1595" t="str">
            <v>SIEMON</v>
          </cell>
          <cell r="K1595">
            <v>3195.1</v>
          </cell>
        </row>
        <row r="1596">
          <cell r="A1596" t="str">
            <v>9F6B1-8C1.00</v>
          </cell>
          <cell r="B1596" t="str">
            <v>CBL,8F,LSYS,MM,OM1,IN,TB,NO ARM,OFNR,ORG,1KM</v>
          </cell>
          <cell r="C1596" t="str">
            <v>CBL,8F,LSYS,MM,OM1,IN,TB,NO ARM,OFNR,ORG,1KM</v>
          </cell>
          <cell r="D1596" t="str">
            <v>szt.</v>
          </cell>
          <cell r="E1596">
            <v>0</v>
          </cell>
          <cell r="F1596" t="str">
            <v>SIEMON</v>
          </cell>
          <cell r="K1596">
            <v>2797.92</v>
          </cell>
        </row>
        <row r="1597">
          <cell r="A1597" t="str">
            <v>9F6E4-8C1.00</v>
          </cell>
          <cell r="B1597" t="str">
            <v>CBL,8F,LSYS,MM,OM1,OSP,LT,GEL,ARM,MDPE,BLK,1KM</v>
          </cell>
          <cell r="C1597" t="str">
            <v>CBL,8F,LSYS,MM,OM1,OSP,LT,GEL,ARM,MDPE,BLK,1KM</v>
          </cell>
          <cell r="D1597" t="str">
            <v>szt.</v>
          </cell>
          <cell r="E1597">
            <v>0</v>
          </cell>
          <cell r="F1597" t="str">
            <v>SIEMON</v>
          </cell>
          <cell r="K1597">
            <v>3675.62</v>
          </cell>
        </row>
        <row r="1598">
          <cell r="A1598" t="str">
            <v>9F6D4-8C1.00</v>
          </cell>
          <cell r="B1598" t="str">
            <v>CBL,8F,LSYS,MM,OM1,OSP,LT,GEL,NO ARM,MDPE,BLK,1KM</v>
          </cell>
          <cell r="C1598" t="str">
            <v>CBL,8F,LSYS,MM,OM1,OSP,LT,GEL,NO ARM,MDPE,BLK,1KM</v>
          </cell>
          <cell r="D1598" t="str">
            <v>szt.</v>
          </cell>
          <cell r="E1598">
            <v>0</v>
          </cell>
          <cell r="F1598" t="str">
            <v>SIEMON</v>
          </cell>
          <cell r="K1598">
            <v>3216.36</v>
          </cell>
        </row>
        <row r="1599">
          <cell r="A1599" t="str">
            <v>9GG5L008E-T306M</v>
          </cell>
          <cell r="B1599" t="str">
            <v>CBL,8F,XGLO,MM,OM3,I/O,LT,GEL,NO ARM,LSOH1,BLU,MT</v>
          </cell>
          <cell r="C1599" t="str">
            <v>CBL,8F,XGLO,MM,OM3,I/O,LT,GEL,NO ARM,LSOH1,BLU,MT</v>
          </cell>
          <cell r="D1599" t="str">
            <v>m</v>
          </cell>
          <cell r="E1599">
            <v>0</v>
          </cell>
          <cell r="F1599" t="str">
            <v>SIEMON</v>
          </cell>
          <cell r="K1599">
            <v>3.46</v>
          </cell>
        </row>
        <row r="1600">
          <cell r="A1600" t="str">
            <v>9GG5H008E-T3011</v>
          </cell>
          <cell r="B1600" t="str">
            <v>CBL,8F,XGLO,MM,OM3,I/O,LT,GEL,NO ARM,LSOH3C,BLK,10</v>
          </cell>
          <cell r="C1600" t="str">
            <v>CBL,8F,XGLO,MM,OM3,I/O,LT,GEL,NO ARM,LSOH3C,BLK,1000M</v>
          </cell>
          <cell r="D1600" t="str">
            <v>szt.</v>
          </cell>
          <cell r="E1600">
            <v>0</v>
          </cell>
          <cell r="F1600" t="str">
            <v>SIEMON</v>
          </cell>
          <cell r="K1600">
            <v>4299.12</v>
          </cell>
        </row>
        <row r="1601">
          <cell r="A1601" t="str">
            <v>9GG5H008E-T3015</v>
          </cell>
          <cell r="B1601" t="str">
            <v>CBL,8F,XGLO,MM,OM3,I/O,LT,GEL,NO ARM,LSOH3C,BLK,50</v>
          </cell>
          <cell r="C1601" t="str">
            <v>CBL,8F,XGLO,MM,OM3,I/O,LT,GEL,NO ARM,LSOH3C,BLK,500M</v>
          </cell>
          <cell r="D1601" t="str">
            <v>szt.</v>
          </cell>
          <cell r="E1601">
            <v>0</v>
          </cell>
          <cell r="F1601" t="str">
            <v>SIEMON</v>
          </cell>
          <cell r="K1601">
            <v>2149.58</v>
          </cell>
        </row>
        <row r="1602">
          <cell r="A1602" t="str">
            <v>9GG5H008E-T301M</v>
          </cell>
          <cell r="B1602" t="str">
            <v>CBL,8F,XGLO,MM,OM3,I/O,LT,GEL,NO ARM,LSOH3C,BLK,MT</v>
          </cell>
          <cell r="C1602" t="str">
            <v>CBL,8F,XGLO,MM,OM3,I/O,LT,GEL,NO ARM,LSOH3C,BLK,MT</v>
          </cell>
          <cell r="D1602" t="str">
            <v>m</v>
          </cell>
          <cell r="E1602">
            <v>0</v>
          </cell>
          <cell r="F1602" t="str">
            <v>SIEMON</v>
          </cell>
          <cell r="K1602">
            <v>4.3</v>
          </cell>
        </row>
        <row r="1603">
          <cell r="A1603" t="str">
            <v>9GG5D008E-T306M</v>
          </cell>
          <cell r="B1603" t="str">
            <v>CBL,8F,XGLO,MM,OM3,I/O,LT,GEL,NO ARM,LSOH3C,BLU,MT</v>
          </cell>
          <cell r="C1603" t="str">
            <v>CBL,8F,XGLO,MM,OM3,I/O,LT,GEL,NO ARM,LSOH3C,BLU,MT</v>
          </cell>
          <cell r="D1603" t="str">
            <v>m</v>
          </cell>
          <cell r="E1603">
            <v>0</v>
          </cell>
          <cell r="F1603" t="str">
            <v>SIEMON</v>
          </cell>
          <cell r="K1603">
            <v>4.1399999999999997</v>
          </cell>
        </row>
        <row r="1604">
          <cell r="A1604" t="str">
            <v>9GD5L008E-T306M</v>
          </cell>
          <cell r="B1604" t="str">
            <v>CBL,8F,XGLO,MM,OM3,I/O,TB,DWB,NO ARM,LSOH1,BLU,MT</v>
          </cell>
          <cell r="C1604" t="str">
            <v>CBL,8F,XGLO,MM,OM3,I/O,TB,DWB,NO ARM,LSOH1,BLU,MT</v>
          </cell>
          <cell r="D1604" t="str">
            <v>m</v>
          </cell>
          <cell r="E1604">
            <v>0</v>
          </cell>
          <cell r="F1604" t="str">
            <v>SIEMON</v>
          </cell>
          <cell r="K1604">
            <v>3.68</v>
          </cell>
        </row>
        <row r="1605">
          <cell r="A1605" t="str">
            <v>9GD5H008E-T3011</v>
          </cell>
          <cell r="B1605" t="str">
            <v>CBL,8F,XGLO,MM,OM3,I/O,TB,DWB,NO ARM,LSOH3C,BLK,10</v>
          </cell>
          <cell r="C1605" t="str">
            <v>CBL,8F,XGLO,MM,OM3,I/O,TB,DWB,NO ARM,LSOH3C,BLK,1000M</v>
          </cell>
          <cell r="D1605" t="str">
            <v>szt.</v>
          </cell>
          <cell r="E1605">
            <v>0</v>
          </cell>
          <cell r="F1605" t="str">
            <v>SIEMON</v>
          </cell>
          <cell r="K1605">
            <v>4775.12</v>
          </cell>
        </row>
        <row r="1606">
          <cell r="A1606" t="str">
            <v>9GD5H008E-T3015</v>
          </cell>
          <cell r="B1606" t="str">
            <v>CBL,8F,XGLO,MM,OM3,I/O,TB,DWB,NO ARM,LSOH3C,BLK,50</v>
          </cell>
          <cell r="C1606" t="str">
            <v>CBL,8F,XGLO,MM,OM3,I/O,TB,DWB,NO ARM,LSOH3C,BLK,500M</v>
          </cell>
          <cell r="D1606" t="str">
            <v>szt.</v>
          </cell>
          <cell r="E1606">
            <v>0</v>
          </cell>
          <cell r="F1606" t="str">
            <v>SIEMON</v>
          </cell>
          <cell r="K1606">
            <v>2387.54</v>
          </cell>
        </row>
        <row r="1607">
          <cell r="A1607" t="str">
            <v>9GD5H008E-T301M</v>
          </cell>
          <cell r="B1607" t="str">
            <v>CBL,8F,XGLO,MM,OM3,I/O,TB,DWB,NO ARM,LSOH3C,BLK,MT</v>
          </cell>
          <cell r="C1607" t="str">
            <v>CBL,8F,XGLO,MM,OM3,I/O,TB,DWB,NO ARM,LSOH3C,BLK,MT</v>
          </cell>
          <cell r="D1607" t="str">
            <v>m</v>
          </cell>
          <cell r="E1607">
            <v>0</v>
          </cell>
          <cell r="F1607" t="str">
            <v>SIEMON</v>
          </cell>
          <cell r="K1607">
            <v>4.78</v>
          </cell>
        </row>
        <row r="1608">
          <cell r="A1608" t="str">
            <v>9GD5D008E-T306M</v>
          </cell>
          <cell r="B1608" t="str">
            <v>CBL,8F,XGLO,MM,OM3,I/O,TB,DWB,NO ARM,LSOH3C,BLU,MT</v>
          </cell>
          <cell r="C1608" t="str">
            <v>CBL,8F,XGLO,MM,OM3,I/O,TB,DWB,NO ARM,LSOH3C,BLU,MT</v>
          </cell>
          <cell r="D1608" t="str">
            <v>m</v>
          </cell>
          <cell r="E1608">
            <v>0</v>
          </cell>
          <cell r="F1608" t="str">
            <v>SIEMON</v>
          </cell>
          <cell r="K1608">
            <v>4.3</v>
          </cell>
        </row>
        <row r="1609">
          <cell r="A1609" t="str">
            <v>9GD5C008E-T306M</v>
          </cell>
          <cell r="B1609" t="str">
            <v>CBL,8F,XGLO,MM,OM3,I/O,TB,DWB,NO ARM,LSOHFR,BLU,MT</v>
          </cell>
          <cell r="C1609" t="str">
            <v>CBL,8F,XGLO,MM,OM3,I/O,TB,DWB,NO ARM,LSOHFR,BLU,MT</v>
          </cell>
          <cell r="D1609" t="str">
            <v>m</v>
          </cell>
          <cell r="E1609">
            <v>0</v>
          </cell>
          <cell r="F1609" t="str">
            <v>SIEMON</v>
          </cell>
          <cell r="K1609">
            <v>4.5</v>
          </cell>
        </row>
        <row r="1610">
          <cell r="A1610" t="str">
            <v>9GD5B2008ET306M</v>
          </cell>
          <cell r="B1610" t="str">
            <v>CBL,8F,XGLO,MM,OM3,I/O,TB,DWB,NO ARM,LSOHFR,BLU,MT</v>
          </cell>
          <cell r="C1610" t="str">
            <v>CBL,8F,XGLO,MM,OM3,I/O,TB,DWB,NO ARM,LSOHFR,BLU,MT</v>
          </cell>
          <cell r="D1610" t="str">
            <v>m</v>
          </cell>
          <cell r="E1610">
            <v>0</v>
          </cell>
          <cell r="F1610" t="str">
            <v>SIEMON</v>
          </cell>
          <cell r="K1610">
            <v>5.28</v>
          </cell>
        </row>
        <row r="1611">
          <cell r="A1611" t="str">
            <v>9F5LB3-8C1.00</v>
          </cell>
          <cell r="B1611" t="str">
            <v>CBL,8F,XGLO,MM,OM3,IN,TB,NO ARM,LSOH3C,AQA,1KM</v>
          </cell>
          <cell r="C1611" t="str">
            <v>CBL,8F,XGLO,MM,OM3,IN,TB,NO ARM,LSOH3C,AQA,1KM</v>
          </cell>
          <cell r="D1611" t="str">
            <v>szt.</v>
          </cell>
          <cell r="E1611">
            <v>0</v>
          </cell>
          <cell r="F1611" t="str">
            <v>SIEMON</v>
          </cell>
          <cell r="K1611">
            <v>5005.38</v>
          </cell>
        </row>
        <row r="1612">
          <cell r="A1612" t="str">
            <v>9F5LB2-8C1.00</v>
          </cell>
          <cell r="B1612" t="str">
            <v>CBL,8F,XGLO,MM,OM3,IN,TB,NO ARM,OFNP,AQA,1KM</v>
          </cell>
          <cell r="C1612" t="str">
            <v>CBL,8F,XGLO,MM,OM3,IN,TB,NO ARM,OFNP,AQA,1KM</v>
          </cell>
          <cell r="D1612" t="str">
            <v>szt.</v>
          </cell>
          <cell r="E1612">
            <v>0</v>
          </cell>
          <cell r="F1612" t="str">
            <v>SIEMON</v>
          </cell>
          <cell r="K1612">
            <v>5058.78</v>
          </cell>
        </row>
        <row r="1613">
          <cell r="A1613" t="str">
            <v>9F5LB1-8C1.00</v>
          </cell>
          <cell r="B1613" t="str">
            <v>CBL,8F,XGLO,MM,OM3,IN,TB,NO ARM,OFNR,AQA,1KM</v>
          </cell>
          <cell r="C1613" t="str">
            <v>CBL,8F,XGLO,MM,OM3,IN,TB,NO ARM,OFNR,AQA,1KM</v>
          </cell>
          <cell r="D1613" t="str">
            <v>szt.</v>
          </cell>
          <cell r="E1613">
            <v>0</v>
          </cell>
          <cell r="F1613" t="str">
            <v>SIEMON</v>
          </cell>
          <cell r="K1613">
            <v>4647.88</v>
          </cell>
        </row>
        <row r="1614">
          <cell r="A1614" t="str">
            <v>9F5LE4-8C1.00</v>
          </cell>
          <cell r="B1614" t="str">
            <v>CBL,8F,XGLO,MM,OM3,OSP,LT,GEL,ARM,MDPE,BLK,1KM</v>
          </cell>
          <cell r="C1614" t="str">
            <v>CBL,8F,XGLO,MM,OM3,OSP,LT,GEL,ARM,MDPE,BLK,1KM</v>
          </cell>
          <cell r="D1614" t="str">
            <v>szt.</v>
          </cell>
          <cell r="E1614">
            <v>0</v>
          </cell>
          <cell r="F1614" t="str">
            <v>SIEMON</v>
          </cell>
          <cell r="K1614">
            <v>5841.88</v>
          </cell>
        </row>
        <row r="1615">
          <cell r="A1615" t="str">
            <v>9F5LD4-8C1.00</v>
          </cell>
          <cell r="B1615" t="str">
            <v>CBL,8F,XGLO,MM,OM3,OSP,LT,GEL,NO ARM,MDPE,BLK,1KM</v>
          </cell>
          <cell r="C1615" t="str">
            <v>CBL,8F,XGLO,MM,OM3,OSP,LT,GEL,NO ARM,MDPE,BLK,1KM</v>
          </cell>
          <cell r="D1615" t="str">
            <v>szt.</v>
          </cell>
          <cell r="E1615">
            <v>0</v>
          </cell>
          <cell r="F1615" t="str">
            <v>SIEMON</v>
          </cell>
          <cell r="K1615">
            <v>5340.84</v>
          </cell>
        </row>
        <row r="1616">
          <cell r="A1616" t="str">
            <v>9GG5L008E-T506M</v>
          </cell>
          <cell r="B1616" t="str">
            <v>CBL,8F,XGLO,MM,OM4,I/O,LT,GEL,NO ARM,LSOH1,BLU,MT</v>
          </cell>
          <cell r="C1616" t="str">
            <v>CBL,8F,XGLO,MM,OM4,I/O,LT,GEL,NO ARM,LSOH1,BLU,MT</v>
          </cell>
          <cell r="D1616" t="str">
            <v>m</v>
          </cell>
          <cell r="E1616">
            <v>0</v>
          </cell>
          <cell r="F1616" t="str">
            <v>SIEMON</v>
          </cell>
          <cell r="K1616">
            <v>4.62</v>
          </cell>
        </row>
        <row r="1617">
          <cell r="A1617" t="str">
            <v>9GG5H008E-T501M</v>
          </cell>
          <cell r="B1617" t="str">
            <v>CBL,8F,XGLO,MM,OM4,I/O,LT,GEL,NO ARM,LSOH3C,BLK,MT</v>
          </cell>
          <cell r="C1617" t="str">
            <v>CBL,8F,XGLO,MM,OM4,I/O,LT,GEL,NO ARM,LSOH3C,BLK,MT</v>
          </cell>
          <cell r="D1617" t="str">
            <v>m</v>
          </cell>
          <cell r="E1617">
            <v>0</v>
          </cell>
          <cell r="F1617" t="str">
            <v>SIEMON</v>
          </cell>
          <cell r="K1617">
            <v>5.36</v>
          </cell>
        </row>
        <row r="1618">
          <cell r="A1618" t="str">
            <v>9GG5D008E-T506M</v>
          </cell>
          <cell r="B1618" t="str">
            <v>CBL,8F,XGLO,MM,OM4,I/O,LT,GEL,NO ARM,LSOH3C,BLU,MT</v>
          </cell>
          <cell r="C1618" t="str">
            <v>CBL,8F,XGLO,MM,OM4,I/O,LT,GEL,NO ARM,LSOH3C,BLU,MT</v>
          </cell>
          <cell r="D1618" t="str">
            <v>m</v>
          </cell>
          <cell r="E1618">
            <v>0</v>
          </cell>
          <cell r="F1618" t="str">
            <v>SIEMON</v>
          </cell>
          <cell r="K1618">
            <v>6.08</v>
          </cell>
        </row>
        <row r="1619">
          <cell r="A1619" t="str">
            <v>9GG5D008E-T516M</v>
          </cell>
          <cell r="B1619" t="str">
            <v>CBL,8F,XGLO,MM,OM4,I/O,LT,GEL,NO ARM,LSOH3C,EV,MT</v>
          </cell>
          <cell r="C1619" t="str">
            <v>CBL,8F,XGLO,MM,OM4,I/O,LT,GEL,NO ARM,LSOH3C,EV,MT</v>
          </cell>
          <cell r="D1619" t="str">
            <v>m</v>
          </cell>
          <cell r="E1619">
            <v>0</v>
          </cell>
          <cell r="F1619" t="str">
            <v>SIEMON</v>
          </cell>
          <cell r="K1619">
            <v>6.08</v>
          </cell>
        </row>
        <row r="1620">
          <cell r="A1620" t="str">
            <v>9GD5L008E-T506M</v>
          </cell>
          <cell r="B1620" t="str">
            <v>CBL,8F,XGLO,MM,OM4,I/O,TB,DWB,NO ARM,LSOH1,BLU,MT</v>
          </cell>
          <cell r="C1620" t="str">
            <v>CBL,8F,XGLO,MM,OM4,I/O,TB,DWB,NO ARM,LSOH1,BLU,MT</v>
          </cell>
          <cell r="D1620" t="str">
            <v>m</v>
          </cell>
          <cell r="E1620">
            <v>0</v>
          </cell>
          <cell r="F1620" t="str">
            <v>SIEMON</v>
          </cell>
          <cell r="K1620">
            <v>4.6399999999999997</v>
          </cell>
        </row>
        <row r="1621">
          <cell r="A1621" t="str">
            <v>9GD5H008E-T501M</v>
          </cell>
          <cell r="B1621" t="str">
            <v>CBL,8F,XGLO,MM,OM4,I/O,TB,DWB,NO ARM,LSOH3C,BLK,MT</v>
          </cell>
          <cell r="C1621" t="str">
            <v>CBL,8F,XGLO,MM,OM4,I/O,TB,DWB,NO ARM,LSOH3C,BLK,MT</v>
          </cell>
          <cell r="D1621" t="str">
            <v>m</v>
          </cell>
          <cell r="E1621">
            <v>0</v>
          </cell>
          <cell r="F1621" t="str">
            <v>SIEMON</v>
          </cell>
          <cell r="K1621">
            <v>5.38</v>
          </cell>
        </row>
        <row r="1622">
          <cell r="A1622" t="str">
            <v>9GD5D008E-T506M</v>
          </cell>
          <cell r="B1622" t="str">
            <v>CBL,8F,XGLO,MM,OM4,I/O,TB,DWB,NO ARM,LSOH3C,BLU,MT</v>
          </cell>
          <cell r="C1622" t="str">
            <v>CBL,8F,XGLO,MM,OM4,I/O,TB,DWB,NO ARM,LSOH3C,BLU,MT</v>
          </cell>
          <cell r="D1622" t="str">
            <v>m</v>
          </cell>
          <cell r="E1622">
            <v>0</v>
          </cell>
          <cell r="F1622" t="str">
            <v>SIEMON</v>
          </cell>
          <cell r="K1622">
            <v>6.6</v>
          </cell>
        </row>
        <row r="1623">
          <cell r="A1623" t="str">
            <v>9GD5D008E-T516M</v>
          </cell>
          <cell r="B1623" t="str">
            <v>CBL,8F,XGLO,MM,OM4,I/O,TB,DWB,NO ARM,LSOH3C,EV,MT</v>
          </cell>
          <cell r="C1623" t="str">
            <v>CBL,8F,XGLO,MM,OM4,I/O,TB,DWB,NO ARM,LSOH3C,EV,MT</v>
          </cell>
          <cell r="D1623" t="str">
            <v>m</v>
          </cell>
          <cell r="E1623">
            <v>0</v>
          </cell>
          <cell r="F1623" t="str">
            <v>SIEMON</v>
          </cell>
          <cell r="K1623">
            <v>6.6</v>
          </cell>
        </row>
        <row r="1624">
          <cell r="A1624" t="str">
            <v>9GD5C008E-T506M</v>
          </cell>
          <cell r="B1624" t="str">
            <v>CBL,8F,XGLO,MM,OM4,I/O,TB,DWB,NO ARM,LSOHFR,BLU,MT</v>
          </cell>
          <cell r="C1624" t="str">
            <v>CBL,8F,XGLO,MM,OM4,I/O,TB,DWB,NO ARM,LSOHFR,BLU,MT</v>
          </cell>
          <cell r="D1624" t="str">
            <v>m</v>
          </cell>
          <cell r="E1624">
            <v>0</v>
          </cell>
          <cell r="F1624" t="str">
            <v>SIEMON</v>
          </cell>
          <cell r="K1624">
            <v>6.86</v>
          </cell>
        </row>
        <row r="1625">
          <cell r="A1625" t="str">
            <v>9GD5B2008ET506M</v>
          </cell>
          <cell r="B1625" t="str">
            <v>CBL,8F,XGLO,MM,OM4,I/O,TB,DWB,NO ARM,LSOHFR,BLU,MT</v>
          </cell>
          <cell r="C1625" t="str">
            <v>CBL,8F,XGLO,MM,OM4,I/O,TB,DWB,NO ARM,LSOHFR,BLU,MT</v>
          </cell>
          <cell r="D1625" t="str">
            <v>m</v>
          </cell>
          <cell r="E1625">
            <v>0</v>
          </cell>
          <cell r="F1625" t="str">
            <v>SIEMON</v>
          </cell>
          <cell r="K1625">
            <v>8.14</v>
          </cell>
        </row>
        <row r="1626">
          <cell r="A1626" t="str">
            <v>9F5VB3-8C1.00</v>
          </cell>
          <cell r="B1626" t="str">
            <v>CBL,8F,XGLO,MM,OM4,IN,TB,NO ARM,LSOH3C,AQA,1KM</v>
          </cell>
          <cell r="C1626" t="str">
            <v>CBL,8F,XGLO,MM,OM4,IN,TB,NO ARM,LSOH3C,AQA,1KM</v>
          </cell>
          <cell r="D1626" t="str">
            <v>szt.</v>
          </cell>
          <cell r="E1626">
            <v>0</v>
          </cell>
          <cell r="F1626" t="str">
            <v>SIEMON</v>
          </cell>
          <cell r="K1626">
            <v>5086.1000000000004</v>
          </cell>
        </row>
        <row r="1627">
          <cell r="A1627" t="str">
            <v>9F5VB2-8C1.00</v>
          </cell>
          <cell r="B1627" t="str">
            <v>CBL,8F,XGLO,MM,OM4,IN,TB,NO ARM,OFNP,AQA,1KM</v>
          </cell>
          <cell r="C1627" t="str">
            <v>CBL,8F,XGLO,MM,OM4,IN,TB,NO ARM,OFNP,AQA,1KM</v>
          </cell>
          <cell r="D1627" t="str">
            <v>szt.</v>
          </cell>
          <cell r="E1627">
            <v>0</v>
          </cell>
          <cell r="F1627" t="str">
            <v>SIEMON</v>
          </cell>
          <cell r="K1627">
            <v>5489.62</v>
          </cell>
        </row>
        <row r="1628">
          <cell r="A1628" t="str">
            <v>9F5VB1-8C1.00</v>
          </cell>
          <cell r="B1628" t="str">
            <v>CBL,8F,XGLO,MM,OM4,IN,TB,NO ARM,OFNR,AQA,1KM</v>
          </cell>
          <cell r="C1628" t="str">
            <v>CBL,8F,XGLO,MM,OM4,IN,TB,NO ARM,OFNR,AQA,1KM</v>
          </cell>
          <cell r="D1628" t="str">
            <v>szt.</v>
          </cell>
          <cell r="E1628">
            <v>0</v>
          </cell>
          <cell r="F1628" t="str">
            <v>SIEMON</v>
          </cell>
          <cell r="K1628">
            <v>5072.4399999999996</v>
          </cell>
        </row>
        <row r="1629">
          <cell r="A1629" t="str">
            <v>9F5VE4-8C1.50</v>
          </cell>
          <cell r="B1629" t="str">
            <v>CBL,8F,XGLO,MM,OM4,OSP,LT,GEL,ARM,MDPE,BLK,1.5KM</v>
          </cell>
          <cell r="C1629" t="str">
            <v>CBL,8F,XGLO,MM,OM4,OSP,LT,GEL,ARM,MDPE,BLK,1.5KM</v>
          </cell>
          <cell r="D1629" t="str">
            <v>szt.</v>
          </cell>
          <cell r="E1629">
            <v>0</v>
          </cell>
          <cell r="F1629" t="str">
            <v>SIEMON</v>
          </cell>
          <cell r="K1629">
            <v>9404.9</v>
          </cell>
        </row>
        <row r="1630">
          <cell r="A1630" t="str">
            <v>9F5VE4-8C1.00</v>
          </cell>
          <cell r="B1630" t="str">
            <v>CBL,8F,XGLO,MM,OM4,OSP,LT,GEL,ARM,MDPE,BLK,1KM</v>
          </cell>
          <cell r="C1630" t="str">
            <v>CBL,8F,XGLO,MM,OM4,OSP,LT,GEL,ARM,MDPE,BLK,1KM</v>
          </cell>
          <cell r="D1630" t="str">
            <v>szt.</v>
          </cell>
          <cell r="E1630">
            <v>0</v>
          </cell>
          <cell r="F1630" t="str">
            <v>SIEMON</v>
          </cell>
          <cell r="K1630">
            <v>6269.94</v>
          </cell>
        </row>
        <row r="1631">
          <cell r="A1631" t="str">
            <v>9F5VD4-8C1.00</v>
          </cell>
          <cell r="B1631" t="str">
            <v>CBL,8F,XGLO,MM,OM4,OSP,LT,GEL,NO ARM,MDPE,BLK,1KM</v>
          </cell>
          <cell r="C1631" t="str">
            <v>CBL,8F,XGLO,MM,OM4,OSP,LT,GEL,NO ARM,MDPE,BLK,1KM</v>
          </cell>
          <cell r="D1631" t="str">
            <v>szt.</v>
          </cell>
          <cell r="E1631">
            <v>0</v>
          </cell>
          <cell r="F1631" t="str">
            <v>SIEMON</v>
          </cell>
          <cell r="K1631">
            <v>5706.02</v>
          </cell>
        </row>
        <row r="1632">
          <cell r="A1632" t="str">
            <v>9GG8L008E-E206M</v>
          </cell>
          <cell r="B1632" t="str">
            <v>CBL,8F,XGLO,SM,OS1/OS2,I/O,LT,GEL,NO ARM,LSOH1,BLU</v>
          </cell>
          <cell r="C1632" t="str">
            <v>CBL,8F,XGLO,SM,OS1/OS2,I/O,LT,GEL,NO ARM,LSOH1,BLU,MT</v>
          </cell>
          <cell r="D1632" t="str">
            <v>m</v>
          </cell>
          <cell r="E1632">
            <v>0</v>
          </cell>
          <cell r="F1632" t="str">
            <v>SIEMON</v>
          </cell>
          <cell r="K1632">
            <v>1.5</v>
          </cell>
        </row>
        <row r="1633">
          <cell r="A1633" t="str">
            <v>9GG8H008E-E2011</v>
          </cell>
          <cell r="B1633" t="str">
            <v>CBL,8F,XGLO,SM,OS1/OS2,I/O,LT,GEL,NO ARM,LSOH3C,BL</v>
          </cell>
          <cell r="C1633" t="str">
            <v>CBL,8F,XGLO,SM,OS1/OS2,I/O,LT,GEL,NO ARM,LSOH3C,BLK,1000M</v>
          </cell>
          <cell r="D1633" t="str">
            <v>szt.</v>
          </cell>
          <cell r="E1633">
            <v>0</v>
          </cell>
          <cell r="F1633" t="str">
            <v>SIEMON</v>
          </cell>
          <cell r="K1633">
            <v>1833.64</v>
          </cell>
        </row>
        <row r="1634">
          <cell r="A1634" t="str">
            <v>9GG8H008E-E2015</v>
          </cell>
          <cell r="B1634" t="str">
            <v>CBL,8F,XGLO,SM,OS1/OS2,I/O,LT,GEL,NO ARM,LSOH3C,BL</v>
          </cell>
          <cell r="C1634" t="str">
            <v>CBL,8F,XGLO,SM,OS1/OS2,I/O,LT,GEL,NO ARM,LSOH3C,BLK,500M</v>
          </cell>
          <cell r="D1634" t="str">
            <v>szt.</v>
          </cell>
          <cell r="E1634">
            <v>0</v>
          </cell>
          <cell r="F1634" t="str">
            <v>SIEMON</v>
          </cell>
          <cell r="K1634">
            <v>916.8</v>
          </cell>
        </row>
        <row r="1635">
          <cell r="A1635" t="str">
            <v>9GG8H008E-E201M</v>
          </cell>
          <cell r="B1635" t="str">
            <v>CBL,8F,XGLO,SM,OS1/OS2,I/O,LT,GEL,NO ARM,LSOH3C,BL</v>
          </cell>
          <cell r="C1635" t="str">
            <v>CBL,8F,XGLO,SM,OS1/OS2,I/O,LT,GEL,NO ARM,LSOH3C,BLK,MT</v>
          </cell>
          <cell r="D1635" t="str">
            <v>m</v>
          </cell>
          <cell r="E1635">
            <v>0</v>
          </cell>
          <cell r="F1635" t="str">
            <v>SIEMON</v>
          </cell>
          <cell r="K1635">
            <v>1.84</v>
          </cell>
        </row>
        <row r="1636">
          <cell r="A1636" t="str">
            <v>9GG8D008E-E206M</v>
          </cell>
          <cell r="B1636" t="str">
            <v>CBL,8F,XGLO,SM,OS1/OS2,I/O,LT,GEL,NO ARM,LSOH3C,BL</v>
          </cell>
          <cell r="C1636" t="str">
            <v>CBL,8F,XGLO,SM,OS1/OS2,I/O,LT,GEL,NO ARM,LSOH3C,BLU,MT</v>
          </cell>
          <cell r="D1636" t="str">
            <v>m</v>
          </cell>
          <cell r="E1636">
            <v>0</v>
          </cell>
          <cell r="F1636" t="str">
            <v>SIEMON</v>
          </cell>
          <cell r="K1636">
            <v>1.82</v>
          </cell>
        </row>
        <row r="1637">
          <cell r="A1637" t="str">
            <v>9GG8C008E-E206M</v>
          </cell>
          <cell r="B1637" t="str">
            <v>CBL,8F,XGLO,SM,OS1/OS2,I/O,LT,GEL,NO ARM,LSOHFR,BL</v>
          </cell>
          <cell r="C1637" t="str">
            <v>CBL,8F,XGLO,SM,OS1/OS2,I/O,LT,GEL,NO ARM,LSOHFR,BLU,MT</v>
          </cell>
          <cell r="D1637" t="str">
            <v>m</v>
          </cell>
          <cell r="E1637">
            <v>0</v>
          </cell>
          <cell r="F1637" t="str">
            <v>SIEMON</v>
          </cell>
          <cell r="K1637">
            <v>4.18</v>
          </cell>
        </row>
        <row r="1638">
          <cell r="A1638" t="str">
            <v>9GD8L008E-E206M</v>
          </cell>
          <cell r="B1638" t="str">
            <v>CBL,8F,XGLO,SM,OS1/OS2,I/O,TB,DWB,NO ARM,LSOH1,BLU</v>
          </cell>
          <cell r="C1638" t="str">
            <v>CBL,8F,XGLO,SM,OS1/OS2,I/O,TB,DWB,NO ARM,LSOH1,BLU,MT</v>
          </cell>
          <cell r="D1638" t="str">
            <v>m</v>
          </cell>
          <cell r="E1638">
            <v>0</v>
          </cell>
          <cell r="F1638" t="str">
            <v>SIEMON</v>
          </cell>
          <cell r="K1638">
            <v>1.66</v>
          </cell>
        </row>
        <row r="1639">
          <cell r="A1639" t="str">
            <v>9GD8H008E-E201M</v>
          </cell>
          <cell r="B1639" t="str">
            <v>CBL,8F,XGLO,SM,OS1/OS2,I/O,TB,DWB,NO ARM,LSOH3C,BL</v>
          </cell>
          <cell r="C1639" t="str">
            <v>CBL,8F,XGLO,SM,OS1/OS2,I/O,TB,DWB,NO ARM,LSOH3C,BLK,MT</v>
          </cell>
          <cell r="D1639" t="str">
            <v>m</v>
          </cell>
          <cell r="E1639">
            <v>0</v>
          </cell>
          <cell r="F1639" t="str">
            <v>SIEMON</v>
          </cell>
          <cell r="K1639">
            <v>2.86</v>
          </cell>
        </row>
        <row r="1640">
          <cell r="A1640" t="str">
            <v>9GD8D008E-E206M</v>
          </cell>
          <cell r="B1640" t="str">
            <v>CBL,8F,XGLO,SM,OS1/OS2,I/O,TB,DWB,NO ARM,LSOH3C,BL</v>
          </cell>
          <cell r="C1640" t="str">
            <v>CBL,8F,XGLO,SM,OS1/OS2,I/O,TB,DWB,NO ARM,LSOH3C,BLU,MT</v>
          </cell>
          <cell r="D1640" t="str">
            <v>m</v>
          </cell>
          <cell r="E1640">
            <v>0</v>
          </cell>
          <cell r="F1640" t="str">
            <v>SIEMON</v>
          </cell>
          <cell r="K1640">
            <v>1.88</v>
          </cell>
        </row>
        <row r="1641">
          <cell r="A1641" t="str">
            <v>9GD8C008E-E206M</v>
          </cell>
          <cell r="B1641" t="str">
            <v>CBL,8F,XGLO,SM,OS1/OS2,I/O,TB,DWB,NO ARM,LSOHFR,BL</v>
          </cell>
          <cell r="C1641" t="str">
            <v>CBL,8F,XGLO,SM,OS1/OS2,I/O,TB,DWB,NO ARM,LSOHFR,BLU,MT</v>
          </cell>
          <cell r="D1641" t="str">
            <v>m</v>
          </cell>
          <cell r="E1641">
            <v>0</v>
          </cell>
          <cell r="F1641" t="str">
            <v>SIEMON</v>
          </cell>
          <cell r="K1641">
            <v>2.1800000000000002</v>
          </cell>
        </row>
        <row r="1642">
          <cell r="A1642" t="str">
            <v>9GD8B2008EE206M</v>
          </cell>
          <cell r="B1642" t="str">
            <v>CBL,8F,XGLO,SM,OS1/OS2,I/O,TB,DWB,NO ARM,LSOHFR,BL</v>
          </cell>
          <cell r="C1642" t="str">
            <v>CBL,8F,XGLO,SM,OS1/OS2,I/O,TB,DWB,NO ARM,LSOHFR,BLU,MT</v>
          </cell>
          <cell r="D1642" t="str">
            <v>m</v>
          </cell>
          <cell r="E1642">
            <v>0</v>
          </cell>
          <cell r="F1642" t="str">
            <v>SIEMON</v>
          </cell>
          <cell r="K1642">
            <v>2.94</v>
          </cell>
        </row>
        <row r="1643">
          <cell r="A1643" t="str">
            <v>9F8LB3-8C1.00</v>
          </cell>
          <cell r="B1643" t="str">
            <v>CBL,8F,XGLO,SM,OS1/OS2,IN,TB,NO ARM,LSOH3C,YEL,1KM</v>
          </cell>
          <cell r="C1643" t="str">
            <v>CBL,8F,XGLO,SM,OS1/OS2,IN,TB,NO ARM,LSOH3C,YEL,1KM</v>
          </cell>
          <cell r="D1643" t="str">
            <v>szt.</v>
          </cell>
          <cell r="E1643">
            <v>0</v>
          </cell>
          <cell r="F1643" t="str">
            <v>SIEMON</v>
          </cell>
          <cell r="K1643">
            <v>1969.58</v>
          </cell>
        </row>
        <row r="1644">
          <cell r="A1644" t="str">
            <v>9F8LB2-8C1.00</v>
          </cell>
          <cell r="B1644" t="str">
            <v>CBL,8F,XGLO,SM,OS1/OS2,IN,TB,NO ARM,OFNP,YEL,1KM</v>
          </cell>
          <cell r="C1644" t="str">
            <v>CBL,8F,XGLO,SM,OS1/OS2,IN,TB,NO ARM,OFNP,YEL,1KM</v>
          </cell>
          <cell r="D1644" t="str">
            <v>szt.</v>
          </cell>
          <cell r="E1644">
            <v>0</v>
          </cell>
          <cell r="F1644" t="str">
            <v>SIEMON</v>
          </cell>
          <cell r="K1644">
            <v>2031.5</v>
          </cell>
        </row>
        <row r="1645">
          <cell r="A1645" t="str">
            <v>9F8LB1-8C1.00</v>
          </cell>
          <cell r="B1645" t="str">
            <v>CBL,8F,XGLO,SM,OS1/OS2,IN,TB,NO ARM,OFNR,YEL,1KM</v>
          </cell>
          <cell r="C1645" t="str">
            <v>CBL,8F,XGLO,SM,OS1/OS2,IN,TB,NO ARM,OFNR,YEL,1KM</v>
          </cell>
          <cell r="D1645" t="str">
            <v>szt.</v>
          </cell>
          <cell r="E1645">
            <v>0</v>
          </cell>
          <cell r="F1645" t="str">
            <v>SIEMON</v>
          </cell>
          <cell r="K1645">
            <v>1554.88</v>
          </cell>
        </row>
        <row r="1646">
          <cell r="A1646" t="str">
            <v>9F8LE4-8C1.00</v>
          </cell>
          <cell r="B1646" t="str">
            <v>CBL,8F,XGLO,SM,OS1/OS2,OSP,LT,GEL,ARM,MDPE,BLK,1KM</v>
          </cell>
          <cell r="C1646" t="str">
            <v>CBL,8F,XGLO,SM,OS1/OS2,OSP,LT,GEL,ARM,MDPE,BLK,1KM</v>
          </cell>
          <cell r="D1646" t="str">
            <v>szt.</v>
          </cell>
          <cell r="E1646">
            <v>0</v>
          </cell>
          <cell r="F1646" t="str">
            <v>SIEMON</v>
          </cell>
          <cell r="K1646">
            <v>2624.44</v>
          </cell>
        </row>
        <row r="1647">
          <cell r="A1647" t="str">
            <v>9F8LD4-8C1.00</v>
          </cell>
          <cell r="B1647" t="str">
            <v>CBL,8F,XGLO,SM,OS1/OS2,OSP,LT,GEL,NO ARM,MDPE,BLK,</v>
          </cell>
          <cell r="C1647" t="str">
            <v>CBL,8F,XGLO,SM,OS1/OS2,OSP,LT,GEL,NO ARM,MDPE,BLK,1KM</v>
          </cell>
          <cell r="D1647" t="str">
            <v>szt.</v>
          </cell>
          <cell r="E1647">
            <v>0</v>
          </cell>
          <cell r="F1647" t="str">
            <v>SIEMON</v>
          </cell>
          <cell r="K1647">
            <v>2073.2800000000002</v>
          </cell>
        </row>
        <row r="1648">
          <cell r="A1648" t="str">
            <v>9GG6L096G-G106M</v>
          </cell>
          <cell r="B1648" t="str">
            <v>CBL,96F,LSYS,MM,OM1,I/O,LT,GEL,NO ARM,LSOH1,BLU,MT</v>
          </cell>
          <cell r="C1648" t="str">
            <v>CBL,96F,LSYS,MM,OM1,I/O,LT,GEL,NO ARM,LSOH1,BLU,MT</v>
          </cell>
          <cell r="D1648" t="str">
            <v>m</v>
          </cell>
          <cell r="E1648">
            <v>0</v>
          </cell>
          <cell r="F1648" t="str">
            <v>SIEMON</v>
          </cell>
          <cell r="K1648">
            <v>20.28</v>
          </cell>
        </row>
        <row r="1649">
          <cell r="A1649" t="str">
            <v>9GG6H096G-G101M</v>
          </cell>
          <cell r="B1649" t="str">
            <v>CBL,96F,LSYS,MM,OM1,I/O,LT,GEL,NO ARM,LSOH3C,BLK,M</v>
          </cell>
          <cell r="C1649" t="str">
            <v>CBL,96F,LSYS,MM,OM1,I/O,LT,GEL,NO ARM,LSOH3C,BLK,MT</v>
          </cell>
          <cell r="D1649" t="str">
            <v>m</v>
          </cell>
          <cell r="E1649">
            <v>0</v>
          </cell>
          <cell r="F1649" t="str">
            <v>SIEMON</v>
          </cell>
          <cell r="K1649">
            <v>26.86</v>
          </cell>
        </row>
        <row r="1650">
          <cell r="A1650" t="str">
            <v>9GG6C096G-G106M</v>
          </cell>
          <cell r="B1650" t="str">
            <v>CBL,96F,LSYS,MM,OM1,I/O,LT,GEL,NO ARM,LSOHFR,BLU,M</v>
          </cell>
          <cell r="C1650" t="str">
            <v>CBL,96F,LSYS,MM,OM1,I/O,LT,GEL,NO ARM,LSOHFR,BLU,MT</v>
          </cell>
          <cell r="D1650" t="str">
            <v>m</v>
          </cell>
          <cell r="E1650">
            <v>0</v>
          </cell>
          <cell r="F1650" t="str">
            <v>SIEMON</v>
          </cell>
          <cell r="K1650">
            <v>33.06</v>
          </cell>
        </row>
        <row r="1651">
          <cell r="A1651" t="str">
            <v>9F6D4-96D1.00</v>
          </cell>
          <cell r="B1651" t="str">
            <v>CBL,96F,LSYS,MM,OM1,OSP,LT,GEL,NO ARM,MDPE,BLK,1KM</v>
          </cell>
          <cell r="C1651" t="str">
            <v>CBL,96F,LSYS,MM,OM1,OSP,LT,GEL,NO ARM,MDPE,BLK,1KM</v>
          </cell>
          <cell r="D1651" t="str">
            <v>szt.</v>
          </cell>
          <cell r="E1651">
            <v>0</v>
          </cell>
          <cell r="F1651" t="str">
            <v>SIEMON</v>
          </cell>
          <cell r="K1651">
            <v>26031.24</v>
          </cell>
        </row>
        <row r="1652">
          <cell r="A1652" t="str">
            <v>9F6E4-96D1.00</v>
          </cell>
          <cell r="B1652" t="str">
            <v>CBL,96F,LSYS,MM,OS1/OS2,OSP,LT,GEL,ARM,MDPE,BLK,1K</v>
          </cell>
          <cell r="C1652" t="str">
            <v>CBL,96F,LSYS,MM,OS1/OS2,OSP,LT,GEL,ARM,MDPE,BLK,1KM</v>
          </cell>
          <cell r="D1652" t="str">
            <v>szt.</v>
          </cell>
          <cell r="E1652">
            <v>0</v>
          </cell>
          <cell r="F1652" t="str">
            <v>SIEMON</v>
          </cell>
          <cell r="K1652">
            <v>26243.62</v>
          </cell>
        </row>
        <row r="1653">
          <cell r="A1653" t="str">
            <v>9GG5L096G-T306M</v>
          </cell>
          <cell r="B1653" t="str">
            <v>CBL,96F,XGLO,MM,OM3,I/O,LT,GEL,NO ARM,LSOH1,BLU,MT</v>
          </cell>
          <cell r="C1653" t="str">
            <v>CBL,96F,XGLO,MM,OM3,I/O,LT,GEL,NO ARM,LSOH1,BLU,MT</v>
          </cell>
          <cell r="D1653" t="str">
            <v>m</v>
          </cell>
          <cell r="E1653">
            <v>0</v>
          </cell>
          <cell r="F1653" t="str">
            <v>SIEMON</v>
          </cell>
          <cell r="K1653">
            <v>29.74</v>
          </cell>
        </row>
        <row r="1654">
          <cell r="A1654" t="str">
            <v>9GG5H096G-T301M</v>
          </cell>
          <cell r="B1654" t="str">
            <v>CBL,96F,XGLO,MM,OM3,I/O,LT,GEL,NO ARM,LSOH3C,BLK,M</v>
          </cell>
          <cell r="C1654" t="str">
            <v>CBL,96F,XGLO,MM,OM3,I/O,LT,GEL,NO ARM,LSOH3C,BLK,MT</v>
          </cell>
          <cell r="D1654" t="str">
            <v>m</v>
          </cell>
          <cell r="E1654">
            <v>0</v>
          </cell>
          <cell r="F1654" t="str">
            <v>SIEMON</v>
          </cell>
          <cell r="K1654">
            <v>45.46</v>
          </cell>
        </row>
        <row r="1655">
          <cell r="A1655" t="str">
            <v>9F5LE4-96D1.00</v>
          </cell>
          <cell r="B1655" t="str">
            <v>CBL,96F,XGLO,MM,OM3,OSP,LT,GEL,ARM,MDPE,BLK,1KM</v>
          </cell>
          <cell r="C1655" t="str">
            <v>CBL,96F,XGLO,MM,OM3,OSP,LT,GEL,ARM,MDPE,BLK,1KM</v>
          </cell>
          <cell r="D1655" t="str">
            <v>szt.</v>
          </cell>
          <cell r="E1655">
            <v>0</v>
          </cell>
          <cell r="F1655" t="str">
            <v>SIEMON</v>
          </cell>
          <cell r="K1655">
            <v>52688.98</v>
          </cell>
        </row>
        <row r="1656">
          <cell r="A1656" t="str">
            <v>9F5LD4-96D1.00</v>
          </cell>
          <cell r="B1656" t="str">
            <v>CBL,96F,XGLO,MM,OM3,OSP,LT,GEL,NO ARM,MDPE,BLK,1KM</v>
          </cell>
          <cell r="C1656" t="str">
            <v>CBL,96F,XGLO,MM,OM3,OSP,LT,GEL,NO ARM,MDPE,BLK,1KM</v>
          </cell>
          <cell r="D1656" t="str">
            <v>szt.</v>
          </cell>
          <cell r="E1656">
            <v>0</v>
          </cell>
          <cell r="F1656" t="str">
            <v>SIEMON</v>
          </cell>
          <cell r="K1656">
            <v>49490.46</v>
          </cell>
        </row>
        <row r="1657">
          <cell r="A1657" t="str">
            <v>9GG5L096G-T506M</v>
          </cell>
          <cell r="B1657" t="str">
            <v>CBL,96F,XGLO,MM,OM4,I/O,LT,GEL,NO ARM,LSOH1,BLU,MT</v>
          </cell>
          <cell r="C1657" t="str">
            <v>CBL,96F,XGLO,MM,OM4,I/O,LT,GEL,NO ARM,LSOH1,BLU,MT</v>
          </cell>
          <cell r="D1657" t="str">
            <v>m</v>
          </cell>
          <cell r="E1657">
            <v>0</v>
          </cell>
          <cell r="F1657" t="str">
            <v>SIEMON</v>
          </cell>
          <cell r="K1657">
            <v>44.68</v>
          </cell>
        </row>
        <row r="1658">
          <cell r="A1658" t="str">
            <v>9GG5H096G-T501M</v>
          </cell>
          <cell r="B1658" t="str">
            <v>CBL,96F,XGLO,MM,OM4,I/O,LT,GEL,NO ARM,LSOH3C,BLK,M</v>
          </cell>
          <cell r="C1658" t="str">
            <v>CBL,96F,XGLO,MM,OM4,I/O,LT,GEL,NO ARM,LSOH3C,BLK,MT</v>
          </cell>
          <cell r="D1658" t="str">
            <v>m</v>
          </cell>
          <cell r="E1658">
            <v>0</v>
          </cell>
          <cell r="F1658" t="str">
            <v>SIEMON</v>
          </cell>
          <cell r="K1658">
            <v>54.5</v>
          </cell>
        </row>
        <row r="1659">
          <cell r="A1659" t="str">
            <v>9F5VE4-96D1.00</v>
          </cell>
          <cell r="B1659" t="str">
            <v>CBL,96F,XGLO,MM,OM4,OSP,LT,GEL,ARM,MDPE,BLK,1KM</v>
          </cell>
          <cell r="C1659" t="str">
            <v>CBL,96F,XGLO,MM,OM4,OSP,LT,GEL,ARM,MDPE,BLK,1KM</v>
          </cell>
          <cell r="D1659" t="str">
            <v>szt.</v>
          </cell>
          <cell r="E1659">
            <v>0</v>
          </cell>
          <cell r="F1659" t="str">
            <v>SIEMON</v>
          </cell>
          <cell r="K1659">
            <v>55625.1</v>
          </cell>
        </row>
        <row r="1660">
          <cell r="A1660" t="str">
            <v>9F5VD4-96D1.00</v>
          </cell>
          <cell r="B1660" t="str">
            <v>CBL,96F,XGLO,MM,OM4,OSP,LT,GEL,NO ARM,MDPE,BLK,1KM</v>
          </cell>
          <cell r="C1660" t="str">
            <v>CBL,96F,XGLO,MM,OM4,OSP,LT,GEL,NO ARM,MDPE,BLK,1KM</v>
          </cell>
          <cell r="D1660" t="str">
            <v>szt.</v>
          </cell>
          <cell r="E1660">
            <v>0</v>
          </cell>
          <cell r="F1660" t="str">
            <v>SIEMON</v>
          </cell>
          <cell r="K1660">
            <v>55265.86</v>
          </cell>
        </row>
        <row r="1661">
          <cell r="A1661" t="str">
            <v>9GG8L096G-E206M</v>
          </cell>
          <cell r="B1661" t="str">
            <v>CBL,96F,XGLO,SM,OS1/OS2,I/O,LT,GEL,NO ARM,LSOH1,BL</v>
          </cell>
          <cell r="C1661" t="str">
            <v>CBL,96F,XGLO,SM,OS1/OS2,I/O,LT,GEL,NO ARM,LSOH1,BLU,MT</v>
          </cell>
          <cell r="D1661" t="str">
            <v>m</v>
          </cell>
          <cell r="E1661">
            <v>0</v>
          </cell>
          <cell r="F1661" t="str">
            <v>SIEMON</v>
          </cell>
          <cell r="K1661">
            <v>7</v>
          </cell>
        </row>
        <row r="1662">
          <cell r="A1662" t="str">
            <v>9GG8H096G-E201M</v>
          </cell>
          <cell r="B1662" t="str">
            <v>CBL,96F,XGLO,SM,OS1/OS2,I/O,LT,GEL,NO ARM,LSOH3C,B</v>
          </cell>
          <cell r="C1662" t="str">
            <v>CBL,96F,XGLO,SM,OS1/OS2,I/O,LT,GEL,NO ARM,LSOH3C,BLK,MT</v>
          </cell>
          <cell r="D1662" t="str">
            <v>m</v>
          </cell>
          <cell r="E1662">
            <v>0</v>
          </cell>
          <cell r="F1662" t="str">
            <v>SIEMON</v>
          </cell>
          <cell r="K1662">
            <v>11.12</v>
          </cell>
        </row>
        <row r="1663">
          <cell r="A1663" t="str">
            <v>9GG8C096G-E206M</v>
          </cell>
          <cell r="B1663" t="str">
            <v>CBL,96F,XGLO,SM,OS1/OS2,I/O,LT,GEL,NO ARM,LSOHFR,B</v>
          </cell>
          <cell r="C1663" t="str">
            <v>CBL,96F,XGLO,SM,OS1/OS2,I/O,LT,GEL,NO ARM,LSOHFR,BLU,MT</v>
          </cell>
          <cell r="D1663" t="str">
            <v>m</v>
          </cell>
          <cell r="E1663">
            <v>0</v>
          </cell>
          <cell r="F1663" t="str">
            <v>SIEMON</v>
          </cell>
          <cell r="K1663">
            <v>11.12</v>
          </cell>
        </row>
        <row r="1664">
          <cell r="A1664" t="str">
            <v>9F8LE4-96D1.00</v>
          </cell>
          <cell r="B1664" t="str">
            <v>CBL,96F,XGLO,SM,OS1/OS2,OSP,LT,GEL,ARM,MDPE,BLK,1K</v>
          </cell>
          <cell r="C1664" t="str">
            <v>CBL,96F,XGLO,SM,OS1/OS2,OSP,LT,GEL,ARM,MDPE,BLK,1KM</v>
          </cell>
          <cell r="D1664" t="str">
            <v>szt.</v>
          </cell>
          <cell r="E1664">
            <v>0</v>
          </cell>
          <cell r="F1664" t="str">
            <v>SIEMON</v>
          </cell>
          <cell r="K1664">
            <v>9778.3799999999992</v>
          </cell>
        </row>
        <row r="1665">
          <cell r="A1665" t="str">
            <v>9F8LD4-96D1.00</v>
          </cell>
          <cell r="B1665" t="str">
            <v>CBL,96F,XGLO,SM,OS1/OS2,OSP,LT,GEL,NO ARM,MDPE,BLK</v>
          </cell>
          <cell r="C1665" t="str">
            <v>CBL,96F,XGLO,SM,OS1/OS2,OSP,LT,GEL,NO ARM,MDPE,BLK,1KM</v>
          </cell>
          <cell r="D1665" t="str">
            <v>szt.</v>
          </cell>
          <cell r="E1665">
            <v>0</v>
          </cell>
          <cell r="F1665" t="str">
            <v>SIEMON</v>
          </cell>
          <cell r="K1665">
            <v>9460.34</v>
          </cell>
        </row>
        <row r="1666">
          <cell r="A1666" t="str">
            <v>9C5M4-E2</v>
          </cell>
          <cell r="B1666" t="str">
            <v>CBL,CPR,CAT5E,E2,4-PR,SLD,UTP,CM,GRY,RLX,305M,24AW</v>
          </cell>
          <cell r="C1666" t="str">
            <v>CBL,CPR,CAT5E,E2,4-PR,SLD,UTP,CM,GRY,RLX,305M,24AWG</v>
          </cell>
          <cell r="D1666" t="str">
            <v>szt.</v>
          </cell>
          <cell r="E1666">
            <v>0</v>
          </cell>
          <cell r="F1666" t="str">
            <v>SIEMON</v>
          </cell>
          <cell r="K1666">
            <v>156.18</v>
          </cell>
        </row>
        <row r="1667">
          <cell r="A1667" t="str">
            <v>9C5L4-E2-5CR</v>
          </cell>
          <cell r="B1667" t="str">
            <v>CBL,CPR,CAT5E,E2,4-PR,SLD,UTP,LSOH-1/3-22,VLT,RL,5</v>
          </cell>
          <cell r="C1667" t="str">
            <v>CBL,CPR,CAT5E,E2,4-PR,SLD,UTP,LSOH-1/3-22,VLT,RL,500M,24AWG</v>
          </cell>
          <cell r="D1667" t="str">
            <v>szt.</v>
          </cell>
          <cell r="E1667">
            <v>0</v>
          </cell>
          <cell r="F1667" t="str">
            <v>SIEMON</v>
          </cell>
          <cell r="K1667">
            <v>285.18</v>
          </cell>
        </row>
        <row r="1668">
          <cell r="A1668" t="str">
            <v>9C5L4-E2</v>
          </cell>
          <cell r="B1668" t="str">
            <v>CBL,CPR,CAT5E,E2,4-PR,SLD,UTP,LSOH-1/3-22,VLT,RLX,</v>
          </cell>
          <cell r="C1668" t="str">
            <v>CBL,CPR,CAT5E,E2,4-PR,SLD,UTP,LSOH-1/3-22,VLT,RLX,305M,24AWG</v>
          </cell>
          <cell r="D1668" t="str">
            <v>szt.</v>
          </cell>
          <cell r="E1668">
            <v>0</v>
          </cell>
          <cell r="F1668" t="str">
            <v>SIEMON</v>
          </cell>
          <cell r="K1668">
            <v>174.9</v>
          </cell>
        </row>
        <row r="1669">
          <cell r="A1669" t="str">
            <v>9C6M4-E2-5CR</v>
          </cell>
          <cell r="B1669" t="str">
            <v>CBL,CPR,CAT6,E2,4-PR,SLD,UTP,CM,GRY,RL,500M,24AWG</v>
          </cell>
          <cell r="C1669" t="str">
            <v>CBL,CPR,CAT6,E2,4-PR,SLD,UTP,CM,GRY,RL,500M,24AWG</v>
          </cell>
          <cell r="D1669" t="str">
            <v>szt.</v>
          </cell>
          <cell r="E1669">
            <v>0</v>
          </cell>
          <cell r="F1669" t="str">
            <v>SIEMON</v>
          </cell>
          <cell r="K1669">
            <v>317.24</v>
          </cell>
        </row>
        <row r="1670">
          <cell r="A1670" t="str">
            <v>9C6M4-E2-RXA</v>
          </cell>
          <cell r="B1670" t="str">
            <v>CBL,CPR,CAT6,E2,4-PR,SLD,UTP,CM,GRY,RLX,305M,24AWG</v>
          </cell>
          <cell r="C1670" t="str">
            <v>CBL,CPR,CAT6,E2,4-PR,SLD,UTP,CM,GRY,RLX,305M,24AWG</v>
          </cell>
          <cell r="D1670" t="str">
            <v>szt.</v>
          </cell>
          <cell r="E1670">
            <v>0</v>
          </cell>
          <cell r="F1670" t="str">
            <v>SIEMON</v>
          </cell>
          <cell r="K1670">
            <v>192.38</v>
          </cell>
        </row>
        <row r="1671">
          <cell r="A1671" t="str">
            <v>9C6L4-E2-RXA</v>
          </cell>
          <cell r="B1671" t="str">
            <v>CBL,CPR,CAT6,E2,4-PR,SLD,UTP,LSOH-3A,VLT,RLX,305M,</v>
          </cell>
          <cell r="C1671" t="str">
            <v>CBL,CPR,CAT6,E2,4-PR,SLD,UTP,LSOH-3A,VLT,RLX,305M,24AWG</v>
          </cell>
          <cell r="D1671" t="str">
            <v>szt.</v>
          </cell>
          <cell r="E1671">
            <v>0</v>
          </cell>
          <cell r="F1671" t="str">
            <v>SIEMON</v>
          </cell>
          <cell r="K1671">
            <v>211.52</v>
          </cell>
        </row>
        <row r="1672">
          <cell r="A1672" t="str">
            <v>9C6M4-E3-RXA</v>
          </cell>
          <cell r="B1672" t="str">
            <v>CBL,CPR,CAT6,E3,4-PR,SLD,UTP,CM,GRY,RLX,305M,SYSTM</v>
          </cell>
          <cell r="C1672" t="str">
            <v>CBL,CPR,CAT6,E3,4-PR,SLD,UTP,CM,GRY,RLX,305M,SYSTM,23AWG</v>
          </cell>
          <cell r="D1672" t="str">
            <v>szt.</v>
          </cell>
          <cell r="E1672">
            <v>0</v>
          </cell>
          <cell r="F1672" t="str">
            <v>SIEMON</v>
          </cell>
          <cell r="K1672">
            <v>211.62</v>
          </cell>
        </row>
        <row r="1673">
          <cell r="A1673" t="str">
            <v>9C6B24-E3-08R1A</v>
          </cell>
          <cell r="B1673" t="str">
            <v>CBL,CPR,CAT6,E3,4-PR,SLD,UTP,LSOH-1,VLT,RL,305M,SY</v>
          </cell>
          <cell r="C1673" t="str">
            <v>CBL,CPR,CAT6,E3,4-PR,SLD,UTP,LSOH-1,VLT,RL,305M,SYSTM,23AWG</v>
          </cell>
          <cell r="D1673" t="str">
            <v>szt.</v>
          </cell>
          <cell r="E1673">
            <v>0</v>
          </cell>
          <cell r="F1673" t="str">
            <v>SIEMON</v>
          </cell>
          <cell r="K1673">
            <v>314.82</v>
          </cell>
        </row>
        <row r="1674">
          <cell r="A1674" t="str">
            <v>9C6L4-E3-5CR</v>
          </cell>
          <cell r="B1674" t="str">
            <v>CBL,CPR,CAT6,E3,4-PR,SLD,UTP,LSOH-1,VLT,RL,500M,SY</v>
          </cell>
          <cell r="C1674" t="str">
            <v>CBL,CPR,CAT6,E3,4-PR,SLD,UTP,LSOH-1,VLT,RL,500M,SYSTM,23AWG</v>
          </cell>
          <cell r="D1674" t="str">
            <v>szt.</v>
          </cell>
          <cell r="E1674">
            <v>0</v>
          </cell>
          <cell r="F1674" t="str">
            <v>SIEMON</v>
          </cell>
          <cell r="K1674">
            <v>386.24</v>
          </cell>
        </row>
        <row r="1675">
          <cell r="A1675" t="str">
            <v>9C6B24-E3-085CR</v>
          </cell>
          <cell r="B1675" t="str">
            <v>CBL,CPR,CAT6,E3,4-PR,SLD,UTP,LSOH-1,VLT,RL,500M,SY</v>
          </cell>
          <cell r="C1675" t="str">
            <v>CBL,CPR,CAT6,E3,4-PR,SLD,UTP,LSOH-1,VLT,RL,500M,SYSTM,23AWG</v>
          </cell>
          <cell r="D1675" t="str">
            <v>szt.</v>
          </cell>
          <cell r="E1675">
            <v>0</v>
          </cell>
          <cell r="F1675" t="str">
            <v>SIEMON</v>
          </cell>
          <cell r="K1675">
            <v>539.70000000000005</v>
          </cell>
        </row>
        <row r="1676">
          <cell r="A1676" t="str">
            <v>9C6L4-E3-RXA</v>
          </cell>
          <cell r="B1676" t="str">
            <v>CBL,CPR,CAT6,E3,4-PR,SLD,UTP,LSOH-1,VLT,RLX,305M,S</v>
          </cell>
          <cell r="C1676" t="str">
            <v>CBL,CPR,CAT6,E3,4-PR,SLD,UTP,LSOH-1,VLT,RLX,305M,SYSTM,23AWG</v>
          </cell>
          <cell r="D1676" t="str">
            <v>szt.</v>
          </cell>
          <cell r="E1676">
            <v>0</v>
          </cell>
          <cell r="F1676" t="str">
            <v>SIEMON</v>
          </cell>
          <cell r="K1676">
            <v>232.72</v>
          </cell>
        </row>
        <row r="1677">
          <cell r="A1677" t="str">
            <v>9C6L4-E3-RXA-1</v>
          </cell>
          <cell r="B1677" t="str">
            <v>CBL,CPR,CAT6,E3,4-PR,SLD,UTP,LSOH-1,VLT,RLX,305M,S</v>
          </cell>
          <cell r="C1677" t="str">
            <v>CBL,CPR,CAT6,E3,4-PR,SLD,UTP,LSOH-1,VLT,RLX,305M,SYSTM,23AWG</v>
          </cell>
          <cell r="D1677" t="str">
            <v>box</v>
          </cell>
          <cell r="E1677">
            <v>0</v>
          </cell>
          <cell r="F1677" t="str">
            <v>SIEMON</v>
          </cell>
          <cell r="K1677">
            <v>0</v>
          </cell>
        </row>
        <row r="1678">
          <cell r="A1678" t="str">
            <v>9C6J4-E3</v>
          </cell>
          <cell r="B1678" t="str">
            <v>CBL,CPR,CAT6,E3,4-PR,SLD,UTP,LSOH-3D,VLT,RIB,305M,</v>
          </cell>
          <cell r="C1678" t="str">
            <v>CBL,CPR,CAT6,E3,4-PR,SLD,UTP,LSOH-3D,VLT,RIB,305M,23AWG</v>
          </cell>
          <cell r="D1678" t="str">
            <v>szt.</v>
          </cell>
          <cell r="E1678">
            <v>0</v>
          </cell>
          <cell r="F1678" t="str">
            <v>SIEMON</v>
          </cell>
          <cell r="K1678">
            <v>262.54000000000002</v>
          </cell>
        </row>
        <row r="1679">
          <cell r="A1679" t="str">
            <v>9N6L4-A5-08-R1A</v>
          </cell>
          <cell r="B1679" t="str">
            <v>CBL,CPR,CAT6A,A5,4-PR,SLD,F/FTP,LSOH-1,VLT,RL,305M</v>
          </cell>
          <cell r="C1679" t="str">
            <v>CBL,CPR,CAT6A,A5,4-PR,SLD,F/FTP,LSOH-1,VLT,RL,305M,23AWG</v>
          </cell>
          <cell r="D1679" t="str">
            <v>szt.</v>
          </cell>
          <cell r="E1679">
            <v>0</v>
          </cell>
          <cell r="F1679" t="str">
            <v>SIEMON</v>
          </cell>
          <cell r="K1679">
            <v>329.72</v>
          </cell>
        </row>
        <row r="1680">
          <cell r="A1680" t="str">
            <v>9N6J4-A5</v>
          </cell>
          <cell r="B1680" t="str">
            <v>CBL,CPR,CAT6A,A5,4-PR,SLD,F/FTP,LSOH-3D,VLT,RL,305</v>
          </cell>
          <cell r="C1680" t="str">
            <v>CBL,CPR,CAT6A,A5,4-PR,SLD,F/FTP,LSOH-3D,VLT,RL,305M,23AWG</v>
          </cell>
          <cell r="D1680" t="str">
            <v>szt.</v>
          </cell>
          <cell r="E1680">
            <v>0</v>
          </cell>
          <cell r="F1680" t="str">
            <v>SIEMON</v>
          </cell>
          <cell r="K1680">
            <v>355.46</v>
          </cell>
        </row>
        <row r="1681">
          <cell r="A1681" t="str">
            <v>9N6J4-A5-5CR</v>
          </cell>
          <cell r="B1681" t="str">
            <v>CBL,CPR,CAT6A,A5,4-PR,SLD,F/FTP,LSOH-3D,VLT,RL,500</v>
          </cell>
          <cell r="C1681" t="str">
            <v>CBL,CPR,CAT6A,A5,4-PR,SLD,F/FTP,LSOH-3D,VLT,RL,500M,23AWG</v>
          </cell>
          <cell r="D1681" t="str">
            <v>szt.</v>
          </cell>
          <cell r="E1681">
            <v>0</v>
          </cell>
          <cell r="F1681" t="str">
            <v>SIEMON</v>
          </cell>
          <cell r="K1681">
            <v>582.72</v>
          </cell>
        </row>
        <row r="1682">
          <cell r="A1682" t="str">
            <v>9A6M4-A5</v>
          </cell>
          <cell r="B1682" t="str">
            <v>CBL,CPR,CAT6A,A5,4-PR,SLD,F/UTP,CM,GRY,RL,305M,23A</v>
          </cell>
          <cell r="C1682" t="str">
            <v>CBL,CPR,CAT6A,A5,4-PR,SLD,F/UTP,CM,GRY,RL,305M,23AWG</v>
          </cell>
          <cell r="D1682" t="str">
            <v>szt.</v>
          </cell>
          <cell r="E1682">
            <v>0</v>
          </cell>
          <cell r="F1682" t="str">
            <v>SIEMON</v>
          </cell>
          <cell r="K1682">
            <v>291.33999999999997</v>
          </cell>
        </row>
        <row r="1683">
          <cell r="A1683" t="str">
            <v>9A6L4-A5-5CR</v>
          </cell>
          <cell r="B1683" t="str">
            <v>CBL,CPR,CAT6A,A5,4-PR,SLD,F/UTP,LSOH-1/3-22,VLT,RL</v>
          </cell>
          <cell r="C1683" t="str">
            <v>CBL,CPR,CAT6A,A5,4-PR,SLD,F/UTP,LSOH-1/3-22,VLT,RL,500M,23AWG</v>
          </cell>
          <cell r="D1683" t="str">
            <v>szt.</v>
          </cell>
          <cell r="E1683">
            <v>0</v>
          </cell>
          <cell r="F1683" t="str">
            <v>SIEMON</v>
          </cell>
          <cell r="K1683">
            <v>498.66</v>
          </cell>
        </row>
        <row r="1684">
          <cell r="A1684" t="str">
            <v>9A6L4-A5</v>
          </cell>
          <cell r="B1684" t="str">
            <v>CBL,CPR,CAT6A,A5,4-PR,SLD,F/UTP,LSOH-1/3-22,VLT,RL</v>
          </cell>
          <cell r="C1684" t="str">
            <v>CBL,CPR,CAT6A,A5,4-PR,SLD,F/UTP,LSOH-1/3-22,VLT,RL,305M,23AWG</v>
          </cell>
          <cell r="D1684" t="str">
            <v>szt.</v>
          </cell>
          <cell r="E1684">
            <v>0</v>
          </cell>
          <cell r="F1684" t="str">
            <v>SIEMON</v>
          </cell>
          <cell r="K1684">
            <v>303.95999999999998</v>
          </cell>
        </row>
        <row r="1685">
          <cell r="A1685" t="str">
            <v>9A6O4-A5-01AR1A</v>
          </cell>
          <cell r="B1685" t="str">
            <v>CBL,CPR,CAT6A,A5,4-PR,SLD,F/UTP,OSP,BLK,RL,1000F,2</v>
          </cell>
          <cell r="C1685" t="str">
            <v>CBL,CPR,CAT6A,A5,4-PR,SLD,F/UTP,OSP,BLK,RL,1000F,23AWG,75C</v>
          </cell>
          <cell r="D1685" t="str">
            <v>szt.</v>
          </cell>
          <cell r="E1685">
            <v>0</v>
          </cell>
          <cell r="F1685" t="str">
            <v>SIEMON</v>
          </cell>
          <cell r="K1685">
            <v>1413.76</v>
          </cell>
        </row>
        <row r="1686">
          <cell r="A1686" t="str">
            <v>9C6M4-A5-04-R1A</v>
          </cell>
          <cell r="B1686" t="str">
            <v>CBL,CPR,CAT6A,A5,4-PR,SLD,UTP,CM,GRY,RL,305M,23AWG</v>
          </cell>
          <cell r="C1686" t="str">
            <v>CBL,CPR,CAT6A,A5,4-PR,SLD,UTP,CM,GRY,RL,305M,23AWG</v>
          </cell>
          <cell r="D1686" t="str">
            <v>szt.</v>
          </cell>
          <cell r="E1686">
            <v>0</v>
          </cell>
          <cell r="F1686" t="str">
            <v>SIEMON</v>
          </cell>
          <cell r="K1686">
            <v>350.46</v>
          </cell>
        </row>
        <row r="1687">
          <cell r="A1687" t="str">
            <v>9C6L4-A5</v>
          </cell>
          <cell r="B1687" t="str">
            <v>CBL,CPR,CAT6A,A5,4-PR,SLD,UTP,LSOH-1,VLT,RL,305M,2</v>
          </cell>
          <cell r="C1687" t="str">
            <v>CBL,CPR,CAT6A,A5,4-PR,SLD,UTP,LSOH-1,VLT,RL,305M,23AWG</v>
          </cell>
          <cell r="D1687" t="str">
            <v>szt.</v>
          </cell>
          <cell r="E1687">
            <v>0</v>
          </cell>
          <cell r="F1687" t="str">
            <v>SIEMON</v>
          </cell>
          <cell r="K1687">
            <v>358.42</v>
          </cell>
        </row>
        <row r="1688">
          <cell r="A1688" t="str">
            <v>9T7L4-E6</v>
          </cell>
          <cell r="B1688" t="str">
            <v>CBL,CPR,CAT7,E6,4-PR,SLD,S/FTP,LSOH-1,VLT,RL,305M,</v>
          </cell>
          <cell r="C1688" t="str">
            <v>CBL,CPR,CAT7,E6,4-PR,SLD,S/FTP,LSOH-1,VLT,RL,305M,23AWG</v>
          </cell>
          <cell r="D1688" t="str">
            <v>szt.</v>
          </cell>
          <cell r="E1688">
            <v>0</v>
          </cell>
          <cell r="F1688" t="str">
            <v>SIEMON</v>
          </cell>
          <cell r="K1688">
            <v>448.54</v>
          </cell>
        </row>
        <row r="1689">
          <cell r="A1689" t="str">
            <v>9T7L4-E6-5CR</v>
          </cell>
          <cell r="B1689" t="str">
            <v>CBL,CPR,CAT7,E6,4-PR,SLD,S/FTP,LSOH-1,VLT,RL,500M,</v>
          </cell>
          <cell r="C1689" t="str">
            <v>CBL,CPR,CAT7,E6,4-PR,SLD,S/FTP,LSOH-1,VLT,RL,500M,23AWG</v>
          </cell>
          <cell r="D1689" t="str">
            <v>szt.</v>
          </cell>
          <cell r="E1689">
            <v>0</v>
          </cell>
          <cell r="F1689" t="str">
            <v>SIEMON</v>
          </cell>
          <cell r="K1689">
            <v>735.32</v>
          </cell>
        </row>
        <row r="1690">
          <cell r="A1690" t="str">
            <v>9T7L4-E10-1KR</v>
          </cell>
          <cell r="B1690" t="str">
            <v>CBL,CPR,CAT7A,E10,4-PR,SLD,S/FTP,LSOH-1,VLT,RL,1KM</v>
          </cell>
          <cell r="C1690" t="str">
            <v>CBL,CPR,CAT7A,E10,4-PR,SLD,S/FTP,LSOH-1,VLT,RL,1KM,23AWG</v>
          </cell>
          <cell r="D1690" t="str">
            <v>szt.</v>
          </cell>
          <cell r="E1690">
            <v>0</v>
          </cell>
          <cell r="F1690" t="str">
            <v>SIEMON</v>
          </cell>
          <cell r="K1690">
            <v>1393.9</v>
          </cell>
        </row>
        <row r="1691">
          <cell r="A1691" t="str">
            <v>9T7L4-E10</v>
          </cell>
          <cell r="B1691" t="str">
            <v>CBL,CPR,CAT7A,E10,4-PR,SLD,S/FTP,LSOH-1,VLT,RL,305</v>
          </cell>
          <cell r="C1691" t="str">
            <v>CBL,CPR,CAT7A,E10,4-PR,SLD,S/FTP,LSOH-1,VLT,RL,305M,22AWG</v>
          </cell>
          <cell r="D1691" t="str">
            <v>szt.</v>
          </cell>
          <cell r="E1691">
            <v>0</v>
          </cell>
          <cell r="F1691" t="str">
            <v>SIEMON</v>
          </cell>
          <cell r="K1691">
            <v>425.14</v>
          </cell>
        </row>
        <row r="1692">
          <cell r="A1692" t="str">
            <v>9T7L4-E12</v>
          </cell>
          <cell r="B1692" t="str">
            <v>CBL,CPR,CAT7A,E12,4-PR,SLD,S/FTP,LSOH-1,VLT,RL,305</v>
          </cell>
          <cell r="C1692" t="str">
            <v>CBL,CPR,CAT7A,E12,4-PR,SLD,S/FTP,LSOH-1,VLT,RL,305M,22AWG</v>
          </cell>
          <cell r="D1692" t="str">
            <v>szt.</v>
          </cell>
          <cell r="E1692">
            <v>0</v>
          </cell>
          <cell r="F1692" t="str">
            <v>SIEMON</v>
          </cell>
          <cell r="K1692">
            <v>551.36</v>
          </cell>
        </row>
        <row r="1693">
          <cell r="A1693" t="str">
            <v>9C6L4-E3</v>
          </cell>
          <cell r="B1693" t="str">
            <v>CBL,Cu,CAT6,4PR,SLD,UTP,LS0H,250 MZ,VLT,RL,305M,IT</v>
          </cell>
          <cell r="C1693" t="str">
            <v xml:space="preserve">CBL,Cu,CAT6,4PR,SLD,UTP,LS0H,250 MZ,VLT,RL,305M,ITL </v>
          </cell>
          <cell r="D1693" t="str">
            <v>szt.</v>
          </cell>
          <cell r="E1693">
            <v>0</v>
          </cell>
          <cell r="F1693" t="str">
            <v>SIEMON</v>
          </cell>
          <cell r="K1693">
            <v>0</v>
          </cell>
        </row>
        <row r="1694">
          <cell r="A1694" t="str">
            <v>9T7L4-E6-1KR</v>
          </cell>
          <cell r="B1694" t="str">
            <v>CBL,Cu,CAT7,4PR,SLD,S-FTP,LS0H,VLT,RL,1KM,ITL</v>
          </cell>
          <cell r="C1694" t="str">
            <v>CBL,Cu,CAT7,4PR,SLD,S-FTP,LS0H,VLT,RL,1KM,ITL</v>
          </cell>
          <cell r="D1694" t="str">
            <v>szt.</v>
          </cell>
          <cell r="E1694">
            <v>0</v>
          </cell>
          <cell r="F1694" t="str">
            <v>SIEMON</v>
          </cell>
          <cell r="K1694">
            <v>0</v>
          </cell>
        </row>
        <row r="1695">
          <cell r="A1695" t="str">
            <v>9T7L4-E10-1KR/M</v>
          </cell>
          <cell r="B1695" t="str">
            <v>CBL,Cu,CAT7A,4PR,SLD,S-FTP,LS0H,V LT,RL,1KM,ITL</v>
          </cell>
          <cell r="C1695" t="str">
            <v>CBL,Cu,CAT7A,4PR,SLD,S-FTP,LS0H,V LT,RL,1KM,ITL</v>
          </cell>
          <cell r="D1695" t="str">
            <v>m</v>
          </cell>
          <cell r="E1695">
            <v>0</v>
          </cell>
          <cell r="F1695" t="str">
            <v>SIEMON</v>
          </cell>
          <cell r="K1695">
            <v>0</v>
          </cell>
        </row>
        <row r="1696">
          <cell r="A1696" t="str">
            <v>F9497</v>
          </cell>
          <cell r="B1696" t="str">
            <v>Chromowana klamka z podwójną wkładką</v>
          </cell>
          <cell r="C1696" t="str">
            <v>Chromowana klamka z podwójną wkładką</v>
          </cell>
          <cell r="D1696" t="str">
            <v>szt.</v>
          </cell>
          <cell r="E1696">
            <v>179.88</v>
          </cell>
          <cell r="F1696" t="str">
            <v>TECNOSTEEL</v>
          </cell>
          <cell r="K1696">
            <v>0</v>
          </cell>
        </row>
        <row r="1697">
          <cell r="A1697" t="str">
            <v>F9496</v>
          </cell>
          <cell r="B1697" t="str">
            <v>Chromowana klamka z wkładką FIAT</v>
          </cell>
          <cell r="C1697" t="str">
            <v>Chromowana klamka z wkładką FIAT</v>
          </cell>
          <cell r="D1697" t="str">
            <v>szt.</v>
          </cell>
          <cell r="E1697">
            <v>179.88</v>
          </cell>
          <cell r="F1697" t="str">
            <v>TECNOSTEEL</v>
          </cell>
          <cell r="K1697">
            <v>0</v>
          </cell>
        </row>
        <row r="1698">
          <cell r="A1698" t="str">
            <v>F9495</v>
          </cell>
          <cell r="B1698" t="str">
            <v>Chromowana klamka z wkładką o unikatowym nr klucza</v>
          </cell>
          <cell r="C1698" t="str">
            <v>Chromowana klamka z wkładką o unikatowym nr klucza</v>
          </cell>
          <cell r="D1698" t="str">
            <v>szt.</v>
          </cell>
          <cell r="E1698">
            <v>179.88</v>
          </cell>
          <cell r="F1698" t="str">
            <v>TECNOSTEEL</v>
          </cell>
          <cell r="K1698">
            <v>0</v>
          </cell>
        </row>
        <row r="1699">
          <cell r="A1699" t="str">
            <v>F9498</v>
          </cell>
          <cell r="B1699" t="str">
            <v>Chromowana klamka z wkładką typu kwadrat</v>
          </cell>
          <cell r="C1699" t="str">
            <v>Chromowana klamka z wkładką typu kwadrat</v>
          </cell>
          <cell r="D1699" t="str">
            <v>szt.</v>
          </cell>
          <cell r="E1699">
            <v>179.88</v>
          </cell>
          <cell r="F1699" t="str">
            <v>TECNOSTEEL</v>
          </cell>
          <cell r="K1699">
            <v>0</v>
          </cell>
        </row>
        <row r="1700">
          <cell r="A1700" t="str">
            <v>F9499</v>
          </cell>
          <cell r="B1700" t="str">
            <v>Chromowana klamka z wkładką typu trójkąt</v>
          </cell>
          <cell r="C1700" t="str">
            <v>Chromowana klamka z wkładką typu trójkąt</v>
          </cell>
          <cell r="D1700" t="str">
            <v>szt.</v>
          </cell>
          <cell r="E1700">
            <v>179.88</v>
          </cell>
          <cell r="F1700" t="str">
            <v>TECNOSTEEL</v>
          </cell>
          <cell r="K1700">
            <v>0</v>
          </cell>
        </row>
        <row r="1701">
          <cell r="A1701" t="str">
            <v>F9530</v>
          </cell>
          <cell r="B1701" t="str">
            <v xml:space="preserve">Chromowany zamek do szaf z klamką i kluczami o nr </v>
          </cell>
          <cell r="C1701" t="str">
            <v>Chromowany zamek do szaf z klamką i kluczami o nr 333</v>
          </cell>
          <cell r="D1701" t="str">
            <v>szt.</v>
          </cell>
          <cell r="E1701">
            <v>312.83999999999997</v>
          </cell>
          <cell r="F1701" t="str">
            <v>TECNOSTEEL</v>
          </cell>
          <cell r="K1701">
            <v>0</v>
          </cell>
        </row>
        <row r="1702">
          <cell r="A1702" t="str">
            <v>202-116</v>
          </cell>
          <cell r="B1702" t="str">
            <v>CLEANING WIRE 1.25mm O/D:100mm LENGTH:PACK OF 5</v>
          </cell>
          <cell r="C1702" t="str">
            <v>CLEANING WIRE 1.25mm O/D:100mm LENGTH:PACK OF 5</v>
          </cell>
          <cell r="D1702" t="str">
            <v>szt.</v>
          </cell>
          <cell r="E1702">
            <v>0</v>
          </cell>
          <cell r="F1702" t="str">
            <v>EXCEL</v>
          </cell>
          <cell r="K1702">
            <v>0</v>
          </cell>
        </row>
        <row r="1703">
          <cell r="A1703" t="str">
            <v>202-117</v>
          </cell>
          <cell r="B1703" t="str">
            <v>CLEANING WIRE 2mm O/D:145mm LENGTH:PACK OF 5</v>
          </cell>
          <cell r="C1703" t="str">
            <v>CLEANING WIRE 2mm O/D:145mm LENGTH:PACK OF 5</v>
          </cell>
          <cell r="D1703" t="str">
            <v>szt.</v>
          </cell>
          <cell r="E1703">
            <v>0</v>
          </cell>
          <cell r="F1703" t="str">
            <v>EXCEL</v>
          </cell>
          <cell r="K1703">
            <v>0</v>
          </cell>
        </row>
        <row r="1704">
          <cell r="A1704" t="str">
            <v>735802-100</v>
          </cell>
          <cell r="B1704" t="str">
            <v>CLIDI Osłona miejsca cięcia listew RAL 9010 śnieżn</v>
          </cell>
          <cell r="C1704" t="str">
            <v>CLIDI Osłona miejsca cięcia listew RAL 9010 śnieżnobiały (2 - częściowa)</v>
          </cell>
          <cell r="D1704" t="str">
            <v>szt.</v>
          </cell>
          <cell r="E1704">
            <v>0</v>
          </cell>
          <cell r="F1704" t="str">
            <v>Puszki podłogowe i koryta</v>
          </cell>
          <cell r="K1704">
            <v>0</v>
          </cell>
        </row>
        <row r="1705">
          <cell r="A1705" t="str">
            <v>CI-KIT2</v>
          </cell>
          <cell r="B1705" t="str">
            <v>CLIP ON TOOL KIT</v>
          </cell>
          <cell r="C1705" t="str">
            <v>CLIP ON TOOL KIT</v>
          </cell>
          <cell r="D1705" t="str">
            <v>szt.</v>
          </cell>
          <cell r="E1705">
            <v>0</v>
          </cell>
          <cell r="F1705" t="str">
            <v>SIEMON</v>
          </cell>
          <cell r="K1705">
            <v>350.38</v>
          </cell>
        </row>
        <row r="1706">
          <cell r="A1706" t="str">
            <v>CI-KIT</v>
          </cell>
          <cell r="B1706" t="str">
            <v>CLIP ON TOOL KIT</v>
          </cell>
          <cell r="C1706" t="str">
            <v>CLIP ON TOOL KIT</v>
          </cell>
          <cell r="D1706" t="str">
            <v>szt.</v>
          </cell>
          <cell r="E1706">
            <v>0</v>
          </cell>
          <cell r="F1706" t="str">
            <v>SIEMON</v>
          </cell>
          <cell r="K1706">
            <v>295.24</v>
          </cell>
        </row>
        <row r="1707">
          <cell r="A1707" t="str">
            <v>CI-POUCH</v>
          </cell>
          <cell r="B1707" t="str">
            <v>CLIP ON TOOL POUCH FOR CI-KIT</v>
          </cell>
          <cell r="C1707" t="str">
            <v>CLIP ON TOOL POUCH FOR CI-KIT</v>
          </cell>
          <cell r="D1707" t="str">
            <v>szt.</v>
          </cell>
          <cell r="E1707">
            <v>0</v>
          </cell>
          <cell r="F1707" t="str">
            <v>SIEMON</v>
          </cell>
          <cell r="K1707">
            <v>35.92</v>
          </cell>
        </row>
        <row r="1708">
          <cell r="A1708" t="str">
            <v>CI-POUCH2</v>
          </cell>
          <cell r="B1708" t="str">
            <v>CLIP ON TOOL POUCH FOR CI-KIT2</v>
          </cell>
          <cell r="C1708" t="str">
            <v>CLIP ON TOOL POUCH FOR CI-KIT2</v>
          </cell>
          <cell r="D1708" t="str">
            <v>szt.</v>
          </cell>
          <cell r="E1708">
            <v>0</v>
          </cell>
          <cell r="F1708" t="str">
            <v>SIEMON</v>
          </cell>
          <cell r="K1708">
            <v>38.04</v>
          </cell>
        </row>
        <row r="1709">
          <cell r="A1709" t="str">
            <v>CLIP-CBL-30-06</v>
          </cell>
          <cell r="B1709" t="str">
            <v>CLIP,3.0MM(0.12IN),BLU,25/BG</v>
          </cell>
          <cell r="C1709" t="str">
            <v>CLIP,3.0MM(0.12IN),BLU,25/BG</v>
          </cell>
          <cell r="D1709" t="str">
            <v>szt.</v>
          </cell>
          <cell r="E1709">
            <v>0</v>
          </cell>
          <cell r="F1709" t="str">
            <v>SIEMON</v>
          </cell>
          <cell r="K1709">
            <v>12.5</v>
          </cell>
        </row>
        <row r="1710">
          <cell r="A1710" t="str">
            <v>CLIP-CBL-30-07</v>
          </cell>
          <cell r="B1710" t="str">
            <v>CLIP,3.0MM(0.12IN),GRN,25/BG</v>
          </cell>
          <cell r="C1710" t="str">
            <v>CLIP,3.0MM(0.12IN),GRN,25/BG</v>
          </cell>
          <cell r="D1710" t="str">
            <v>szt.</v>
          </cell>
          <cell r="E1710">
            <v>0</v>
          </cell>
          <cell r="F1710" t="str">
            <v>SIEMON</v>
          </cell>
          <cell r="K1710">
            <v>12.5</v>
          </cell>
        </row>
        <row r="1711">
          <cell r="A1711" t="str">
            <v>CLIP-CBL-30-04</v>
          </cell>
          <cell r="B1711" t="str">
            <v>CLIP,3.0MM(0.12IN),GRY,25/BG</v>
          </cell>
          <cell r="C1711" t="str">
            <v>CLIP,3.0MM(0.12IN),GRY,25/BG</v>
          </cell>
          <cell r="D1711" t="str">
            <v>szt.</v>
          </cell>
          <cell r="E1711">
            <v>0</v>
          </cell>
          <cell r="F1711" t="str">
            <v>SIEMON</v>
          </cell>
          <cell r="K1711">
            <v>12.5</v>
          </cell>
        </row>
        <row r="1712">
          <cell r="A1712" t="str">
            <v>CLIP-CBL-30-09</v>
          </cell>
          <cell r="B1712" t="str">
            <v>CLIP,3.0MM(0.12IN),ORG,25/BG</v>
          </cell>
          <cell r="C1712" t="str">
            <v>CLIP,3.0MM(0.12IN),ORG,25/BG</v>
          </cell>
          <cell r="D1712" t="str">
            <v>szt.</v>
          </cell>
          <cell r="E1712">
            <v>0</v>
          </cell>
          <cell r="F1712" t="str">
            <v>SIEMON</v>
          </cell>
          <cell r="K1712">
            <v>12.5</v>
          </cell>
        </row>
        <row r="1713">
          <cell r="A1713" t="str">
            <v>CLIP-CBL-30-03</v>
          </cell>
          <cell r="B1713" t="str">
            <v>CLIP,3.0MM(0.12IN),RED,25/BG</v>
          </cell>
          <cell r="C1713" t="str">
            <v>CLIP,3.0MM(0.12IN),RED,25/BG</v>
          </cell>
          <cell r="D1713" t="str">
            <v>szt.</v>
          </cell>
          <cell r="E1713">
            <v>0</v>
          </cell>
          <cell r="F1713" t="str">
            <v>SIEMON</v>
          </cell>
          <cell r="K1713">
            <v>12.5</v>
          </cell>
        </row>
        <row r="1714">
          <cell r="A1714" t="str">
            <v>CLIP-CBL-30-08</v>
          </cell>
          <cell r="B1714" t="str">
            <v>CLIP,3.0MM(0.12IN),VLT,25/BG</v>
          </cell>
          <cell r="C1714" t="str">
            <v>CLIP,3.0MM(0.12IN),VLT,25/BG</v>
          </cell>
          <cell r="D1714" t="str">
            <v>szt.</v>
          </cell>
          <cell r="E1714">
            <v>0</v>
          </cell>
          <cell r="F1714" t="str">
            <v>SIEMON</v>
          </cell>
          <cell r="K1714">
            <v>12.5</v>
          </cell>
        </row>
        <row r="1715">
          <cell r="A1715" t="str">
            <v>CLIP-CBL-30-02</v>
          </cell>
          <cell r="B1715" t="str">
            <v>CLIP,3.0MM(0.12IN),WHT,25/BG</v>
          </cell>
          <cell r="C1715" t="str">
            <v>CLIP,3.0MM(0.12IN),WHT,25/BG</v>
          </cell>
          <cell r="D1715" t="str">
            <v>szt.</v>
          </cell>
          <cell r="E1715">
            <v>0</v>
          </cell>
          <cell r="F1715" t="str">
            <v>SIEMON</v>
          </cell>
          <cell r="K1715">
            <v>12.5</v>
          </cell>
        </row>
        <row r="1716">
          <cell r="A1716" t="str">
            <v>CLIP-CBL-30-05</v>
          </cell>
          <cell r="B1716" t="str">
            <v>CLIP,3.0MM(0.12IN),YEL,25/BG</v>
          </cell>
          <cell r="C1716" t="str">
            <v>CLIP,3.0MM(0.12IN),YEL,25/BG</v>
          </cell>
          <cell r="D1716" t="str">
            <v>szt.</v>
          </cell>
          <cell r="E1716">
            <v>0</v>
          </cell>
          <cell r="F1716" t="str">
            <v>SIEMON</v>
          </cell>
          <cell r="K1716">
            <v>12.5</v>
          </cell>
        </row>
        <row r="1717">
          <cell r="A1717" t="str">
            <v>CLIP-CBL-40-06</v>
          </cell>
          <cell r="B1717" t="str">
            <v>CLIP,4.0MM(0.16IN),BLU,25/BG</v>
          </cell>
          <cell r="C1717" t="str">
            <v>CLIP,4.0MM(0.16IN),BLU,25/BG</v>
          </cell>
          <cell r="D1717" t="str">
            <v>szt.</v>
          </cell>
          <cell r="E1717">
            <v>0</v>
          </cell>
          <cell r="F1717" t="str">
            <v>SIEMON</v>
          </cell>
          <cell r="K1717">
            <v>12.5</v>
          </cell>
        </row>
        <row r="1718">
          <cell r="A1718" t="str">
            <v>CLIP-CBL-40-07</v>
          </cell>
          <cell r="B1718" t="str">
            <v>CLIP,4.0MM(0.16IN),GRN,25/BG</v>
          </cell>
          <cell r="C1718" t="str">
            <v>CLIP,4.0MM(0.16IN),GRN,25/BG</v>
          </cell>
          <cell r="D1718" t="str">
            <v>szt.</v>
          </cell>
          <cell r="E1718">
            <v>0</v>
          </cell>
          <cell r="F1718" t="str">
            <v>SIEMON</v>
          </cell>
          <cell r="K1718">
            <v>12.5</v>
          </cell>
        </row>
        <row r="1719">
          <cell r="A1719" t="str">
            <v>CLIP-CBL-40-04</v>
          </cell>
          <cell r="B1719" t="str">
            <v>CLIP,4.0MM(0.16IN),GRY,25/BG</v>
          </cell>
          <cell r="C1719" t="str">
            <v>CLIP,4.0MM(0.16IN),GRY,25/BG</v>
          </cell>
          <cell r="D1719" t="str">
            <v>szt.</v>
          </cell>
          <cell r="E1719">
            <v>0</v>
          </cell>
          <cell r="F1719" t="str">
            <v>SIEMON</v>
          </cell>
          <cell r="K1719">
            <v>12.5</v>
          </cell>
        </row>
        <row r="1720">
          <cell r="A1720" t="str">
            <v>CLIP-CBL-40-09</v>
          </cell>
          <cell r="B1720" t="str">
            <v>CLIP,4.0MM(0.16IN),ORG,25/BG</v>
          </cell>
          <cell r="C1720" t="str">
            <v>CLIP,4.0MM(0.16IN),ORG,25/BG</v>
          </cell>
          <cell r="D1720" t="str">
            <v>szt.</v>
          </cell>
          <cell r="E1720">
            <v>0</v>
          </cell>
          <cell r="F1720" t="str">
            <v>SIEMON</v>
          </cell>
          <cell r="K1720">
            <v>12.5</v>
          </cell>
        </row>
        <row r="1721">
          <cell r="A1721" t="str">
            <v>CLIP-CBL-40-03</v>
          </cell>
          <cell r="B1721" t="str">
            <v>CLIP,4.0MM(0.16IN),RED,25/BG</v>
          </cell>
          <cell r="C1721" t="str">
            <v>CLIP,4.0MM(0.16IN),RED,25/BG</v>
          </cell>
          <cell r="D1721" t="str">
            <v>szt.</v>
          </cell>
          <cell r="E1721">
            <v>0</v>
          </cell>
          <cell r="F1721" t="str">
            <v>SIEMON</v>
          </cell>
          <cell r="K1721">
            <v>12.5</v>
          </cell>
        </row>
        <row r="1722">
          <cell r="A1722" t="str">
            <v>CLIP-CBL-40-08</v>
          </cell>
          <cell r="B1722" t="str">
            <v>CLIP,4.0MM(0.16IN),VLT,25/BG</v>
          </cell>
          <cell r="C1722" t="str">
            <v>CLIP,4.0MM(0.16IN),VLT,25/BG</v>
          </cell>
          <cell r="D1722" t="str">
            <v>szt.</v>
          </cell>
          <cell r="E1722">
            <v>0</v>
          </cell>
          <cell r="F1722" t="str">
            <v>SIEMON</v>
          </cell>
          <cell r="K1722">
            <v>12.5</v>
          </cell>
        </row>
        <row r="1723">
          <cell r="A1723" t="str">
            <v>CLIP-CBL-40-02</v>
          </cell>
          <cell r="B1723" t="str">
            <v>CLIP,4.0MM(0.16IN),WHT,25/BG</v>
          </cell>
          <cell r="C1723" t="str">
            <v>CLIP,4.0MM(0.16IN),WHT,25/BG</v>
          </cell>
          <cell r="D1723" t="str">
            <v>szt.</v>
          </cell>
          <cell r="E1723">
            <v>0</v>
          </cell>
          <cell r="F1723" t="str">
            <v>SIEMON</v>
          </cell>
          <cell r="K1723">
            <v>12.5</v>
          </cell>
        </row>
        <row r="1724">
          <cell r="A1724" t="str">
            <v>CLIP-CBL-40-05</v>
          </cell>
          <cell r="B1724" t="str">
            <v>CLIP,4.0MM(0.16IN),YEL,25/BG</v>
          </cell>
          <cell r="C1724" t="str">
            <v>CLIP,4.0MM(0.16IN),YEL,25/BG</v>
          </cell>
          <cell r="D1724" t="str">
            <v>szt.</v>
          </cell>
          <cell r="E1724">
            <v>0</v>
          </cell>
          <cell r="F1724" t="str">
            <v>SIEMON</v>
          </cell>
          <cell r="K1724">
            <v>12.5</v>
          </cell>
        </row>
        <row r="1725">
          <cell r="A1725" t="str">
            <v>CLIP-CBL-50-06</v>
          </cell>
          <cell r="B1725" t="str">
            <v>CLIP,5.0MM(0.20IN),BLU,25/BG</v>
          </cell>
          <cell r="C1725" t="str">
            <v>CLIP,5.0MM(0.20IN),BLU,25/BG</v>
          </cell>
          <cell r="D1725" t="str">
            <v>szt.</v>
          </cell>
          <cell r="E1725">
            <v>0</v>
          </cell>
          <cell r="F1725" t="str">
            <v>SIEMON</v>
          </cell>
          <cell r="K1725">
            <v>12.5</v>
          </cell>
        </row>
        <row r="1726">
          <cell r="A1726" t="str">
            <v>CLIP-CBL-50-07</v>
          </cell>
          <cell r="B1726" t="str">
            <v>CLIP,5.0MM(0.20IN),GRN,25/BG</v>
          </cell>
          <cell r="C1726" t="str">
            <v>CLIP,5.0MM(0.20IN),GRN,25/BG</v>
          </cell>
          <cell r="D1726" t="str">
            <v>szt.</v>
          </cell>
          <cell r="E1726">
            <v>0</v>
          </cell>
          <cell r="F1726" t="str">
            <v>SIEMON</v>
          </cell>
          <cell r="K1726">
            <v>12.5</v>
          </cell>
        </row>
        <row r="1727">
          <cell r="A1727" t="str">
            <v>CLIP-CBL-50-04</v>
          </cell>
          <cell r="B1727" t="str">
            <v>CLIP,5.0MM(0.20IN),GRY,25/BG</v>
          </cell>
          <cell r="C1727" t="str">
            <v>CLIP,5.0MM(0.20IN),GRY,25/BG</v>
          </cell>
          <cell r="D1727" t="str">
            <v>szt.</v>
          </cell>
          <cell r="E1727">
            <v>0</v>
          </cell>
          <cell r="F1727" t="str">
            <v>SIEMON</v>
          </cell>
          <cell r="K1727">
            <v>12.5</v>
          </cell>
        </row>
        <row r="1728">
          <cell r="A1728" t="str">
            <v>CLIP-CBL-50-09</v>
          </cell>
          <cell r="B1728" t="str">
            <v>CLIP,5.0MM(0.20IN),ORG,25/BG</v>
          </cell>
          <cell r="C1728" t="str">
            <v>CLIP,5.0MM(0.20IN),ORG,25/BG</v>
          </cell>
          <cell r="D1728" t="str">
            <v>szt.</v>
          </cell>
          <cell r="E1728">
            <v>0</v>
          </cell>
          <cell r="F1728" t="str">
            <v>SIEMON</v>
          </cell>
          <cell r="K1728">
            <v>12.5</v>
          </cell>
        </row>
        <row r="1729">
          <cell r="A1729" t="str">
            <v>CLIP-CBL-50-03</v>
          </cell>
          <cell r="B1729" t="str">
            <v>CLIP,5.0MM(0.20IN),RED,25/BG</v>
          </cell>
          <cell r="C1729" t="str">
            <v>CLIP,5.0MM(0.20IN),RED,25/BG</v>
          </cell>
          <cell r="D1729" t="str">
            <v>szt.</v>
          </cell>
          <cell r="E1729">
            <v>0</v>
          </cell>
          <cell r="F1729" t="str">
            <v>SIEMON</v>
          </cell>
          <cell r="K1729">
            <v>12.5</v>
          </cell>
        </row>
        <row r="1730">
          <cell r="A1730" t="str">
            <v>CLIP-CBL-50-08</v>
          </cell>
          <cell r="B1730" t="str">
            <v>CLIP,5.0MM(0.20IN),VLT,25/BG</v>
          </cell>
          <cell r="C1730" t="str">
            <v>CLIP,5.0MM(0.20IN),VLT,25/BG</v>
          </cell>
          <cell r="D1730" t="str">
            <v>szt.</v>
          </cell>
          <cell r="E1730">
            <v>0</v>
          </cell>
          <cell r="F1730" t="str">
            <v>SIEMON</v>
          </cell>
          <cell r="K1730">
            <v>12.5</v>
          </cell>
        </row>
        <row r="1731">
          <cell r="A1731" t="str">
            <v>CLIP-CBL-50-02</v>
          </cell>
          <cell r="B1731" t="str">
            <v>CLIP,5.0MM(0.20IN),WHT,25/BG</v>
          </cell>
          <cell r="C1731" t="str">
            <v>CLIP,5.0MM(0.20IN),WHT,25/BG</v>
          </cell>
          <cell r="D1731" t="str">
            <v>szt.</v>
          </cell>
          <cell r="E1731">
            <v>0</v>
          </cell>
          <cell r="F1731" t="str">
            <v>SIEMON</v>
          </cell>
          <cell r="K1731">
            <v>12.5</v>
          </cell>
        </row>
        <row r="1732">
          <cell r="A1732" t="str">
            <v>CLIP-CBL-50-05</v>
          </cell>
          <cell r="B1732" t="str">
            <v>CLIP,5.0MM(0.20IN),YEL,25/BG</v>
          </cell>
          <cell r="C1732" t="str">
            <v>CLIP,5.0MM(0.20IN),YEL,25/BG</v>
          </cell>
          <cell r="D1732" t="str">
            <v>szt.</v>
          </cell>
          <cell r="E1732">
            <v>0</v>
          </cell>
          <cell r="F1732" t="str">
            <v>SIEMON</v>
          </cell>
          <cell r="K1732">
            <v>12.5</v>
          </cell>
        </row>
        <row r="1733">
          <cell r="A1733" t="str">
            <v>CLIP-CBL-62-06</v>
          </cell>
          <cell r="B1733" t="str">
            <v>CLIP,6.0MM(0.24IN),BLU,25/BG</v>
          </cell>
          <cell r="C1733" t="str">
            <v>CLIP,6.0MM(0.24IN),BLU,25/BG</v>
          </cell>
          <cell r="D1733" t="str">
            <v>szt.</v>
          </cell>
          <cell r="E1733">
            <v>0</v>
          </cell>
          <cell r="F1733" t="str">
            <v>SIEMON</v>
          </cell>
          <cell r="K1733">
            <v>12.5</v>
          </cell>
        </row>
        <row r="1734">
          <cell r="A1734" t="str">
            <v>CLIP-CBL-62-07</v>
          </cell>
          <cell r="B1734" t="str">
            <v>CLIP,6.0MM(0.24IN),GRN,25/BG</v>
          </cell>
          <cell r="C1734" t="str">
            <v>CLIP,6.0MM(0.24IN),GRN,25/BG</v>
          </cell>
          <cell r="D1734" t="str">
            <v>szt.</v>
          </cell>
          <cell r="E1734">
            <v>0</v>
          </cell>
          <cell r="F1734" t="str">
            <v>SIEMON</v>
          </cell>
          <cell r="K1734">
            <v>12.5</v>
          </cell>
        </row>
        <row r="1735">
          <cell r="A1735" t="str">
            <v>CLIP-CBL-62-04</v>
          </cell>
          <cell r="B1735" t="str">
            <v>CLIP,6.0MM(0.24IN),GRY,25/BG</v>
          </cell>
          <cell r="C1735" t="str">
            <v>CLIP,6.0MM(0.24IN),GRY,25/BG</v>
          </cell>
          <cell r="D1735" t="str">
            <v>szt.</v>
          </cell>
          <cell r="E1735">
            <v>0</v>
          </cell>
          <cell r="F1735" t="str">
            <v>SIEMON</v>
          </cell>
          <cell r="K1735">
            <v>12.5</v>
          </cell>
        </row>
        <row r="1736">
          <cell r="A1736" t="str">
            <v>CLIP-CBL-62-09</v>
          </cell>
          <cell r="B1736" t="str">
            <v>CLIP,6.0MM(0.24IN),ORG,25/BG</v>
          </cell>
          <cell r="C1736" t="str">
            <v>CLIP,6.0MM(0.24IN),ORG,25/BG</v>
          </cell>
          <cell r="D1736" t="str">
            <v>szt.</v>
          </cell>
          <cell r="E1736">
            <v>0</v>
          </cell>
          <cell r="F1736" t="str">
            <v>SIEMON</v>
          </cell>
          <cell r="K1736">
            <v>12.5</v>
          </cell>
        </row>
        <row r="1737">
          <cell r="A1737" t="str">
            <v>CLIP-CBL-62-03</v>
          </cell>
          <cell r="B1737" t="str">
            <v>CLIP,6.0MM(0.24IN),RED,25/BG</v>
          </cell>
          <cell r="C1737" t="str">
            <v>CLIP,6.0MM(0.24IN),RED,25/BG</v>
          </cell>
          <cell r="D1737" t="str">
            <v>szt.</v>
          </cell>
          <cell r="E1737">
            <v>0</v>
          </cell>
          <cell r="F1737" t="str">
            <v>SIEMON</v>
          </cell>
          <cell r="K1737">
            <v>12.5</v>
          </cell>
        </row>
        <row r="1738">
          <cell r="A1738" t="str">
            <v>CLIP-CBL-62-08</v>
          </cell>
          <cell r="B1738" t="str">
            <v>CLIP,6.0MM(0.24IN),VLT,25/BG</v>
          </cell>
          <cell r="C1738" t="str">
            <v>CLIP,6.0MM(0.24IN),VLT,25/BG</v>
          </cell>
          <cell r="D1738" t="str">
            <v>szt.</v>
          </cell>
          <cell r="E1738">
            <v>0</v>
          </cell>
          <cell r="F1738" t="str">
            <v>SIEMON</v>
          </cell>
          <cell r="K1738">
            <v>12.5</v>
          </cell>
        </row>
        <row r="1739">
          <cell r="A1739" t="str">
            <v>CLIP-CBL-62-02</v>
          </cell>
          <cell r="B1739" t="str">
            <v>CLIP,6.0MM(0.24IN),WHT,25/BG</v>
          </cell>
          <cell r="C1739" t="str">
            <v>CLIP,6.0MM(0.24IN),WHT,25/BG</v>
          </cell>
          <cell r="D1739" t="str">
            <v>szt.</v>
          </cell>
          <cell r="E1739">
            <v>0</v>
          </cell>
          <cell r="F1739" t="str">
            <v>SIEMON</v>
          </cell>
          <cell r="K1739">
            <v>12.5</v>
          </cell>
        </row>
        <row r="1740">
          <cell r="A1740" t="str">
            <v>CLIP-CBL-62-05</v>
          </cell>
          <cell r="B1740" t="str">
            <v>CLIP,6.0MM(0.24IN),YEL,25/BG</v>
          </cell>
          <cell r="C1740" t="str">
            <v>CLIP,6.0MM(0.24IN),YEL,25/BG</v>
          </cell>
          <cell r="D1740" t="str">
            <v>szt.</v>
          </cell>
          <cell r="E1740">
            <v>0</v>
          </cell>
          <cell r="F1740" t="str">
            <v>SIEMON</v>
          </cell>
          <cell r="K1740">
            <v>12.5</v>
          </cell>
        </row>
        <row r="1741">
          <cell r="A1741" t="str">
            <v>CLIP-CBL-72-06</v>
          </cell>
          <cell r="B1741" t="str">
            <v>CLIP,7.2MM(0.28IN),BLU,25/BG</v>
          </cell>
          <cell r="C1741" t="str">
            <v>CLIP,7.2MM(0.28IN),BLU,25/BG</v>
          </cell>
          <cell r="D1741" t="str">
            <v>szt.</v>
          </cell>
          <cell r="E1741">
            <v>0</v>
          </cell>
          <cell r="F1741" t="str">
            <v>SIEMON</v>
          </cell>
          <cell r="K1741">
            <v>21.3</v>
          </cell>
        </row>
        <row r="1742">
          <cell r="A1742" t="str">
            <v>CLIP-CBL-72-07</v>
          </cell>
          <cell r="B1742" t="str">
            <v>CLIP,7.2MM(0.28IN),GRN,25/BG</v>
          </cell>
          <cell r="C1742" t="str">
            <v>CLIP,7.2MM(0.28IN),GRN,25/BG</v>
          </cell>
          <cell r="D1742" t="str">
            <v>szt.</v>
          </cell>
          <cell r="E1742">
            <v>0</v>
          </cell>
          <cell r="F1742" t="str">
            <v>SIEMON</v>
          </cell>
          <cell r="K1742">
            <v>21.3</v>
          </cell>
        </row>
        <row r="1743">
          <cell r="A1743" t="str">
            <v>CLIP-CBL-72-04</v>
          </cell>
          <cell r="B1743" t="str">
            <v>CLIP,7.2MM(0.28IN),GRY,25/BG</v>
          </cell>
          <cell r="C1743" t="str">
            <v>CLIP,7.2MM(0.28IN),GRY,25/BG</v>
          </cell>
          <cell r="D1743" t="str">
            <v>szt.</v>
          </cell>
          <cell r="E1743">
            <v>0</v>
          </cell>
          <cell r="F1743" t="str">
            <v>SIEMON</v>
          </cell>
          <cell r="K1743">
            <v>21.3</v>
          </cell>
        </row>
        <row r="1744">
          <cell r="A1744" t="str">
            <v>CLIP-CBL-72-09</v>
          </cell>
          <cell r="B1744" t="str">
            <v>CLIP,7.2MM(0.28IN),ORG,25/BG</v>
          </cell>
          <cell r="C1744" t="str">
            <v>CLIP,7.2MM(0.28IN),ORG,25/BG</v>
          </cell>
          <cell r="D1744" t="str">
            <v>szt.</v>
          </cell>
          <cell r="E1744">
            <v>0</v>
          </cell>
          <cell r="F1744" t="str">
            <v>SIEMON</v>
          </cell>
          <cell r="K1744">
            <v>21.3</v>
          </cell>
        </row>
        <row r="1745">
          <cell r="A1745" t="str">
            <v>CLIP-CBL-72-03</v>
          </cell>
          <cell r="B1745" t="str">
            <v>CLIP,7.2MM(0.28IN),RED,25/BG</v>
          </cell>
          <cell r="C1745" t="str">
            <v>CLIP,7.2MM(0.28IN),RED,25/BG</v>
          </cell>
          <cell r="D1745" t="str">
            <v>szt.</v>
          </cell>
          <cell r="E1745">
            <v>0</v>
          </cell>
          <cell r="F1745" t="str">
            <v>SIEMON</v>
          </cell>
          <cell r="K1745">
            <v>21.3</v>
          </cell>
        </row>
        <row r="1746">
          <cell r="A1746" t="str">
            <v>CLIP-CBL-72-08</v>
          </cell>
          <cell r="B1746" t="str">
            <v>CLIP,7.2MM(0.28IN),VLT,25/BG</v>
          </cell>
          <cell r="C1746" t="str">
            <v>CLIP,7.2MM(0.28IN),VLT,25/BG</v>
          </cell>
          <cell r="D1746" t="str">
            <v>szt.</v>
          </cell>
          <cell r="E1746">
            <v>0</v>
          </cell>
          <cell r="F1746" t="str">
            <v>SIEMON</v>
          </cell>
          <cell r="K1746">
            <v>21.3</v>
          </cell>
        </row>
        <row r="1747">
          <cell r="A1747" t="str">
            <v>CLIP-CBL-72-02</v>
          </cell>
          <cell r="B1747" t="str">
            <v>CLIP,7.2MM(0.28IN),WHT,25/BG</v>
          </cell>
          <cell r="C1747" t="str">
            <v>CLIP,7.2MM(0.28IN),WHT,25/BG</v>
          </cell>
          <cell r="D1747" t="str">
            <v>szt.</v>
          </cell>
          <cell r="E1747">
            <v>0</v>
          </cell>
          <cell r="F1747" t="str">
            <v>SIEMON</v>
          </cell>
          <cell r="K1747">
            <v>21.3</v>
          </cell>
        </row>
        <row r="1748">
          <cell r="A1748" t="str">
            <v>CLIP-CBL-72-05</v>
          </cell>
          <cell r="B1748" t="str">
            <v>CLIP,7.2MM(0.28IN),YEL,25/BG</v>
          </cell>
          <cell r="C1748" t="str">
            <v>CLIP,7.2MM(0.28IN),YEL,25/BG</v>
          </cell>
          <cell r="D1748" t="str">
            <v>szt.</v>
          </cell>
          <cell r="E1748">
            <v>0</v>
          </cell>
          <cell r="F1748" t="str">
            <v>SIEMON</v>
          </cell>
          <cell r="K1748">
            <v>21.3</v>
          </cell>
        </row>
        <row r="1749">
          <cell r="A1749" t="str">
            <v>CLIP-01</v>
          </cell>
          <cell r="B1749" t="str">
            <v>CLIP,BLK,25/BG</v>
          </cell>
          <cell r="C1749" t="str">
            <v>CLIP,BLK,25/BG</v>
          </cell>
          <cell r="D1749" t="str">
            <v>szt.</v>
          </cell>
          <cell r="E1749">
            <v>0</v>
          </cell>
          <cell r="F1749" t="str">
            <v>SIEMON</v>
          </cell>
          <cell r="K1749">
            <v>3.96</v>
          </cell>
        </row>
        <row r="1750">
          <cell r="A1750" t="str">
            <v>CLIP-06</v>
          </cell>
          <cell r="B1750" t="str">
            <v>CLIP,BLU,25/BG</v>
          </cell>
          <cell r="C1750" t="str">
            <v>CLIP,BLU,25/BG</v>
          </cell>
          <cell r="D1750" t="str">
            <v>szt.</v>
          </cell>
          <cell r="E1750">
            <v>0</v>
          </cell>
          <cell r="F1750" t="str">
            <v>SIEMON</v>
          </cell>
          <cell r="K1750">
            <v>3.96</v>
          </cell>
        </row>
        <row r="1751">
          <cell r="A1751" t="str">
            <v>CLIP-07</v>
          </cell>
          <cell r="B1751" t="str">
            <v>CLIP,GRN,25/BG</v>
          </cell>
          <cell r="C1751" t="str">
            <v>CLIP,GRN,25/BG</v>
          </cell>
          <cell r="D1751" t="str">
            <v>szt.</v>
          </cell>
          <cell r="E1751">
            <v>0</v>
          </cell>
          <cell r="F1751" t="str">
            <v>SIEMON</v>
          </cell>
          <cell r="K1751">
            <v>3.96</v>
          </cell>
        </row>
        <row r="1752">
          <cell r="A1752" t="str">
            <v>CLIP-09</v>
          </cell>
          <cell r="B1752" t="str">
            <v>CLIP,ORG,25/BG</v>
          </cell>
          <cell r="C1752" t="str">
            <v>CLIP,ORG,25/BG</v>
          </cell>
          <cell r="D1752" t="str">
            <v>szt.</v>
          </cell>
          <cell r="E1752">
            <v>0</v>
          </cell>
          <cell r="F1752" t="str">
            <v>SIEMON</v>
          </cell>
          <cell r="K1752">
            <v>0</v>
          </cell>
        </row>
        <row r="1753">
          <cell r="A1753" t="str">
            <v>CLIP-03</v>
          </cell>
          <cell r="B1753" t="str">
            <v>CLIP,RED,25/BG</v>
          </cell>
          <cell r="C1753" t="str">
            <v>CLIP,RED,25/BG</v>
          </cell>
          <cell r="D1753" t="str">
            <v>szt.</v>
          </cell>
          <cell r="E1753">
            <v>0</v>
          </cell>
          <cell r="F1753" t="str">
            <v>SIEMON</v>
          </cell>
          <cell r="K1753">
            <v>3.96</v>
          </cell>
        </row>
        <row r="1754">
          <cell r="A1754" t="str">
            <v>CLIP-08</v>
          </cell>
          <cell r="B1754" t="str">
            <v>CLIP,VLT,25/BG</v>
          </cell>
          <cell r="C1754" t="str">
            <v>CLIP,VLT,25/BG</v>
          </cell>
          <cell r="D1754" t="str">
            <v>szt.</v>
          </cell>
          <cell r="E1754">
            <v>0</v>
          </cell>
          <cell r="F1754" t="str">
            <v>SIEMON</v>
          </cell>
          <cell r="K1754">
            <v>0</v>
          </cell>
        </row>
        <row r="1755">
          <cell r="A1755" t="str">
            <v>CLIP-05</v>
          </cell>
          <cell r="B1755" t="str">
            <v>CLIP,YEL,25/BG</v>
          </cell>
          <cell r="C1755" t="str">
            <v>CLIP,YEL,25/BG</v>
          </cell>
          <cell r="D1755" t="str">
            <v>szt.</v>
          </cell>
          <cell r="E1755">
            <v>0</v>
          </cell>
          <cell r="F1755" t="str">
            <v>SIEMON</v>
          </cell>
          <cell r="K1755">
            <v>3.96</v>
          </cell>
        </row>
        <row r="1756">
          <cell r="A1756" t="str">
            <v>AR-01-104</v>
          </cell>
          <cell r="B1756" t="str">
            <v>Coax Cable MF100  LSZH Eca 75Ohm Black 100Mtr</v>
          </cell>
          <cell r="C1756" t="str">
            <v>Coax Cable MF100  LSZH Eca 75Ohm Black 100Mtr</v>
          </cell>
          <cell r="D1756" t="str">
            <v>szt.</v>
          </cell>
          <cell r="E1756">
            <v>0</v>
          </cell>
          <cell r="F1756" t="str">
            <v>EXCEL</v>
          </cell>
          <cell r="K1756">
            <v>59.26</v>
          </cell>
        </row>
        <row r="1757">
          <cell r="A1757" t="str">
            <v>AR-01-004</v>
          </cell>
          <cell r="B1757" t="str">
            <v>Coax Cable MF100  LSZH Eca 75Ohm Black 1Mtr</v>
          </cell>
          <cell r="C1757" t="str">
            <v>Coax Cable MF100  LSZH Eca 75Ohm Black 1Mtr</v>
          </cell>
          <cell r="D1757" t="str">
            <v>m</v>
          </cell>
          <cell r="E1757">
            <v>0</v>
          </cell>
          <cell r="F1757" t="str">
            <v>EXCEL</v>
          </cell>
          <cell r="K1757">
            <v>1.06</v>
          </cell>
        </row>
        <row r="1758">
          <cell r="A1758" t="str">
            <v>AR-01-204</v>
          </cell>
          <cell r="B1758" t="str">
            <v>Coax Cable MF100  LSZH Eca 75Ohm Black 250Mtr</v>
          </cell>
          <cell r="C1758" t="str">
            <v>Coax Cable MF100  LSZH Eca 75Ohm Black 250Mtr</v>
          </cell>
          <cell r="D1758" t="str">
            <v>szt.</v>
          </cell>
          <cell r="E1758">
            <v>0</v>
          </cell>
          <cell r="F1758" t="str">
            <v>EXCEL</v>
          </cell>
          <cell r="K1758">
            <v>145.72</v>
          </cell>
        </row>
        <row r="1759">
          <cell r="A1759" t="str">
            <v>AR-01-204W</v>
          </cell>
          <cell r="B1759" t="str">
            <v>Coax Cable MF100  LSZH Eca 75Ohm White 250Mtr</v>
          </cell>
          <cell r="C1759" t="str">
            <v>Coax Cable MF100  LSZH Eca 75Ohm White 250Mtr</v>
          </cell>
          <cell r="D1759" t="str">
            <v>szt.</v>
          </cell>
          <cell r="E1759">
            <v>0</v>
          </cell>
          <cell r="F1759" t="str">
            <v>EXCEL</v>
          </cell>
          <cell r="K1759">
            <v>145.72</v>
          </cell>
        </row>
        <row r="1760">
          <cell r="A1760" t="str">
            <v>AR-01-115</v>
          </cell>
          <cell r="B1760" t="str">
            <v>Coax Cable MF125 PE Fca 75Ohm Black 100Mtr</v>
          </cell>
          <cell r="C1760" t="str">
            <v>Coax Cable MF125 PE Fca 75Ohm Black 100Mtr</v>
          </cell>
          <cell r="D1760" t="str">
            <v>szt.</v>
          </cell>
          <cell r="E1760">
            <v>0</v>
          </cell>
          <cell r="F1760" t="str">
            <v>EXCEL</v>
          </cell>
          <cell r="K1760">
            <v>65.58</v>
          </cell>
        </row>
        <row r="1761">
          <cell r="A1761" t="str">
            <v>AR-01-108</v>
          </cell>
          <cell r="B1761" t="str">
            <v>Coax Cable RG59 LSZH Eca 75Ohm Black 100Mtr</v>
          </cell>
          <cell r="C1761" t="str">
            <v>Coax Cable RG59 LSZH Eca 75Ohm Black 100Mtr</v>
          </cell>
          <cell r="D1761" t="str">
            <v>szt.</v>
          </cell>
          <cell r="E1761">
            <v>0</v>
          </cell>
          <cell r="F1761" t="str">
            <v>EXCEL</v>
          </cell>
          <cell r="K1761">
            <v>27.24</v>
          </cell>
        </row>
        <row r="1762">
          <cell r="A1762" t="str">
            <v>AR-01-107</v>
          </cell>
          <cell r="B1762" t="str">
            <v>Coax Cable RG59 PVC Eca 75Ohm Black 100Mtr</v>
          </cell>
          <cell r="C1762" t="str">
            <v>Coax Cable RG59 PVC Eca 75Ohm Black 100Mtr</v>
          </cell>
          <cell r="D1762" t="str">
            <v>szt.</v>
          </cell>
          <cell r="E1762">
            <v>0</v>
          </cell>
          <cell r="F1762" t="str">
            <v>EXCEL</v>
          </cell>
          <cell r="K1762">
            <v>0</v>
          </cell>
        </row>
        <row r="1763">
          <cell r="A1763" t="str">
            <v>AR-01-109</v>
          </cell>
          <cell r="B1763" t="str">
            <v>Coax Cable RG59 SG 0.5mm PVC Eca 75Ohm Black 100Mt</v>
          </cell>
          <cell r="C1763" t="str">
            <v>Coax Cable RG59 SG 0.5mm PVC Eca 75Ohm Black 100Mt</v>
          </cell>
          <cell r="D1763" t="str">
            <v>szt.</v>
          </cell>
          <cell r="E1763">
            <v>0</v>
          </cell>
          <cell r="F1763" t="str">
            <v>EXCEL</v>
          </cell>
          <cell r="K1763">
            <v>50.84</v>
          </cell>
        </row>
        <row r="1764">
          <cell r="A1764" t="str">
            <v>AR-01-110</v>
          </cell>
          <cell r="B1764" t="str">
            <v>Coax Cable RG59 Shotgun 0.5mm LSZH Eca 75Ohm Black</v>
          </cell>
          <cell r="C1764" t="str">
            <v>Coax Cable RG59 Shotgun 0.5mm LSZH Eca 75Ohm Black</v>
          </cell>
          <cell r="D1764" t="str">
            <v>szt.</v>
          </cell>
          <cell r="E1764">
            <v>0</v>
          </cell>
          <cell r="F1764" t="str">
            <v>EXCEL</v>
          </cell>
          <cell r="K1764">
            <v>62.6</v>
          </cell>
        </row>
        <row r="1765">
          <cell r="A1765" t="str">
            <v>AR-01-114</v>
          </cell>
          <cell r="B1765" t="str">
            <v>Coax Cable RG6 LSZH Eca 75Ohm Black 100Mtr</v>
          </cell>
          <cell r="C1765" t="str">
            <v>Coax Cable RG6 LSZH Eca 75Ohm Black 100Mtr</v>
          </cell>
          <cell r="D1765" t="str">
            <v>szt.</v>
          </cell>
          <cell r="E1765">
            <v>0</v>
          </cell>
          <cell r="F1765" t="str">
            <v>EXCEL</v>
          </cell>
          <cell r="K1765">
            <v>24.36</v>
          </cell>
        </row>
        <row r="1766">
          <cell r="A1766" t="str">
            <v>AR-01-113</v>
          </cell>
          <cell r="B1766" t="str">
            <v>Coax Cable RG6 PVC Eca 75Ohm Black 100Mtr</v>
          </cell>
          <cell r="C1766" t="str">
            <v>Coax Cable RG6 PVC Eca 75Ohm Black 100Mtr</v>
          </cell>
          <cell r="D1766" t="str">
            <v>szt.</v>
          </cell>
          <cell r="E1766">
            <v>0</v>
          </cell>
          <cell r="F1766" t="str">
            <v>EXCEL</v>
          </cell>
          <cell r="K1766">
            <v>0</v>
          </cell>
        </row>
        <row r="1767">
          <cell r="A1767" t="str">
            <v>AR-01-112</v>
          </cell>
          <cell r="B1767" t="str">
            <v>Coax Cb RG59 Shotgun 0.75mm LSZH Eca 75Ohm Bk 100m</v>
          </cell>
          <cell r="C1767" t="str">
            <v>Coax Cb RG59 Shotgun 0.75mm LSZH Eca 75Ohm Bk 100m</v>
          </cell>
          <cell r="D1767" t="str">
            <v>szt.</v>
          </cell>
          <cell r="E1767">
            <v>0</v>
          </cell>
          <cell r="F1767" t="str">
            <v>EXCEL</v>
          </cell>
          <cell r="K1767">
            <v>71.92</v>
          </cell>
        </row>
        <row r="1768">
          <cell r="A1768" t="str">
            <v>AR-01-111</v>
          </cell>
          <cell r="B1768" t="str">
            <v>Coax Cbl RG59 Shotgun 0.75mm PVC Eca 75Ohm BK 100m</v>
          </cell>
          <cell r="C1768" t="str">
            <v>Coax Cbl RG59 Shotgun 0.75mm PVC Eca 75Ohm BK 100m</v>
          </cell>
          <cell r="D1768" t="str">
            <v>szt.</v>
          </cell>
          <cell r="E1768">
            <v>0</v>
          </cell>
          <cell r="F1768" t="str">
            <v>EXCEL</v>
          </cell>
          <cell r="K1768">
            <v>59.1</v>
          </cell>
        </row>
        <row r="1769">
          <cell r="A1769" t="str">
            <v>C12-0000+</v>
          </cell>
          <cell r="B1769" t="str">
            <v>CobiCabling 24-port 1U Keystone Patch Panel Grey n</v>
          </cell>
          <cell r="C1769" t="str">
            <v>CobiCabling 24-port 1U Keystone Patch Panel Grey wyposażony w moduły RJ45</v>
          </cell>
          <cell r="D1769" t="str">
            <v>szt.</v>
          </cell>
          <cell r="E1769">
            <v>0</v>
          </cell>
          <cell r="F1769" t="str">
            <v>Inne - okazjonalne</v>
          </cell>
          <cell r="K1769">
            <v>0</v>
          </cell>
        </row>
        <row r="1770">
          <cell r="A1770" t="str">
            <v>C13-6301-305</v>
          </cell>
          <cell r="B1770" t="str">
            <v>CobiCabling CAT 6+ U/UTP Cable LSOH 350MHz, 4x2xAW</v>
          </cell>
          <cell r="C1770" t="str">
            <v>CobiCabling CAT 6+ U/UTP Cable LSOH 350MHz, 4x2xAWG23, Dca, 305m</v>
          </cell>
          <cell r="D1770" t="str">
            <v>m</v>
          </cell>
          <cell r="E1770">
            <v>3.12</v>
          </cell>
          <cell r="F1770" t="str">
            <v>Cobi Cu kable</v>
          </cell>
          <cell r="K1770">
            <v>0</v>
          </cell>
        </row>
        <row r="1771">
          <cell r="A1771" t="str">
            <v>F51-2100-657A</v>
          </cell>
          <cell r="B1771" t="str">
            <v xml:space="preserve">CobiCabling FTTH Cable 2J OS2 G657A1 LSOH INDOOR, </v>
          </cell>
          <cell r="C1771" t="str">
            <v xml:space="preserve">CobiCabling FTTH Cable 2J OS2 G657A1 LSOH INDOOR, Dca </v>
          </cell>
          <cell r="D1771" t="str">
            <v>m</v>
          </cell>
          <cell r="E1771">
            <v>0.83</v>
          </cell>
          <cell r="F1771" t="str">
            <v>Cobi FO kable</v>
          </cell>
          <cell r="K1771">
            <v>0</v>
          </cell>
        </row>
        <row r="1772">
          <cell r="A1772" t="str">
            <v>F42-0003</v>
          </cell>
          <cell r="B1772" t="str">
            <v>CobiCabling Nylon Cable Gland AG-20S-GY3</v>
          </cell>
          <cell r="C1772" t="str">
            <v>CobiCabling Nylon Cable Gland AG-20S-GY3</v>
          </cell>
          <cell r="D1772" t="str">
            <v>szt.</v>
          </cell>
          <cell r="E1772">
            <v>6.68</v>
          </cell>
          <cell r="F1772" t="str">
            <v>Cobi FO osprzęt</v>
          </cell>
          <cell r="K1772">
            <v>0</v>
          </cell>
        </row>
        <row r="1773">
          <cell r="A1773" t="str">
            <v>F53-5500</v>
          </cell>
          <cell r="B1773" t="str">
            <v>CobiCabling OM3 Multimode 50/125 12 Core Uni B2ca</v>
          </cell>
          <cell r="C1773" t="str">
            <v>CobiCabling OM3 Multimode 50/125 12 Core Universal Cable, LSOH, B2ca</v>
          </cell>
          <cell r="D1773" t="str">
            <v>m</v>
          </cell>
          <cell r="E1773">
            <v>14.12</v>
          </cell>
          <cell r="F1773" t="str">
            <v>Cobi FO kable</v>
          </cell>
          <cell r="K1773">
            <v>0</v>
          </cell>
        </row>
        <row r="1774">
          <cell r="A1774" t="str">
            <v>F54-5500</v>
          </cell>
          <cell r="B1774" t="str">
            <v>CobiCabling OM4 Multimode 50/125 12 Core Uni B2ca</v>
          </cell>
          <cell r="C1774" t="str">
            <v>CobiCabling OM4 Multimode 50/125 12 Core Universal Cable, LSOH, B2ca</v>
          </cell>
          <cell r="D1774" t="str">
            <v>m</v>
          </cell>
          <cell r="E1774">
            <v>24.8</v>
          </cell>
          <cell r="F1774" t="str">
            <v>Cobi FO kable</v>
          </cell>
          <cell r="K1774">
            <v>0</v>
          </cell>
        </row>
        <row r="1775">
          <cell r="A1775" t="str">
            <v>F51-5500</v>
          </cell>
          <cell r="B1775" t="str">
            <v>CobiCabling OS2 Singlemode 9/125 12 Core Uni B2ca</v>
          </cell>
          <cell r="C1775" t="str">
            <v>CobiCabling OS2 Singlemode 9/125 12 Core Universal Cable, LSOH, B2ca</v>
          </cell>
          <cell r="D1775" t="str">
            <v>m</v>
          </cell>
          <cell r="E1775">
            <v>6.12</v>
          </cell>
          <cell r="F1775" t="str">
            <v>Cobi FO kable</v>
          </cell>
          <cell r="K1775">
            <v>0</v>
          </cell>
        </row>
        <row r="1776">
          <cell r="A1776" t="str">
            <v>F51-5600</v>
          </cell>
          <cell r="B1776" t="str">
            <v>CobiCabling OS2 Singlemode 9/125 24 Core Uni B2ca</v>
          </cell>
          <cell r="C1776" t="str">
            <v>CobiCabling OS2 Singlemode 9/125 24 Core Universal Cable, LSOH, B2ca</v>
          </cell>
          <cell r="D1776" t="str">
            <v>m</v>
          </cell>
          <cell r="E1776">
            <v>9.0399999999999991</v>
          </cell>
          <cell r="F1776" t="str">
            <v>Cobi FO kable</v>
          </cell>
          <cell r="K1776">
            <v>0</v>
          </cell>
        </row>
        <row r="1777">
          <cell r="A1777" t="str">
            <v>F21-2330-1,5</v>
          </cell>
          <cell r="B1777" t="str">
            <v>CobiCabling Patch Cord LC–LC OS2 Singlemode G.657.</v>
          </cell>
          <cell r="C1777" t="str">
            <v>CobiCabling Patch Cord LC–LC OS2 Singlemode G.657.A1 Duplex LSZH 1,5M</v>
          </cell>
          <cell r="D1777" t="str">
            <v>szt.</v>
          </cell>
          <cell r="E1777">
            <v>0</v>
          </cell>
          <cell r="F1777" t="str">
            <v>Cobi FO pigtaile i patchcordy</v>
          </cell>
          <cell r="K1777">
            <v>0</v>
          </cell>
        </row>
        <row r="1778">
          <cell r="A1778" t="str">
            <v>F21-2130-1,5</v>
          </cell>
          <cell r="B1778" t="str">
            <v>CobiCabling Patch Cord SC–LC OS2 Singlemode G.657.</v>
          </cell>
          <cell r="C1778" t="str">
            <v>CobiCabling Patch Cord SC–LC OS2 Singlemode G.657.A1 Duplex LSZH 1,5M</v>
          </cell>
          <cell r="D1778" t="str">
            <v>szt.</v>
          </cell>
          <cell r="E1778">
            <v>0</v>
          </cell>
          <cell r="F1778" t="str">
            <v>Cobi FO pigtaile i patchcordy</v>
          </cell>
          <cell r="K1778">
            <v>0</v>
          </cell>
        </row>
        <row r="1779">
          <cell r="A1779" t="str">
            <v>F21-2130-2</v>
          </cell>
          <cell r="B1779" t="str">
            <v>CobiCabling Patch Cord SC–LC OS2 Singlemode G.657.</v>
          </cell>
          <cell r="C1779" t="str">
            <v>CobiCabling Patch Cord SC–LC OS2 Singlemode G.657.A1 Duplex LSZH 2,0M</v>
          </cell>
          <cell r="D1779" t="str">
            <v>szt.</v>
          </cell>
          <cell r="E1779">
            <v>0</v>
          </cell>
          <cell r="F1779" t="str">
            <v>Cobi FO pigtaile i patchcordy</v>
          </cell>
          <cell r="K1779">
            <v>0</v>
          </cell>
        </row>
        <row r="1780">
          <cell r="A1780" t="str">
            <v>F21-2110-1,5</v>
          </cell>
          <cell r="B1780" t="str">
            <v>CobiCabling Patch Cord SC–SC OS2 Singlemode G.65</v>
          </cell>
          <cell r="C1780" t="str">
            <v>CobiCabling Patch Cord SC–SC OS2 Singlemode G.657.A1 Duplex LSZH 1,5M</v>
          </cell>
          <cell r="D1780" t="str">
            <v>szt.</v>
          </cell>
          <cell r="E1780">
            <v>0</v>
          </cell>
          <cell r="F1780" t="str">
            <v>Cobi FO pigtaile i patchcordy</v>
          </cell>
          <cell r="K1780">
            <v>0</v>
          </cell>
        </row>
        <row r="1781">
          <cell r="A1781" t="str">
            <v>F21-2110-20</v>
          </cell>
          <cell r="B1781" t="str">
            <v>CobiCabling Patch Cord SC–SC OS2 Singlemode G.657.</v>
          </cell>
          <cell r="C1781" t="str">
            <v>CobiCabling Patch Cord SC–SC OS2 Singlemode G.657.A1 Duplex LSZH 20,0M</v>
          </cell>
          <cell r="D1781" t="str">
            <v>szt.</v>
          </cell>
          <cell r="E1781">
            <v>0</v>
          </cell>
          <cell r="F1781" t="str">
            <v>Cobi FO pigtaile i patchcordy</v>
          </cell>
          <cell r="K1781">
            <v>0</v>
          </cell>
        </row>
        <row r="1782">
          <cell r="A1782" t="str">
            <v>C22-1112</v>
          </cell>
          <cell r="B1782" t="str">
            <v xml:space="preserve">CobiCabling Patch Panel STP cat.6a 10GBit 24*RJ45 </v>
          </cell>
          <cell r="C1782" t="str">
            <v>CobiCabling Patch Panel STP cat.6a 10GBit 24*RJ45 19" 1/2U</v>
          </cell>
          <cell r="D1782" t="str">
            <v>szt.</v>
          </cell>
          <cell r="E1782">
            <v>0</v>
          </cell>
          <cell r="F1782" t="str">
            <v>Cobi Cu okablowanie</v>
          </cell>
          <cell r="K1782">
            <v>0</v>
          </cell>
        </row>
        <row r="1783">
          <cell r="A1783">
            <v>5019001</v>
          </cell>
          <cell r="B1783" t="str">
            <v>CobiHaus Kompakt - multimedialna skrzynka mieszkan</v>
          </cell>
          <cell r="C1783" t="str">
            <v xml:space="preserve">CobiHaus Kompakt - multimedialna skrzynka mieszkaniowa, wersja natynkowa </v>
          </cell>
          <cell r="D1783" t="str">
            <v>szt.</v>
          </cell>
          <cell r="E1783">
            <v>186.3</v>
          </cell>
          <cell r="F1783" t="str">
            <v>Cobi szafy</v>
          </cell>
          <cell r="K1783">
            <v>0</v>
          </cell>
        </row>
        <row r="1784">
          <cell r="A1784">
            <v>5019002</v>
          </cell>
          <cell r="B1784" t="str">
            <v>CobiHaus Kompakt - multimedialna skrzynka podtynko</v>
          </cell>
          <cell r="C1784" t="str">
            <v xml:space="preserve">CobiHaus Kompakt - multimedialna skrzynka mieszkaniowa, wersja podtynkowa </v>
          </cell>
          <cell r="D1784" t="str">
            <v>szt.</v>
          </cell>
          <cell r="E1784">
            <v>0</v>
          </cell>
          <cell r="F1784" t="str">
            <v>Cobi szafy</v>
          </cell>
          <cell r="K1784">
            <v>0</v>
          </cell>
        </row>
        <row r="1785">
          <cell r="A1785">
            <v>7205002</v>
          </cell>
          <cell r="B1785" t="str">
            <v>CobiNet XzTKMXpw 2x2x0,5</v>
          </cell>
          <cell r="C1785" t="str">
            <v>CobiNet XzTKMXpw 2x2x0,5</v>
          </cell>
          <cell r="D1785" t="str">
            <v>km</v>
          </cell>
          <cell r="E1785">
            <v>0</v>
          </cell>
          <cell r="F1785" t="str">
            <v>Cobi Cu kable</v>
          </cell>
          <cell r="K1785">
            <v>0</v>
          </cell>
        </row>
        <row r="1786">
          <cell r="A1786">
            <v>7208002</v>
          </cell>
          <cell r="B1786" t="str">
            <v>CobiNet XzTKMXpw 2x2x0,8</v>
          </cell>
          <cell r="C1786" t="str">
            <v>CobiNet XzTKMXpw 2x2x0,8</v>
          </cell>
          <cell r="D1786" t="str">
            <v>km</v>
          </cell>
          <cell r="E1786">
            <v>0</v>
          </cell>
          <cell r="F1786" t="str">
            <v>Cobi Cu kable</v>
          </cell>
          <cell r="K1786">
            <v>0</v>
          </cell>
        </row>
        <row r="1787">
          <cell r="A1787">
            <v>7205003</v>
          </cell>
          <cell r="B1787" t="str">
            <v>CobiNet XzTKMXpw 3x2x0,5</v>
          </cell>
          <cell r="C1787" t="str">
            <v>CobiNet XzTKMXpw 3x2x0,5</v>
          </cell>
          <cell r="D1787" t="str">
            <v>km</v>
          </cell>
          <cell r="E1787">
            <v>0</v>
          </cell>
          <cell r="F1787" t="str">
            <v>Cobi Cu kable</v>
          </cell>
          <cell r="K1787">
            <v>0</v>
          </cell>
        </row>
        <row r="1788">
          <cell r="A1788">
            <v>7206003</v>
          </cell>
          <cell r="B1788" t="str">
            <v>CobiNet XzTKMXpw 3x2x0,6</v>
          </cell>
          <cell r="C1788" t="str">
            <v>CobiNet XzTKMXpw 3x2x0,6</v>
          </cell>
          <cell r="D1788" t="str">
            <v>km</v>
          </cell>
          <cell r="E1788">
            <v>0</v>
          </cell>
          <cell r="F1788" t="str">
            <v>Cobi Cu kable</v>
          </cell>
          <cell r="K1788">
            <v>0</v>
          </cell>
        </row>
        <row r="1789">
          <cell r="A1789">
            <v>7206004</v>
          </cell>
          <cell r="B1789" t="str">
            <v>CobiNet XzTKMXpw 4x2x0,6</v>
          </cell>
          <cell r="C1789" t="str">
            <v>CobiNet XzTKMXpw 4x2x0,6</v>
          </cell>
          <cell r="D1789" t="str">
            <v>km</v>
          </cell>
          <cell r="E1789">
            <v>0</v>
          </cell>
          <cell r="F1789" t="str">
            <v>Cobi Cu kable</v>
          </cell>
          <cell r="K1789">
            <v>0</v>
          </cell>
        </row>
        <row r="1790">
          <cell r="A1790">
            <v>7208004</v>
          </cell>
          <cell r="B1790" t="str">
            <v>CobiNet XzTKMXpw 4x2x0,8</v>
          </cell>
          <cell r="C1790" t="str">
            <v>CobiNet XzTKMXpw 4x2x0,8</v>
          </cell>
          <cell r="D1790" t="str">
            <v>km</v>
          </cell>
          <cell r="E1790">
            <v>0</v>
          </cell>
          <cell r="F1790" t="str">
            <v>Cobi Cu kable</v>
          </cell>
          <cell r="K1790">
            <v>0</v>
          </cell>
        </row>
        <row r="1791">
          <cell r="A1791" t="str">
            <v>7205 005/2</v>
          </cell>
          <cell r="B1791" t="str">
            <v>CobiNet XzTKMXpw 5x2x0,5</v>
          </cell>
          <cell r="C1791" t="str">
            <v>CobiNet XzTKMXpw 5x2x0,5</v>
          </cell>
          <cell r="D1791" t="str">
            <v>km</v>
          </cell>
          <cell r="E1791">
            <v>0</v>
          </cell>
          <cell r="F1791" t="str">
            <v>Cobi Cu kable</v>
          </cell>
          <cell r="K1791">
            <v>0</v>
          </cell>
        </row>
        <row r="1792">
          <cell r="A1792">
            <v>7208005</v>
          </cell>
          <cell r="B1792" t="str">
            <v>CobiNet XzTKMXpw 5x2x0,8</v>
          </cell>
          <cell r="C1792" t="str">
            <v>CobiNet XzTKMXpw 5x2x0,8</v>
          </cell>
          <cell r="D1792" t="str">
            <v>km</v>
          </cell>
          <cell r="E1792">
            <v>0</v>
          </cell>
          <cell r="F1792" t="str">
            <v>Cobi Cu kable</v>
          </cell>
          <cell r="K1792">
            <v>0</v>
          </cell>
        </row>
        <row r="1793">
          <cell r="A1793">
            <v>7408005</v>
          </cell>
          <cell r="B1793" t="str">
            <v>CobiNet XzTKMXpw 5x4x0,8</v>
          </cell>
          <cell r="C1793" t="str">
            <v>CobiNet XzTKMXpw 5x4x0,8</v>
          </cell>
          <cell r="D1793" t="str">
            <v>km</v>
          </cell>
          <cell r="E1793">
            <v>0</v>
          </cell>
          <cell r="F1793" t="str">
            <v>Cobi Cu kable</v>
          </cell>
          <cell r="K1793">
            <v>0</v>
          </cell>
        </row>
        <row r="1794">
          <cell r="A1794">
            <v>7208007</v>
          </cell>
          <cell r="B1794" t="str">
            <v>CobiNet XzTKMXpw 7x2x0,8</v>
          </cell>
          <cell r="C1794" t="str">
            <v>CobiNet XzTKMXpw 7x2x0,8</v>
          </cell>
          <cell r="D1794" t="str">
            <v>km</v>
          </cell>
          <cell r="E1794">
            <v>0</v>
          </cell>
          <cell r="F1794" t="str">
            <v>Cobi Cu kable</v>
          </cell>
          <cell r="K1794">
            <v>0</v>
          </cell>
        </row>
        <row r="1795">
          <cell r="A1795">
            <v>7206010</v>
          </cell>
          <cell r="B1795" t="str">
            <v>CobiNet XzTKMXpw czwórkowe 10x4x0,6</v>
          </cell>
          <cell r="C1795" t="str">
            <v>CobiNet XzTKMXpw czwórkowe 10x4x0,6</v>
          </cell>
          <cell r="D1795" t="str">
            <v>km</v>
          </cell>
          <cell r="E1795">
            <v>0</v>
          </cell>
          <cell r="F1795" t="str">
            <v>Cobi Cu kable</v>
          </cell>
          <cell r="K1795">
            <v>0</v>
          </cell>
        </row>
        <row r="1796">
          <cell r="A1796">
            <v>7208010</v>
          </cell>
          <cell r="B1796" t="str">
            <v>CobiNet XzTKMXpw czwórkowe 10x4x0,8</v>
          </cell>
          <cell r="C1796" t="str">
            <v>CobiNet XzTKMXpw czwórkowe 10x4x0,8</v>
          </cell>
          <cell r="D1796" t="str">
            <v>km</v>
          </cell>
          <cell r="E1796">
            <v>0</v>
          </cell>
          <cell r="F1796" t="str">
            <v>Cobi Cu kable</v>
          </cell>
          <cell r="K1796">
            <v>0</v>
          </cell>
        </row>
        <row r="1797">
          <cell r="A1797">
            <v>7208015</v>
          </cell>
          <cell r="B1797" t="str">
            <v>CobiNet XzTKMXpw czwórkowe 15x4x0,8</v>
          </cell>
          <cell r="C1797" t="str">
            <v>CobiNet XzTKMXpw czwórkowe 15x4x0,8</v>
          </cell>
          <cell r="D1797" t="str">
            <v>km</v>
          </cell>
          <cell r="E1797">
            <v>0</v>
          </cell>
          <cell r="F1797" t="str">
            <v>Cobi Cu kable</v>
          </cell>
          <cell r="K1797">
            <v>0</v>
          </cell>
        </row>
        <row r="1798">
          <cell r="A1798">
            <v>7206025</v>
          </cell>
          <cell r="B1798" t="str">
            <v>CobiNet XzTKMXpw czwórkowe 25x4x0,6</v>
          </cell>
          <cell r="C1798" t="str">
            <v>CobiNet XzTKMXpw czwórkowe 25x4x0,6</v>
          </cell>
          <cell r="D1798" t="str">
            <v>km</v>
          </cell>
          <cell r="E1798">
            <v>0</v>
          </cell>
          <cell r="F1798" t="str">
            <v>Cobi Cu kable</v>
          </cell>
          <cell r="K1798">
            <v>0</v>
          </cell>
        </row>
        <row r="1799">
          <cell r="A1799">
            <v>7208025</v>
          </cell>
          <cell r="B1799" t="str">
            <v>CobiNet XzTKMXpw czwórkowe 25x4x0,8</v>
          </cell>
          <cell r="C1799" t="str">
            <v>CobiNet XzTKMXpw czwórkowe 25x4x0,8</v>
          </cell>
          <cell r="D1799" t="str">
            <v>km</v>
          </cell>
          <cell r="E1799">
            <v>0</v>
          </cell>
          <cell r="F1799" t="str">
            <v>Cobi Cu kable</v>
          </cell>
          <cell r="K1799">
            <v>0</v>
          </cell>
        </row>
        <row r="1800">
          <cell r="A1800">
            <v>7206050</v>
          </cell>
          <cell r="B1800" t="str">
            <v>CobiNet XzTKMXpw czwórkowe 50x4x0,6</v>
          </cell>
          <cell r="C1800" t="str">
            <v>CobiNet XzTKMXpw czwórkowe 50x4x0,6</v>
          </cell>
          <cell r="D1800" t="str">
            <v>km</v>
          </cell>
          <cell r="E1800">
            <v>0</v>
          </cell>
          <cell r="F1800" t="str">
            <v>Cobi Cu kable</v>
          </cell>
          <cell r="K1800">
            <v>0</v>
          </cell>
        </row>
        <row r="1801">
          <cell r="A1801">
            <v>7208050</v>
          </cell>
          <cell r="B1801" t="str">
            <v>CobiNet XzTKMXpw czwórkowe 50x4x0,8</v>
          </cell>
          <cell r="C1801" t="str">
            <v>CobiNet XzTKMXpw czwórkowe 50x4x0,8</v>
          </cell>
          <cell r="D1801" t="str">
            <v>km</v>
          </cell>
          <cell r="E1801">
            <v>0</v>
          </cell>
          <cell r="F1801" t="str">
            <v>Cobi Cu kable</v>
          </cell>
          <cell r="K1801">
            <v>0</v>
          </cell>
        </row>
        <row r="1802">
          <cell r="A1802">
            <v>7105025</v>
          </cell>
          <cell r="B1802" t="str">
            <v>CobiNet YTKSY 25x2x0,5</v>
          </cell>
          <cell r="C1802" t="str">
            <v>CobiNet YTKSY 25x2x0,5</v>
          </cell>
          <cell r="D1802" t="str">
            <v>km</v>
          </cell>
          <cell r="E1802">
            <v>0</v>
          </cell>
          <cell r="F1802" t="str">
            <v>Cobi Cu kable</v>
          </cell>
          <cell r="K1802">
            <v>0</v>
          </cell>
        </row>
        <row r="1803">
          <cell r="A1803">
            <v>7108002</v>
          </cell>
          <cell r="B1803" t="str">
            <v>CobiNet YTKSY 2x2x0,8</v>
          </cell>
          <cell r="C1803" t="str">
            <v>CobiNet YTKSY 2x2x0,8</v>
          </cell>
          <cell r="D1803" t="str">
            <v>km</v>
          </cell>
          <cell r="E1803">
            <v>0</v>
          </cell>
          <cell r="F1803" t="str">
            <v>Cobi Cu kable</v>
          </cell>
          <cell r="K1803">
            <v>0</v>
          </cell>
        </row>
        <row r="1804">
          <cell r="A1804">
            <v>7108003</v>
          </cell>
          <cell r="B1804" t="str">
            <v>CobiNet YTKSY 3x2x0,8</v>
          </cell>
          <cell r="C1804" t="str">
            <v>CobiNet YTKSY 3x2x0,8</v>
          </cell>
          <cell r="D1804" t="str">
            <v>km</v>
          </cell>
          <cell r="E1804">
            <v>0</v>
          </cell>
          <cell r="F1804" t="str">
            <v>Cobi Cu kable</v>
          </cell>
          <cell r="K1804">
            <v>0</v>
          </cell>
        </row>
        <row r="1805">
          <cell r="A1805" t="str">
            <v>7105 053/KM</v>
          </cell>
          <cell r="B1805" t="str">
            <v>CobiNet YTKSY 53x2x0,5</v>
          </cell>
          <cell r="C1805" t="str">
            <v>CobiNet YTKSY 53x2x0,5</v>
          </cell>
          <cell r="D1805" t="str">
            <v>km</v>
          </cell>
          <cell r="E1805">
            <v>0</v>
          </cell>
          <cell r="F1805" t="str">
            <v>Cobi Cu kable</v>
          </cell>
          <cell r="K1805">
            <v>0</v>
          </cell>
        </row>
        <row r="1806">
          <cell r="A1806" t="str">
            <v>7108 001/EKW</v>
          </cell>
          <cell r="B1806" t="str">
            <v>CobiNet YTKSY ekw 1x2x0,8</v>
          </cell>
          <cell r="C1806" t="str">
            <v>CobiNet YTKSY ekw 1x2x0,8</v>
          </cell>
          <cell r="D1806" t="str">
            <v>km</v>
          </cell>
          <cell r="E1806">
            <v>0</v>
          </cell>
          <cell r="F1806" t="str">
            <v>Cobi Cu kable</v>
          </cell>
          <cell r="K1806">
            <v>0</v>
          </cell>
        </row>
        <row r="1807">
          <cell r="A1807" t="str">
            <v>WBFP-CL</v>
          </cell>
          <cell r="B1807" t="str">
            <v>Cokół 100mm do szafek EXL o głębokości 500/600mm</v>
          </cell>
          <cell r="C1807" t="str">
            <v>Cokół konfigurowalny 100mm do szafek Excel o głębokości 500/600mm</v>
          </cell>
          <cell r="D1807" t="str">
            <v>szt.</v>
          </cell>
          <cell r="E1807">
            <v>206.99</v>
          </cell>
          <cell r="F1807" t="str">
            <v>Cobi szafy akcesoria</v>
          </cell>
          <cell r="K1807">
            <v>0</v>
          </cell>
        </row>
        <row r="1808">
          <cell r="A1808" t="str">
            <v>AC01-0220</v>
          </cell>
          <cell r="B1808" t="str">
            <v>Cokół 100mm do szafek RC o głębokości 450/600mm</v>
          </cell>
          <cell r="C1808" t="str">
            <v>Cokół konfigurowalny 100mm do szafek RC o głębokości 450/600mm</v>
          </cell>
          <cell r="D1808" t="str">
            <v>szt.</v>
          </cell>
          <cell r="E1808">
            <v>351.07</v>
          </cell>
          <cell r="F1808" t="str">
            <v>Cobi szafy akcesoria</v>
          </cell>
          <cell r="K1808">
            <v>0</v>
          </cell>
        </row>
        <row r="1809">
          <cell r="A1809" t="str">
            <v>AC01-0610</v>
          </cell>
          <cell r="B1809" t="str">
            <v>Cokół 100mm do szafy CobiCabling 600x1000mm</v>
          </cell>
          <cell r="C1809" t="str">
            <v>Cokół 100mm do szafy stojącej CobiCabling 600x1000mm, RAL 9004 czarny</v>
          </cell>
          <cell r="D1809" t="str">
            <v>szt.</v>
          </cell>
          <cell r="E1809">
            <v>514.76</v>
          </cell>
          <cell r="F1809" t="str">
            <v>Cobi szafy akcesoria</v>
          </cell>
          <cell r="K1809">
            <v>0</v>
          </cell>
        </row>
        <row r="1810">
          <cell r="A1810" t="str">
            <v>AC01-0660</v>
          </cell>
          <cell r="B1810" t="str">
            <v>Cokół 100mm do szafy CobiCabling 600x600mm</v>
          </cell>
          <cell r="C1810" t="str">
            <v>Cokół 100mm do szafy stojącej CobiCabling 600x600mm, RAL 9004 czarny</v>
          </cell>
          <cell r="D1810" t="str">
            <v>szt.</v>
          </cell>
          <cell r="E1810">
            <v>406.38</v>
          </cell>
          <cell r="F1810" t="str">
            <v>Cobi szafy akcesoria</v>
          </cell>
          <cell r="K1810">
            <v>0</v>
          </cell>
        </row>
        <row r="1811">
          <cell r="A1811" t="str">
            <v>AC01-0680</v>
          </cell>
          <cell r="B1811" t="str">
            <v>Cokół 100mm do szafy CobiCabling 600x800mm</v>
          </cell>
          <cell r="C1811" t="str">
            <v>Cokół 100mm do szafy stojącej CobiCabling 600x800mm, RAL 9004 czarny</v>
          </cell>
          <cell r="D1811" t="str">
            <v>szt.</v>
          </cell>
          <cell r="E1811">
            <v>474.1</v>
          </cell>
          <cell r="F1811" t="str">
            <v>Cobi szafy akcesoria</v>
          </cell>
          <cell r="K1811">
            <v>0</v>
          </cell>
        </row>
        <row r="1812">
          <cell r="A1812" t="str">
            <v>AC01-0810</v>
          </cell>
          <cell r="B1812" t="str">
            <v>Cokół 100mm do szafy CobiCabling 800x1000mm</v>
          </cell>
          <cell r="C1812" t="str">
            <v>Cokół 100mm do szafy stojącej CobiCabling 800x1000mm, RAL 9004 czarny</v>
          </cell>
          <cell r="D1812" t="str">
            <v>szt.</v>
          </cell>
          <cell r="E1812">
            <v>609.58000000000004</v>
          </cell>
          <cell r="F1812" t="str">
            <v>Cobi szafy akcesoria</v>
          </cell>
          <cell r="K1812">
            <v>0</v>
          </cell>
        </row>
        <row r="1813">
          <cell r="A1813" t="str">
            <v>AC01-0820</v>
          </cell>
          <cell r="B1813" t="str">
            <v>Cokół 100mm do szafy CobiCabling 800x1200mm</v>
          </cell>
          <cell r="C1813" t="str">
            <v>Cokół 100mm do szafy stojącej CobiCabling 800x1200mm, RAL 9004 czarny</v>
          </cell>
          <cell r="D1813" t="str">
            <v>szt.</v>
          </cell>
          <cell r="E1813">
            <v>650.23</v>
          </cell>
          <cell r="F1813" t="str">
            <v>Cobi szafy akcesoria</v>
          </cell>
          <cell r="K1813">
            <v>0</v>
          </cell>
        </row>
        <row r="1814">
          <cell r="A1814" t="str">
            <v>AC01-0880</v>
          </cell>
          <cell r="B1814" t="str">
            <v>Cokół 100mm do szafy CobiCabling 800x800mm</v>
          </cell>
          <cell r="C1814" t="str">
            <v>Cokół 100mm do szafy stojącej CobiCabling 800x800mm, RAL 9004 czarny</v>
          </cell>
          <cell r="D1814" t="str">
            <v>szt.</v>
          </cell>
          <cell r="E1814">
            <v>555.41</v>
          </cell>
          <cell r="F1814" t="str">
            <v>Cobi szafy akcesoria</v>
          </cell>
          <cell r="K1814">
            <v>0</v>
          </cell>
        </row>
        <row r="1815">
          <cell r="A1815" t="str">
            <v>CIP60120</v>
          </cell>
          <cell r="B1815" t="str">
            <v>Cokół 600x1200</v>
          </cell>
          <cell r="C1815" t="str">
            <v>Cokół 600x1200</v>
          </cell>
          <cell r="D1815" t="str">
            <v>szt.</v>
          </cell>
          <cell r="E1815">
            <v>0</v>
          </cell>
          <cell r="F1815" t="str">
            <v>Cobi szafy akcesoria</v>
          </cell>
          <cell r="K1815">
            <v>0</v>
          </cell>
        </row>
        <row r="1816">
          <cell r="A1816" t="str">
            <v>P9559</v>
          </cell>
          <cell r="B1816" t="str">
            <v>Cokół 800x1000x100h PROGRESS</v>
          </cell>
          <cell r="C1816" t="str">
            <v>Cokół 800x1000x100h PROGRESS</v>
          </cell>
          <cell r="D1816" t="str">
            <v>szt.</v>
          </cell>
          <cell r="E1816">
            <v>0</v>
          </cell>
          <cell r="F1816" t="str">
            <v>Cobi szafy akcesoria</v>
          </cell>
          <cell r="K1816">
            <v>0</v>
          </cell>
        </row>
        <row r="1817">
          <cell r="A1817" t="str">
            <v>F9235</v>
          </cell>
          <cell r="B1817" t="str">
            <v>COKÓŁ DLA SZAFEK Tecno 405 - 600x420x100h</v>
          </cell>
          <cell r="C1817" t="str">
            <v>COKÓŁ DLA SZAFEK Tecno 405 - 600x420x100h</v>
          </cell>
          <cell r="D1817" t="str">
            <v>szt.</v>
          </cell>
          <cell r="E1817">
            <v>186.66</v>
          </cell>
          <cell r="F1817" t="str">
            <v>TECNOSTEEL</v>
          </cell>
          <cell r="K1817">
            <v>0</v>
          </cell>
        </row>
        <row r="1818">
          <cell r="A1818" t="str">
            <v>F9225</v>
          </cell>
          <cell r="B1818" t="str">
            <v>COKÓŁ DLA SZAFEK Tecno 505 - 600x520x100h</v>
          </cell>
          <cell r="C1818" t="str">
            <v>COKÓŁ DLA SZAFEK Tecno 505 - 600x520x100h</v>
          </cell>
          <cell r="D1818" t="str">
            <v>szt.</v>
          </cell>
          <cell r="E1818">
            <v>201.08</v>
          </cell>
          <cell r="F1818" t="str">
            <v>TECNOSTEEL</v>
          </cell>
          <cell r="K1818">
            <v>0</v>
          </cell>
        </row>
        <row r="1819">
          <cell r="A1819" t="str">
            <v>F9236</v>
          </cell>
          <cell r="B1819" t="str">
            <v>COKÓŁ DLA SZAFEK Tecno 605 - 600x620x100h</v>
          </cell>
          <cell r="C1819" t="str">
            <v>COKÓŁ DLA SZAFEK Tecno 605 - 600x620x100h</v>
          </cell>
          <cell r="D1819" t="str">
            <v>szt.</v>
          </cell>
          <cell r="E1819">
            <v>232.75</v>
          </cell>
          <cell r="F1819" t="str">
            <v>TECNOSTEEL</v>
          </cell>
          <cell r="K1819">
            <v>0</v>
          </cell>
        </row>
        <row r="1820">
          <cell r="A1820" t="str">
            <v>CIP6610</v>
          </cell>
          <cell r="B1820" t="str">
            <v>Cokół do szaf IP 100mm 600x600</v>
          </cell>
          <cell r="C1820" t="str">
            <v>Cokół do szaf IP 100mm 600x600</v>
          </cell>
          <cell r="D1820" t="str">
            <v>szt.</v>
          </cell>
          <cell r="E1820">
            <v>0</v>
          </cell>
          <cell r="F1820" t="str">
            <v>Cobi szafy akcesoria</v>
          </cell>
          <cell r="K1820">
            <v>0</v>
          </cell>
        </row>
        <row r="1821">
          <cell r="A1821" t="str">
            <v>CIP80120</v>
          </cell>
          <cell r="B1821" t="str">
            <v>Cokół do szaf IP 100mm 800x1200</v>
          </cell>
          <cell r="C1821" t="str">
            <v>Cokół do szaf IP 100mm 800x1200</v>
          </cell>
          <cell r="D1821" t="str">
            <v>szt.</v>
          </cell>
          <cell r="E1821">
            <v>0</v>
          </cell>
          <cell r="F1821" t="str">
            <v>Cobi szafy akcesoria</v>
          </cell>
          <cell r="K1821">
            <v>0</v>
          </cell>
        </row>
        <row r="1822">
          <cell r="A1822" t="str">
            <v>F8746</v>
          </cell>
          <cell r="B1822" t="str">
            <v>COKÓŁ DO SZAF IP 100x600x1000 mm</v>
          </cell>
          <cell r="C1822" t="str">
            <v>COKÓŁ DO SZAF IP 100x600x1000 mm</v>
          </cell>
          <cell r="D1822" t="str">
            <v>szt.</v>
          </cell>
          <cell r="E1822">
            <v>516.19000000000005</v>
          </cell>
          <cell r="F1822" t="str">
            <v>TECNOSTEEL</v>
          </cell>
          <cell r="K1822">
            <v>0</v>
          </cell>
        </row>
        <row r="1823">
          <cell r="A1823" t="str">
            <v>F8740</v>
          </cell>
          <cell r="B1823" t="str">
            <v>COKÓŁ DO SZAF IP 100x600x600 mm</v>
          </cell>
          <cell r="C1823" t="str">
            <v>COKÓŁ DO SZAF IP 100x600x600 mm</v>
          </cell>
          <cell r="D1823" t="str">
            <v>szt.</v>
          </cell>
          <cell r="E1823">
            <v>405.13</v>
          </cell>
          <cell r="F1823" t="str">
            <v>TECNOSTEEL</v>
          </cell>
          <cell r="K1823">
            <v>0</v>
          </cell>
        </row>
        <row r="1824">
          <cell r="A1824" t="str">
            <v>F8741</v>
          </cell>
          <cell r="B1824" t="str">
            <v>COKÓŁ DO SZAF IP 100x600x800 i 100x800x600 mm</v>
          </cell>
          <cell r="C1824" t="str">
            <v>COKÓŁ DO SZAF IP 100x600x800 i 100x800x600 mm</v>
          </cell>
          <cell r="D1824" t="str">
            <v>szt.</v>
          </cell>
          <cell r="E1824">
            <v>433.29</v>
          </cell>
          <cell r="F1824" t="str">
            <v>TECNOSTEEL</v>
          </cell>
          <cell r="K1824">
            <v>0</v>
          </cell>
        </row>
        <row r="1825">
          <cell r="A1825" t="str">
            <v>F8745</v>
          </cell>
          <cell r="B1825" t="str">
            <v>COKÓŁ DO SZAF IP 100x800x1000 mm</v>
          </cell>
          <cell r="C1825" t="str">
            <v>COKÓŁ DO SZAF IP 100x800x1000 mm</v>
          </cell>
          <cell r="D1825" t="str">
            <v>szt.</v>
          </cell>
          <cell r="E1825">
            <v>547.47</v>
          </cell>
          <cell r="F1825" t="str">
            <v>TECNOSTEEL</v>
          </cell>
          <cell r="K1825">
            <v>0</v>
          </cell>
        </row>
        <row r="1826">
          <cell r="A1826" t="str">
            <v>F8743</v>
          </cell>
          <cell r="B1826" t="str">
            <v>COKÓŁ DO SZAF IP 100x800x800 mm</v>
          </cell>
          <cell r="C1826" t="str">
            <v>COKÓŁ DO SZAF IP 100x800x800 mm</v>
          </cell>
          <cell r="D1826" t="str">
            <v>szt.</v>
          </cell>
          <cell r="E1826">
            <v>461.44</v>
          </cell>
          <cell r="F1826" t="str">
            <v>TECNOSTEEL</v>
          </cell>
          <cell r="K1826">
            <v>0</v>
          </cell>
        </row>
        <row r="1827">
          <cell r="A1827" t="str">
            <v>F8747</v>
          </cell>
          <cell r="B1827" t="str">
            <v>COKÓŁ DO SZAF IP 200x800x800 mm</v>
          </cell>
          <cell r="C1827" t="str">
            <v>COKÓŁ DO SZAF IP 200x800x800 mm</v>
          </cell>
          <cell r="D1827" t="str">
            <v>szt.</v>
          </cell>
          <cell r="E1827">
            <v>1032.3800000000001</v>
          </cell>
          <cell r="F1827" t="str">
            <v>TECNOSTEEL</v>
          </cell>
          <cell r="K1827">
            <v>0</v>
          </cell>
        </row>
        <row r="1828">
          <cell r="A1828" t="str">
            <v>C1240X745</v>
          </cell>
          <cell r="B1828" t="str">
            <v>Cokół do szafy termoizolowanej</v>
          </cell>
          <cell r="C1828" t="str">
            <v>Cokół do szafy termoizolowanej</v>
          </cell>
          <cell r="D1828" t="str">
            <v>szt.</v>
          </cell>
          <cell r="E1828">
            <v>0</v>
          </cell>
          <cell r="F1828" t="str">
            <v>Cobi szafy akcesoria</v>
          </cell>
          <cell r="K1828">
            <v>0</v>
          </cell>
        </row>
        <row r="1829">
          <cell r="A1829" t="str">
            <v>P9558</v>
          </cell>
          <cell r="B1829" t="str">
            <v>COKÓŁ WYS. 100 mm – 600x1000x100h</v>
          </cell>
          <cell r="C1829" t="str">
            <v>COKÓŁ WYS. 100 mm – 600x1000x100h</v>
          </cell>
          <cell r="D1829" t="str">
            <v>szt.</v>
          </cell>
          <cell r="E1829">
            <v>0</v>
          </cell>
          <cell r="F1829" t="str">
            <v>Cobi szafy akcesoria</v>
          </cell>
          <cell r="K1829">
            <v>0</v>
          </cell>
        </row>
        <row r="1830">
          <cell r="A1830" t="str">
            <v>P9624</v>
          </cell>
          <cell r="B1830" t="str">
            <v>COKÓŁ WYS. 100 mm – 600x1000x100h</v>
          </cell>
          <cell r="C1830" t="str">
            <v>COKÓŁ WYS. 100 mm – 600x1000x100h</v>
          </cell>
          <cell r="D1830" t="str">
            <v>szt.</v>
          </cell>
          <cell r="E1830">
            <v>342.57</v>
          </cell>
          <cell r="F1830" t="str">
            <v>TECNOSTEEL</v>
          </cell>
          <cell r="K1830">
            <v>0</v>
          </cell>
        </row>
        <row r="1831">
          <cell r="A1831" t="str">
            <v>P9619</v>
          </cell>
          <cell r="B1831" t="str">
            <v>COKÓŁ WYS. 100 mm - 600x400x100h</v>
          </cell>
          <cell r="C1831" t="str">
            <v>COKÓŁ WYS. 100 mm - 600x400x100h</v>
          </cell>
          <cell r="D1831" t="str">
            <v>szt.</v>
          </cell>
          <cell r="E1831">
            <v>233.42</v>
          </cell>
          <cell r="F1831" t="str">
            <v>TECNOSTEEL</v>
          </cell>
          <cell r="K1831">
            <v>0</v>
          </cell>
        </row>
        <row r="1832">
          <cell r="A1832" t="str">
            <v>P9268</v>
          </cell>
          <cell r="B1832" t="str">
            <v>COKÓŁ WYS. 100 mm - 600x400x100h</v>
          </cell>
          <cell r="C1832" t="str">
            <v>COKÓŁ WYS. 100 mm - 600x400x100h</v>
          </cell>
          <cell r="D1832" t="str">
            <v>szt.</v>
          </cell>
          <cell r="E1832">
            <v>0</v>
          </cell>
          <cell r="F1832" t="str">
            <v>Cobi szafy akcesoria</v>
          </cell>
          <cell r="K1832">
            <v>0</v>
          </cell>
        </row>
        <row r="1833">
          <cell r="A1833" t="str">
            <v>P9248</v>
          </cell>
          <cell r="B1833" t="str">
            <v>COKÓŁ WYS. 100 mm - 600x600x100h</v>
          </cell>
          <cell r="C1833" t="str">
            <v>COKÓŁ WYS. 100 mm - 600x600x100h</v>
          </cell>
          <cell r="D1833" t="str">
            <v>szt.</v>
          </cell>
          <cell r="E1833">
            <v>0</v>
          </cell>
          <cell r="F1833" t="str">
            <v>Cobi szafy akcesoria</v>
          </cell>
          <cell r="K1833">
            <v>0</v>
          </cell>
        </row>
        <row r="1834">
          <cell r="A1834" t="str">
            <v>P9621</v>
          </cell>
          <cell r="B1834" t="str">
            <v>COKÓŁ WYS. 100 mm - 600x600x100h</v>
          </cell>
          <cell r="C1834" t="str">
            <v>COKÓŁ WYS. 100 mm - 600x600x100h</v>
          </cell>
          <cell r="D1834" t="str">
            <v>szt.</v>
          </cell>
          <cell r="E1834">
            <v>244.69</v>
          </cell>
          <cell r="F1834" t="str">
            <v>TECNOSTEEL</v>
          </cell>
          <cell r="K1834">
            <v>0</v>
          </cell>
        </row>
        <row r="1835">
          <cell r="A1835" t="str">
            <v>P9622</v>
          </cell>
          <cell r="B1835" t="str">
            <v>COKÓŁ WYS. 100 mm - 600x800x100h</v>
          </cell>
          <cell r="C1835" t="str">
            <v>COKÓŁ WYS. 100 mm - 600x800x100h</v>
          </cell>
          <cell r="D1835" t="str">
            <v>szt.</v>
          </cell>
          <cell r="E1835">
            <v>275.27999999999997</v>
          </cell>
          <cell r="F1835" t="str">
            <v>TECNOSTEEL</v>
          </cell>
          <cell r="K1835">
            <v>0</v>
          </cell>
        </row>
        <row r="1836">
          <cell r="A1836" t="str">
            <v>P9249</v>
          </cell>
          <cell r="B1836" t="str">
            <v>COKÓŁ WYS. 100 mm - 600x800x100h</v>
          </cell>
          <cell r="C1836" t="str">
            <v>COKÓŁ WYS. 100 mm - 600x800x100h</v>
          </cell>
          <cell r="D1836" t="str">
            <v>szt.</v>
          </cell>
          <cell r="E1836">
            <v>0</v>
          </cell>
          <cell r="F1836" t="str">
            <v>Cobi szafy akcesoria</v>
          </cell>
          <cell r="K1836">
            <v>0</v>
          </cell>
        </row>
        <row r="1837">
          <cell r="A1837" t="str">
            <v>P9625</v>
          </cell>
          <cell r="B1837" t="str">
            <v>COKÓŁ WYS. 100 mm – 800x1000x100h</v>
          </cell>
          <cell r="C1837" t="str">
            <v>COKÓŁ WYS. 100 mm – 800x1000x100h</v>
          </cell>
          <cell r="D1837" t="str">
            <v>szt.</v>
          </cell>
          <cell r="E1837">
            <v>391.51</v>
          </cell>
          <cell r="F1837" t="str">
            <v>TECNOSTEEL</v>
          </cell>
          <cell r="K1837">
            <v>0</v>
          </cell>
        </row>
        <row r="1838">
          <cell r="A1838" t="str">
            <v>P9252</v>
          </cell>
          <cell r="B1838" t="str">
            <v>COKÓŁ WYS. 100 mm - 800x800x100h</v>
          </cell>
          <cell r="C1838" t="str">
            <v>COKÓŁ WYS. 100 mm - 800x800x100h</v>
          </cell>
          <cell r="D1838" t="str">
            <v>szt.</v>
          </cell>
          <cell r="E1838">
            <v>0</v>
          </cell>
          <cell r="F1838" t="str">
            <v>Cobi szafy akcesoria</v>
          </cell>
          <cell r="K1838">
            <v>0</v>
          </cell>
        </row>
        <row r="1839">
          <cell r="A1839" t="str">
            <v>P9623</v>
          </cell>
          <cell r="B1839" t="str">
            <v>COKÓŁ WYS. 100 mm - 800x800x100h</v>
          </cell>
          <cell r="C1839" t="str">
            <v>COKÓŁ WYS. 100 mm - 800x800x100h</v>
          </cell>
          <cell r="D1839" t="str">
            <v>szt.</v>
          </cell>
          <cell r="E1839">
            <v>305.87</v>
          </cell>
          <cell r="F1839" t="str">
            <v>TECNOSTEEL</v>
          </cell>
          <cell r="K1839">
            <v>0</v>
          </cell>
        </row>
        <row r="1840">
          <cell r="A1840" t="str">
            <v>23-0002</v>
          </cell>
          <cell r="B1840" t="str">
            <v>COMM GRADE RJ11 PLUG (FLAT STRANDED UTP) BEIGE</v>
          </cell>
          <cell r="C1840" t="str">
            <v>COMM GRADE RJ11 PLUG (FLAT STRANDED UTP) BEIGE</v>
          </cell>
          <cell r="D1840" t="str">
            <v>szt.</v>
          </cell>
          <cell r="E1840">
            <v>0</v>
          </cell>
          <cell r="F1840" t="str">
            <v>EXCEL</v>
          </cell>
          <cell r="K1840">
            <v>0.4</v>
          </cell>
        </row>
        <row r="1841">
          <cell r="A1841" t="str">
            <v>CU6RB-08 HS</v>
          </cell>
          <cell r="B1841" t="str">
            <v>Commscope CAT6 UTP 24AWG LSOH</v>
          </cell>
          <cell r="C1841" t="str">
            <v>Commscope CAT6 UTP 24AWG LSOH COPPER CABLE</v>
          </cell>
          <cell r="D1841" t="str">
            <v>m</v>
          </cell>
          <cell r="E1841">
            <v>0</v>
          </cell>
          <cell r="F1841" t="str">
            <v>Cobi Cu kable</v>
          </cell>
          <cell r="K1841">
            <v>0</v>
          </cell>
        </row>
        <row r="1842">
          <cell r="A1842" t="str">
            <v>200-985</v>
          </cell>
          <cell r="B1842" t="str">
            <v>COMPACT WALL BOX - 250x250x55mm</v>
          </cell>
          <cell r="C1842" t="str">
            <v>COMPACT WALL BOX - 250x250x55mm</v>
          </cell>
          <cell r="D1842" t="str">
            <v>szt.</v>
          </cell>
          <cell r="E1842">
            <v>0</v>
          </cell>
          <cell r="F1842" t="str">
            <v>EXCEL</v>
          </cell>
          <cell r="K1842">
            <v>78.5</v>
          </cell>
        </row>
        <row r="1843">
          <cell r="A1843" t="str">
            <v>S110C-4</v>
          </cell>
          <cell r="B1843" t="str">
            <v>CONN BLK,CPR,S110,WALL MNT,4PR,NO CVR,BLU-ORG-GRN-</v>
          </cell>
          <cell r="C1843" t="str">
            <v>CONN BLK,CPR,S110,WALL MNT,4PR,NO CVR,BLU-ORG-GRN-BRN</v>
          </cell>
          <cell r="D1843" t="str">
            <v>szt.</v>
          </cell>
          <cell r="E1843">
            <v>0</v>
          </cell>
          <cell r="F1843" t="str">
            <v>SIEMON</v>
          </cell>
          <cell r="K1843">
            <v>1.3</v>
          </cell>
        </row>
        <row r="1844">
          <cell r="A1844" t="str">
            <v>S110C-5</v>
          </cell>
          <cell r="B1844" t="str">
            <v>CONN BLK,CPR,S110,WALL MNT,5PR,NO CVR,BLU-ORG-GRN-</v>
          </cell>
          <cell r="C1844" t="str">
            <v>CONN BLK,CPR,S110,WALL MNT,5PR,NO CVR,BLU-ORG-GRN-BRN-SLT</v>
          </cell>
          <cell r="D1844" t="str">
            <v>szt.</v>
          </cell>
          <cell r="E1844">
            <v>0</v>
          </cell>
          <cell r="F1844" t="str">
            <v>SIEMON</v>
          </cell>
          <cell r="K1844">
            <v>1.44</v>
          </cell>
        </row>
        <row r="1845">
          <cell r="A1845" t="str">
            <v>S210C-4</v>
          </cell>
          <cell r="B1845" t="str">
            <v>CONN BLK,CPR,S210,WALL MNT,4PR,NO LEG,NO CVR,BLU-O</v>
          </cell>
          <cell r="C1845" t="str">
            <v>CONN BLK,CPR,S210,WALL MNT,4PR,NO LEG,NO CVR,BLU-ORG-GRN-BRN</v>
          </cell>
          <cell r="D1845" t="str">
            <v>szt.</v>
          </cell>
          <cell r="E1845">
            <v>0</v>
          </cell>
          <cell r="F1845" t="str">
            <v>SIEMON</v>
          </cell>
          <cell r="K1845">
            <v>2.78</v>
          </cell>
        </row>
        <row r="1846">
          <cell r="A1846" t="str">
            <v>1008 3232/2,0</v>
          </cell>
          <cell r="B1846" t="str">
            <v>Connection cord HD, 2-pole</v>
          </cell>
          <cell r="C1846" t="str">
            <v>Connection cord HD, 2-pole</v>
          </cell>
          <cell r="D1846" t="str">
            <v>szt.</v>
          </cell>
          <cell r="E1846">
            <v>0</v>
          </cell>
          <cell r="F1846" t="str">
            <v>Cobi LSA telekomunikacja</v>
          </cell>
          <cell r="K1846">
            <v>0</v>
          </cell>
        </row>
        <row r="1847">
          <cell r="A1847" t="str">
            <v>001-003-005-10 HS</v>
          </cell>
          <cell r="B1847" t="str">
            <v xml:space="preserve">Connectix CAT6 UTP 23AWG COPPER PE External CABLE </v>
          </cell>
          <cell r="C1847" t="str">
            <v>Connectix CAT6 UTP 23AWG COPPER PE External CABLE 305M P</v>
          </cell>
          <cell r="D1847" t="str">
            <v>m</v>
          </cell>
          <cell r="E1847">
            <v>1.74</v>
          </cell>
          <cell r="F1847" t="str">
            <v>Cobi Cu kable</v>
          </cell>
          <cell r="K1847">
            <v>0</v>
          </cell>
        </row>
        <row r="1848">
          <cell r="A1848" t="str">
            <v>T4-10M-B02L</v>
          </cell>
          <cell r="B1848" t="str">
            <v>Copper, Patch Cord, Tera 4-Pair, Tera 4-Pair, Cate</v>
          </cell>
          <cell r="C1848" t="str">
            <v>Copper, Patch Cord, Tera 4-Pair, Tera 4-Pair, Category 7A, S/FTP, Stranded, CM/LSOH-1, Ivory Cable, White Boot, 10 Meter</v>
          </cell>
          <cell r="D1848" t="str">
            <v>szt.</v>
          </cell>
          <cell r="E1848">
            <v>0</v>
          </cell>
          <cell r="F1848" t="str">
            <v>SIEMON</v>
          </cell>
          <cell r="K1848">
            <v>0</v>
          </cell>
        </row>
        <row r="1849">
          <cell r="A1849" t="str">
            <v>T7P4-B02-1</v>
          </cell>
          <cell r="B1849" t="str">
            <v>Copper, Tera, Plug, Shielded, 7A/8, 4 Pair, White,</v>
          </cell>
          <cell r="C1849" t="str">
            <v>Copper, Tera, Plug, Shielded, 7A/8, 4 Pair, White, 22 Gauge / 23 Gauge</v>
          </cell>
          <cell r="D1849" t="str">
            <v>szt.</v>
          </cell>
          <cell r="E1849">
            <v>0</v>
          </cell>
          <cell r="F1849" t="str">
            <v>SIEMON</v>
          </cell>
          <cell r="K1849">
            <v>0</v>
          </cell>
        </row>
        <row r="1850">
          <cell r="A1850" t="str">
            <v>200-143</v>
          </cell>
          <cell r="B1850" t="str">
            <v>CORELINK 2 REPLACEMENT KEYS IN HOLDER</v>
          </cell>
          <cell r="C1850" t="str">
            <v>CORELINK 2 REPLACEMENT KEYS IN HOLDER</v>
          </cell>
          <cell r="D1850" t="str">
            <v>szt.</v>
          </cell>
          <cell r="E1850">
            <v>0</v>
          </cell>
          <cell r="F1850" t="str">
            <v>EXCEL</v>
          </cell>
          <cell r="K1850">
            <v>25.94</v>
          </cell>
        </row>
        <row r="1851">
          <cell r="A1851" t="str">
            <v>M-ICM</v>
          </cell>
          <cell r="B1851" t="str">
            <v>CPR MAPIT,ICM,GRY/BLK</v>
          </cell>
          <cell r="C1851" t="str">
            <v>CPR MAPIT,ICM,GRY/BLK</v>
          </cell>
          <cell r="D1851" t="str">
            <v>szt.</v>
          </cell>
          <cell r="E1851">
            <v>0</v>
          </cell>
          <cell r="F1851" t="str">
            <v>SIEMON</v>
          </cell>
          <cell r="K1851">
            <v>541.24</v>
          </cell>
        </row>
        <row r="1852">
          <cell r="A1852" t="str">
            <v>M-MCP</v>
          </cell>
          <cell r="B1852" t="str">
            <v>CPR MAPIT,MCP,24 PORT,1U,BLK</v>
          </cell>
          <cell r="C1852" t="str">
            <v>CPR MAPIT,MCP,24 PORT,1U,BLK</v>
          </cell>
          <cell r="D1852" t="str">
            <v>szt.</v>
          </cell>
          <cell r="E1852">
            <v>0</v>
          </cell>
          <cell r="F1852" t="str">
            <v>SIEMON</v>
          </cell>
          <cell r="K1852">
            <v>1084.3</v>
          </cell>
        </row>
        <row r="1853">
          <cell r="A1853" t="str">
            <v>M-SPPAT-PCBA-24</v>
          </cell>
          <cell r="B1853" t="str">
            <v>CPR MAPIT,PCBA UPGR TERA,24 PORT,ANGLED</v>
          </cell>
          <cell r="C1853" t="str">
            <v>CPR MAPIT,PCBA UPGR TERA,24 PORT,ANGLED</v>
          </cell>
          <cell r="D1853" t="str">
            <v>szt.</v>
          </cell>
          <cell r="E1853">
            <v>0</v>
          </cell>
          <cell r="F1853" t="str">
            <v>SIEMON</v>
          </cell>
          <cell r="K1853">
            <v>367.36</v>
          </cell>
        </row>
        <row r="1854">
          <cell r="A1854" t="str">
            <v>M-PS</v>
          </cell>
          <cell r="B1854" t="str">
            <v>CPR MAPIT,POWER SUPPLY,6.0V &amp; 3.0A</v>
          </cell>
          <cell r="C1854" t="str">
            <v>CPR MAPIT,POWER SUPPLY,6.0V &amp; 3.0A</v>
          </cell>
          <cell r="D1854" t="str">
            <v>szt.</v>
          </cell>
          <cell r="E1854">
            <v>0</v>
          </cell>
          <cell r="F1854" t="str">
            <v>SIEMON</v>
          </cell>
          <cell r="K1854">
            <v>66.900000000000006</v>
          </cell>
        </row>
        <row r="1855">
          <cell r="A1855" t="str">
            <v>M-PEN</v>
          </cell>
          <cell r="B1855" t="str">
            <v>CPR MAPIT,PROBE PEN,BGE,25FT CORD</v>
          </cell>
          <cell r="C1855" t="str">
            <v>CPR MAPIT,PROBE PEN,BGE,25FT CORD</v>
          </cell>
          <cell r="D1855" t="str">
            <v>szt.</v>
          </cell>
          <cell r="E1855">
            <v>0</v>
          </cell>
          <cell r="F1855" t="str">
            <v>SIEMON</v>
          </cell>
          <cell r="K1855">
            <v>99.62</v>
          </cell>
        </row>
        <row r="1856">
          <cell r="A1856" t="str">
            <v>PPM-SMX6-01</v>
          </cell>
          <cell r="B1856" t="str">
            <v>CPR,ADPTR PLT,PPM,EMPTY,SHLD,6 PORT,BLK</v>
          </cell>
          <cell r="C1856" t="str">
            <v>CPR,ADPTR PLT,PPM,EMPTY,SHLD,6 PORT,BLK</v>
          </cell>
          <cell r="D1856" t="str">
            <v>szt.</v>
          </cell>
          <cell r="E1856">
            <v>0</v>
          </cell>
          <cell r="F1856" t="str">
            <v>SIEMON</v>
          </cell>
          <cell r="K1856">
            <v>15.48</v>
          </cell>
        </row>
        <row r="1857">
          <cell r="A1857" t="str">
            <v>HD-VP-50</v>
          </cell>
          <cell r="B1857" t="str">
            <v>CPR,PNL,HD,PRELD,UTP,50 PORT,FLT,1U,BLK,FXD MGR,2P</v>
          </cell>
          <cell r="C1857" t="str">
            <v>CPR,PNL,HD,PRELD,UTP,50 PORT,FLT,1U,BLK,FXD MGR,2PR TEL</v>
          </cell>
          <cell r="D1857" t="str">
            <v>szt.</v>
          </cell>
          <cell r="E1857">
            <v>0</v>
          </cell>
          <cell r="F1857" t="str">
            <v>SIEMON</v>
          </cell>
          <cell r="K1857">
            <v>180.2</v>
          </cell>
        </row>
        <row r="1858">
          <cell r="A1858" t="str">
            <v>HD5-89D-12</v>
          </cell>
          <cell r="B1858" t="str">
            <v>CPR,PNL,HD,PRELD,UTP,CAT5E,12 PORT,89D,BLK,W/O MGR</v>
          </cell>
          <cell r="C1858" t="str">
            <v>CPR,PNL,HD,PRELD,UTP,CAT5E,12 PORT,89D,BLK,W/O MGR</v>
          </cell>
          <cell r="D1858" t="str">
            <v>szt.</v>
          </cell>
          <cell r="E1858">
            <v>0</v>
          </cell>
          <cell r="F1858" t="str">
            <v>SIEMON</v>
          </cell>
          <cell r="K1858">
            <v>86.24</v>
          </cell>
        </row>
        <row r="1859">
          <cell r="A1859" t="str">
            <v>HD5-24A</v>
          </cell>
          <cell r="B1859" t="str">
            <v xml:space="preserve">CPR,PNL,HD,PRELD,UTP,CAT5E,24 PORT,ANG,1U,BLK,DET </v>
          </cell>
          <cell r="C1859" t="str">
            <v>CPR,PNL,HD,PRELD,UTP,CAT5E,24 PORT,ANG,1U,BLK,DET MGR</v>
          </cell>
          <cell r="D1859" t="str">
            <v>szt.</v>
          </cell>
          <cell r="E1859">
            <v>0</v>
          </cell>
          <cell r="F1859" t="str">
            <v>SIEMON</v>
          </cell>
          <cell r="K1859">
            <v>189.2</v>
          </cell>
        </row>
        <row r="1860">
          <cell r="A1860" t="str">
            <v>HD5-24AB</v>
          </cell>
          <cell r="B1860" t="str">
            <v xml:space="preserve">CPR,PNL,HD,PRELD,UTP,CAT5E,24 PORT,ANG,1U,BLK,W/O </v>
          </cell>
          <cell r="C1860" t="str">
            <v>CPR,PNL,HD,PRELD,UTP,CAT5E,24 PORT,ANG,1U,BLK,W/O MGR,BULK</v>
          </cell>
          <cell r="D1860" t="str">
            <v>szt.</v>
          </cell>
          <cell r="E1860">
            <v>0</v>
          </cell>
          <cell r="F1860" t="str">
            <v>SIEMON</v>
          </cell>
          <cell r="K1860">
            <v>179.72</v>
          </cell>
        </row>
        <row r="1861">
          <cell r="A1861" t="str">
            <v>HD5-24</v>
          </cell>
          <cell r="B1861" t="str">
            <v xml:space="preserve">CPR,PNL,HD,PRELD,UTP,CAT5E,24 PORT,FLT,1U,BLK,DET </v>
          </cell>
          <cell r="C1861" t="str">
            <v>CPR,PNL,HD,PRELD,UTP,CAT5E,24 PORT,FLT,1U,BLK,DET MGR</v>
          </cell>
          <cell r="D1861" t="str">
            <v>szt.</v>
          </cell>
          <cell r="E1861">
            <v>0</v>
          </cell>
          <cell r="F1861" t="str">
            <v>SIEMON</v>
          </cell>
          <cell r="K1861">
            <v>160.4</v>
          </cell>
        </row>
        <row r="1862">
          <cell r="A1862" t="str">
            <v>HD5-24B</v>
          </cell>
          <cell r="B1862" t="str">
            <v xml:space="preserve">CPR,PNL,HD,PRELD,UTP,CAT5E,24 PORT,FLT,1U,BLK,W/O </v>
          </cell>
          <cell r="C1862" t="str">
            <v>CPR,PNL,HD,PRELD,UTP,CAT5E,24 PORT,FLT,1U,BLK,W/O MGR,BULK</v>
          </cell>
          <cell r="D1862" t="str">
            <v>szt.</v>
          </cell>
          <cell r="E1862">
            <v>0</v>
          </cell>
          <cell r="F1862" t="str">
            <v>SIEMON</v>
          </cell>
          <cell r="K1862">
            <v>144.36000000000001</v>
          </cell>
        </row>
        <row r="1863">
          <cell r="A1863" t="str">
            <v>HD5-48A</v>
          </cell>
          <cell r="B1863" t="str">
            <v xml:space="preserve">CPR,PNL,HD,PRELD,UTP,CAT5E,48 PORT,ANG,2U,BLK,DET </v>
          </cell>
          <cell r="C1863" t="str">
            <v>CPR,PNL,HD,PRELD,UTP,CAT5E,48 PORT,ANG,2U,BLK,DET MGR</v>
          </cell>
          <cell r="D1863" t="str">
            <v>szt.</v>
          </cell>
          <cell r="E1863">
            <v>0</v>
          </cell>
          <cell r="F1863" t="str">
            <v>SIEMON</v>
          </cell>
          <cell r="K1863">
            <v>378.38</v>
          </cell>
        </row>
        <row r="1864">
          <cell r="A1864" t="str">
            <v>HD5-48AB</v>
          </cell>
          <cell r="B1864" t="str">
            <v xml:space="preserve">CPR,PNL,HD,PRELD,UTP,CAT5E,48 PORT,ANG,2U,BLK,W/O </v>
          </cell>
          <cell r="C1864" t="str">
            <v>CPR,PNL,HD,PRELD,UTP,CAT5E,48 PORT,ANG,2U,BLK,W/O MGR,BULK</v>
          </cell>
          <cell r="D1864" t="str">
            <v>szt.</v>
          </cell>
          <cell r="E1864">
            <v>0</v>
          </cell>
          <cell r="F1864" t="str">
            <v>SIEMON</v>
          </cell>
          <cell r="K1864">
            <v>359.46</v>
          </cell>
        </row>
        <row r="1865">
          <cell r="A1865" t="str">
            <v>HD5-48</v>
          </cell>
          <cell r="B1865" t="str">
            <v xml:space="preserve">CPR,PNL,HD,PRELD,UTP,CAT5E,48 PORT,FLT,2U,BLK,DET </v>
          </cell>
          <cell r="C1865" t="str">
            <v>CPR,PNL,HD,PRELD,UTP,CAT5E,48 PORT,FLT,2U,BLK,DET MGR</v>
          </cell>
          <cell r="D1865" t="str">
            <v>szt.</v>
          </cell>
          <cell r="E1865">
            <v>0</v>
          </cell>
          <cell r="F1865" t="str">
            <v>SIEMON</v>
          </cell>
          <cell r="K1865">
            <v>320.8</v>
          </cell>
        </row>
        <row r="1866">
          <cell r="A1866" t="str">
            <v>HD5-48B</v>
          </cell>
          <cell r="B1866" t="str">
            <v xml:space="preserve">CPR,PNL,HD,PRELD,UTP,CAT5E,48 PORT,FLT,2U,BLK,W/O </v>
          </cell>
          <cell r="C1866" t="str">
            <v>CPR,PNL,HD,PRELD,UTP,CAT5E,48 PORT,FLT,2U,BLK,W/O MGR,BULK</v>
          </cell>
          <cell r="D1866" t="str">
            <v>szt.</v>
          </cell>
          <cell r="E1866">
            <v>0</v>
          </cell>
          <cell r="F1866" t="str">
            <v>SIEMON</v>
          </cell>
          <cell r="K1866">
            <v>288.74</v>
          </cell>
        </row>
        <row r="1867">
          <cell r="A1867" t="str">
            <v>HD6-24A</v>
          </cell>
          <cell r="B1867" t="str">
            <v>CPR,PNL,HD,PRELD,UTP,CAT6,24 PORT,ANG,1U,BLK,DET M</v>
          </cell>
          <cell r="C1867" t="str">
            <v>CPR,PNL,HD,PRELD,UTP,CAT6,24 PORT,ANG,1U,BLK,DET MGR</v>
          </cell>
          <cell r="D1867" t="str">
            <v>szt.</v>
          </cell>
          <cell r="E1867">
            <v>0</v>
          </cell>
          <cell r="F1867" t="str">
            <v>SIEMON</v>
          </cell>
          <cell r="K1867">
            <v>204.22</v>
          </cell>
        </row>
        <row r="1868">
          <cell r="A1868" t="str">
            <v>HD6-24AB</v>
          </cell>
          <cell r="B1868" t="str">
            <v>CPR,PNL,HD,PRELD,UTP,CAT6,24 PORT,ANG,1U,BLK,W/O M</v>
          </cell>
          <cell r="C1868" t="str">
            <v>CPR,PNL,HD,PRELD,UTP,CAT6,24 PORT,ANG,1U,BLK,W/O MGR,BULK</v>
          </cell>
          <cell r="D1868" t="str">
            <v>szt.</v>
          </cell>
          <cell r="E1868">
            <v>0</v>
          </cell>
          <cell r="F1868" t="str">
            <v>SIEMON</v>
          </cell>
          <cell r="K1868">
            <v>194</v>
          </cell>
        </row>
        <row r="1869">
          <cell r="A1869" t="str">
            <v>HD6-24B-RWM</v>
          </cell>
          <cell r="B1869" t="str">
            <v>CPR,PNL,HD,PRELD,UTP,CAT6,24 PORT,FLT,1U,BLK,DET M</v>
          </cell>
          <cell r="C1869" t="str">
            <v>CPR,PNL,HD,PRELD,UTP,CAT6,24 PORT,FLT,1U,BLK,DET MGR,BULK</v>
          </cell>
          <cell r="D1869" t="str">
            <v>szt.</v>
          </cell>
          <cell r="E1869">
            <v>0</v>
          </cell>
          <cell r="F1869" t="str">
            <v>SIEMON</v>
          </cell>
          <cell r="K1869">
            <v>156.28</v>
          </cell>
        </row>
        <row r="1870">
          <cell r="A1870" t="str">
            <v>HD6-24</v>
          </cell>
          <cell r="B1870" t="str">
            <v>CPR,PNL,HD,PRELD,UTP,CAT6,24 PORT,FLT,1U,BLK,DET M</v>
          </cell>
          <cell r="C1870" t="str">
            <v>CPR,PNL,HD,PRELD,UTP,CAT6,24 PORT,FLT,1U,BLK,DET MGR</v>
          </cell>
          <cell r="D1870" t="str">
            <v>szt.</v>
          </cell>
          <cell r="E1870">
            <v>0</v>
          </cell>
          <cell r="F1870" t="str">
            <v>SIEMON</v>
          </cell>
          <cell r="K1870">
            <v>160.28</v>
          </cell>
        </row>
        <row r="1871">
          <cell r="A1871" t="str">
            <v>HD6-24B</v>
          </cell>
          <cell r="B1871" t="str">
            <v>CPR,PNL,HD,PRELD,UTP,CAT6,24 PORT,FLT,1U,BLK,W/O M</v>
          </cell>
          <cell r="C1871" t="str">
            <v>CPR,PNL,HD,PRELD,UTP,CAT6,24 PORT,FLT,1U,BLK,W/O MGR,BULK</v>
          </cell>
          <cell r="D1871" t="str">
            <v>szt.</v>
          </cell>
          <cell r="E1871">
            <v>0</v>
          </cell>
          <cell r="F1871" t="str">
            <v>SIEMON</v>
          </cell>
          <cell r="K1871">
            <v>152.28</v>
          </cell>
        </row>
        <row r="1872">
          <cell r="A1872" t="str">
            <v>HD6-48</v>
          </cell>
          <cell r="B1872" t="str">
            <v>CPR,PNL,HD,PRELD,UTP,CAT6,48 PORT,FLT,2U,BLK,DET M</v>
          </cell>
          <cell r="C1872" t="str">
            <v>CPR,PNL,HD,PRELD,UTP,CAT6,48 PORT,FLT,2U,BLK,DET MGR</v>
          </cell>
          <cell r="D1872" t="str">
            <v>szt.</v>
          </cell>
          <cell r="E1872">
            <v>0</v>
          </cell>
          <cell r="F1872" t="str">
            <v>SIEMON</v>
          </cell>
          <cell r="K1872">
            <v>320.54000000000002</v>
          </cell>
        </row>
        <row r="1873">
          <cell r="A1873" t="str">
            <v>HD6-48B</v>
          </cell>
          <cell r="B1873" t="str">
            <v>CPR,PNL,HD,PRELD,UTP,CAT6,48 PORT,FLT,2U,BLK,W/O M</v>
          </cell>
          <cell r="C1873" t="str">
            <v>CPR,PNL,HD,PRELD,UTP,CAT6,48 PORT,FLT,2U,BLK,W/O MGR,BULK</v>
          </cell>
          <cell r="D1873" t="str">
            <v>szt.</v>
          </cell>
          <cell r="E1873">
            <v>0</v>
          </cell>
          <cell r="F1873" t="str">
            <v>SIEMON</v>
          </cell>
          <cell r="K1873">
            <v>304.5</v>
          </cell>
        </row>
        <row r="1874">
          <cell r="A1874" t="str">
            <v>M-SPPA-K24ENS</v>
          </cell>
          <cell r="B1874" t="str">
            <v>CPR,PNL,MAPIT,EMPTY,SHLD,24 OPENING,ANG,1U,BLK,FXD</v>
          </cell>
          <cell r="C1874" t="str">
            <v>CPR,PNL,MAPIT,EMPTY,SHLD,24 OPENING,ANG,1U,BLK,FXD MGR,KYSTN</v>
          </cell>
          <cell r="D1874" t="str">
            <v>szt.</v>
          </cell>
          <cell r="E1874">
            <v>0</v>
          </cell>
          <cell r="F1874" t="str">
            <v>SIEMON</v>
          </cell>
          <cell r="K1874">
            <v>412.96</v>
          </cell>
        </row>
        <row r="1875">
          <cell r="A1875" t="str">
            <v>M-SPP-K24ENS</v>
          </cell>
          <cell r="B1875" t="str">
            <v>CPR,PNL,MAPIT,EMPTY,SHLD,24 OPENING,FLT,1U,BLK,FXD</v>
          </cell>
          <cell r="C1875" t="str">
            <v>CPR,PNL,MAPIT,EMPTY,SHLD,24 OPENING,FLT,1U,BLK,FXD MGR,KYSTN</v>
          </cell>
          <cell r="D1875" t="str">
            <v>szt.</v>
          </cell>
          <cell r="E1875">
            <v>0</v>
          </cell>
          <cell r="F1875" t="str">
            <v>SIEMON</v>
          </cell>
          <cell r="K1875">
            <v>311.08</v>
          </cell>
        </row>
        <row r="1876">
          <cell r="A1876" t="str">
            <v>M-SPPA-T24-01K</v>
          </cell>
          <cell r="B1876" t="str">
            <v>CPR,PNL,MAPIT,W/JACKS,SHLD,CAT7A,24 PORT,ANG,1U,BL</v>
          </cell>
          <cell r="C1876" t="str">
            <v>CPR,PNL,MAPIT,W/JACKS,SHLD,CAT7A,24 PORT,ANG,1U,BLK,FXD MGR,NO PCB</v>
          </cell>
          <cell r="D1876" t="str">
            <v>szt.</v>
          </cell>
          <cell r="E1876">
            <v>0</v>
          </cell>
          <cell r="F1876" t="str">
            <v>SIEMON</v>
          </cell>
          <cell r="K1876">
            <v>731.6</v>
          </cell>
        </row>
        <row r="1877">
          <cell r="A1877" t="str">
            <v>M-SPPA-T24K</v>
          </cell>
          <cell r="B1877" t="str">
            <v>CPR,PNL,MAPIT,W/JACKS,SHLD,CAT7A,24 PORT,ANG,1U,BL</v>
          </cell>
          <cell r="C1877" t="str">
            <v>CPR,PNL,MAPIT,W/JACKS,SHLD,CAT7A,24 PORT,ANG,1U,BLK,FXD MGR</v>
          </cell>
          <cell r="D1877" t="str">
            <v>szt.</v>
          </cell>
          <cell r="E1877">
            <v>0</v>
          </cell>
          <cell r="F1877" t="str">
            <v>SIEMON</v>
          </cell>
          <cell r="K1877">
            <v>1051.68</v>
          </cell>
        </row>
        <row r="1878">
          <cell r="A1878" t="str">
            <v>MX-K-C5-IL-24</v>
          </cell>
          <cell r="B1878" t="str">
            <v xml:space="preserve">CPR,PNL,MAX,CPLR,UTP,CAT5E,24 PORT,FLT,1U,BLK,DET </v>
          </cell>
          <cell r="C1878" t="str">
            <v>CPR,PNL,MAX,CPLR,UTP,CAT5E,24 PORT,FLT,1U,BLK,DET MGR</v>
          </cell>
          <cell r="D1878" t="str">
            <v>szt.</v>
          </cell>
          <cell r="E1878">
            <v>0</v>
          </cell>
          <cell r="F1878" t="str">
            <v>SIEMON</v>
          </cell>
          <cell r="K1878">
            <v>246.1</v>
          </cell>
        </row>
        <row r="1879">
          <cell r="A1879" t="str">
            <v>MX-K-C6-IL-24</v>
          </cell>
          <cell r="B1879" t="str">
            <v>CPR,PNL,MAX,CPLR,UTP,CAT6,24 PORT,FLT,1U,BLK,DET M</v>
          </cell>
          <cell r="C1879" t="str">
            <v>CPR,PNL,MAX,CPLR,UTP,CAT6,24 PORT,FLT,1U,BLK,DET MGR</v>
          </cell>
          <cell r="D1879" t="str">
            <v>szt.</v>
          </cell>
          <cell r="E1879">
            <v>0</v>
          </cell>
          <cell r="F1879" t="str">
            <v>SIEMON</v>
          </cell>
          <cell r="K1879">
            <v>268.27999999999997</v>
          </cell>
        </row>
        <row r="1880">
          <cell r="A1880" t="str">
            <v>MX-PNL-16</v>
          </cell>
          <cell r="B1880" t="str">
            <v>CPR,PNL,MAX,EMPTY,UTP,16 OPENING,FLT,1U,BLK,DET MG</v>
          </cell>
          <cell r="C1880" t="str">
            <v>CPR,PNL,MAX,EMPTY,UTP,16 OPENING,FLT,1U,BLK,DET MGR</v>
          </cell>
          <cell r="D1880" t="str">
            <v>szt.</v>
          </cell>
          <cell r="E1880">
            <v>0</v>
          </cell>
          <cell r="F1880" t="str">
            <v>SIEMON</v>
          </cell>
          <cell r="K1880">
            <v>46.52</v>
          </cell>
        </row>
        <row r="1881">
          <cell r="A1881" t="str">
            <v>MX-PNLA-24</v>
          </cell>
          <cell r="B1881" t="str">
            <v>CPR,PNL,MAX,EMPTY,UTP,24 OPENING,ANG,1U,BLK,W/O MG</v>
          </cell>
          <cell r="C1881" t="str">
            <v>CPR,PNL,MAX,EMPTY,UTP,24 OPENING,ANG,1U,BLK,W/O MGR</v>
          </cell>
          <cell r="D1881" t="str">
            <v>szt.</v>
          </cell>
          <cell r="E1881">
            <v>0</v>
          </cell>
          <cell r="F1881" t="str">
            <v>SIEMON</v>
          </cell>
          <cell r="K1881">
            <v>66.34</v>
          </cell>
        </row>
        <row r="1882">
          <cell r="A1882" t="str">
            <v>MX-PNL-24</v>
          </cell>
          <cell r="B1882" t="str">
            <v>CPR,PNL,MAX,EMPTY,UTP,24 OPENING,FLT,1U,BLK,DET MG</v>
          </cell>
          <cell r="C1882" t="str">
            <v>CPR,PNL,MAX,EMPTY,UTP,24 OPENING,FLT,1U,BLK,DET MGR</v>
          </cell>
          <cell r="D1882" t="str">
            <v>szt.</v>
          </cell>
          <cell r="E1882">
            <v>0</v>
          </cell>
          <cell r="F1882" t="str">
            <v>SIEMON</v>
          </cell>
          <cell r="K1882">
            <v>49</v>
          </cell>
        </row>
        <row r="1883">
          <cell r="A1883" t="str">
            <v>MX-PNLA-48</v>
          </cell>
          <cell r="B1883" t="str">
            <v>CPR,PNL,MAX,EMPTY,UTP,48 OPENING,ANG,2U,BLK,W/O MG</v>
          </cell>
          <cell r="C1883" t="str">
            <v>CPR,PNL,MAX,EMPTY,UTP,48 OPENING,ANG,2U,BLK,W/O MGR</v>
          </cell>
          <cell r="D1883" t="str">
            <v>szt.</v>
          </cell>
          <cell r="E1883">
            <v>0</v>
          </cell>
          <cell r="F1883" t="str">
            <v>SIEMON</v>
          </cell>
          <cell r="K1883">
            <v>86.42</v>
          </cell>
        </row>
        <row r="1884">
          <cell r="A1884" t="str">
            <v>MX-PNL-48</v>
          </cell>
          <cell r="B1884" t="str">
            <v>CPR,PNL,MAX,EMPTY,UTP,48 OPENING,FLT,2U,BLK,DET MG</v>
          </cell>
          <cell r="C1884" t="str">
            <v>CPR,PNL,MAX,EMPTY,UTP,48 OPENING,FLT,2U,BLK,DET MGR</v>
          </cell>
          <cell r="D1884" t="str">
            <v>szt.</v>
          </cell>
          <cell r="E1884">
            <v>0</v>
          </cell>
          <cell r="F1884" t="str">
            <v>SIEMON</v>
          </cell>
          <cell r="K1884">
            <v>58.02</v>
          </cell>
        </row>
        <row r="1885">
          <cell r="A1885" t="str">
            <v>PPM-SPNL4-01</v>
          </cell>
          <cell r="B1885" t="str">
            <v>CPR,PNL,PPM,EMPTY,SHLD,4 OPENING,FLT,1U,BLK,FXD MG</v>
          </cell>
          <cell r="C1885" t="str">
            <v>CPR,PNL,PPM,EMPTY,SHLD,4 OPENING,FLT,1U,BLK,FXD MGR</v>
          </cell>
          <cell r="D1885" t="str">
            <v>szt.</v>
          </cell>
          <cell r="E1885">
            <v>0</v>
          </cell>
          <cell r="F1885" t="str">
            <v>SIEMON</v>
          </cell>
          <cell r="K1885">
            <v>64.5</v>
          </cell>
        </row>
        <row r="1886">
          <cell r="A1886" t="str">
            <v>DIN-PNL-04-01</v>
          </cell>
          <cell r="B1886" t="str">
            <v>CPR,PNL,RGDZD,EMPTY,UTP,4 OPENING,DIN RAIL,BLK,DIS</v>
          </cell>
          <cell r="C1886" t="str">
            <v>CPR,PNL,RGDZD,EMPTY,UTP,4 OPENING,DIN RAIL,BLK,DISCRETE OPENINGS</v>
          </cell>
          <cell r="D1886" t="str">
            <v>szt.</v>
          </cell>
          <cell r="E1886">
            <v>0</v>
          </cell>
          <cell r="F1886" t="str">
            <v>SIEMON</v>
          </cell>
          <cell r="K1886">
            <v>30.44</v>
          </cell>
        </row>
        <row r="1887">
          <cell r="A1887" t="str">
            <v>DIN-PNL-04W-01</v>
          </cell>
          <cell r="B1887" t="str">
            <v>CPR,PNL,RGDZD,EMPTY,UTP,4 OPENING,DIN RAIL,BLK,SIN</v>
          </cell>
          <cell r="C1887" t="str">
            <v>CPR,PNL,RGDZD,EMPTY,UTP,4 OPENING,DIN RAIL,BLK,SINGLE OPENING</v>
          </cell>
          <cell r="D1887" t="str">
            <v>szt.</v>
          </cell>
          <cell r="E1887">
            <v>0</v>
          </cell>
          <cell r="F1887" t="str">
            <v>SIEMON</v>
          </cell>
          <cell r="K1887">
            <v>30.44</v>
          </cell>
        </row>
        <row r="1888">
          <cell r="A1888" t="str">
            <v>TM-PNLZA-24-01</v>
          </cell>
          <cell r="B1888" t="str">
            <v>CPR,PNL,TERA/MAX,EMPTY,SHLD,24 OPENING,ANG,1U,BLK,</v>
          </cell>
          <cell r="C1888" t="str">
            <v>CPR,PNL,TERA/MAX,EMPTY,SHLD,24 OPENING,ANG,1U,BLK,FXD MGR</v>
          </cell>
          <cell r="D1888" t="str">
            <v>szt.</v>
          </cell>
          <cell r="E1888">
            <v>0</v>
          </cell>
          <cell r="F1888" t="str">
            <v>SIEMON</v>
          </cell>
          <cell r="K1888">
            <v>101.7</v>
          </cell>
        </row>
        <row r="1889">
          <cell r="A1889" t="str">
            <v>TM-PNLZ-24-01</v>
          </cell>
          <cell r="B1889" t="str">
            <v>CPR,PNL,TERA/MAX,EMPTY,SHLD,24 OPENING,FLT,1U,BLK,</v>
          </cell>
          <cell r="C1889" t="str">
            <v>CPR,PNL,TERA/MAX,EMPTY,SHLD,24 OPENING,FLT,1U,BLK,FXD MGR</v>
          </cell>
          <cell r="D1889" t="str">
            <v>szt.</v>
          </cell>
          <cell r="E1889">
            <v>0</v>
          </cell>
          <cell r="F1889" t="str">
            <v>SIEMON</v>
          </cell>
          <cell r="K1889">
            <v>68.400000000000006</v>
          </cell>
        </row>
        <row r="1890">
          <cell r="A1890" t="str">
            <v>ZS-PNL-24E</v>
          </cell>
          <cell r="B1890" t="str">
            <v xml:space="preserve">CPR,PNL,ZMAX,EMPTY,SHLD,24 OPENING,FLT,1U,BLK,FXD </v>
          </cell>
          <cell r="C1890" t="str">
            <v>CPR,PNL,ZMAX,EMPTY,SHLD,24 OPENING,FLT,1U,BLK,FXD MGR</v>
          </cell>
          <cell r="D1890" t="str">
            <v>szt.</v>
          </cell>
          <cell r="E1890">
            <v>0</v>
          </cell>
          <cell r="F1890" t="str">
            <v>SIEMON</v>
          </cell>
          <cell r="K1890">
            <v>88.58</v>
          </cell>
        </row>
        <row r="1891">
          <cell r="A1891" t="str">
            <v>ZS-PNL-U48E</v>
          </cell>
          <cell r="B1891" t="str">
            <v xml:space="preserve">CPR,PNL,ZMAX,EMPTY,SHLD,48 OPENING,FLT,1U,BLK,FXD </v>
          </cell>
          <cell r="C1891" t="str">
            <v>CPR,PNL,ZMAX,EMPTY,SHLD,48 OPENING,FLT,1U,BLK,FXD MGR</v>
          </cell>
          <cell r="D1891" t="str">
            <v>szt.</v>
          </cell>
          <cell r="E1891">
            <v>0</v>
          </cell>
          <cell r="F1891" t="str">
            <v>SIEMON</v>
          </cell>
          <cell r="K1891">
            <v>105.38</v>
          </cell>
        </row>
        <row r="1892">
          <cell r="A1892" t="str">
            <v>Z-PNL-24E</v>
          </cell>
          <cell r="B1892" t="str">
            <v>CPR,PNL,ZMAX,EMPTY,UTP,24 OPENING,FLT,1U,BLK,FXD M</v>
          </cell>
          <cell r="C1892" t="str">
            <v>CPR,PNL,ZMAX,EMPTY,UTP,24 OPENING,FLT,1U,BLK,FXD MGR</v>
          </cell>
          <cell r="D1892" t="str">
            <v>szt.</v>
          </cell>
          <cell r="E1892">
            <v>0</v>
          </cell>
          <cell r="F1892" t="str">
            <v>SIEMON</v>
          </cell>
          <cell r="K1892">
            <v>56.56</v>
          </cell>
        </row>
        <row r="1893">
          <cell r="A1893" t="str">
            <v>Z-PNL-U48E</v>
          </cell>
          <cell r="B1893" t="str">
            <v>CPR,PNL,ZMAX,EMPTY,UTP,48 OPENING,FLT,1U,BLK,FXD M</v>
          </cell>
          <cell r="C1893" t="str">
            <v>CPR,PNL,ZMAX,EMPTY,UTP,48 OPENING,FLT,1U,BLK,FXD MGR</v>
          </cell>
          <cell r="D1893" t="str">
            <v>szt.</v>
          </cell>
          <cell r="E1893">
            <v>0</v>
          </cell>
          <cell r="F1893" t="str">
            <v>SIEMON</v>
          </cell>
          <cell r="K1893">
            <v>70.86</v>
          </cell>
        </row>
        <row r="1894">
          <cell r="A1894" t="str">
            <v>Z5S-PNL-U48K</v>
          </cell>
          <cell r="B1894" t="str">
            <v>CPR,PNL,ZMAX,W/JACKS,SHLD,CAT5E,48 PORT,FLT,1U,BLK</v>
          </cell>
          <cell r="C1894" t="str">
            <v>CPR,PNL,ZMAX,W/JACKS,SHLD,CAT5E,48 PORT,FLT,1U,BLK,FXD MGR</v>
          </cell>
          <cell r="D1894" t="str">
            <v>szt.</v>
          </cell>
          <cell r="E1894">
            <v>0</v>
          </cell>
          <cell r="F1894" t="str">
            <v>SIEMON</v>
          </cell>
          <cell r="K1894">
            <v>0</v>
          </cell>
        </row>
        <row r="1895">
          <cell r="A1895" t="str">
            <v>Z6AS-PNL-24K</v>
          </cell>
          <cell r="B1895" t="str">
            <v>CPR,PNL,ZMAX,W/JACKS,SHLD,CAT6A,24 PORT,FLT,1U,BLK</v>
          </cell>
          <cell r="C1895" t="str">
            <v>CPR,PNL,ZMAX,W/JACKS,SHLD,CAT6A,24 PORT,FLT,1U,BLK,FXD MGR</v>
          </cell>
          <cell r="D1895" t="str">
            <v>szt.</v>
          </cell>
          <cell r="E1895">
            <v>0</v>
          </cell>
          <cell r="F1895" t="str">
            <v>SIEMON</v>
          </cell>
          <cell r="K1895">
            <v>270.02</v>
          </cell>
        </row>
        <row r="1896">
          <cell r="A1896" t="str">
            <v>Z6AS-PNL-U48K</v>
          </cell>
          <cell r="B1896" t="str">
            <v>CPR,PNL,ZMAX,W/JACKS,SHLD,CAT6A,48 PORT,FLT,1U,BLK</v>
          </cell>
          <cell r="C1896" t="str">
            <v>CPR,PNL,ZMAX,W/JACKS,SHLD,CAT6A,48 PORT,FLT,1U,BLK,FXD MGR</v>
          </cell>
          <cell r="D1896" t="str">
            <v>szt.</v>
          </cell>
          <cell r="E1896">
            <v>0</v>
          </cell>
          <cell r="F1896" t="str">
            <v>SIEMON</v>
          </cell>
          <cell r="K1896">
            <v>471.76</v>
          </cell>
        </row>
        <row r="1897">
          <cell r="A1897" t="str">
            <v>Z6-PNLA-24K</v>
          </cell>
          <cell r="B1897" t="str">
            <v>CPR,PNL,ZMAX,W/JACKS,UTP,CAT6,24 PORT,ANG,1U,BLK,F</v>
          </cell>
          <cell r="C1897" t="str">
            <v>CPR,PNL,ZMAX,W/JACKS,UTP,CAT6,24 PORT,ANG,1U,BLK,FXD MGR</v>
          </cell>
          <cell r="D1897" t="str">
            <v>szt.</v>
          </cell>
          <cell r="E1897">
            <v>0</v>
          </cell>
          <cell r="F1897" t="str">
            <v>SIEMON</v>
          </cell>
          <cell r="K1897">
            <v>312.58</v>
          </cell>
        </row>
        <row r="1898">
          <cell r="A1898" t="str">
            <v>Z6-PNL-24K</v>
          </cell>
          <cell r="B1898" t="str">
            <v>CPR,PNL,ZMAX,W/JACKS,UTP,CAT6,24 PORT,FLT,1U,BLK,F</v>
          </cell>
          <cell r="C1898" t="str">
            <v>CPR,PNL,ZMAX,W/JACKS,UTP,CAT6,24 PORT,FLT,1U,BLK,FXD MGR</v>
          </cell>
          <cell r="D1898" t="str">
            <v>szt.</v>
          </cell>
          <cell r="E1898">
            <v>0</v>
          </cell>
          <cell r="F1898" t="str">
            <v>SIEMON</v>
          </cell>
          <cell r="K1898">
            <v>280.10000000000002</v>
          </cell>
        </row>
        <row r="1899">
          <cell r="A1899" t="str">
            <v>Z6-PNLA-U48K</v>
          </cell>
          <cell r="B1899" t="str">
            <v>CPR,PNL,ZMAX,W/JACKS,UTP,CAT6,48 PORT,ANG,1U,BLK,F</v>
          </cell>
          <cell r="C1899" t="str">
            <v>CPR,PNL,ZMAX,W/JACKS,UTP,CAT6,48 PORT,ANG,1U,BLK,FXD MGR</v>
          </cell>
          <cell r="D1899" t="str">
            <v>szt.</v>
          </cell>
          <cell r="E1899">
            <v>0</v>
          </cell>
          <cell r="F1899" t="str">
            <v>SIEMON</v>
          </cell>
          <cell r="K1899">
            <v>547.17999999999995</v>
          </cell>
        </row>
        <row r="1900">
          <cell r="A1900" t="str">
            <v>Z6-PNL-U48K</v>
          </cell>
          <cell r="B1900" t="str">
            <v>CPR,PNL,ZMAX,W/JACKS,UTP,CAT6,48 PORT,FLT,1U,BLK,F</v>
          </cell>
          <cell r="C1900" t="str">
            <v>CPR,PNL,ZMAX,W/JACKS,UTP,CAT6,48 PORT,FLT,1U,BLK,FXD MGR</v>
          </cell>
          <cell r="D1900" t="str">
            <v>szt.</v>
          </cell>
          <cell r="E1900">
            <v>0</v>
          </cell>
          <cell r="F1900" t="str">
            <v>SIEMON</v>
          </cell>
          <cell r="K1900">
            <v>514.70000000000005</v>
          </cell>
        </row>
        <row r="1901">
          <cell r="A1901" t="str">
            <v>Z6A-PNL-24K</v>
          </cell>
          <cell r="B1901" t="str">
            <v>CPR,PNL,ZMAX,W/JACKS,UTP,CAT6A,24 PORT,FLT,1U,BLK,</v>
          </cell>
          <cell r="C1901" t="str">
            <v>CPR,PNL,ZMAX,W/JACKS,UTP,CAT6A,24 PORT,FLT,1U,BLK,FXD MGR</v>
          </cell>
          <cell r="D1901" t="str">
            <v>szt.</v>
          </cell>
          <cell r="E1901">
            <v>0</v>
          </cell>
          <cell r="F1901" t="str">
            <v>SIEMON</v>
          </cell>
          <cell r="K1901">
            <v>267.76</v>
          </cell>
        </row>
        <row r="1902">
          <cell r="A1902" t="str">
            <v>Z6A-PNL-U48K</v>
          </cell>
          <cell r="B1902" t="str">
            <v>CPR,PNL,ZMAX,W/JACKS,UTP,CAT6A,48 PORT,FLT,1U,BLK,</v>
          </cell>
          <cell r="C1902" t="str">
            <v>CPR,PNL,ZMAX,W/JACKS,UTP,CAT6A,48 PORT,FLT,1U,BLK,FXD MGR</v>
          </cell>
          <cell r="D1902" t="str">
            <v>szt.</v>
          </cell>
          <cell r="E1902">
            <v>0</v>
          </cell>
          <cell r="F1902" t="str">
            <v>SIEMON</v>
          </cell>
          <cell r="K1902">
            <v>500.86</v>
          </cell>
        </row>
        <row r="1903">
          <cell r="A1903" t="str">
            <v>P6U-8-8</v>
          </cell>
          <cell r="B1903" t="str">
            <v>CPR,RJ45,PLUG,UTP,6,NO BOOT,50/BG</v>
          </cell>
          <cell r="C1903" t="str">
            <v>CPR,RJ45,PLUG,UTP,6,NO BOOT,50/BG</v>
          </cell>
          <cell r="D1903" t="str">
            <v>szt.</v>
          </cell>
          <cell r="E1903">
            <v>0</v>
          </cell>
          <cell r="F1903" t="str">
            <v>SIEMON</v>
          </cell>
          <cell r="K1903">
            <v>43.1</v>
          </cell>
        </row>
        <row r="1904">
          <cell r="A1904" t="str">
            <v>ZP1-6AS-01B</v>
          </cell>
          <cell r="B1904" t="str">
            <v>CPR,RJ45,ZPLUG,SHLD,6A,BLK LTCH W/BOOT,BULK,STRAIG</v>
          </cell>
          <cell r="C1904" t="str">
            <v>CPR,RJ45,ZPLUG,SHLD,6A,BLK LTCH W/BOOT,BULK,STRAIGHT</v>
          </cell>
          <cell r="D1904" t="str">
            <v>szt.</v>
          </cell>
          <cell r="E1904">
            <v>0</v>
          </cell>
          <cell r="F1904" t="str">
            <v>SIEMON</v>
          </cell>
          <cell r="K1904">
            <v>13.92</v>
          </cell>
        </row>
        <row r="1905">
          <cell r="A1905" t="str">
            <v>ZP1-6AS-01S</v>
          </cell>
          <cell r="B1905" t="str">
            <v>CPR,RJ45,ZPLUG,SHLD,6A,BLK LTCH W/BOOT,STRAIGHT</v>
          </cell>
          <cell r="C1905" t="str">
            <v>CPR,RJ45,ZPLUG,SHLD,6A,BLK LTCH W/BOOT,STRAIGHT</v>
          </cell>
          <cell r="D1905" t="str">
            <v>szt.</v>
          </cell>
          <cell r="E1905">
            <v>0</v>
          </cell>
          <cell r="F1905" t="str">
            <v>SIEMON</v>
          </cell>
          <cell r="K1905">
            <v>14.66</v>
          </cell>
        </row>
        <row r="1906">
          <cell r="A1906" t="str">
            <v>ZP1-6AS-00B</v>
          </cell>
          <cell r="B1906" t="str">
            <v>CPR,RJ45,ZPLUG,SHLD,6A,NO LTCH W/BOOT,BULK,STRAIGH</v>
          </cell>
          <cell r="C1906" t="str">
            <v>CPR,RJ45,ZPLUG,SHLD,6A,NO LTCH W/BOOT,BULK,STRAIGHT</v>
          </cell>
          <cell r="D1906" t="str">
            <v>szt.</v>
          </cell>
          <cell r="E1906">
            <v>0</v>
          </cell>
          <cell r="F1906" t="str">
            <v>SIEMON</v>
          </cell>
          <cell r="K1906">
            <v>13.92</v>
          </cell>
        </row>
        <row r="1907">
          <cell r="A1907" t="str">
            <v>ZP1-6AS-00S</v>
          </cell>
          <cell r="B1907" t="str">
            <v>CPR,RJ45,ZPLUG,SHLD,6A,NO LTCH W/BOOT,STRAIGHT</v>
          </cell>
          <cell r="C1907" t="str">
            <v>CPR,RJ45,ZPLUG,SHLD,6A,NO LTCH W/BOOT,STRAIGHT</v>
          </cell>
          <cell r="D1907" t="str">
            <v>szt.</v>
          </cell>
          <cell r="E1907">
            <v>0</v>
          </cell>
          <cell r="F1907" t="str">
            <v>SIEMON</v>
          </cell>
          <cell r="K1907">
            <v>14.66</v>
          </cell>
        </row>
        <row r="1908">
          <cell r="A1908" t="str">
            <v>XP85S</v>
          </cell>
          <cell r="B1908" t="str">
            <v>CPR,RUGGED,PLUG,SCTP,5E,BLK</v>
          </cell>
          <cell r="C1908" t="str">
            <v>CPR,RUGGED,PLUG,SCTP,5E,BLK</v>
          </cell>
          <cell r="D1908" t="str">
            <v>szt.</v>
          </cell>
          <cell r="E1908">
            <v>0</v>
          </cell>
          <cell r="F1908" t="str">
            <v>SIEMON</v>
          </cell>
          <cell r="K1908">
            <v>24.08</v>
          </cell>
        </row>
        <row r="1909">
          <cell r="A1909" t="str">
            <v>XP85</v>
          </cell>
          <cell r="B1909" t="str">
            <v>CPR,RUGGED,PLUG,UTP,5E,BLK</v>
          </cell>
          <cell r="C1909" t="str">
            <v>CPR,RUGGED,PLUG,UTP,5E,BLK</v>
          </cell>
          <cell r="D1909" t="str">
            <v>szt.</v>
          </cell>
          <cell r="E1909">
            <v>0</v>
          </cell>
          <cell r="F1909" t="str">
            <v>SIEMON</v>
          </cell>
          <cell r="K1909">
            <v>22.06</v>
          </cell>
        </row>
        <row r="1910">
          <cell r="A1910" t="str">
            <v>T7P4-B01-1</v>
          </cell>
          <cell r="B1910" t="str">
            <v>CPR,TERA,PLUG,SHLD,7A/8,4PR,BLK,22AWG/23AWG</v>
          </cell>
          <cell r="C1910" t="str">
            <v>CPR,TERA,PLUG,SHLD,7A/8,4PR,BLK,22AWG/23AWG</v>
          </cell>
          <cell r="D1910" t="str">
            <v>szt.</v>
          </cell>
          <cell r="E1910">
            <v>0</v>
          </cell>
          <cell r="F1910" t="str">
            <v>SIEMON</v>
          </cell>
          <cell r="K1910">
            <v>14.64</v>
          </cell>
        </row>
        <row r="1911">
          <cell r="A1911" t="str">
            <v>T7P4-B01-2</v>
          </cell>
          <cell r="B1911" t="str">
            <v>CPR,TERA,PLUG,SHLD,7A/8,4PR,BLK,26AWG</v>
          </cell>
          <cell r="C1911" t="str">
            <v>CPR,TERA,PLUG,SHLD,7A/8,4PR,BLK,26AWG</v>
          </cell>
          <cell r="D1911" t="str">
            <v>szt.</v>
          </cell>
          <cell r="E1911">
            <v>0</v>
          </cell>
          <cell r="F1911" t="str">
            <v>SIEMON</v>
          </cell>
          <cell r="K1911">
            <v>0</v>
          </cell>
        </row>
        <row r="1912">
          <cell r="A1912" t="str">
            <v>542-006</v>
          </cell>
          <cell r="B1912" t="str">
            <v>CR/ER Earth Bonding Kit - 6 wires</v>
          </cell>
          <cell r="C1912" t="str">
            <v>CR/ER Earth Bonding Kit - 6 wires</v>
          </cell>
          <cell r="D1912" t="str">
            <v>szt.</v>
          </cell>
          <cell r="E1912">
            <v>0</v>
          </cell>
          <cell r="F1912" t="str">
            <v>EXCEL</v>
          </cell>
          <cell r="K1912">
            <v>10.82</v>
          </cell>
        </row>
        <row r="1913">
          <cell r="A1913" t="str">
            <v>30-506</v>
          </cell>
          <cell r="B1913" t="str">
            <v>CRIMP MASTER TOOL FRAME ONLY</v>
          </cell>
          <cell r="C1913" t="str">
            <v>CRIMP MASTER TOOL FRAME ONLY</v>
          </cell>
          <cell r="D1913" t="str">
            <v>szt.</v>
          </cell>
          <cell r="E1913">
            <v>0</v>
          </cell>
          <cell r="F1913" t="str">
            <v>EXCEL</v>
          </cell>
          <cell r="K1913">
            <v>101.9</v>
          </cell>
        </row>
        <row r="1914">
          <cell r="A1914" t="str">
            <v>PT-908-D</v>
          </cell>
          <cell r="B1914" t="str">
            <v>CRIMP TOOL, FOR DISPLAY</v>
          </cell>
          <cell r="C1914" t="str">
            <v>CRIMP TOOL, FOR DISPLAY</v>
          </cell>
          <cell r="D1914" t="str">
            <v>szt.</v>
          </cell>
          <cell r="E1914">
            <v>0</v>
          </cell>
          <cell r="F1914" t="str">
            <v>SIEMON</v>
          </cell>
          <cell r="K1914">
            <v>231.92</v>
          </cell>
        </row>
        <row r="1915">
          <cell r="A1915" t="str">
            <v>PT-908</v>
          </cell>
          <cell r="B1915" t="str">
            <v>CRIMP TOOL,W/ NYLON CASE</v>
          </cell>
          <cell r="C1915" t="str">
            <v>CRIMP TOOL,W/ NYLON CASE</v>
          </cell>
          <cell r="D1915" t="str">
            <v>szt.</v>
          </cell>
          <cell r="E1915">
            <v>0</v>
          </cell>
          <cell r="F1915" t="str">
            <v>SIEMON</v>
          </cell>
          <cell r="K1915">
            <v>280.54000000000002</v>
          </cell>
        </row>
        <row r="1916">
          <cell r="A1916" t="str">
            <v>CTE-MXA-01-02</v>
          </cell>
          <cell r="B1916" t="str">
            <v>CT ADPTR,1 OPEN,MX,WHT</v>
          </cell>
          <cell r="C1916" t="str">
            <v>CT ADPTR,1 OPEN,MX,WHT</v>
          </cell>
          <cell r="D1916" t="str">
            <v>szt.</v>
          </cell>
          <cell r="E1916">
            <v>0</v>
          </cell>
          <cell r="F1916" t="str">
            <v>SIEMON</v>
          </cell>
          <cell r="K1916">
            <v>1.84</v>
          </cell>
        </row>
        <row r="1917">
          <cell r="A1917" t="str">
            <v>CTE-MXA-02-02</v>
          </cell>
          <cell r="B1917" t="str">
            <v>CT ADPTR,2 OPENS,MX,WHT</v>
          </cell>
          <cell r="C1917" t="str">
            <v>CT ADPTR,2 OPENS,MX,WHT</v>
          </cell>
          <cell r="D1917" t="str">
            <v>szt.</v>
          </cell>
          <cell r="E1917">
            <v>0</v>
          </cell>
          <cell r="F1917" t="str">
            <v>SIEMON</v>
          </cell>
          <cell r="K1917">
            <v>1.84</v>
          </cell>
        </row>
        <row r="1918">
          <cell r="A1918" t="str">
            <v>SAN-282</v>
          </cell>
          <cell r="B1918" t="str">
            <v>CURVED 45x45mm SHUTTER 2-PORT</v>
          </cell>
          <cell r="C1918" t="str">
            <v>CURVED 45x45mm SHUTTER 2-PORT</v>
          </cell>
          <cell r="D1918" t="str">
            <v>szt.</v>
          </cell>
          <cell r="E1918">
            <v>7.13</v>
          </cell>
          <cell r="F1918" t="str">
            <v>Cobi 45x45</v>
          </cell>
          <cell r="K1918">
            <v>0</v>
          </cell>
        </row>
        <row r="1919">
          <cell r="A1919" t="str">
            <v>TCJF5100PB</v>
          </cell>
          <cell r="B1919" t="str">
            <v>CW1128 1/.5 100PR T/PHONE CABLE X 1 MTR Fca</v>
          </cell>
          <cell r="C1919" t="str">
            <v>CW1128 1/.5 100PR T/PHONE CABLE X 1 MTR Fca</v>
          </cell>
          <cell r="D1919" t="str">
            <v>m</v>
          </cell>
          <cell r="E1919">
            <v>0</v>
          </cell>
          <cell r="F1919" t="str">
            <v>EXCEL</v>
          </cell>
          <cell r="K1919">
            <v>26.22</v>
          </cell>
        </row>
        <row r="1920">
          <cell r="A1920" t="str">
            <v>TCJF5010PB</v>
          </cell>
          <cell r="B1920" t="str">
            <v>CW1128 1/.5 10PR T/PHONE CABLE X 1 MTR Fca</v>
          </cell>
          <cell r="C1920" t="str">
            <v>CW1128 1/.5 10PR T/PHONE CABLE X 1 MTR Fca</v>
          </cell>
          <cell r="D1920" t="str">
            <v>m</v>
          </cell>
          <cell r="E1920">
            <v>0</v>
          </cell>
          <cell r="F1920" t="str">
            <v>EXCEL</v>
          </cell>
          <cell r="K1920">
            <v>3.92</v>
          </cell>
        </row>
        <row r="1921">
          <cell r="A1921" t="str">
            <v>TCJF5200PB</v>
          </cell>
          <cell r="B1921" t="str">
            <v>CW1128 1/.5 200PR T/PHONE CABLE X 1 MTR</v>
          </cell>
          <cell r="C1921" t="str">
            <v>CW1128 1/.5 200PR T/PHONE CABLE X 1 MTR</v>
          </cell>
          <cell r="D1921" t="str">
            <v>m</v>
          </cell>
          <cell r="E1921">
            <v>0</v>
          </cell>
          <cell r="F1921" t="str">
            <v>EXCEL</v>
          </cell>
          <cell r="K1921">
            <v>108.38</v>
          </cell>
        </row>
        <row r="1922">
          <cell r="A1922" t="str">
            <v>TCJF5020PB</v>
          </cell>
          <cell r="B1922" t="str">
            <v>CW1128 1/.5 20PR T/PHONE CABLE X 1 MTR Fca</v>
          </cell>
          <cell r="C1922" t="str">
            <v>CW1128 1/.5 20PR T/PHONE CABLE X 1 MTR Fca</v>
          </cell>
          <cell r="D1922" t="str">
            <v>m</v>
          </cell>
          <cell r="E1922">
            <v>0</v>
          </cell>
          <cell r="F1922" t="str">
            <v>EXCEL</v>
          </cell>
          <cell r="K1922">
            <v>7.06</v>
          </cell>
        </row>
        <row r="1923">
          <cell r="A1923" t="str">
            <v>TCJF5050PB</v>
          </cell>
          <cell r="B1923" t="str">
            <v>CW1128 1/.5 50PR T/PHONE CABLE X 1 MTR Fca</v>
          </cell>
          <cell r="C1923" t="str">
            <v>CW1128 1/.5 50PR T/PHONE CABLE X 1 MTR Fca</v>
          </cell>
          <cell r="D1923" t="str">
            <v>m</v>
          </cell>
          <cell r="E1923">
            <v>0</v>
          </cell>
          <cell r="F1923" t="str">
            <v>EXCEL</v>
          </cell>
          <cell r="K1923">
            <v>14.5</v>
          </cell>
        </row>
        <row r="1924">
          <cell r="A1924" t="str">
            <v>TCJF5005PB</v>
          </cell>
          <cell r="B1924" t="str">
            <v>CW1128 1/.5 5PR T/PHONE CABLE X 1 MTR Fca</v>
          </cell>
          <cell r="C1924" t="str">
            <v>CW1128 1/.5 5PR T/PHONE CABLE X 1 MTR Fca</v>
          </cell>
          <cell r="D1924" t="str">
            <v>m</v>
          </cell>
          <cell r="E1924">
            <v>0</v>
          </cell>
          <cell r="F1924" t="str">
            <v>EXCEL</v>
          </cell>
          <cell r="K1924">
            <v>2.46</v>
          </cell>
        </row>
        <row r="1925">
          <cell r="A1925" t="str">
            <v>TCJFA5010PB</v>
          </cell>
          <cell r="B1925" t="str">
            <v>CW1128/98 1/.5 10PR T/PHONE CABLE X 1 MTR</v>
          </cell>
          <cell r="C1925" t="str">
            <v>CW1128/98 1/.5 10PR T/PHONE CABLE X 1 MTR</v>
          </cell>
          <cell r="D1925" t="str">
            <v>m</v>
          </cell>
          <cell r="E1925">
            <v>0</v>
          </cell>
          <cell r="F1925" t="str">
            <v>EXCEL</v>
          </cell>
          <cell r="K1925">
            <v>10.64</v>
          </cell>
        </row>
        <row r="1926">
          <cell r="A1926" t="str">
            <v>TC100PE1W-LSF</v>
          </cell>
          <cell r="B1926" t="str">
            <v>CW1308 100PR/E T/PHONE CABLE LSF WHT RL100M</v>
          </cell>
          <cell r="C1926" t="str">
            <v>CW1308 100PR/E T/PHONE CABLE LSF WHT RL100M</v>
          </cell>
          <cell r="D1926" t="str">
            <v>szt.</v>
          </cell>
          <cell r="E1926">
            <v>0</v>
          </cell>
          <cell r="F1926" t="str">
            <v>EXCEL</v>
          </cell>
          <cell r="K1926">
            <v>3051.92</v>
          </cell>
        </row>
        <row r="1927">
          <cell r="A1927" t="str">
            <v>TC100PEW-LSF</v>
          </cell>
          <cell r="B1927" t="str">
            <v>CW1308 100PR/E T/PHONE CABLE LSF WHT X 1 MTR</v>
          </cell>
          <cell r="C1927" t="str">
            <v>CW1308 100PR/E T/PHONE CABLE LSF WHT X 1 MTR</v>
          </cell>
          <cell r="D1927" t="str">
            <v>m</v>
          </cell>
          <cell r="E1927">
            <v>0</v>
          </cell>
          <cell r="F1927" t="str">
            <v>EXCEL</v>
          </cell>
          <cell r="K1927">
            <v>12.84</v>
          </cell>
        </row>
        <row r="1928">
          <cell r="A1928" t="str">
            <v>TC010P1W-LSF</v>
          </cell>
          <cell r="B1928" t="str">
            <v>CW1308 10PR T/PHONE CABLE LSF WHITE RL100M</v>
          </cell>
          <cell r="C1928" t="str">
            <v>CW1308 10PR T/PHONE CABLE LSF WHITE RL100M</v>
          </cell>
          <cell r="D1928" t="str">
            <v>szt.</v>
          </cell>
          <cell r="E1928">
            <v>0</v>
          </cell>
          <cell r="F1928" t="str">
            <v>EXCEL</v>
          </cell>
          <cell r="K1928">
            <v>366.08</v>
          </cell>
        </row>
        <row r="1929">
          <cell r="A1929" t="str">
            <v>TC010P2W-LSF</v>
          </cell>
          <cell r="B1929" t="str">
            <v>CW1308 10PR T/PHONE CABLE LSF WHITE RL200M</v>
          </cell>
          <cell r="C1929" t="str">
            <v>CW1308 10PR T/PHONE CABLE LSF WHITE RL200M</v>
          </cell>
          <cell r="D1929" t="str">
            <v>szt.</v>
          </cell>
          <cell r="E1929">
            <v>0</v>
          </cell>
          <cell r="F1929" t="str">
            <v>EXCEL</v>
          </cell>
          <cell r="K1929">
            <v>732.18</v>
          </cell>
        </row>
        <row r="1930">
          <cell r="A1930" t="str">
            <v>TC010P5W-LSF</v>
          </cell>
          <cell r="B1930" t="str">
            <v>CW1308 10PR T/PHONE CABLE LSF WHITE RL500M</v>
          </cell>
          <cell r="C1930" t="str">
            <v>CW1308 10PR T/PHONE CABLE LSF WHITE RL500M</v>
          </cell>
          <cell r="D1930" t="str">
            <v>szt.</v>
          </cell>
          <cell r="E1930">
            <v>0</v>
          </cell>
          <cell r="F1930" t="str">
            <v>EXCEL</v>
          </cell>
          <cell r="K1930">
            <v>1830.42</v>
          </cell>
        </row>
        <row r="1931">
          <cell r="A1931" t="str">
            <v>TC010PE1W-LSF</v>
          </cell>
          <cell r="B1931" t="str">
            <v>CW1308 10PR/E T/PHONE CABLE LSF WHT RL100M</v>
          </cell>
          <cell r="C1931" t="str">
            <v>CW1308 10PR/E T/PHONE CABLE LSF WHT RL100M</v>
          </cell>
          <cell r="D1931" t="str">
            <v>szt.</v>
          </cell>
          <cell r="E1931">
            <v>0</v>
          </cell>
          <cell r="F1931" t="str">
            <v>EXCEL</v>
          </cell>
          <cell r="K1931">
            <v>421.74</v>
          </cell>
        </row>
        <row r="1932">
          <cell r="A1932" t="str">
            <v>TC010PE2W-LSF</v>
          </cell>
          <cell r="B1932" t="str">
            <v>CW1308 10PR/E T/PHONE CABLE LSF WHT RL200M</v>
          </cell>
          <cell r="C1932" t="str">
            <v>CW1308 10PR/E T/PHONE CABLE LSF WHT RL200M</v>
          </cell>
          <cell r="D1932" t="str">
            <v>szt.</v>
          </cell>
          <cell r="E1932">
            <v>0</v>
          </cell>
          <cell r="F1932" t="str">
            <v>EXCEL</v>
          </cell>
          <cell r="K1932">
            <v>843.48</v>
          </cell>
        </row>
        <row r="1933">
          <cell r="A1933" t="str">
            <v>TC010PE5W-LSF</v>
          </cell>
          <cell r="B1933" t="str">
            <v>CW1308 10PR/E T/PHONE CABLE LSF WHT RL500M</v>
          </cell>
          <cell r="C1933" t="str">
            <v>CW1308 10PR/E T/PHONE CABLE LSF WHT RL500M</v>
          </cell>
          <cell r="D1933" t="str">
            <v>szt.</v>
          </cell>
          <cell r="E1933">
            <v>0</v>
          </cell>
          <cell r="F1933" t="str">
            <v>EXCEL</v>
          </cell>
          <cell r="K1933">
            <v>2108.64</v>
          </cell>
        </row>
        <row r="1934">
          <cell r="A1934" t="str">
            <v>TC015PW-LSF</v>
          </cell>
          <cell r="B1934" t="str">
            <v>CW1308 15PR T/PHONE CABLE LSF WHITE X 1 MTR</v>
          </cell>
          <cell r="C1934" t="str">
            <v>CW1308 15PR T/PHONE CABLE LSF WHITE X 1 MTR</v>
          </cell>
          <cell r="D1934" t="str">
            <v>m</v>
          </cell>
          <cell r="E1934">
            <v>0</v>
          </cell>
          <cell r="F1934" t="str">
            <v>EXCEL</v>
          </cell>
          <cell r="K1934">
            <v>4.5999999999999996</v>
          </cell>
        </row>
        <row r="1935">
          <cell r="A1935" t="str">
            <v>TC160PEW-LSF</v>
          </cell>
          <cell r="B1935" t="str">
            <v>CW1308 160PR/E T/PHONE CABLE LSF WHT X 1 MTR</v>
          </cell>
          <cell r="C1935" t="str">
            <v>CW1308 160PR/E T/PHONE CABLE LSF WHT X 1 MTR</v>
          </cell>
          <cell r="D1935" t="str">
            <v>m</v>
          </cell>
          <cell r="E1935">
            <v>0</v>
          </cell>
          <cell r="F1935" t="str">
            <v>EXCEL</v>
          </cell>
          <cell r="K1935">
            <v>41.22</v>
          </cell>
        </row>
        <row r="1936">
          <cell r="A1936" t="str">
            <v>TC200PEW-LSF</v>
          </cell>
          <cell r="B1936" t="str">
            <v>CW1308 200PR/E T/PHONE CABLE LSF WHT X 1 MTR</v>
          </cell>
          <cell r="C1936" t="str">
            <v>CW1308 200PR/E T/PHONE CABLE LSF WHT X 1 MTR</v>
          </cell>
          <cell r="D1936" t="str">
            <v>m</v>
          </cell>
          <cell r="E1936">
            <v>0</v>
          </cell>
          <cell r="F1936" t="str">
            <v>EXCEL</v>
          </cell>
          <cell r="K1936">
            <v>53.6</v>
          </cell>
        </row>
        <row r="1937">
          <cell r="A1937" t="str">
            <v>TC020PB</v>
          </cell>
          <cell r="B1937" t="str">
            <v>CW1308 20PR T/PHONE CABLE LSF BLACK X 1 MTR</v>
          </cell>
          <cell r="C1937" t="str">
            <v>CW1308 20PR T/PHONE CABLE LSF BLACK X 1 MTR</v>
          </cell>
          <cell r="D1937" t="str">
            <v>m</v>
          </cell>
          <cell r="E1937">
            <v>0</v>
          </cell>
          <cell r="F1937" t="str">
            <v>EXCEL</v>
          </cell>
          <cell r="K1937">
            <v>4.78</v>
          </cell>
        </row>
        <row r="1938">
          <cell r="A1938" t="str">
            <v>TC020P1W-LSF</v>
          </cell>
          <cell r="B1938" t="str">
            <v>CW1308 20PR T/PHONE CABLE LSF WHITE RL100M</v>
          </cell>
          <cell r="C1938" t="str">
            <v>CW1308 20PR T/PHONE CABLE LSF WHITE RL100M</v>
          </cell>
          <cell r="D1938" t="str">
            <v>szt.</v>
          </cell>
          <cell r="E1938">
            <v>0</v>
          </cell>
          <cell r="F1938" t="str">
            <v>EXCEL</v>
          </cell>
          <cell r="K1938">
            <v>606.34</v>
          </cell>
        </row>
        <row r="1939">
          <cell r="A1939" t="str">
            <v>TC020P2W-LSF</v>
          </cell>
          <cell r="B1939" t="str">
            <v>CW1308 20PR T/PHONE CABLE LSF WHITE RL200M</v>
          </cell>
          <cell r="C1939" t="str">
            <v>CW1308 20PR T/PHONE CABLE LSF WHITE RL200M</v>
          </cell>
          <cell r="D1939" t="str">
            <v>szt.</v>
          </cell>
          <cell r="E1939">
            <v>0</v>
          </cell>
          <cell r="F1939" t="str">
            <v>EXCEL</v>
          </cell>
          <cell r="K1939">
            <v>1212.46</v>
          </cell>
        </row>
        <row r="1940">
          <cell r="A1940" t="str">
            <v>TC020PW-LSF</v>
          </cell>
          <cell r="B1940" t="str">
            <v>CW1308 20PR T/PHONE CABLE LSF WHITE X 1 MTR</v>
          </cell>
          <cell r="C1940" t="str">
            <v>CW1308 20PR T/PHONE CABLE LSF WHITE X 1 MTR</v>
          </cell>
          <cell r="D1940" t="str">
            <v>m</v>
          </cell>
          <cell r="E1940">
            <v>0</v>
          </cell>
          <cell r="F1940" t="str">
            <v>EXCEL</v>
          </cell>
          <cell r="K1940">
            <v>5.48</v>
          </cell>
        </row>
        <row r="1941">
          <cell r="A1941" t="str">
            <v>TC020PE1W-LSF</v>
          </cell>
          <cell r="B1941" t="str">
            <v>CW1308 20PR/E T/PHONE CABLE LSF WHT RL100M</v>
          </cell>
          <cell r="C1941" t="str">
            <v>CW1308 20PR/E T/PHONE CABLE LSF WHT RL100M</v>
          </cell>
          <cell r="D1941" t="str">
            <v>szt.</v>
          </cell>
          <cell r="E1941">
            <v>0</v>
          </cell>
          <cell r="F1941" t="str">
            <v>EXCEL</v>
          </cell>
          <cell r="K1941">
            <v>676.62</v>
          </cell>
        </row>
        <row r="1942">
          <cell r="A1942" t="str">
            <v>TC020PE2W-LSF</v>
          </cell>
          <cell r="B1942" t="str">
            <v>CW1308 20PR/E T/PHONE CABLE LSF WHT RL200M</v>
          </cell>
          <cell r="C1942" t="str">
            <v>CW1308 20PR/E T/PHONE CABLE LSF WHT RL200M</v>
          </cell>
          <cell r="D1942" t="str">
            <v>szt.</v>
          </cell>
          <cell r="E1942">
            <v>0</v>
          </cell>
          <cell r="F1942" t="str">
            <v>EXCEL</v>
          </cell>
          <cell r="K1942">
            <v>1353.34</v>
          </cell>
        </row>
        <row r="1943">
          <cell r="A1943" t="str">
            <v>TC020PEW-LSF</v>
          </cell>
          <cell r="B1943" t="str">
            <v>CW1308 20PR/E T/PHONE CABLE LSF WHT X 1 MTR</v>
          </cell>
          <cell r="C1943" t="str">
            <v>CW1308 20PR/E T/PHONE CABLE LSF WHT X 1 MTR</v>
          </cell>
          <cell r="D1943" t="str">
            <v>m</v>
          </cell>
          <cell r="E1943">
            <v>0</v>
          </cell>
          <cell r="F1943" t="str">
            <v>EXCEL</v>
          </cell>
          <cell r="K1943">
            <v>2.74</v>
          </cell>
        </row>
        <row r="1944">
          <cell r="A1944" t="str">
            <v>TC025P1W-LSF</v>
          </cell>
          <cell r="B1944" t="str">
            <v>CW1308 25PR T/PHONE CABLE LSF WHITE RL100M</v>
          </cell>
          <cell r="C1944" t="str">
            <v>CW1308 25PR T/PHONE CABLE LSF WHITE RL100M</v>
          </cell>
          <cell r="D1944" t="str">
            <v>szt.</v>
          </cell>
          <cell r="E1944">
            <v>0</v>
          </cell>
          <cell r="F1944" t="str">
            <v>EXCEL</v>
          </cell>
          <cell r="K1944">
            <v>616.28</v>
          </cell>
        </row>
        <row r="1945">
          <cell r="A1945" t="str">
            <v>TC025P2W-LSF</v>
          </cell>
          <cell r="B1945" t="str">
            <v>CW1308 25PR T/PHONE CABLE LSF WHITE RL200M</v>
          </cell>
          <cell r="C1945" t="str">
            <v>CW1308 25PR T/PHONE CABLE LSF WHITE RL200M</v>
          </cell>
          <cell r="D1945" t="str">
            <v>szt.</v>
          </cell>
          <cell r="E1945">
            <v>0</v>
          </cell>
          <cell r="F1945" t="str">
            <v>EXCEL</v>
          </cell>
          <cell r="K1945">
            <v>1417.58</v>
          </cell>
        </row>
        <row r="1946">
          <cell r="A1946" t="str">
            <v>TC025PW-LSF</v>
          </cell>
          <cell r="B1946" t="str">
            <v>CW1308 25PR T/PHONE CABLE LSF WHITE X 1 MTR</v>
          </cell>
          <cell r="C1946" t="str">
            <v>CW1308 25PR T/PHONE CABLE LSF WHITE X 1 MTR</v>
          </cell>
          <cell r="D1946" t="str">
            <v>m</v>
          </cell>
          <cell r="E1946">
            <v>0</v>
          </cell>
          <cell r="F1946" t="str">
            <v>EXCEL</v>
          </cell>
          <cell r="K1946">
            <v>6.38</v>
          </cell>
        </row>
        <row r="1947">
          <cell r="A1947" t="str">
            <v>TC025PE1W-LSF</v>
          </cell>
          <cell r="B1947" t="str">
            <v>CW1308 25PR/E T/PHONE CABLE LSF WHT RL100M</v>
          </cell>
          <cell r="C1947" t="str">
            <v>CW1308 25PR/E T/PHONE CABLE LSF WHT RL100M</v>
          </cell>
          <cell r="D1947" t="str">
            <v>szt.</v>
          </cell>
          <cell r="E1947">
            <v>0</v>
          </cell>
          <cell r="F1947" t="str">
            <v>EXCEL</v>
          </cell>
          <cell r="K1947">
            <v>880.22</v>
          </cell>
        </row>
        <row r="1948">
          <cell r="A1948" t="str">
            <v>TC025PEW-LSF</v>
          </cell>
          <cell r="B1948" t="str">
            <v>CW1308 25PR/E T/PHONE CABLE LSF WHT X 1 MTR</v>
          </cell>
          <cell r="C1948" t="str">
            <v>CW1308 25PR/E T/PHONE CABLE LSF WHT X 1 MTR</v>
          </cell>
          <cell r="D1948" t="str">
            <v>m</v>
          </cell>
          <cell r="E1948">
            <v>0</v>
          </cell>
          <cell r="F1948" t="str">
            <v>EXCEL</v>
          </cell>
          <cell r="K1948">
            <v>7.94</v>
          </cell>
        </row>
        <row r="1949">
          <cell r="A1949" t="str">
            <v>TC025PEW-LSZH</v>
          </cell>
          <cell r="B1949" t="str">
            <v>CW1308 25PR/E T/PHONE CABLE LSZH WHITE X 1 MTR</v>
          </cell>
          <cell r="C1949" t="str">
            <v>CW1308 25PR/E T/PHONE CABLE LSZH WHITE X 1 MTR</v>
          </cell>
          <cell r="D1949" t="str">
            <v>m</v>
          </cell>
          <cell r="E1949">
            <v>0</v>
          </cell>
          <cell r="F1949" t="str">
            <v>EXCEL</v>
          </cell>
          <cell r="K1949">
            <v>7.94</v>
          </cell>
        </row>
        <row r="1950">
          <cell r="A1950" t="str">
            <v>TC002P1W-LSF</v>
          </cell>
          <cell r="B1950" t="str">
            <v>CW1308 2PR T/PHONE CABLE LSF WHITE RL100M</v>
          </cell>
          <cell r="C1950" t="str">
            <v>CW1308 2PR T/PHONE CABLE LSF WHITE RL100M</v>
          </cell>
          <cell r="D1950" t="str">
            <v>szt.</v>
          </cell>
          <cell r="E1950">
            <v>0</v>
          </cell>
          <cell r="F1950" t="str">
            <v>EXCEL</v>
          </cell>
          <cell r="K1950">
            <v>75.92</v>
          </cell>
        </row>
        <row r="1951">
          <cell r="A1951" t="str">
            <v>TC002P2W-LSF</v>
          </cell>
          <cell r="B1951" t="str">
            <v>CW1308 2PR T/PHONE CABLE LSF WHITE RL200M</v>
          </cell>
          <cell r="C1951" t="str">
            <v>CW1308 2PR T/PHONE CABLE LSF WHITE RL200M</v>
          </cell>
          <cell r="D1951" t="str">
            <v>szt.</v>
          </cell>
          <cell r="E1951">
            <v>0</v>
          </cell>
          <cell r="F1951" t="str">
            <v>EXCEL</v>
          </cell>
          <cell r="K1951">
            <v>151.78</v>
          </cell>
        </row>
        <row r="1952">
          <cell r="A1952" t="str">
            <v>TC002P5W-LSF</v>
          </cell>
          <cell r="B1952" t="str">
            <v>CW1308 2PR T/PHONE CABLE LSF WHITE RL500M</v>
          </cell>
          <cell r="C1952" t="str">
            <v>CW1308 2PR T/PHONE CABLE LSF WHITE RL500M</v>
          </cell>
          <cell r="D1952" t="str">
            <v>szt.</v>
          </cell>
          <cell r="E1952">
            <v>0</v>
          </cell>
          <cell r="F1952" t="str">
            <v>EXCEL</v>
          </cell>
          <cell r="K1952">
            <v>379.54</v>
          </cell>
        </row>
        <row r="1953">
          <cell r="A1953" t="str">
            <v>TC032PEW-LSF</v>
          </cell>
          <cell r="B1953" t="str">
            <v>CW1308 32PR/E T/PHONE CABLE LSF WHT X 1 MTR</v>
          </cell>
          <cell r="C1953" t="str">
            <v>CW1308 32PR/E T/PHONE CABLE LSF WHT X 1 MTR</v>
          </cell>
          <cell r="D1953" t="str">
            <v>m</v>
          </cell>
          <cell r="E1953">
            <v>0</v>
          </cell>
          <cell r="F1953" t="str">
            <v>EXCEL</v>
          </cell>
          <cell r="K1953">
            <v>10.28</v>
          </cell>
        </row>
        <row r="1954">
          <cell r="A1954" t="str">
            <v>TC003P1B</v>
          </cell>
          <cell r="B1954" t="str">
            <v>CW1308 3PR T/PHONE CABLE LSF BLACK RL100M</v>
          </cell>
          <cell r="C1954" t="str">
            <v>CW1308 3PR T/PHONE CABLE LSF BLACK RL100M</v>
          </cell>
          <cell r="D1954" t="str">
            <v>szt.</v>
          </cell>
          <cell r="E1954">
            <v>0</v>
          </cell>
          <cell r="F1954" t="str">
            <v>EXCEL</v>
          </cell>
          <cell r="K1954">
            <v>101.18</v>
          </cell>
        </row>
        <row r="1955">
          <cell r="A1955" t="str">
            <v>TC003P1W-LSF</v>
          </cell>
          <cell r="B1955" t="str">
            <v>CW1308 3PR T/PHONE CABLE LSF WHITE RL100M</v>
          </cell>
          <cell r="C1955" t="str">
            <v>CW1308 3PR T/PHONE CABLE LSF WHITE RL100M</v>
          </cell>
          <cell r="D1955" t="str">
            <v>szt.</v>
          </cell>
          <cell r="E1955">
            <v>0</v>
          </cell>
          <cell r="F1955" t="str">
            <v>EXCEL</v>
          </cell>
          <cell r="K1955">
            <v>105.86</v>
          </cell>
        </row>
        <row r="1956">
          <cell r="A1956" t="str">
            <v>TC003P2W-LSF</v>
          </cell>
          <cell r="B1956" t="str">
            <v>CW1308 3PR T/PHONE CABLE LSF WHITE RL200M</v>
          </cell>
          <cell r="C1956" t="str">
            <v>CW1308 3PR T/PHONE CABLE LSF WHITE RL200M</v>
          </cell>
          <cell r="D1956" t="str">
            <v>szt.</v>
          </cell>
          <cell r="E1956">
            <v>0</v>
          </cell>
          <cell r="F1956" t="str">
            <v>EXCEL</v>
          </cell>
          <cell r="K1956">
            <v>211.62</v>
          </cell>
        </row>
        <row r="1957">
          <cell r="A1957" t="str">
            <v>TC003P5W-LSF</v>
          </cell>
          <cell r="B1957" t="str">
            <v>CW1308 3PR T/PHONE CABLE LSF WHITE RL500M</v>
          </cell>
          <cell r="C1957" t="str">
            <v>CW1308 3PR T/PHONE CABLE LSF WHITE RL500M</v>
          </cell>
          <cell r="D1957" t="str">
            <v>szt.</v>
          </cell>
          <cell r="E1957">
            <v>0</v>
          </cell>
          <cell r="F1957" t="str">
            <v>EXCEL</v>
          </cell>
          <cell r="K1957">
            <v>529.02</v>
          </cell>
        </row>
        <row r="1958">
          <cell r="A1958" t="str">
            <v>TC003P2W-LSZH</v>
          </cell>
          <cell r="B1958" t="str">
            <v>CW1308 3PR T/PHONE CABLE LSZH WHITE RL200M</v>
          </cell>
          <cell r="C1958" t="str">
            <v>CW1308 3PR T/PHONE CABLE LSZH WHITE RL200M</v>
          </cell>
          <cell r="D1958" t="str">
            <v>szt.</v>
          </cell>
          <cell r="E1958">
            <v>0</v>
          </cell>
          <cell r="F1958" t="str">
            <v>EXCEL</v>
          </cell>
          <cell r="K1958">
            <v>211.62</v>
          </cell>
        </row>
        <row r="1959">
          <cell r="A1959" t="str">
            <v>TC040PEW-LSF</v>
          </cell>
          <cell r="B1959" t="str">
            <v>CW1308 40PR/E T/PHONE CABLE LSF WHITE X 1 MTR</v>
          </cell>
          <cell r="C1959" t="str">
            <v>CW1308 40PR/E T/PHONE CABLE LSF WHITE X 1 MTR</v>
          </cell>
          <cell r="D1959" t="str">
            <v>m</v>
          </cell>
          <cell r="E1959">
            <v>0</v>
          </cell>
          <cell r="F1959" t="str">
            <v>EXCEL</v>
          </cell>
          <cell r="K1959">
            <v>11.88</v>
          </cell>
        </row>
        <row r="1960">
          <cell r="A1960" t="str">
            <v>TC004P1B</v>
          </cell>
          <cell r="B1960" t="str">
            <v>CW1308 4PR T/PHONE CABLE LSF BLACK RL100M</v>
          </cell>
          <cell r="C1960" t="str">
            <v>CW1308 4PR T/PHONE CABLE LSF BLACK RL100M</v>
          </cell>
          <cell r="D1960" t="str">
            <v>szt.</v>
          </cell>
          <cell r="E1960">
            <v>0</v>
          </cell>
          <cell r="F1960" t="str">
            <v>EXCEL</v>
          </cell>
          <cell r="K1960">
            <v>125.12</v>
          </cell>
        </row>
        <row r="1961">
          <cell r="A1961" t="str">
            <v>TC004P1W-LSF</v>
          </cell>
          <cell r="B1961" t="str">
            <v>CW1308 4PR T/PHONE CABLE LSF WHITE RL100M</v>
          </cell>
          <cell r="C1961" t="str">
            <v>CW1308 4PR T/PHONE CABLE LSF WHITE RL100M</v>
          </cell>
          <cell r="D1961" t="str">
            <v>szt.</v>
          </cell>
          <cell r="E1961">
            <v>0</v>
          </cell>
          <cell r="F1961" t="str">
            <v>EXCEL</v>
          </cell>
          <cell r="K1961">
            <v>125.12</v>
          </cell>
        </row>
        <row r="1962">
          <cell r="A1962" t="str">
            <v>TC004P2W-LSF</v>
          </cell>
          <cell r="B1962" t="str">
            <v>CW1308 4PR T/PHONE CABLE LSF WHITE RL200M</v>
          </cell>
          <cell r="C1962" t="str">
            <v>CW1308 4PR T/PHONE CABLE LSF WHITE RL200M</v>
          </cell>
          <cell r="D1962" t="str">
            <v>szt.</v>
          </cell>
          <cell r="E1962">
            <v>0</v>
          </cell>
          <cell r="F1962" t="str">
            <v>EXCEL</v>
          </cell>
          <cell r="K1962">
            <v>250.34</v>
          </cell>
        </row>
        <row r="1963">
          <cell r="A1963" t="str">
            <v>TC004P5W-LSF</v>
          </cell>
          <cell r="B1963" t="str">
            <v>CW1308 4PR T/PHONE CABLE LSF WHITE RL500M</v>
          </cell>
          <cell r="C1963" t="str">
            <v>CW1308 4PR T/PHONE CABLE LSF WHITE RL500M</v>
          </cell>
          <cell r="D1963" t="str">
            <v>szt.</v>
          </cell>
          <cell r="E1963">
            <v>0</v>
          </cell>
          <cell r="F1963" t="str">
            <v>EXCEL</v>
          </cell>
          <cell r="K1963">
            <v>625.66</v>
          </cell>
        </row>
        <row r="1964">
          <cell r="A1964" t="str">
            <v>TC050PE1W-LSF</v>
          </cell>
          <cell r="B1964" t="str">
            <v>CW1308 50PR/E T/PHONE CABLE LSF WHITE RL100M</v>
          </cell>
          <cell r="C1964" t="str">
            <v>CW1308 50PR/E T/PHONE CABLE LSF WHITE RL100M</v>
          </cell>
          <cell r="D1964" t="str">
            <v>szt.</v>
          </cell>
          <cell r="E1964">
            <v>0</v>
          </cell>
          <cell r="F1964" t="str">
            <v>EXCEL</v>
          </cell>
          <cell r="K1964">
            <v>1555.38</v>
          </cell>
        </row>
        <row r="1965">
          <cell r="A1965" t="str">
            <v>TC050PE2W-LSF</v>
          </cell>
          <cell r="B1965" t="str">
            <v>CW1308 50PR/E T/PHONE CABLE LSF WHITE RL200M</v>
          </cell>
          <cell r="C1965" t="str">
            <v>CW1308 50PR/E T/PHONE CABLE LSF WHITE RL200M</v>
          </cell>
          <cell r="D1965" t="str">
            <v>szt.</v>
          </cell>
          <cell r="E1965">
            <v>0</v>
          </cell>
          <cell r="F1965" t="str">
            <v>EXCEL</v>
          </cell>
          <cell r="K1965">
            <v>3110.82</v>
          </cell>
        </row>
        <row r="1966">
          <cell r="A1966" t="str">
            <v>TC050PEW-LSF</v>
          </cell>
          <cell r="B1966" t="str">
            <v>CW1308 50PR/E T/PHONE CABLE LSF WHITE X 1MTR</v>
          </cell>
          <cell r="C1966" t="str">
            <v>CW1308 50PR/E T/PHONE CABLE LSF WHITE X 1MTR</v>
          </cell>
          <cell r="D1966" t="str">
            <v>m</v>
          </cell>
          <cell r="E1966">
            <v>0</v>
          </cell>
          <cell r="F1966" t="str">
            <v>EXCEL</v>
          </cell>
          <cell r="K1966">
            <v>6.6</v>
          </cell>
        </row>
        <row r="1967">
          <cell r="A1967" t="str">
            <v>TC050PEW-LSZH</v>
          </cell>
          <cell r="B1967" t="str">
            <v>CW1308 50PR/E T/PHONE CABLE LSZH WHITE X 1MTR</v>
          </cell>
          <cell r="C1967" t="str">
            <v>CW1308 50PR/E T/PHONE CABLE LSZH WHITE X 1MTR</v>
          </cell>
          <cell r="D1967" t="str">
            <v>m</v>
          </cell>
          <cell r="E1967">
            <v>0</v>
          </cell>
          <cell r="F1967" t="str">
            <v>EXCEL</v>
          </cell>
          <cell r="K1967">
            <v>14.04</v>
          </cell>
        </row>
        <row r="1968">
          <cell r="A1968" t="str">
            <v>TC006P1W-LSF</v>
          </cell>
          <cell r="B1968" t="str">
            <v>CW1308 6PR T/PHONE CABLE LSF WHITE RL100M</v>
          </cell>
          <cell r="C1968" t="str">
            <v>CW1308 6PR T/PHONE CABLE LSF WHITE RL100M</v>
          </cell>
          <cell r="D1968" t="str">
            <v>szt.</v>
          </cell>
          <cell r="E1968">
            <v>0</v>
          </cell>
          <cell r="F1968" t="str">
            <v>EXCEL</v>
          </cell>
          <cell r="K1968">
            <v>191.7</v>
          </cell>
        </row>
        <row r="1969">
          <cell r="A1969" t="str">
            <v>TC006P2W-LSF</v>
          </cell>
          <cell r="B1969" t="str">
            <v>CW1308 6PR T/PHONE CABLE LSF WHITE RL200M</v>
          </cell>
          <cell r="C1969" t="str">
            <v>CW1308 6PR T/PHONE CABLE LSF WHITE RL200M</v>
          </cell>
          <cell r="D1969" t="str">
            <v>szt.</v>
          </cell>
          <cell r="E1969">
            <v>0</v>
          </cell>
          <cell r="F1969" t="str">
            <v>EXCEL</v>
          </cell>
          <cell r="K1969">
            <v>383.4</v>
          </cell>
        </row>
        <row r="1970">
          <cell r="A1970" t="str">
            <v>TC100PE-INEX</v>
          </cell>
          <cell r="B1970" t="str">
            <v>CW1308B 100PR/E INT/EXT T/PHONE CABLE X 1 MTR</v>
          </cell>
          <cell r="C1970" t="str">
            <v>CW1308B 100PR/E INT/EXT T/PHONE CABLE X 1 MTR</v>
          </cell>
          <cell r="D1970" t="str">
            <v>m</v>
          </cell>
          <cell r="E1970">
            <v>0</v>
          </cell>
          <cell r="F1970" t="str">
            <v>EXCEL</v>
          </cell>
          <cell r="K1970">
            <v>13.22</v>
          </cell>
        </row>
        <row r="1971">
          <cell r="A1971" t="str">
            <v>TC100PE-INEX-B2CA</v>
          </cell>
          <cell r="B1971" t="str">
            <v>CW1308B 100PR/E INT/EXT T/PHONE CABLE X 1 MTR B2ca</v>
          </cell>
          <cell r="C1971" t="str">
            <v>CW1308B 100PR/E INT/EXT T/PHONE CABLE X 1 MTR B2ca</v>
          </cell>
          <cell r="D1971" t="str">
            <v>m</v>
          </cell>
          <cell r="E1971">
            <v>0</v>
          </cell>
          <cell r="F1971" t="str">
            <v>EXCEL</v>
          </cell>
          <cell r="K1971">
            <v>42.72</v>
          </cell>
        </row>
        <row r="1972">
          <cell r="A1972" t="str">
            <v>TC010PE-INEX-B2CA</v>
          </cell>
          <cell r="B1972" t="str">
            <v>CW1308B 10PR/E INT/EXT T/PHONE CABLE X 1MTR B2ca</v>
          </cell>
          <cell r="C1972" t="str">
            <v>CW1308B 10PR/E INT/EXT T/PHONE CABLE X 1MTR B2ca</v>
          </cell>
          <cell r="D1972" t="str">
            <v>m</v>
          </cell>
          <cell r="E1972">
            <v>0</v>
          </cell>
          <cell r="F1972" t="str">
            <v>EXCEL</v>
          </cell>
          <cell r="K1972">
            <v>6.88</v>
          </cell>
        </row>
        <row r="1973">
          <cell r="A1973" t="str">
            <v>TC010PE-INEX</v>
          </cell>
          <cell r="B1973" t="str">
            <v>CW1308B 10PR/E INT/EXT T/PHONE CABLE X 1MTR Dca</v>
          </cell>
          <cell r="C1973" t="str">
            <v>CW1308B 10PR/E INT/EXT T/PHONE CABLE X 1MTR Dca</v>
          </cell>
          <cell r="D1973" t="str">
            <v>m</v>
          </cell>
          <cell r="E1973">
            <v>0</v>
          </cell>
          <cell r="F1973" t="str">
            <v>EXCEL</v>
          </cell>
          <cell r="K1973">
            <v>1.9</v>
          </cell>
        </row>
        <row r="1974">
          <cell r="A1974" t="str">
            <v>TC200PE-INEX</v>
          </cell>
          <cell r="B1974" t="str">
            <v>CW1308B 200PR/E INT/EXT T/PHONE CABLE X 1 MTR</v>
          </cell>
          <cell r="C1974" t="str">
            <v>CW1308B 200PR/E INT/EXT T/PHONE CABLE X 1 MTR</v>
          </cell>
          <cell r="D1974" t="str">
            <v>m</v>
          </cell>
          <cell r="E1974">
            <v>0</v>
          </cell>
          <cell r="F1974" t="str">
            <v>EXCEL</v>
          </cell>
          <cell r="K1974">
            <v>65.22</v>
          </cell>
        </row>
        <row r="1975">
          <cell r="A1975" t="str">
            <v>TC200PE-INEX-B2CA</v>
          </cell>
          <cell r="B1975" t="str">
            <v>CW1308B 200PR/E INT/EXT T/PHONE CABLE X 1 MTR B2ca</v>
          </cell>
          <cell r="C1975" t="str">
            <v>CW1308B 200PR/E INT/EXT T/PHONE CABLE X 1 MTR B2ca</v>
          </cell>
          <cell r="D1975" t="str">
            <v>m</v>
          </cell>
          <cell r="E1975">
            <v>0</v>
          </cell>
          <cell r="F1975" t="str">
            <v>EXCEL</v>
          </cell>
          <cell r="K1975">
            <v>80.92</v>
          </cell>
        </row>
        <row r="1976">
          <cell r="A1976" t="str">
            <v>TC020PE-INEX</v>
          </cell>
          <cell r="B1976" t="str">
            <v>CW1308B 20PR/E INT/EXT T/PHONE CABLE X 1 MTR</v>
          </cell>
          <cell r="C1976" t="str">
            <v>CW1308B 20PR/E INT/EXT T/PHONE CABLE X 1 MTR</v>
          </cell>
          <cell r="D1976" t="str">
            <v>m</v>
          </cell>
          <cell r="E1976">
            <v>0</v>
          </cell>
          <cell r="F1976" t="str">
            <v>EXCEL</v>
          </cell>
          <cell r="K1976">
            <v>3.64</v>
          </cell>
        </row>
        <row r="1977">
          <cell r="A1977" t="str">
            <v>TC020PE-INEX-B2CA</v>
          </cell>
          <cell r="B1977" t="str">
            <v>CW1308B 20PR/E INT/EXT T/PHONE CABLE X 1 MTR B2ca</v>
          </cell>
          <cell r="C1977" t="str">
            <v>CW1308B 20PR/E INT/EXT T/PHONE CABLE X 1 MTR B2ca</v>
          </cell>
          <cell r="D1977" t="str">
            <v>m</v>
          </cell>
          <cell r="E1977">
            <v>0</v>
          </cell>
          <cell r="F1977" t="str">
            <v>EXCEL</v>
          </cell>
          <cell r="K1977">
            <v>10.6</v>
          </cell>
        </row>
        <row r="1978">
          <cell r="A1978" t="str">
            <v>TC025PE-INEX-B2CA</v>
          </cell>
          <cell r="B1978" t="str">
            <v>CW1308B 25PR/E INT/EXT T/PHONE CABLE X 1MTR B2ca</v>
          </cell>
          <cell r="C1978" t="str">
            <v>CW1308B 25PR/E INT/EXT T/PHONE CABLE X 1MTR B2ca</v>
          </cell>
          <cell r="D1978" t="str">
            <v>m</v>
          </cell>
          <cell r="E1978">
            <v>0</v>
          </cell>
          <cell r="F1978" t="str">
            <v>EXCEL</v>
          </cell>
          <cell r="K1978">
            <v>14.22</v>
          </cell>
        </row>
        <row r="1979">
          <cell r="A1979" t="str">
            <v>TC025PE-INEX</v>
          </cell>
          <cell r="B1979" t="str">
            <v>CW1308B 25PR/E INT/EXT T/PHONE CABLE X 1MTR Dca</v>
          </cell>
          <cell r="C1979" t="str">
            <v>CW1308B 25PR/E INT/EXT T/PHONE CABLE X 1MTR Dca</v>
          </cell>
          <cell r="D1979" t="str">
            <v>m</v>
          </cell>
          <cell r="E1979">
            <v>0</v>
          </cell>
          <cell r="F1979" t="str">
            <v>EXCEL</v>
          </cell>
          <cell r="K1979">
            <v>13.98</v>
          </cell>
        </row>
        <row r="1980">
          <cell r="A1980" t="str">
            <v>TC050PE-INEX-B2CA</v>
          </cell>
          <cell r="B1980" t="str">
            <v>CW1308B 50PR/E INT/EXT T/PHONE CABLE X 1MTR B2ca</v>
          </cell>
          <cell r="C1980" t="str">
            <v>CW1308B 50PR/E INT/EXT T/PHONE CABLE X 1MTR B2ca</v>
          </cell>
          <cell r="D1980" t="str">
            <v>m</v>
          </cell>
          <cell r="E1980">
            <v>0</v>
          </cell>
          <cell r="F1980" t="str">
            <v>EXCEL</v>
          </cell>
          <cell r="K1980">
            <v>23.78</v>
          </cell>
        </row>
        <row r="1981">
          <cell r="A1981" t="str">
            <v>TC050PE-INEX</v>
          </cell>
          <cell r="B1981" t="str">
            <v>CW1308B 50PR/E INT/EXT T/PHONE CABLE X 1MTR Dca</v>
          </cell>
          <cell r="C1981" t="str">
            <v>CW1308B 50PR/E INT/EXT T/PHONE CABLE X 1MTR Dca</v>
          </cell>
          <cell r="D1981" t="str">
            <v>m</v>
          </cell>
          <cell r="E1981">
            <v>0</v>
          </cell>
          <cell r="F1981" t="str">
            <v>EXCEL</v>
          </cell>
          <cell r="K1981">
            <v>7.12</v>
          </cell>
        </row>
        <row r="1982">
          <cell r="A1982" t="str">
            <v>T3552</v>
          </cell>
          <cell r="B1982" t="str">
            <v>Czujnik dymu - ActiPower</v>
          </cell>
          <cell r="C1982" t="str">
            <v>Czujnik dymu - ActiPower</v>
          </cell>
          <cell r="D1982" t="str">
            <v>szt.</v>
          </cell>
          <cell r="E1982">
            <v>921.27</v>
          </cell>
          <cell r="F1982" t="str">
            <v>TECNOSTEEL</v>
          </cell>
          <cell r="K1982">
            <v>0</v>
          </cell>
        </row>
        <row r="1983">
          <cell r="A1983" t="str">
            <v>F3552</v>
          </cell>
          <cell r="B1983" t="str">
            <v>Czujnik dymu - ActiPower</v>
          </cell>
          <cell r="C1983" t="str">
            <v>Czujnik dymu - ActiPower</v>
          </cell>
          <cell r="D1983" t="str">
            <v>szt.</v>
          </cell>
          <cell r="E1983">
            <v>0</v>
          </cell>
          <cell r="F1983" t="str">
            <v>TECNOSTEEL</v>
          </cell>
          <cell r="K1983">
            <v>0</v>
          </cell>
        </row>
        <row r="1984">
          <cell r="A1984" t="str">
            <v>F9143</v>
          </cell>
          <cell r="B1984" t="str">
            <v>Czujnik dymu (S)</v>
          </cell>
          <cell r="C1984" t="str">
            <v>Czujnik dymu (S)</v>
          </cell>
          <cell r="D1984" t="str">
            <v>szt.</v>
          </cell>
          <cell r="E1984">
            <v>0</v>
          </cell>
          <cell r="F1984" t="str">
            <v>TECNOSTEEL</v>
          </cell>
          <cell r="K1984">
            <v>0</v>
          </cell>
        </row>
        <row r="1985">
          <cell r="A1985" t="str">
            <v>F3550</v>
          </cell>
          <cell r="B1985" t="str">
            <v>Czujnik otwarcia drzwi - ActiPower</v>
          </cell>
          <cell r="C1985" t="str">
            <v>Czujnik otwarcia drzwi - ActiPower</v>
          </cell>
          <cell r="D1985" t="str">
            <v>szt.</v>
          </cell>
          <cell r="E1985">
            <v>0</v>
          </cell>
          <cell r="F1985" t="str">
            <v>TECNOSTEEL</v>
          </cell>
          <cell r="K1985">
            <v>0</v>
          </cell>
        </row>
        <row r="1986">
          <cell r="A1986" t="str">
            <v>T3550</v>
          </cell>
          <cell r="B1986" t="str">
            <v>Czujnik otwarcia drzwi - ActiPower</v>
          </cell>
          <cell r="C1986" t="str">
            <v>Czujnik otwarcia drzwi - ActiPower</v>
          </cell>
          <cell r="D1986" t="str">
            <v>szt.</v>
          </cell>
          <cell r="E1986">
            <v>286.14999999999998</v>
          </cell>
          <cell r="F1986" t="str">
            <v>TECNOSTEEL</v>
          </cell>
          <cell r="K1986">
            <v>0</v>
          </cell>
        </row>
        <row r="1987">
          <cell r="A1987" t="str">
            <v>T3551</v>
          </cell>
          <cell r="B1987" t="str">
            <v>Czujnik temeperatury i wilgotności - ActiPower</v>
          </cell>
          <cell r="C1987" t="str">
            <v>Czujnik temeperatury i wilgotności - ActiPower</v>
          </cell>
          <cell r="D1987" t="str">
            <v>szt.</v>
          </cell>
          <cell r="E1987">
            <v>865.44</v>
          </cell>
          <cell r="F1987" t="str">
            <v>TECNOSTEEL</v>
          </cell>
          <cell r="K1987">
            <v>0</v>
          </cell>
        </row>
        <row r="1988">
          <cell r="A1988" t="str">
            <v>F3551</v>
          </cell>
          <cell r="B1988" t="str">
            <v>Czujnik temeperatury i wilgotności - ActiPower</v>
          </cell>
          <cell r="C1988" t="str">
            <v>Czujnik temeperatury i wilgotności - ActiPower</v>
          </cell>
          <cell r="D1988" t="str">
            <v>szt.</v>
          </cell>
          <cell r="E1988">
            <v>0</v>
          </cell>
          <cell r="F1988" t="str">
            <v>TECNOSTEEL</v>
          </cell>
          <cell r="K1988">
            <v>0</v>
          </cell>
        </row>
        <row r="1989">
          <cell r="A1989" t="str">
            <v>PCZUJ_TEMP_WILG</v>
          </cell>
          <cell r="B1989" t="str">
            <v>Czujnik temp. i wilgotnosci HTemp-1 Wire</v>
          </cell>
          <cell r="C1989" t="str">
            <v>Czujnik temp. i wilgotnosci HTemp-1 Wire</v>
          </cell>
          <cell r="D1989" t="str">
            <v>szt.</v>
          </cell>
          <cell r="E1989">
            <v>0</v>
          </cell>
          <cell r="F1989" t="str">
            <v>Cobi szafy akcesoria</v>
          </cell>
          <cell r="K1989">
            <v>0</v>
          </cell>
        </row>
        <row r="1990">
          <cell r="A1990" t="str">
            <v>PCZUJ_TEMP</v>
          </cell>
          <cell r="B1990" t="str">
            <v>Czujnik Temp-1 Wire Rack19</v>
          </cell>
          <cell r="C1990" t="str">
            <v>Czujnik Temp-1 Wire Rack19</v>
          </cell>
          <cell r="D1990" t="str">
            <v>szt.</v>
          </cell>
          <cell r="E1990">
            <v>0</v>
          </cell>
          <cell r="F1990" t="str">
            <v>Cobi szafy akcesoria</v>
          </cell>
          <cell r="K1990">
            <v>0</v>
          </cell>
        </row>
        <row r="1991">
          <cell r="A1991" t="str">
            <v>F9142</v>
          </cell>
          <cell r="B1991" t="str">
            <v xml:space="preserve">Czujnik temperatury i wilgotności (HT) do racka z </v>
          </cell>
          <cell r="C1991" t="str">
            <v>Czujnik temperatury i wilgotności (HT) do racka z 3m kablem i rozdzielaczem</v>
          </cell>
          <cell r="D1991" t="str">
            <v>szt.</v>
          </cell>
          <cell r="E1991">
            <v>0</v>
          </cell>
          <cell r="F1991" t="str">
            <v>TECNOSTEEL</v>
          </cell>
          <cell r="K1991">
            <v>0</v>
          </cell>
        </row>
        <row r="1992">
          <cell r="A1992" t="str">
            <v>SQ-ETHL-08</v>
          </cell>
          <cell r="B1992" t="str">
            <v>Czujnik temperatury mikroprocesorowy</v>
          </cell>
          <cell r="C1992" t="str">
            <v>Czujnik temperatury mikroprocesorowy</v>
          </cell>
          <cell r="D1992" t="str">
            <v>szt.</v>
          </cell>
          <cell r="E1992">
            <v>0</v>
          </cell>
          <cell r="F1992" t="str">
            <v>Cobi szafy akcesoria</v>
          </cell>
          <cell r="K1992">
            <v>0</v>
          </cell>
        </row>
        <row r="1993">
          <cell r="A1993" t="str">
            <v>F0585</v>
          </cell>
          <cell r="B1993" t="str">
            <v xml:space="preserve">Czujnik temperatury na kablu 3m </v>
          </cell>
          <cell r="C1993" t="str">
            <v xml:space="preserve">Czujnik temperatury na kablu 3m </v>
          </cell>
          <cell r="D1993" t="str">
            <v>szt.</v>
          </cell>
          <cell r="E1993">
            <v>0</v>
          </cell>
          <cell r="F1993" t="str">
            <v>TECNOSTEEL</v>
          </cell>
          <cell r="K1993">
            <v>0</v>
          </cell>
        </row>
        <row r="1994">
          <cell r="A1994" t="str">
            <v>T9192</v>
          </cell>
          <cell r="B1994" t="str">
            <v>Czujnik wł./wył. światła w korytarzu</v>
          </cell>
          <cell r="C1994" t="str">
            <v>Czujnik wł./wył. światła w korytarzu</v>
          </cell>
          <cell r="D1994" t="str">
            <v>szt.</v>
          </cell>
          <cell r="E1994">
            <v>398.85</v>
          </cell>
          <cell r="F1994" t="str">
            <v>TECNOSTEEL</v>
          </cell>
          <cell r="K1994">
            <v>0</v>
          </cell>
        </row>
        <row r="1995">
          <cell r="A1995" t="str">
            <v>F3553</v>
          </cell>
          <cell r="B1995" t="str">
            <v>Czujnik zalania - ActiPower</v>
          </cell>
          <cell r="C1995" t="str">
            <v>Czujnik zalania - ActiPower</v>
          </cell>
          <cell r="D1995" t="str">
            <v>szt.</v>
          </cell>
          <cell r="E1995">
            <v>0</v>
          </cell>
          <cell r="F1995" t="str">
            <v>TECNOSTEEL</v>
          </cell>
          <cell r="K1995">
            <v>0</v>
          </cell>
        </row>
        <row r="1996">
          <cell r="A1996" t="str">
            <v>F9149</v>
          </cell>
          <cell r="B1996" t="str">
            <v xml:space="preserve">Czujnik zalania (F) punktowy na kablu 3 m </v>
          </cell>
          <cell r="C1996" t="str">
            <v xml:space="preserve">Czujnik zalania (F) punktowy na kablu 3 m </v>
          </cell>
          <cell r="D1996" t="str">
            <v>szt.</v>
          </cell>
          <cell r="E1996">
            <v>0</v>
          </cell>
          <cell r="F1996" t="str">
            <v>TECNOSTEEL</v>
          </cell>
          <cell r="K1996">
            <v>0</v>
          </cell>
        </row>
        <row r="1997">
          <cell r="A1997" t="str">
            <v>T3553</v>
          </cell>
          <cell r="B1997" t="str">
            <v>Czujnik zalania 2,2m - ActiPower</v>
          </cell>
          <cell r="C1997" t="str">
            <v>Czujnik zalania 2,2m - ActiPower</v>
          </cell>
          <cell r="D1997" t="str">
            <v>szt.</v>
          </cell>
          <cell r="E1997">
            <v>1284.2</v>
          </cell>
          <cell r="F1997" t="str">
            <v>TECNOSTEEL</v>
          </cell>
          <cell r="K1997">
            <v>0</v>
          </cell>
        </row>
        <row r="1998">
          <cell r="A1998" t="str">
            <v>T3554</v>
          </cell>
          <cell r="B1998" t="str">
            <v>Czujnik zalania 5,2 - ActiPower</v>
          </cell>
          <cell r="C1998" t="str">
            <v>Czujnik zalania 5,2 - ActiPower</v>
          </cell>
          <cell r="D1998" t="str">
            <v>szt.</v>
          </cell>
          <cell r="E1998">
            <v>2498.61</v>
          </cell>
          <cell r="F1998" t="str">
            <v>TECNOSTEEL</v>
          </cell>
          <cell r="K1998">
            <v>0</v>
          </cell>
        </row>
        <row r="1999">
          <cell r="A1999" t="str">
            <v>3563/LS</v>
          </cell>
          <cell r="B1999" t="str">
            <v xml:space="preserve">Czynsz / Portal </v>
          </cell>
          <cell r="C1999" t="str">
            <v xml:space="preserve">Czynsz / Portal </v>
          </cell>
          <cell r="D1999" t="str">
            <v>szt.</v>
          </cell>
          <cell r="E1999">
            <v>0</v>
          </cell>
          <cell r="F1999" t="str">
            <v>USŁUGI</v>
          </cell>
          <cell r="K1999">
            <v>0</v>
          </cell>
        </row>
        <row r="2000">
          <cell r="A2000" t="str">
            <v>3562/LS</v>
          </cell>
          <cell r="B2000" t="str">
            <v xml:space="preserve">Czynsz / Portal </v>
          </cell>
          <cell r="C2000" t="str">
            <v xml:space="preserve">Czynsz / Portal </v>
          </cell>
          <cell r="D2000" t="str">
            <v>szt.</v>
          </cell>
          <cell r="E2000">
            <v>0</v>
          </cell>
          <cell r="F2000" t="str">
            <v>USŁUGI</v>
          </cell>
          <cell r="K2000">
            <v>0</v>
          </cell>
        </row>
        <row r="2001">
          <cell r="A2001" t="str">
            <v>2643/LS</v>
          </cell>
          <cell r="B2001" t="str">
            <v xml:space="preserve">Czynsz / Portal </v>
          </cell>
          <cell r="C2001" t="str">
            <v xml:space="preserve">Czynsz / Portal </v>
          </cell>
          <cell r="D2001" t="str">
            <v>szt.</v>
          </cell>
          <cell r="E2001">
            <v>0</v>
          </cell>
          <cell r="F2001" t="str">
            <v>USŁUGI</v>
          </cell>
          <cell r="K2001">
            <v>0</v>
          </cell>
        </row>
        <row r="2002">
          <cell r="A2002" t="str">
            <v>T1725N</v>
          </cell>
          <cell r="B2002" t="str">
            <v>Dach modułowy (uchylny) do zabudowy korytarza - 80</v>
          </cell>
          <cell r="C2002" t="str">
            <v>Dach modułowy (uchylny) do zabudowy korytarza - 800 x 1200 mm - dla szafy TX7</v>
          </cell>
          <cell r="D2002" t="str">
            <v>szt.</v>
          </cell>
          <cell r="E2002">
            <v>2245.7600000000002</v>
          </cell>
          <cell r="F2002" t="str">
            <v>TECNOSTEEL</v>
          </cell>
          <cell r="K2002">
            <v>0</v>
          </cell>
        </row>
        <row r="2003">
          <cell r="A2003" t="str">
            <v>T1709N</v>
          </cell>
          <cell r="B2003" t="str">
            <v>Dach modułowy do zabudowy korytarza - 300 x 1000 m</v>
          </cell>
          <cell r="C2003" t="str">
            <v>Dach modułowy do zabudowy korytarza - 300 x 1000 mm - dla rozdzielnicy elektrycznej</v>
          </cell>
          <cell r="D2003" t="str">
            <v>szt.</v>
          </cell>
          <cell r="E2003">
            <v>1517.01</v>
          </cell>
          <cell r="F2003" t="str">
            <v>TECNOSTEEL</v>
          </cell>
          <cell r="K2003">
            <v>0</v>
          </cell>
        </row>
        <row r="2004">
          <cell r="A2004" t="str">
            <v>T1709TN</v>
          </cell>
          <cell r="B2004" t="str">
            <v>Dach modułowy do zabudowy korytarza - 300 x 1000 m</v>
          </cell>
          <cell r="C2004" t="str">
            <v>Dach modułowy do zabudowy korytarza - 300 x 1000 mm - dla wymienników BladeCooling</v>
          </cell>
          <cell r="D2004" t="str">
            <v>szt.</v>
          </cell>
          <cell r="E2004">
            <v>1517.01</v>
          </cell>
          <cell r="F2004" t="str">
            <v>TECNOSTEEL</v>
          </cell>
          <cell r="K2004">
            <v>0</v>
          </cell>
        </row>
        <row r="2005">
          <cell r="A2005" t="str">
            <v>T1710N</v>
          </cell>
          <cell r="B2005" t="str">
            <v>Dach modułowy do zabudowy korytarza - 300 x 1200 m</v>
          </cell>
          <cell r="C2005" t="str">
            <v>Dach modułowy do zabudowy korytarza - 300 x 1200 mm - dla rozdzielnicy elektrycznej</v>
          </cell>
          <cell r="D2005" t="str">
            <v>szt.</v>
          </cell>
          <cell r="E2005">
            <v>1956.25</v>
          </cell>
          <cell r="F2005" t="str">
            <v>TECNOSTEEL</v>
          </cell>
          <cell r="K2005">
            <v>0</v>
          </cell>
        </row>
        <row r="2006">
          <cell r="A2006" t="str">
            <v>T1710NP</v>
          </cell>
          <cell r="B2006" t="str">
            <v>Dach modułowy do zabudowy korytarza - 300 x 1200 m</v>
          </cell>
          <cell r="C2006" t="str">
            <v>Dach modułowy do zabudowy korytarza - 300 x 1200 mm - dla wymienników BladeCooling (poliwęglanowy)</v>
          </cell>
          <cell r="D2006" t="str">
            <v>szt.</v>
          </cell>
          <cell r="E2006">
            <v>2265.64</v>
          </cell>
          <cell r="F2006" t="str">
            <v>TECNOSTEEL</v>
          </cell>
          <cell r="K2006">
            <v>0</v>
          </cell>
        </row>
        <row r="2007">
          <cell r="A2007" t="str">
            <v>T1710TN</v>
          </cell>
          <cell r="B2007" t="str">
            <v>Dach modułowy do zabudowy korytarza - 300 x 1200 m</v>
          </cell>
          <cell r="C2007" t="str">
            <v>Dach modułowy do zabudowy korytarza - 300 x 1200 mm - dla wymienników BladeCooling</v>
          </cell>
          <cell r="D2007" t="str">
            <v>szt.</v>
          </cell>
          <cell r="E2007">
            <v>1956.25</v>
          </cell>
          <cell r="F2007" t="str">
            <v>TECNOSTEEL</v>
          </cell>
          <cell r="K2007">
            <v>0</v>
          </cell>
        </row>
        <row r="2008">
          <cell r="A2008" t="str">
            <v>T1701N</v>
          </cell>
          <cell r="B2008" t="str">
            <v>Dach modułowy do zabudowy korytarza - 600 x 1000 m</v>
          </cell>
          <cell r="C2008" t="str">
            <v>Dach modułowy do zabudowy korytarza - 600 x 1000 mm - dla szafy TX7</v>
          </cell>
          <cell r="D2008" t="str">
            <v>szt.</v>
          </cell>
          <cell r="E2008">
            <v>1766.64</v>
          </cell>
          <cell r="F2008" t="str">
            <v>TECNOSTEEL</v>
          </cell>
          <cell r="K2008">
            <v>0</v>
          </cell>
        </row>
        <row r="2009">
          <cell r="A2009" t="str">
            <v>T1700N</v>
          </cell>
          <cell r="B2009" t="str">
            <v>Dach modułowy do zabudowy korytarza - 600 x 1200 m</v>
          </cell>
          <cell r="C2009" t="str">
            <v>Dach modułowy do zabudowy korytarza - 600 x 1200 mm - dla szafy TX7</v>
          </cell>
          <cell r="D2009" t="str">
            <v>szt.</v>
          </cell>
          <cell r="E2009">
            <v>1946.31</v>
          </cell>
          <cell r="F2009" t="str">
            <v>TECNOSTEEL</v>
          </cell>
          <cell r="K2009">
            <v>0</v>
          </cell>
        </row>
        <row r="2010">
          <cell r="A2010" t="str">
            <v>T1700NP</v>
          </cell>
          <cell r="B2010" t="str">
            <v>Dach modułowy do zabudowy korytarza - 600 x 1200 m</v>
          </cell>
          <cell r="C2010" t="str">
            <v>Dach modułowy do zabudowy korytarza - 600 x 1200 mm - dla szafy TX7 (poliwęglanowy)</v>
          </cell>
          <cell r="D2010" t="str">
            <v>szt.</v>
          </cell>
          <cell r="E2010">
            <v>2445.3000000000002</v>
          </cell>
          <cell r="F2010" t="str">
            <v>TECNOSTEEL</v>
          </cell>
          <cell r="K2010">
            <v>0</v>
          </cell>
        </row>
        <row r="2011">
          <cell r="A2011" t="str">
            <v>T1722N</v>
          </cell>
          <cell r="B2011" t="str">
            <v>Dach modułowy do zabudowy korytarza - 800 x 1000 m</v>
          </cell>
          <cell r="C2011" t="str">
            <v>Dach modułowy do zabudowy korytarza - 800 x 1000 mm - dla szafy TX7</v>
          </cell>
          <cell r="D2011" t="str">
            <v>szt.</v>
          </cell>
          <cell r="E2011">
            <v>2105.9699999999998</v>
          </cell>
          <cell r="F2011" t="str">
            <v>TECNOSTEEL</v>
          </cell>
          <cell r="K2011">
            <v>0</v>
          </cell>
        </row>
        <row r="2012">
          <cell r="A2012" t="str">
            <v>T1720N</v>
          </cell>
          <cell r="B2012" t="str">
            <v>Dach modułowy do zabudowy korytarza - 800 x 1200 m</v>
          </cell>
          <cell r="C2012" t="str">
            <v>Dach modułowy do zabudowy korytarza - 800 x 1200 mm - dla szafy TX7</v>
          </cell>
          <cell r="D2012" t="str">
            <v>szt.</v>
          </cell>
          <cell r="E2012">
            <v>2245.7600000000002</v>
          </cell>
          <cell r="F2012" t="str">
            <v>TECNOSTEEL</v>
          </cell>
          <cell r="K2012">
            <v>0</v>
          </cell>
        </row>
        <row r="2013">
          <cell r="A2013" t="str">
            <v>T1720NF</v>
          </cell>
          <cell r="B2013" t="str">
            <v>Dach modułowy do zabudowy korytarza - 800 x 1200 m</v>
          </cell>
          <cell r="C2013" t="str">
            <v>Dach modułowy do zabudowy korytarza - 800 x 1200 mm - dla panela gaśniczego "FireFighter Corridor"</v>
          </cell>
          <cell r="D2013" t="str">
            <v>szt.</v>
          </cell>
          <cell r="E2013">
            <v>2245.7600000000002</v>
          </cell>
          <cell r="F2013" t="str">
            <v>TECNOSTEEL</v>
          </cell>
          <cell r="K2013">
            <v>0</v>
          </cell>
        </row>
        <row r="2014">
          <cell r="A2014" t="str">
            <v>T1720NP</v>
          </cell>
          <cell r="B2014" t="str">
            <v>Dach modułowy do zabudowy korytarza - 800 x 1200 m</v>
          </cell>
          <cell r="C2014" t="str">
            <v>Dach modułowy do zabudowy korytarza - 800 x 1200 mm - dla szafy TX7 (poliwęglanowy)</v>
          </cell>
          <cell r="D2014" t="str">
            <v>szt.</v>
          </cell>
          <cell r="E2014">
            <v>2644.97</v>
          </cell>
          <cell r="F2014" t="str">
            <v>TECNOSTEEL</v>
          </cell>
          <cell r="K2014">
            <v>0</v>
          </cell>
        </row>
        <row r="2015">
          <cell r="A2015" t="str">
            <v>T1721N</v>
          </cell>
          <cell r="B2015" t="str">
            <v>Dach modułowy do zabudowy korytarza - 800 x 1500 m</v>
          </cell>
          <cell r="C2015" t="str">
            <v>Dach modułowy do zabudowy korytarza - 800 x 1500 mm - dla szafy TX7</v>
          </cell>
          <cell r="D2015" t="str">
            <v>szt.</v>
          </cell>
          <cell r="E2015">
            <v>2595.0300000000002</v>
          </cell>
          <cell r="F2015" t="str">
            <v>TECNOSTEEL</v>
          </cell>
          <cell r="K2015">
            <v>0</v>
          </cell>
        </row>
        <row r="2016">
          <cell r="A2016" t="str">
            <v>ACR01-0230</v>
          </cell>
          <cell r="B2016" t="str">
            <v xml:space="preserve">Dachowy panel 2-wentylatorowy do szafek wiszących </v>
          </cell>
          <cell r="C2016" t="str">
            <v>Dachowy panel 2-wentylatorowy do szafek wiszących CobiCabling Ravus, czarny RAL9005</v>
          </cell>
          <cell r="D2016" t="str">
            <v>szt.</v>
          </cell>
          <cell r="E2016">
            <v>204.45</v>
          </cell>
          <cell r="F2016" t="str">
            <v>Cobi szafy akcesoria</v>
          </cell>
          <cell r="K2016">
            <v>0</v>
          </cell>
        </row>
        <row r="2017">
          <cell r="A2017" t="str">
            <v>F1550</v>
          </cell>
          <cell r="B2017" t="str">
            <v>DADATKOWY DACH DO SZAFEK IP O GŁ. 400 mm</v>
          </cell>
          <cell r="C2017" t="str">
            <v>DADATKOWY DACH DO SZAFEK IP O GŁ. 400 mm</v>
          </cell>
          <cell r="D2017" t="str">
            <v>szt.</v>
          </cell>
          <cell r="E2017">
            <v>406.91</v>
          </cell>
          <cell r="F2017" t="str">
            <v>TECNOSTEEL</v>
          </cell>
          <cell r="K2017">
            <v>0</v>
          </cell>
        </row>
        <row r="2018">
          <cell r="A2018" t="str">
            <v>F1551</v>
          </cell>
          <cell r="B2018" t="str">
            <v>DADATKOWY DACH DO SZAFEK IP O GŁ. 500 mm</v>
          </cell>
          <cell r="C2018" t="str">
            <v>DADATKOWY DACH DO SZAFEK IP O GŁ. 500 mm</v>
          </cell>
          <cell r="D2018" t="str">
            <v>szt.</v>
          </cell>
          <cell r="E2018">
            <v>438.23</v>
          </cell>
          <cell r="F2018" t="str">
            <v>TECNOSTEEL</v>
          </cell>
          <cell r="K2018">
            <v>0</v>
          </cell>
        </row>
        <row r="2019">
          <cell r="A2019" t="str">
            <v>F1552</v>
          </cell>
          <cell r="B2019" t="str">
            <v>DADATKOWY DACH DO SZAFEK IP O GŁ. 600 mm</v>
          </cell>
          <cell r="C2019" t="str">
            <v>DADATKOWY DACH DO SZAFEK IP O GŁ. 600 mm</v>
          </cell>
          <cell r="D2019" t="str">
            <v>szt.</v>
          </cell>
          <cell r="E2019">
            <v>454.48</v>
          </cell>
          <cell r="F2019" t="str">
            <v>TECNOSTEEL</v>
          </cell>
          <cell r="K2019">
            <v>0</v>
          </cell>
        </row>
        <row r="2020">
          <cell r="A2020" t="str">
            <v>9321 0335/B</v>
          </cell>
          <cell r="B2020" t="str">
            <v>Data cable CobiLan 350 U/UTP Cat. 6 SX AWG 23</v>
          </cell>
          <cell r="C2020" t="str">
            <v>Data cable CobiLan 350 U/UTP Cat. 6 SX AWG 23</v>
          </cell>
          <cell r="D2020" t="str">
            <v>szt.</v>
          </cell>
          <cell r="E2020">
            <v>492.43</v>
          </cell>
          <cell r="F2020" t="str">
            <v>Cobi Cu kable</v>
          </cell>
          <cell r="K2020">
            <v>0</v>
          </cell>
        </row>
        <row r="2021">
          <cell r="A2021" t="str">
            <v>202-047</v>
          </cell>
          <cell r="B2021" t="str">
            <v>DATA T CUTTER</v>
          </cell>
          <cell r="C2021" t="str">
            <v>DATA T CUTTER</v>
          </cell>
          <cell r="D2021" t="str">
            <v>szt.</v>
          </cell>
          <cell r="E2021">
            <v>0</v>
          </cell>
          <cell r="F2021" t="str">
            <v>EXCEL</v>
          </cell>
          <cell r="K2021">
            <v>12.98</v>
          </cell>
        </row>
        <row r="2022">
          <cell r="A2022" t="str">
            <v>51A</v>
          </cell>
          <cell r="B2022" t="str">
            <v>DESIGNATION STRIP</v>
          </cell>
          <cell r="C2022" t="str">
            <v>DESIGNATION STRIP</v>
          </cell>
          <cell r="D2022" t="str">
            <v>szt.</v>
          </cell>
          <cell r="E2022">
            <v>0</v>
          </cell>
          <cell r="F2022" t="str">
            <v>EXCEL</v>
          </cell>
          <cell r="K2022">
            <v>0</v>
          </cell>
        </row>
        <row r="2023">
          <cell r="A2023" t="str">
            <v>VC10001</v>
          </cell>
          <cell r="B2023" t="str">
            <v>Detektor patchcordu VC LED</v>
          </cell>
          <cell r="C2023" t="str">
            <v>Detektor patchcordu VC LED</v>
          </cell>
          <cell r="D2023" t="str">
            <v>szt.</v>
          </cell>
          <cell r="E2023">
            <v>0</v>
          </cell>
          <cell r="F2023" t="str">
            <v>Cobi Cu kable krosowe</v>
          </cell>
          <cell r="K2023">
            <v>0</v>
          </cell>
        </row>
        <row r="2024">
          <cell r="A2024" t="str">
            <v>350-774</v>
          </cell>
          <cell r="B2024" t="str">
            <v>D-Fixing Fire Rated Screws - Pack of 100</v>
          </cell>
          <cell r="C2024" t="str">
            <v>D-Fixing Fire Rated Screws - Pack of 100</v>
          </cell>
          <cell r="D2024" t="str">
            <v>szt.</v>
          </cell>
          <cell r="E2024">
            <v>0</v>
          </cell>
          <cell r="F2024" t="str">
            <v>EXCEL</v>
          </cell>
          <cell r="K2024">
            <v>0</v>
          </cell>
        </row>
        <row r="2025">
          <cell r="A2025" t="str">
            <v xml:space="preserve">DGS-3630-52TC </v>
          </cell>
          <cell r="B2025" t="str">
            <v xml:space="preserve">DGS-3630-52TC </v>
          </cell>
          <cell r="C2025" t="str">
            <v xml:space="preserve">DGS-3630-52TC </v>
          </cell>
          <cell r="D2025" t="str">
            <v>szt.</v>
          </cell>
          <cell r="E2025">
            <v>0</v>
          </cell>
          <cell r="F2025" t="str">
            <v>CCTV</v>
          </cell>
          <cell r="K2025">
            <v>0</v>
          </cell>
        </row>
        <row r="2026">
          <cell r="A2026" t="str">
            <v>DGZ1Z.01/11</v>
          </cell>
          <cell r="B2026" t="str">
            <v>DGZ1Z.01/11 GNIAZDO 2P+Z Z PRZESŁ. BIAŁY SIMON 54</v>
          </cell>
          <cell r="C2026" t="str">
            <v>DGZ1Z.01/11 GNIAZDO 2P+Z Z PRZESŁ. BIAŁY SIMON 54</v>
          </cell>
          <cell r="D2026" t="str">
            <v>szt.</v>
          </cell>
          <cell r="E2026">
            <v>0</v>
          </cell>
          <cell r="F2026" t="str">
            <v>Puszki podłogowe i koryta</v>
          </cell>
          <cell r="K2026">
            <v>0</v>
          </cell>
        </row>
        <row r="2027">
          <cell r="A2027" t="str">
            <v>DHI-NKB1000</v>
          </cell>
          <cell r="B2027" t="str">
            <v>DHI-NKB1000</v>
          </cell>
          <cell r="C2027" t="str">
            <v>DHI-NKB1000</v>
          </cell>
          <cell r="D2027" t="str">
            <v>szt.</v>
          </cell>
          <cell r="E2027">
            <v>0</v>
          </cell>
          <cell r="F2027" t="str">
            <v>CCTV</v>
          </cell>
          <cell r="K2027">
            <v>0</v>
          </cell>
        </row>
        <row r="2028">
          <cell r="A2028" t="str">
            <v>DHL22-F600</v>
          </cell>
          <cell r="B2028" t="str">
            <v>DHL22-F600</v>
          </cell>
          <cell r="C2028" t="str">
            <v>DHL22-F600</v>
          </cell>
          <cell r="D2028" t="str">
            <v>szt.</v>
          </cell>
          <cell r="E2028">
            <v>0</v>
          </cell>
          <cell r="F2028" t="str">
            <v>CCTV</v>
          </cell>
          <cell r="K2028">
            <v>0</v>
          </cell>
        </row>
        <row r="2029">
          <cell r="A2029" t="str">
            <v>DH-PLZ1040-D</v>
          </cell>
          <cell r="B2029" t="str">
            <v>DH-PLZ1040-D</v>
          </cell>
          <cell r="C2029" t="str">
            <v>DH-PLZ1040-D</v>
          </cell>
          <cell r="D2029" t="str">
            <v>szt.</v>
          </cell>
          <cell r="E2029">
            <v>0</v>
          </cell>
          <cell r="F2029" t="str">
            <v>CCTV</v>
          </cell>
          <cell r="K2029">
            <v>0</v>
          </cell>
        </row>
        <row r="2030">
          <cell r="A2030" t="str">
            <v>DH-SD59230I-HC</v>
          </cell>
          <cell r="B2030" t="str">
            <v>DH-SD59230I-HC</v>
          </cell>
          <cell r="C2030" t="str">
            <v>KAMERA</v>
          </cell>
          <cell r="D2030" t="str">
            <v>szt.</v>
          </cell>
          <cell r="E2030">
            <v>0</v>
          </cell>
          <cell r="F2030" t="str">
            <v>CCTV</v>
          </cell>
          <cell r="K2030">
            <v>0</v>
          </cell>
        </row>
        <row r="2031">
          <cell r="A2031" t="str">
            <v>CPT-DIE-T4</v>
          </cell>
          <cell r="B2031" t="str">
            <v>DIE FOR TERA PREP TOOL</v>
          </cell>
          <cell r="C2031" t="str">
            <v>DIE FOR TERA PREP TOOL</v>
          </cell>
          <cell r="D2031" t="str">
            <v>szt.</v>
          </cell>
          <cell r="E2031">
            <v>0</v>
          </cell>
          <cell r="F2031" t="str">
            <v>SIEMON</v>
          </cell>
          <cell r="K2031">
            <v>25.24</v>
          </cell>
        </row>
        <row r="2032">
          <cell r="A2032" t="str">
            <v>AR-05-005</v>
          </cell>
          <cell r="B2032" t="str">
            <v>DisplayPort Cable V1.4 10Mtr</v>
          </cell>
          <cell r="D2032" t="str">
            <v>szt.</v>
          </cell>
          <cell r="E2032">
            <v>0</v>
          </cell>
          <cell r="F2032" t="str">
            <v>EXCEL</v>
          </cell>
          <cell r="K2032">
            <v>42</v>
          </cell>
        </row>
        <row r="2033">
          <cell r="A2033" t="str">
            <v>AR-05-001</v>
          </cell>
          <cell r="B2033" t="str">
            <v>DisplayPort Cable V1.4 1Mtr</v>
          </cell>
          <cell r="C2033" t="str">
            <v>DisplayPort Cable V1.4 1Mtr</v>
          </cell>
          <cell r="D2033" t="str">
            <v>szt.</v>
          </cell>
          <cell r="E2033">
            <v>0</v>
          </cell>
          <cell r="F2033" t="str">
            <v>EXCEL</v>
          </cell>
          <cell r="K2033">
            <v>9.4600000000000009</v>
          </cell>
        </row>
        <row r="2034">
          <cell r="A2034" t="str">
            <v>AR-05-002</v>
          </cell>
          <cell r="B2034" t="str">
            <v>DisplayPort Cable V1.4 2Mtr</v>
          </cell>
          <cell r="C2034" t="str">
            <v>DisplayPort Cable V1.4 2Mtr</v>
          </cell>
          <cell r="D2034" t="str">
            <v>szt.</v>
          </cell>
          <cell r="E2034">
            <v>0</v>
          </cell>
          <cell r="F2034" t="str">
            <v>EXCEL</v>
          </cell>
          <cell r="K2034">
            <v>11.22</v>
          </cell>
        </row>
        <row r="2035">
          <cell r="A2035" t="str">
            <v>AR-05-003</v>
          </cell>
          <cell r="B2035" t="str">
            <v>DisplayPort Cable V1.4 3Mtr</v>
          </cell>
          <cell r="C2035" t="str">
            <v>DisplayPort Cable V1.4 3Mtr</v>
          </cell>
          <cell r="D2035" t="str">
            <v>szt.</v>
          </cell>
          <cell r="E2035">
            <v>0</v>
          </cell>
          <cell r="F2035" t="str">
            <v>EXCEL</v>
          </cell>
          <cell r="K2035">
            <v>14.42</v>
          </cell>
        </row>
        <row r="2036">
          <cell r="A2036" t="str">
            <v>AR-05-004</v>
          </cell>
          <cell r="B2036" t="str">
            <v>DisplayPort Cable V1.4 5Mtr</v>
          </cell>
          <cell r="C2036" t="str">
            <v>DisplayPort Cable V1.4 5Mtr</v>
          </cell>
          <cell r="D2036" t="str">
            <v>szt.</v>
          </cell>
          <cell r="E2036">
            <v>0</v>
          </cell>
          <cell r="F2036" t="str">
            <v>EXCEL</v>
          </cell>
          <cell r="K2036">
            <v>19.079999999999998</v>
          </cell>
        </row>
        <row r="2037">
          <cell r="A2037" t="str">
            <v>AR-60-004</v>
          </cell>
          <cell r="B2037" t="str">
            <v>DisplayPort to DVI Adaptor Flylead Black</v>
          </cell>
          <cell r="C2037" t="str">
            <v>DisplayPort to DVI Adaptor Flylead Black</v>
          </cell>
          <cell r="D2037" t="str">
            <v>szt.</v>
          </cell>
          <cell r="E2037">
            <v>0</v>
          </cell>
          <cell r="F2037" t="str">
            <v>EXCEL</v>
          </cell>
          <cell r="K2037">
            <v>8.82</v>
          </cell>
        </row>
        <row r="2038">
          <cell r="A2038" t="str">
            <v>AR-60-005</v>
          </cell>
          <cell r="B2038" t="str">
            <v>DisplayPort to HDMI Adaptor Flylead Black</v>
          </cell>
          <cell r="C2038" t="str">
            <v>DisplayPort to HDMI Adaptor Flylead Black</v>
          </cell>
          <cell r="D2038" t="str">
            <v>szt.</v>
          </cell>
          <cell r="E2038">
            <v>0</v>
          </cell>
          <cell r="F2038" t="str">
            <v>EXCEL</v>
          </cell>
          <cell r="K2038">
            <v>9.4600000000000009</v>
          </cell>
        </row>
        <row r="2039">
          <cell r="A2039" t="str">
            <v>AR-60-006</v>
          </cell>
          <cell r="B2039" t="str">
            <v>DisplayPort to SSVGA Adaptor Flylead Black</v>
          </cell>
          <cell r="C2039" t="str">
            <v>DisplayPort to SSVGA Adaptor Flylead Black</v>
          </cell>
          <cell r="D2039" t="str">
            <v>szt.</v>
          </cell>
          <cell r="E2039">
            <v>0</v>
          </cell>
          <cell r="F2039" t="str">
            <v>EXCEL</v>
          </cell>
          <cell r="K2039">
            <v>7.52</v>
          </cell>
        </row>
        <row r="2040">
          <cell r="A2040" t="str">
            <v>DCJA-2FB13B-45A</v>
          </cell>
          <cell r="B2040" t="str">
            <v>DKDC,1C,800W,1000D,SPF2,FD-FMF,RD-SMF,FKS,RKS,CHDL</v>
          </cell>
          <cell r="C2040" t="str">
            <v>DKDC,1C,800W,1000D,SPF2,FD-FMF,RD-SMF,FKS,RKS,CHDLF,BLK,45U,ASM</v>
          </cell>
          <cell r="D2040" t="str">
            <v>szt.</v>
          </cell>
          <cell r="E2040">
            <v>0</v>
          </cell>
          <cell r="F2040" t="str">
            <v>SIEMON</v>
          </cell>
          <cell r="K2040">
            <v>0</v>
          </cell>
        </row>
        <row r="2041">
          <cell r="A2041" t="str">
            <v>DCJA-2FB13B-42A</v>
          </cell>
          <cell r="B2041" t="str">
            <v>DKDC,1C,800W,1000D,SPF2,FD-FMF,RD-SMF,FKS,RKS,CHDL</v>
          </cell>
          <cell r="C2041" t="str">
            <v>DKDC,1C,800W,1000D,SPF2,FD-FMF,RD-SMF,FKS,RKS,CHDLF,BLK,42U,ASM</v>
          </cell>
          <cell r="D2041" t="str">
            <v>szt.</v>
          </cell>
          <cell r="E2041">
            <v>0</v>
          </cell>
          <cell r="F2041" t="str">
            <v>SIEMON</v>
          </cell>
          <cell r="K2041">
            <v>0</v>
          </cell>
        </row>
        <row r="2042">
          <cell r="A2042" t="str">
            <v>DCGA-2FB13B-42A</v>
          </cell>
          <cell r="B2042" t="str">
            <v>DKDC,1C,800W,800D,SPF2,FD-FMF,RD-SMF,FKS,RKS,CHDLF</v>
          </cell>
          <cell r="C2042" t="str">
            <v>DKDC,1C,800W,800D,SPF2,FD-FMF,RD-SMF,FKS,RKS,CHDLF,BLK,42U,ASM</v>
          </cell>
          <cell r="D2042" t="str">
            <v>szt.</v>
          </cell>
          <cell r="E2042">
            <v>0</v>
          </cell>
          <cell r="F2042" t="str">
            <v>SIEMON</v>
          </cell>
          <cell r="K2042">
            <v>0</v>
          </cell>
        </row>
        <row r="2043">
          <cell r="A2043" t="str">
            <v>DKP2.01/11</v>
          </cell>
          <cell r="B2043" t="str">
            <v>DKP2.01/11 POKRYWA 2 X KEYSTONE BIAŁY SIMON 54</v>
          </cell>
          <cell r="C2043" t="str">
            <v>DKP2.01/11 POKRYWA 2 X KEYSTONE BIAŁY SIMON 54</v>
          </cell>
          <cell r="D2043" t="str">
            <v>szt.</v>
          </cell>
          <cell r="E2043">
            <v>0</v>
          </cell>
          <cell r="F2043" t="str">
            <v>Puszki podłogowe i koryta</v>
          </cell>
          <cell r="K2043">
            <v>0</v>
          </cell>
        </row>
        <row r="2044">
          <cell r="A2044" t="str">
            <v>DG400W</v>
          </cell>
          <cell r="B2044" t="str">
            <v>Dmuchawa grzewcza półprzewodnikowa 400W z termosta</v>
          </cell>
          <cell r="C2044" t="str">
            <v>Dmuchawa grzewcza półprzewodnikowa 400W z termostatem</v>
          </cell>
          <cell r="D2044" t="str">
            <v>szt.</v>
          </cell>
          <cell r="E2044">
            <v>0</v>
          </cell>
          <cell r="F2044" t="str">
            <v>Cobi szafy akcesoria</v>
          </cell>
          <cell r="K2044">
            <v>0</v>
          </cell>
        </row>
        <row r="2045">
          <cell r="A2045" t="str">
            <v>DOJAZD</v>
          </cell>
          <cell r="B2045" t="str">
            <v>DOJAZD</v>
          </cell>
          <cell r="C2045" t="str">
            <v>DOJAZD</v>
          </cell>
          <cell r="D2045" t="str">
            <v>szt.</v>
          </cell>
          <cell r="E2045">
            <v>0</v>
          </cell>
          <cell r="F2045" t="str">
            <v>USŁUGI</v>
          </cell>
          <cell r="K2045">
            <v>0</v>
          </cell>
        </row>
        <row r="2046">
          <cell r="A2046" t="str">
            <v>DORADZTWO</v>
          </cell>
          <cell r="B2046" t="str">
            <v>DORADZTWO</v>
          </cell>
          <cell r="C2046" t="str">
            <v>DORADZTWO</v>
          </cell>
          <cell r="D2046" t="str">
            <v>szt.</v>
          </cell>
          <cell r="E2046">
            <v>0</v>
          </cell>
          <cell r="F2046" t="str">
            <v>USŁUGI</v>
          </cell>
          <cell r="K2046">
            <v>0</v>
          </cell>
        </row>
        <row r="2047">
          <cell r="A2047" t="str">
            <v>DR2/11</v>
          </cell>
          <cell r="B2047" t="str">
            <v>DR 2/11 RAMKA PODW. BIAŁA SIMON 54</v>
          </cell>
          <cell r="C2047" t="str">
            <v>DR 2/11 RAMKA PODW. BIAŁA SIMON 54</v>
          </cell>
          <cell r="D2047" t="str">
            <v>szt.</v>
          </cell>
          <cell r="E2047">
            <v>0</v>
          </cell>
          <cell r="F2047" t="str">
            <v>Puszki podłogowe i koryta</v>
          </cell>
          <cell r="K2047">
            <v>0</v>
          </cell>
        </row>
        <row r="2048">
          <cell r="A2048" t="str">
            <v>F9868</v>
          </cell>
          <cell r="B2048" t="str">
            <v>DRABINKA KABLOWA 300x20 mm DLA SZAF 42Ux1000 GŁ. (</v>
          </cell>
          <cell r="C2048" t="str">
            <v xml:space="preserve">DRABINKA KABLOWA 300x20 mm DLA SZAF 42Ux1000 GŁ. (1 szt.) </v>
          </cell>
          <cell r="D2048" t="str">
            <v>szt.</v>
          </cell>
          <cell r="E2048">
            <v>322.64</v>
          </cell>
          <cell r="F2048" t="str">
            <v>TECNOSTEEL</v>
          </cell>
          <cell r="K2048">
            <v>0</v>
          </cell>
        </row>
        <row r="2049">
          <cell r="A2049" t="str">
            <v>F9861</v>
          </cell>
          <cell r="B2049" t="str">
            <v>DRABINKA KABLOWA 300x20 mm DLA SZAF 42Ux600 i 42Ux</v>
          </cell>
          <cell r="C2049" t="str">
            <v>DRABINKA KABLOWA 300x20 mm DLA SZAF 42Ux600 i 42Ux800 GŁ. (1 szt.)</v>
          </cell>
          <cell r="D2049" t="str">
            <v>szt.</v>
          </cell>
          <cell r="E2049">
            <v>307.70999999999998</v>
          </cell>
          <cell r="F2049" t="str">
            <v>TECNOSTEEL</v>
          </cell>
          <cell r="K2049">
            <v>0</v>
          </cell>
        </row>
        <row r="2050">
          <cell r="A2050" t="str">
            <v>F9867</v>
          </cell>
          <cell r="B2050" t="str">
            <v>DRABINKA KABLOWA 300x20 mm DLA SZAF 47Ux1000 GŁ. (</v>
          </cell>
          <cell r="C2050" t="str">
            <v>DRABINKA KABLOWA 300x20 mm DLA SZAF 47Ux1000 GŁ. (1 szt.)</v>
          </cell>
          <cell r="D2050" t="str">
            <v>szt.</v>
          </cell>
          <cell r="E2050">
            <v>351.02</v>
          </cell>
          <cell r="F2050" t="str">
            <v>TECNOSTEEL</v>
          </cell>
          <cell r="K2050">
            <v>0</v>
          </cell>
        </row>
        <row r="2051">
          <cell r="A2051" t="str">
            <v>F9860</v>
          </cell>
          <cell r="B2051" t="str">
            <v>DRABINKA KABLOWA 300x20 mm DLA SZAF 47Ux600 i 42Ux</v>
          </cell>
          <cell r="C2051" t="str">
            <v>DRABINKA KABLOWA 300x20 mm DLA SZAF 47Ux600 i 42Ux800 GŁ. (1 szt.)</v>
          </cell>
          <cell r="D2051" t="str">
            <v>szt.</v>
          </cell>
          <cell r="E2051">
            <v>336.09</v>
          </cell>
          <cell r="F2051" t="str">
            <v>TECNOSTEEL</v>
          </cell>
          <cell r="K2051">
            <v>0</v>
          </cell>
        </row>
        <row r="2052">
          <cell r="A2052" t="str">
            <v>200-906</v>
          </cell>
          <cell r="B2052" t="str">
            <v>DRY CLEANING WIPES (PACK 100)</v>
          </cell>
          <cell r="C2052" t="str">
            <v>DRY CLEANING WIPES (PACK 100)</v>
          </cell>
          <cell r="D2052" t="str">
            <v>szt.</v>
          </cell>
          <cell r="E2052">
            <v>0</v>
          </cell>
          <cell r="F2052" t="str">
            <v>EXCEL</v>
          </cell>
          <cell r="K2052">
            <v>0</v>
          </cell>
        </row>
        <row r="2053">
          <cell r="A2053">
            <v>5010999</v>
          </cell>
          <cell r="B2053" t="str">
            <v>Drzwi do szafy</v>
          </cell>
          <cell r="C2053" t="str">
            <v>Drzwi do szafy</v>
          </cell>
          <cell r="D2053" t="str">
            <v>szt.</v>
          </cell>
          <cell r="E2053">
            <v>0</v>
          </cell>
          <cell r="F2053" t="str">
            <v>Cobi szafy akcesoria</v>
          </cell>
          <cell r="K2053">
            <v>0</v>
          </cell>
        </row>
        <row r="2054">
          <cell r="A2054" t="str">
            <v>5012 012/D</v>
          </cell>
          <cell r="B2054" t="str">
            <v>Drzwi do szafy 13U</v>
          </cell>
          <cell r="C2054" t="str">
            <v>Drzwi do szafy 13U</v>
          </cell>
          <cell r="D2054" t="str">
            <v>szt.</v>
          </cell>
          <cell r="E2054">
            <v>0</v>
          </cell>
          <cell r="F2054" t="str">
            <v>Cobi szafy akcesoria</v>
          </cell>
          <cell r="K2054">
            <v>0</v>
          </cell>
        </row>
        <row r="2055">
          <cell r="A2055" t="str">
            <v>WBFP-D</v>
          </cell>
          <cell r="B2055" t="str">
            <v>Drzwi do szafy wiszącej Excel</v>
          </cell>
          <cell r="C2055" t="str">
            <v>Drzwi do szafy wiszącej Excel</v>
          </cell>
          <cell r="D2055" t="str">
            <v>szt.</v>
          </cell>
          <cell r="E2055">
            <v>0</v>
          </cell>
          <cell r="F2055" t="str">
            <v>EXCEL</v>
          </cell>
          <cell r="K2055">
            <v>0</v>
          </cell>
        </row>
        <row r="2056">
          <cell r="A2056" t="str">
            <v>ACR71-0400</v>
          </cell>
          <cell r="B2056" t="str">
            <v>Drzwi metalowe pełne do szafy wiszącej CobiCabling</v>
          </cell>
          <cell r="C2056" t="str">
            <v>Drzwi metalowe pełne do szafy wiszącej CobiCabling Ravus 4U, bez zamka, czarne RAL9005</v>
          </cell>
          <cell r="D2056" t="str">
            <v>szt.</v>
          </cell>
          <cell r="E2056">
            <v>85.85</v>
          </cell>
          <cell r="F2056" t="str">
            <v>Cobi szafy akcesoria</v>
          </cell>
          <cell r="K2056">
            <v>0</v>
          </cell>
        </row>
        <row r="2057">
          <cell r="A2057" t="str">
            <v>ACR71-0600</v>
          </cell>
          <cell r="B2057" t="str">
            <v>Drzwi metalowe pełne do szafy wiszącej CobiCabling</v>
          </cell>
          <cell r="C2057" t="str">
            <v>Drzwi metalowe pełne do szafy wiszącej CobiCabling Ravus 6U, bez zamka, czarne RAL9005</v>
          </cell>
          <cell r="D2057" t="str">
            <v>szt.</v>
          </cell>
          <cell r="E2057">
            <v>97.03</v>
          </cell>
          <cell r="F2057" t="str">
            <v>Cobi szafy akcesoria</v>
          </cell>
          <cell r="K2057">
            <v>0</v>
          </cell>
        </row>
        <row r="2058">
          <cell r="A2058" t="str">
            <v>ACR71-0900</v>
          </cell>
          <cell r="B2058" t="str">
            <v>Drzwi metalowe pełne do szafy wiszącej CobiCabling</v>
          </cell>
          <cell r="C2058" t="str">
            <v>Drzwi metalowe pełne do szafy wiszącej CobiCabling Ravus 9U, bez zamka, czarne RAL9005</v>
          </cell>
          <cell r="D2058" t="str">
            <v>szt.</v>
          </cell>
          <cell r="E2058">
            <v>118.4</v>
          </cell>
          <cell r="F2058" t="str">
            <v>Cobi szafy akcesoria</v>
          </cell>
          <cell r="K2058">
            <v>0</v>
          </cell>
        </row>
        <row r="2059">
          <cell r="A2059" t="str">
            <v>ACR71-1200</v>
          </cell>
          <cell r="B2059" t="str">
            <v>Drzwi metalowe pełne do szafy wiszącej CobiCabling</v>
          </cell>
          <cell r="C2059" t="str">
            <v>Drzwi metalowe pełne do szafy wiszącej CobiCabling Ravus 12U, bez zamka, czarne RAL9005</v>
          </cell>
          <cell r="D2059" t="str">
            <v>szt.</v>
          </cell>
          <cell r="E2059">
            <v>137.55000000000001</v>
          </cell>
          <cell r="F2059" t="str">
            <v>Cobi szafy akcesoria</v>
          </cell>
          <cell r="K2059">
            <v>0</v>
          </cell>
        </row>
        <row r="2060">
          <cell r="A2060" t="str">
            <v>ACR71-1500</v>
          </cell>
          <cell r="B2060" t="str">
            <v>Drzwi metalowe pełne do szafy wiszącej CobiCabling</v>
          </cell>
          <cell r="C2060" t="str">
            <v>Drzwi metalowe pełne do szafy wiszącej CobiCabling Ravus 15U, bez zamka, czarne RAL9005</v>
          </cell>
          <cell r="D2060" t="str">
            <v>szt.</v>
          </cell>
          <cell r="E2060">
            <v>159.79</v>
          </cell>
          <cell r="F2060" t="str">
            <v>Cobi szafy akcesoria</v>
          </cell>
          <cell r="K2060">
            <v>0</v>
          </cell>
        </row>
        <row r="2061">
          <cell r="A2061" t="str">
            <v>ACR71-1800</v>
          </cell>
          <cell r="B2061" t="str">
            <v>Drzwi metalowe pełne do szafy wiszącej CobiCabling</v>
          </cell>
          <cell r="C2061" t="str">
            <v>Drzwi metalowe pełne do szafy wiszącej CobiCabling Ravus 18U, bez zamka, czarne RAL9005</v>
          </cell>
          <cell r="D2061" t="str">
            <v>szt.</v>
          </cell>
          <cell r="E2061">
            <v>182</v>
          </cell>
          <cell r="F2061" t="str">
            <v>Cobi szafy akcesoria</v>
          </cell>
          <cell r="K2061">
            <v>0</v>
          </cell>
        </row>
        <row r="2062">
          <cell r="A2062" t="str">
            <v>ACR71-2200</v>
          </cell>
          <cell r="B2062" t="str">
            <v>Drzwi metalowe pełne do szafy wiszącej CobiCabling</v>
          </cell>
          <cell r="C2062" t="str">
            <v>Drzwi metalowe pełne do szafy wiszącej CobiCabling Ravus 22U, bez zamka, czarne RAL9005</v>
          </cell>
          <cell r="D2062" t="str">
            <v>szt.</v>
          </cell>
          <cell r="E2062">
            <v>212.21</v>
          </cell>
          <cell r="F2062" t="str">
            <v>Cobi szafy akcesoria</v>
          </cell>
          <cell r="K2062">
            <v>0</v>
          </cell>
        </row>
        <row r="2063">
          <cell r="A2063" t="str">
            <v>P9611</v>
          </cell>
          <cell r="B2063" t="str">
            <v>Drzwi perforowane 75% 24Ux600</v>
          </cell>
          <cell r="C2063" t="str">
            <v>Drzwi perforowane 75% 24Ux600</v>
          </cell>
          <cell r="D2063" t="str">
            <v>szt.</v>
          </cell>
          <cell r="E2063">
            <v>0</v>
          </cell>
          <cell r="F2063" t="str">
            <v>Cobi szafy akcesoria</v>
          </cell>
          <cell r="K2063">
            <v>0</v>
          </cell>
        </row>
        <row r="2064">
          <cell r="A2064" t="str">
            <v>P9634</v>
          </cell>
          <cell r="B2064" t="str">
            <v>Drzwi perforowane 75% 38Ux800 PROGRESS</v>
          </cell>
          <cell r="C2064" t="str">
            <v>Drzwi perforowane 75% 38Ux800 PROGRESS</v>
          </cell>
          <cell r="D2064" t="str">
            <v>szt.</v>
          </cell>
          <cell r="E2064">
            <v>0</v>
          </cell>
          <cell r="F2064" t="str">
            <v>Cobi szafy akcesoria</v>
          </cell>
          <cell r="K2064">
            <v>0</v>
          </cell>
        </row>
        <row r="2065">
          <cell r="A2065" t="str">
            <v>P9615</v>
          </cell>
          <cell r="B2065" t="str">
            <v>Drzwi perforowane 75% 42Ux600 PROGRESS</v>
          </cell>
          <cell r="C2065" t="str">
            <v>Drzwi perforowane 75% 42Ux600 PROGRESS</v>
          </cell>
          <cell r="D2065" t="str">
            <v>szt.</v>
          </cell>
          <cell r="E2065">
            <v>0</v>
          </cell>
          <cell r="F2065" t="str">
            <v>Cobi szafy akcesoria</v>
          </cell>
          <cell r="K2065">
            <v>0</v>
          </cell>
        </row>
        <row r="2066">
          <cell r="A2066" t="str">
            <v>P9635</v>
          </cell>
          <cell r="B2066" t="str">
            <v>Drzwi perforowane 75% 42Ux800 PROGRESS</v>
          </cell>
          <cell r="C2066" t="str">
            <v>Drzwi perforowane 75% 42Ux800 PROGRESS</v>
          </cell>
          <cell r="D2066" t="str">
            <v>szt.</v>
          </cell>
          <cell r="E2066">
            <v>0</v>
          </cell>
          <cell r="F2066" t="str">
            <v>Cobi szafy akcesoria</v>
          </cell>
          <cell r="K2066">
            <v>0</v>
          </cell>
        </row>
        <row r="2067">
          <cell r="A2067" t="str">
            <v>P9615B2</v>
          </cell>
          <cell r="B2067" t="str">
            <v>Drzwi perforowane 75% podwójne 42Ux600</v>
          </cell>
          <cell r="C2067" t="str">
            <v>Drzwi perforowane 75% podwójne 42Ux600</v>
          </cell>
          <cell r="D2067" t="str">
            <v>szt.</v>
          </cell>
          <cell r="E2067">
            <v>0</v>
          </cell>
          <cell r="F2067" t="str">
            <v>Cobi szafy akcesoria</v>
          </cell>
          <cell r="K2067">
            <v>0</v>
          </cell>
        </row>
        <row r="2068">
          <cell r="A2068" t="str">
            <v>P9635B2</v>
          </cell>
          <cell r="B2068" t="str">
            <v>Drzwi podwójne perforow 42Ux800 PROGRESS</v>
          </cell>
          <cell r="C2068" t="str">
            <v>Drzwi podwójne perforow 42Ux800 PROGRESS</v>
          </cell>
          <cell r="D2068" t="str">
            <v>szt.</v>
          </cell>
          <cell r="E2068">
            <v>0</v>
          </cell>
          <cell r="F2068" t="str">
            <v>Cobi szafy akcesoria</v>
          </cell>
          <cell r="K2068">
            <v>0</v>
          </cell>
        </row>
        <row r="2069">
          <cell r="A2069" t="str">
            <v>P9114</v>
          </cell>
          <cell r="B2069" t="str">
            <v>Drzwi szklane 42Ux600 PROGRESS</v>
          </cell>
          <cell r="C2069" t="str">
            <v>Drzwi szklane 42Ux600 PROGRESS</v>
          </cell>
          <cell r="D2069" t="str">
            <v>szt.</v>
          </cell>
          <cell r="E2069">
            <v>0</v>
          </cell>
          <cell r="F2069" t="str">
            <v>TECNOSTEEL</v>
          </cell>
          <cell r="K2069">
            <v>0</v>
          </cell>
        </row>
        <row r="2070">
          <cell r="A2070" t="str">
            <v>P9119</v>
          </cell>
          <cell r="B2070" t="str">
            <v>Drzwi szklane 42Ux800</v>
          </cell>
          <cell r="C2070" t="str">
            <v>Drzwi szklane 42Ux800</v>
          </cell>
          <cell r="D2070" t="str">
            <v>szt.</v>
          </cell>
          <cell r="E2070">
            <v>0</v>
          </cell>
          <cell r="F2070" t="str">
            <v>Cobi szafy akcesoria</v>
          </cell>
          <cell r="K2070">
            <v>0</v>
          </cell>
        </row>
        <row r="2071">
          <cell r="A2071" t="str">
            <v>DT-401C</v>
          </cell>
          <cell r="B2071" t="str">
            <v>DT-401C</v>
          </cell>
          <cell r="C2071" t="str">
            <v>DT-401C</v>
          </cell>
          <cell r="D2071" t="str">
            <v>szt.</v>
          </cell>
          <cell r="E2071">
            <v>0</v>
          </cell>
          <cell r="F2071" t="str">
            <v>CCTV</v>
          </cell>
          <cell r="K2071">
            <v>0</v>
          </cell>
        </row>
        <row r="2072">
          <cell r="A2072" t="str">
            <v>AR-54-102</v>
          </cell>
          <cell r="B2072" t="str">
            <v>Dual Arm Desktop Monitor Mount Gas Spring VESA</v>
          </cell>
          <cell r="D2072" t="str">
            <v>szt.</v>
          </cell>
          <cell r="E2072">
            <v>0</v>
          </cell>
          <cell r="F2072" t="str">
            <v>EXCEL</v>
          </cell>
          <cell r="K2072">
            <v>145.46</v>
          </cell>
        </row>
        <row r="2073">
          <cell r="A2073" t="str">
            <v>F9009</v>
          </cell>
          <cell r="B2073" t="str">
            <v>DUŻY UCHWYT KABLOWY (DLA SZAF GŁ. 800 mm)</v>
          </cell>
          <cell r="C2073" t="str">
            <v>DUŻY UCHWYT KABLOWY (DLA SZAF GŁ. 800 mm)</v>
          </cell>
          <cell r="D2073" t="str">
            <v>szt.</v>
          </cell>
          <cell r="E2073">
            <v>15.87</v>
          </cell>
          <cell r="F2073" t="str">
            <v>TECNOSTEEL</v>
          </cell>
          <cell r="K2073">
            <v>0</v>
          </cell>
        </row>
        <row r="2074">
          <cell r="A2074" t="str">
            <v>ST6000VX0001</v>
          </cell>
          <cell r="B2074" t="str">
            <v>DYSK</v>
          </cell>
          <cell r="C2074" t="str">
            <v>DYSK</v>
          </cell>
          <cell r="D2074" t="str">
            <v>szt.</v>
          </cell>
          <cell r="E2074">
            <v>0</v>
          </cell>
          <cell r="F2074" t="str">
            <v>CCTV</v>
          </cell>
          <cell r="K2074">
            <v>0</v>
          </cell>
        </row>
        <row r="2075">
          <cell r="A2075" t="str">
            <v>MARK.</v>
          </cell>
          <cell r="B2075" t="str">
            <v xml:space="preserve">Działania marketingowe - REFUNDACJA KOSZTÓW </v>
          </cell>
          <cell r="C2075" t="str">
            <v xml:space="preserve">Działania marketingowe - REFUNDACJA KOSZTÓW </v>
          </cell>
          <cell r="D2075" t="str">
            <v>szt.</v>
          </cell>
          <cell r="E2075">
            <v>0</v>
          </cell>
          <cell r="F2075" t="str">
            <v>USŁUGI</v>
          </cell>
          <cell r="K2075">
            <v>0</v>
          </cell>
        </row>
        <row r="2076">
          <cell r="A2076" t="str">
            <v>EKSPLOATACJA/M</v>
          </cell>
          <cell r="B2076" t="str">
            <v>Eksploatacja -  magazyn</v>
          </cell>
          <cell r="C2076" t="str">
            <v>Eksploatacja -  magazyn</v>
          </cell>
          <cell r="D2076" t="str">
            <v>szt.</v>
          </cell>
          <cell r="E2076">
            <v>0</v>
          </cell>
          <cell r="F2076" t="str">
            <v>USŁUGI</v>
          </cell>
          <cell r="K2076">
            <v>0</v>
          </cell>
        </row>
        <row r="2077">
          <cell r="A2077" t="str">
            <v>0170 0300/M</v>
          </cell>
          <cell r="B2077" t="str">
            <v xml:space="preserve">Elastyczny oplot ochronny </v>
          </cell>
          <cell r="C2077" t="str">
            <v xml:space="preserve">Elastyczny oplot ochronny </v>
          </cell>
          <cell r="D2077" t="str">
            <v>m</v>
          </cell>
          <cell r="E2077">
            <v>0</v>
          </cell>
          <cell r="F2077" t="str">
            <v>Cobi Cu okablowanie</v>
          </cell>
          <cell r="K2077">
            <v>0</v>
          </cell>
        </row>
        <row r="2078">
          <cell r="A2078" t="str">
            <v>0170 0250/M</v>
          </cell>
          <cell r="B2078" t="str">
            <v xml:space="preserve">Elastyczny oplot ochronny 25mm </v>
          </cell>
          <cell r="C2078" t="str">
            <v xml:space="preserve">Elastyczny oplot ochronny 25mm </v>
          </cell>
          <cell r="D2078" t="str">
            <v>m</v>
          </cell>
          <cell r="E2078">
            <v>0</v>
          </cell>
          <cell r="F2078" t="str">
            <v>Cobi Cu okablowanie</v>
          </cell>
          <cell r="K2078">
            <v>0</v>
          </cell>
        </row>
        <row r="2079">
          <cell r="A2079">
            <v>1700250</v>
          </cell>
          <cell r="B2079" t="str">
            <v>Elastyczny oplot ochronny 25mm w opak. 50m</v>
          </cell>
          <cell r="C2079" t="str">
            <v>Elastyczny oplot ochronny 25mm w opak. 50m</v>
          </cell>
          <cell r="D2079" t="str">
            <v>szt.</v>
          </cell>
          <cell r="E2079">
            <v>0</v>
          </cell>
          <cell r="F2079" t="str">
            <v>Cobi Cu okablowanie</v>
          </cell>
          <cell r="K2079">
            <v>0</v>
          </cell>
        </row>
        <row r="2080">
          <cell r="A2080">
            <v>1700400</v>
          </cell>
          <cell r="B2080" t="str">
            <v>Elastyczny oplot ochronny 40mm w opak. 50m</v>
          </cell>
          <cell r="C2080" t="str">
            <v>Elastyczny oplot ochronny 40mm w opak. 50m</v>
          </cell>
          <cell r="D2080" t="str">
            <v>szt.</v>
          </cell>
          <cell r="E2080">
            <v>0</v>
          </cell>
          <cell r="F2080" t="str">
            <v>Cobi Cu okablowanie</v>
          </cell>
          <cell r="K2080">
            <v>0</v>
          </cell>
        </row>
        <row r="2081">
          <cell r="A2081">
            <v>1700300</v>
          </cell>
          <cell r="B2081" t="str">
            <v>Elastyczny oplot ochronny w opak. 50m</v>
          </cell>
          <cell r="C2081" t="str">
            <v>Elastyczny oplot ochronny w opak. 50m</v>
          </cell>
          <cell r="D2081" t="str">
            <v>szt.</v>
          </cell>
          <cell r="E2081">
            <v>0</v>
          </cell>
          <cell r="F2081" t="str">
            <v>Cobi Cu okablowanie</v>
          </cell>
          <cell r="K2081">
            <v>0</v>
          </cell>
        </row>
        <row r="2082">
          <cell r="A2082" t="str">
            <v>CI-SCISSORS</v>
          </cell>
          <cell r="B2082" t="str">
            <v>ELECTRICIANS SCISSORS</v>
          </cell>
          <cell r="C2082" t="str">
            <v>ELECTRICIANS SCISSORS</v>
          </cell>
          <cell r="D2082" t="str">
            <v>szt.</v>
          </cell>
          <cell r="E2082">
            <v>0</v>
          </cell>
          <cell r="F2082" t="str">
            <v>SIEMON</v>
          </cell>
          <cell r="K2082">
            <v>53.22</v>
          </cell>
        </row>
        <row r="2083">
          <cell r="A2083" t="str">
            <v>F42-0002</v>
          </cell>
          <cell r="B2083" t="str">
            <v>Elementy do układania pigtaila w panelu 4 szt.</v>
          </cell>
          <cell r="C2083" t="str">
            <v>Elementy do układania pigtaila w panelu CobiCabling 4 sztuki w zestawie</v>
          </cell>
          <cell r="D2083" t="str">
            <v>szt.</v>
          </cell>
          <cell r="E2083">
            <v>4</v>
          </cell>
          <cell r="F2083" t="str">
            <v>Cobi FO osprzęt</v>
          </cell>
          <cell r="K2083">
            <v>0</v>
          </cell>
        </row>
        <row r="2084">
          <cell r="A2084" t="str">
            <v>208-899</v>
          </cell>
          <cell r="B2084" t="str">
            <v>ENBEAM  5mm PUSHFIT BULKHEAD TUBE CONNECTOR</v>
          </cell>
          <cell r="D2084" t="str">
            <v>szt.</v>
          </cell>
          <cell r="E2084">
            <v>0</v>
          </cell>
          <cell r="F2084" t="str">
            <v>EXCEL</v>
          </cell>
          <cell r="K2084">
            <v>3.5</v>
          </cell>
        </row>
        <row r="2085">
          <cell r="A2085" t="str">
            <v>200-360-05</v>
          </cell>
          <cell r="B2085" t="str">
            <v>ENBEAM  LC DUPLEX FLANGELESS MULTIMODE ADAPTOR PK5</v>
          </cell>
          <cell r="C2085" t="str">
            <v>ENBEAM  LC DUPLEX FLANGELESS MULTIMODE ADAPTOR PK5</v>
          </cell>
          <cell r="D2085" t="str">
            <v>szt.</v>
          </cell>
          <cell r="E2085">
            <v>0</v>
          </cell>
          <cell r="F2085" t="str">
            <v>EXCEL</v>
          </cell>
          <cell r="K2085">
            <v>0</v>
          </cell>
        </row>
        <row r="2086">
          <cell r="A2086" t="str">
            <v>208-534</v>
          </cell>
          <cell r="B2086" t="str">
            <v>ENBEAM  PLC SPLITTER TRAY for 208-518 to 523 FOSC</v>
          </cell>
          <cell r="C2086" t="str">
            <v>ENBEAM  PLC SPLITTER TRAY for 208-518 to 523 FOSC</v>
          </cell>
          <cell r="D2086" t="str">
            <v>szt.</v>
          </cell>
          <cell r="E2086">
            <v>0</v>
          </cell>
          <cell r="F2086" t="str">
            <v>EXCEL</v>
          </cell>
          <cell r="K2086">
            <v>3.24</v>
          </cell>
        </row>
        <row r="2087">
          <cell r="A2087" t="str">
            <v>205-333</v>
          </cell>
          <cell r="B2087" t="str">
            <v>ENBEAM 1 CORE 9/125 TB INT DROP CABLE G.657.A2</v>
          </cell>
          <cell r="D2087" t="str">
            <v>szt.</v>
          </cell>
          <cell r="E2087">
            <v>0</v>
          </cell>
          <cell r="F2087" t="str">
            <v>EXCEL</v>
          </cell>
          <cell r="K2087">
            <v>0.44</v>
          </cell>
        </row>
        <row r="2088">
          <cell r="A2088" t="str">
            <v>334-001</v>
          </cell>
          <cell r="B2088" t="str">
            <v>ENBEAM 1 CORE SM EXTERNAL OVAL DROP CABLE G657-A2</v>
          </cell>
          <cell r="C2088" t="str">
            <v>ENBEAM 1 CORE SM EXTERNAL OVAL DROP CABLE G657-A2</v>
          </cell>
          <cell r="D2088" t="str">
            <v>m</v>
          </cell>
          <cell r="E2088">
            <v>0</v>
          </cell>
          <cell r="F2088" t="str">
            <v>EXCEL</v>
          </cell>
          <cell r="K2088">
            <v>0</v>
          </cell>
        </row>
        <row r="2089">
          <cell r="A2089" t="str">
            <v>335-001</v>
          </cell>
          <cell r="B2089" t="str">
            <v>ENBEAM 1 CORE SM EXTERNAL ROUND DROP CABLE G657-A2</v>
          </cell>
          <cell r="C2089" t="str">
            <v>ENBEAM 1 CORE SM EXTERNAL ROUND DROP CABLE G657-A2</v>
          </cell>
          <cell r="D2089" t="str">
            <v>m</v>
          </cell>
          <cell r="E2089">
            <v>0</v>
          </cell>
          <cell r="F2089" t="str">
            <v>EXCEL</v>
          </cell>
          <cell r="K2089">
            <v>0</v>
          </cell>
        </row>
        <row r="2090">
          <cell r="A2090" t="str">
            <v>200-439</v>
          </cell>
          <cell r="B2090" t="str">
            <v>Enbeam 1 Port SC DPLX / LC QUAD Angled module 2-4f</v>
          </cell>
          <cell r="C2090" t="str">
            <v>Enbeam 1 Port SC DPLX / LC QUAD Angled module 2-4f</v>
          </cell>
          <cell r="D2090" t="str">
            <v>szt.</v>
          </cell>
          <cell r="E2090">
            <v>0</v>
          </cell>
          <cell r="F2090" t="str">
            <v>EXCEL</v>
          </cell>
          <cell r="K2090">
            <v>0.42</v>
          </cell>
        </row>
        <row r="2091">
          <cell r="A2091" t="str">
            <v>208-908</v>
          </cell>
          <cell r="B2091" t="str">
            <v>Enbeam 1 X 16 SC APC Boxed PLC splitter 1mtr tail</v>
          </cell>
          <cell r="C2091" t="str">
            <v>Enbeam 1 X 16 SC APC Boxed PLC splitter 1mtr tail</v>
          </cell>
          <cell r="D2091" t="str">
            <v>szt.</v>
          </cell>
          <cell r="E2091">
            <v>0</v>
          </cell>
          <cell r="F2091" t="str">
            <v>EXCEL</v>
          </cell>
          <cell r="K2091">
            <v>143.84</v>
          </cell>
        </row>
        <row r="2092">
          <cell r="A2092" t="str">
            <v>208-909</v>
          </cell>
          <cell r="B2092" t="str">
            <v>Enbeam 1 X 32 SC APC Boxed PLC splitter 1mtr tail</v>
          </cell>
          <cell r="C2092" t="str">
            <v>Enbeam 1 X 32 SC APC Boxed PLC splitter 1mtr tail</v>
          </cell>
          <cell r="D2092" t="str">
            <v>szt.</v>
          </cell>
          <cell r="E2092">
            <v>0</v>
          </cell>
          <cell r="F2092" t="str">
            <v>EXCEL</v>
          </cell>
          <cell r="K2092">
            <v>267.32</v>
          </cell>
        </row>
        <row r="2093">
          <cell r="A2093" t="str">
            <v>208-918</v>
          </cell>
          <cell r="B2093" t="str">
            <v>Enbeam 1 X 32 SC APC splitter panel</v>
          </cell>
          <cell r="C2093" t="str">
            <v>Enbeam 1 X 32 SC APC splitter panel</v>
          </cell>
          <cell r="D2093" t="str">
            <v>szt.</v>
          </cell>
          <cell r="E2093">
            <v>0</v>
          </cell>
          <cell r="F2093" t="str">
            <v>EXCEL</v>
          </cell>
          <cell r="K2093">
            <v>389.24</v>
          </cell>
        </row>
        <row r="2094">
          <cell r="A2094" t="str">
            <v>208-906</v>
          </cell>
          <cell r="B2094" t="str">
            <v>Enbeam 1 X 4 SC APC Boxed PLC splitter 1mtr tails</v>
          </cell>
          <cell r="C2094" t="str">
            <v>Enbeam 1 X 4 SC APC Boxed PLC splitter 1mtr tails</v>
          </cell>
          <cell r="D2094" t="str">
            <v>szt.</v>
          </cell>
          <cell r="E2094">
            <v>0</v>
          </cell>
          <cell r="F2094" t="str">
            <v>EXCEL</v>
          </cell>
          <cell r="K2094">
            <v>56.74</v>
          </cell>
        </row>
        <row r="2095">
          <cell r="A2095" t="str">
            <v>208-907</v>
          </cell>
          <cell r="B2095" t="str">
            <v>Enbeam 1 X 8 SC APC Boxed PLC splitter 1mtr tails</v>
          </cell>
          <cell r="C2095" t="str">
            <v>Enbeam 1 X 8 SC APC Boxed PLC splitter 1mtr tails</v>
          </cell>
          <cell r="D2095" t="str">
            <v>szt.</v>
          </cell>
          <cell r="E2095">
            <v>0</v>
          </cell>
          <cell r="F2095" t="str">
            <v>EXCEL</v>
          </cell>
          <cell r="K2095">
            <v>73.900000000000006</v>
          </cell>
        </row>
        <row r="2096">
          <cell r="A2096" t="str">
            <v>208-794</v>
          </cell>
          <cell r="B2096" t="str">
            <v>ENBEAM 12 F EXTERNAL SM G657A1 B/FIBRE 2.1mm Fca</v>
          </cell>
          <cell r="C2096" t="str">
            <v>ENBEAM 12 F EXTERNAL SM G657A1 B/FIBRE 2.1mm Fca</v>
          </cell>
          <cell r="D2096" t="str">
            <v>m</v>
          </cell>
          <cell r="E2096">
            <v>0</v>
          </cell>
          <cell r="F2096" t="str">
            <v>EXCEL</v>
          </cell>
          <cell r="K2096">
            <v>0.68</v>
          </cell>
        </row>
        <row r="2097">
          <cell r="A2097" t="str">
            <v>208-818</v>
          </cell>
          <cell r="B2097" t="str">
            <v>Enbeam 12 Fibre Unit OM3 blown fibre</v>
          </cell>
          <cell r="C2097" t="str">
            <v>Enbeam 12 Fibre Unit OM3 blown fibre 2000m</v>
          </cell>
          <cell r="D2097" t="str">
            <v>szt.</v>
          </cell>
          <cell r="E2097">
            <v>0</v>
          </cell>
          <cell r="F2097" t="str">
            <v>EXCEL</v>
          </cell>
          <cell r="K2097">
            <v>4.74</v>
          </cell>
        </row>
        <row r="2098">
          <cell r="A2098" t="str">
            <v>208-819</v>
          </cell>
          <cell r="B2098" t="str">
            <v>Enbeam 12 Fibre Unit OM4 blown fibre</v>
          </cell>
          <cell r="C2098" t="str">
            <v>Enbeam 12 Fibre Unit OM4 blown fibre 2000m</v>
          </cell>
          <cell r="D2098" t="str">
            <v>szt.</v>
          </cell>
          <cell r="E2098">
            <v>0</v>
          </cell>
          <cell r="F2098" t="str">
            <v>EXCEL</v>
          </cell>
          <cell r="K2098">
            <v>6.22</v>
          </cell>
        </row>
        <row r="2099">
          <cell r="A2099" t="str">
            <v>208-814</v>
          </cell>
          <cell r="B2099" t="str">
            <v>Enbeam 12 Fibre Unit SM G657A1 blown fibre</v>
          </cell>
          <cell r="C2099" t="str">
            <v>Enbeam 12 Fibre Unit SM G657A1 blown fibre 2000m</v>
          </cell>
          <cell r="D2099" t="str">
            <v>szt.</v>
          </cell>
          <cell r="E2099">
            <v>0</v>
          </cell>
          <cell r="F2099" t="str">
            <v>EXCEL</v>
          </cell>
          <cell r="K2099">
            <v>1.1000000000000001</v>
          </cell>
        </row>
        <row r="2100">
          <cell r="A2100" t="str">
            <v>208-204</v>
          </cell>
          <cell r="B2100" t="str">
            <v>Enbeam 12 LC Dplx MM (Aqua) Demarcation box</v>
          </cell>
          <cell r="C2100" t="str">
            <v>Enbeam 12 LC Dplx MM (Aqua) Demarcation box</v>
          </cell>
          <cell r="D2100" t="str">
            <v>szt.</v>
          </cell>
          <cell r="E2100">
            <v>0</v>
          </cell>
          <cell r="F2100" t="str">
            <v>EXCEL</v>
          </cell>
          <cell r="K2100">
            <v>86.5</v>
          </cell>
        </row>
        <row r="2101">
          <cell r="A2101" t="str">
            <v>208-219</v>
          </cell>
          <cell r="B2101" t="str">
            <v>Enbeam 12 LC Dplx MM (Aqua) din rail box</v>
          </cell>
          <cell r="C2101" t="str">
            <v>Enbeam 12 LC Dplx MM (Aqua) din rail box</v>
          </cell>
          <cell r="D2101" t="str">
            <v>szt.</v>
          </cell>
          <cell r="E2101">
            <v>0</v>
          </cell>
          <cell r="F2101" t="str">
            <v>EXCEL</v>
          </cell>
          <cell r="K2101">
            <v>86.5</v>
          </cell>
        </row>
        <row r="2102">
          <cell r="A2102" t="str">
            <v>208-202</v>
          </cell>
          <cell r="B2102" t="str">
            <v>Enbeam 12 LC Dplx MM (Beige) Demarcation box</v>
          </cell>
          <cell r="C2102" t="str">
            <v>Enbeam 12 LC Dplx MM (Beige) Demarcation box</v>
          </cell>
          <cell r="D2102" t="str">
            <v>szt.</v>
          </cell>
          <cell r="E2102">
            <v>0</v>
          </cell>
          <cell r="F2102" t="str">
            <v>EXCEL</v>
          </cell>
          <cell r="K2102">
            <v>86.5</v>
          </cell>
        </row>
        <row r="2103">
          <cell r="A2103" t="str">
            <v>208-217</v>
          </cell>
          <cell r="B2103" t="str">
            <v>Enbeam 12 LC Dplx MM (Beige) din rail box</v>
          </cell>
          <cell r="C2103" t="str">
            <v>Enbeam 12 LC Dplx MM (Beige) din rail box</v>
          </cell>
          <cell r="D2103" t="str">
            <v>szt.</v>
          </cell>
          <cell r="E2103">
            <v>0</v>
          </cell>
          <cell r="F2103" t="str">
            <v>EXCEL</v>
          </cell>
          <cell r="K2103">
            <v>86.5</v>
          </cell>
        </row>
        <row r="2104">
          <cell r="A2104" t="str">
            <v>208-203</v>
          </cell>
          <cell r="B2104" t="str">
            <v>Enbeam 12 LC Dplx MM (Violet) Demarcation box</v>
          </cell>
          <cell r="C2104" t="str">
            <v>Enbeam 12 LC Dplx MM (Violet) Demarcation box</v>
          </cell>
          <cell r="D2104" t="str">
            <v>szt.</v>
          </cell>
          <cell r="E2104">
            <v>0</v>
          </cell>
          <cell r="F2104" t="str">
            <v>EXCEL</v>
          </cell>
          <cell r="K2104">
            <v>86.5</v>
          </cell>
        </row>
        <row r="2105">
          <cell r="A2105" t="str">
            <v>208-218</v>
          </cell>
          <cell r="B2105" t="str">
            <v>Enbeam 12 LC Dplx MM (Violet) din rail box</v>
          </cell>
          <cell r="C2105" t="str">
            <v>Enbeam 12 LC Dplx MM (Violet) din rail box</v>
          </cell>
          <cell r="D2105" t="str">
            <v>szt.</v>
          </cell>
          <cell r="E2105">
            <v>0</v>
          </cell>
          <cell r="F2105" t="str">
            <v>EXCEL</v>
          </cell>
          <cell r="K2105">
            <v>86.5</v>
          </cell>
        </row>
        <row r="2106">
          <cell r="A2106" t="str">
            <v>208-200</v>
          </cell>
          <cell r="B2106" t="str">
            <v>Enbeam 12 LC Dplx SM (Blue) Demarcation box</v>
          </cell>
          <cell r="C2106" t="str">
            <v>Enbeam 12 LC Dplx SM (Blue) Demarcation box</v>
          </cell>
          <cell r="D2106" t="str">
            <v>szt.</v>
          </cell>
          <cell r="E2106">
            <v>0</v>
          </cell>
          <cell r="F2106" t="str">
            <v>EXCEL</v>
          </cell>
          <cell r="K2106">
            <v>86.5</v>
          </cell>
        </row>
        <row r="2107">
          <cell r="A2107" t="str">
            <v>208-215</v>
          </cell>
          <cell r="B2107" t="str">
            <v>Enbeam 12 LC Dplx SM (Blue) din rail box</v>
          </cell>
          <cell r="C2107" t="str">
            <v>Enbeam 12 LC Dplx SM (Blue) din rail box</v>
          </cell>
          <cell r="D2107" t="str">
            <v>szt.</v>
          </cell>
          <cell r="E2107">
            <v>0</v>
          </cell>
          <cell r="F2107" t="str">
            <v>EXCEL</v>
          </cell>
          <cell r="K2107">
            <v>86.5</v>
          </cell>
        </row>
        <row r="2108">
          <cell r="A2108" t="str">
            <v>208-201</v>
          </cell>
          <cell r="B2108" t="str">
            <v>Enbeam 12 LC Dplx SM APC (Green) Demarcation box</v>
          </cell>
          <cell r="C2108" t="str">
            <v>Enbeam 12 LC Dplx SM APC (Green) Demarcation box</v>
          </cell>
          <cell r="D2108" t="str">
            <v>szt.</v>
          </cell>
          <cell r="E2108">
            <v>0</v>
          </cell>
          <cell r="F2108" t="str">
            <v>EXCEL</v>
          </cell>
          <cell r="K2108">
            <v>86.5</v>
          </cell>
        </row>
        <row r="2109">
          <cell r="A2109" t="str">
            <v>208-216</v>
          </cell>
          <cell r="B2109" t="str">
            <v>Enbeam 12 LC Dplx SM APC (Green) din rail box</v>
          </cell>
          <cell r="C2109" t="str">
            <v>Enbeam 12 LC Dplx SM APC (Green) din rail box</v>
          </cell>
          <cell r="D2109" t="str">
            <v>szt.</v>
          </cell>
          <cell r="E2109">
            <v>0</v>
          </cell>
          <cell r="F2109" t="str">
            <v>EXCEL</v>
          </cell>
          <cell r="K2109">
            <v>86.5</v>
          </cell>
        </row>
        <row r="2110">
          <cell r="A2110" t="str">
            <v>208-209</v>
          </cell>
          <cell r="B2110" t="str">
            <v>Enbeam 12 SC Splx MM (Aqua) Demarcation box</v>
          </cell>
          <cell r="C2110" t="str">
            <v>Enbeam 12 SC Splx MM (Aqua) Demarcation box</v>
          </cell>
          <cell r="D2110" t="str">
            <v>szt.</v>
          </cell>
          <cell r="E2110">
            <v>0</v>
          </cell>
          <cell r="F2110" t="str">
            <v>EXCEL</v>
          </cell>
          <cell r="K2110">
            <v>43.24</v>
          </cell>
        </row>
        <row r="2111">
          <cell r="A2111" t="str">
            <v>208-214</v>
          </cell>
          <cell r="B2111" t="str">
            <v>Enbeam 12 SC Splx MM (Aqua) din rail box</v>
          </cell>
          <cell r="C2111" t="str">
            <v>Enbeam 12 SC Splx MM (Aqua) din rail box</v>
          </cell>
          <cell r="D2111" t="str">
            <v>szt.</v>
          </cell>
          <cell r="E2111">
            <v>0</v>
          </cell>
          <cell r="F2111" t="str">
            <v>EXCEL</v>
          </cell>
          <cell r="K2111">
            <v>43.24</v>
          </cell>
        </row>
        <row r="2112">
          <cell r="A2112" t="str">
            <v>208-207</v>
          </cell>
          <cell r="B2112" t="str">
            <v>Enbeam 12 SC Splx MM (Beige) Demarcation box</v>
          </cell>
          <cell r="C2112" t="str">
            <v>Enbeam 12 SC Splx MM (Beige) Demarcation box</v>
          </cell>
          <cell r="D2112" t="str">
            <v>szt.</v>
          </cell>
          <cell r="E2112">
            <v>0</v>
          </cell>
          <cell r="F2112" t="str">
            <v>EXCEL</v>
          </cell>
          <cell r="K2112">
            <v>43.24</v>
          </cell>
        </row>
        <row r="2113">
          <cell r="A2113" t="str">
            <v>208-212</v>
          </cell>
          <cell r="B2113" t="str">
            <v>Enbeam 12 SC Splx MM (Beige) din rail box</v>
          </cell>
          <cell r="C2113" t="str">
            <v>Enbeam 12 SC Splx MM (Beige) din rail box</v>
          </cell>
          <cell r="D2113" t="str">
            <v>szt.</v>
          </cell>
          <cell r="E2113">
            <v>0</v>
          </cell>
          <cell r="F2113" t="str">
            <v>EXCEL</v>
          </cell>
          <cell r="K2113">
            <v>43.24</v>
          </cell>
        </row>
        <row r="2114">
          <cell r="A2114" t="str">
            <v>208-208</v>
          </cell>
          <cell r="B2114" t="str">
            <v>Enbeam 12 SC Splx MM (Violet) Demarcation box</v>
          </cell>
          <cell r="C2114" t="str">
            <v>Enbeam 12 SC Splx MM (Violet) Demarcation box</v>
          </cell>
          <cell r="D2114" t="str">
            <v>szt.</v>
          </cell>
          <cell r="E2114">
            <v>0</v>
          </cell>
          <cell r="F2114" t="str">
            <v>EXCEL</v>
          </cell>
          <cell r="K2114">
            <v>43.24</v>
          </cell>
        </row>
        <row r="2115">
          <cell r="A2115" t="str">
            <v>208-213</v>
          </cell>
          <cell r="B2115" t="str">
            <v>Enbeam 12 SC Splx MM (Violet) din rail box</v>
          </cell>
          <cell r="C2115" t="str">
            <v>Enbeam 12 SC Splx MM (Violet) din rail box</v>
          </cell>
          <cell r="D2115" t="str">
            <v>szt.</v>
          </cell>
          <cell r="E2115">
            <v>0</v>
          </cell>
          <cell r="F2115" t="str">
            <v>EXCEL</v>
          </cell>
          <cell r="K2115">
            <v>43.24</v>
          </cell>
        </row>
        <row r="2116">
          <cell r="A2116" t="str">
            <v>208-205</v>
          </cell>
          <cell r="B2116" t="str">
            <v>Enbeam 12 SC Splx SM (Blue) Demarcation box</v>
          </cell>
          <cell r="C2116" t="str">
            <v>Enbeam 12 SC Splx SM (Blue) Demarcation box</v>
          </cell>
          <cell r="D2116" t="str">
            <v>szt.</v>
          </cell>
          <cell r="E2116">
            <v>0</v>
          </cell>
          <cell r="F2116" t="str">
            <v>EXCEL</v>
          </cell>
          <cell r="K2116">
            <v>43.24</v>
          </cell>
        </row>
        <row r="2117">
          <cell r="A2117" t="str">
            <v>208-210</v>
          </cell>
          <cell r="B2117" t="str">
            <v>Enbeam 12 SC Splx SM (Blue) din rail box</v>
          </cell>
          <cell r="C2117" t="str">
            <v>Enbeam 12 SC Splx SM (Blue) din rail box</v>
          </cell>
          <cell r="D2117" t="str">
            <v>szt.</v>
          </cell>
          <cell r="E2117">
            <v>0</v>
          </cell>
          <cell r="F2117" t="str">
            <v>EXCEL</v>
          </cell>
          <cell r="K2117">
            <v>43.24</v>
          </cell>
        </row>
        <row r="2118">
          <cell r="A2118" t="str">
            <v>208-206</v>
          </cell>
          <cell r="B2118" t="str">
            <v>Enbeam 12 SC Splx SM APC (Green) Demarcation box</v>
          </cell>
          <cell r="C2118" t="str">
            <v>Enbeam 12 SC Splx SM APC (Green) Demarcation box</v>
          </cell>
          <cell r="D2118" t="str">
            <v>szt.</v>
          </cell>
          <cell r="E2118">
            <v>0</v>
          </cell>
          <cell r="F2118" t="str">
            <v>EXCEL</v>
          </cell>
          <cell r="K2118">
            <v>43.24</v>
          </cell>
        </row>
        <row r="2119">
          <cell r="A2119" t="str">
            <v>208-211</v>
          </cell>
          <cell r="B2119" t="str">
            <v>Enbeam 12 SC Splx SM APC (Green) din rail box</v>
          </cell>
          <cell r="C2119" t="str">
            <v>Enbeam 12 SC Splx SM APC (Green) din rail box</v>
          </cell>
          <cell r="D2119" t="str">
            <v>szt.</v>
          </cell>
          <cell r="E2119">
            <v>0</v>
          </cell>
          <cell r="F2119" t="str">
            <v>EXCEL</v>
          </cell>
          <cell r="K2119">
            <v>43.24</v>
          </cell>
        </row>
        <row r="2120">
          <cell r="A2120" t="str">
            <v>208-760</v>
          </cell>
          <cell r="B2120" t="str">
            <v>ENBEAM 12 WAY HDPE EXTERNAL 7/5.5mm B/TUBE GREEN</v>
          </cell>
          <cell r="C2120" t="str">
            <v>ENBEAM 12 WAY HDPE EXTERNAL 7/5.5mm B/TUBE GREEN</v>
          </cell>
          <cell r="D2120" t="str">
            <v>m</v>
          </cell>
          <cell r="E2120">
            <v>0</v>
          </cell>
          <cell r="F2120" t="str">
            <v>EXCEL</v>
          </cell>
          <cell r="K2120">
            <v>5.8</v>
          </cell>
        </row>
        <row r="2121">
          <cell r="A2121" t="str">
            <v>460-034</v>
          </cell>
          <cell r="B2121" t="str">
            <v>ENBEAM 120MM 90 DEGREE ELBO COVER LSZH</v>
          </cell>
          <cell r="C2121" t="str">
            <v>ENBEAM 120MM 90 DEGREE ELBO COVER LSZH</v>
          </cell>
          <cell r="D2121" t="str">
            <v>szt.</v>
          </cell>
          <cell r="E2121">
            <v>0</v>
          </cell>
          <cell r="F2121" t="str">
            <v>EXCEL</v>
          </cell>
          <cell r="K2121">
            <v>0</v>
          </cell>
        </row>
        <row r="2122">
          <cell r="A2122" t="str">
            <v>460-020</v>
          </cell>
          <cell r="B2122" t="str">
            <v>ENBEAM 120MM BEND RADIUS TRUMPET END LSZH</v>
          </cell>
          <cell r="C2122" t="str">
            <v>ENBEAM 120MM BEND RADIUS TRUMPET END LSZH</v>
          </cell>
          <cell r="D2122" t="str">
            <v>szt.</v>
          </cell>
          <cell r="E2122">
            <v>0</v>
          </cell>
          <cell r="F2122" t="str">
            <v>EXCEL</v>
          </cell>
          <cell r="K2122">
            <v>0</v>
          </cell>
        </row>
        <row r="2123">
          <cell r="A2123" t="str">
            <v>460-003</v>
          </cell>
          <cell r="B2123" t="str">
            <v>ENBEAM 120MM CONNECTOR LSZH</v>
          </cell>
          <cell r="C2123" t="str">
            <v>ENBEAM 120MM CONNECTOR LSZH</v>
          </cell>
          <cell r="D2123" t="str">
            <v>szt.</v>
          </cell>
          <cell r="E2123">
            <v>0</v>
          </cell>
          <cell r="F2123" t="str">
            <v>EXCEL</v>
          </cell>
          <cell r="K2123">
            <v>0</v>
          </cell>
        </row>
        <row r="2124">
          <cell r="A2124" t="str">
            <v>460-046</v>
          </cell>
          <cell r="B2124" t="str">
            <v>ENBEAM 120MM CROSS JUNCTION COVER LSZH</v>
          </cell>
          <cell r="C2124" t="str">
            <v>ENBEAM 120MM CROSS JUNCTION COVER LSZH</v>
          </cell>
          <cell r="D2124" t="str">
            <v>szt.</v>
          </cell>
          <cell r="E2124">
            <v>0</v>
          </cell>
          <cell r="F2124" t="str">
            <v>EXCEL</v>
          </cell>
          <cell r="K2124">
            <v>0</v>
          </cell>
        </row>
        <row r="2125">
          <cell r="A2125" t="str">
            <v>460-018</v>
          </cell>
          <cell r="B2125" t="str">
            <v>ENBEAM 120MM CROSS JUNCTION LSZH</v>
          </cell>
          <cell r="C2125" t="str">
            <v>ENBEAM 120MM CROSS JUNCTION LSZH</v>
          </cell>
          <cell r="D2125" t="str">
            <v>szt.</v>
          </cell>
          <cell r="E2125">
            <v>0</v>
          </cell>
          <cell r="F2125" t="str">
            <v>EXCEL</v>
          </cell>
          <cell r="K2125">
            <v>0</v>
          </cell>
        </row>
        <row r="2126">
          <cell r="A2126" t="str">
            <v>460-022</v>
          </cell>
          <cell r="B2126" t="str">
            <v>ENBEAM 120MM END CAP LSZH</v>
          </cell>
          <cell r="C2126" t="str">
            <v>ENBEAM 120MM END CAP LSZH</v>
          </cell>
          <cell r="D2126" t="str">
            <v>szt.</v>
          </cell>
          <cell r="E2126">
            <v>0</v>
          </cell>
          <cell r="F2126" t="str">
            <v>EXCEL</v>
          </cell>
          <cell r="K2126">
            <v>0</v>
          </cell>
        </row>
        <row r="2127">
          <cell r="A2127" t="str">
            <v>460-038</v>
          </cell>
          <cell r="B2127" t="str">
            <v>ENBEAM 120MM EXTERNAL 45 BEND COVER LSZH</v>
          </cell>
          <cell r="C2127" t="str">
            <v>ENBEAM 120MM EXTERNAL 45 BEND COVER LSZH</v>
          </cell>
          <cell r="D2127" t="str">
            <v>szt.</v>
          </cell>
          <cell r="E2127">
            <v>0</v>
          </cell>
          <cell r="F2127" t="str">
            <v>EXCEL</v>
          </cell>
          <cell r="K2127">
            <v>0</v>
          </cell>
        </row>
        <row r="2128">
          <cell r="A2128" t="str">
            <v>460-010</v>
          </cell>
          <cell r="B2128" t="str">
            <v>ENBEAM 120MM EXTERNAL RISER 45 DEGREE LSZH</v>
          </cell>
          <cell r="C2128" t="str">
            <v>ENBEAM 120MM EXTERNAL RISER 45 DEGREE LSZH</v>
          </cell>
          <cell r="D2128" t="str">
            <v>szt.</v>
          </cell>
          <cell r="E2128">
            <v>0</v>
          </cell>
          <cell r="F2128" t="str">
            <v>EXCEL</v>
          </cell>
          <cell r="K2128">
            <v>0</v>
          </cell>
        </row>
        <row r="2129">
          <cell r="A2129" t="str">
            <v>460-001</v>
          </cell>
          <cell r="B2129" t="str">
            <v>ENBEAM 120MM FIBRE CABLE TRAY LSZH</v>
          </cell>
          <cell r="C2129" t="str">
            <v>ENBEAM 120MM FIBRE CABLE TRAY LSZH</v>
          </cell>
          <cell r="D2129" t="str">
            <v>szt.</v>
          </cell>
          <cell r="E2129">
            <v>0</v>
          </cell>
          <cell r="F2129" t="str">
            <v>EXCEL</v>
          </cell>
          <cell r="K2129">
            <v>0</v>
          </cell>
        </row>
        <row r="2130">
          <cell r="A2130" t="str">
            <v>460-048</v>
          </cell>
          <cell r="B2130" t="str">
            <v>ENBEAM 120MM FIBRE CABLE TRAY UL94 V-0 PVC</v>
          </cell>
          <cell r="C2130" t="str">
            <v>ENBEAM 120MM FIBRE CABLE TRAY UL94 V-0 PVC</v>
          </cell>
          <cell r="D2130" t="str">
            <v>szt.</v>
          </cell>
          <cell r="E2130">
            <v>0</v>
          </cell>
          <cell r="F2130" t="str">
            <v>EXCEL</v>
          </cell>
          <cell r="K2130">
            <v>0</v>
          </cell>
        </row>
        <row r="2131">
          <cell r="A2131" t="str">
            <v>460-026</v>
          </cell>
          <cell r="B2131" t="str">
            <v>ENBEAM 120MM HANGING BAR</v>
          </cell>
          <cell r="C2131" t="str">
            <v>ENBEAM 120MM HANGING BAR</v>
          </cell>
          <cell r="D2131" t="str">
            <v>szt.</v>
          </cell>
          <cell r="E2131">
            <v>0</v>
          </cell>
          <cell r="F2131" t="str">
            <v>EXCEL</v>
          </cell>
          <cell r="K2131">
            <v>0</v>
          </cell>
        </row>
        <row r="2132">
          <cell r="A2132" t="str">
            <v>460-053</v>
          </cell>
          <cell r="B2132" t="str">
            <v>ENBEAM 120MM HANGING SET</v>
          </cell>
          <cell r="C2132" t="str">
            <v>ENBEAM 120MM HANGING SET</v>
          </cell>
          <cell r="D2132" t="str">
            <v>szt.</v>
          </cell>
          <cell r="E2132">
            <v>0</v>
          </cell>
          <cell r="F2132" t="str">
            <v>EXCEL</v>
          </cell>
          <cell r="K2132">
            <v>0</v>
          </cell>
        </row>
        <row r="2133">
          <cell r="A2133" t="str">
            <v>460-040</v>
          </cell>
          <cell r="B2133" t="str">
            <v>ENBEAM 120MM HORIZONTAL 45 DEGREE BEND COVER LSZH</v>
          </cell>
          <cell r="C2133" t="str">
            <v>ENBEAM 120MM HORIZONTAL 45 DEGREE BEND COVER LSZH</v>
          </cell>
          <cell r="D2133" t="str">
            <v>szt.</v>
          </cell>
          <cell r="E2133">
            <v>0</v>
          </cell>
          <cell r="F2133" t="str">
            <v>EXCEL</v>
          </cell>
          <cell r="K2133">
            <v>0</v>
          </cell>
        </row>
        <row r="2134">
          <cell r="A2134" t="str">
            <v>460-012</v>
          </cell>
          <cell r="B2134" t="str">
            <v>ENBEAM 120MM HORIZONTAL 45 DEGREE BEND LSZH</v>
          </cell>
          <cell r="C2134" t="str">
            <v>ENBEAM 120MM HORIZONTAL 45 DEGREE BEND LSZH</v>
          </cell>
          <cell r="D2134" t="str">
            <v>szt.</v>
          </cell>
          <cell r="E2134">
            <v>0</v>
          </cell>
          <cell r="F2134" t="str">
            <v>EXCEL</v>
          </cell>
          <cell r="K2134">
            <v>0</v>
          </cell>
        </row>
        <row r="2135">
          <cell r="A2135" t="str">
            <v>460-006</v>
          </cell>
          <cell r="B2135" t="str">
            <v>ENBEAM 120MM HORIZONTAL 90 DEGREE BEND LSZH</v>
          </cell>
          <cell r="C2135" t="str">
            <v>ENBEAM 120MM HORIZONTAL 90 DEGREE BEND LSZH</v>
          </cell>
          <cell r="D2135" t="str">
            <v>szt.</v>
          </cell>
          <cell r="E2135">
            <v>0</v>
          </cell>
          <cell r="F2135" t="str">
            <v>EXCEL</v>
          </cell>
          <cell r="K2135">
            <v>0</v>
          </cell>
        </row>
        <row r="2136">
          <cell r="A2136" t="str">
            <v>460-042</v>
          </cell>
          <cell r="B2136" t="str">
            <v>ENBEAM 120MM HORIZONTAL TEE COVER LSZH</v>
          </cell>
          <cell r="C2136" t="str">
            <v>ENBEAM 120MM HORIZONTAL TEE COVER LSZH</v>
          </cell>
          <cell r="D2136" t="str">
            <v>szt.</v>
          </cell>
          <cell r="E2136">
            <v>0</v>
          </cell>
          <cell r="F2136" t="str">
            <v>EXCEL</v>
          </cell>
          <cell r="K2136">
            <v>0</v>
          </cell>
        </row>
        <row r="2137">
          <cell r="A2137" t="str">
            <v>460-014</v>
          </cell>
          <cell r="B2137" t="str">
            <v>ENBEAM 120MM HORIZONTAL TEE LSZH</v>
          </cell>
          <cell r="C2137" t="str">
            <v>ENBEAM 120MM HORIZONTAL TEE LSZH</v>
          </cell>
          <cell r="D2137" t="str">
            <v>szt.</v>
          </cell>
          <cell r="E2137">
            <v>0</v>
          </cell>
          <cell r="F2137" t="str">
            <v>EXCEL</v>
          </cell>
          <cell r="K2137">
            <v>0</v>
          </cell>
        </row>
        <row r="2138">
          <cell r="A2138" t="str">
            <v>460-036</v>
          </cell>
          <cell r="B2138" t="str">
            <v>ENBEAM 120MM INTERNAL 45 BEND COVER LSZH</v>
          </cell>
          <cell r="C2138" t="str">
            <v>ENBEAM 120MM INTERNAL 45 BEND COVER LSZH</v>
          </cell>
          <cell r="D2138" t="str">
            <v>szt.</v>
          </cell>
          <cell r="E2138">
            <v>0</v>
          </cell>
          <cell r="F2138" t="str">
            <v>EXCEL</v>
          </cell>
          <cell r="K2138">
            <v>0</v>
          </cell>
        </row>
        <row r="2139">
          <cell r="A2139" t="str">
            <v>460-008</v>
          </cell>
          <cell r="B2139" t="str">
            <v>ENBEAM 120MM INTERNAL RISER 45 DEGREE LSZH</v>
          </cell>
          <cell r="C2139" t="str">
            <v>ENBEAM 120MM INTERNAL RISER 45 DEGREE LSZH</v>
          </cell>
          <cell r="D2139" t="str">
            <v>szt.</v>
          </cell>
          <cell r="E2139">
            <v>0</v>
          </cell>
          <cell r="F2139" t="str">
            <v>EXCEL</v>
          </cell>
          <cell r="K2139">
            <v>0</v>
          </cell>
        </row>
        <row r="2140">
          <cell r="A2140" t="str">
            <v>460-028</v>
          </cell>
          <cell r="B2140" t="str">
            <v>ENBEAM 120MM L BRACKET</v>
          </cell>
          <cell r="C2140" t="str">
            <v>ENBEAM 120MM L BRACKET</v>
          </cell>
          <cell r="D2140" t="str">
            <v>szt.</v>
          </cell>
          <cell r="E2140">
            <v>0</v>
          </cell>
          <cell r="F2140" t="str">
            <v>EXCEL</v>
          </cell>
          <cell r="K2140">
            <v>0</v>
          </cell>
        </row>
        <row r="2141">
          <cell r="A2141" t="str">
            <v>460-055</v>
          </cell>
          <cell r="B2141" t="str">
            <v>ENBEAM 120MM L BRACKET SUPPORT</v>
          </cell>
          <cell r="C2141" t="str">
            <v>ENBEAM 120MM L BRACKET SUPPORT</v>
          </cell>
          <cell r="D2141" t="str">
            <v>szt.</v>
          </cell>
          <cell r="E2141">
            <v>0</v>
          </cell>
          <cell r="F2141" t="str">
            <v>EXCEL</v>
          </cell>
          <cell r="K2141">
            <v>0</v>
          </cell>
        </row>
        <row r="2142">
          <cell r="A2142" t="str">
            <v>460-030</v>
          </cell>
          <cell r="B2142" t="str">
            <v>ENBEAM 120MM TOP STAND</v>
          </cell>
          <cell r="C2142" t="str">
            <v>ENBEAM 120MM TOP STAND</v>
          </cell>
          <cell r="D2142" t="str">
            <v>szt.</v>
          </cell>
          <cell r="E2142">
            <v>0</v>
          </cell>
          <cell r="F2142" t="str">
            <v>EXCEL</v>
          </cell>
          <cell r="K2142">
            <v>0</v>
          </cell>
        </row>
        <row r="2143">
          <cell r="A2143" t="str">
            <v>460-032</v>
          </cell>
          <cell r="B2143" t="str">
            <v>ENBEAM 120MM TRUNKING COVER LSZH</v>
          </cell>
          <cell r="C2143" t="str">
            <v>ENBEAM 120MM TRUNKING COVER LSZH</v>
          </cell>
          <cell r="D2143" t="str">
            <v>szt.</v>
          </cell>
          <cell r="E2143">
            <v>0</v>
          </cell>
          <cell r="F2143" t="str">
            <v>EXCEL</v>
          </cell>
          <cell r="K2143">
            <v>0</v>
          </cell>
        </row>
        <row r="2144">
          <cell r="A2144" t="str">
            <v>460-050</v>
          </cell>
          <cell r="B2144" t="str">
            <v>ENBEAM 120MM TRUNKING COVER UL94 V-0 PVC</v>
          </cell>
          <cell r="C2144" t="str">
            <v>ENBEAM 120MM TRUNKING COVER UL94 V-0 PVC</v>
          </cell>
          <cell r="D2144" t="str">
            <v>szt.</v>
          </cell>
          <cell r="E2144">
            <v>0</v>
          </cell>
          <cell r="F2144" t="str">
            <v>EXCEL</v>
          </cell>
          <cell r="K2144">
            <v>0</v>
          </cell>
        </row>
        <row r="2145">
          <cell r="A2145" t="str">
            <v>208-533</v>
          </cell>
          <cell r="B2145" t="str">
            <v>ENBEAM 12F SPLICE TRAY for 208-518 to 523 FOSC</v>
          </cell>
          <cell r="C2145" t="str">
            <v>ENBEAM 12F SPLICE TRAY for 208-518 to 523 FOSC</v>
          </cell>
          <cell r="D2145" t="str">
            <v>szt.</v>
          </cell>
          <cell r="E2145">
            <v>0</v>
          </cell>
          <cell r="F2145" t="str">
            <v>EXCEL</v>
          </cell>
          <cell r="K2145">
            <v>3.24</v>
          </cell>
        </row>
        <row r="2146">
          <cell r="A2146" t="str">
            <v>329-012</v>
          </cell>
          <cell r="B2146" t="str">
            <v>ENBEAM 12F ULTRA LIGHTWEIGHT AERIAL CB G657-A1 Fca</v>
          </cell>
          <cell r="C2146" t="str">
            <v>ENBEAM 12F ULTRA LIGHTWEIGHT AERIAL CB G657-A1 Fca</v>
          </cell>
          <cell r="D2146" t="str">
            <v>m</v>
          </cell>
          <cell r="E2146">
            <v>0</v>
          </cell>
          <cell r="F2146" t="str">
            <v>EXCEL</v>
          </cell>
          <cell r="K2146">
            <v>0</v>
          </cell>
        </row>
        <row r="2147">
          <cell r="A2147" t="str">
            <v>328-012-SMP</v>
          </cell>
          <cell r="B2147" t="str">
            <v>ENBEAM 12F ULW ARIAL ROD RESIS CBL G657-A1 Fca SMP</v>
          </cell>
          <cell r="C2147" t="str">
            <v>ENBEAM 12F ULW ARIAL ROD RESIS CBL G657-A1 Fca SMP</v>
          </cell>
          <cell r="D2147" t="str">
            <v>m</v>
          </cell>
          <cell r="E2147">
            <v>0</v>
          </cell>
          <cell r="F2147" t="str">
            <v>EXCEL</v>
          </cell>
          <cell r="K2147">
            <v>0</v>
          </cell>
        </row>
        <row r="2148">
          <cell r="A2148" t="str">
            <v>328-012</v>
          </cell>
          <cell r="B2148" t="str">
            <v>ENBEAM 12F ULW ARIAL RODENT RESIST CBL G657-A1 Fca</v>
          </cell>
          <cell r="C2148" t="str">
            <v>ENBEAM 12F ULW ARIAL RODENT RESIST CBL G657-A1 Fca</v>
          </cell>
          <cell r="D2148" t="str">
            <v>m</v>
          </cell>
          <cell r="E2148">
            <v>0</v>
          </cell>
          <cell r="F2148" t="str">
            <v>EXCEL</v>
          </cell>
          <cell r="K2148">
            <v>0.86</v>
          </cell>
        </row>
        <row r="2149">
          <cell r="A2149" t="str">
            <v>208-808</v>
          </cell>
          <cell r="B2149" t="str">
            <v>Enbeam 12Way Internal LZ0H 5/3.5mm Blowing Tube</v>
          </cell>
          <cell r="C2149" t="str">
            <v>Enbeam 12Way Internal LZ0H 5/3.5mm Blowing Tube</v>
          </cell>
          <cell r="D2149" t="str">
            <v>m</v>
          </cell>
          <cell r="E2149">
            <v>0</v>
          </cell>
          <cell r="F2149" t="str">
            <v>EXCEL</v>
          </cell>
          <cell r="K2149">
            <v>10.039999999999999</v>
          </cell>
        </row>
        <row r="2150">
          <cell r="A2150" t="str">
            <v>208-171</v>
          </cell>
          <cell r="B2150" t="str">
            <v>Enbeam 144 Fibre Breakout Kit</v>
          </cell>
          <cell r="C2150" t="str">
            <v>Enbeam 144 Fibre Breakout Kit</v>
          </cell>
          <cell r="D2150" t="str">
            <v>szt.</v>
          </cell>
          <cell r="E2150">
            <v>0</v>
          </cell>
          <cell r="F2150" t="str">
            <v>EXCEL</v>
          </cell>
          <cell r="K2150">
            <v>183.28</v>
          </cell>
        </row>
        <row r="2151">
          <cell r="A2151" t="str">
            <v>208-507</v>
          </cell>
          <cell r="B2151" t="str">
            <v>ENBEAM 144 FOSC MECHANICAL SEALS (BOX TYPE)</v>
          </cell>
          <cell r="C2151" t="str">
            <v>ENBEAM 144 FOSC MECHANICAL SEALS (BOX TYPE)</v>
          </cell>
          <cell r="D2151" t="str">
            <v>szt.</v>
          </cell>
          <cell r="E2151">
            <v>0</v>
          </cell>
          <cell r="F2151" t="str">
            <v>EXCEL</v>
          </cell>
          <cell r="K2151">
            <v>194.62</v>
          </cell>
        </row>
        <row r="2152">
          <cell r="A2152" t="str">
            <v>208-503</v>
          </cell>
          <cell r="B2152" t="str">
            <v>ENBEAM 144 FOSC MECHANICAL SEALS (DOME TYPE)</v>
          </cell>
          <cell r="C2152" t="str">
            <v>ENBEAM 144 FOSC MECHANICAL SEALS (DOME TYPE)</v>
          </cell>
          <cell r="D2152" t="str">
            <v>szt.</v>
          </cell>
          <cell r="E2152">
            <v>0</v>
          </cell>
          <cell r="F2152" t="str">
            <v>EXCEL</v>
          </cell>
          <cell r="K2152">
            <v>194.62</v>
          </cell>
        </row>
        <row r="2153">
          <cell r="A2153" t="str">
            <v>208-519</v>
          </cell>
          <cell r="B2153" t="str">
            <v>ENBEAM 144 FOSC MECHANICAL SEALS (DOME TYPE)</v>
          </cell>
          <cell r="C2153" t="str">
            <v>ENBEAM 144 FOSC MECHANICAL SEALS (DOME TYPE)</v>
          </cell>
          <cell r="D2153" t="str">
            <v>szt.</v>
          </cell>
          <cell r="E2153">
            <v>0</v>
          </cell>
          <cell r="F2153" t="str">
            <v>EXCEL</v>
          </cell>
          <cell r="K2153">
            <v>194.62</v>
          </cell>
        </row>
        <row r="2154">
          <cell r="A2154" t="str">
            <v>208-851</v>
          </cell>
          <cell r="B2154" t="str">
            <v>ENBEAM 14mm BLOWN TUBE STOP END</v>
          </cell>
          <cell r="C2154" t="str">
            <v>ENBEAM 14mm BLOWN TUBE STOP END</v>
          </cell>
          <cell r="D2154" t="str">
            <v>szt.</v>
          </cell>
          <cell r="E2154">
            <v>0</v>
          </cell>
          <cell r="F2154" t="str">
            <v>EXCEL</v>
          </cell>
          <cell r="K2154">
            <v>4.96</v>
          </cell>
        </row>
        <row r="2155">
          <cell r="A2155" t="str">
            <v>208-852</v>
          </cell>
          <cell r="B2155" t="str">
            <v>ENBEAM 16mm BLOWN TUBE STOP END</v>
          </cell>
          <cell r="C2155" t="str">
            <v>ENBEAM 16mm BLOWN TUBE STOP END</v>
          </cell>
          <cell r="D2155" t="str">
            <v>szt.</v>
          </cell>
          <cell r="E2155">
            <v>0</v>
          </cell>
          <cell r="F2155" t="str">
            <v>EXCEL</v>
          </cell>
          <cell r="K2155">
            <v>5.24</v>
          </cell>
        </row>
        <row r="2156">
          <cell r="A2156" t="str">
            <v>208-853</v>
          </cell>
          <cell r="B2156" t="str">
            <v>ENBEAM 18mm BLOWN TUBE STOP END</v>
          </cell>
          <cell r="C2156" t="str">
            <v>ENBEAM 18mm BLOWN TUBE STOP END</v>
          </cell>
          <cell r="D2156" t="str">
            <v>szt.</v>
          </cell>
          <cell r="E2156">
            <v>0</v>
          </cell>
          <cell r="F2156" t="str">
            <v>EXCEL</v>
          </cell>
          <cell r="K2156">
            <v>5.98</v>
          </cell>
        </row>
        <row r="2157">
          <cell r="A2157" t="str">
            <v>200-949</v>
          </cell>
          <cell r="B2157" t="str">
            <v>ENBEAM 19" 24 PORT 5mm TUBE DISTRIBUTION PANEL</v>
          </cell>
          <cell r="C2157" t="str">
            <v>ENBEAM 19" 24 PORT 5mm TUBE DISTRIBUTION PANEL</v>
          </cell>
          <cell r="D2157" t="str">
            <v>szt.</v>
          </cell>
          <cell r="E2157">
            <v>0</v>
          </cell>
          <cell r="F2157" t="str">
            <v>EXCEL</v>
          </cell>
          <cell r="K2157">
            <v>14.52</v>
          </cell>
        </row>
        <row r="2158">
          <cell r="A2158" t="str">
            <v>208-809</v>
          </cell>
          <cell r="B2158" t="str">
            <v>Enbeam 19Way Internal LZ0H 5/3.5mm Blowing Tube</v>
          </cell>
          <cell r="C2158" t="str">
            <v>Enbeam 19Way Internal LZ0H 5/3.5mm Blowing Tube</v>
          </cell>
          <cell r="D2158" t="str">
            <v>m</v>
          </cell>
          <cell r="E2158">
            <v>0</v>
          </cell>
          <cell r="F2158" t="str">
            <v>EXCEL</v>
          </cell>
          <cell r="K2158">
            <v>14.18</v>
          </cell>
        </row>
        <row r="2159">
          <cell r="A2159" t="str">
            <v>208-151</v>
          </cell>
          <cell r="B2159" t="str">
            <v>ENBEAM 1U 12W LCQD 144C HD MM/OM3 PASS THROUGH PNL</v>
          </cell>
          <cell r="C2159" t="str">
            <v>ENBEAM 1U 12W LCQD 144C HD MM/OM3 PASS THROUGH PNL</v>
          </cell>
          <cell r="D2159" t="str">
            <v>szt.</v>
          </cell>
          <cell r="E2159">
            <v>0</v>
          </cell>
          <cell r="F2159" t="str">
            <v>EXCEL</v>
          </cell>
          <cell r="K2159">
            <v>281.62</v>
          </cell>
        </row>
        <row r="2160">
          <cell r="A2160" t="str">
            <v>208-152</v>
          </cell>
          <cell r="B2160" t="str">
            <v>ENBEAM 1U 12W LCQD 144C HD MM/OM4 PASS THROUGH PNL</v>
          </cell>
          <cell r="C2160" t="str">
            <v>ENBEAM 1U 12W LCQD 144C HD MM/OM4 PASS THROUGH PNL</v>
          </cell>
          <cell r="D2160" t="str">
            <v>szt.</v>
          </cell>
          <cell r="E2160">
            <v>0</v>
          </cell>
          <cell r="F2160" t="str">
            <v>EXCEL</v>
          </cell>
          <cell r="K2160">
            <v>281.62</v>
          </cell>
        </row>
        <row r="2161">
          <cell r="A2161" t="str">
            <v>208-150</v>
          </cell>
          <cell r="B2161" t="str">
            <v>ENBEAM 1U 144 fibre HD angled panel</v>
          </cell>
          <cell r="C2161" t="str">
            <v>ENBEAM 1U 144 fibre HD angled panel</v>
          </cell>
          <cell r="D2161" t="str">
            <v>szt.</v>
          </cell>
          <cell r="E2161">
            <v>0</v>
          </cell>
          <cell r="F2161" t="str">
            <v>EXCEL</v>
          </cell>
          <cell r="K2161">
            <v>281.62</v>
          </cell>
        </row>
        <row r="2162">
          <cell r="A2162" t="str">
            <v>208-100</v>
          </cell>
          <cell r="B2162" t="str">
            <v>ENBEAM 1U 144C HD CASSETTE F/OPTIC P/PANEL</v>
          </cell>
          <cell r="C2162" t="str">
            <v>ENBEAM 1U 144C HD CASSETTE F/OPTIC P/PANEL</v>
          </cell>
          <cell r="D2162" t="str">
            <v>szt.</v>
          </cell>
          <cell r="E2162">
            <v>0</v>
          </cell>
          <cell r="F2162" t="str">
            <v>EXCEL</v>
          </cell>
          <cell r="K2162">
            <v>153.94</v>
          </cell>
        </row>
        <row r="2163">
          <cell r="A2163" t="str">
            <v>208-120</v>
          </cell>
          <cell r="B2163" t="str">
            <v>ENBEAM 1U 144C HD CASSETTE F/OPTIC P/PANEL</v>
          </cell>
          <cell r="D2163" t="str">
            <v>szt.</v>
          </cell>
          <cell r="E2163">
            <v>0</v>
          </cell>
          <cell r="F2163" t="str">
            <v>EXCEL</v>
          </cell>
          <cell r="K2163">
            <v>362.66</v>
          </cell>
        </row>
        <row r="2164">
          <cell r="A2164" t="str">
            <v>205-332</v>
          </cell>
          <cell r="B2164" t="str">
            <v>ENBEAM 2 CORE 9/125 250um TB INTERNAL DROP CABLE</v>
          </cell>
          <cell r="C2164" t="str">
            <v>ENBEAM 2 CORE 9/125 250um TB INTERNAL DROP CABLE</v>
          </cell>
          <cell r="D2164" t="str">
            <v>m</v>
          </cell>
          <cell r="E2164">
            <v>0</v>
          </cell>
          <cell r="F2164" t="str">
            <v>EXCEL</v>
          </cell>
          <cell r="K2164">
            <v>0.78</v>
          </cell>
        </row>
        <row r="2165">
          <cell r="A2165" t="str">
            <v>334-002</v>
          </cell>
          <cell r="B2165" t="str">
            <v>ENBEAM 2 CORE SM EXTERNAL OVAL DROP CABLE G657-A2</v>
          </cell>
          <cell r="C2165" t="str">
            <v>ENBEAM 2 CORE SM EXTERNAL OVAL DROP CABLE G657-A2</v>
          </cell>
          <cell r="D2165" t="str">
            <v>m</v>
          </cell>
          <cell r="E2165">
            <v>0</v>
          </cell>
          <cell r="F2165" t="str">
            <v>EXCEL</v>
          </cell>
          <cell r="K2165">
            <v>0</v>
          </cell>
        </row>
        <row r="2166">
          <cell r="A2166" t="str">
            <v>335-002</v>
          </cell>
          <cell r="B2166" t="str">
            <v>ENBEAM 2 CORE SM EXTERNAL ROUND DROP CABLE G657-A2</v>
          </cell>
          <cell r="C2166" t="str">
            <v>ENBEAM 2 CORE SM EXTERNAL ROUND DROP CABLE G657-A2</v>
          </cell>
          <cell r="D2166" t="str">
            <v>m</v>
          </cell>
          <cell r="E2166">
            <v>0</v>
          </cell>
          <cell r="F2166" t="str">
            <v>EXCEL</v>
          </cell>
          <cell r="K2166">
            <v>0</v>
          </cell>
        </row>
        <row r="2167">
          <cell r="A2167" t="str">
            <v>208-790</v>
          </cell>
          <cell r="B2167" t="str">
            <v>ENBEAM 2 F EXTERNAL SM G657A1 B/FIBRE 2.0mm Fca</v>
          </cell>
          <cell r="C2167" t="str">
            <v>ENBEAM 2 F EXTERNAL SM G657A1 B/FIBRE 2.0mm Fca</v>
          </cell>
          <cell r="D2167" t="str">
            <v>m</v>
          </cell>
          <cell r="E2167">
            <v>0</v>
          </cell>
          <cell r="F2167" t="str">
            <v>EXCEL</v>
          </cell>
          <cell r="K2167">
            <v>0.4</v>
          </cell>
        </row>
        <row r="2168">
          <cell r="A2168" t="str">
            <v>208-811</v>
          </cell>
          <cell r="B2168" t="str">
            <v>ENBEAM 2 FIBRE UNIT SM G657A1 BLOWN FIBRE</v>
          </cell>
          <cell r="C2168" t="str">
            <v>ENBEAM 2 FIBRE UNIT SM G657A1 BLOWN FIBRE 2000m</v>
          </cell>
          <cell r="D2168" t="str">
            <v>szt.</v>
          </cell>
          <cell r="E2168">
            <v>0</v>
          </cell>
          <cell r="F2168" t="str">
            <v>EXCEL</v>
          </cell>
          <cell r="K2168">
            <v>0.98</v>
          </cell>
        </row>
        <row r="2169">
          <cell r="A2169" t="str">
            <v>200-438</v>
          </cell>
          <cell r="B2169" t="str">
            <v>Enbeam 2 Port SC SPLX / LC DPLX Angled module 2-4f</v>
          </cell>
          <cell r="C2169" t="str">
            <v>Enbeam 2 Port SC SPLX / LC DPLX Angled module 2-4f</v>
          </cell>
          <cell r="D2169" t="str">
            <v>szt.</v>
          </cell>
          <cell r="E2169">
            <v>0</v>
          </cell>
          <cell r="F2169" t="str">
            <v>EXCEL</v>
          </cell>
          <cell r="K2169">
            <v>0.42</v>
          </cell>
        </row>
        <row r="2170">
          <cell r="A2170" t="str">
            <v>208-767</v>
          </cell>
          <cell r="B2170" t="str">
            <v>ENBEAM 2 WAY HDPE EXTERNAL 14/10mm B/TUBE GREEN</v>
          </cell>
          <cell r="C2170" t="str">
            <v>ENBEAM 2 WAY HDPE EXTERNAL 14/10mm B/TUBE GREEN</v>
          </cell>
          <cell r="D2170" t="str">
            <v>m</v>
          </cell>
          <cell r="E2170">
            <v>0</v>
          </cell>
          <cell r="F2170" t="str">
            <v>EXCEL</v>
          </cell>
          <cell r="K2170">
            <v>2.94</v>
          </cell>
        </row>
        <row r="2171">
          <cell r="A2171" t="str">
            <v>208-778</v>
          </cell>
          <cell r="B2171" t="str">
            <v>ENBEAM 2 WAY HDPE EXTERNAL 16/12mm B/TUBE GREEN</v>
          </cell>
          <cell r="C2171" t="str">
            <v>ENBEAM 2 WAY HDPE EXTERNAL 16/12mm B/TUBE GREEN</v>
          </cell>
          <cell r="D2171" t="str">
            <v>m</v>
          </cell>
          <cell r="E2171">
            <v>0</v>
          </cell>
          <cell r="F2171" t="str">
            <v>EXCEL</v>
          </cell>
          <cell r="K2171">
            <v>3.52</v>
          </cell>
        </row>
        <row r="2172">
          <cell r="A2172" t="str">
            <v>208-787</v>
          </cell>
          <cell r="B2172" t="str">
            <v>ENBEAM 2 WAY HDPE EXTERNAL 18/14mm B/TUBE GREEN</v>
          </cell>
          <cell r="C2172" t="str">
            <v>ENBEAM 2 WAY HDPE EXTERNAL 18/14mm B/TUBE GREEN</v>
          </cell>
          <cell r="D2172" t="str">
            <v>m</v>
          </cell>
          <cell r="E2172">
            <v>0</v>
          </cell>
          <cell r="F2172" t="str">
            <v>EXCEL</v>
          </cell>
          <cell r="K2172">
            <v>4.6399999999999997</v>
          </cell>
        </row>
        <row r="2173">
          <cell r="A2173" t="str">
            <v>208-751</v>
          </cell>
          <cell r="B2173" t="str">
            <v>ENBEAM 2 WAY HDPE EXTERNAL 5/3.5mm B/TUBE GREEN</v>
          </cell>
          <cell r="C2173" t="str">
            <v>ENBEAM 2 WAY HDPE EXTERNAL 5/3.5mm B/TUBE GREEN</v>
          </cell>
          <cell r="D2173" t="str">
            <v>m</v>
          </cell>
          <cell r="E2173">
            <v>0</v>
          </cell>
          <cell r="F2173" t="str">
            <v>EXCEL</v>
          </cell>
          <cell r="K2173">
            <v>1.1399999999999999</v>
          </cell>
        </row>
        <row r="2174">
          <cell r="A2174" t="str">
            <v>208-757</v>
          </cell>
          <cell r="B2174" t="str">
            <v>ENBEAM 2 WAY HDPE EXTERNAL 7/5.5mm B/TUBE GREEN</v>
          </cell>
          <cell r="C2174" t="str">
            <v>ENBEAM 2 WAY HDPE EXTERNAL 7/5.5mm B/TUBE GREEN</v>
          </cell>
          <cell r="D2174" t="str">
            <v>m</v>
          </cell>
          <cell r="E2174">
            <v>0</v>
          </cell>
          <cell r="F2174" t="str">
            <v>EXCEL</v>
          </cell>
          <cell r="K2174">
            <v>1.68</v>
          </cell>
        </row>
        <row r="2175">
          <cell r="A2175" t="str">
            <v>208-795</v>
          </cell>
          <cell r="B2175" t="str">
            <v>ENBEAM 24 F EXTERNAL SM G657A1 B/FIBRE 2.6mm Fca</v>
          </cell>
          <cell r="C2175" t="str">
            <v>ENBEAM 24 F EXTERNAL SM G657A1 B/FIBRE 2.6mm Fca</v>
          </cell>
          <cell r="D2175" t="str">
            <v>m</v>
          </cell>
          <cell r="E2175">
            <v>0</v>
          </cell>
          <cell r="F2175" t="str">
            <v>EXCEL</v>
          </cell>
          <cell r="K2175">
            <v>1.06</v>
          </cell>
        </row>
        <row r="2176">
          <cell r="A2176" t="str">
            <v>203-540</v>
          </cell>
          <cell r="B2176" t="str">
            <v>ENBEAM 24 WAY OM3 F/PANEL-12 LC DX 24F AQ</v>
          </cell>
          <cell r="C2176" t="str">
            <v>ENBEAM 24 WAY OM3 F/PANEL-12 LC DX 24F AQ</v>
          </cell>
          <cell r="D2176" t="str">
            <v>szt.</v>
          </cell>
          <cell r="E2176">
            <v>0</v>
          </cell>
          <cell r="F2176" t="str">
            <v>EXCEL</v>
          </cell>
          <cell r="K2176">
            <v>71.36</v>
          </cell>
        </row>
        <row r="2177">
          <cell r="A2177" t="str">
            <v>203-530</v>
          </cell>
          <cell r="B2177" t="str">
            <v>ENBEAM 24 WAY OM3 F/PANEL-12 SC DX 24F AQ</v>
          </cell>
          <cell r="C2177" t="str">
            <v>ENBEAM 24 WAY OM3 F/PANEL-12 SC DX 24F AQ</v>
          </cell>
          <cell r="D2177" t="str">
            <v>szt.</v>
          </cell>
          <cell r="E2177">
            <v>0</v>
          </cell>
          <cell r="F2177" t="str">
            <v>EXCEL</v>
          </cell>
          <cell r="K2177">
            <v>83.88</v>
          </cell>
        </row>
        <row r="2178">
          <cell r="A2178" t="str">
            <v>203-542</v>
          </cell>
          <cell r="B2178" t="str">
            <v>ENBEAM 24 WAY OM3 F/PANEL-24 LC DX 48F AQ</v>
          </cell>
          <cell r="C2178" t="str">
            <v>ENBEAM 24 WAY OM3 F/PANEL-24 LC DX 48F AQ</v>
          </cell>
          <cell r="D2178" t="str">
            <v>szt.</v>
          </cell>
          <cell r="E2178">
            <v>0</v>
          </cell>
          <cell r="F2178" t="str">
            <v>EXCEL</v>
          </cell>
          <cell r="K2178">
            <v>108.32</v>
          </cell>
        </row>
        <row r="2179">
          <cell r="A2179" t="str">
            <v>203-532</v>
          </cell>
          <cell r="B2179" t="str">
            <v>ENBEAM 24 WAY OM3 F/PANEL-24 SC DX 48F AQ</v>
          </cell>
          <cell r="C2179" t="str">
            <v>ENBEAM 24 WAY OM3 F/PANEL-24 SC DX 48F AQ</v>
          </cell>
          <cell r="D2179" t="str">
            <v>szt.</v>
          </cell>
          <cell r="E2179">
            <v>0</v>
          </cell>
          <cell r="F2179" t="str">
            <v>EXCEL</v>
          </cell>
          <cell r="K2179">
            <v>108.32</v>
          </cell>
        </row>
        <row r="2180">
          <cell r="A2180" t="str">
            <v>203-553</v>
          </cell>
          <cell r="B2180" t="str">
            <v>Enbeam 24 Way OM3 MM Fibre Panel 24 LC QD 96F</v>
          </cell>
          <cell r="C2180" t="str">
            <v>Enbeam 24 Way OM3 MM Fibre Panel 24 LC QD 96F</v>
          </cell>
          <cell r="D2180" t="str">
            <v>szt.</v>
          </cell>
          <cell r="E2180">
            <v>0</v>
          </cell>
          <cell r="F2180" t="str">
            <v>EXCEL</v>
          </cell>
          <cell r="K2180">
            <v>190.68</v>
          </cell>
        </row>
        <row r="2181">
          <cell r="A2181" t="str">
            <v>204-540</v>
          </cell>
          <cell r="B2181" t="str">
            <v>ENBEAM 24 WAY OM4 F/PANEL-12 LC DX 24F VT</v>
          </cell>
          <cell r="C2181" t="str">
            <v>ENBEAM 24 WAY OM4 F/PANEL-12 LC DX 24F VT</v>
          </cell>
          <cell r="D2181" t="str">
            <v>szt.</v>
          </cell>
          <cell r="E2181">
            <v>0</v>
          </cell>
          <cell r="F2181" t="str">
            <v>EXCEL</v>
          </cell>
          <cell r="K2181">
            <v>78.62</v>
          </cell>
        </row>
        <row r="2182">
          <cell r="A2182" t="str">
            <v>204-530</v>
          </cell>
          <cell r="B2182" t="str">
            <v>ENBEAM 24 WAY OM4 F/PANEL-12 SC DX 24F VT</v>
          </cell>
          <cell r="C2182" t="str">
            <v>ENBEAM 24 WAY OM4 F/PANEL-12 SC DX 24F VT</v>
          </cell>
          <cell r="D2182" t="str">
            <v>szt.</v>
          </cell>
          <cell r="E2182">
            <v>0</v>
          </cell>
          <cell r="F2182" t="str">
            <v>EXCEL</v>
          </cell>
          <cell r="K2182">
            <v>83.88</v>
          </cell>
        </row>
        <row r="2183">
          <cell r="A2183" t="str">
            <v>204-542</v>
          </cell>
          <cell r="B2183" t="str">
            <v>ENBEAM 24 WAY OM4 F/PANEL-24 LC DX 48F VT</v>
          </cell>
          <cell r="C2183" t="str">
            <v>ENBEAM 24 WAY OM4 F/PANEL-24 LC DX 48F VT</v>
          </cell>
          <cell r="D2183" t="str">
            <v>szt.</v>
          </cell>
          <cell r="E2183">
            <v>0</v>
          </cell>
          <cell r="F2183" t="str">
            <v>EXCEL</v>
          </cell>
          <cell r="K2183">
            <v>122.3</v>
          </cell>
        </row>
        <row r="2184">
          <cell r="A2184" t="str">
            <v>204-532</v>
          </cell>
          <cell r="B2184" t="str">
            <v>ENBEAM 24 WAY OM4 F/PANEL-24 SC DX 48F VT</v>
          </cell>
          <cell r="C2184" t="str">
            <v>ENBEAM 24 WAY OM4 F/PANEL-24 SC DX 48F VT</v>
          </cell>
          <cell r="D2184" t="str">
            <v>szt.</v>
          </cell>
          <cell r="E2184">
            <v>0</v>
          </cell>
          <cell r="F2184" t="str">
            <v>EXCEL</v>
          </cell>
          <cell r="K2184">
            <v>108.32</v>
          </cell>
        </row>
        <row r="2185">
          <cell r="A2185" t="str">
            <v>204-553</v>
          </cell>
          <cell r="B2185" t="str">
            <v>Enbeam 24 Way OM4 MM Fibre Panel 24 LC QD 96F</v>
          </cell>
          <cell r="C2185" t="str">
            <v>Enbeam 24 Way OM4 MM Fibre Panel 24 LC QD 96F</v>
          </cell>
          <cell r="D2185" t="str">
            <v>szt.</v>
          </cell>
          <cell r="E2185">
            <v>0</v>
          </cell>
          <cell r="F2185" t="str">
            <v>EXCEL</v>
          </cell>
          <cell r="K2185">
            <v>190.68</v>
          </cell>
        </row>
        <row r="2186">
          <cell r="A2186" t="str">
            <v>460-035</v>
          </cell>
          <cell r="B2186" t="str">
            <v>ENBEAM 240MM 90 DEGREE ELBO COVER LSZH</v>
          </cell>
          <cell r="C2186" t="str">
            <v>ENBEAM 240MM 90 DEGREE ELBO COVER LSZH</v>
          </cell>
          <cell r="D2186" t="str">
            <v>szt.</v>
          </cell>
          <cell r="E2186">
            <v>0</v>
          </cell>
          <cell r="F2186" t="str">
            <v>EXCEL</v>
          </cell>
          <cell r="K2186">
            <v>0</v>
          </cell>
        </row>
        <row r="2187">
          <cell r="A2187" t="str">
            <v>460-021</v>
          </cell>
          <cell r="B2187" t="str">
            <v>ENBEAM 240MM BEND RADIUS TRUMPET END LSZH</v>
          </cell>
          <cell r="C2187" t="str">
            <v>ENBEAM 240MM BEND RADIUS TRUMPET END LSZH</v>
          </cell>
          <cell r="D2187" t="str">
            <v>szt.</v>
          </cell>
          <cell r="E2187">
            <v>0</v>
          </cell>
          <cell r="F2187" t="str">
            <v>EXCEL</v>
          </cell>
          <cell r="K2187">
            <v>0</v>
          </cell>
        </row>
        <row r="2188">
          <cell r="A2188" t="str">
            <v>460-004</v>
          </cell>
          <cell r="B2188" t="str">
            <v>ENBEAM 240MM CONNECTOR LSZH</v>
          </cell>
          <cell r="C2188" t="str">
            <v>ENBEAM 240MM CONNECTOR LSZH</v>
          </cell>
          <cell r="D2188" t="str">
            <v>szt.</v>
          </cell>
          <cell r="E2188">
            <v>0</v>
          </cell>
          <cell r="F2188" t="str">
            <v>EXCEL</v>
          </cell>
          <cell r="K2188">
            <v>0</v>
          </cell>
        </row>
        <row r="2189">
          <cell r="A2189" t="str">
            <v>460-047</v>
          </cell>
          <cell r="B2189" t="str">
            <v>ENBEAM 240MM CROSS JUNCTION COVER LSZH</v>
          </cell>
          <cell r="C2189" t="str">
            <v>ENBEAM 240MM CROSS JUNCTION COVER LSZH</v>
          </cell>
          <cell r="D2189" t="str">
            <v>szt.</v>
          </cell>
          <cell r="E2189">
            <v>0</v>
          </cell>
          <cell r="F2189" t="str">
            <v>EXCEL</v>
          </cell>
          <cell r="K2189">
            <v>0</v>
          </cell>
        </row>
        <row r="2190">
          <cell r="A2190" t="str">
            <v>460-019</v>
          </cell>
          <cell r="B2190" t="str">
            <v>ENBEAM 240MM CROSS JUNCTION LSZH</v>
          </cell>
          <cell r="C2190" t="str">
            <v>ENBEAM 240MM CROSS JUNCTION LSZH</v>
          </cell>
          <cell r="D2190" t="str">
            <v>szt.</v>
          </cell>
          <cell r="E2190">
            <v>0</v>
          </cell>
          <cell r="F2190" t="str">
            <v>EXCEL</v>
          </cell>
          <cell r="K2190">
            <v>0</v>
          </cell>
        </row>
        <row r="2191">
          <cell r="A2191" t="str">
            <v>460-023</v>
          </cell>
          <cell r="B2191" t="str">
            <v>ENBEAM 240MM END CAP LSZH</v>
          </cell>
          <cell r="C2191" t="str">
            <v>ENBEAM 240MM END CAP LSZH</v>
          </cell>
          <cell r="D2191" t="str">
            <v>szt.</v>
          </cell>
          <cell r="E2191">
            <v>0</v>
          </cell>
          <cell r="F2191" t="str">
            <v>EXCEL</v>
          </cell>
          <cell r="K2191">
            <v>0</v>
          </cell>
        </row>
        <row r="2192">
          <cell r="A2192" t="str">
            <v>460-039</v>
          </cell>
          <cell r="B2192" t="str">
            <v>ENBEAM 240MM EXTERNAL 45 BEND COVER LSZH</v>
          </cell>
          <cell r="C2192" t="str">
            <v>ENBEAM 240MM EXTERNAL 45 BEND COVER LSZH</v>
          </cell>
          <cell r="D2192" t="str">
            <v>szt.</v>
          </cell>
          <cell r="E2192">
            <v>0</v>
          </cell>
          <cell r="F2192" t="str">
            <v>EXCEL</v>
          </cell>
          <cell r="K2192">
            <v>0</v>
          </cell>
        </row>
        <row r="2193">
          <cell r="A2193" t="str">
            <v>460-011</v>
          </cell>
          <cell r="B2193" t="str">
            <v>ENBEAM 240MM EXTERNAL RISER 45 DEGREE LSZH</v>
          </cell>
          <cell r="C2193" t="str">
            <v>ENBEAM 240MM EXTERNAL RISER 45 DEGREE LSZH</v>
          </cell>
          <cell r="D2193" t="str">
            <v>szt.</v>
          </cell>
          <cell r="E2193">
            <v>0</v>
          </cell>
          <cell r="F2193" t="str">
            <v>EXCEL</v>
          </cell>
          <cell r="K2193">
            <v>0</v>
          </cell>
        </row>
        <row r="2194">
          <cell r="A2194" t="str">
            <v>460-002</v>
          </cell>
          <cell r="B2194" t="str">
            <v>ENBEAM 240MM FIBRE CABLE TRAY LSZH</v>
          </cell>
          <cell r="C2194" t="str">
            <v>ENBEAM 240MM FIBRE CABLE TRAY LSZH</v>
          </cell>
          <cell r="D2194" t="str">
            <v>szt.</v>
          </cell>
          <cell r="E2194">
            <v>0</v>
          </cell>
          <cell r="F2194" t="str">
            <v>EXCEL</v>
          </cell>
          <cell r="K2194">
            <v>0</v>
          </cell>
        </row>
        <row r="2195">
          <cell r="A2195" t="str">
            <v>460-049</v>
          </cell>
          <cell r="B2195" t="str">
            <v>ENBEAM 240MM FIBRE CABLE TRAY UL94 V-0 PVC</v>
          </cell>
          <cell r="C2195" t="str">
            <v>ENBEAM 240MM FIBRE CABLE TRAY UL94 V-0 PVC</v>
          </cell>
          <cell r="D2195" t="str">
            <v>szt.</v>
          </cell>
          <cell r="E2195">
            <v>0</v>
          </cell>
          <cell r="F2195" t="str">
            <v>EXCEL</v>
          </cell>
          <cell r="K2195">
            <v>0</v>
          </cell>
        </row>
        <row r="2196">
          <cell r="A2196" t="str">
            <v>460-027</v>
          </cell>
          <cell r="B2196" t="str">
            <v>ENBEAM 240MM HANGING BAR</v>
          </cell>
          <cell r="C2196" t="str">
            <v>ENBEAM 240MM HANGING BAR</v>
          </cell>
          <cell r="D2196" t="str">
            <v>szt.</v>
          </cell>
          <cell r="E2196">
            <v>0</v>
          </cell>
          <cell r="F2196" t="str">
            <v>EXCEL</v>
          </cell>
          <cell r="K2196">
            <v>0</v>
          </cell>
        </row>
        <row r="2197">
          <cell r="A2197" t="str">
            <v>460-054</v>
          </cell>
          <cell r="B2197" t="str">
            <v>ENBEAM 240MM HANGING SET</v>
          </cell>
          <cell r="C2197" t="str">
            <v>ENBEAM 240MM HANGING SET</v>
          </cell>
          <cell r="D2197" t="str">
            <v>szt.</v>
          </cell>
          <cell r="E2197">
            <v>0</v>
          </cell>
          <cell r="F2197" t="str">
            <v>EXCEL</v>
          </cell>
          <cell r="K2197">
            <v>0</v>
          </cell>
        </row>
        <row r="2198">
          <cell r="A2198" t="str">
            <v>460-041</v>
          </cell>
          <cell r="B2198" t="str">
            <v>ENBEAM 240MM HORIZONTAL 45 DEGREE BEND COVER LSZH</v>
          </cell>
          <cell r="C2198" t="str">
            <v>ENBEAM 240MM HORIZONTAL 45 DEGREE BEND COVER LSZH</v>
          </cell>
          <cell r="D2198" t="str">
            <v>szt.</v>
          </cell>
          <cell r="E2198">
            <v>0</v>
          </cell>
          <cell r="F2198" t="str">
            <v>EXCEL</v>
          </cell>
          <cell r="K2198">
            <v>0</v>
          </cell>
        </row>
        <row r="2199">
          <cell r="A2199" t="str">
            <v>460-013</v>
          </cell>
          <cell r="B2199" t="str">
            <v>ENBEAM 240MM HORIZONTAL 45 DEGREE BEND LSZH</v>
          </cell>
          <cell r="C2199" t="str">
            <v>ENBEAM 240MM HORIZONTAL 45 DEGREE BEND LSZH</v>
          </cell>
          <cell r="D2199" t="str">
            <v>szt.</v>
          </cell>
          <cell r="E2199">
            <v>0</v>
          </cell>
          <cell r="F2199" t="str">
            <v>EXCEL</v>
          </cell>
          <cell r="K2199">
            <v>0</v>
          </cell>
        </row>
        <row r="2200">
          <cell r="A2200" t="str">
            <v>460-007</v>
          </cell>
          <cell r="B2200" t="str">
            <v>ENBEAM 240MM HORIZONTAL 90 DEGREE BEND LSZH</v>
          </cell>
          <cell r="C2200" t="str">
            <v>ENBEAM 240MM HORIZONTAL 90 DEGREE BEND LSZH</v>
          </cell>
          <cell r="D2200" t="str">
            <v>szt.</v>
          </cell>
          <cell r="E2200">
            <v>0</v>
          </cell>
          <cell r="F2200" t="str">
            <v>EXCEL</v>
          </cell>
          <cell r="K2200">
            <v>0</v>
          </cell>
        </row>
        <row r="2201">
          <cell r="A2201" t="str">
            <v>460-043</v>
          </cell>
          <cell r="B2201" t="str">
            <v>ENBEAM 240MM HORIZONTAL TEE COVER LSZH</v>
          </cell>
          <cell r="C2201" t="str">
            <v>ENBEAM 240MM HORIZONTAL TEE COVER LSZH</v>
          </cell>
          <cell r="D2201" t="str">
            <v>szt.</v>
          </cell>
          <cell r="E2201">
            <v>0</v>
          </cell>
          <cell r="F2201" t="str">
            <v>EXCEL</v>
          </cell>
          <cell r="K2201">
            <v>0</v>
          </cell>
        </row>
        <row r="2202">
          <cell r="A2202" t="str">
            <v>460-015</v>
          </cell>
          <cell r="B2202" t="str">
            <v>ENBEAM 240MM HORIZONTAL TEE LSZH</v>
          </cell>
          <cell r="C2202" t="str">
            <v>ENBEAM 240MM HORIZONTAL TEE LSZH</v>
          </cell>
          <cell r="D2202" t="str">
            <v>szt.</v>
          </cell>
          <cell r="E2202">
            <v>0</v>
          </cell>
          <cell r="F2202" t="str">
            <v>EXCEL</v>
          </cell>
          <cell r="K2202">
            <v>0</v>
          </cell>
        </row>
        <row r="2203">
          <cell r="A2203" t="str">
            <v>460-037</v>
          </cell>
          <cell r="B2203" t="str">
            <v>ENBEAM 240MM INTERNAL 45 BEND COVER LSZH</v>
          </cell>
          <cell r="C2203" t="str">
            <v>ENBEAM 240MM INTERNAL 45 BEND COVER LSZH</v>
          </cell>
          <cell r="D2203" t="str">
            <v>szt.</v>
          </cell>
          <cell r="E2203">
            <v>0</v>
          </cell>
          <cell r="F2203" t="str">
            <v>EXCEL</v>
          </cell>
          <cell r="K2203">
            <v>0</v>
          </cell>
        </row>
        <row r="2204">
          <cell r="A2204" t="str">
            <v>460-009</v>
          </cell>
          <cell r="B2204" t="str">
            <v>ENBEAM 240MM INTERNAL RISER 45 DEGREE LSZH</v>
          </cell>
          <cell r="C2204" t="str">
            <v>ENBEAM 240MM INTERNAL RISER 45 DEGREE LSZH</v>
          </cell>
          <cell r="D2204" t="str">
            <v>szt.</v>
          </cell>
          <cell r="E2204">
            <v>0</v>
          </cell>
          <cell r="F2204" t="str">
            <v>EXCEL</v>
          </cell>
          <cell r="K2204">
            <v>0</v>
          </cell>
        </row>
        <row r="2205">
          <cell r="A2205" t="str">
            <v>460-029</v>
          </cell>
          <cell r="B2205" t="str">
            <v>ENBEAM 240MM L BRACKET</v>
          </cell>
          <cell r="C2205" t="str">
            <v>ENBEAM 240MM L BRACKET</v>
          </cell>
          <cell r="D2205" t="str">
            <v>szt.</v>
          </cell>
          <cell r="E2205">
            <v>0</v>
          </cell>
          <cell r="F2205" t="str">
            <v>EXCEL</v>
          </cell>
          <cell r="K2205">
            <v>0</v>
          </cell>
        </row>
        <row r="2206">
          <cell r="A2206" t="str">
            <v>460-056</v>
          </cell>
          <cell r="B2206" t="str">
            <v>ENBEAM 240MM L BRACKET SUPPORT</v>
          </cell>
          <cell r="C2206" t="str">
            <v>ENBEAM 240MM L BRACKET SUPPORT</v>
          </cell>
          <cell r="D2206" t="str">
            <v>szt.</v>
          </cell>
          <cell r="E2206">
            <v>0</v>
          </cell>
          <cell r="F2206" t="str">
            <v>EXCEL</v>
          </cell>
          <cell r="K2206">
            <v>0</v>
          </cell>
        </row>
        <row r="2207">
          <cell r="A2207" t="str">
            <v>460-052</v>
          </cell>
          <cell r="B2207" t="str">
            <v>ENBEAM 240MM TO 120MM CONNECTOR COVER LSZH</v>
          </cell>
          <cell r="C2207" t="str">
            <v>ENBEAM 240MM TO 120MM CONNECTOR COVER LSZH</v>
          </cell>
          <cell r="D2207" t="str">
            <v>szt.</v>
          </cell>
          <cell r="E2207">
            <v>0</v>
          </cell>
          <cell r="F2207" t="str">
            <v>EXCEL</v>
          </cell>
          <cell r="K2207">
            <v>0</v>
          </cell>
        </row>
        <row r="2208">
          <cell r="A2208" t="str">
            <v>460-005</v>
          </cell>
          <cell r="B2208" t="str">
            <v>ENBEAM 240MM TO 120MM CONNECTOR LSZH</v>
          </cell>
          <cell r="C2208" t="str">
            <v>ENBEAM 240MM TO 120MM CONNECTOR LSZH</v>
          </cell>
          <cell r="D2208" t="str">
            <v>szt.</v>
          </cell>
          <cell r="E2208">
            <v>0</v>
          </cell>
          <cell r="F2208" t="str">
            <v>EXCEL</v>
          </cell>
          <cell r="K2208">
            <v>0</v>
          </cell>
        </row>
        <row r="2209">
          <cell r="A2209" t="str">
            <v>460-044</v>
          </cell>
          <cell r="B2209" t="str">
            <v>ENBEAM 240MM TO 120MM REDUCER TEE COVER LSZH</v>
          </cell>
          <cell r="C2209" t="str">
            <v>ENBEAM 240MM TO 120MM REDUCER TEE COVER LSZH</v>
          </cell>
          <cell r="D2209" t="str">
            <v>szt.</v>
          </cell>
          <cell r="E2209">
            <v>0</v>
          </cell>
          <cell r="F2209" t="str">
            <v>EXCEL</v>
          </cell>
          <cell r="K2209">
            <v>0</v>
          </cell>
        </row>
        <row r="2210">
          <cell r="A2210" t="str">
            <v>460-016</v>
          </cell>
          <cell r="B2210" t="str">
            <v>ENBEAM 240MM TO 120MM REDUCER TEE LSZH</v>
          </cell>
          <cell r="C2210" t="str">
            <v>ENBEAM 240MM TO 120MM REDUCER TEE LSZH</v>
          </cell>
          <cell r="D2210" t="str">
            <v>szt.</v>
          </cell>
          <cell r="E2210">
            <v>0</v>
          </cell>
          <cell r="F2210" t="str">
            <v>EXCEL</v>
          </cell>
          <cell r="K2210">
            <v>0</v>
          </cell>
        </row>
        <row r="2211">
          <cell r="A2211" t="str">
            <v>460-045</v>
          </cell>
          <cell r="B2211" t="str">
            <v>ENBEAM 240MM TO 120MM VERTICAL TEE COVER LSZH</v>
          </cell>
          <cell r="C2211" t="str">
            <v>ENBEAM 240MM TO 120MM VERTICAL TEE COVER LSZH</v>
          </cell>
          <cell r="D2211" t="str">
            <v>szt.</v>
          </cell>
          <cell r="E2211">
            <v>0</v>
          </cell>
          <cell r="F2211" t="str">
            <v>EXCEL</v>
          </cell>
          <cell r="K2211">
            <v>0</v>
          </cell>
        </row>
        <row r="2212">
          <cell r="A2212" t="str">
            <v>460-017</v>
          </cell>
          <cell r="B2212" t="str">
            <v>ENBEAM 240MM TO 120MM VERTICAL TEE LSZH</v>
          </cell>
          <cell r="C2212" t="str">
            <v>ENBEAM 240MM TO 120MM VERTICAL TEE LSZH</v>
          </cell>
          <cell r="D2212" t="str">
            <v>szt.</v>
          </cell>
          <cell r="E2212">
            <v>0</v>
          </cell>
          <cell r="F2212" t="str">
            <v>EXCEL</v>
          </cell>
          <cell r="K2212">
            <v>0</v>
          </cell>
        </row>
        <row r="2213">
          <cell r="A2213" t="str">
            <v>460-031</v>
          </cell>
          <cell r="B2213" t="str">
            <v>ENBEAM 240MM TOP STAND</v>
          </cell>
          <cell r="C2213" t="str">
            <v>ENBEAM 240MM TOP STAND</v>
          </cell>
          <cell r="D2213" t="str">
            <v>szt.</v>
          </cell>
          <cell r="E2213">
            <v>0</v>
          </cell>
          <cell r="F2213" t="str">
            <v>EXCEL</v>
          </cell>
          <cell r="K2213">
            <v>0</v>
          </cell>
        </row>
        <row r="2214">
          <cell r="A2214" t="str">
            <v>460-033</v>
          </cell>
          <cell r="B2214" t="str">
            <v>ENBEAM 240MM TRUNKING COVER LSZH</v>
          </cell>
          <cell r="C2214" t="str">
            <v>ENBEAM 240MM TRUNKING COVER LSZH</v>
          </cell>
          <cell r="D2214" t="str">
            <v>szt.</v>
          </cell>
          <cell r="E2214">
            <v>0</v>
          </cell>
          <cell r="F2214" t="str">
            <v>EXCEL</v>
          </cell>
          <cell r="K2214">
            <v>0</v>
          </cell>
        </row>
        <row r="2215">
          <cell r="A2215" t="str">
            <v>460-051</v>
          </cell>
          <cell r="B2215" t="str">
            <v>ENBEAM 240MM TRUNKING COVER UL94 V-0 PVC</v>
          </cell>
          <cell r="C2215" t="str">
            <v>ENBEAM 240MM TRUNKING COVER UL94 V-0 PVC</v>
          </cell>
          <cell r="D2215" t="str">
            <v>szt.</v>
          </cell>
          <cell r="E2215">
            <v>0</v>
          </cell>
          <cell r="F2215" t="str">
            <v>EXCEL</v>
          </cell>
          <cell r="K2215">
            <v>0</v>
          </cell>
        </row>
        <row r="2216">
          <cell r="A2216" t="str">
            <v>329-024</v>
          </cell>
          <cell r="B2216" t="str">
            <v>ENBEAM 24F ULTRA LIGHTWEIGHT AERIAL CB G657-A1 Fca</v>
          </cell>
          <cell r="C2216" t="str">
            <v>ENBEAM 24F ULTRA LIGHTWEIGHT AERIAL CB G657-A1 Fca</v>
          </cell>
          <cell r="D2216" t="str">
            <v>m</v>
          </cell>
          <cell r="E2216">
            <v>0</v>
          </cell>
          <cell r="F2216" t="str">
            <v>EXCEL</v>
          </cell>
          <cell r="K2216">
            <v>0</v>
          </cell>
        </row>
        <row r="2217">
          <cell r="A2217" t="str">
            <v>328-024-SMP</v>
          </cell>
          <cell r="B2217" t="str">
            <v>ENBEAM 24F ULW ARIAL ROD RESIS CBL G657-A1 Fca SMP</v>
          </cell>
          <cell r="C2217" t="str">
            <v>ENBEAM 24F ULW ARIAL ROD RESIS CBL G657-A1 Fca SMP</v>
          </cell>
          <cell r="D2217" t="str">
            <v>m</v>
          </cell>
          <cell r="E2217">
            <v>0</v>
          </cell>
          <cell r="F2217" t="str">
            <v>EXCEL</v>
          </cell>
          <cell r="K2217">
            <v>0</v>
          </cell>
        </row>
        <row r="2218">
          <cell r="A2218" t="str">
            <v>328-024</v>
          </cell>
          <cell r="B2218" t="str">
            <v>ENBEAM 24F ULW ARIAL RODENT RESIST CBL G657-A1 Fca</v>
          </cell>
          <cell r="C2218" t="str">
            <v>ENBEAM 24F ULW ARIAL RODENT RESIST CBL G657-A1 Fca</v>
          </cell>
          <cell r="D2218" t="str">
            <v>m</v>
          </cell>
          <cell r="E2218">
            <v>0</v>
          </cell>
          <cell r="F2218" t="str">
            <v>EXCEL</v>
          </cell>
          <cell r="K2218">
            <v>1.3</v>
          </cell>
        </row>
        <row r="2219">
          <cell r="A2219" t="str">
            <v>208-810</v>
          </cell>
          <cell r="B2219" t="str">
            <v>Enbeam 24Way Internal LZ0H 5/3.5mm Blowing Tube</v>
          </cell>
          <cell r="C2219" t="str">
            <v>Enbeam 24Way Internal LZ0H 5/3.5mm Blowing Tube</v>
          </cell>
          <cell r="D2219" t="str">
            <v>m</v>
          </cell>
          <cell r="E2219">
            <v>0</v>
          </cell>
          <cell r="F2219" t="str">
            <v>EXCEL</v>
          </cell>
          <cell r="K2219">
            <v>17.02</v>
          </cell>
        </row>
        <row r="2220">
          <cell r="A2220" t="str">
            <v>203-550</v>
          </cell>
          <cell r="B2220" t="str">
            <v>ENBEAM 24WAY OM3 F/PANEL-12 LC DX Shuttered 24F AQ</v>
          </cell>
          <cell r="C2220" t="str">
            <v>ENBEAM 24WAY OM3 F/PANEL-12 LC DX Shuttered 24F AQ</v>
          </cell>
          <cell r="D2220" t="str">
            <v>szt.</v>
          </cell>
          <cell r="E2220">
            <v>0</v>
          </cell>
          <cell r="F2220" t="str">
            <v>EXCEL</v>
          </cell>
          <cell r="K2220">
            <v>157.24</v>
          </cell>
        </row>
        <row r="2221">
          <cell r="A2221" t="str">
            <v>203-552</v>
          </cell>
          <cell r="B2221" t="str">
            <v>ENBEAM 24WAY OM3 F/PANEL-24 LC DX Shuttered 48F AQ</v>
          </cell>
          <cell r="C2221" t="str">
            <v>ENBEAM 24WAY OM3 F/PANEL-24 LC DX Shuttered 48F AQ</v>
          </cell>
          <cell r="D2221" t="str">
            <v>szt.</v>
          </cell>
          <cell r="E2221">
            <v>0</v>
          </cell>
          <cell r="F2221" t="str">
            <v>EXCEL</v>
          </cell>
          <cell r="K2221">
            <v>261.66000000000003</v>
          </cell>
        </row>
        <row r="2222">
          <cell r="A2222" t="str">
            <v>204-550</v>
          </cell>
          <cell r="B2222" t="str">
            <v>ENBEAM 24WAY OM4 F/PANEL-12 LC DX Shuttered 24F VT</v>
          </cell>
          <cell r="C2222" t="str">
            <v>ENBEAM 24WAY OM4 F/PANEL-12 LC DX Shuttered 24F VT</v>
          </cell>
          <cell r="D2222" t="str">
            <v>szt.</v>
          </cell>
          <cell r="E2222">
            <v>0</v>
          </cell>
          <cell r="F2222" t="str">
            <v>EXCEL</v>
          </cell>
          <cell r="K2222">
            <v>174.72</v>
          </cell>
        </row>
        <row r="2223">
          <cell r="A2223" t="str">
            <v>204-552</v>
          </cell>
          <cell r="B2223" t="str">
            <v>ENBEAM 24WAY OM4 F/PANEL-24 LC DX Shuttered 48F VT</v>
          </cell>
          <cell r="C2223" t="str">
            <v>ENBEAM 24WAY OM4 F/PANEL-24 LC DX Shuttered 48F VT</v>
          </cell>
          <cell r="D2223" t="str">
            <v>szt.</v>
          </cell>
          <cell r="E2223">
            <v>0</v>
          </cell>
          <cell r="F2223" t="str">
            <v>EXCEL</v>
          </cell>
          <cell r="K2223">
            <v>285.44</v>
          </cell>
        </row>
        <row r="2224">
          <cell r="A2224" t="str">
            <v>208-520</v>
          </cell>
          <cell r="B2224" t="str">
            <v>ENBEAM 288 FOSC MECHANICAL SEALS (DOME TYPE)</v>
          </cell>
          <cell r="C2224" t="str">
            <v>ENBEAM 288 FOSC MECHANICAL SEALS (DOME TYPE)</v>
          </cell>
          <cell r="D2224" t="str">
            <v>szt.</v>
          </cell>
          <cell r="E2224">
            <v>0</v>
          </cell>
          <cell r="F2224" t="str">
            <v>EXCEL</v>
          </cell>
          <cell r="K2224">
            <v>237.86</v>
          </cell>
        </row>
        <row r="2225">
          <cell r="A2225" t="str">
            <v>208-508</v>
          </cell>
          <cell r="B2225" t="str">
            <v>ENBEAM 288 FOSC MECHANICAL SEALS (DOME TYPE)</v>
          </cell>
          <cell r="C2225" t="str">
            <v>ENBEAM 288 FOSC MECHANICAL SEALS (DOME TYPE)</v>
          </cell>
          <cell r="D2225" t="str">
            <v>szt.</v>
          </cell>
          <cell r="E2225">
            <v>0</v>
          </cell>
          <cell r="F2225" t="str">
            <v>EXCEL</v>
          </cell>
          <cell r="K2225">
            <v>237.86</v>
          </cell>
        </row>
        <row r="2226">
          <cell r="A2226" t="str">
            <v>208-140</v>
          </cell>
          <cell r="B2226" t="str">
            <v>ENBEAM 2U 288C HD CASSETTE F/OPTIC P/PANEL</v>
          </cell>
          <cell r="D2226" t="str">
            <v>szt.</v>
          </cell>
          <cell r="E2226">
            <v>0</v>
          </cell>
          <cell r="F2226" t="str">
            <v>EXCEL</v>
          </cell>
          <cell r="K2226">
            <v>663.14</v>
          </cell>
        </row>
        <row r="2227">
          <cell r="A2227" t="str">
            <v>208-805</v>
          </cell>
          <cell r="B2227" t="str">
            <v>Enbeam 2Way Internal LZ0H 5/3.5mm Blowing Tube</v>
          </cell>
          <cell r="C2227" t="str">
            <v>Enbeam 2Way Internal LZ0H 5/3.5mm Blowing Tube</v>
          </cell>
          <cell r="D2227" t="str">
            <v>m</v>
          </cell>
          <cell r="E2227">
            <v>0</v>
          </cell>
          <cell r="F2227" t="str">
            <v>EXCEL</v>
          </cell>
          <cell r="K2227">
            <v>3.14</v>
          </cell>
        </row>
        <row r="2228">
          <cell r="A2228" t="str">
            <v>208-505</v>
          </cell>
          <cell r="B2228" t="str">
            <v>ENBEAM 32 WAY SPLITTER MECHANICAL SEAL (DOME TYPE)</v>
          </cell>
          <cell r="C2228" t="str">
            <v>ENBEAM 32 WAY SPLITTER MECHANICAL SEAL (DOME TYPE)</v>
          </cell>
          <cell r="D2228" t="str">
            <v>szt.</v>
          </cell>
          <cell r="E2228">
            <v>0</v>
          </cell>
          <cell r="F2228" t="str">
            <v>EXCEL</v>
          </cell>
          <cell r="K2228">
            <v>259.48</v>
          </cell>
        </row>
        <row r="2229">
          <cell r="A2229" t="str">
            <v>208-521</v>
          </cell>
          <cell r="B2229" t="str">
            <v>ENBEAM 360 FOSC MECHANICAL SEALS (DOME TYPE)</v>
          </cell>
          <cell r="C2229" t="str">
            <v>ENBEAM 360 FOSC MECHANICAL SEALS (DOME TYPE)</v>
          </cell>
          <cell r="D2229" t="str">
            <v>szt.</v>
          </cell>
          <cell r="E2229">
            <v>0</v>
          </cell>
          <cell r="F2229" t="str">
            <v>EXCEL</v>
          </cell>
          <cell r="K2229">
            <v>259.48</v>
          </cell>
        </row>
        <row r="2230">
          <cell r="A2230" t="str">
            <v>329-036</v>
          </cell>
          <cell r="B2230" t="str">
            <v>ENBEAM 36F ULTRA LIGHTWEIGHT AERIAL CB G657-A1 Fca</v>
          </cell>
          <cell r="C2230" t="str">
            <v>ENBEAM 36F ULTRA LIGHTWEIGHT AERIAL CB G657-A1 Fca</v>
          </cell>
          <cell r="D2230" t="str">
            <v>m</v>
          </cell>
          <cell r="E2230">
            <v>0</v>
          </cell>
          <cell r="F2230" t="str">
            <v>EXCEL</v>
          </cell>
          <cell r="K2230">
            <v>0</v>
          </cell>
        </row>
        <row r="2231">
          <cell r="A2231" t="str">
            <v>328-036</v>
          </cell>
          <cell r="B2231" t="str">
            <v>ENBEAM 36F ULW ARIAL RODENT RESIST CBL G657-A1 Fca</v>
          </cell>
          <cell r="D2231" t="str">
            <v>szt.</v>
          </cell>
          <cell r="E2231">
            <v>0</v>
          </cell>
          <cell r="F2231" t="str">
            <v>EXCEL</v>
          </cell>
          <cell r="K2231">
            <v>2.2599999999999998</v>
          </cell>
        </row>
        <row r="2232">
          <cell r="A2232" t="str">
            <v>205-331</v>
          </cell>
          <cell r="B2232" t="str">
            <v>ENBEAM 4 CORE 9/125 250um TB INTERNAL DROP CABLE</v>
          </cell>
          <cell r="C2232" t="str">
            <v>ENBEAM 4 CORE 9/125 250um TB INTERNAL DROP CABLE</v>
          </cell>
          <cell r="D2232" t="str">
            <v>m</v>
          </cell>
          <cell r="E2232">
            <v>0</v>
          </cell>
          <cell r="F2232" t="str">
            <v>EXCEL</v>
          </cell>
          <cell r="K2232">
            <v>1.08</v>
          </cell>
        </row>
        <row r="2233">
          <cell r="A2233" t="str">
            <v>275-332</v>
          </cell>
          <cell r="B2233" t="str">
            <v>ENBEAM 4 CORE OM3 50/125 TB INTERNAL DROP CABLE</v>
          </cell>
          <cell r="C2233" t="str">
            <v>ENBEAM 4 CORE OM3 50/125 TB INTERNAL DROP CABLE</v>
          </cell>
          <cell r="D2233" t="str">
            <v>m</v>
          </cell>
          <cell r="E2233">
            <v>0</v>
          </cell>
          <cell r="F2233" t="str">
            <v>EXCEL</v>
          </cell>
          <cell r="K2233">
            <v>1.74</v>
          </cell>
        </row>
        <row r="2234">
          <cell r="A2234" t="str">
            <v>208-791</v>
          </cell>
          <cell r="B2234" t="str">
            <v>ENBEAM 4 F EXTERNAL SM G657A1 B/FIBRE 2.0mm Fca</v>
          </cell>
          <cell r="C2234" t="str">
            <v>ENBEAM 4 F EXTERNAL SM G657A1 B/FIBRE 2.0mm Fca</v>
          </cell>
          <cell r="D2234" t="str">
            <v>m</v>
          </cell>
          <cell r="E2234">
            <v>0</v>
          </cell>
          <cell r="F2234" t="str">
            <v>EXCEL</v>
          </cell>
          <cell r="K2234">
            <v>0.42</v>
          </cell>
        </row>
        <row r="2235">
          <cell r="A2235" t="str">
            <v>208-816</v>
          </cell>
          <cell r="B2235" t="str">
            <v>Enbeam 4 Fibre Unit OM3 blown fibre</v>
          </cell>
          <cell r="C2235" t="str">
            <v>Enbeam 4 Fibre Unit OM3 blown fibre 2000m</v>
          </cell>
          <cell r="D2235" t="str">
            <v>szt.</v>
          </cell>
          <cell r="E2235">
            <v>0</v>
          </cell>
          <cell r="F2235" t="str">
            <v>EXCEL</v>
          </cell>
          <cell r="K2235">
            <v>1.74</v>
          </cell>
        </row>
        <row r="2236">
          <cell r="A2236" t="str">
            <v>208-822</v>
          </cell>
          <cell r="B2236" t="str">
            <v>ENBEAM 4 FIBRE UNIT OM4 BLOWN FIBRE</v>
          </cell>
          <cell r="C2236" t="str">
            <v>ENBEAM 4 FIBRE UNIT OM4 BLOWN FIBRE 2000m</v>
          </cell>
          <cell r="D2236" t="str">
            <v>szt.</v>
          </cell>
          <cell r="E2236">
            <v>0</v>
          </cell>
          <cell r="F2236" t="str">
            <v>EXCEL</v>
          </cell>
          <cell r="K2236">
            <v>2.92</v>
          </cell>
        </row>
        <row r="2237">
          <cell r="A2237" t="str">
            <v>208-812</v>
          </cell>
          <cell r="B2237" t="str">
            <v>Enbeam 4 Fibre Unit SM G657A1 blown fibre</v>
          </cell>
          <cell r="C2237" t="str">
            <v>Enbeam 4 Fibre Unit SM G657A1 blown fibre 2000m</v>
          </cell>
          <cell r="D2237" t="str">
            <v>szt.</v>
          </cell>
          <cell r="E2237">
            <v>0</v>
          </cell>
          <cell r="F2237" t="str">
            <v>EXCEL</v>
          </cell>
          <cell r="K2237">
            <v>0.64</v>
          </cell>
        </row>
        <row r="2238">
          <cell r="A2238" t="str">
            <v>208-768</v>
          </cell>
          <cell r="B2238" t="str">
            <v>ENBEAM 4 WAY HDPE EXTERNAL 14/10mm B/TUBE GREEN</v>
          </cell>
          <cell r="C2238" t="str">
            <v>ENBEAM 4 WAY HDPE EXTERNAL 14/10mm B/TUBE GREEN</v>
          </cell>
          <cell r="D2238" t="str">
            <v>m</v>
          </cell>
          <cell r="E2238">
            <v>0</v>
          </cell>
          <cell r="F2238" t="str">
            <v>EXCEL</v>
          </cell>
          <cell r="K2238">
            <v>4.9000000000000004</v>
          </cell>
        </row>
        <row r="2239">
          <cell r="A2239" t="str">
            <v>208-779</v>
          </cell>
          <cell r="B2239" t="str">
            <v>ENBEAM 4 WAY HDPE EXTERNAL 16/12mm B/TUBE GREEN</v>
          </cell>
          <cell r="C2239" t="str">
            <v>ENBEAM 4 WAY HDPE EXTERNAL 16/12mm B/TUBE GREEN</v>
          </cell>
          <cell r="D2239" t="str">
            <v>m</v>
          </cell>
          <cell r="E2239">
            <v>0</v>
          </cell>
          <cell r="F2239" t="str">
            <v>EXCEL</v>
          </cell>
          <cell r="K2239">
            <v>6.38</v>
          </cell>
        </row>
        <row r="2240">
          <cell r="A2240" t="str">
            <v>208-788</v>
          </cell>
          <cell r="B2240" t="str">
            <v>ENBEAM 4 WAY HDPE EXTERNAL 18/14mm B/TUBE GREEN</v>
          </cell>
          <cell r="C2240" t="str">
            <v>ENBEAM 4 WAY HDPE EXTERNAL 18/14mm B/TUBE GREEN</v>
          </cell>
          <cell r="D2240" t="str">
            <v>m</v>
          </cell>
          <cell r="E2240">
            <v>0</v>
          </cell>
          <cell r="F2240" t="str">
            <v>EXCEL</v>
          </cell>
          <cell r="K2240">
            <v>8.36</v>
          </cell>
        </row>
        <row r="2241">
          <cell r="A2241" t="str">
            <v>208-752</v>
          </cell>
          <cell r="B2241" t="str">
            <v>ENBEAM 4 WAY HDPE EXTERNAL 5/3.5mm B/TUBE GREEN</v>
          </cell>
          <cell r="C2241" t="str">
            <v>ENBEAM 4 WAY HDPE EXTERNAL 5/3.5mm B/TUBE GREEN</v>
          </cell>
          <cell r="D2241" t="str">
            <v>m</v>
          </cell>
          <cell r="E2241">
            <v>0</v>
          </cell>
          <cell r="F2241" t="str">
            <v>EXCEL</v>
          </cell>
          <cell r="K2241">
            <v>1.92</v>
          </cell>
        </row>
        <row r="2242">
          <cell r="A2242" t="str">
            <v>208-758</v>
          </cell>
          <cell r="B2242" t="str">
            <v>ENBEAM 4 WAY HDPE EXTERNAL 7/5.5mm B/TUBE GREEN</v>
          </cell>
          <cell r="C2242" t="str">
            <v>ENBEAM 4 WAY HDPE EXTERNAL 7/5.5mm B/TUBE GREEN</v>
          </cell>
          <cell r="D2242" t="str">
            <v>m</v>
          </cell>
          <cell r="E2242">
            <v>0</v>
          </cell>
          <cell r="F2242" t="str">
            <v>EXCEL</v>
          </cell>
          <cell r="K2242">
            <v>2.88</v>
          </cell>
        </row>
        <row r="2243">
          <cell r="A2243" t="str">
            <v>208-170</v>
          </cell>
          <cell r="B2243" t="str">
            <v>Enbeam 48 Fibre Breakout Kit</v>
          </cell>
          <cell r="C2243" t="str">
            <v>Enbeam 48 Fibre Breakout Kit</v>
          </cell>
          <cell r="D2243" t="str">
            <v>szt.</v>
          </cell>
          <cell r="E2243">
            <v>0</v>
          </cell>
          <cell r="F2243" t="str">
            <v>EXCEL</v>
          </cell>
          <cell r="K2243">
            <v>43.24</v>
          </cell>
        </row>
        <row r="2244">
          <cell r="A2244" t="str">
            <v>208-506</v>
          </cell>
          <cell r="B2244" t="str">
            <v>ENBEAM 48 FOSC MECHANICAL SEALS (BOX TYPE)</v>
          </cell>
          <cell r="C2244" t="str">
            <v>ENBEAM 48 FOSC MECHANICAL SEALS (BOX TYPE)</v>
          </cell>
          <cell r="D2244" t="str">
            <v>szt.</v>
          </cell>
          <cell r="E2244">
            <v>0</v>
          </cell>
          <cell r="F2244" t="str">
            <v>EXCEL</v>
          </cell>
          <cell r="K2244">
            <v>151.36000000000001</v>
          </cell>
        </row>
        <row r="2245">
          <cell r="A2245" t="str">
            <v>208-500</v>
          </cell>
          <cell r="B2245" t="str">
            <v>ENBEAM 48 FOSC MECHANICAL SEALS (DOME TYPE)</v>
          </cell>
          <cell r="C2245" t="str">
            <v>ENBEAM 48 FOSC MECHANICAL SEALS (DOME TYPE)</v>
          </cell>
          <cell r="D2245" t="str">
            <v>szt.</v>
          </cell>
          <cell r="E2245">
            <v>0</v>
          </cell>
          <cell r="F2245" t="str">
            <v>EXCEL</v>
          </cell>
          <cell r="K2245">
            <v>151.36000000000001</v>
          </cell>
        </row>
        <row r="2246">
          <cell r="A2246" t="str">
            <v>295-400</v>
          </cell>
          <cell r="B2246" t="str">
            <v>ENBEAM 48C OS2 INT MLT DIST TB CABLE G657-A1</v>
          </cell>
          <cell r="C2246" t="str">
            <v>ENBEAM 48C OS2 INT MLT DISTRIBUTION CABLE G657-A1</v>
          </cell>
          <cell r="D2246" t="str">
            <v>m</v>
          </cell>
          <cell r="E2246">
            <v>0</v>
          </cell>
          <cell r="F2246" t="str">
            <v>EXCEL</v>
          </cell>
          <cell r="K2246">
            <v>9.06</v>
          </cell>
        </row>
        <row r="2247">
          <cell r="A2247" t="str">
            <v>329-048</v>
          </cell>
          <cell r="B2247" t="str">
            <v>ENBEAM 48F ULTRA LIGHTWEIGHT AERIAL CB G657-A1 Fca</v>
          </cell>
          <cell r="C2247" t="str">
            <v>ENBEAM 48F ULTRA LIGHTWEIGHT AERIAL CB G657-A1 Fca</v>
          </cell>
          <cell r="D2247" t="str">
            <v>m</v>
          </cell>
          <cell r="E2247">
            <v>0</v>
          </cell>
          <cell r="F2247" t="str">
            <v>EXCEL</v>
          </cell>
          <cell r="K2247">
            <v>2.38</v>
          </cell>
        </row>
        <row r="2248">
          <cell r="A2248" t="str">
            <v>328-048-SMP</v>
          </cell>
          <cell r="B2248" t="str">
            <v>ENBEAM 48F ULW ARIAL ROD RESIS CBL G657-A1 Fca SMP</v>
          </cell>
          <cell r="C2248" t="str">
            <v>ENBEAM 48F ULW ARIAL ROD RESIS CBL G657-A1 Fca SMP</v>
          </cell>
          <cell r="D2248" t="str">
            <v>m</v>
          </cell>
          <cell r="E2248">
            <v>0</v>
          </cell>
          <cell r="F2248" t="str">
            <v>EXCEL</v>
          </cell>
          <cell r="K2248">
            <v>0</v>
          </cell>
        </row>
        <row r="2249">
          <cell r="A2249" t="str">
            <v>328-048</v>
          </cell>
          <cell r="B2249" t="str">
            <v>ENBEAM 48F ULW ARIAL RODENT RESIST CBL G657-A1 Fca</v>
          </cell>
          <cell r="C2249" t="str">
            <v>ENBEAM 48F ULW ARIAL RODENT RESIST CBL G657-A1 Fca</v>
          </cell>
          <cell r="D2249" t="str">
            <v>m</v>
          </cell>
          <cell r="E2249">
            <v>0</v>
          </cell>
          <cell r="F2249" t="str">
            <v>EXCEL</v>
          </cell>
          <cell r="K2249">
            <v>1.74</v>
          </cell>
        </row>
        <row r="2250">
          <cell r="A2250" t="str">
            <v>329-004</v>
          </cell>
          <cell r="B2250" t="str">
            <v>ENBEAM 4F ULTRA LIGHTWEIGHT AERIAL CBL G657-A1 Fca</v>
          </cell>
          <cell r="C2250" t="str">
            <v>ENBEAM 4F ULTRA LIGHTWEIGHT AERIAL CBL G657-A1 Fca</v>
          </cell>
          <cell r="D2250" t="str">
            <v>m</v>
          </cell>
          <cell r="E2250">
            <v>0</v>
          </cell>
          <cell r="F2250" t="str">
            <v>EXCEL</v>
          </cell>
          <cell r="K2250">
            <v>0.86</v>
          </cell>
        </row>
        <row r="2251">
          <cell r="A2251" t="str">
            <v>328-004</v>
          </cell>
          <cell r="B2251" t="str">
            <v>ENBEAM 4F ULW ARIAL RODENT RESIST CBL G657-A1 Fca</v>
          </cell>
          <cell r="D2251" t="str">
            <v>szt.</v>
          </cell>
          <cell r="E2251">
            <v>0</v>
          </cell>
          <cell r="F2251" t="str">
            <v>EXCEL</v>
          </cell>
          <cell r="K2251">
            <v>1.48</v>
          </cell>
        </row>
        <row r="2252">
          <cell r="A2252" t="str">
            <v>208-141</v>
          </cell>
          <cell r="B2252" t="str">
            <v>ENBEAM 4U 576C HD CASSETTE F/OPTIC P/PANEL</v>
          </cell>
          <cell r="D2252" t="str">
            <v>szt.</v>
          </cell>
          <cell r="E2252">
            <v>0</v>
          </cell>
          <cell r="F2252" t="str">
            <v>EXCEL</v>
          </cell>
          <cell r="K2252">
            <v>994.7</v>
          </cell>
        </row>
        <row r="2253">
          <cell r="A2253" t="str">
            <v>208-806</v>
          </cell>
          <cell r="B2253" t="str">
            <v>Enbeam 4Way Internal LZ0H 5/3.5mm Blowing Tube</v>
          </cell>
          <cell r="C2253" t="str">
            <v>Enbeam 4Way Internal LZ0H 5/3.5mm Blowing Tube</v>
          </cell>
          <cell r="D2253" t="str">
            <v>m</v>
          </cell>
          <cell r="E2253">
            <v>0</v>
          </cell>
          <cell r="F2253" t="str">
            <v>EXCEL</v>
          </cell>
          <cell r="K2253">
            <v>4.46</v>
          </cell>
        </row>
        <row r="2254">
          <cell r="A2254" t="str">
            <v>208-522</v>
          </cell>
          <cell r="B2254" t="str">
            <v>ENBEAM 576 FOSC MECHANICAL SEALS (DOME TYPE)</v>
          </cell>
          <cell r="C2254" t="str">
            <v>ENBEAM 576 FOSC MECHANICAL SEALS (DOME TYPE)</v>
          </cell>
          <cell r="D2254" t="str">
            <v>szt.</v>
          </cell>
          <cell r="E2254">
            <v>0</v>
          </cell>
          <cell r="F2254" t="str">
            <v>EXCEL</v>
          </cell>
          <cell r="K2254">
            <v>281.12</v>
          </cell>
        </row>
        <row r="2255">
          <cell r="A2255" t="str">
            <v>208-821</v>
          </cell>
          <cell r="B2255" t="str">
            <v>ENBEAM 5mm BLOWN TUBE STOP END.</v>
          </cell>
          <cell r="C2255" t="str">
            <v>ENBEAM 5mm BLOWN TUBE STOP END</v>
          </cell>
          <cell r="D2255" t="str">
            <v>szt.</v>
          </cell>
          <cell r="E2255">
            <v>0</v>
          </cell>
          <cell r="F2255" t="str">
            <v>EXCEL</v>
          </cell>
          <cell r="K2255">
            <v>1.94</v>
          </cell>
        </row>
        <row r="2256">
          <cell r="A2256" t="str">
            <v>208-792</v>
          </cell>
          <cell r="B2256" t="str">
            <v>ENBEAM 6 F EXTERNAL SM G657A1 B/FIBRE 2.0mm Fca</v>
          </cell>
          <cell r="C2256" t="str">
            <v>ENBEAM 6 F EXTERNAL SM G657A1 B/FIBRE 2.0mm Fca</v>
          </cell>
          <cell r="D2256" t="str">
            <v>m</v>
          </cell>
          <cell r="E2256">
            <v>0</v>
          </cell>
          <cell r="F2256" t="str">
            <v>EXCEL</v>
          </cell>
          <cell r="K2256">
            <v>0.44</v>
          </cell>
        </row>
        <row r="2257">
          <cell r="A2257" t="str">
            <v>208-504</v>
          </cell>
          <cell r="B2257" t="str">
            <v>ENBEAM 60 FOSC MECHANICAL SEALS (BOX TYPE)</v>
          </cell>
          <cell r="C2257" t="str">
            <v>ENBEAM 60 FOSC MECHANICAL SEALS (BOX TYPE)</v>
          </cell>
          <cell r="D2257" t="str">
            <v>szt.</v>
          </cell>
          <cell r="E2257">
            <v>0</v>
          </cell>
          <cell r="F2257" t="str">
            <v>EXCEL</v>
          </cell>
          <cell r="K2257">
            <v>151.36000000000001</v>
          </cell>
        </row>
        <row r="2258">
          <cell r="A2258" t="str">
            <v>208-523</v>
          </cell>
          <cell r="B2258" t="str">
            <v>ENBEAM 648 FOSC MECHANICAL SEALS (DOME TYPE)</v>
          </cell>
          <cell r="C2258" t="str">
            <v>ENBEAM 648 FOSC MECHANICAL SEALS (DOME TYPE)</v>
          </cell>
          <cell r="D2258" t="str">
            <v>szt.</v>
          </cell>
          <cell r="E2258">
            <v>0</v>
          </cell>
          <cell r="F2258" t="str">
            <v>EXCEL</v>
          </cell>
          <cell r="K2258">
            <v>324.36</v>
          </cell>
        </row>
        <row r="2259">
          <cell r="A2259" t="str">
            <v>208-532</v>
          </cell>
          <cell r="B2259" t="str">
            <v>ENBEAM 6F SPLICE TRAY for 208-518 to 523 FOSC</v>
          </cell>
          <cell r="C2259" t="str">
            <v>ENBEAM 6F SPLICE TRAY for 208-518 to 523 FOSC</v>
          </cell>
          <cell r="D2259" t="str">
            <v>szt.</v>
          </cell>
          <cell r="E2259">
            <v>0</v>
          </cell>
          <cell r="F2259" t="str">
            <v>EXCEL</v>
          </cell>
          <cell r="K2259">
            <v>3.24</v>
          </cell>
        </row>
        <row r="2260">
          <cell r="A2260" t="str">
            <v>208-769</v>
          </cell>
          <cell r="B2260" t="str">
            <v>ENBEAM 7 WAY HDPE EXTERNAL 14/10mm B/TUBE GREEN</v>
          </cell>
          <cell r="C2260" t="str">
            <v>ENBEAM 7 WAY HDPE EXTERNAL 14/10mm B/TUBE GREEN</v>
          </cell>
          <cell r="D2260" t="str">
            <v>m</v>
          </cell>
          <cell r="E2260">
            <v>0</v>
          </cell>
          <cell r="F2260" t="str">
            <v>EXCEL</v>
          </cell>
          <cell r="K2260">
            <v>6.8</v>
          </cell>
        </row>
        <row r="2261">
          <cell r="A2261" t="str">
            <v>208-753</v>
          </cell>
          <cell r="B2261" t="str">
            <v>ENBEAM 7 WAY HDPE EXTERNAL 7 x 5/3.5mm B/TUBE GRN</v>
          </cell>
          <cell r="C2261" t="str">
            <v>ENBEAM 7 WAY HDPE EXTERNAL 7 x 5/3.5mm B/TUBE GRN</v>
          </cell>
          <cell r="D2261" t="str">
            <v>m</v>
          </cell>
          <cell r="E2261">
            <v>0</v>
          </cell>
          <cell r="F2261" t="str">
            <v>EXCEL</v>
          </cell>
          <cell r="K2261">
            <v>3.16</v>
          </cell>
        </row>
        <row r="2262">
          <cell r="A2262" t="str">
            <v>208-759</v>
          </cell>
          <cell r="B2262" t="str">
            <v>ENBEAM 7 WAY HDPE EXTERNAL 7/5.5mm B/TUBE GREEN</v>
          </cell>
          <cell r="C2262" t="str">
            <v>ENBEAM 7 WAY HDPE EXTERNAL 7/5.5mm B/TUBE GREEN</v>
          </cell>
          <cell r="D2262" t="str">
            <v>m</v>
          </cell>
          <cell r="E2262">
            <v>0</v>
          </cell>
          <cell r="F2262" t="str">
            <v>EXCEL</v>
          </cell>
          <cell r="K2262">
            <v>4.12</v>
          </cell>
        </row>
        <row r="2263">
          <cell r="A2263" t="str">
            <v>208-501</v>
          </cell>
          <cell r="B2263" t="str">
            <v>ENBEAM 72 FOSC MECHANICAL SEALS (DOME TYPE)</v>
          </cell>
          <cell r="C2263" t="str">
            <v>ENBEAM 72 FOSC MECHANICAL SEALS (DOME TYPE)</v>
          </cell>
          <cell r="D2263" t="str">
            <v>szt.</v>
          </cell>
          <cell r="E2263">
            <v>0</v>
          </cell>
          <cell r="F2263" t="str">
            <v>EXCEL</v>
          </cell>
          <cell r="K2263">
            <v>162.18</v>
          </cell>
        </row>
        <row r="2264">
          <cell r="A2264" t="str">
            <v>208-850</v>
          </cell>
          <cell r="B2264" t="str">
            <v>ENBEAM 7mm BLOWN TUBE STOP END</v>
          </cell>
          <cell r="C2264" t="str">
            <v>ENBEAM 7mm BLOWN TUBE STOP END</v>
          </cell>
          <cell r="D2264" t="str">
            <v>szt.</v>
          </cell>
          <cell r="E2264">
            <v>0</v>
          </cell>
          <cell r="F2264" t="str">
            <v>EXCEL</v>
          </cell>
          <cell r="K2264">
            <v>2.46</v>
          </cell>
        </row>
        <row r="2265">
          <cell r="A2265" t="str">
            <v>208-807</v>
          </cell>
          <cell r="B2265" t="str">
            <v>Enbeam 7Way Internal LZ0H 5/3.5mm Blowing Tube</v>
          </cell>
          <cell r="C2265" t="str">
            <v>Enbeam 7Way Internal LZ0H 5/3.5mm Blowing Tube</v>
          </cell>
          <cell r="D2265" t="str">
            <v>m</v>
          </cell>
          <cell r="E2265">
            <v>0</v>
          </cell>
          <cell r="F2265" t="str">
            <v>EXCEL</v>
          </cell>
          <cell r="K2265">
            <v>6.2</v>
          </cell>
        </row>
        <row r="2266">
          <cell r="A2266" t="str">
            <v>208-793</v>
          </cell>
          <cell r="B2266" t="str">
            <v>ENBEAM 8 F EXTERNAL SM G657A1 B/FIBRE 2.1mm Fca</v>
          </cell>
          <cell r="C2266" t="str">
            <v>ENBEAM 8 F EXTERNAL SM G657A1 B/FIBRE 2.1mm Fca</v>
          </cell>
          <cell r="D2266" t="str">
            <v>m</v>
          </cell>
          <cell r="E2266">
            <v>0</v>
          </cell>
          <cell r="F2266" t="str">
            <v>EXCEL</v>
          </cell>
          <cell r="K2266">
            <v>0.48</v>
          </cell>
        </row>
        <row r="2267">
          <cell r="A2267" t="str">
            <v>208-817</v>
          </cell>
          <cell r="B2267" t="str">
            <v>Enbeam 8 Fibre Unit OM3 blown fibre</v>
          </cell>
          <cell r="C2267" t="str">
            <v>Enbeam 8 Fibre Unit OM3 blown fibre 2000m</v>
          </cell>
          <cell r="D2267" t="str">
            <v>szt.</v>
          </cell>
          <cell r="E2267">
            <v>0</v>
          </cell>
          <cell r="F2267" t="str">
            <v>EXCEL</v>
          </cell>
          <cell r="K2267">
            <v>3.38</v>
          </cell>
        </row>
        <row r="2268">
          <cell r="A2268" t="str">
            <v>208-823</v>
          </cell>
          <cell r="B2268" t="str">
            <v>ENBEAM 8 FIBRE UNIT OM4 BLOWN FIBRE</v>
          </cell>
          <cell r="C2268" t="str">
            <v>ENBEAM 8 FIBRE UNIT OM4 BLOWN FIBRE 2000m</v>
          </cell>
          <cell r="D2268" t="str">
            <v>szt.</v>
          </cell>
          <cell r="E2268">
            <v>0</v>
          </cell>
          <cell r="F2268" t="str">
            <v>EXCEL</v>
          </cell>
          <cell r="K2268">
            <v>5.34</v>
          </cell>
        </row>
        <row r="2269">
          <cell r="A2269" t="str">
            <v>208-813</v>
          </cell>
          <cell r="B2269" t="str">
            <v>Enbeam 8 Fibre Unit SM G657A1 blown fibre</v>
          </cell>
          <cell r="C2269" t="str">
            <v>Enbeam 8 Fibre Unit SM G657A1 blown fibre 2000m</v>
          </cell>
          <cell r="D2269" t="str">
            <v>szt.</v>
          </cell>
          <cell r="E2269">
            <v>0</v>
          </cell>
          <cell r="F2269" t="str">
            <v>EXCEL</v>
          </cell>
          <cell r="K2269">
            <v>0.84</v>
          </cell>
        </row>
        <row r="2270">
          <cell r="A2270" t="str">
            <v>329-008</v>
          </cell>
          <cell r="B2270" t="str">
            <v>ENBEAM 8F ULTRA LIGHTWEIGHT AERIAL CBL G657-A1 Fca</v>
          </cell>
          <cell r="C2270" t="str">
            <v>ENBEAM 8F ULTRA LIGHTWEIGHT AERIAL CBL G657-A1 Fca</v>
          </cell>
          <cell r="D2270" t="str">
            <v>m</v>
          </cell>
          <cell r="E2270">
            <v>0</v>
          </cell>
          <cell r="F2270" t="str">
            <v>EXCEL</v>
          </cell>
          <cell r="K2270">
            <v>0</v>
          </cell>
        </row>
        <row r="2271">
          <cell r="A2271" t="str">
            <v>328-008</v>
          </cell>
          <cell r="B2271" t="str">
            <v>ENBEAM 8F ULW ARIAL RODENT RESIST CBL G657-A1 Fca</v>
          </cell>
          <cell r="D2271" t="str">
            <v>szt.</v>
          </cell>
          <cell r="E2271">
            <v>0</v>
          </cell>
          <cell r="F2271" t="str">
            <v>EXCEL</v>
          </cell>
          <cell r="K2271">
            <v>1.5</v>
          </cell>
        </row>
        <row r="2272">
          <cell r="A2272" t="str">
            <v>208-502</v>
          </cell>
          <cell r="B2272" t="str">
            <v>ENBEAM 96 FOSC MECHANICAL SEALS (DOME TYPE)</v>
          </cell>
          <cell r="C2272" t="str">
            <v>ENBEAM 96 FOSC MECHANICAL SEALS (DOME TYPE)</v>
          </cell>
          <cell r="D2272" t="str">
            <v>szt.</v>
          </cell>
          <cell r="E2272">
            <v>0</v>
          </cell>
          <cell r="F2272" t="str">
            <v>EXCEL</v>
          </cell>
          <cell r="K2272">
            <v>173</v>
          </cell>
        </row>
        <row r="2273">
          <cell r="A2273" t="str">
            <v>208-518</v>
          </cell>
          <cell r="B2273" t="str">
            <v>ENBEAM 96 FOSC MECHANICAL SEALS (DOME TYPE)</v>
          </cell>
          <cell r="C2273" t="str">
            <v>ENBEAM 96 FOSC MECHANICAL SEALS (DOME TYPE)</v>
          </cell>
          <cell r="D2273" t="str">
            <v>szt.</v>
          </cell>
          <cell r="E2273">
            <v>0</v>
          </cell>
          <cell r="F2273" t="str">
            <v>EXCEL</v>
          </cell>
          <cell r="K2273">
            <v>173</v>
          </cell>
        </row>
        <row r="2274">
          <cell r="A2274" t="str">
            <v>208-172</v>
          </cell>
          <cell r="B2274" t="str">
            <v>Enbeam Adaptor Extraction Tool</v>
          </cell>
          <cell r="C2274" t="str">
            <v>Enbeam Adaptor Extraction Tool</v>
          </cell>
          <cell r="D2274" t="str">
            <v>szt.</v>
          </cell>
          <cell r="E2274">
            <v>0</v>
          </cell>
          <cell r="F2274" t="str">
            <v>EXCEL</v>
          </cell>
          <cell r="K2274">
            <v>54.18</v>
          </cell>
        </row>
        <row r="2275">
          <cell r="A2275" t="str">
            <v>208-531</v>
          </cell>
          <cell r="B2275" t="str">
            <v>ENBEAM AERIAL MOUNT KIT for 208-518 to 523 FOSC</v>
          </cell>
          <cell r="C2275" t="str">
            <v>ENBEAM AERIAL MOUNT KIT for 208-518 to 523 FOSC</v>
          </cell>
          <cell r="D2275" t="str">
            <v>szt.</v>
          </cell>
          <cell r="E2275">
            <v>0</v>
          </cell>
          <cell r="F2275" t="str">
            <v>EXCEL</v>
          </cell>
          <cell r="K2275">
            <v>12.98</v>
          </cell>
        </row>
        <row r="2276">
          <cell r="A2276" t="str">
            <v>208-843</v>
          </cell>
          <cell r="B2276" t="str">
            <v>ENBEAM BLOWN FIBRE TUBE REDUCER 12mm to 10mm</v>
          </cell>
          <cell r="C2276" t="str">
            <v>ENBEAM BLOWN FIBRE TUBE REDUCER 12mm to 10mm</v>
          </cell>
          <cell r="D2276" t="str">
            <v>szt.</v>
          </cell>
          <cell r="E2276">
            <v>0</v>
          </cell>
          <cell r="F2276" t="str">
            <v>EXCEL</v>
          </cell>
          <cell r="K2276">
            <v>10.4</v>
          </cell>
        </row>
        <row r="2277">
          <cell r="A2277" t="str">
            <v>208-844</v>
          </cell>
          <cell r="B2277" t="str">
            <v>ENBEAM BLOWN FIBRE TUBE REDUCER 14mm to 10mm</v>
          </cell>
          <cell r="C2277" t="str">
            <v>ENBEAM BLOWN FIBRE TUBE REDUCER 14mm to 10mm</v>
          </cell>
          <cell r="D2277" t="str">
            <v>szt.</v>
          </cell>
          <cell r="E2277">
            <v>0</v>
          </cell>
          <cell r="F2277" t="str">
            <v>EXCEL</v>
          </cell>
          <cell r="K2277">
            <v>14.4</v>
          </cell>
        </row>
        <row r="2278">
          <cell r="A2278" t="str">
            <v>208-841</v>
          </cell>
          <cell r="B2278" t="str">
            <v>ENBEAM BLOWN FIBRE TUBE REDUCER 14mm to 12mm</v>
          </cell>
          <cell r="C2278" t="str">
            <v>ENBEAM BLOWN FIBRE TUBE REDUCER 14mm to 12mm</v>
          </cell>
          <cell r="D2278" t="str">
            <v>szt.</v>
          </cell>
          <cell r="E2278">
            <v>0</v>
          </cell>
          <cell r="F2278" t="str">
            <v>EXCEL</v>
          </cell>
          <cell r="K2278">
            <v>13.18</v>
          </cell>
        </row>
        <row r="2279">
          <cell r="A2279" t="str">
            <v>208-842</v>
          </cell>
          <cell r="B2279" t="str">
            <v>ENBEAM BLOWN FIBRE TUBE REDUCER 16mm to 14mm</v>
          </cell>
          <cell r="C2279" t="str">
            <v>ENBEAM BLOWN FIBRE TUBE REDUCER 16mm to 14mm</v>
          </cell>
          <cell r="D2279" t="str">
            <v>szt.</v>
          </cell>
          <cell r="E2279">
            <v>0</v>
          </cell>
          <cell r="F2279" t="str">
            <v>EXCEL</v>
          </cell>
          <cell r="K2279">
            <v>13.84</v>
          </cell>
        </row>
        <row r="2280">
          <cell r="A2280" t="str">
            <v>208-826</v>
          </cell>
          <cell r="B2280" t="str">
            <v>ENBEAM BLOWN FIBRE TUBE REDUCER 5mm - 3mm</v>
          </cell>
          <cell r="C2280" t="str">
            <v>ENBEAM BLOWN FIBRE TUBE REDUCER 5mm - 3mm</v>
          </cell>
          <cell r="D2280" t="str">
            <v>szt.</v>
          </cell>
          <cell r="E2280">
            <v>0</v>
          </cell>
          <cell r="F2280" t="str">
            <v>EXCEL</v>
          </cell>
          <cell r="K2280">
            <v>4.32</v>
          </cell>
        </row>
        <row r="2281">
          <cell r="A2281" t="str">
            <v>208-827</v>
          </cell>
          <cell r="B2281" t="str">
            <v>ENBEAM BLOWN FIBRE TUBE REDUCER 6mm - 4mm</v>
          </cell>
          <cell r="C2281" t="str">
            <v>ENBEAM BLOWN FIBRE TUBE REDUCER 6mm - 4mm</v>
          </cell>
          <cell r="D2281" t="str">
            <v>szt.</v>
          </cell>
          <cell r="E2281">
            <v>0</v>
          </cell>
          <cell r="F2281" t="str">
            <v>EXCEL</v>
          </cell>
          <cell r="K2281">
            <v>8.64</v>
          </cell>
        </row>
        <row r="2282">
          <cell r="A2282" t="str">
            <v>208-840</v>
          </cell>
          <cell r="B2282" t="str">
            <v>ENBEAM BLOWN FIBRE TUBE REDUCER 7mm to 5mm</v>
          </cell>
          <cell r="C2282" t="str">
            <v>ENBEAM BLOWN FIBRE TUBE REDUCER 7mm to 5mm</v>
          </cell>
          <cell r="D2282" t="str">
            <v>szt.</v>
          </cell>
          <cell r="E2282">
            <v>0</v>
          </cell>
          <cell r="F2282" t="str">
            <v>EXCEL</v>
          </cell>
          <cell r="K2282">
            <v>6.42</v>
          </cell>
        </row>
        <row r="2283">
          <cell r="A2283" t="str">
            <v>208-892</v>
          </cell>
          <cell r="B2283" t="str">
            <v>ENBEAM BLOWN TUBE REPAIR KIT for 14mm DUCT</v>
          </cell>
          <cell r="C2283" t="str">
            <v>ENBEAM BLOWN TUBE REPAIR KIT for 14mm DUCT</v>
          </cell>
          <cell r="D2283" t="str">
            <v>szt.</v>
          </cell>
          <cell r="E2283">
            <v>0</v>
          </cell>
          <cell r="F2283" t="str">
            <v>EXCEL</v>
          </cell>
          <cell r="K2283">
            <v>61.64</v>
          </cell>
        </row>
        <row r="2284">
          <cell r="A2284" t="str">
            <v>208-893</v>
          </cell>
          <cell r="B2284" t="str">
            <v>ENBEAM BLOWN TUBE REPAIR KIT for 16mm DUCT</v>
          </cell>
          <cell r="C2284" t="str">
            <v>ENBEAM BLOWN TUBE REPAIR KIT for 16mm DUCT</v>
          </cell>
          <cell r="D2284" t="str">
            <v>szt.</v>
          </cell>
          <cell r="E2284">
            <v>0</v>
          </cell>
          <cell r="F2284" t="str">
            <v>EXCEL</v>
          </cell>
          <cell r="K2284">
            <v>61.64</v>
          </cell>
        </row>
        <row r="2285">
          <cell r="A2285" t="str">
            <v>208-890</v>
          </cell>
          <cell r="B2285" t="str">
            <v>ENBEAM BLOWN TUBE REPAIR KIT for 5mm DUCT</v>
          </cell>
          <cell r="C2285" t="str">
            <v>ENBEAM BLOWN TUBE REPAIR KIT for 5mm DUCT</v>
          </cell>
          <cell r="D2285" t="str">
            <v>szt.</v>
          </cell>
          <cell r="E2285">
            <v>0</v>
          </cell>
          <cell r="F2285" t="str">
            <v>EXCEL</v>
          </cell>
          <cell r="K2285">
            <v>46.9</v>
          </cell>
        </row>
        <row r="2286">
          <cell r="A2286" t="str">
            <v>208-891</v>
          </cell>
          <cell r="B2286" t="str">
            <v>ENBEAM BLOWN TUBE REPAIR KIT for 7mm DUCT</v>
          </cell>
          <cell r="C2286" t="str">
            <v>ENBEAM BLOWN TUBE REPAIR KIT for 7mm DUCT</v>
          </cell>
          <cell r="D2286" t="str">
            <v>szt.</v>
          </cell>
          <cell r="E2286">
            <v>0</v>
          </cell>
          <cell r="F2286" t="str">
            <v>EXCEL</v>
          </cell>
          <cell r="K2286">
            <v>46.9</v>
          </cell>
        </row>
        <row r="2287">
          <cell r="A2287" t="str">
            <v>200-128</v>
          </cell>
          <cell r="B2287" t="str">
            <v>Enbeam conversion Kit 48 fibre</v>
          </cell>
          <cell r="C2287" t="str">
            <v>Enbeam conversion Kit 48 fibre</v>
          </cell>
          <cell r="D2287" t="str">
            <v>szt.</v>
          </cell>
          <cell r="E2287">
            <v>0</v>
          </cell>
          <cell r="F2287" t="str">
            <v>EXCEL</v>
          </cell>
          <cell r="K2287">
            <v>19.46</v>
          </cell>
        </row>
        <row r="2288">
          <cell r="A2288" t="str">
            <v>208-880</v>
          </cell>
          <cell r="B2288" t="str">
            <v>ENBEAM DIVISIBLE GAS BLOCK 14mm 6.5-8mm CBL</v>
          </cell>
          <cell r="C2288" t="str">
            <v>ENBEAM DIVISIBLE GAS BLOCK 14mm 6.5-8mm CBL</v>
          </cell>
          <cell r="D2288" t="str">
            <v>szt.</v>
          </cell>
          <cell r="E2288">
            <v>0</v>
          </cell>
          <cell r="F2288" t="str">
            <v>EXCEL</v>
          </cell>
          <cell r="K2288">
            <v>21.64</v>
          </cell>
        </row>
        <row r="2289">
          <cell r="A2289" t="str">
            <v>208-881</v>
          </cell>
          <cell r="B2289" t="str">
            <v>ENBEAM DIVISIBLE GAS BLOCK 14mm 8-10mm CBL</v>
          </cell>
          <cell r="C2289" t="str">
            <v>ENBEAM DIVISIBLE GAS BLOCK 14mm 8-10mm CBL</v>
          </cell>
          <cell r="D2289" t="str">
            <v>szt.</v>
          </cell>
          <cell r="E2289">
            <v>0</v>
          </cell>
          <cell r="F2289" t="str">
            <v>EXCEL</v>
          </cell>
          <cell r="K2289">
            <v>21.64</v>
          </cell>
        </row>
        <row r="2290">
          <cell r="A2290" t="str">
            <v>208-882</v>
          </cell>
          <cell r="B2290" t="str">
            <v>ENBEAM DIVISIBLE GAS BLOCK 16mm 6.5-8mm CBL</v>
          </cell>
          <cell r="C2290" t="str">
            <v>ENBEAM DIVISIBLE GAS BLOCK 16mm 6.5-8mm CBL</v>
          </cell>
          <cell r="D2290" t="str">
            <v>szt.</v>
          </cell>
          <cell r="E2290">
            <v>0</v>
          </cell>
          <cell r="F2290" t="str">
            <v>EXCEL</v>
          </cell>
          <cell r="K2290">
            <v>24.38</v>
          </cell>
        </row>
        <row r="2291">
          <cell r="A2291" t="str">
            <v>208-883</v>
          </cell>
          <cell r="B2291" t="str">
            <v>ENBEAM DIVISIBLE GAS BLOCK 16mm 8-10mm CBL</v>
          </cell>
          <cell r="C2291" t="str">
            <v>ENBEAM DIVISIBLE GAS BLOCK 16mm 8-10mm CBL</v>
          </cell>
          <cell r="D2291" t="str">
            <v>szt.</v>
          </cell>
          <cell r="E2291">
            <v>0</v>
          </cell>
          <cell r="F2291" t="str">
            <v>EXCEL</v>
          </cell>
          <cell r="K2291">
            <v>24.38</v>
          </cell>
        </row>
        <row r="2292">
          <cell r="A2292" t="str">
            <v>208-884</v>
          </cell>
          <cell r="B2292" t="str">
            <v>ENBEAM DIVISIBLE GAS BLOCK 18mm 9.4-12mm CBL</v>
          </cell>
          <cell r="C2292" t="str">
            <v>ENBEAM DIVISIBLE GAS BLOCK 18mm 9.4-12mm CBL</v>
          </cell>
          <cell r="D2292" t="str">
            <v>szt.</v>
          </cell>
          <cell r="E2292">
            <v>0</v>
          </cell>
          <cell r="F2292" t="str">
            <v>EXCEL</v>
          </cell>
          <cell r="K2292">
            <v>34.76</v>
          </cell>
        </row>
        <row r="2293">
          <cell r="A2293" t="str">
            <v>208-870</v>
          </cell>
          <cell r="B2293" t="str">
            <v>ENBEAM DIVISIBLE GAS BLOCK 5mm for 1.15mm CBL</v>
          </cell>
          <cell r="C2293" t="str">
            <v>ENBEAM DIVISIBLE GAS BLOCK 5mm for 1.15mm CBL</v>
          </cell>
          <cell r="D2293" t="str">
            <v>szt.</v>
          </cell>
          <cell r="E2293">
            <v>0</v>
          </cell>
          <cell r="F2293" t="str">
            <v>EXCEL</v>
          </cell>
          <cell r="K2293">
            <v>5.36</v>
          </cell>
        </row>
        <row r="2294">
          <cell r="A2294" t="str">
            <v>208-872</v>
          </cell>
          <cell r="B2294" t="str">
            <v>ENBEAM DIVISIBLE GAS BLOCK 5mm for 1.65mm CBL</v>
          </cell>
          <cell r="C2294" t="str">
            <v>ENBEAM DIVISIBLE GAS BLOCK 5mm for 1.65mm CBL</v>
          </cell>
          <cell r="D2294" t="str">
            <v>szt.</v>
          </cell>
          <cell r="E2294">
            <v>0</v>
          </cell>
          <cell r="F2294" t="str">
            <v>EXCEL</v>
          </cell>
          <cell r="K2294">
            <v>5.36</v>
          </cell>
        </row>
        <row r="2295">
          <cell r="A2295" t="str">
            <v>208-873</v>
          </cell>
          <cell r="B2295" t="str">
            <v>ENBEAM DIVISIBLE GAS BLOCK 7mm for 2.5mm CBL</v>
          </cell>
          <cell r="C2295" t="str">
            <v>ENBEAM DIVISIBLE GAS BLOCK 7mm for 2.5mm CBL</v>
          </cell>
          <cell r="D2295" t="str">
            <v>szt.</v>
          </cell>
          <cell r="E2295">
            <v>0</v>
          </cell>
          <cell r="F2295" t="str">
            <v>EXCEL</v>
          </cell>
          <cell r="K2295">
            <v>5.36</v>
          </cell>
        </row>
        <row r="2296">
          <cell r="A2296" t="str">
            <v>200-364-05</v>
          </cell>
          <cell r="B2296" t="str">
            <v>ENBEAM DUPLEX LC SINGLEMODE ADAPTOR PK5</v>
          </cell>
          <cell r="C2296" t="str">
            <v>ENBEAM DUPLEX LC SINGLEMODE ADAPTOR PK5</v>
          </cell>
          <cell r="D2296" t="str">
            <v>szt.</v>
          </cell>
          <cell r="E2296">
            <v>0</v>
          </cell>
          <cell r="F2296" t="str">
            <v>EXCEL</v>
          </cell>
          <cell r="K2296">
            <v>0</v>
          </cell>
        </row>
        <row r="2297">
          <cell r="A2297" t="str">
            <v>200-364-06</v>
          </cell>
          <cell r="B2297" t="str">
            <v>ENBEAM DUPLEX LC SINGLEMODE ADAPTOR-BLUE PK6</v>
          </cell>
          <cell r="C2297" t="str">
            <v>ENBEAM DUPLEX LC SINGLEMODE ADAPTOR-BLUE PK6</v>
          </cell>
          <cell r="D2297" t="str">
            <v>szt.</v>
          </cell>
          <cell r="E2297">
            <v>0</v>
          </cell>
          <cell r="F2297" t="str">
            <v>EXCEL</v>
          </cell>
          <cell r="K2297">
            <v>15.6</v>
          </cell>
        </row>
        <row r="2298">
          <cell r="A2298" t="str">
            <v>200-364-LCAPC-05</v>
          </cell>
          <cell r="B2298" t="str">
            <v>ENBEAM DUPLEX LC/APC SINGLEMODE ADAPTOR PK5</v>
          </cell>
          <cell r="C2298" t="str">
            <v>ENBEAM DUPLEX LC/APC SINGLEMODE ADAPTOR PK5</v>
          </cell>
          <cell r="D2298" t="str">
            <v>szt.</v>
          </cell>
          <cell r="E2298">
            <v>0</v>
          </cell>
          <cell r="F2298" t="str">
            <v>EXCEL</v>
          </cell>
          <cell r="K2298">
            <v>0</v>
          </cell>
        </row>
        <row r="2299">
          <cell r="A2299" t="str">
            <v>200-364-LCAPC-06</v>
          </cell>
          <cell r="B2299" t="str">
            <v>ENBEAM DUPLEX LC/APC SINGLEMODE ADAPTOR-GREEN PK6</v>
          </cell>
          <cell r="C2299" t="str">
            <v>ENBEAM DUPLEX LC/APC SINGLEMODE ADAPTOR-GREEN PK6</v>
          </cell>
          <cell r="D2299" t="str">
            <v>szt.</v>
          </cell>
          <cell r="E2299">
            <v>0</v>
          </cell>
          <cell r="F2299" t="str">
            <v>EXCEL</v>
          </cell>
          <cell r="K2299">
            <v>12.98</v>
          </cell>
        </row>
        <row r="2300">
          <cell r="A2300" t="str">
            <v>330-012</v>
          </cell>
          <cell r="B2300" t="str">
            <v>ENBEAM EXTERNAL 12F MULTI LOOSE TUBE SM G652D Fca</v>
          </cell>
          <cell r="C2300" t="str">
            <v>ENBEAM EXTERNAL 12F MULTI LOOSE TUBE SM G652D Fca</v>
          </cell>
          <cell r="D2300" t="str">
            <v>m</v>
          </cell>
          <cell r="E2300">
            <v>0</v>
          </cell>
          <cell r="F2300" t="str">
            <v>EXCEL</v>
          </cell>
          <cell r="K2300">
            <v>0</v>
          </cell>
        </row>
        <row r="2301">
          <cell r="A2301" t="str">
            <v>330-144</v>
          </cell>
          <cell r="B2301" t="str">
            <v>ENBEAM EXTERNAL 144F MULTI LOOSE TUBE SM G652D Fca</v>
          </cell>
          <cell r="C2301" t="str">
            <v>ENBEAM EXTERNAL 144F MULTI LOOSE TUBE SM G652D Fca</v>
          </cell>
          <cell r="D2301" t="str">
            <v>m</v>
          </cell>
          <cell r="E2301">
            <v>0</v>
          </cell>
          <cell r="F2301" t="str">
            <v>EXCEL</v>
          </cell>
          <cell r="K2301">
            <v>0</v>
          </cell>
        </row>
        <row r="2302">
          <cell r="A2302" t="str">
            <v>330-192</v>
          </cell>
          <cell r="B2302" t="str">
            <v>ENBEAM EXTERNAL 192F MULTI LOOSE TUBE SM G652D Fca</v>
          </cell>
          <cell r="C2302" t="str">
            <v>ENBEAM EXTERNAL 192F MULTI LOOSE TUBE SM G652D Fca</v>
          </cell>
          <cell r="D2302" t="str">
            <v>m</v>
          </cell>
          <cell r="E2302">
            <v>0</v>
          </cell>
          <cell r="F2302" t="str">
            <v>EXCEL</v>
          </cell>
          <cell r="K2302">
            <v>0</v>
          </cell>
        </row>
        <row r="2303">
          <cell r="A2303" t="str">
            <v>330-024</v>
          </cell>
          <cell r="B2303" t="str">
            <v>ENBEAM EXTERNAL 24F MULTI LOOSE TUBE SM G652D Fca</v>
          </cell>
          <cell r="C2303" t="str">
            <v>ENBEAM EXTERNAL 24F MULTI LOOSE TUBE SM G652D Fca</v>
          </cell>
          <cell r="D2303" t="str">
            <v>m</v>
          </cell>
          <cell r="E2303">
            <v>0</v>
          </cell>
          <cell r="F2303" t="str">
            <v>EXCEL</v>
          </cell>
          <cell r="K2303">
            <v>0</v>
          </cell>
        </row>
        <row r="2304">
          <cell r="A2304" t="str">
            <v>330-288</v>
          </cell>
          <cell r="B2304" t="str">
            <v>ENBEAM EXTERNAL 288F MULTI LOOSE TUBE SM G652D Fca</v>
          </cell>
          <cell r="C2304" t="str">
            <v>ENBEAM EXTERNAL 288F MULTI LOOSE TUBE SM G652D Fca</v>
          </cell>
          <cell r="D2304" t="str">
            <v>m</v>
          </cell>
          <cell r="E2304">
            <v>0</v>
          </cell>
          <cell r="F2304" t="str">
            <v>EXCEL</v>
          </cell>
          <cell r="K2304">
            <v>0</v>
          </cell>
        </row>
        <row r="2305">
          <cell r="A2305" t="str">
            <v>330-432</v>
          </cell>
          <cell r="B2305" t="str">
            <v>ENBEAM EXTERNAL 432F MULTI LOOSE TUBE SM G652D Fca</v>
          </cell>
          <cell r="C2305" t="str">
            <v>ENBEAM EXTERNAL 432F MULTI LOOSE TUBE SM G652D Fca</v>
          </cell>
          <cell r="D2305" t="str">
            <v>m</v>
          </cell>
          <cell r="E2305">
            <v>0</v>
          </cell>
          <cell r="F2305" t="str">
            <v>EXCEL</v>
          </cell>
          <cell r="K2305">
            <v>0</v>
          </cell>
        </row>
        <row r="2306">
          <cell r="A2306" t="str">
            <v>330-048</v>
          </cell>
          <cell r="B2306" t="str">
            <v>ENBEAM EXTERNAL 48F MULTI LOOSE TUBE SM G652D Fca</v>
          </cell>
          <cell r="C2306" t="str">
            <v>ENBEAM EXTERNAL 48F MULTI LOOSE TUBE SM G652D Fca</v>
          </cell>
          <cell r="D2306" t="str">
            <v>m</v>
          </cell>
          <cell r="E2306">
            <v>0</v>
          </cell>
          <cell r="F2306" t="str">
            <v>EXCEL</v>
          </cell>
          <cell r="K2306">
            <v>0</v>
          </cell>
        </row>
        <row r="2307">
          <cell r="A2307" t="str">
            <v>331-576</v>
          </cell>
          <cell r="B2307" t="str">
            <v>ENBEAM EXTERNAL 576F M/L/TUBE RIBBON SM G652D Fca</v>
          </cell>
          <cell r="C2307" t="str">
            <v>ENBEAM EXTERNAL 576F M/L/TUBE RIBBON SM G652D Fca</v>
          </cell>
          <cell r="D2307" t="str">
            <v>m</v>
          </cell>
          <cell r="E2307">
            <v>0</v>
          </cell>
          <cell r="F2307" t="str">
            <v>EXCEL</v>
          </cell>
          <cell r="K2307">
            <v>12.98</v>
          </cell>
        </row>
        <row r="2308">
          <cell r="A2308" t="str">
            <v>330-072</v>
          </cell>
          <cell r="B2308" t="str">
            <v>ENBEAM EXTERNAL 72F MULTI LOOSE TUBE SM G652D Fca</v>
          </cell>
          <cell r="C2308" t="str">
            <v>ENBEAM EXTERNAL 72F MULTI LOOSE TUBE SM G652D Fca</v>
          </cell>
          <cell r="D2308" t="str">
            <v>m</v>
          </cell>
          <cell r="E2308">
            <v>0</v>
          </cell>
          <cell r="F2308" t="str">
            <v>EXCEL</v>
          </cell>
          <cell r="K2308">
            <v>0</v>
          </cell>
        </row>
        <row r="2309">
          <cell r="A2309" t="str">
            <v>331-864</v>
          </cell>
          <cell r="B2309" t="str">
            <v>ENBEAM EXTERNAL 864F M/L/TUBE RIBBON SM G652D Fca</v>
          </cell>
          <cell r="C2309" t="str">
            <v>ENBEAM EXTERNAL 864F M/L/TUBE RIBBON SM G652D Fca</v>
          </cell>
          <cell r="D2309" t="str">
            <v>m</v>
          </cell>
          <cell r="E2309">
            <v>0</v>
          </cell>
          <cell r="F2309" t="str">
            <v>EXCEL</v>
          </cell>
          <cell r="K2309">
            <v>21.62</v>
          </cell>
        </row>
        <row r="2310">
          <cell r="A2310" t="str">
            <v>330-096</v>
          </cell>
          <cell r="B2310" t="str">
            <v>ENBEAM EXTERNAL 96F MULTI LOOSE TUBE SM G652D Fca</v>
          </cell>
          <cell r="C2310" t="str">
            <v>ENBEAM EXTERNAL 96F MULTI LOOSE TUBE SM G652D Fca</v>
          </cell>
          <cell r="D2310" t="str">
            <v>m</v>
          </cell>
          <cell r="E2310">
            <v>0</v>
          </cell>
          <cell r="F2310" t="str">
            <v>EXCEL</v>
          </cell>
          <cell r="K2310">
            <v>2.38</v>
          </cell>
        </row>
        <row r="2311">
          <cell r="A2311" t="str">
            <v>200-389-05</v>
          </cell>
          <cell r="B2311" t="str">
            <v>ENBEAM FC MULTIMODE ADAPTOR PK5</v>
          </cell>
          <cell r="C2311" t="str">
            <v>ENBEAM FC MULTIMODE ADAPTOR PK5</v>
          </cell>
          <cell r="D2311" t="str">
            <v>szt.</v>
          </cell>
          <cell r="E2311">
            <v>0</v>
          </cell>
          <cell r="F2311" t="str">
            <v>EXCEL</v>
          </cell>
          <cell r="K2311">
            <v>8.64</v>
          </cell>
        </row>
        <row r="2312">
          <cell r="A2312" t="str">
            <v>200-389-06</v>
          </cell>
          <cell r="B2312" t="str">
            <v>ENBEAM FC MULTIMODE ADAPTOR PK6</v>
          </cell>
          <cell r="C2312" t="str">
            <v>ENBEAM FC MULTIMODE ADAPTOR PK6</v>
          </cell>
          <cell r="D2312" t="str">
            <v>szt.</v>
          </cell>
          <cell r="E2312">
            <v>0</v>
          </cell>
          <cell r="F2312" t="str">
            <v>EXCEL</v>
          </cell>
          <cell r="K2312">
            <v>10.82</v>
          </cell>
        </row>
        <row r="2313">
          <cell r="A2313" t="str">
            <v>200-390-05</v>
          </cell>
          <cell r="B2313" t="str">
            <v>ENBEAM FC SINGLEMODE ADAPTOR PK5</v>
          </cell>
          <cell r="C2313" t="str">
            <v>ENBEAM FC SINGLEMODE ADAPTOR PK5</v>
          </cell>
          <cell r="D2313" t="str">
            <v>szt.</v>
          </cell>
          <cell r="E2313">
            <v>0</v>
          </cell>
          <cell r="F2313" t="str">
            <v>EXCEL</v>
          </cell>
          <cell r="K2313">
            <v>8.64</v>
          </cell>
        </row>
        <row r="2314">
          <cell r="A2314" t="str">
            <v>200-390-06</v>
          </cell>
          <cell r="B2314" t="str">
            <v>ENBEAM FC SINGLEMODE ADAPTOR PK6</v>
          </cell>
          <cell r="C2314" t="str">
            <v>ENBEAM FC SINGLEMODE ADAPTOR PK6</v>
          </cell>
          <cell r="D2314" t="str">
            <v>szt.</v>
          </cell>
          <cell r="E2314">
            <v>0</v>
          </cell>
          <cell r="F2314" t="str">
            <v>EXCEL</v>
          </cell>
          <cell r="K2314">
            <v>10.82</v>
          </cell>
        </row>
        <row r="2315">
          <cell r="A2315" t="str">
            <v>200-449-30</v>
          </cell>
          <cell r="B2315" t="str">
            <v>Enbeam FTTH 4 port SC outlet with 30mtr drop cable</v>
          </cell>
          <cell r="C2315" t="str">
            <v>Enbeam FTTH 4 port SC outlet with 30mtr drop cable</v>
          </cell>
          <cell r="D2315" t="str">
            <v>szt.</v>
          </cell>
          <cell r="E2315">
            <v>0</v>
          </cell>
          <cell r="F2315" t="str">
            <v>EXCEL</v>
          </cell>
          <cell r="K2315">
            <v>64.88</v>
          </cell>
        </row>
        <row r="2316">
          <cell r="A2316" t="str">
            <v>200-449-50</v>
          </cell>
          <cell r="B2316" t="str">
            <v>Enbeam FTTH 4 port SC outlet with 50mtr drop cable</v>
          </cell>
          <cell r="C2316" t="str">
            <v>Enbeam FTTH 4 port SC outlet with 50mtr drop cable</v>
          </cell>
          <cell r="D2316" t="str">
            <v>szt.</v>
          </cell>
          <cell r="E2316">
            <v>0</v>
          </cell>
          <cell r="F2316" t="str">
            <v>EXCEL</v>
          </cell>
          <cell r="K2316">
            <v>86.5</v>
          </cell>
        </row>
        <row r="2317">
          <cell r="A2317" t="str">
            <v>200-449-70</v>
          </cell>
          <cell r="B2317" t="str">
            <v>Enbeam FTTH 4 port SC outlet with 70mtr drop cable</v>
          </cell>
          <cell r="C2317" t="str">
            <v>Enbeam FTTH 4 port SC outlet with 70mtr drop cable</v>
          </cell>
          <cell r="D2317" t="str">
            <v>szt.</v>
          </cell>
          <cell r="E2317">
            <v>0</v>
          </cell>
          <cell r="F2317" t="str">
            <v>EXCEL</v>
          </cell>
          <cell r="K2317">
            <v>108.12</v>
          </cell>
        </row>
        <row r="2318">
          <cell r="A2318" t="str">
            <v>200-442</v>
          </cell>
          <cell r="B2318" t="str">
            <v>ENBEAM FTTH DIN RAIL MOUNTING BKT FOR 200-448/9</v>
          </cell>
          <cell r="C2318" t="str">
            <v>ENBEAM FTTH DIN RAIL MOUNTING BKT FOR 200-448/9</v>
          </cell>
          <cell r="D2318" t="str">
            <v>szt.</v>
          </cell>
          <cell r="E2318">
            <v>0</v>
          </cell>
          <cell r="F2318" t="str">
            <v>EXCEL</v>
          </cell>
          <cell r="K2318">
            <v>2.16</v>
          </cell>
        </row>
        <row r="2319">
          <cell r="A2319" t="str">
            <v>200-447</v>
          </cell>
          <cell r="B2319" t="str">
            <v>ENBEAM FTTH OUTLET LOADED 2XSC/APC SPX ADAPTORS</v>
          </cell>
          <cell r="C2319" t="str">
            <v>ENBEAM FTTH OUTLET LOADED 2XSC/APC SPX ADAPTORS</v>
          </cell>
          <cell r="D2319" t="str">
            <v>szt.</v>
          </cell>
          <cell r="E2319">
            <v>0</v>
          </cell>
          <cell r="F2319" t="str">
            <v>EXCEL</v>
          </cell>
          <cell r="K2319">
            <v>8.64</v>
          </cell>
        </row>
        <row r="2320">
          <cell r="A2320" t="str">
            <v>200-449</v>
          </cell>
          <cell r="B2320" t="str">
            <v>ENBEAM FTTH OUTLET LOADED 4xSC/APC SPX ADAPTORS</v>
          </cell>
          <cell r="C2320" t="str">
            <v>ENBEAM FTTH OUTLET LOADED 4xSC/APC SPX ADAPTORS</v>
          </cell>
          <cell r="D2320" t="str">
            <v>szt.</v>
          </cell>
          <cell r="E2320">
            <v>0</v>
          </cell>
          <cell r="F2320" t="str">
            <v>EXCEL</v>
          </cell>
          <cell r="K2320">
            <v>10.82</v>
          </cell>
        </row>
        <row r="2321">
          <cell r="A2321" t="str">
            <v>200-446</v>
          </cell>
          <cell r="B2321" t="str">
            <v>ENBEAM FTTH OUTLET UP TO 4 FIBRE UNLOADED</v>
          </cell>
          <cell r="C2321" t="str">
            <v>ENBEAM FTTH OUTLET UP TO 4 FIBRE UNLOADED</v>
          </cell>
          <cell r="D2321" t="str">
            <v>szt.</v>
          </cell>
          <cell r="E2321">
            <v>0</v>
          </cell>
          <cell r="F2321" t="str">
            <v>EXCEL</v>
          </cell>
          <cell r="K2321">
            <v>6.48</v>
          </cell>
        </row>
        <row r="2322">
          <cell r="A2322" t="str">
            <v>200-448</v>
          </cell>
          <cell r="B2322" t="str">
            <v>ENBEAM FTTH OUTLET UP TO 8 FIBRE UNLOADED</v>
          </cell>
          <cell r="C2322" t="str">
            <v>ENBEAM FTTH OUTLET UP TO 8 FIBRE UNLOADED</v>
          </cell>
          <cell r="D2322" t="str">
            <v>szt.</v>
          </cell>
          <cell r="E2322">
            <v>0</v>
          </cell>
          <cell r="F2322" t="str">
            <v>EXCEL</v>
          </cell>
          <cell r="K2322">
            <v>6.48</v>
          </cell>
        </row>
        <row r="2323">
          <cell r="A2323" t="str">
            <v>208-864</v>
          </cell>
          <cell r="B2323" t="str">
            <v>ENBEAM GAS BLOCK CONNECTOR 14mm for 3-6mm</v>
          </cell>
          <cell r="C2323" t="str">
            <v>ENBEAM GAS BLOCK CONNECTOR 14mm for 3-6mm</v>
          </cell>
          <cell r="D2323" t="str">
            <v>szt.</v>
          </cell>
          <cell r="E2323">
            <v>0</v>
          </cell>
          <cell r="F2323" t="str">
            <v>EXCEL</v>
          </cell>
          <cell r="K2323">
            <v>18.02</v>
          </cell>
        </row>
        <row r="2324">
          <cell r="A2324" t="str">
            <v>208-865</v>
          </cell>
          <cell r="B2324" t="str">
            <v>ENBEAM GAS BLOCK CONNECTOR 14mm for 6-8mm</v>
          </cell>
          <cell r="C2324" t="str">
            <v>ENBEAM GAS BLOCK CONNECTOR 14mm for 6-8mm</v>
          </cell>
          <cell r="D2324" t="str">
            <v>szt.</v>
          </cell>
          <cell r="E2324">
            <v>0</v>
          </cell>
          <cell r="F2324" t="str">
            <v>EXCEL</v>
          </cell>
          <cell r="K2324">
            <v>18.02</v>
          </cell>
        </row>
        <row r="2325">
          <cell r="A2325" t="str">
            <v>208-866</v>
          </cell>
          <cell r="B2325" t="str">
            <v>ENBEAM GAS BLOCK CONNECTOR 14mm for 8-10mm</v>
          </cell>
          <cell r="C2325" t="str">
            <v>ENBEAM GAS BLOCK CONNECTOR 14mm for 8-10mm</v>
          </cell>
          <cell r="D2325" t="str">
            <v>szt.</v>
          </cell>
          <cell r="E2325">
            <v>0</v>
          </cell>
          <cell r="F2325" t="str">
            <v>EXCEL</v>
          </cell>
          <cell r="K2325">
            <v>18.02</v>
          </cell>
        </row>
        <row r="2326">
          <cell r="A2326" t="str">
            <v>208-869</v>
          </cell>
          <cell r="B2326" t="str">
            <v>ENBEAM GAS BLOCK CONNECTOR 16mm for 10-12mm</v>
          </cell>
          <cell r="C2326" t="str">
            <v>ENBEAM GAS BLOCK CONNECTOR 16mm for 10-12mm</v>
          </cell>
          <cell r="D2326" t="str">
            <v>szt.</v>
          </cell>
          <cell r="E2326">
            <v>0</v>
          </cell>
          <cell r="F2326" t="str">
            <v>EXCEL</v>
          </cell>
          <cell r="K2326">
            <v>15.42</v>
          </cell>
        </row>
        <row r="2327">
          <cell r="A2327" t="str">
            <v>208-867</v>
          </cell>
          <cell r="B2327" t="str">
            <v>ENBEAM GAS BLOCK CONNECTOR 16mm for 6-8mm</v>
          </cell>
          <cell r="C2327" t="str">
            <v>ENBEAM GAS BLOCK CONNECTOR 16mm for 6-8mm</v>
          </cell>
          <cell r="D2327" t="str">
            <v>szt.</v>
          </cell>
          <cell r="E2327">
            <v>0</v>
          </cell>
          <cell r="F2327" t="str">
            <v>EXCEL</v>
          </cell>
          <cell r="K2327">
            <v>15.42</v>
          </cell>
        </row>
        <row r="2328">
          <cell r="A2328" t="str">
            <v>208-868</v>
          </cell>
          <cell r="B2328" t="str">
            <v>ENBEAM GAS BLOCK CONNECTOR 16mm for 8-10 mm</v>
          </cell>
          <cell r="C2328" t="str">
            <v>ENBEAM GAS BLOCK CONNECTOR 16mm for 8-10 mm</v>
          </cell>
          <cell r="D2328" t="str">
            <v>szt.</v>
          </cell>
          <cell r="E2328">
            <v>0</v>
          </cell>
          <cell r="F2328" t="str">
            <v>EXCEL</v>
          </cell>
          <cell r="K2328">
            <v>15.42</v>
          </cell>
        </row>
        <row r="2329">
          <cell r="A2329" t="str">
            <v>208-824</v>
          </cell>
          <cell r="B2329" t="str">
            <v>ENBEAM Gas Block connector 5mm duct  0.5-3mm cable</v>
          </cell>
          <cell r="C2329" t="str">
            <v>ENBEAM Gas Block connector 5mm duct  0.5-3mm cable</v>
          </cell>
          <cell r="D2329" t="str">
            <v>szt.</v>
          </cell>
          <cell r="E2329">
            <v>0</v>
          </cell>
          <cell r="F2329" t="str">
            <v>EXCEL</v>
          </cell>
          <cell r="K2329">
            <v>7.56</v>
          </cell>
        </row>
        <row r="2330">
          <cell r="A2330" t="str">
            <v>208-137</v>
          </cell>
          <cell r="B2330" t="str">
            <v>ENBEAM HD 12 PORT MTP MM COUPLER CASSETTE LOADED</v>
          </cell>
          <cell r="D2330" t="str">
            <v>szt.</v>
          </cell>
          <cell r="E2330">
            <v>0</v>
          </cell>
          <cell r="F2330" t="str">
            <v>EXCEL</v>
          </cell>
          <cell r="K2330">
            <v>569.9</v>
          </cell>
        </row>
        <row r="2331">
          <cell r="A2331" t="str">
            <v>208-138</v>
          </cell>
          <cell r="B2331" t="str">
            <v>ENBEAM HD 12 PORT MTP SM COUPLER CASSETTE LOADED</v>
          </cell>
          <cell r="D2331" t="str">
            <v>szt.</v>
          </cell>
          <cell r="E2331">
            <v>0</v>
          </cell>
          <cell r="F2331" t="str">
            <v>EXCEL</v>
          </cell>
          <cell r="K2331">
            <v>569.9</v>
          </cell>
        </row>
        <row r="2332">
          <cell r="A2332" t="str">
            <v>208-131</v>
          </cell>
          <cell r="B2332" t="str">
            <v>ENBEAM HD 12 PORT-24F LC-MTP OM3 CASSETTE LOADED</v>
          </cell>
          <cell r="D2332" t="str">
            <v>szt.</v>
          </cell>
          <cell r="E2332">
            <v>0</v>
          </cell>
          <cell r="F2332" t="str">
            <v>EXCEL</v>
          </cell>
          <cell r="K2332">
            <v>673.48</v>
          </cell>
        </row>
        <row r="2333">
          <cell r="A2333" t="str">
            <v>208-134</v>
          </cell>
          <cell r="B2333" t="str">
            <v>ENBEAM HD 12 PORT-24F LC-MTP OM4 CASSETTE LOADED</v>
          </cell>
          <cell r="D2333" t="str">
            <v>szt.</v>
          </cell>
          <cell r="E2333">
            <v>0</v>
          </cell>
          <cell r="F2333" t="str">
            <v>EXCEL</v>
          </cell>
          <cell r="K2333">
            <v>673.48</v>
          </cell>
        </row>
        <row r="2334">
          <cell r="A2334" t="str">
            <v>208-128</v>
          </cell>
          <cell r="B2334" t="str">
            <v>ENBEAM HD 12 PORT-24F LC-MTP OS2 CASSETTE LOADED</v>
          </cell>
          <cell r="D2334" t="str">
            <v>szt.</v>
          </cell>
          <cell r="E2334">
            <v>0</v>
          </cell>
          <cell r="F2334" t="str">
            <v>EXCEL</v>
          </cell>
          <cell r="K2334">
            <v>725.32</v>
          </cell>
        </row>
        <row r="2335">
          <cell r="A2335" t="str">
            <v>208-125</v>
          </cell>
          <cell r="B2335" t="str">
            <v>ENBEAM HD 12 PORT-24F-LC DPX-OM3 CASSETTE+P/TAILS</v>
          </cell>
          <cell r="D2335" t="str">
            <v>szt.</v>
          </cell>
          <cell r="E2335">
            <v>0</v>
          </cell>
          <cell r="F2335" t="str">
            <v>EXCEL</v>
          </cell>
          <cell r="K2335">
            <v>518.05999999999995</v>
          </cell>
        </row>
        <row r="2336">
          <cell r="A2336" t="str">
            <v>208-122</v>
          </cell>
          <cell r="B2336" t="str">
            <v>ENBEAM HD 12 PORT-24F-LC DPX-OM3 CASSETTE-EMPTY</v>
          </cell>
          <cell r="D2336" t="str">
            <v>szt.</v>
          </cell>
          <cell r="E2336">
            <v>0</v>
          </cell>
          <cell r="F2336" t="str">
            <v>EXCEL</v>
          </cell>
          <cell r="K2336">
            <v>310.86</v>
          </cell>
        </row>
        <row r="2337">
          <cell r="A2337" t="str">
            <v>208-126</v>
          </cell>
          <cell r="B2337" t="str">
            <v>ENBEAM HD 12 PORT-24F-LC DPX-OM4 CASSETTE+P/TAILS</v>
          </cell>
          <cell r="D2337" t="str">
            <v>szt.</v>
          </cell>
          <cell r="E2337">
            <v>0</v>
          </cell>
          <cell r="F2337" t="str">
            <v>EXCEL</v>
          </cell>
          <cell r="K2337">
            <v>518.05999999999995</v>
          </cell>
        </row>
        <row r="2338">
          <cell r="A2338" t="str">
            <v>208-123</v>
          </cell>
          <cell r="B2338" t="str">
            <v>ENBEAM HD 12 PORT-24F-LC DPX-OM4 CASSETTE-EMPTY</v>
          </cell>
          <cell r="D2338" t="str">
            <v>szt.</v>
          </cell>
          <cell r="E2338">
            <v>0</v>
          </cell>
          <cell r="F2338" t="str">
            <v>EXCEL</v>
          </cell>
          <cell r="K2338">
            <v>310.86</v>
          </cell>
        </row>
        <row r="2339">
          <cell r="A2339" t="str">
            <v>208-124</v>
          </cell>
          <cell r="B2339" t="str">
            <v>ENBEAM HD 12 PORT-24F-LC DPX-OS2 CASSETTE+P/TAILS</v>
          </cell>
          <cell r="D2339" t="str">
            <v>szt.</v>
          </cell>
          <cell r="E2339">
            <v>0</v>
          </cell>
          <cell r="F2339" t="str">
            <v>EXCEL</v>
          </cell>
          <cell r="K2339">
            <v>518.05999999999995</v>
          </cell>
        </row>
        <row r="2340">
          <cell r="A2340" t="str">
            <v>208-121</v>
          </cell>
          <cell r="B2340" t="str">
            <v>ENBEAM HD 12 PORT-24F-LC DPX-OS2 CASSETTE-EMPTY</v>
          </cell>
          <cell r="D2340" t="str">
            <v>szt.</v>
          </cell>
          <cell r="E2340">
            <v>0</v>
          </cell>
          <cell r="F2340" t="str">
            <v>EXCEL</v>
          </cell>
          <cell r="K2340">
            <v>310.86</v>
          </cell>
        </row>
        <row r="2341">
          <cell r="A2341" t="str">
            <v>208-131-MOD1</v>
          </cell>
          <cell r="B2341" t="str">
            <v>ENBEAM HD 12PORT-24F LC-MTP OM3 CASSETTE LOADED M1</v>
          </cell>
          <cell r="D2341" t="str">
            <v>szt.</v>
          </cell>
          <cell r="E2341">
            <v>0</v>
          </cell>
          <cell r="F2341" t="str">
            <v>EXCEL</v>
          </cell>
          <cell r="K2341">
            <v>673.48</v>
          </cell>
        </row>
        <row r="2342">
          <cell r="A2342" t="str">
            <v>208-131-MOD2</v>
          </cell>
          <cell r="B2342" t="str">
            <v>ENBEAM HD 12PORT-24F LC-MTP OM3 CASSETTE LOADED M2</v>
          </cell>
          <cell r="D2342" t="str">
            <v>szt.</v>
          </cell>
          <cell r="E2342">
            <v>0</v>
          </cell>
          <cell r="F2342" t="str">
            <v>EXCEL</v>
          </cell>
          <cell r="K2342">
            <v>673.48</v>
          </cell>
        </row>
        <row r="2343">
          <cell r="A2343" t="str">
            <v>208-134-MOD1</v>
          </cell>
          <cell r="B2343" t="str">
            <v>ENBEAM HD 12PORT-24F LC-MTP OM4 CASSETTE LOADED M1</v>
          </cell>
          <cell r="D2343" t="str">
            <v>szt.</v>
          </cell>
          <cell r="E2343">
            <v>0</v>
          </cell>
          <cell r="F2343" t="str">
            <v>EXCEL</v>
          </cell>
          <cell r="K2343">
            <v>673.48</v>
          </cell>
        </row>
        <row r="2344">
          <cell r="A2344" t="str">
            <v>208-134-MODE1</v>
          </cell>
          <cell r="B2344" t="str">
            <v>ENBEAM HD 12PORT-24F LC-MTP OM4 CASSETTE LOADED M1</v>
          </cell>
          <cell r="D2344" t="str">
            <v>szt.</v>
          </cell>
          <cell r="E2344">
            <v>0</v>
          </cell>
          <cell r="F2344" t="str">
            <v>EXCEL</v>
          </cell>
          <cell r="K2344">
            <v>0</v>
          </cell>
        </row>
        <row r="2345">
          <cell r="A2345" t="str">
            <v>208-134-MODE2</v>
          </cell>
          <cell r="B2345" t="str">
            <v>ENBEAM HD 12PORT-24F LC-MTP OM4 CASSETTE LOADED M2</v>
          </cell>
          <cell r="D2345" t="str">
            <v>szt.</v>
          </cell>
          <cell r="E2345">
            <v>0</v>
          </cell>
          <cell r="F2345" t="str">
            <v>EXCEL</v>
          </cell>
          <cell r="K2345">
            <v>0</v>
          </cell>
        </row>
        <row r="2346">
          <cell r="A2346" t="str">
            <v>208-134-MOD2</v>
          </cell>
          <cell r="B2346" t="str">
            <v>ENBEAM HD 12PORT-24F LC-MTP OM4 CASSETTE LOADED M2</v>
          </cell>
          <cell r="D2346" t="str">
            <v>szt.</v>
          </cell>
          <cell r="E2346">
            <v>0</v>
          </cell>
          <cell r="F2346" t="str">
            <v>EXCEL</v>
          </cell>
          <cell r="K2346">
            <v>673.48</v>
          </cell>
        </row>
        <row r="2347">
          <cell r="A2347" t="str">
            <v>208-128-MOD1</v>
          </cell>
          <cell r="B2347" t="str">
            <v>ENBEAM HD 12PORT-24F LC-MTP OS2 CASSETTE LOADED M1</v>
          </cell>
          <cell r="D2347" t="str">
            <v>szt.</v>
          </cell>
          <cell r="E2347">
            <v>0</v>
          </cell>
          <cell r="F2347" t="str">
            <v>EXCEL</v>
          </cell>
          <cell r="K2347">
            <v>725.32</v>
          </cell>
        </row>
        <row r="2348">
          <cell r="A2348" t="str">
            <v>208-128-MOD2</v>
          </cell>
          <cell r="B2348" t="str">
            <v>ENBEAM HD 12PORT-24F LC-MTP OS2 CASSETTE LOADED M2</v>
          </cell>
          <cell r="D2348" t="str">
            <v>szt.</v>
          </cell>
          <cell r="E2348">
            <v>0</v>
          </cell>
          <cell r="F2348" t="str">
            <v>EXCEL</v>
          </cell>
          <cell r="K2348">
            <v>725.32</v>
          </cell>
        </row>
        <row r="2349">
          <cell r="A2349" t="str">
            <v>208-114-MF</v>
          </cell>
          <cell r="B2349" t="str">
            <v>ENBEAM HD 4 PORT MTP MM COUPLER CASSETTE LOADED</v>
          </cell>
          <cell r="D2349" t="str">
            <v>szt.</v>
          </cell>
          <cell r="E2349">
            <v>0</v>
          </cell>
          <cell r="F2349" t="str">
            <v>EXCEL</v>
          </cell>
          <cell r="K2349">
            <v>0</v>
          </cell>
        </row>
        <row r="2350">
          <cell r="A2350" t="str">
            <v>208-114</v>
          </cell>
          <cell r="B2350" t="str">
            <v>ENBEAM HD 4 PORT MTP MM COUPLER CASSETTE LOADED</v>
          </cell>
          <cell r="C2350" t="str">
            <v>ENBEAM HD 4 PORT MTP MM COUPLER CASSETTE LOADED</v>
          </cell>
          <cell r="D2350" t="str">
            <v>szt.</v>
          </cell>
          <cell r="E2350">
            <v>0</v>
          </cell>
          <cell r="F2350" t="str">
            <v>EXCEL</v>
          </cell>
          <cell r="K2350">
            <v>0</v>
          </cell>
        </row>
        <row r="2351">
          <cell r="A2351" t="str">
            <v>208-116</v>
          </cell>
          <cell r="B2351" t="str">
            <v>ENBEAM HD 4 PORT MTP SM COUPLER CASSETTE LOADED</v>
          </cell>
          <cell r="C2351" t="str">
            <v>ENBEAM HD 4 PORT MTP SM COUPLER CASSETTE LOADED</v>
          </cell>
          <cell r="D2351" t="str">
            <v>szt.</v>
          </cell>
          <cell r="E2351">
            <v>0</v>
          </cell>
          <cell r="F2351" t="str">
            <v>EXCEL</v>
          </cell>
          <cell r="K2351">
            <v>129.74</v>
          </cell>
        </row>
        <row r="2352">
          <cell r="A2352" t="str">
            <v>208-116-MF</v>
          </cell>
          <cell r="B2352" t="str">
            <v>ENBEAM HD 4 PORT MTP SM COUPLER CASSETTE LOADED</v>
          </cell>
          <cell r="D2352" t="str">
            <v>szt.</v>
          </cell>
          <cell r="E2352">
            <v>0</v>
          </cell>
          <cell r="F2352" t="str">
            <v>EXCEL</v>
          </cell>
          <cell r="K2352">
            <v>682.1</v>
          </cell>
        </row>
        <row r="2353">
          <cell r="A2353" t="str">
            <v>208-112</v>
          </cell>
          <cell r="B2353" t="str">
            <v>ENBEAM HD 6 PORT-12F LC-MTP OM3 CASSETTE LOADED</v>
          </cell>
          <cell r="C2353" t="str">
            <v>ENBEAM HD 6 PORT-12F LC-MTP OM3 CASSETTE LOADED</v>
          </cell>
          <cell r="D2353" t="str">
            <v>szt.</v>
          </cell>
          <cell r="E2353">
            <v>0</v>
          </cell>
          <cell r="F2353" t="str">
            <v>EXCEL</v>
          </cell>
          <cell r="K2353">
            <v>129.74</v>
          </cell>
        </row>
        <row r="2354">
          <cell r="A2354" t="str">
            <v>208-112-MOD1</v>
          </cell>
          <cell r="B2354" t="str">
            <v>ENBEAM HD 6 PORT-12F LC-MTP OM3 CASSETTE LOADED M1</v>
          </cell>
          <cell r="C2354" t="str">
            <v>ENBEAM HD 6 PORT-12F LC-MTP OM3 CASSETTE LOADED M1</v>
          </cell>
          <cell r="D2354" t="str">
            <v>szt.</v>
          </cell>
          <cell r="E2354">
            <v>0</v>
          </cell>
          <cell r="F2354" t="str">
            <v>EXCEL</v>
          </cell>
          <cell r="K2354">
            <v>0</v>
          </cell>
        </row>
        <row r="2355">
          <cell r="A2355" t="str">
            <v>208-112-MOD2</v>
          </cell>
          <cell r="B2355" t="str">
            <v>ENBEAM HD 6 PORT-12F LC-MTP OM3 CASSETTE LOADED M2</v>
          </cell>
          <cell r="C2355" t="str">
            <v>ENBEAM HD 6 PORT-12F LC-MTP OM3 CASSETTE LOADED M2</v>
          </cell>
          <cell r="D2355" t="str">
            <v>szt.</v>
          </cell>
          <cell r="E2355">
            <v>0</v>
          </cell>
          <cell r="F2355" t="str">
            <v>EXCEL</v>
          </cell>
          <cell r="K2355">
            <v>0</v>
          </cell>
        </row>
        <row r="2356">
          <cell r="A2356" t="str">
            <v>208-113-MALE</v>
          </cell>
          <cell r="B2356" t="str">
            <v>ENBEAM HD 6 PORT-12F LC-MTP OM4  MTP MALE</v>
          </cell>
          <cell r="C2356" t="str">
            <v>ENBEAM HD 6 PORT-12F LC-MTP OM4  MTP MALE</v>
          </cell>
          <cell r="D2356" t="str">
            <v>szt.</v>
          </cell>
          <cell r="E2356">
            <v>0</v>
          </cell>
          <cell r="F2356" t="str">
            <v>EXCEL</v>
          </cell>
          <cell r="K2356">
            <v>173</v>
          </cell>
        </row>
        <row r="2357">
          <cell r="A2357" t="str">
            <v>208-113</v>
          </cell>
          <cell r="B2357" t="str">
            <v>ENBEAM HD 6 PORT-12F LC-MTP OM4 CASSETTE LOADED</v>
          </cell>
          <cell r="C2357" t="str">
            <v>ENBEAM HD 6 PORT-12F LC-MTP OM4 CASSETTE LOADED</v>
          </cell>
          <cell r="D2357" t="str">
            <v>szt.</v>
          </cell>
          <cell r="E2357">
            <v>0</v>
          </cell>
          <cell r="F2357" t="str">
            <v>EXCEL</v>
          </cell>
          <cell r="K2357">
            <v>173</v>
          </cell>
        </row>
        <row r="2358">
          <cell r="A2358" t="str">
            <v>208-113-MF</v>
          </cell>
          <cell r="B2358" t="str">
            <v>ENBEAM HD 6 PORT-12F LC-MTP OM4 CASSETTE LOADED</v>
          </cell>
          <cell r="D2358" t="str">
            <v>szt.</v>
          </cell>
          <cell r="E2358">
            <v>0</v>
          </cell>
          <cell r="F2358" t="str">
            <v>EXCEL</v>
          </cell>
          <cell r="K2358">
            <v>336.76</v>
          </cell>
        </row>
        <row r="2359">
          <cell r="A2359" t="str">
            <v>208-113-MOD1</v>
          </cell>
          <cell r="B2359" t="str">
            <v>ENBEAM HD 6 PORT-12F LC-MTP OM4 CASSETTE LOADED M1</v>
          </cell>
          <cell r="C2359" t="str">
            <v>ENBEAM HD 6 PORT-12F LC-MTP OM4 CASSETTE LOADED M1</v>
          </cell>
          <cell r="D2359" t="str">
            <v>szt.</v>
          </cell>
          <cell r="E2359">
            <v>0</v>
          </cell>
          <cell r="F2359" t="str">
            <v>EXCEL</v>
          </cell>
          <cell r="K2359">
            <v>0</v>
          </cell>
        </row>
        <row r="2360">
          <cell r="A2360" t="str">
            <v>208-113-MOD2</v>
          </cell>
          <cell r="B2360" t="str">
            <v>ENBEAM HD 6 PORT-12F LC-MTP OM4 CASSETTE LOADED M2</v>
          </cell>
          <cell r="C2360" t="str">
            <v>ENBEAM HD 6 PORT-12F LC-MTP OM4 CASSETTE LOADED M2</v>
          </cell>
          <cell r="D2360" t="str">
            <v>szt.</v>
          </cell>
          <cell r="E2360">
            <v>0</v>
          </cell>
          <cell r="F2360" t="str">
            <v>EXCEL</v>
          </cell>
          <cell r="K2360">
            <v>0</v>
          </cell>
        </row>
        <row r="2361">
          <cell r="A2361" t="str">
            <v>208-111</v>
          </cell>
          <cell r="B2361" t="str">
            <v>ENBEAM HD 6 PORT-12F LC-MTP OS2 CASSETTE LOADED</v>
          </cell>
          <cell r="C2361" t="str">
            <v>ENBEAM HD 6 PORT-12F LC-MTP OS2 CASSETTE LOADED</v>
          </cell>
          <cell r="D2361" t="str">
            <v>szt.</v>
          </cell>
          <cell r="E2361">
            <v>0</v>
          </cell>
          <cell r="F2361" t="str">
            <v>EXCEL</v>
          </cell>
          <cell r="K2361">
            <v>129.74</v>
          </cell>
        </row>
        <row r="2362">
          <cell r="A2362" t="str">
            <v>208-111-MF</v>
          </cell>
          <cell r="B2362" t="str">
            <v>ENBEAM HD 6 PORT-12F LC-MTP OS2 CASSETTE LOADED</v>
          </cell>
          <cell r="D2362" t="str">
            <v>szt.</v>
          </cell>
          <cell r="E2362">
            <v>0</v>
          </cell>
          <cell r="F2362" t="str">
            <v>EXCEL</v>
          </cell>
          <cell r="K2362">
            <v>362.66</v>
          </cell>
        </row>
        <row r="2363">
          <cell r="A2363" t="str">
            <v>208-111-MOD1</v>
          </cell>
          <cell r="B2363" t="str">
            <v>ENBEAM HD 6 PORT-12F LC-MTP OS2 CASSETTE LOADED M1</v>
          </cell>
          <cell r="C2363" t="str">
            <v>ENBEAM HD 6 PORT-12F LC-MTP OS2 CASSETTE LOADED M1</v>
          </cell>
          <cell r="D2363" t="str">
            <v>szt.</v>
          </cell>
          <cell r="E2363">
            <v>0</v>
          </cell>
          <cell r="F2363" t="str">
            <v>EXCEL</v>
          </cell>
          <cell r="K2363">
            <v>0</v>
          </cell>
        </row>
        <row r="2364">
          <cell r="A2364" t="str">
            <v>208-111-MOD2</v>
          </cell>
          <cell r="B2364" t="str">
            <v>ENBEAM HD 6 PORT-12F LC-MTP OS2 CASSETTE LOADED M2</v>
          </cell>
          <cell r="C2364" t="str">
            <v>ENBEAM HD 6 PORT-12F LC-MTP OS2 CASSETTE LOADED M2</v>
          </cell>
          <cell r="D2364" t="str">
            <v>szt.</v>
          </cell>
          <cell r="E2364">
            <v>0</v>
          </cell>
          <cell r="F2364" t="str">
            <v>EXCEL</v>
          </cell>
          <cell r="K2364">
            <v>0</v>
          </cell>
        </row>
        <row r="2365">
          <cell r="A2365" t="str">
            <v>208-109</v>
          </cell>
          <cell r="B2365" t="str">
            <v>ENBEAM HD 6 PORT-12F-LC QUAD-OM3 CASSETTE+P/TAILS</v>
          </cell>
          <cell r="C2365" t="str">
            <v>ENBEAM HD 6 PORT-12F-LC QUAD-OM3 CASSETTE+P/TAILS</v>
          </cell>
          <cell r="D2365" t="str">
            <v>szt.</v>
          </cell>
          <cell r="E2365">
            <v>0</v>
          </cell>
          <cell r="F2365" t="str">
            <v>EXCEL</v>
          </cell>
          <cell r="K2365">
            <v>39.020000000000003</v>
          </cell>
        </row>
        <row r="2366">
          <cell r="A2366" t="str">
            <v>208-106</v>
          </cell>
          <cell r="B2366" t="str">
            <v>ENBEAM HD 6 PORT-12F-LC QUAD-OM3 CASSETTE-EMPTY</v>
          </cell>
          <cell r="C2366" t="str">
            <v>ENBEAM HD 6 PORT-12F-LC QUAD-OM3 CASSETTE-EMPTY</v>
          </cell>
          <cell r="D2366" t="str">
            <v>szt.</v>
          </cell>
          <cell r="E2366">
            <v>0</v>
          </cell>
          <cell r="F2366" t="str">
            <v>EXCEL</v>
          </cell>
          <cell r="K2366">
            <v>18.78</v>
          </cell>
        </row>
        <row r="2367">
          <cell r="A2367" t="str">
            <v>208-106-MF</v>
          </cell>
          <cell r="B2367" t="str">
            <v>ENBEAM HD 6 PORT-12F-LC QUAD-OM3 CASSETTE-EMPTY</v>
          </cell>
          <cell r="D2367" t="str">
            <v>szt.</v>
          </cell>
          <cell r="E2367">
            <v>0</v>
          </cell>
          <cell r="F2367" t="str">
            <v>EXCEL</v>
          </cell>
          <cell r="K2367">
            <v>155.41999999999999</v>
          </cell>
        </row>
        <row r="2368">
          <cell r="A2368" t="str">
            <v>208-110</v>
          </cell>
          <cell r="B2368" t="str">
            <v>ENBEAM HD 6 PORT-12F-LC QUAD-OM4 CASSETTE+P/TAILS</v>
          </cell>
          <cell r="C2368" t="str">
            <v>ENBEAM HD 6 PORT-12F-LC QUAD-OM4 CASSETTE+P/TAILS</v>
          </cell>
          <cell r="D2368" t="str">
            <v>szt.</v>
          </cell>
          <cell r="E2368">
            <v>0</v>
          </cell>
          <cell r="F2368" t="str">
            <v>EXCEL</v>
          </cell>
          <cell r="K2368">
            <v>43.24</v>
          </cell>
        </row>
        <row r="2369">
          <cell r="A2369" t="str">
            <v>208-107</v>
          </cell>
          <cell r="B2369" t="str">
            <v>ENBEAM HD 6 PORT-12F-LC QUAD-OM4 CASSETTE-EMPTY</v>
          </cell>
          <cell r="C2369" t="str">
            <v>ENBEAM HD 6 PORT-12F-LC QUAD-OM4 CASSETTE-EMPTY</v>
          </cell>
          <cell r="D2369" t="str">
            <v>szt.</v>
          </cell>
          <cell r="E2369">
            <v>0</v>
          </cell>
          <cell r="F2369" t="str">
            <v>EXCEL</v>
          </cell>
          <cell r="K2369">
            <v>18.78</v>
          </cell>
        </row>
        <row r="2370">
          <cell r="A2370" t="str">
            <v>208-107-MF</v>
          </cell>
          <cell r="B2370" t="str">
            <v>ENBEAM HD 6 PORT-12F-LC QUAD-OM4 CASSETTE-EMPTY</v>
          </cell>
          <cell r="D2370" t="str">
            <v>szt.</v>
          </cell>
          <cell r="E2370">
            <v>0</v>
          </cell>
          <cell r="F2370" t="str">
            <v>EXCEL</v>
          </cell>
          <cell r="K2370">
            <v>682.1</v>
          </cell>
        </row>
        <row r="2371">
          <cell r="A2371" t="str">
            <v>208-108-MF</v>
          </cell>
          <cell r="B2371" t="str">
            <v>ENBEAM HD 6 PORT-12F-LC QUAD-OS2 CASSETTE+P/TAILS</v>
          </cell>
          <cell r="D2371" t="str">
            <v>szt.</v>
          </cell>
          <cell r="E2371">
            <v>0</v>
          </cell>
          <cell r="F2371" t="str">
            <v>EXCEL</v>
          </cell>
          <cell r="K2371">
            <v>259.04000000000002</v>
          </cell>
        </row>
        <row r="2372">
          <cell r="A2372" t="str">
            <v>208-108</v>
          </cell>
          <cell r="B2372" t="str">
            <v>ENBEAM HD 6 PORT-12F-LC QUAD-OS2 CASSETTE+P/TAILS</v>
          </cell>
          <cell r="C2372" t="str">
            <v>ENBEAM HD 6 PORT-12F-LC QUAD-OS2 CASSETTE+P/TAILS</v>
          </cell>
          <cell r="D2372" t="str">
            <v>szt.</v>
          </cell>
          <cell r="E2372">
            <v>0</v>
          </cell>
          <cell r="F2372" t="str">
            <v>EXCEL</v>
          </cell>
          <cell r="K2372">
            <v>37.380000000000003</v>
          </cell>
        </row>
        <row r="2373">
          <cell r="A2373" t="str">
            <v>208-105</v>
          </cell>
          <cell r="B2373" t="str">
            <v>ENBEAM HD 6 PORT-12F-LC QUAD-OS2 CASSETTE-EMPTY</v>
          </cell>
          <cell r="C2373" t="str">
            <v>ENBEAM HD 6 PORT-12F-LC QUAD-OS2 CASSETTE-EMPTY</v>
          </cell>
          <cell r="D2373" t="str">
            <v>szt.</v>
          </cell>
          <cell r="E2373">
            <v>0</v>
          </cell>
          <cell r="F2373" t="str">
            <v>EXCEL</v>
          </cell>
          <cell r="K2373">
            <v>18.78</v>
          </cell>
        </row>
        <row r="2374">
          <cell r="A2374" t="str">
            <v>208-105-MF</v>
          </cell>
          <cell r="B2374" t="str">
            <v>ENBEAM HD 6 PORT-12F-LC QUAD-OS2 CASSETTE-EMPTY</v>
          </cell>
          <cell r="D2374" t="str">
            <v>szt.</v>
          </cell>
          <cell r="E2374">
            <v>0</v>
          </cell>
          <cell r="F2374" t="str">
            <v>EXCEL</v>
          </cell>
          <cell r="K2374">
            <v>155.41999999999999</v>
          </cell>
        </row>
        <row r="2375">
          <cell r="A2375" t="str">
            <v>208-115</v>
          </cell>
          <cell r="B2375" t="str">
            <v>ENBEAM HD MAGNETIC CABLE MANAGEMENT</v>
          </cell>
          <cell r="C2375" t="str">
            <v>ENBEAM HD MAGNETIC CABLE MANAGEMENT</v>
          </cell>
          <cell r="D2375" t="str">
            <v>szt.</v>
          </cell>
          <cell r="E2375">
            <v>0</v>
          </cell>
          <cell r="F2375" t="str">
            <v>EXCEL</v>
          </cell>
          <cell r="K2375">
            <v>17.3</v>
          </cell>
        </row>
        <row r="2376">
          <cell r="A2376" t="str">
            <v>208-117</v>
          </cell>
          <cell r="B2376" t="str">
            <v>ENBEAM HD MAGNETIC SPLICE PROTECTORS (PK96)</v>
          </cell>
          <cell r="C2376" t="str">
            <v>ENBEAM HD MAGNETIC SPLICE PROTECTORS (PK96)</v>
          </cell>
          <cell r="D2376" t="str">
            <v>szt.</v>
          </cell>
          <cell r="E2376">
            <v>0</v>
          </cell>
          <cell r="F2376" t="str">
            <v>EXCEL</v>
          </cell>
          <cell r="K2376">
            <v>17.3</v>
          </cell>
        </row>
        <row r="2377">
          <cell r="A2377" t="str">
            <v>208-803</v>
          </cell>
          <cell r="B2377" t="str">
            <v>Enbeam HDPE Ext Duct 12x5x3mm Black</v>
          </cell>
          <cell r="C2377" t="str">
            <v>Enbeam HDPE Ext Duct 12x5x3mm Black</v>
          </cell>
          <cell r="D2377" t="str">
            <v>m</v>
          </cell>
          <cell r="E2377">
            <v>0</v>
          </cell>
          <cell r="F2377" t="str">
            <v>EXCEL</v>
          </cell>
          <cell r="K2377">
            <v>7.3</v>
          </cell>
        </row>
        <row r="2378">
          <cell r="A2378" t="str">
            <v>208-828</v>
          </cell>
          <cell r="B2378" t="str">
            <v>Enbeam HDPE Ext Duct 19x5x3mm Black</v>
          </cell>
          <cell r="C2378" t="str">
            <v>Enbeam HDPE Ext Duct 19x5x3mm Black</v>
          </cell>
          <cell r="D2378" t="str">
            <v>m</v>
          </cell>
          <cell r="E2378">
            <v>0</v>
          </cell>
          <cell r="F2378" t="str">
            <v>EXCEL</v>
          </cell>
          <cell r="K2378">
            <v>12.1</v>
          </cell>
        </row>
        <row r="2379">
          <cell r="A2379" t="str">
            <v>208-804</v>
          </cell>
          <cell r="B2379" t="str">
            <v>Enbeam HDPE Ext Duct 24x5x3mm Black</v>
          </cell>
          <cell r="C2379" t="str">
            <v>Enbeam HDPE Ext Duct 24x5x3mm Black</v>
          </cell>
          <cell r="D2379" t="str">
            <v>m</v>
          </cell>
          <cell r="E2379">
            <v>0</v>
          </cell>
          <cell r="F2379" t="str">
            <v>EXCEL</v>
          </cell>
          <cell r="K2379">
            <v>12.82</v>
          </cell>
        </row>
        <row r="2380">
          <cell r="A2380" t="str">
            <v>208-800</v>
          </cell>
          <cell r="B2380" t="str">
            <v>Enbeam HDPE Ext Duct 2x5x3mm Black</v>
          </cell>
          <cell r="C2380" t="str">
            <v>Enbeam HDPE Ext Duct 2x5x3mm Black</v>
          </cell>
          <cell r="D2380" t="str">
            <v>m</v>
          </cell>
          <cell r="E2380">
            <v>0</v>
          </cell>
          <cell r="F2380" t="str">
            <v>EXCEL</v>
          </cell>
          <cell r="K2380">
            <v>2.66</v>
          </cell>
        </row>
        <row r="2381">
          <cell r="A2381" t="str">
            <v>208-801</v>
          </cell>
          <cell r="B2381" t="str">
            <v>Enbeam HDPE Ext Duct 4x5x3mm Black</v>
          </cell>
          <cell r="C2381" t="str">
            <v>Enbeam HDPE Ext Duct 4x5x3mm Black</v>
          </cell>
          <cell r="D2381" t="str">
            <v>m</v>
          </cell>
          <cell r="E2381">
            <v>0</v>
          </cell>
          <cell r="F2381" t="str">
            <v>EXCEL</v>
          </cell>
          <cell r="K2381">
            <v>2.98</v>
          </cell>
        </row>
        <row r="2382">
          <cell r="A2382" t="str">
            <v>208-802</v>
          </cell>
          <cell r="B2382" t="str">
            <v>Enbeam HDPE Ext Duct 7x5x3mm Black</v>
          </cell>
          <cell r="C2382" t="str">
            <v>Enbeam HDPE Ext Duct 7x5x3mm Black</v>
          </cell>
          <cell r="D2382" t="str">
            <v>m</v>
          </cell>
          <cell r="E2382">
            <v>0</v>
          </cell>
          <cell r="F2382" t="str">
            <v>EXCEL</v>
          </cell>
          <cell r="K2382">
            <v>4.34</v>
          </cell>
        </row>
        <row r="2383">
          <cell r="A2383" t="str">
            <v>200-940</v>
          </cell>
          <cell r="B2383" t="str">
            <v>ENBEAM HYBRID PANEL 12 x SC + 12 RJ45 UNLOADED</v>
          </cell>
          <cell r="C2383" t="str">
            <v>ENBEAM HYBRID PANEL 12 x SC + 12 RJ45 UNLOADED</v>
          </cell>
          <cell r="D2383" t="str">
            <v>szt.</v>
          </cell>
          <cell r="E2383">
            <v>0</v>
          </cell>
          <cell r="F2383" t="str">
            <v>EXCEL</v>
          </cell>
          <cell r="K2383">
            <v>110</v>
          </cell>
        </row>
        <row r="2384">
          <cell r="A2384" t="str">
            <v>200-941</v>
          </cell>
          <cell r="B2384" t="str">
            <v>ENBEAM HYBRID PANEL 12 x SCA LOADED + 12 UNLOADED</v>
          </cell>
          <cell r="C2384" t="str">
            <v>ENBEAM HYBRID PANEL 12 x SCA LOADED + 12 UNLOADED</v>
          </cell>
          <cell r="D2384" t="str">
            <v>szt.</v>
          </cell>
          <cell r="E2384">
            <v>0</v>
          </cell>
          <cell r="F2384" t="str">
            <v>EXCEL</v>
          </cell>
          <cell r="K2384">
            <v>121</v>
          </cell>
        </row>
        <row r="2385">
          <cell r="A2385" t="str">
            <v>208-187</v>
          </cell>
          <cell r="B2385" t="str">
            <v>ENBEAM INTERNAL FO ACCESS TERMINAL BOX 8 SC/UPC</v>
          </cell>
          <cell r="D2385" t="str">
            <v>szt.</v>
          </cell>
          <cell r="E2385">
            <v>0</v>
          </cell>
          <cell r="F2385" t="str">
            <v>EXCEL</v>
          </cell>
          <cell r="K2385">
            <v>124.34</v>
          </cell>
        </row>
        <row r="2386">
          <cell r="A2386" t="str">
            <v>100-649</v>
          </cell>
          <cell r="B2386" t="str">
            <v>ENBEAM INTERNAL TUBE DISTRIBUTION BOX</v>
          </cell>
          <cell r="C2386" t="str">
            <v>ENBEAM INTERNAL TUBE DISTRIBUTION BOX</v>
          </cell>
          <cell r="D2386" t="str">
            <v>szt.</v>
          </cell>
          <cell r="E2386">
            <v>0</v>
          </cell>
          <cell r="F2386" t="str">
            <v>EXCEL</v>
          </cell>
          <cell r="K2386">
            <v>151.36000000000001</v>
          </cell>
        </row>
        <row r="2387">
          <cell r="A2387" t="str">
            <v>208-185</v>
          </cell>
          <cell r="B2387" t="str">
            <v>ENBEAM IP54 FO ACCESS TERMINAL BOX 6 SC/APC DUPLEX</v>
          </cell>
          <cell r="C2387" t="str">
            <v>ENBEAM IP54 FO ACCESS TERMINAL BOX 6 SC/APC DUPLEX</v>
          </cell>
          <cell r="D2387" t="str">
            <v>szt.</v>
          </cell>
          <cell r="E2387">
            <v>0</v>
          </cell>
          <cell r="F2387" t="str">
            <v>EXCEL</v>
          </cell>
          <cell r="K2387">
            <v>32.44</v>
          </cell>
        </row>
        <row r="2388">
          <cell r="A2388" t="str">
            <v>208-183</v>
          </cell>
          <cell r="B2388" t="str">
            <v>Enbeam IP54 lockable splice enclosure 24 fibre</v>
          </cell>
          <cell r="C2388" t="str">
            <v>Enbeam IP54 lockable splice enclosure 24 fibre</v>
          </cell>
          <cell r="D2388" t="str">
            <v>szt.</v>
          </cell>
          <cell r="E2388">
            <v>0</v>
          </cell>
          <cell r="F2388" t="str">
            <v>EXCEL</v>
          </cell>
          <cell r="K2388">
            <v>34.6</v>
          </cell>
        </row>
        <row r="2389">
          <cell r="A2389" t="str">
            <v>208-182</v>
          </cell>
          <cell r="B2389" t="str">
            <v>Enbeam IP54 lockable splice enclosure 4 fibre</v>
          </cell>
          <cell r="C2389" t="str">
            <v>Enbeam IP54 lockable splice enclosure 4 fibre</v>
          </cell>
          <cell r="D2389" t="str">
            <v>szt.</v>
          </cell>
          <cell r="E2389">
            <v>0</v>
          </cell>
          <cell r="F2389" t="str">
            <v>EXCEL</v>
          </cell>
          <cell r="K2389">
            <v>25.94</v>
          </cell>
        </row>
        <row r="2390">
          <cell r="A2390" t="str">
            <v>208-184</v>
          </cell>
          <cell r="B2390" t="str">
            <v>ENBEAM IP54 SMALL FO ACCESS TERMINAL BOX 2 SC/APC</v>
          </cell>
          <cell r="C2390" t="str">
            <v>ENBEAM IP54 SMALL FO ACCESS TERMINAL BOX 2 SC/APC</v>
          </cell>
          <cell r="D2390" t="str">
            <v>szt.</v>
          </cell>
          <cell r="E2390">
            <v>0</v>
          </cell>
          <cell r="F2390" t="str">
            <v>EXCEL</v>
          </cell>
          <cell r="K2390">
            <v>21.62</v>
          </cell>
        </row>
        <row r="2391">
          <cell r="A2391" t="str">
            <v>208-178</v>
          </cell>
          <cell r="B2391" t="str">
            <v>ENBEAM IP55 FO ACCESS TERMINAL BOX 12 0M3 SC/UPC</v>
          </cell>
          <cell r="C2391" t="str">
            <v>ENBEAM IP55 FO ACCESS TERMINAL BOX 12 0M3 SC/UPC</v>
          </cell>
          <cell r="D2391" t="str">
            <v>szt.</v>
          </cell>
          <cell r="E2391">
            <v>0</v>
          </cell>
          <cell r="F2391" t="str">
            <v>EXCEL</v>
          </cell>
          <cell r="K2391">
            <v>82.18</v>
          </cell>
        </row>
        <row r="2392">
          <cell r="A2392" t="str">
            <v>208-180</v>
          </cell>
          <cell r="B2392" t="str">
            <v>ENBEAM IP55 FO ACCESS TERMINAL BOX 12 0M4 SC/UPC</v>
          </cell>
          <cell r="C2392" t="str">
            <v>ENBEAM IP55 FO ACCESS TERMINAL BOX 12 0M4 SC/UPC</v>
          </cell>
          <cell r="D2392" t="str">
            <v>szt.</v>
          </cell>
          <cell r="E2392">
            <v>0</v>
          </cell>
          <cell r="F2392" t="str">
            <v>EXCEL</v>
          </cell>
          <cell r="K2392">
            <v>82.18</v>
          </cell>
        </row>
        <row r="2393">
          <cell r="A2393" t="str">
            <v>208-174</v>
          </cell>
          <cell r="B2393" t="str">
            <v>ENBEAM IP55 FO ACCESS TERMINAL BOX 12 SC/APC</v>
          </cell>
          <cell r="C2393" t="str">
            <v>ENBEAM IP55 FO ACCESS TERMINAL BOX 12 SC/APC</v>
          </cell>
          <cell r="D2393" t="str">
            <v>szt.</v>
          </cell>
          <cell r="E2393">
            <v>0</v>
          </cell>
          <cell r="F2393" t="str">
            <v>EXCEL</v>
          </cell>
          <cell r="K2393">
            <v>90.82</v>
          </cell>
        </row>
        <row r="2394">
          <cell r="A2394" t="str">
            <v>208-176</v>
          </cell>
          <cell r="B2394" t="str">
            <v>ENBEAM IP55 FO ACCESS TERMINAL BOX 12 SM SC/UPC</v>
          </cell>
          <cell r="C2394" t="str">
            <v>ENBEAM IP55 FO ACCESS TERMINAL BOX 12 SM SC/UPC</v>
          </cell>
          <cell r="D2394" t="str">
            <v>szt.</v>
          </cell>
          <cell r="E2394">
            <v>0</v>
          </cell>
          <cell r="F2394" t="str">
            <v>EXCEL</v>
          </cell>
          <cell r="K2394">
            <v>82.18</v>
          </cell>
        </row>
        <row r="2395">
          <cell r="A2395" t="str">
            <v>208-179</v>
          </cell>
          <cell r="B2395" t="str">
            <v>ENBEAM IP55 FO ACCESS TERMINAL BOX 24 0M3 SC/UPC</v>
          </cell>
          <cell r="C2395" t="str">
            <v>ENBEAM IP55 FO ACCESS TERMINAL BOX 24 0M3 SC/UPC</v>
          </cell>
          <cell r="D2395" t="str">
            <v>szt.</v>
          </cell>
          <cell r="E2395">
            <v>0</v>
          </cell>
          <cell r="F2395" t="str">
            <v>EXCEL</v>
          </cell>
          <cell r="K2395">
            <v>97.3</v>
          </cell>
        </row>
        <row r="2396">
          <cell r="A2396" t="str">
            <v>208-181</v>
          </cell>
          <cell r="B2396" t="str">
            <v>ENBEAM IP55 FO ACCESS TERMINAL BOX 24 0M4 SC/UPC</v>
          </cell>
          <cell r="C2396" t="str">
            <v>ENBEAM IP55 FO ACCESS TERMINAL BOX 24 0M4 SC/UPC</v>
          </cell>
          <cell r="D2396" t="str">
            <v>szt.</v>
          </cell>
          <cell r="E2396">
            <v>0</v>
          </cell>
          <cell r="F2396" t="str">
            <v>EXCEL</v>
          </cell>
          <cell r="K2396">
            <v>97.3</v>
          </cell>
        </row>
        <row r="2397">
          <cell r="A2397" t="str">
            <v>208-173</v>
          </cell>
          <cell r="B2397" t="str">
            <v>ENBEAM IP55 FO ACCESS TERMINAL BOX 24 SC UNLOADED</v>
          </cell>
          <cell r="C2397" t="str">
            <v>ENBEAM IP55 FO ACCESS TERMINAL BOX 24 SC UNLOADED</v>
          </cell>
          <cell r="D2397" t="str">
            <v>szt.</v>
          </cell>
          <cell r="E2397">
            <v>0</v>
          </cell>
          <cell r="F2397" t="str">
            <v>EXCEL</v>
          </cell>
          <cell r="K2397">
            <v>86.5</v>
          </cell>
        </row>
        <row r="2398">
          <cell r="A2398" t="str">
            <v>208-177</v>
          </cell>
          <cell r="B2398" t="str">
            <v>ENBEAM IP55 FO ACCESS TERMINAL BOX 24 SM SC/UPC</v>
          </cell>
          <cell r="C2398" t="str">
            <v>ENBEAM IP55 FO ACCESS TERMINAL BOX 24 SM SC/UPC</v>
          </cell>
          <cell r="D2398" t="str">
            <v>szt.</v>
          </cell>
          <cell r="E2398">
            <v>0</v>
          </cell>
          <cell r="F2398" t="str">
            <v>EXCEL</v>
          </cell>
          <cell r="K2398">
            <v>97.3</v>
          </cell>
        </row>
        <row r="2399">
          <cell r="A2399" t="str">
            <v>208-175</v>
          </cell>
          <cell r="B2399" t="str">
            <v>ENBEAM IP55 FO ACCESS TERMINAL BOX 48 SC/APC</v>
          </cell>
          <cell r="C2399" t="str">
            <v>ENBEAM IP55 FO ACCESS TERMINAL BOX 48 SC/APC</v>
          </cell>
          <cell r="D2399" t="str">
            <v>szt.</v>
          </cell>
          <cell r="E2399">
            <v>0</v>
          </cell>
          <cell r="F2399" t="str">
            <v>EXCEL</v>
          </cell>
          <cell r="K2399">
            <v>108.12</v>
          </cell>
        </row>
        <row r="2400">
          <cell r="A2400" t="str">
            <v>200-385-06</v>
          </cell>
          <cell r="B2400" t="str">
            <v>ENBEAM LC APC DPX FLANGELESS SHUTTERED ADAPTOR PK6</v>
          </cell>
          <cell r="C2400" t="str">
            <v>ENBEAM LC APC DPX FLANGELESS SHUTTERED ADAPTOR PK6</v>
          </cell>
          <cell r="D2400" t="str">
            <v>szt.</v>
          </cell>
          <cell r="E2400">
            <v>0</v>
          </cell>
          <cell r="F2400" t="str">
            <v>EXCEL</v>
          </cell>
          <cell r="K2400">
            <v>32.44</v>
          </cell>
        </row>
        <row r="2401">
          <cell r="A2401" t="str">
            <v>200-357-05</v>
          </cell>
          <cell r="B2401" t="str">
            <v>ENBEAM LC APC QUAD FLANGED S/MODE ADAPTOR PK5</v>
          </cell>
          <cell r="C2401" t="str">
            <v>ENBEAM LC APC QUAD FLANGED S/MODE ADAPTOR PK5</v>
          </cell>
          <cell r="D2401" t="str">
            <v>szt.</v>
          </cell>
          <cell r="E2401">
            <v>0</v>
          </cell>
          <cell r="F2401" t="str">
            <v>EXCEL</v>
          </cell>
          <cell r="K2401">
            <v>25.94</v>
          </cell>
        </row>
        <row r="2402">
          <cell r="A2402" t="str">
            <v>200-357</v>
          </cell>
          <cell r="B2402" t="str">
            <v>Enbeam LC APC Quad Flanged Singlemode Adaptor</v>
          </cell>
          <cell r="C2402" t="str">
            <v>Enbeam LC APC Quad Flanged Singlemode Adaptor</v>
          </cell>
          <cell r="D2402" t="str">
            <v>szt.</v>
          </cell>
          <cell r="E2402">
            <v>0</v>
          </cell>
          <cell r="F2402" t="str">
            <v>EXCEL</v>
          </cell>
          <cell r="K2402">
            <v>5.4</v>
          </cell>
        </row>
        <row r="2403">
          <cell r="A2403" t="str">
            <v>200-357-06</v>
          </cell>
          <cell r="B2403" t="str">
            <v>ENBEAM LC APC QUAD FLANGED SINGLEMODE ADAPTOR PK6</v>
          </cell>
          <cell r="C2403" t="str">
            <v>ENBEAM LC APC QUAD FLANGED SINGLEMODE ADAPTOR PK6</v>
          </cell>
          <cell r="D2403" t="str">
            <v>szt.</v>
          </cell>
          <cell r="E2403">
            <v>0</v>
          </cell>
          <cell r="F2403" t="str">
            <v>EXCEL</v>
          </cell>
          <cell r="K2403">
            <v>30.28</v>
          </cell>
        </row>
        <row r="2404">
          <cell r="A2404" t="str">
            <v>200-354-05</v>
          </cell>
          <cell r="B2404" t="str">
            <v>ENBEAM LC APC QUAD FLANGELESS S/MODE ADAPTOR PK5</v>
          </cell>
          <cell r="C2404" t="str">
            <v>ENBEAM LC APC QUAD FLANGELESS S/MODE ADAPTOR PK5</v>
          </cell>
          <cell r="D2404" t="str">
            <v>szt.</v>
          </cell>
          <cell r="E2404">
            <v>0</v>
          </cell>
          <cell r="F2404" t="str">
            <v>EXCEL</v>
          </cell>
          <cell r="K2404">
            <v>25.94</v>
          </cell>
        </row>
        <row r="2405">
          <cell r="A2405" t="str">
            <v>200-354-06</v>
          </cell>
          <cell r="B2405" t="str">
            <v>ENBEAM LC APC QUAD FLANGELESS S/MODE ADAPTOR PK6</v>
          </cell>
          <cell r="C2405" t="str">
            <v>ENBEAM LC APC QUAD FLANGELESS S/MODE ADAPTOR PK6</v>
          </cell>
          <cell r="D2405" t="str">
            <v>szt.</v>
          </cell>
          <cell r="E2405">
            <v>0</v>
          </cell>
          <cell r="F2405" t="str">
            <v>EXCEL</v>
          </cell>
          <cell r="K2405">
            <v>30.28</v>
          </cell>
        </row>
        <row r="2406">
          <cell r="A2406" t="str">
            <v>200-354</v>
          </cell>
          <cell r="B2406" t="str">
            <v>Enbeam LC APC Quad Flangless Singlemode Adaptor</v>
          </cell>
          <cell r="C2406" t="str">
            <v>Enbeam LC APC Quad Flangless Singlemode Adaptor</v>
          </cell>
          <cell r="D2406" t="str">
            <v>szt.</v>
          </cell>
          <cell r="E2406">
            <v>0</v>
          </cell>
          <cell r="F2406" t="str">
            <v>EXCEL</v>
          </cell>
          <cell r="K2406">
            <v>5.4</v>
          </cell>
        </row>
        <row r="2407">
          <cell r="A2407" t="str">
            <v>200-360-06</v>
          </cell>
          <cell r="B2407" t="str">
            <v>ENBEAM LC DPX FLANGELESS M/MODE ADAPTOR-BEIGE PK6</v>
          </cell>
          <cell r="C2407" t="str">
            <v>ENBEAM LC DPX FLANGELESS M/MODE ADAPTOR-BEIGE PK6</v>
          </cell>
          <cell r="D2407" t="str">
            <v>szt.</v>
          </cell>
          <cell r="E2407">
            <v>0</v>
          </cell>
          <cell r="F2407" t="str">
            <v>EXCEL</v>
          </cell>
          <cell r="K2407">
            <v>16.78</v>
          </cell>
        </row>
        <row r="2408">
          <cell r="A2408" t="str">
            <v>200-362-06</v>
          </cell>
          <cell r="B2408" t="str">
            <v>ENBEAM LC DPX FLANGELESS S/MODE ADAPTOR-BLUE PK6</v>
          </cell>
          <cell r="C2408" t="str">
            <v>ENBEAM LC DPX FLANGELESS S/MODE ADAPTOR-BLUE PK6</v>
          </cell>
          <cell r="D2408" t="str">
            <v>szt.</v>
          </cell>
          <cell r="E2408">
            <v>0</v>
          </cell>
          <cell r="F2408" t="str">
            <v>EXCEL</v>
          </cell>
          <cell r="K2408">
            <v>16.78</v>
          </cell>
        </row>
        <row r="2409">
          <cell r="A2409" t="str">
            <v>201-137-06</v>
          </cell>
          <cell r="B2409" t="str">
            <v>ENBEAM LC DUPLEX ADAPTOR MULTIMODE AQUA PK6</v>
          </cell>
          <cell r="C2409" t="str">
            <v>ENBEAM LC DUPLEX ADAPTOR MULTIMODE AQUA PK6</v>
          </cell>
          <cell r="D2409" t="str">
            <v>szt.</v>
          </cell>
          <cell r="E2409">
            <v>0</v>
          </cell>
          <cell r="F2409" t="str">
            <v>EXCEL</v>
          </cell>
          <cell r="K2409">
            <v>15.56</v>
          </cell>
        </row>
        <row r="2410">
          <cell r="A2410" t="str">
            <v>201-137-05</v>
          </cell>
          <cell r="B2410" t="str">
            <v>ENBEAM LC DUPLEX ADAPTOR MULTIMODE-AQUA PK5</v>
          </cell>
          <cell r="C2410" t="str">
            <v>ENBEAM LC DUPLEX ADAPTOR MULTIMODE-AQUA PK5</v>
          </cell>
          <cell r="D2410" t="str">
            <v>szt.</v>
          </cell>
          <cell r="E2410">
            <v>0</v>
          </cell>
          <cell r="F2410" t="str">
            <v>EXCEL</v>
          </cell>
          <cell r="K2410">
            <v>0</v>
          </cell>
        </row>
        <row r="2411">
          <cell r="A2411" t="str">
            <v>201-132-05</v>
          </cell>
          <cell r="B2411" t="str">
            <v>ENBEAM LC DUPLEX ADAPTOR MULTIMODE-VIOLET PK5</v>
          </cell>
          <cell r="C2411" t="str">
            <v>ENBEAM LC DUPLEX ADAPTOR MULTIMODE-VIOLET PK5</v>
          </cell>
          <cell r="D2411" t="str">
            <v>szt.</v>
          </cell>
          <cell r="E2411">
            <v>0</v>
          </cell>
          <cell r="F2411" t="str">
            <v>EXCEL</v>
          </cell>
          <cell r="K2411">
            <v>0</v>
          </cell>
        </row>
        <row r="2412">
          <cell r="A2412" t="str">
            <v>201-132-06</v>
          </cell>
          <cell r="B2412" t="str">
            <v>ENBEAM LC DUPLEX ADAPTOR MULTIMODE-VIOLET PK6</v>
          </cell>
          <cell r="C2412" t="str">
            <v>ENBEAM LC DUPLEX ADAPTOR MULTIMODE-VIOLET PK6</v>
          </cell>
          <cell r="D2412" t="str">
            <v>szt.</v>
          </cell>
          <cell r="E2412">
            <v>0</v>
          </cell>
          <cell r="F2412" t="str">
            <v>EXCEL</v>
          </cell>
          <cell r="K2412">
            <v>16.88</v>
          </cell>
        </row>
        <row r="2413">
          <cell r="A2413" t="str">
            <v>200-385-05</v>
          </cell>
          <cell r="B2413" t="str">
            <v>Enbeam LC Duplex F/Less Shuttered APC Adaptor 5pk</v>
          </cell>
          <cell r="C2413" t="str">
            <v>Enbeam LC Duplex F/Less Shuttered APC Adaptor 5pk</v>
          </cell>
          <cell r="D2413" t="str">
            <v>szt.</v>
          </cell>
          <cell r="E2413">
            <v>0</v>
          </cell>
          <cell r="F2413" t="str">
            <v>EXCEL</v>
          </cell>
          <cell r="K2413">
            <v>0</v>
          </cell>
        </row>
        <row r="2414">
          <cell r="A2414" t="str">
            <v>200-359</v>
          </cell>
          <cell r="B2414" t="str">
            <v>Enbeam LC Duplex FLANGELESS APC Adaptor</v>
          </cell>
          <cell r="C2414" t="str">
            <v>Enbeam LC Duplex FLANGELESS APC Adaptor</v>
          </cell>
          <cell r="D2414" t="str">
            <v>szt.</v>
          </cell>
          <cell r="E2414">
            <v>0</v>
          </cell>
          <cell r="F2414" t="str">
            <v>EXCEL</v>
          </cell>
          <cell r="K2414">
            <v>3.02</v>
          </cell>
        </row>
        <row r="2415">
          <cell r="A2415" t="str">
            <v>200-359-05</v>
          </cell>
          <cell r="B2415" t="str">
            <v>ENBEAM LC DUPLEX FLANGELESS APC ADAPTOR PK5</v>
          </cell>
          <cell r="C2415" t="str">
            <v>ENBEAM LC DUPLEX FLANGELESS APC ADAPTOR PK5</v>
          </cell>
          <cell r="D2415" t="str">
            <v>szt.</v>
          </cell>
          <cell r="E2415">
            <v>0</v>
          </cell>
          <cell r="F2415" t="str">
            <v>EXCEL</v>
          </cell>
          <cell r="K2415">
            <v>15.16</v>
          </cell>
        </row>
        <row r="2416">
          <cell r="A2416" t="str">
            <v>200-359-06</v>
          </cell>
          <cell r="B2416" t="str">
            <v>ENBEAM LC DUPLEX FLANGELESS APC ADAPTOR-GREEN PK6</v>
          </cell>
          <cell r="C2416" t="str">
            <v>ENBEAM LC DUPLEX FLANGELESS APC ADAPTOR-GREEN PK6</v>
          </cell>
          <cell r="D2416" t="str">
            <v>szt.</v>
          </cell>
          <cell r="E2416">
            <v>0</v>
          </cell>
          <cell r="F2416" t="str">
            <v>EXCEL</v>
          </cell>
          <cell r="K2416">
            <v>18.22</v>
          </cell>
        </row>
        <row r="2417">
          <cell r="A2417" t="str">
            <v>200-360</v>
          </cell>
          <cell r="B2417" t="str">
            <v>Enbeam LC Duplex FLANGELESS Multimode Adaptor</v>
          </cell>
          <cell r="C2417" t="str">
            <v>Enbeam LC Duplex FLANGELESS Multimode Adaptor</v>
          </cell>
          <cell r="D2417" t="str">
            <v>szt.</v>
          </cell>
          <cell r="E2417">
            <v>0</v>
          </cell>
          <cell r="F2417" t="str">
            <v>EXCEL</v>
          </cell>
          <cell r="K2417">
            <v>2.8</v>
          </cell>
        </row>
        <row r="2418">
          <cell r="A2418" t="str">
            <v>200-362-05</v>
          </cell>
          <cell r="B2418" t="str">
            <v>ENBEAM LC DUPLEX FLANGELESS S/MODE ADAPTOR PK5</v>
          </cell>
          <cell r="C2418" t="str">
            <v>ENBEAM LC DUPLEX FLANGELESS S/MODE ADAPTOR PK5</v>
          </cell>
          <cell r="D2418" t="str">
            <v>szt.</v>
          </cell>
          <cell r="E2418">
            <v>0</v>
          </cell>
          <cell r="F2418" t="str">
            <v>EXCEL</v>
          </cell>
          <cell r="K2418">
            <v>0</v>
          </cell>
        </row>
        <row r="2419">
          <cell r="A2419" t="str">
            <v>200-362</v>
          </cell>
          <cell r="B2419" t="str">
            <v>Enbeam LC Duplex FLANGELESS Singlemode Adaptor</v>
          </cell>
          <cell r="C2419" t="str">
            <v>Enbeam LC Duplex FLANGELESS Singlemode Adaptor</v>
          </cell>
          <cell r="D2419" t="str">
            <v>szt.</v>
          </cell>
          <cell r="E2419">
            <v>0</v>
          </cell>
          <cell r="F2419" t="str">
            <v>EXCEL</v>
          </cell>
          <cell r="K2419">
            <v>2.8</v>
          </cell>
        </row>
        <row r="2420">
          <cell r="A2420" t="str">
            <v>200-363-06</v>
          </cell>
          <cell r="B2420" t="str">
            <v>ENBEAM LC DUPLEX MULTIMODE ADAPTOR-BEIGE PK6</v>
          </cell>
          <cell r="C2420" t="str">
            <v>ENBEAM LC DUPLEX MULTIMODE ADAPTOR-BEIGE PK6</v>
          </cell>
          <cell r="D2420" t="str">
            <v>szt.</v>
          </cell>
          <cell r="E2420">
            <v>0</v>
          </cell>
          <cell r="F2420" t="str">
            <v>EXCEL</v>
          </cell>
          <cell r="K2420">
            <v>15.12</v>
          </cell>
        </row>
        <row r="2421">
          <cell r="A2421" t="str">
            <v>201-129-06</v>
          </cell>
          <cell r="B2421" t="str">
            <v>ENBEAM LC DX FLANGELESS ADAPTOR M/MODE-AQUA PK6</v>
          </cell>
          <cell r="D2421" t="str">
            <v>szt.</v>
          </cell>
          <cell r="E2421">
            <v>0</v>
          </cell>
          <cell r="F2421" t="str">
            <v>EXCEL</v>
          </cell>
          <cell r="K2421">
            <v>16.78</v>
          </cell>
        </row>
        <row r="2422">
          <cell r="A2422" t="str">
            <v>201-128-06</v>
          </cell>
          <cell r="B2422" t="str">
            <v>ENBEAM LC DX FLANGELESS ADAPTOR M/MODE-VIOLET PK6</v>
          </cell>
          <cell r="D2422" t="str">
            <v>szt.</v>
          </cell>
          <cell r="E2422">
            <v>0</v>
          </cell>
          <cell r="F2422" t="str">
            <v>EXCEL</v>
          </cell>
          <cell r="K2422">
            <v>16.78</v>
          </cell>
        </row>
        <row r="2423">
          <cell r="A2423" t="str">
            <v>201-143</v>
          </cell>
          <cell r="B2423" t="str">
            <v>Enbeam LC DX Shuttered Adaptor Aqua for 203-55*</v>
          </cell>
          <cell r="C2423" t="str">
            <v>Enbeam LC DX Shuttered Adaptor Aqua for 203-55*</v>
          </cell>
          <cell r="D2423" t="str">
            <v>szt.</v>
          </cell>
          <cell r="E2423">
            <v>0</v>
          </cell>
          <cell r="F2423" t="str">
            <v>EXCEL</v>
          </cell>
          <cell r="K2423">
            <v>10.82</v>
          </cell>
        </row>
        <row r="2424">
          <cell r="A2424" t="str">
            <v>201-143-06</v>
          </cell>
          <cell r="B2424" t="str">
            <v>ENBEAM LC DX SHUTTERED ADAPTOR AQUA for 203-55*</v>
          </cell>
          <cell r="C2424" t="str">
            <v>ENBEAM LC DX SHUTTERED ADAPTOR AQUA for 203-55*</v>
          </cell>
          <cell r="D2424" t="str">
            <v>szt.</v>
          </cell>
          <cell r="E2424">
            <v>0</v>
          </cell>
          <cell r="F2424" t="str">
            <v>EXCEL</v>
          </cell>
          <cell r="K2424">
            <v>64.88</v>
          </cell>
        </row>
        <row r="2425">
          <cell r="A2425" t="str">
            <v>201-144</v>
          </cell>
          <cell r="B2425" t="str">
            <v>Enbeam LC DX Shuttered Adaptor Violet for 204-55*</v>
          </cell>
          <cell r="C2425" t="str">
            <v>Enbeam LC DX Shuttered Adaptor Violet for 204-55*</v>
          </cell>
          <cell r="D2425" t="str">
            <v>szt.</v>
          </cell>
          <cell r="E2425">
            <v>0</v>
          </cell>
          <cell r="F2425" t="str">
            <v>EXCEL</v>
          </cell>
          <cell r="K2425">
            <v>10.82</v>
          </cell>
        </row>
        <row r="2426">
          <cell r="A2426" t="str">
            <v>201-144-06</v>
          </cell>
          <cell r="B2426" t="str">
            <v>ENBEAM LC DX SHUTTERED ADAPTOR VIOLET for 204-55*</v>
          </cell>
          <cell r="C2426" t="str">
            <v>ENBEAM LC DX SHUTTERED ADAPTOR VIOLET for 204-55*</v>
          </cell>
          <cell r="D2426" t="str">
            <v>szt.</v>
          </cell>
          <cell r="E2426">
            <v>0</v>
          </cell>
          <cell r="F2426" t="str">
            <v>EXCEL</v>
          </cell>
          <cell r="K2426">
            <v>64.88</v>
          </cell>
        </row>
        <row r="2427">
          <cell r="A2427" t="str">
            <v>201-144-05</v>
          </cell>
          <cell r="B2427" t="str">
            <v>ENBEAM LC DX SHUTTERED ADAPTOR VT FOR 204-55* PK5</v>
          </cell>
          <cell r="C2427" t="str">
            <v>ENBEAM LC DX SHUTTERED ADAPTOR VT FOR 204-55* PK5</v>
          </cell>
          <cell r="D2427" t="str">
            <v>szt.</v>
          </cell>
          <cell r="E2427">
            <v>0</v>
          </cell>
          <cell r="F2427" t="str">
            <v>EXCEL</v>
          </cell>
          <cell r="K2427">
            <v>54.06</v>
          </cell>
        </row>
        <row r="2428">
          <cell r="A2428" t="str">
            <v>201-143-05</v>
          </cell>
          <cell r="B2428" t="str">
            <v>ENBEAM LC DX SHUTTERED ADAPTR AQUA FOR 203-55* PK5</v>
          </cell>
          <cell r="C2428" t="str">
            <v>ENBEAM LC DX SHUTTERED ADAPTR AQUA FOR 203-55* PK5</v>
          </cell>
          <cell r="D2428" t="str">
            <v>szt.</v>
          </cell>
          <cell r="E2428">
            <v>0</v>
          </cell>
          <cell r="F2428" t="str">
            <v>EXCEL</v>
          </cell>
          <cell r="K2428">
            <v>54.06</v>
          </cell>
        </row>
        <row r="2429">
          <cell r="A2429" t="str">
            <v>200-363-05</v>
          </cell>
          <cell r="B2429" t="str">
            <v>ENBEAM LC MULTIMODE ADAPTOR PK5</v>
          </cell>
          <cell r="C2429" t="str">
            <v>ENBEAM LC MULTIMODE ADAPTOR PK5</v>
          </cell>
          <cell r="D2429" t="str">
            <v>szt.</v>
          </cell>
          <cell r="E2429">
            <v>0</v>
          </cell>
          <cell r="F2429" t="str">
            <v>EXCEL</v>
          </cell>
          <cell r="K2429">
            <v>12.58</v>
          </cell>
        </row>
        <row r="2430">
          <cell r="A2430" t="str">
            <v>200-568-05</v>
          </cell>
          <cell r="B2430" t="str">
            <v>ENBEAM LC QUAD ADAPTOR MM PK5</v>
          </cell>
          <cell r="C2430" t="str">
            <v>ENBEAM LC QUAD ADAPTOR MM PK5</v>
          </cell>
          <cell r="D2430" t="str">
            <v>szt.</v>
          </cell>
          <cell r="E2430">
            <v>0</v>
          </cell>
          <cell r="F2430" t="str">
            <v>EXCEL</v>
          </cell>
          <cell r="K2430">
            <v>21.62</v>
          </cell>
        </row>
        <row r="2431">
          <cell r="A2431" t="str">
            <v>200-568-06</v>
          </cell>
          <cell r="B2431" t="str">
            <v>ENBEAM LC QUAD ADAPTOR MM-BEIGE PK6</v>
          </cell>
          <cell r="C2431" t="str">
            <v>ENBEAM LC QUAD ADAPTOR MM-BEIGE PK6</v>
          </cell>
          <cell r="D2431" t="str">
            <v>szt.</v>
          </cell>
          <cell r="E2431">
            <v>0</v>
          </cell>
          <cell r="F2431" t="str">
            <v>EXCEL</v>
          </cell>
          <cell r="K2431">
            <v>27.04</v>
          </cell>
        </row>
        <row r="2432">
          <cell r="A2432" t="str">
            <v>201-138-05</v>
          </cell>
          <cell r="B2432" t="str">
            <v>ENBEAM LC QUAD ADAPTOR MULTIMODE-AQUA PK5</v>
          </cell>
          <cell r="C2432" t="str">
            <v>ENBEAM LC QUAD ADAPTOR MULTIMODE-AQUA PK5</v>
          </cell>
          <cell r="D2432" t="str">
            <v>szt.</v>
          </cell>
          <cell r="E2432">
            <v>0</v>
          </cell>
          <cell r="F2432" t="str">
            <v>EXCEL</v>
          </cell>
          <cell r="K2432">
            <v>30.28</v>
          </cell>
        </row>
        <row r="2433">
          <cell r="A2433" t="str">
            <v>201-138-06</v>
          </cell>
          <cell r="B2433" t="str">
            <v>ENBEAM LC QUAD ADAPTOR MULTIMODE-AQUA PK6</v>
          </cell>
          <cell r="C2433" t="str">
            <v>ENBEAM LC QUAD ADAPTOR MULTIMODE-AQUA PK6</v>
          </cell>
          <cell r="D2433" t="str">
            <v>szt.</v>
          </cell>
          <cell r="E2433">
            <v>0</v>
          </cell>
          <cell r="F2433" t="str">
            <v>EXCEL</v>
          </cell>
          <cell r="K2433">
            <v>38.92</v>
          </cell>
        </row>
        <row r="2434">
          <cell r="A2434" t="str">
            <v>201-133-05</v>
          </cell>
          <cell r="B2434" t="str">
            <v>ENBEAM LC QUAD ADAPTOR MULTIMODE-VIOLET PK5</v>
          </cell>
          <cell r="C2434" t="str">
            <v>ENBEAM LC QUAD ADAPTOR MULTIMODE-VIOLET PK5</v>
          </cell>
          <cell r="D2434" t="str">
            <v>szt.</v>
          </cell>
          <cell r="E2434">
            <v>0</v>
          </cell>
          <cell r="F2434" t="str">
            <v>EXCEL</v>
          </cell>
          <cell r="K2434">
            <v>0</v>
          </cell>
        </row>
        <row r="2435">
          <cell r="A2435" t="str">
            <v>201-133-06</v>
          </cell>
          <cell r="B2435" t="str">
            <v>ENBEAM LC QUAD ADAPTOR MULTIMODE-VIOLET PK6</v>
          </cell>
          <cell r="C2435" t="str">
            <v>ENBEAM LC QUAD ADAPTOR MULTIMODE-VIOLET PK6</v>
          </cell>
          <cell r="D2435" t="str">
            <v>szt.</v>
          </cell>
          <cell r="E2435">
            <v>0</v>
          </cell>
          <cell r="F2435" t="str">
            <v>EXCEL</v>
          </cell>
          <cell r="K2435">
            <v>38.92</v>
          </cell>
        </row>
        <row r="2436">
          <cell r="A2436" t="str">
            <v>200-569-05</v>
          </cell>
          <cell r="B2436" t="str">
            <v>ENBEAM LC QUAD ADAPTOR SM PK5</v>
          </cell>
          <cell r="C2436" t="str">
            <v>ENBEAM LC QUAD ADAPTOR SM PK5</v>
          </cell>
          <cell r="D2436" t="str">
            <v>szt.</v>
          </cell>
          <cell r="E2436">
            <v>0</v>
          </cell>
          <cell r="F2436" t="str">
            <v>EXCEL</v>
          </cell>
          <cell r="K2436">
            <v>0</v>
          </cell>
        </row>
        <row r="2437">
          <cell r="A2437" t="str">
            <v>200-569-06</v>
          </cell>
          <cell r="B2437" t="str">
            <v>ENBEAM LC QUAD ADAPTOR SM-BLUE PK6</v>
          </cell>
          <cell r="C2437" t="str">
            <v>ENBEAM LC QUAD ADAPTOR SM-BLUE PK6</v>
          </cell>
          <cell r="D2437" t="str">
            <v>szt.</v>
          </cell>
          <cell r="E2437">
            <v>0</v>
          </cell>
          <cell r="F2437" t="str">
            <v>EXCEL</v>
          </cell>
          <cell r="K2437">
            <v>38.92</v>
          </cell>
        </row>
        <row r="2438">
          <cell r="A2438" t="str">
            <v>201-142-05</v>
          </cell>
          <cell r="B2438" t="str">
            <v>ENBEAM LC QUAD FLANGELESS ADAPTOR M/M-AQUA PK5</v>
          </cell>
          <cell r="C2438" t="str">
            <v>ENBEAM LC QUAD FLANGELESS ADAPTOR M/M-AQUA PK5</v>
          </cell>
          <cell r="D2438" t="str">
            <v>szt.</v>
          </cell>
          <cell r="E2438">
            <v>0</v>
          </cell>
          <cell r="F2438" t="str">
            <v>EXCEL</v>
          </cell>
          <cell r="K2438">
            <v>32.44</v>
          </cell>
        </row>
        <row r="2439">
          <cell r="A2439" t="str">
            <v>201-142-06</v>
          </cell>
          <cell r="B2439" t="str">
            <v>ENBEAM LC QUAD FLANGELESS ADAPTOR M/MODE-AQUA PK6</v>
          </cell>
          <cell r="C2439" t="str">
            <v>ENBEAM LC QUAD FLANGELESS ADAPTOR M/MODE-AQUA PK6</v>
          </cell>
          <cell r="D2439" t="str">
            <v>szt.</v>
          </cell>
          <cell r="E2439">
            <v>0</v>
          </cell>
          <cell r="F2439" t="str">
            <v>EXCEL</v>
          </cell>
          <cell r="K2439">
            <v>38.92</v>
          </cell>
        </row>
        <row r="2440">
          <cell r="A2440" t="str">
            <v>201-141-06</v>
          </cell>
          <cell r="B2440" t="str">
            <v>ENBEAM LC QUAD FLANGELESS ADAPTOR M/MODE-VIO PK6</v>
          </cell>
          <cell r="C2440" t="str">
            <v>ENBEAM LC QUAD FLANGELESS ADAPTOR M/MODE-VIO PK6</v>
          </cell>
          <cell r="D2440" t="str">
            <v>szt.</v>
          </cell>
          <cell r="E2440">
            <v>0</v>
          </cell>
          <cell r="F2440" t="str">
            <v>EXCEL</v>
          </cell>
          <cell r="K2440">
            <v>38.92</v>
          </cell>
        </row>
        <row r="2441">
          <cell r="A2441" t="str">
            <v>200-579</v>
          </cell>
          <cell r="B2441" t="str">
            <v>ENBEAM LC QUAD FLANGELESS ADAPTOR MM</v>
          </cell>
          <cell r="C2441" t="str">
            <v>ENBEAM LC QUAD FLANGELESS ADAPTOR MM</v>
          </cell>
          <cell r="D2441" t="str">
            <v>szt.</v>
          </cell>
          <cell r="E2441">
            <v>0</v>
          </cell>
          <cell r="F2441" t="str">
            <v>EXCEL</v>
          </cell>
          <cell r="K2441">
            <v>5.4</v>
          </cell>
        </row>
        <row r="2442">
          <cell r="A2442" t="str">
            <v>200-579-05</v>
          </cell>
          <cell r="B2442" t="str">
            <v>ENBEAM LC QUAD FLANGELESS ADAPTOR MM PK5</v>
          </cell>
          <cell r="C2442" t="str">
            <v>ENBEAM LC QUAD FLANGELESS ADAPTOR MM PK5</v>
          </cell>
          <cell r="D2442" t="str">
            <v>szt.</v>
          </cell>
          <cell r="E2442">
            <v>0</v>
          </cell>
          <cell r="F2442" t="str">
            <v>EXCEL</v>
          </cell>
          <cell r="K2442">
            <v>27.04</v>
          </cell>
        </row>
        <row r="2443">
          <cell r="A2443" t="str">
            <v>200-579-06</v>
          </cell>
          <cell r="B2443" t="str">
            <v>ENBEAM LC QUAD FLANGELESS ADAPTOR MM-BEIGE PK6</v>
          </cell>
          <cell r="C2443" t="str">
            <v>ENBEAM LC QUAD FLANGELESS ADAPTOR MM-BEIGE PK6</v>
          </cell>
          <cell r="D2443" t="str">
            <v>szt.</v>
          </cell>
          <cell r="E2443">
            <v>0</v>
          </cell>
          <cell r="F2443" t="str">
            <v>EXCEL</v>
          </cell>
          <cell r="K2443">
            <v>32.44</v>
          </cell>
        </row>
        <row r="2444">
          <cell r="A2444" t="str">
            <v>201-142</v>
          </cell>
          <cell r="B2444" t="str">
            <v>ENBEAM LC QUAD FLANGELESS ADAPTOR MULTIMODE-AQUA</v>
          </cell>
          <cell r="C2444" t="str">
            <v>ENBEAM LC QUAD FLANGELESS ADAPTOR MULTIMODE-AQUA</v>
          </cell>
          <cell r="D2444" t="str">
            <v>szt.</v>
          </cell>
          <cell r="E2444">
            <v>0</v>
          </cell>
          <cell r="F2444" t="str">
            <v>EXCEL</v>
          </cell>
          <cell r="K2444">
            <v>6.48</v>
          </cell>
        </row>
        <row r="2445">
          <cell r="A2445" t="str">
            <v>201-141</v>
          </cell>
          <cell r="B2445" t="str">
            <v>ENBEAM LC QUAD FLANGELESS ADAPTOR MULTIMODE-VIOLET</v>
          </cell>
          <cell r="C2445" t="str">
            <v>ENBEAM LC QUAD FLANGELESS ADAPTOR MULTIMODE-VIOLET</v>
          </cell>
          <cell r="D2445" t="str">
            <v>szt.</v>
          </cell>
          <cell r="E2445">
            <v>0</v>
          </cell>
          <cell r="F2445" t="str">
            <v>EXCEL</v>
          </cell>
          <cell r="K2445">
            <v>6.48</v>
          </cell>
        </row>
        <row r="2446">
          <cell r="A2446" t="str">
            <v>201-141-05</v>
          </cell>
          <cell r="B2446" t="str">
            <v>ENBEAM LC QUAD FLANGELESS ADAPTOR MULTIMODE-VT PK5</v>
          </cell>
          <cell r="C2446" t="str">
            <v>ENBEAM LC QUAD FLANGELESS ADAPTOR MULTIMODE-VT PK5</v>
          </cell>
          <cell r="D2446" t="str">
            <v>szt.</v>
          </cell>
          <cell r="E2446">
            <v>0</v>
          </cell>
          <cell r="F2446" t="str">
            <v>EXCEL</v>
          </cell>
          <cell r="K2446">
            <v>0</v>
          </cell>
        </row>
        <row r="2447">
          <cell r="A2447" t="str">
            <v>200-580</v>
          </cell>
          <cell r="B2447" t="str">
            <v>ENBEAM LC QUAD FLANGELESS ADAPTOR SM</v>
          </cell>
          <cell r="C2447" t="str">
            <v>ENBEAM LC QUAD FLANGELESS ADAPTOR SM</v>
          </cell>
          <cell r="D2447" t="str">
            <v>szt.</v>
          </cell>
          <cell r="E2447">
            <v>0</v>
          </cell>
          <cell r="F2447" t="str">
            <v>EXCEL</v>
          </cell>
          <cell r="K2447">
            <v>5.4</v>
          </cell>
        </row>
        <row r="2448">
          <cell r="A2448" t="str">
            <v>200-580-05</v>
          </cell>
          <cell r="B2448" t="str">
            <v>ENBEAM LC QUAD FLANGELESS ADAPTOR SM PK5</v>
          </cell>
          <cell r="C2448" t="str">
            <v>ENBEAM LC QUAD FLANGELESS ADAPTOR SM PK5</v>
          </cell>
          <cell r="D2448" t="str">
            <v>szt.</v>
          </cell>
          <cell r="E2448">
            <v>0</v>
          </cell>
          <cell r="F2448" t="str">
            <v>EXCEL</v>
          </cell>
          <cell r="K2448">
            <v>0</v>
          </cell>
        </row>
        <row r="2449">
          <cell r="A2449" t="str">
            <v>200-580-06</v>
          </cell>
          <cell r="B2449" t="str">
            <v>ENBEAM LC QUAD FLANGELESS ADAPTOR SM-BLUE PK6</v>
          </cell>
          <cell r="C2449" t="str">
            <v>ENBEAM LC QUAD FLANGELESS ADAPTOR SM-BLUE PK6</v>
          </cell>
          <cell r="D2449" t="str">
            <v>szt.</v>
          </cell>
          <cell r="E2449">
            <v>0</v>
          </cell>
          <cell r="F2449" t="str">
            <v>EXCEL</v>
          </cell>
          <cell r="K2449">
            <v>32.44</v>
          </cell>
        </row>
        <row r="2450">
          <cell r="A2450" t="str">
            <v>208-567</v>
          </cell>
          <cell r="B2450" t="str">
            <v>ENBEAM LC SINGLE MODE 20DB ATTENUATOR</v>
          </cell>
          <cell r="C2450" t="str">
            <v>ENBEAM LC SINGLE MODE 20DB ATTENUATOR</v>
          </cell>
          <cell r="D2450" t="str">
            <v>szt.</v>
          </cell>
          <cell r="E2450">
            <v>0</v>
          </cell>
          <cell r="F2450" t="str">
            <v>EXCEL</v>
          </cell>
          <cell r="K2450">
            <v>8.64</v>
          </cell>
        </row>
        <row r="2451">
          <cell r="A2451" t="str">
            <v>208-565</v>
          </cell>
          <cell r="B2451" t="str">
            <v>ENBEAM LC SINGLEMODE 10DB ATTENUATOR</v>
          </cell>
          <cell r="C2451" t="str">
            <v>ENBEAM LC SINGLEMODE 10DB ATTENUATOR</v>
          </cell>
          <cell r="D2451" t="str">
            <v>szt.</v>
          </cell>
          <cell r="E2451">
            <v>0</v>
          </cell>
          <cell r="F2451" t="str">
            <v>EXCEL</v>
          </cell>
          <cell r="K2451">
            <v>8.64</v>
          </cell>
        </row>
        <row r="2452">
          <cell r="A2452" t="str">
            <v>208-566</v>
          </cell>
          <cell r="B2452" t="str">
            <v>ENBEAM LC SINGLEMODE 15DB ATTENUATOR</v>
          </cell>
          <cell r="C2452" t="str">
            <v>ENBEAM LC SINGLEMODE 15DB ATTENUATOR</v>
          </cell>
          <cell r="D2452" t="str">
            <v>szt.</v>
          </cell>
          <cell r="E2452">
            <v>0</v>
          </cell>
          <cell r="F2452" t="str">
            <v>EXCEL</v>
          </cell>
          <cell r="K2452">
            <v>8.64</v>
          </cell>
        </row>
        <row r="2453">
          <cell r="A2453" t="str">
            <v>208-562</v>
          </cell>
          <cell r="B2453" t="str">
            <v>ENBEAM LC SINGLEMODE 1DB ATTENUATOR</v>
          </cell>
          <cell r="C2453" t="str">
            <v>ENBEAM LC SINGLEMODE 1DB ATTENUATOR</v>
          </cell>
          <cell r="D2453" t="str">
            <v>szt.</v>
          </cell>
          <cell r="E2453">
            <v>0</v>
          </cell>
          <cell r="F2453" t="str">
            <v>EXCEL</v>
          </cell>
          <cell r="K2453">
            <v>8.64</v>
          </cell>
        </row>
        <row r="2454">
          <cell r="A2454" t="str">
            <v>208-563</v>
          </cell>
          <cell r="B2454" t="str">
            <v>ENBEAM LC SINGLEMODE 2DB ATTENUATOR</v>
          </cell>
          <cell r="C2454" t="str">
            <v>ENBEAM LC SINGLEMODE 2DB ATTENUATOR</v>
          </cell>
          <cell r="D2454" t="str">
            <v>szt.</v>
          </cell>
          <cell r="E2454">
            <v>0</v>
          </cell>
          <cell r="F2454" t="str">
            <v>EXCEL</v>
          </cell>
          <cell r="K2454">
            <v>8.64</v>
          </cell>
        </row>
        <row r="2455">
          <cell r="A2455" t="str">
            <v>208-564</v>
          </cell>
          <cell r="B2455" t="str">
            <v>ENBEAM LC SINGLEMODE 5DB ATTENUATOR</v>
          </cell>
          <cell r="C2455" t="str">
            <v>ENBEAM LC SINGLEMODE 5DB ATTENUATOR</v>
          </cell>
          <cell r="D2455" t="str">
            <v>szt.</v>
          </cell>
          <cell r="E2455">
            <v>0</v>
          </cell>
          <cell r="F2455" t="str">
            <v>EXCEL</v>
          </cell>
          <cell r="K2455">
            <v>8.64</v>
          </cell>
        </row>
        <row r="2456">
          <cell r="A2456" t="str">
            <v>208-573</v>
          </cell>
          <cell r="B2456" t="str">
            <v>ENBEAM LCA SINGLE MODE 20DB ATTENUATOR</v>
          </cell>
          <cell r="C2456" t="str">
            <v>ENBEAM LCA SINGLE MODE 20DB ATTENUATOR</v>
          </cell>
          <cell r="D2456" t="str">
            <v>szt.</v>
          </cell>
          <cell r="E2456">
            <v>0</v>
          </cell>
          <cell r="F2456" t="str">
            <v>EXCEL</v>
          </cell>
          <cell r="K2456">
            <v>8.64</v>
          </cell>
        </row>
        <row r="2457">
          <cell r="A2457" t="str">
            <v>208-571</v>
          </cell>
          <cell r="B2457" t="str">
            <v>ENBEAM LCA SINGLEMODE 10DB ATTENUATOR</v>
          </cell>
          <cell r="C2457" t="str">
            <v>ENBEAM LCA SINGLEMODE 10DB ATTENUATOR</v>
          </cell>
          <cell r="D2457" t="str">
            <v>szt.</v>
          </cell>
          <cell r="E2457">
            <v>0</v>
          </cell>
          <cell r="F2457" t="str">
            <v>EXCEL</v>
          </cell>
          <cell r="K2457">
            <v>8.64</v>
          </cell>
        </row>
        <row r="2458">
          <cell r="A2458" t="str">
            <v>208-572</v>
          </cell>
          <cell r="B2458" t="str">
            <v>ENBEAM LCA SINGLEMODE 15DB ATTENUATOR</v>
          </cell>
          <cell r="C2458" t="str">
            <v>ENBEAM LCA SINGLEMODE 15DB ATTENUATOR</v>
          </cell>
          <cell r="D2458" t="str">
            <v>szt.</v>
          </cell>
          <cell r="E2458">
            <v>0</v>
          </cell>
          <cell r="F2458" t="str">
            <v>EXCEL</v>
          </cell>
          <cell r="K2458">
            <v>8.64</v>
          </cell>
        </row>
        <row r="2459">
          <cell r="A2459" t="str">
            <v>208-569</v>
          </cell>
          <cell r="B2459" t="str">
            <v>ENBEAM LCA SINGLEMODE 2DB ATTENUATOR</v>
          </cell>
          <cell r="C2459" t="str">
            <v>ENBEAM LCA SINGLEMODE 2DB ATTENUATOR</v>
          </cell>
          <cell r="D2459" t="str">
            <v>szt.</v>
          </cell>
          <cell r="E2459">
            <v>0</v>
          </cell>
          <cell r="F2459" t="str">
            <v>EXCEL</v>
          </cell>
          <cell r="K2459">
            <v>8.64</v>
          </cell>
        </row>
        <row r="2460">
          <cell r="A2460" t="str">
            <v>208-570</v>
          </cell>
          <cell r="B2460" t="str">
            <v>ENBEAM LCA SINGLEMODE 5DB ATTENUATOR</v>
          </cell>
          <cell r="C2460" t="str">
            <v>ENBEAM LCA SINGLEMODE 5DB ATTENUATOR</v>
          </cell>
          <cell r="D2460" t="str">
            <v>szt.</v>
          </cell>
          <cell r="E2460">
            <v>0</v>
          </cell>
          <cell r="F2460" t="str">
            <v>EXCEL</v>
          </cell>
          <cell r="K2460">
            <v>8.64</v>
          </cell>
        </row>
        <row r="2461">
          <cell r="A2461" t="str">
            <v>208-028</v>
          </cell>
          <cell r="B2461" t="str">
            <v>Enbeam LGX 1U for 3 module panel unloaded</v>
          </cell>
          <cell r="C2461" t="str">
            <v>Enbeam LGX 1U for 3 module panel unloaded</v>
          </cell>
          <cell r="D2461" t="str">
            <v>szt.</v>
          </cell>
          <cell r="E2461">
            <v>0</v>
          </cell>
          <cell r="F2461" t="str">
            <v>EXCEL</v>
          </cell>
          <cell r="K2461">
            <v>21.62</v>
          </cell>
        </row>
        <row r="2462">
          <cell r="A2462" t="str">
            <v>208-029</v>
          </cell>
          <cell r="B2462" t="str">
            <v>Enbeam LGX 3U for 14 module panel unloaded</v>
          </cell>
          <cell r="C2462" t="str">
            <v>Enbeam LGX 3U for 14 module panel unloaded</v>
          </cell>
          <cell r="D2462" t="str">
            <v>szt.</v>
          </cell>
          <cell r="E2462">
            <v>0</v>
          </cell>
          <cell r="F2462" t="str">
            <v>EXCEL</v>
          </cell>
          <cell r="K2462">
            <v>97.3</v>
          </cell>
        </row>
        <row r="2463">
          <cell r="A2463" t="str">
            <v>202-119</v>
          </cell>
          <cell r="B2463" t="str">
            <v>ENBEAM MICRO BLOWING TUBE INSTALLATION KIT</v>
          </cell>
          <cell r="C2463" t="str">
            <v>ENBEAM MICRO BLOWING TUBE INSTALLATION KIT</v>
          </cell>
          <cell r="D2463" t="str">
            <v>szt.</v>
          </cell>
          <cell r="E2463">
            <v>0</v>
          </cell>
          <cell r="F2463" t="str">
            <v>EXCEL</v>
          </cell>
          <cell r="K2463">
            <v>0</v>
          </cell>
        </row>
        <row r="2464">
          <cell r="A2464" t="str">
            <v>325-012</v>
          </cell>
          <cell r="B2464" t="str">
            <v>ENBEAM MICRO BLOWN 12 CORE SM G657-A1 FIBRE Fca</v>
          </cell>
          <cell r="C2464" t="str">
            <v>ENBEAM MICRO BLOWN 12 CORE SM G657-A1 FIBRE Fca</v>
          </cell>
          <cell r="D2464" t="str">
            <v>m</v>
          </cell>
          <cell r="E2464">
            <v>0</v>
          </cell>
          <cell r="F2464" t="str">
            <v>EXCEL</v>
          </cell>
          <cell r="K2464">
            <v>0.42</v>
          </cell>
        </row>
        <row r="2465">
          <cell r="A2465" t="str">
            <v>327-144</v>
          </cell>
          <cell r="B2465" t="str">
            <v>ENBEAM MICRO BLOWN 144 CORE 200um SM G652D Fca</v>
          </cell>
          <cell r="C2465" t="str">
            <v>ENBEAM MICRO BLOWN 144 CORE 200um SM G652D Fca</v>
          </cell>
          <cell r="D2465" t="str">
            <v>m</v>
          </cell>
          <cell r="E2465">
            <v>0</v>
          </cell>
          <cell r="F2465" t="str">
            <v>EXCEL</v>
          </cell>
          <cell r="K2465">
            <v>0</v>
          </cell>
        </row>
        <row r="2466">
          <cell r="A2466" t="str">
            <v>328-144</v>
          </cell>
          <cell r="B2466" t="str">
            <v>ENBEAM MICRO BLOWN 144 CORE 200um SM G657-A1 Fca</v>
          </cell>
          <cell r="C2466" t="str">
            <v>ENBEAM MICRO BLOWN 144 CORE 200um SM G657-A1 Fca</v>
          </cell>
          <cell r="D2466" t="str">
            <v>m</v>
          </cell>
          <cell r="E2466">
            <v>0</v>
          </cell>
          <cell r="F2466" t="str">
            <v>EXCEL</v>
          </cell>
          <cell r="K2466">
            <v>4.3</v>
          </cell>
        </row>
        <row r="2467">
          <cell r="A2467" t="str">
            <v>326-144</v>
          </cell>
          <cell r="B2467" t="str">
            <v>ENBEAM MICRO BLOWN 144 CORE SM G652D FIBRE Fca</v>
          </cell>
          <cell r="C2467" t="str">
            <v>ENBEAM MICRO BLOWN 144 CORE SM G652D FIBRE Fca</v>
          </cell>
          <cell r="D2467" t="str">
            <v>m</v>
          </cell>
          <cell r="E2467">
            <v>0</v>
          </cell>
          <cell r="F2467" t="str">
            <v>EXCEL</v>
          </cell>
          <cell r="K2467">
            <v>3.02</v>
          </cell>
        </row>
        <row r="2468">
          <cell r="A2468" t="str">
            <v>325-144</v>
          </cell>
          <cell r="B2468" t="str">
            <v>ENBEAM MICRO BLOWN 144 CORE SM G657-A1 FIBRE Fca</v>
          </cell>
          <cell r="C2468" t="str">
            <v>ENBEAM MICRO BLOWN 144 CORE SM G657-A1 FIBRE Fca</v>
          </cell>
          <cell r="D2468" t="str">
            <v>m</v>
          </cell>
          <cell r="E2468">
            <v>0</v>
          </cell>
          <cell r="F2468" t="str">
            <v>EXCEL</v>
          </cell>
          <cell r="K2468">
            <v>3.02</v>
          </cell>
        </row>
        <row r="2469">
          <cell r="A2469" t="str">
            <v>327-192</v>
          </cell>
          <cell r="B2469" t="str">
            <v>ENBEAM MICRO BLOWN 192 CORE 200um SM G652D Fca</v>
          </cell>
          <cell r="C2469" t="str">
            <v>ENBEAM MICRO BLOWN 192 CORE 200um SM G652D Fca</v>
          </cell>
          <cell r="D2469" t="str">
            <v>m</v>
          </cell>
          <cell r="E2469">
            <v>0</v>
          </cell>
          <cell r="F2469" t="str">
            <v>EXCEL</v>
          </cell>
          <cell r="K2469">
            <v>0</v>
          </cell>
        </row>
        <row r="2470">
          <cell r="A2470" t="str">
            <v>328-192</v>
          </cell>
          <cell r="B2470" t="str">
            <v>ENBEAM MICRO BLOWN 192 CORE 200um SM G657-A1 Fca</v>
          </cell>
          <cell r="C2470" t="str">
            <v>ENBEAM MICRO BLOWN 192 CORE 200um SM G657-A1 Fca</v>
          </cell>
          <cell r="D2470" t="str">
            <v>m</v>
          </cell>
          <cell r="E2470">
            <v>0</v>
          </cell>
          <cell r="F2470" t="str">
            <v>EXCEL</v>
          </cell>
          <cell r="K2470">
            <v>5.68</v>
          </cell>
        </row>
        <row r="2471">
          <cell r="A2471" t="str">
            <v>326-192</v>
          </cell>
          <cell r="B2471" t="str">
            <v>ENBEAM MICRO BLOWN 192 CORE SM G652D FIBRE Fca</v>
          </cell>
          <cell r="C2471" t="str">
            <v>ENBEAM MICRO BLOWN 192 CORE SM G652D FIBRE Fca</v>
          </cell>
          <cell r="D2471" t="str">
            <v>m</v>
          </cell>
          <cell r="E2471">
            <v>0</v>
          </cell>
          <cell r="F2471" t="str">
            <v>EXCEL</v>
          </cell>
          <cell r="K2471">
            <v>0</v>
          </cell>
        </row>
        <row r="2472">
          <cell r="A2472" t="str">
            <v>325-192</v>
          </cell>
          <cell r="B2472" t="str">
            <v>ENBEAM MICRO BLOWN 192 CORE SM G657-A1 FIBRE Fca</v>
          </cell>
          <cell r="C2472" t="str">
            <v>ENBEAM MICRO BLOWN 192 CORE SM G657-A1 FIBRE Fca</v>
          </cell>
          <cell r="D2472" t="str">
            <v>m</v>
          </cell>
          <cell r="E2472">
            <v>0</v>
          </cell>
          <cell r="F2472" t="str">
            <v>EXCEL</v>
          </cell>
          <cell r="K2472">
            <v>3.68</v>
          </cell>
        </row>
        <row r="2473">
          <cell r="A2473" t="str">
            <v>327-288</v>
          </cell>
          <cell r="B2473" t="str">
            <v>ENBEAM MICRO BLOWN 288 CORE 200um SM G652D Fca</v>
          </cell>
          <cell r="C2473" t="str">
            <v>ENBEAM MICRO BLOWN 288 CORE 200um SM G652D Fca</v>
          </cell>
          <cell r="D2473" t="str">
            <v>m</v>
          </cell>
          <cell r="E2473">
            <v>0</v>
          </cell>
          <cell r="F2473" t="str">
            <v>EXCEL</v>
          </cell>
          <cell r="K2473">
            <v>0</v>
          </cell>
        </row>
        <row r="2474">
          <cell r="A2474" t="str">
            <v>328-288</v>
          </cell>
          <cell r="B2474" t="str">
            <v>ENBEAM MICRO BLOWN 288 CORE 200um SM G657-A1 Fca</v>
          </cell>
          <cell r="C2474" t="str">
            <v>ENBEAM MICRO BLOWN 288 CORE 200um SM G657-A1 Fca</v>
          </cell>
          <cell r="D2474" t="str">
            <v>m</v>
          </cell>
          <cell r="E2474">
            <v>0</v>
          </cell>
          <cell r="F2474" t="str">
            <v>EXCEL</v>
          </cell>
          <cell r="K2474">
            <v>8.68</v>
          </cell>
        </row>
        <row r="2475">
          <cell r="A2475" t="str">
            <v>326-288</v>
          </cell>
          <cell r="B2475" t="str">
            <v>ENBEAM MICRO BLOWN 288 CORE SM G652D FIBRE Fca</v>
          </cell>
          <cell r="C2475" t="str">
            <v>ENBEAM MICRO BLOWN 288 CORE SM G652D FIBRE Fca</v>
          </cell>
          <cell r="D2475" t="str">
            <v>m</v>
          </cell>
          <cell r="E2475">
            <v>0</v>
          </cell>
          <cell r="F2475" t="str">
            <v>EXCEL</v>
          </cell>
          <cell r="K2475">
            <v>0</v>
          </cell>
        </row>
        <row r="2476">
          <cell r="A2476" t="str">
            <v>325-288</v>
          </cell>
          <cell r="B2476" t="str">
            <v>ENBEAM MICRO BLOWN 288 CORE SM G657-A1 FIBRE Fca</v>
          </cell>
          <cell r="C2476" t="str">
            <v>ENBEAM MICRO BLOWN 288 CORE SM G657-A1 FIBRE Fca</v>
          </cell>
          <cell r="D2476" t="str">
            <v>m</v>
          </cell>
          <cell r="E2476">
            <v>0</v>
          </cell>
          <cell r="F2476" t="str">
            <v>EXCEL</v>
          </cell>
          <cell r="K2476">
            <v>5.4</v>
          </cell>
        </row>
        <row r="2477">
          <cell r="A2477" t="str">
            <v>327-432</v>
          </cell>
          <cell r="B2477" t="str">
            <v>ENBEAM MICRO BLOWN 432 CORE 200um SM G652D Fca</v>
          </cell>
          <cell r="C2477" t="str">
            <v>ENBEAM MICRO BLOWN 432 CORE 200um SM G652D Fca</v>
          </cell>
          <cell r="D2477" t="str">
            <v>m</v>
          </cell>
          <cell r="E2477">
            <v>0</v>
          </cell>
          <cell r="F2477" t="str">
            <v>EXCEL</v>
          </cell>
          <cell r="K2477">
            <v>0</v>
          </cell>
        </row>
        <row r="2478">
          <cell r="A2478" t="str">
            <v>328-432</v>
          </cell>
          <cell r="B2478" t="str">
            <v>ENBEAM MICRO BLOWN 432 CORE 200um SM G657-A1 Fca</v>
          </cell>
          <cell r="C2478" t="str">
            <v>ENBEAM MICRO BLOWN 432 CORE 200um SM G657-A1 Fca</v>
          </cell>
          <cell r="D2478" t="str">
            <v>m</v>
          </cell>
          <cell r="E2478">
            <v>0</v>
          </cell>
          <cell r="F2478" t="str">
            <v>EXCEL</v>
          </cell>
          <cell r="K2478">
            <v>8.64</v>
          </cell>
        </row>
        <row r="2479">
          <cell r="A2479" t="str">
            <v>326-432</v>
          </cell>
          <cell r="B2479" t="str">
            <v>ENBEAM MICRO BLOWN 432 CORE SM G652D FIBRE Fca</v>
          </cell>
          <cell r="C2479" t="str">
            <v>ENBEAM MICRO BLOWN 432 CORE SM G652D FIBRE Fca</v>
          </cell>
          <cell r="D2479" t="str">
            <v>m</v>
          </cell>
          <cell r="E2479">
            <v>0</v>
          </cell>
          <cell r="F2479" t="str">
            <v>EXCEL</v>
          </cell>
          <cell r="K2479">
            <v>0</v>
          </cell>
        </row>
        <row r="2480">
          <cell r="A2480" t="str">
            <v>325-432</v>
          </cell>
          <cell r="B2480" t="str">
            <v>ENBEAM MICRO BLOWN 432 CORE SM G657-A1 FIBRE Fca</v>
          </cell>
          <cell r="C2480" t="str">
            <v>ENBEAM MICRO BLOWN 432 CORE SM G657-A1 FIBRE Fca</v>
          </cell>
          <cell r="D2480" t="str">
            <v>m</v>
          </cell>
          <cell r="E2480">
            <v>0</v>
          </cell>
          <cell r="F2480" t="str">
            <v>EXCEL</v>
          </cell>
          <cell r="K2480">
            <v>8.64</v>
          </cell>
        </row>
        <row r="2481">
          <cell r="A2481" t="str">
            <v>326-048</v>
          </cell>
          <cell r="B2481" t="str">
            <v>ENBEAM MICRO BLOWN 48 CORE SM G652D FIBRE Fca</v>
          </cell>
          <cell r="C2481" t="str">
            <v>ENBEAM MICRO BLOWN 48 CORE SM G652D FIBRE Fca</v>
          </cell>
          <cell r="D2481" t="str">
            <v>m</v>
          </cell>
          <cell r="E2481">
            <v>0</v>
          </cell>
          <cell r="F2481" t="str">
            <v>EXCEL</v>
          </cell>
          <cell r="K2481">
            <v>0</v>
          </cell>
        </row>
        <row r="2482">
          <cell r="A2482" t="str">
            <v>325-048</v>
          </cell>
          <cell r="B2482" t="str">
            <v>ENBEAM MICRO BLOWN 48 CORE SM G657-A1 FIBRE Fca</v>
          </cell>
          <cell r="C2482" t="str">
            <v>ENBEAM MICRO BLOWN 48 CORE SM G657-A1 FIBRE Fca</v>
          </cell>
          <cell r="D2482" t="str">
            <v>m</v>
          </cell>
          <cell r="E2482">
            <v>0</v>
          </cell>
          <cell r="F2482" t="str">
            <v>EXCEL</v>
          </cell>
          <cell r="K2482">
            <v>1.08</v>
          </cell>
        </row>
        <row r="2483">
          <cell r="A2483" t="str">
            <v>326-072</v>
          </cell>
          <cell r="B2483" t="str">
            <v>ENBEAM MICRO BLOWN 72 CORE SM G652D FIBRE Fca</v>
          </cell>
          <cell r="C2483" t="str">
            <v>ENBEAM MICRO BLOWN 72 CORE SM G652D FIBRE Fca</v>
          </cell>
          <cell r="D2483" t="str">
            <v>m</v>
          </cell>
          <cell r="E2483">
            <v>0</v>
          </cell>
          <cell r="F2483" t="str">
            <v>EXCEL</v>
          </cell>
          <cell r="K2483">
            <v>0</v>
          </cell>
        </row>
        <row r="2484">
          <cell r="A2484" t="str">
            <v>325-072</v>
          </cell>
          <cell r="B2484" t="str">
            <v>ENBEAM MICRO BLOWN 72 CORE SM G657-A1 FIBRE Fca</v>
          </cell>
          <cell r="C2484" t="str">
            <v>ENBEAM MICRO BLOWN 72 CORE SM G657-A1 FIBRE Fca</v>
          </cell>
          <cell r="D2484" t="str">
            <v>m</v>
          </cell>
          <cell r="E2484">
            <v>0</v>
          </cell>
          <cell r="F2484" t="str">
            <v>EXCEL</v>
          </cell>
          <cell r="K2484">
            <v>1.5</v>
          </cell>
        </row>
        <row r="2485">
          <cell r="A2485" t="str">
            <v>326-096</v>
          </cell>
          <cell r="B2485" t="str">
            <v>ENBEAM MICRO BLOWN 96 CORE SM G652D FIBRE Fca</v>
          </cell>
          <cell r="C2485" t="str">
            <v>ENBEAM MICRO BLOWN 96 CORE SM G652D FIBRE Fca</v>
          </cell>
          <cell r="D2485" t="str">
            <v>m</v>
          </cell>
          <cell r="E2485">
            <v>0</v>
          </cell>
          <cell r="F2485" t="str">
            <v>EXCEL</v>
          </cell>
          <cell r="K2485">
            <v>1.94</v>
          </cell>
        </row>
        <row r="2486">
          <cell r="A2486" t="str">
            <v>325-096</v>
          </cell>
          <cell r="B2486" t="str">
            <v>ENBEAM MICRO BLOWN 96 CORE SM G657-A1 FIBRE Fca</v>
          </cell>
          <cell r="C2486" t="str">
            <v>ENBEAM MICRO BLOWN 96 CORE SM G657-A1 FIBRE Fca</v>
          </cell>
          <cell r="D2486" t="str">
            <v>m</v>
          </cell>
          <cell r="E2486">
            <v>0</v>
          </cell>
          <cell r="F2486" t="str">
            <v>EXCEL</v>
          </cell>
          <cell r="K2486">
            <v>1.94</v>
          </cell>
        </row>
        <row r="2487">
          <cell r="A2487" t="str">
            <v>202-170</v>
          </cell>
          <cell r="B2487" t="str">
            <v>ENBEAM OM1 P/LEAD LC-LC 62.5/125 DX GE 0.5M</v>
          </cell>
          <cell r="C2487" t="str">
            <v>ENBEAM OM1 P/LEAD LC-LC 62.5/125 DX GE 0.5M</v>
          </cell>
          <cell r="D2487" t="str">
            <v>szt.</v>
          </cell>
          <cell r="E2487">
            <v>0</v>
          </cell>
          <cell r="F2487" t="str">
            <v>EXCEL</v>
          </cell>
          <cell r="K2487">
            <v>9.4</v>
          </cell>
        </row>
        <row r="2488">
          <cell r="A2488" t="str">
            <v>202-000</v>
          </cell>
          <cell r="B2488" t="str">
            <v>ENBEAM OM1 P/LEAD LC-LC 62.5/125 DX GE 10M</v>
          </cell>
          <cell r="C2488" t="str">
            <v>ENBEAM OM1 P/LEAD LC-LC 62.5/125 DX GE 10M</v>
          </cell>
          <cell r="D2488" t="str">
            <v>szt.</v>
          </cell>
          <cell r="E2488">
            <v>0</v>
          </cell>
          <cell r="F2488" t="str">
            <v>EXCEL</v>
          </cell>
          <cell r="K2488">
            <v>10.82</v>
          </cell>
        </row>
        <row r="2489">
          <cell r="A2489" t="str">
            <v>202-001</v>
          </cell>
          <cell r="B2489" t="str">
            <v>ENBEAM OM1 P/LEAD LC-LC 62.5/125 DX GE 15M</v>
          </cell>
          <cell r="C2489" t="str">
            <v>ENBEAM OM1 P/LEAD LC-LC 62.5/125 DX GE 15M</v>
          </cell>
          <cell r="D2489" t="str">
            <v>szt.</v>
          </cell>
          <cell r="E2489">
            <v>0</v>
          </cell>
          <cell r="F2489" t="str">
            <v>EXCEL</v>
          </cell>
          <cell r="K2489">
            <v>15.14</v>
          </cell>
        </row>
        <row r="2490">
          <cell r="A2490" t="str">
            <v>200-181</v>
          </cell>
          <cell r="B2490" t="str">
            <v>ENBEAM OM1 P/LEAD LC-LC 62.5/125 DX GE 1M</v>
          </cell>
          <cell r="C2490" t="str">
            <v>ENBEAM OM1 P/LEAD LC-LC 62.5/125 DX GE 1M</v>
          </cell>
          <cell r="D2490" t="str">
            <v>szt.</v>
          </cell>
          <cell r="E2490">
            <v>0</v>
          </cell>
          <cell r="F2490" t="str">
            <v>EXCEL</v>
          </cell>
          <cell r="K2490">
            <v>7.56</v>
          </cell>
        </row>
        <row r="2491">
          <cell r="A2491" t="str">
            <v>202-002</v>
          </cell>
          <cell r="B2491" t="str">
            <v>ENBEAM OM1 P/LEAD LC-LC 62.5/125 DX GE 20M</v>
          </cell>
          <cell r="C2491" t="str">
            <v>ENBEAM OM1 P/LEAD LC-LC 62.5/125 DX GE 20M</v>
          </cell>
          <cell r="D2491" t="str">
            <v>szt.</v>
          </cell>
          <cell r="E2491">
            <v>0</v>
          </cell>
          <cell r="F2491" t="str">
            <v>EXCEL</v>
          </cell>
          <cell r="K2491">
            <v>17.3</v>
          </cell>
        </row>
        <row r="2492">
          <cell r="A2492" t="str">
            <v>200-182</v>
          </cell>
          <cell r="B2492" t="str">
            <v>ENBEAM OM1 P/LEAD LC-LC 62.5/125 DX GE 2M</v>
          </cell>
          <cell r="C2492" t="str">
            <v>ENBEAM OM1 P/LEAD LC-LC 62.5/125 DX GE 2M</v>
          </cell>
          <cell r="D2492" t="str">
            <v>szt.</v>
          </cell>
          <cell r="E2492">
            <v>0</v>
          </cell>
          <cell r="F2492" t="str">
            <v>EXCEL</v>
          </cell>
          <cell r="K2492">
            <v>8.64</v>
          </cell>
        </row>
        <row r="2493">
          <cell r="A2493" t="str">
            <v>202-173</v>
          </cell>
          <cell r="B2493" t="str">
            <v>ENBEAM OM1 P/LEAD LC-LC 62.5/125 DX GE 30M</v>
          </cell>
          <cell r="C2493" t="str">
            <v>ENBEAM OM1 P/LEAD LC-LC 62.5/125 DX GE 30M</v>
          </cell>
          <cell r="D2493" t="str">
            <v>szt.</v>
          </cell>
          <cell r="E2493">
            <v>0</v>
          </cell>
          <cell r="F2493" t="str">
            <v>EXCEL</v>
          </cell>
          <cell r="K2493">
            <v>25.94</v>
          </cell>
        </row>
        <row r="2494">
          <cell r="A2494" t="str">
            <v>200-183</v>
          </cell>
          <cell r="B2494" t="str">
            <v>ENBEAM OM1 P/LEAD LC-LC 62.5/125 DX GE 3M</v>
          </cell>
          <cell r="C2494" t="str">
            <v>ENBEAM OM1 P/LEAD LC-LC 62.5/125 DX GE 3M</v>
          </cell>
          <cell r="D2494" t="str">
            <v>szt.</v>
          </cell>
          <cell r="E2494">
            <v>0</v>
          </cell>
          <cell r="F2494" t="str">
            <v>EXCEL</v>
          </cell>
          <cell r="K2494">
            <v>9.74</v>
          </cell>
        </row>
        <row r="2495">
          <cell r="A2495" t="str">
            <v>200-184</v>
          </cell>
          <cell r="B2495" t="str">
            <v>ENBEAM OM1 P/LEAD LC-LC 62.5/125 DX GE 5M</v>
          </cell>
          <cell r="C2495" t="str">
            <v>ENBEAM OM1 P/LEAD LC-LC 62.5/125 DX GE 5M</v>
          </cell>
          <cell r="D2495" t="str">
            <v>szt.</v>
          </cell>
          <cell r="E2495">
            <v>0</v>
          </cell>
          <cell r="F2495" t="str">
            <v>EXCEL</v>
          </cell>
          <cell r="K2495">
            <v>13.7</v>
          </cell>
        </row>
        <row r="2496">
          <cell r="A2496" t="str">
            <v>202-177</v>
          </cell>
          <cell r="B2496" t="str">
            <v>ENBEAM OM1 P/LEAD LC-SC 62.5/125 DX GE 0.5M</v>
          </cell>
          <cell r="C2496" t="str">
            <v>ENBEAM OM1 P/LEAD LC-SC 62.5/125 DX GE 0.5M</v>
          </cell>
          <cell r="D2496" t="str">
            <v>szt.</v>
          </cell>
          <cell r="E2496">
            <v>0</v>
          </cell>
          <cell r="F2496" t="str">
            <v>EXCEL</v>
          </cell>
          <cell r="K2496">
            <v>7.16</v>
          </cell>
        </row>
        <row r="2497">
          <cell r="A2497" t="str">
            <v>202-003</v>
          </cell>
          <cell r="B2497" t="str">
            <v>ENBEAM OM1 P/LEAD LC-SC 62.5/125 DX GE 10M</v>
          </cell>
          <cell r="C2497" t="str">
            <v>ENBEAM OM1 P/LEAD LC-SC 62.5/125 DX GE 10M</v>
          </cell>
          <cell r="D2497" t="str">
            <v>szt.</v>
          </cell>
          <cell r="E2497">
            <v>0</v>
          </cell>
          <cell r="F2497" t="str">
            <v>EXCEL</v>
          </cell>
          <cell r="K2497">
            <v>10.82</v>
          </cell>
        </row>
        <row r="2498">
          <cell r="A2498" t="str">
            <v>202-004</v>
          </cell>
          <cell r="B2498" t="str">
            <v>ENBEAM OM1 P/LEAD LC-SC 62.5/125 DX GE 15M</v>
          </cell>
          <cell r="C2498" t="str">
            <v>ENBEAM OM1 P/LEAD LC-SC 62.5/125 DX GE 15M</v>
          </cell>
          <cell r="D2498" t="str">
            <v>szt.</v>
          </cell>
          <cell r="E2498">
            <v>0</v>
          </cell>
          <cell r="F2498" t="str">
            <v>EXCEL</v>
          </cell>
          <cell r="K2498">
            <v>15.14</v>
          </cell>
        </row>
        <row r="2499">
          <cell r="A2499" t="str">
            <v>200-185</v>
          </cell>
          <cell r="B2499" t="str">
            <v>ENBEAM OM1 P/LEAD LC-SC 62.5/125 DX GE 1M</v>
          </cell>
          <cell r="C2499" t="str">
            <v>ENBEAM OM1 P/LEAD LC-SC 62.5/125 DX GE 1M</v>
          </cell>
          <cell r="D2499" t="str">
            <v>szt.</v>
          </cell>
          <cell r="E2499">
            <v>0</v>
          </cell>
          <cell r="F2499" t="str">
            <v>EXCEL</v>
          </cell>
          <cell r="K2499">
            <v>7.62</v>
          </cell>
        </row>
        <row r="2500">
          <cell r="A2500" t="str">
            <v>200-186</v>
          </cell>
          <cell r="B2500" t="str">
            <v>ENBEAM OM1 P/LEAD LC-SC 62.5/125 DX GE 2M</v>
          </cell>
          <cell r="C2500" t="str">
            <v>ENBEAM OM1 P/LEAD LC-SC 62.5/125 DX GE 2M</v>
          </cell>
          <cell r="D2500" t="str">
            <v>szt.</v>
          </cell>
          <cell r="E2500">
            <v>0</v>
          </cell>
          <cell r="F2500" t="str">
            <v>EXCEL</v>
          </cell>
          <cell r="K2500">
            <v>8.58</v>
          </cell>
        </row>
        <row r="2501">
          <cell r="A2501" t="str">
            <v>202-180</v>
          </cell>
          <cell r="B2501" t="str">
            <v>ENBEAM OM1 P/LEAD LC-SC 62.5/125 DX GE 30M</v>
          </cell>
          <cell r="C2501" t="str">
            <v>ENBEAM OM1 P/LEAD LC-SC 62.5/125 DX GE 30M</v>
          </cell>
          <cell r="D2501" t="str">
            <v>szt.</v>
          </cell>
          <cell r="E2501">
            <v>0</v>
          </cell>
          <cell r="F2501" t="str">
            <v>EXCEL</v>
          </cell>
          <cell r="K2501">
            <v>25.94</v>
          </cell>
        </row>
        <row r="2502">
          <cell r="A2502" t="str">
            <v>200-187</v>
          </cell>
          <cell r="B2502" t="str">
            <v>ENBEAM OM1 P/LEAD LC-SC 62.5/125 DX GE 3M</v>
          </cell>
          <cell r="C2502" t="str">
            <v>ENBEAM OM1 P/LEAD LC-SC 62.5/125 DX GE 3M</v>
          </cell>
          <cell r="D2502" t="str">
            <v>szt.</v>
          </cell>
          <cell r="E2502">
            <v>0</v>
          </cell>
          <cell r="F2502" t="str">
            <v>EXCEL</v>
          </cell>
          <cell r="K2502">
            <v>9.52</v>
          </cell>
        </row>
        <row r="2503">
          <cell r="A2503" t="str">
            <v>200-188</v>
          </cell>
          <cell r="B2503" t="str">
            <v>ENBEAM OM1 P/LEAD LC-SC 62.5/125 DX GE 5M</v>
          </cell>
          <cell r="C2503" t="str">
            <v>ENBEAM OM1 P/LEAD LC-SC 62.5/125 DX GE 5M</v>
          </cell>
          <cell r="D2503" t="str">
            <v>szt.</v>
          </cell>
          <cell r="E2503">
            <v>0</v>
          </cell>
          <cell r="F2503" t="str">
            <v>EXCEL</v>
          </cell>
          <cell r="K2503">
            <v>11.44</v>
          </cell>
        </row>
        <row r="2504">
          <cell r="A2504" t="str">
            <v>202-183</v>
          </cell>
          <cell r="B2504" t="str">
            <v>ENBEAM OM1 P/LEAD LC-ST 62.5/125 DX GE 0.5M</v>
          </cell>
          <cell r="C2504" t="str">
            <v>ENBEAM OM1 P/LEAD LC-ST 62.5/125 DX GE 0.5M</v>
          </cell>
          <cell r="D2504" t="str">
            <v>szt.</v>
          </cell>
          <cell r="E2504">
            <v>0</v>
          </cell>
          <cell r="F2504" t="str">
            <v>EXCEL</v>
          </cell>
          <cell r="K2504">
            <v>7.16</v>
          </cell>
        </row>
        <row r="2505">
          <cell r="A2505" t="str">
            <v>202-006</v>
          </cell>
          <cell r="B2505" t="str">
            <v>ENBEAM OM1 P/LEAD LC-ST 62.5/125 DX GE 10M</v>
          </cell>
          <cell r="C2505" t="str">
            <v>ENBEAM OM1 P/LEAD LC-ST 62.5/125 DX GE 10M</v>
          </cell>
          <cell r="D2505" t="str">
            <v>szt.</v>
          </cell>
          <cell r="E2505">
            <v>0</v>
          </cell>
          <cell r="F2505" t="str">
            <v>EXCEL</v>
          </cell>
          <cell r="K2505">
            <v>10.82</v>
          </cell>
        </row>
        <row r="2506">
          <cell r="A2506" t="str">
            <v>202-007</v>
          </cell>
          <cell r="B2506" t="str">
            <v>ENBEAM OM1 P/LEAD LC-ST 62.5/125 DX GE 15M</v>
          </cell>
          <cell r="C2506" t="str">
            <v>ENBEAM OM1 P/LEAD LC-ST 62.5/125 DX GE 15M</v>
          </cell>
          <cell r="D2506" t="str">
            <v>szt.</v>
          </cell>
          <cell r="E2506">
            <v>0</v>
          </cell>
          <cell r="F2506" t="str">
            <v>EXCEL</v>
          </cell>
          <cell r="K2506">
            <v>15.14</v>
          </cell>
        </row>
        <row r="2507">
          <cell r="A2507" t="str">
            <v>200-189</v>
          </cell>
          <cell r="B2507" t="str">
            <v>ENBEAM OM1 P/LEAD LC-ST 62.5/125 DX GE 1M</v>
          </cell>
          <cell r="C2507" t="str">
            <v>ENBEAM OM1 P/LEAD LC-ST 62.5/125 DX GE 1M</v>
          </cell>
          <cell r="D2507" t="str">
            <v>szt.</v>
          </cell>
          <cell r="E2507">
            <v>0</v>
          </cell>
          <cell r="F2507" t="str">
            <v>EXCEL</v>
          </cell>
          <cell r="K2507">
            <v>7.62</v>
          </cell>
        </row>
        <row r="2508">
          <cell r="A2508" t="str">
            <v>202-008</v>
          </cell>
          <cell r="B2508" t="str">
            <v>ENBEAM OM1 P/LEAD LC-ST 62.5/125 DX GE 20M</v>
          </cell>
          <cell r="C2508" t="str">
            <v>ENBEAM OM1 P/LEAD LC-ST 62.5/125 DX GE 20M</v>
          </cell>
          <cell r="D2508" t="str">
            <v>szt.</v>
          </cell>
          <cell r="E2508">
            <v>0</v>
          </cell>
          <cell r="F2508" t="str">
            <v>EXCEL</v>
          </cell>
          <cell r="K2508">
            <v>17.3</v>
          </cell>
        </row>
        <row r="2509">
          <cell r="A2509" t="str">
            <v>200-190</v>
          </cell>
          <cell r="B2509" t="str">
            <v>ENBEAM OM1 P/LEAD LC-ST 62.5/125 DX GE 2M</v>
          </cell>
          <cell r="C2509" t="str">
            <v>ENBEAM OM1 P/LEAD LC-ST 62.5/125 DX GE 2M</v>
          </cell>
          <cell r="D2509" t="str">
            <v>szt.</v>
          </cell>
          <cell r="E2509">
            <v>0</v>
          </cell>
          <cell r="F2509" t="str">
            <v>EXCEL</v>
          </cell>
          <cell r="K2509">
            <v>8.58</v>
          </cell>
        </row>
        <row r="2510">
          <cell r="A2510" t="str">
            <v>202-186</v>
          </cell>
          <cell r="B2510" t="str">
            <v>ENBEAM OM1 P/LEAD LC-ST 62.5/125 DX GE 30M</v>
          </cell>
          <cell r="C2510" t="str">
            <v>ENBEAM OM1 P/LEAD LC-ST 62.5/125 DX GE 30M</v>
          </cell>
          <cell r="D2510" t="str">
            <v>szt.</v>
          </cell>
          <cell r="E2510">
            <v>0</v>
          </cell>
          <cell r="F2510" t="str">
            <v>EXCEL</v>
          </cell>
          <cell r="K2510">
            <v>25.94</v>
          </cell>
        </row>
        <row r="2511">
          <cell r="A2511" t="str">
            <v>200-191</v>
          </cell>
          <cell r="B2511" t="str">
            <v>ENBEAM OM1 P/LEAD LC-ST 62.5/125 DX GE 3M</v>
          </cell>
          <cell r="C2511" t="str">
            <v>ENBEAM OM1 P/LEAD LC-ST 62.5/125 DX GE 3M</v>
          </cell>
          <cell r="D2511" t="str">
            <v>szt.</v>
          </cell>
          <cell r="E2511">
            <v>0</v>
          </cell>
          <cell r="F2511" t="str">
            <v>EXCEL</v>
          </cell>
          <cell r="K2511">
            <v>9.52</v>
          </cell>
        </row>
        <row r="2512">
          <cell r="A2512" t="str">
            <v>200-192</v>
          </cell>
          <cell r="B2512" t="str">
            <v>ENBEAM OM1 P/LEAD LC-ST 62.5/125 DX GE 5M</v>
          </cell>
          <cell r="C2512" t="str">
            <v>ENBEAM OM1 P/LEAD LC-ST 62.5/125 DX GE 5M</v>
          </cell>
          <cell r="D2512" t="str">
            <v>szt.</v>
          </cell>
          <cell r="E2512">
            <v>0</v>
          </cell>
          <cell r="F2512" t="str">
            <v>EXCEL</v>
          </cell>
          <cell r="K2512">
            <v>11.44</v>
          </cell>
        </row>
        <row r="2513">
          <cell r="A2513" t="str">
            <v>202-190</v>
          </cell>
          <cell r="B2513" t="str">
            <v>ENBEAM OM1 P/LEAD SC-SC 62.5/125 DX GE 0.5M</v>
          </cell>
          <cell r="C2513" t="str">
            <v>ENBEAM OM1 P/LEAD SC-SC 62.5/125 DX GE 0.5M</v>
          </cell>
          <cell r="D2513" t="str">
            <v>szt.</v>
          </cell>
          <cell r="E2513">
            <v>0</v>
          </cell>
          <cell r="F2513" t="str">
            <v>EXCEL</v>
          </cell>
          <cell r="K2513">
            <v>5.74</v>
          </cell>
        </row>
        <row r="2514">
          <cell r="A2514" t="str">
            <v>200-524</v>
          </cell>
          <cell r="B2514" t="str">
            <v>ENBEAM OM1 P/LEAD SC-SC 62.5/125 DX GE 10M</v>
          </cell>
          <cell r="C2514" t="str">
            <v>ENBEAM OM1 P/LEAD SC-SC 62.5/125 DX GE 10M</v>
          </cell>
          <cell r="D2514" t="str">
            <v>szt.</v>
          </cell>
          <cell r="E2514">
            <v>0</v>
          </cell>
          <cell r="F2514" t="str">
            <v>EXCEL</v>
          </cell>
          <cell r="K2514">
            <v>12.98</v>
          </cell>
        </row>
        <row r="2515">
          <cell r="A2515" t="str">
            <v>200-525</v>
          </cell>
          <cell r="B2515" t="str">
            <v>ENBEAM OM1 P/LEAD SC-SC 62.5/125 DX GE 15M</v>
          </cell>
          <cell r="C2515" t="str">
            <v>ENBEAM OM1 P/LEAD SC-SC 62.5/125 DX GE 15M</v>
          </cell>
          <cell r="D2515" t="str">
            <v>szt.</v>
          </cell>
          <cell r="E2515">
            <v>0</v>
          </cell>
          <cell r="F2515" t="str">
            <v>EXCEL</v>
          </cell>
          <cell r="K2515">
            <v>14.06</v>
          </cell>
        </row>
        <row r="2516">
          <cell r="A2516" t="str">
            <v>200-500</v>
          </cell>
          <cell r="B2516" t="str">
            <v>ENBEAM OM1 P/LEAD SC-SC 62.5/125 DX GE 1M</v>
          </cell>
          <cell r="C2516" t="str">
            <v>ENBEAM OM1 P/LEAD SC-SC 62.5/125 DX GE 1M</v>
          </cell>
          <cell r="D2516" t="str">
            <v>szt.</v>
          </cell>
          <cell r="E2516">
            <v>0</v>
          </cell>
          <cell r="F2516" t="str">
            <v>EXCEL</v>
          </cell>
          <cell r="K2516">
            <v>6.48</v>
          </cell>
        </row>
        <row r="2517">
          <cell r="A2517" t="str">
            <v>200-526</v>
          </cell>
          <cell r="B2517" t="str">
            <v>ENBEAM OM1 P/LEAD SC-SC 62.5/125 DX GE 20M</v>
          </cell>
          <cell r="C2517" t="str">
            <v>ENBEAM OM1 P/LEAD SC-SC 62.5/125 DX GE 20M</v>
          </cell>
          <cell r="D2517" t="str">
            <v>szt.</v>
          </cell>
          <cell r="E2517">
            <v>0</v>
          </cell>
          <cell r="F2517" t="str">
            <v>EXCEL</v>
          </cell>
          <cell r="K2517">
            <v>15.14</v>
          </cell>
        </row>
        <row r="2518">
          <cell r="A2518" t="str">
            <v>200-510</v>
          </cell>
          <cell r="B2518" t="str">
            <v>ENBEAM OM1 P/LEAD SC-SC 62.5/125 DX GE 2M</v>
          </cell>
          <cell r="C2518" t="str">
            <v>ENBEAM OM1 P/LEAD SC-SC 62.5/125 DX GE 2M</v>
          </cell>
          <cell r="D2518" t="str">
            <v>szt.</v>
          </cell>
          <cell r="E2518">
            <v>0</v>
          </cell>
          <cell r="F2518" t="str">
            <v>EXCEL</v>
          </cell>
          <cell r="K2518">
            <v>7.56</v>
          </cell>
        </row>
        <row r="2519">
          <cell r="A2519" t="str">
            <v>202-193</v>
          </cell>
          <cell r="B2519" t="str">
            <v>ENBEAM OM1 P/LEAD SC-SC 62.5/125 DX GE 30M</v>
          </cell>
          <cell r="C2519" t="str">
            <v>ENBEAM OM1 P/LEAD SC-SC 62.5/125 DX GE 30M</v>
          </cell>
          <cell r="D2519" t="str">
            <v>szt.</v>
          </cell>
          <cell r="E2519">
            <v>0</v>
          </cell>
          <cell r="F2519" t="str">
            <v>EXCEL</v>
          </cell>
          <cell r="K2519">
            <v>25.94</v>
          </cell>
        </row>
        <row r="2520">
          <cell r="A2520" t="str">
            <v>200-520</v>
          </cell>
          <cell r="B2520" t="str">
            <v>ENBEAM OM1 P/LEAD SC-SC 62.5/125 DX GE 3M</v>
          </cell>
          <cell r="C2520" t="str">
            <v>ENBEAM OM1 P/LEAD SC-SC 62.5/125 DX GE 3M</v>
          </cell>
          <cell r="D2520" t="str">
            <v>szt.</v>
          </cell>
          <cell r="E2520">
            <v>0</v>
          </cell>
          <cell r="F2520" t="str">
            <v>EXCEL</v>
          </cell>
          <cell r="K2520">
            <v>7.56</v>
          </cell>
        </row>
        <row r="2521">
          <cell r="A2521" t="str">
            <v>200-530</v>
          </cell>
          <cell r="B2521" t="str">
            <v>ENBEAM OM1 P/LEAD SC-SC 62.5/125 DX GE 5M</v>
          </cell>
          <cell r="C2521" t="str">
            <v>ENBEAM OM1 P/LEAD SC-SC 62.5/125 DX GE 5M</v>
          </cell>
          <cell r="D2521" t="str">
            <v>szt.</v>
          </cell>
          <cell r="E2521">
            <v>0</v>
          </cell>
          <cell r="F2521" t="str">
            <v>EXCEL</v>
          </cell>
          <cell r="K2521">
            <v>8.64</v>
          </cell>
        </row>
        <row r="2522">
          <cell r="A2522" t="str">
            <v>200-634</v>
          </cell>
          <cell r="B2522" t="str">
            <v>ENBEAM OM1 P/LEAD ST-SC 62.5/125 DX GE 10M</v>
          </cell>
          <cell r="C2522" t="str">
            <v>ENBEAM OM1 P/LEAD ST-SC 62.5/125 DX GE 10M</v>
          </cell>
          <cell r="D2522" t="str">
            <v>szt.</v>
          </cell>
          <cell r="E2522">
            <v>0</v>
          </cell>
          <cell r="F2522" t="str">
            <v>EXCEL</v>
          </cell>
          <cell r="K2522">
            <v>14</v>
          </cell>
        </row>
        <row r="2523">
          <cell r="A2523" t="str">
            <v>200-635</v>
          </cell>
          <cell r="B2523" t="str">
            <v>ENBEAM OM1 P/LEAD ST-SC 62.5/125 DX GE 15M</v>
          </cell>
          <cell r="C2523" t="str">
            <v>ENBEAM OM1 P/LEAD ST-SC 62.5/125 DX GE 15M</v>
          </cell>
          <cell r="D2523" t="str">
            <v>szt.</v>
          </cell>
          <cell r="E2523">
            <v>0</v>
          </cell>
          <cell r="F2523" t="str">
            <v>EXCEL</v>
          </cell>
          <cell r="K2523">
            <v>18.739999999999998</v>
          </cell>
        </row>
        <row r="2524">
          <cell r="A2524" t="str">
            <v>200-600</v>
          </cell>
          <cell r="B2524" t="str">
            <v>ENBEAM OM1 P/LEAD ST-SC 62.5/125 DX GE 1M</v>
          </cell>
          <cell r="C2524" t="str">
            <v>ENBEAM OM1 P/LEAD ST-SC 62.5/125 DX GE 1M</v>
          </cell>
          <cell r="D2524" t="str">
            <v>szt.</v>
          </cell>
          <cell r="E2524">
            <v>0</v>
          </cell>
          <cell r="F2524" t="str">
            <v>EXCEL</v>
          </cell>
          <cell r="K2524">
            <v>8.64</v>
          </cell>
        </row>
        <row r="2525">
          <cell r="A2525" t="str">
            <v>200-636</v>
          </cell>
          <cell r="B2525" t="str">
            <v>ENBEAM OM1 P/LEAD ST-SC 62.5/125 DX GE 20M</v>
          </cell>
          <cell r="C2525" t="str">
            <v>ENBEAM OM1 P/LEAD ST-SC 62.5/125 DX GE 20M</v>
          </cell>
          <cell r="D2525" t="str">
            <v>szt.</v>
          </cell>
          <cell r="E2525">
            <v>0</v>
          </cell>
          <cell r="F2525" t="str">
            <v>EXCEL</v>
          </cell>
          <cell r="K2525">
            <v>23.5</v>
          </cell>
        </row>
        <row r="2526">
          <cell r="A2526" t="str">
            <v>200-610</v>
          </cell>
          <cell r="B2526" t="str">
            <v>ENBEAM OM1 P/LEAD ST-SC 62.5/125 DX GE 2M</v>
          </cell>
          <cell r="C2526" t="str">
            <v>ENBEAM OM1 P/LEAD ST-SC 62.5/125 DX GE 2M</v>
          </cell>
          <cell r="D2526" t="str">
            <v>szt.</v>
          </cell>
          <cell r="E2526">
            <v>0</v>
          </cell>
          <cell r="F2526" t="str">
            <v>EXCEL</v>
          </cell>
          <cell r="K2526">
            <v>6.38</v>
          </cell>
        </row>
        <row r="2527">
          <cell r="A2527" t="str">
            <v>200-620</v>
          </cell>
          <cell r="B2527" t="str">
            <v>ENBEAM OM1 P/LEAD ST-SC 62.5/125 DX GE 3M</v>
          </cell>
          <cell r="C2527" t="str">
            <v>ENBEAM OM1 P/LEAD ST-SC 62.5/125 DX GE 3M</v>
          </cell>
          <cell r="D2527" t="str">
            <v>szt.</v>
          </cell>
          <cell r="E2527">
            <v>0</v>
          </cell>
          <cell r="F2527" t="str">
            <v>EXCEL</v>
          </cell>
          <cell r="K2527">
            <v>7.32</v>
          </cell>
        </row>
        <row r="2528">
          <cell r="A2528" t="str">
            <v>200-630</v>
          </cell>
          <cell r="B2528" t="str">
            <v>ENBEAM OM1 P/LEAD ST-SC 62.5/125 DX GE 5M</v>
          </cell>
          <cell r="C2528" t="str">
            <v>ENBEAM OM1 P/LEAD ST-SC 62.5/125 DX GE 5M</v>
          </cell>
          <cell r="D2528" t="str">
            <v>szt.</v>
          </cell>
          <cell r="E2528">
            <v>0</v>
          </cell>
          <cell r="F2528" t="str">
            <v>EXCEL</v>
          </cell>
          <cell r="K2528">
            <v>9.24</v>
          </cell>
        </row>
        <row r="2529">
          <cell r="A2529" t="str">
            <v>202-196</v>
          </cell>
          <cell r="B2529" t="str">
            <v>ENBEAM OM1 P/LEAD ST-ST 62.5/125 DX GE 0.5M</v>
          </cell>
          <cell r="C2529" t="str">
            <v>ENBEAM OM1 P/LEAD ST-ST 62.5/125 DX GE 0.5M</v>
          </cell>
          <cell r="D2529" t="str">
            <v>szt.</v>
          </cell>
          <cell r="E2529">
            <v>0</v>
          </cell>
          <cell r="F2529" t="str">
            <v>EXCEL</v>
          </cell>
          <cell r="K2529">
            <v>5.74</v>
          </cell>
        </row>
        <row r="2530">
          <cell r="A2530" t="str">
            <v>200-324</v>
          </cell>
          <cell r="B2530" t="str">
            <v>ENBEAM OM1 P/LEAD ST-ST 62.5/125 DX GE 10M</v>
          </cell>
          <cell r="C2530" t="str">
            <v>ENBEAM OM1 P/LEAD ST-ST 62.5/125 DX GE 10M</v>
          </cell>
          <cell r="D2530" t="str">
            <v>szt.</v>
          </cell>
          <cell r="E2530">
            <v>0</v>
          </cell>
          <cell r="F2530" t="str">
            <v>EXCEL</v>
          </cell>
          <cell r="K2530">
            <v>14.06</v>
          </cell>
        </row>
        <row r="2531">
          <cell r="A2531" t="str">
            <v>200-326</v>
          </cell>
          <cell r="B2531" t="str">
            <v>ENBEAM OM1 P/LEAD ST-ST 62.5/125 DX GE 15M</v>
          </cell>
          <cell r="C2531" t="str">
            <v>ENBEAM OM1 P/LEAD ST-ST 62.5/125 DX GE 15M</v>
          </cell>
          <cell r="D2531" t="str">
            <v>szt.</v>
          </cell>
          <cell r="E2531">
            <v>0</v>
          </cell>
          <cell r="F2531" t="str">
            <v>EXCEL</v>
          </cell>
          <cell r="K2531">
            <v>18.8</v>
          </cell>
        </row>
        <row r="2532">
          <cell r="A2532" t="str">
            <v>200-290</v>
          </cell>
          <cell r="B2532" t="str">
            <v>ENBEAM OM1 P/LEAD ST-ST 62.5/125 DX GE 1M</v>
          </cell>
          <cell r="C2532" t="str">
            <v>ENBEAM OM1 P/LEAD ST-ST 62.5/125 DX GE 1M</v>
          </cell>
          <cell r="D2532" t="str">
            <v>szt.</v>
          </cell>
          <cell r="E2532">
            <v>0</v>
          </cell>
          <cell r="F2532" t="str">
            <v>EXCEL</v>
          </cell>
          <cell r="K2532">
            <v>5.48</v>
          </cell>
        </row>
        <row r="2533">
          <cell r="A2533" t="str">
            <v>200-329</v>
          </cell>
          <cell r="B2533" t="str">
            <v>ENBEAM OM1 P/LEAD ST-ST 62.5/125 DX GE 20M</v>
          </cell>
          <cell r="C2533" t="str">
            <v>ENBEAM OM1 P/LEAD ST-ST 62.5/125 DX GE 20M</v>
          </cell>
          <cell r="D2533" t="str">
            <v>szt.</v>
          </cell>
          <cell r="E2533">
            <v>0</v>
          </cell>
          <cell r="F2533" t="str">
            <v>EXCEL</v>
          </cell>
          <cell r="K2533">
            <v>23.56</v>
          </cell>
        </row>
        <row r="2534">
          <cell r="A2534" t="str">
            <v>200-300</v>
          </cell>
          <cell r="B2534" t="str">
            <v>ENBEAM OM1 P/LEAD ST-ST 62.5/125 DX GE 2M</v>
          </cell>
          <cell r="C2534" t="str">
            <v>ENBEAM OM1 P/LEAD ST-ST 62.5/125 DX GE 2M</v>
          </cell>
          <cell r="D2534" t="str">
            <v>szt.</v>
          </cell>
          <cell r="E2534">
            <v>0</v>
          </cell>
          <cell r="F2534" t="str">
            <v>EXCEL</v>
          </cell>
          <cell r="K2534">
            <v>6.46</v>
          </cell>
        </row>
        <row r="2535">
          <cell r="A2535" t="str">
            <v>202-199</v>
          </cell>
          <cell r="B2535" t="str">
            <v>ENBEAM OM1 P/LEAD ST-ST 62.5/125 DX GE 30M</v>
          </cell>
          <cell r="C2535" t="str">
            <v>ENBEAM OM1 P/LEAD ST-ST 62.5/125 DX GE 30M</v>
          </cell>
          <cell r="D2535" t="str">
            <v>szt.</v>
          </cell>
          <cell r="E2535">
            <v>0</v>
          </cell>
          <cell r="F2535" t="str">
            <v>EXCEL</v>
          </cell>
          <cell r="K2535">
            <v>25.94</v>
          </cell>
        </row>
        <row r="2536">
          <cell r="A2536" t="str">
            <v>200-310</v>
          </cell>
          <cell r="B2536" t="str">
            <v>ENBEAM OM1 P/LEAD ST-ST 62.5/125 DX GE 3M</v>
          </cell>
          <cell r="C2536" t="str">
            <v>ENBEAM OM1 P/LEAD ST-ST 62.5/125 DX GE 3M</v>
          </cell>
          <cell r="D2536" t="str">
            <v>szt.</v>
          </cell>
          <cell r="E2536">
            <v>0</v>
          </cell>
          <cell r="F2536" t="str">
            <v>EXCEL</v>
          </cell>
          <cell r="K2536">
            <v>7.4</v>
          </cell>
        </row>
        <row r="2537">
          <cell r="A2537" t="str">
            <v>200-320</v>
          </cell>
          <cell r="B2537" t="str">
            <v>ENBEAM OM1 P/LEAD ST-ST 62.5/125 DX GE 5M</v>
          </cell>
          <cell r="C2537" t="str">
            <v>ENBEAM OM1 P/LEAD ST-ST 62.5/125 DX GE 5M</v>
          </cell>
          <cell r="D2537" t="str">
            <v>szt.</v>
          </cell>
          <cell r="E2537">
            <v>0</v>
          </cell>
          <cell r="F2537" t="str">
            <v>EXCEL</v>
          </cell>
          <cell r="K2537">
            <v>9.3000000000000007</v>
          </cell>
        </row>
        <row r="2538">
          <cell r="A2538" t="str">
            <v>202-171</v>
          </cell>
          <cell r="B2538" t="str">
            <v>ENBEAM OM2 P/LEAD LC-LC 50/125 DX OR 0.5M</v>
          </cell>
          <cell r="C2538" t="str">
            <v>ENBEAM OM2 P/LEAD LC-LC 50/125 DX OR 0.5M</v>
          </cell>
          <cell r="D2538" t="str">
            <v>szt.</v>
          </cell>
          <cell r="E2538">
            <v>0</v>
          </cell>
          <cell r="F2538" t="str">
            <v>EXCEL</v>
          </cell>
          <cell r="K2538">
            <v>9.3800000000000008</v>
          </cell>
        </row>
        <row r="2539">
          <cell r="A2539" t="str">
            <v>200-265</v>
          </cell>
          <cell r="B2539" t="str">
            <v>ENBEAM OM2 P/LEAD LC-LC 50/125 DX OR 10M</v>
          </cell>
          <cell r="C2539" t="str">
            <v>ENBEAM OM2 P/LEAD LC-LC 50/125 DX OR 10M</v>
          </cell>
          <cell r="D2539" t="str">
            <v>szt.</v>
          </cell>
          <cell r="E2539">
            <v>0</v>
          </cell>
          <cell r="F2539" t="str">
            <v>EXCEL</v>
          </cell>
          <cell r="K2539">
            <v>15.14</v>
          </cell>
        </row>
        <row r="2540">
          <cell r="A2540" t="str">
            <v>200-266</v>
          </cell>
          <cell r="B2540" t="str">
            <v>ENBEAM OM2 P/LEAD LC-LC 50/125 DX OR 15M</v>
          </cell>
          <cell r="C2540" t="str">
            <v>ENBEAM OM2 P/LEAD LC-LC 50/125 DX OR 15M</v>
          </cell>
          <cell r="D2540" t="str">
            <v>szt.</v>
          </cell>
          <cell r="E2540">
            <v>0</v>
          </cell>
          <cell r="F2540" t="str">
            <v>EXCEL</v>
          </cell>
          <cell r="K2540">
            <v>17.3</v>
          </cell>
        </row>
        <row r="2541">
          <cell r="A2541" t="str">
            <v>200-168</v>
          </cell>
          <cell r="B2541" t="str">
            <v>ENBEAM OM2 P/LEAD LC-LC 50/125 DX OR 1M</v>
          </cell>
          <cell r="C2541" t="str">
            <v>ENBEAM OM2 P/LEAD LC-LC 50/125 DX OR 1M</v>
          </cell>
          <cell r="D2541" t="str">
            <v>szt.</v>
          </cell>
          <cell r="E2541">
            <v>0</v>
          </cell>
          <cell r="F2541" t="str">
            <v>EXCEL</v>
          </cell>
          <cell r="K2541">
            <v>6.48</v>
          </cell>
        </row>
        <row r="2542">
          <cell r="A2542" t="str">
            <v>200-267</v>
          </cell>
          <cell r="B2542" t="str">
            <v>ENBEAM OM2 P/LEAD LC-LC 50/125 DX OR 20M</v>
          </cell>
          <cell r="C2542" t="str">
            <v>ENBEAM OM2 P/LEAD LC-LC 50/125 DX OR 20M</v>
          </cell>
          <cell r="D2542" t="str">
            <v>szt.</v>
          </cell>
          <cell r="E2542">
            <v>0</v>
          </cell>
          <cell r="F2542" t="str">
            <v>EXCEL</v>
          </cell>
          <cell r="K2542">
            <v>19.46</v>
          </cell>
        </row>
        <row r="2543">
          <cell r="A2543" t="str">
            <v>200-169</v>
          </cell>
          <cell r="B2543" t="str">
            <v>ENBEAM OM2 P/LEAD LC-LC 50/125 DX OR 2M</v>
          </cell>
          <cell r="C2543" t="str">
            <v>ENBEAM OM2 P/LEAD LC-LC 50/125 DX OR 2M</v>
          </cell>
          <cell r="D2543" t="str">
            <v>szt.</v>
          </cell>
          <cell r="E2543">
            <v>0</v>
          </cell>
          <cell r="F2543" t="str">
            <v>EXCEL</v>
          </cell>
          <cell r="K2543">
            <v>7.56</v>
          </cell>
        </row>
        <row r="2544">
          <cell r="A2544" t="str">
            <v>202-174</v>
          </cell>
          <cell r="B2544" t="str">
            <v>ENBEAM OM2 P/LEAD LC-LC 50/125 DX OR 30M</v>
          </cell>
          <cell r="C2544" t="str">
            <v>ENBEAM OM2 P/LEAD LC-LC 50/125 DX OR 30M</v>
          </cell>
          <cell r="D2544" t="str">
            <v>szt.</v>
          </cell>
          <cell r="E2544">
            <v>0</v>
          </cell>
          <cell r="F2544" t="str">
            <v>EXCEL</v>
          </cell>
          <cell r="K2544">
            <v>25.94</v>
          </cell>
        </row>
        <row r="2545">
          <cell r="A2545" t="str">
            <v>200-170</v>
          </cell>
          <cell r="B2545" t="str">
            <v>ENBEAM OM2 P/LEAD LC-LC 50/125 DX OR 3M</v>
          </cell>
          <cell r="C2545" t="str">
            <v>ENBEAM OM2 P/LEAD LC-LC 50/125 DX OR 3M</v>
          </cell>
          <cell r="D2545" t="str">
            <v>szt.</v>
          </cell>
          <cell r="E2545">
            <v>0</v>
          </cell>
          <cell r="F2545" t="str">
            <v>EXCEL</v>
          </cell>
          <cell r="K2545">
            <v>8.64</v>
          </cell>
        </row>
        <row r="2546">
          <cell r="A2546" t="str">
            <v>200-171</v>
          </cell>
          <cell r="B2546" t="str">
            <v>ENBEAM OM2 P/LEAD LC-LC 50/125 DX OR 5M</v>
          </cell>
          <cell r="C2546" t="str">
            <v>ENBEAM OM2 P/LEAD LC-LC 50/125 DX OR 5M</v>
          </cell>
          <cell r="D2546" t="str">
            <v>szt.</v>
          </cell>
          <cell r="E2546">
            <v>0</v>
          </cell>
          <cell r="F2546" t="str">
            <v>EXCEL</v>
          </cell>
          <cell r="K2546">
            <v>10.82</v>
          </cell>
        </row>
        <row r="2547">
          <cell r="A2547" t="str">
            <v>202-178</v>
          </cell>
          <cell r="B2547" t="str">
            <v>ENBEAM OM2 P/LEAD LC-SC 50/125 DX OR 0.5M</v>
          </cell>
          <cell r="C2547" t="str">
            <v>ENBEAM OM2 P/LEAD LC-SC 50/125 DX OR 0.5M</v>
          </cell>
          <cell r="D2547" t="str">
            <v>szt.</v>
          </cell>
          <cell r="E2547">
            <v>0</v>
          </cell>
          <cell r="F2547" t="str">
            <v>EXCEL</v>
          </cell>
          <cell r="K2547">
            <v>7.16</v>
          </cell>
        </row>
        <row r="2548">
          <cell r="A2548" t="str">
            <v>200-093</v>
          </cell>
          <cell r="B2548" t="str">
            <v>ENBEAM OM2 P/LEAD LC-SC 50/125 DX OR 10M</v>
          </cell>
          <cell r="C2548" t="str">
            <v>ENBEAM OM2 P/LEAD LC-SC 50/125 DX OR 10M</v>
          </cell>
          <cell r="D2548" t="str">
            <v>szt.</v>
          </cell>
          <cell r="E2548">
            <v>0</v>
          </cell>
          <cell r="F2548" t="str">
            <v>EXCEL</v>
          </cell>
          <cell r="K2548">
            <v>14.34</v>
          </cell>
        </row>
        <row r="2549">
          <cell r="A2549" t="str">
            <v>200-094</v>
          </cell>
          <cell r="B2549" t="str">
            <v>ENBEAM OM2 P/LEAD LC-SC 50/125 DX OR 15M</v>
          </cell>
          <cell r="C2549" t="str">
            <v>ENBEAM OM2 P/LEAD LC-SC 50/125 DX OR 15M</v>
          </cell>
          <cell r="D2549" t="str">
            <v>szt.</v>
          </cell>
          <cell r="E2549">
            <v>0</v>
          </cell>
          <cell r="F2549" t="str">
            <v>EXCEL</v>
          </cell>
          <cell r="K2549">
            <v>17.3</v>
          </cell>
        </row>
        <row r="2550">
          <cell r="A2550" t="str">
            <v>200-172</v>
          </cell>
          <cell r="B2550" t="str">
            <v>ENBEAM OM2 P/LEAD LC-SC 50/125 DX OR 1M</v>
          </cell>
          <cell r="C2550" t="str">
            <v>ENBEAM OM2 P/LEAD LC-SC 50/125 DX OR 1M</v>
          </cell>
          <cell r="D2550" t="str">
            <v>szt.</v>
          </cell>
          <cell r="E2550">
            <v>0</v>
          </cell>
          <cell r="F2550" t="str">
            <v>EXCEL</v>
          </cell>
          <cell r="K2550">
            <v>7.68</v>
          </cell>
        </row>
        <row r="2551">
          <cell r="A2551" t="str">
            <v>200-095</v>
          </cell>
          <cell r="B2551" t="str">
            <v>ENBEAM OM2 P/LEAD LC-SC 50/125 DX OR 20M</v>
          </cell>
          <cell r="C2551" t="str">
            <v>ENBEAM OM2 P/LEAD LC-SC 50/125 DX OR 20M</v>
          </cell>
          <cell r="D2551" t="str">
            <v>szt.</v>
          </cell>
          <cell r="E2551">
            <v>0</v>
          </cell>
          <cell r="F2551" t="str">
            <v>EXCEL</v>
          </cell>
          <cell r="K2551">
            <v>19.46</v>
          </cell>
        </row>
        <row r="2552">
          <cell r="A2552" t="str">
            <v>200-173</v>
          </cell>
          <cell r="B2552" t="str">
            <v>ENBEAM OM2 P/LEAD LC-SC 50/125 DX OR 2M</v>
          </cell>
          <cell r="C2552" t="str">
            <v>ENBEAM OM2 P/LEAD LC-SC 50/125 DX OR 2M</v>
          </cell>
          <cell r="D2552" t="str">
            <v>szt.</v>
          </cell>
          <cell r="E2552">
            <v>0</v>
          </cell>
          <cell r="F2552" t="str">
            <v>EXCEL</v>
          </cell>
          <cell r="K2552">
            <v>8.64</v>
          </cell>
        </row>
        <row r="2553">
          <cell r="A2553" t="str">
            <v>202-181</v>
          </cell>
          <cell r="B2553" t="str">
            <v>ENBEAM OM2 P/LEAD LC-SC 50/125 DX OR 30M</v>
          </cell>
          <cell r="C2553" t="str">
            <v>ENBEAM OM2 P/LEAD LC-SC 50/125 DX OR 30M</v>
          </cell>
          <cell r="D2553" t="str">
            <v>szt.</v>
          </cell>
          <cell r="E2553">
            <v>0</v>
          </cell>
          <cell r="F2553" t="str">
            <v>EXCEL</v>
          </cell>
          <cell r="K2553">
            <v>25.94</v>
          </cell>
        </row>
        <row r="2554">
          <cell r="A2554" t="str">
            <v>200-174</v>
          </cell>
          <cell r="B2554" t="str">
            <v>ENBEAM OM2 P/LEAD LC-SC 50/125 DX OR 3M</v>
          </cell>
          <cell r="C2554" t="str">
            <v>ENBEAM OM2 P/LEAD LC-SC 50/125 DX OR 3M</v>
          </cell>
          <cell r="D2554" t="str">
            <v>szt.</v>
          </cell>
          <cell r="E2554">
            <v>0</v>
          </cell>
          <cell r="F2554" t="str">
            <v>EXCEL</v>
          </cell>
          <cell r="K2554">
            <v>9.74</v>
          </cell>
        </row>
        <row r="2555">
          <cell r="A2555" t="str">
            <v>200-175</v>
          </cell>
          <cell r="B2555" t="str">
            <v>ENBEAM OM2 P/LEAD LC-SC 50/125 DX OR 5M</v>
          </cell>
          <cell r="C2555" t="str">
            <v>ENBEAM OM2 P/LEAD LC-SC 50/125 DX OR 5M</v>
          </cell>
          <cell r="D2555" t="str">
            <v>szt.</v>
          </cell>
          <cell r="E2555">
            <v>0</v>
          </cell>
          <cell r="F2555" t="str">
            <v>EXCEL</v>
          </cell>
          <cell r="K2555">
            <v>10.82</v>
          </cell>
        </row>
        <row r="2556">
          <cell r="A2556" t="str">
            <v>202-184</v>
          </cell>
          <cell r="B2556" t="str">
            <v>ENBEAM OM2 P/LEAD LC-ST 50/125 DX OR 0.5M</v>
          </cell>
          <cell r="C2556" t="str">
            <v>ENBEAM OM2 P/LEAD LC-ST 50/125 DX OR 0.5M</v>
          </cell>
          <cell r="D2556" t="str">
            <v>szt.</v>
          </cell>
          <cell r="E2556">
            <v>0</v>
          </cell>
          <cell r="F2556" t="str">
            <v>EXCEL</v>
          </cell>
          <cell r="K2556">
            <v>7.16</v>
          </cell>
        </row>
        <row r="2557">
          <cell r="A2557" t="str">
            <v>200-180</v>
          </cell>
          <cell r="B2557" t="str">
            <v>ENBEAM OM2 P/LEAD LC-ST 50/125 DX OR 10M</v>
          </cell>
          <cell r="C2557" t="str">
            <v>ENBEAM OM2 P/LEAD LC-ST 50/125 DX OR 10M</v>
          </cell>
          <cell r="D2557" t="str">
            <v>szt.</v>
          </cell>
          <cell r="E2557">
            <v>0</v>
          </cell>
          <cell r="F2557" t="str">
            <v>EXCEL</v>
          </cell>
          <cell r="K2557">
            <v>14.06</v>
          </cell>
        </row>
        <row r="2558">
          <cell r="A2558" t="str">
            <v>200-176</v>
          </cell>
          <cell r="B2558" t="str">
            <v>ENBEAM OM2 P/LEAD LC-ST 50/125 DX OR 1M</v>
          </cell>
          <cell r="C2558" t="str">
            <v>ENBEAM OM2 P/LEAD LC-ST 50/125 DX OR 1M</v>
          </cell>
          <cell r="D2558" t="str">
            <v>szt.</v>
          </cell>
          <cell r="E2558">
            <v>0</v>
          </cell>
          <cell r="F2558" t="str">
            <v>EXCEL</v>
          </cell>
          <cell r="K2558">
            <v>7.4</v>
          </cell>
        </row>
        <row r="2559">
          <cell r="A2559" t="str">
            <v>200-533</v>
          </cell>
          <cell r="B2559" t="str">
            <v>ENBEAM OM2 P/LEAD LC-ST 50/125 DX OR 20M</v>
          </cell>
          <cell r="C2559" t="str">
            <v>ENBEAM OM2 P/LEAD LC-ST 50/125 DX OR 20M</v>
          </cell>
          <cell r="D2559" t="str">
            <v>szt.</v>
          </cell>
          <cell r="E2559">
            <v>0</v>
          </cell>
          <cell r="F2559" t="str">
            <v>EXCEL</v>
          </cell>
          <cell r="K2559">
            <v>26.38</v>
          </cell>
        </row>
        <row r="2560">
          <cell r="A2560" t="str">
            <v>200-177</v>
          </cell>
          <cell r="B2560" t="str">
            <v>ENBEAM OM2 P/LEAD LC-ST 50/125 DX OR 2M</v>
          </cell>
          <cell r="C2560" t="str">
            <v>ENBEAM OM2 P/LEAD LC-ST 50/125 DX OR 2M</v>
          </cell>
          <cell r="D2560" t="str">
            <v>szt.</v>
          </cell>
          <cell r="E2560">
            <v>0</v>
          </cell>
          <cell r="F2560" t="str">
            <v>EXCEL</v>
          </cell>
          <cell r="K2560">
            <v>8.34</v>
          </cell>
        </row>
        <row r="2561">
          <cell r="A2561" t="str">
            <v>200-178</v>
          </cell>
          <cell r="B2561" t="str">
            <v>ENBEAM OM2 P/LEAD LC-ST 50/125 DX OR 3M</v>
          </cell>
          <cell r="C2561" t="str">
            <v>ENBEAM OM2 P/LEAD LC-ST 50/125 DX OR 3M</v>
          </cell>
          <cell r="D2561" t="str">
            <v>szt.</v>
          </cell>
          <cell r="E2561">
            <v>0</v>
          </cell>
          <cell r="F2561" t="str">
            <v>EXCEL</v>
          </cell>
          <cell r="K2561">
            <v>9.3000000000000007</v>
          </cell>
        </row>
        <row r="2562">
          <cell r="A2562" t="str">
            <v>200-179</v>
          </cell>
          <cell r="B2562" t="str">
            <v>ENBEAM OM2 P/LEAD LC-ST 50/125 DX OR 5M</v>
          </cell>
          <cell r="C2562" t="str">
            <v>ENBEAM OM2 P/LEAD LC-ST 50/125 DX OR 5M</v>
          </cell>
          <cell r="D2562" t="str">
            <v>szt.</v>
          </cell>
          <cell r="E2562">
            <v>0</v>
          </cell>
          <cell r="F2562" t="str">
            <v>EXCEL</v>
          </cell>
          <cell r="K2562">
            <v>11.2</v>
          </cell>
        </row>
        <row r="2563">
          <cell r="A2563" t="str">
            <v>202-191</v>
          </cell>
          <cell r="B2563" t="str">
            <v>ENBEAM OM2 P/LEAD SC-SC 50/125 DX OR 0.5M</v>
          </cell>
          <cell r="C2563" t="str">
            <v>ENBEAM OM2 P/LEAD SC-SC 50/125 DX OR 0.5M</v>
          </cell>
          <cell r="D2563" t="str">
            <v>szt.</v>
          </cell>
          <cell r="E2563">
            <v>0</v>
          </cell>
          <cell r="F2563" t="str">
            <v>EXCEL</v>
          </cell>
          <cell r="K2563">
            <v>5.74</v>
          </cell>
        </row>
        <row r="2564">
          <cell r="A2564" t="str">
            <v>200-236</v>
          </cell>
          <cell r="B2564" t="str">
            <v>ENBEAM OM2 P/LEAD SC-SC 50/125 DX OR 10M</v>
          </cell>
          <cell r="C2564" t="str">
            <v>ENBEAM OM2 P/LEAD SC-SC 50/125 DX OR 10M</v>
          </cell>
          <cell r="D2564" t="str">
            <v>szt.</v>
          </cell>
          <cell r="E2564">
            <v>0</v>
          </cell>
          <cell r="F2564" t="str">
            <v>EXCEL</v>
          </cell>
          <cell r="K2564">
            <v>14.28</v>
          </cell>
        </row>
        <row r="2565">
          <cell r="A2565" t="str">
            <v>200-237</v>
          </cell>
          <cell r="B2565" t="str">
            <v>ENBEAM OM2 P/LEAD SC-SC 50/125 DX OR 15M</v>
          </cell>
          <cell r="C2565" t="str">
            <v>ENBEAM OM2 P/LEAD SC-SC 50/125 DX OR 15M</v>
          </cell>
          <cell r="D2565" t="str">
            <v>szt.</v>
          </cell>
          <cell r="E2565">
            <v>0</v>
          </cell>
          <cell r="F2565" t="str">
            <v>EXCEL</v>
          </cell>
          <cell r="K2565">
            <v>19.04</v>
          </cell>
        </row>
        <row r="2566">
          <cell r="A2566" t="str">
            <v>200-224</v>
          </cell>
          <cell r="B2566" t="str">
            <v>ENBEAM OM2 P/LEAD SC-SC 50/125 DX OR 1M</v>
          </cell>
          <cell r="C2566" t="str">
            <v>ENBEAM OM2 P/LEAD SC-SC 50/125 DX OR 1M</v>
          </cell>
          <cell r="D2566" t="str">
            <v>szt.</v>
          </cell>
          <cell r="E2566">
            <v>0</v>
          </cell>
          <cell r="F2566" t="str">
            <v>EXCEL</v>
          </cell>
          <cell r="K2566">
            <v>5.72</v>
          </cell>
        </row>
        <row r="2567">
          <cell r="A2567" t="str">
            <v>200-238</v>
          </cell>
          <cell r="B2567" t="str">
            <v>ENBEAM OM2 P/LEAD SC-SC 50/125 DX OR 20M</v>
          </cell>
          <cell r="C2567" t="str">
            <v>ENBEAM OM2 P/LEAD SC-SC 50/125 DX OR 20M</v>
          </cell>
          <cell r="D2567" t="str">
            <v>szt.</v>
          </cell>
          <cell r="E2567">
            <v>0</v>
          </cell>
          <cell r="F2567" t="str">
            <v>EXCEL</v>
          </cell>
          <cell r="K2567">
            <v>23.78</v>
          </cell>
        </row>
        <row r="2568">
          <cell r="A2568" t="str">
            <v>200-226</v>
          </cell>
          <cell r="B2568" t="str">
            <v>ENBEAM OM2 P/LEAD SC-SC 50/125 DX OR 2M</v>
          </cell>
          <cell r="C2568" t="str">
            <v>ENBEAM OM2 P/LEAD SC-SC 50/125 DX OR 2M</v>
          </cell>
          <cell r="D2568" t="str">
            <v>szt.</v>
          </cell>
          <cell r="E2568">
            <v>0</v>
          </cell>
          <cell r="F2568" t="str">
            <v>EXCEL</v>
          </cell>
          <cell r="K2568">
            <v>6.66</v>
          </cell>
        </row>
        <row r="2569">
          <cell r="A2569" t="str">
            <v>202-194</v>
          </cell>
          <cell r="B2569" t="str">
            <v>ENBEAM OM2 P/LEAD SC-SC 50/125 DX OR 30M</v>
          </cell>
          <cell r="C2569" t="str">
            <v>ENBEAM OM2 P/LEAD SC-SC 50/125 DX OR 30M</v>
          </cell>
          <cell r="D2569" t="str">
            <v>szt.</v>
          </cell>
          <cell r="E2569">
            <v>0</v>
          </cell>
          <cell r="F2569" t="str">
            <v>EXCEL</v>
          </cell>
          <cell r="K2569">
            <v>25.94</v>
          </cell>
        </row>
        <row r="2570">
          <cell r="A2570" t="str">
            <v>200-228</v>
          </cell>
          <cell r="B2570" t="str">
            <v>ENBEAM OM2 P/LEAD SC-SC 50/125 DX OR 3M</v>
          </cell>
          <cell r="C2570" t="str">
            <v>ENBEAM OM2 P/LEAD SC-SC 50/125 DX OR 3M</v>
          </cell>
          <cell r="D2570" t="str">
            <v>szt.</v>
          </cell>
          <cell r="E2570">
            <v>0</v>
          </cell>
          <cell r="F2570" t="str">
            <v>EXCEL</v>
          </cell>
          <cell r="K2570">
            <v>7.6</v>
          </cell>
        </row>
        <row r="2571">
          <cell r="A2571" t="str">
            <v>200-229</v>
          </cell>
          <cell r="B2571" t="str">
            <v>ENBEAM OM2 P/LEAD SC-SC 50/125 DX OR 5M</v>
          </cell>
          <cell r="C2571" t="str">
            <v>ENBEAM OM2 P/LEAD SC-SC 50/125 DX OR 5M</v>
          </cell>
          <cell r="D2571" t="str">
            <v>szt.</v>
          </cell>
          <cell r="E2571">
            <v>0</v>
          </cell>
          <cell r="F2571" t="str">
            <v>EXCEL</v>
          </cell>
          <cell r="K2571">
            <v>9.5</v>
          </cell>
        </row>
        <row r="2572">
          <cell r="A2572" t="str">
            <v>200-227</v>
          </cell>
          <cell r="B2572" t="str">
            <v>ENBEAM OM2 P/LEAD ST-SC 50/125 DX OR 10M</v>
          </cell>
          <cell r="C2572" t="str">
            <v>ENBEAM OM2 P/LEAD ST-SC 50/125 DX OR 10M</v>
          </cell>
          <cell r="D2572" t="str">
            <v>szt.</v>
          </cell>
          <cell r="E2572">
            <v>0</v>
          </cell>
          <cell r="F2572" t="str">
            <v>EXCEL</v>
          </cell>
          <cell r="K2572">
            <v>14.38</v>
          </cell>
        </row>
        <row r="2573">
          <cell r="A2573" t="str">
            <v>200-219</v>
          </cell>
          <cell r="B2573" t="str">
            <v>ENBEAM OM2 P/LEAD ST-SC 50/125 DX OR 15M</v>
          </cell>
          <cell r="C2573" t="str">
            <v>ENBEAM OM2 P/LEAD ST-SC 50/125 DX OR 15M</v>
          </cell>
          <cell r="D2573" t="str">
            <v>szt.</v>
          </cell>
          <cell r="E2573">
            <v>0</v>
          </cell>
          <cell r="F2573" t="str">
            <v>EXCEL</v>
          </cell>
          <cell r="K2573">
            <v>19.04</v>
          </cell>
        </row>
        <row r="2574">
          <cell r="A2574" t="str">
            <v>200-216</v>
          </cell>
          <cell r="B2574" t="str">
            <v>ENBEAM OM2 P/LEAD ST-SC 50/125 DX OR 1M</v>
          </cell>
          <cell r="C2574" t="str">
            <v>ENBEAM OM2 P/LEAD ST-SC 50/125 DX OR 1M</v>
          </cell>
          <cell r="D2574" t="str">
            <v>szt.</v>
          </cell>
          <cell r="E2574">
            <v>0</v>
          </cell>
          <cell r="F2574" t="str">
            <v>EXCEL</v>
          </cell>
          <cell r="K2574">
            <v>5.72</v>
          </cell>
        </row>
        <row r="2575">
          <cell r="A2575" t="str">
            <v>200-218</v>
          </cell>
          <cell r="B2575" t="str">
            <v>ENBEAM OM2 P/LEAD ST-SC 50/125 DX OR 2M</v>
          </cell>
          <cell r="C2575" t="str">
            <v>ENBEAM OM2 P/LEAD ST-SC 50/125 DX OR 2M</v>
          </cell>
          <cell r="D2575" t="str">
            <v>szt.</v>
          </cell>
          <cell r="E2575">
            <v>0</v>
          </cell>
          <cell r="F2575" t="str">
            <v>EXCEL</v>
          </cell>
          <cell r="K2575">
            <v>6.66</v>
          </cell>
        </row>
        <row r="2576">
          <cell r="A2576" t="str">
            <v>200-220</v>
          </cell>
          <cell r="B2576" t="str">
            <v>ENBEAM OM2 P/LEAD ST-SC 50/125 DX OR 3M</v>
          </cell>
          <cell r="C2576" t="str">
            <v>ENBEAM OM2 P/LEAD ST-SC 50/125 DX OR 3M</v>
          </cell>
          <cell r="D2576" t="str">
            <v>szt.</v>
          </cell>
          <cell r="E2576">
            <v>0</v>
          </cell>
          <cell r="F2576" t="str">
            <v>EXCEL</v>
          </cell>
          <cell r="K2576">
            <v>7.6</v>
          </cell>
        </row>
        <row r="2577">
          <cell r="A2577" t="str">
            <v>200-222</v>
          </cell>
          <cell r="B2577" t="str">
            <v>ENBEAM OM2 P/LEAD ST-SC 50/125 DX OR 5M</v>
          </cell>
          <cell r="C2577" t="str">
            <v>ENBEAM OM2 P/LEAD ST-SC 50/125 DX OR 5M</v>
          </cell>
          <cell r="D2577" t="str">
            <v>szt.</v>
          </cell>
          <cell r="E2577">
            <v>0</v>
          </cell>
          <cell r="F2577" t="str">
            <v>EXCEL</v>
          </cell>
          <cell r="K2577">
            <v>9.5</v>
          </cell>
        </row>
        <row r="2578">
          <cell r="A2578" t="str">
            <v>202-197</v>
          </cell>
          <cell r="B2578" t="str">
            <v>ENBEAM OM2 P/LEAD ST-ST 50/125 DX OR 0.5M</v>
          </cell>
          <cell r="C2578" t="str">
            <v>ENBEAM OM2 P/LEAD ST-ST 50/125 DX OR 0.5M</v>
          </cell>
          <cell r="D2578" t="str">
            <v>szt.</v>
          </cell>
          <cell r="E2578">
            <v>0</v>
          </cell>
          <cell r="F2578" t="str">
            <v>EXCEL</v>
          </cell>
          <cell r="K2578">
            <v>5.74</v>
          </cell>
        </row>
        <row r="2579">
          <cell r="A2579" t="str">
            <v>200-209</v>
          </cell>
          <cell r="B2579" t="str">
            <v>ENBEAM OM2 P/LEAD ST-ST 50/125 DX OR 10M</v>
          </cell>
          <cell r="C2579" t="str">
            <v>ENBEAM OM2 P/LEAD ST-ST 50/125 DX OR 10M</v>
          </cell>
          <cell r="D2579" t="str">
            <v>szt.</v>
          </cell>
          <cell r="E2579">
            <v>0</v>
          </cell>
          <cell r="F2579" t="str">
            <v>EXCEL</v>
          </cell>
          <cell r="K2579">
            <v>14.28</v>
          </cell>
        </row>
        <row r="2580">
          <cell r="A2580" t="str">
            <v>200-286</v>
          </cell>
          <cell r="B2580" t="str">
            <v>ENBEAM OM2 P/LEAD ST-ST 50/125 DX OR 15M</v>
          </cell>
          <cell r="C2580" t="str">
            <v>ENBEAM OM2 P/LEAD ST-ST 50/125 DX OR 15M</v>
          </cell>
          <cell r="D2580" t="str">
            <v>szt.</v>
          </cell>
          <cell r="E2580">
            <v>0</v>
          </cell>
          <cell r="F2580" t="str">
            <v>EXCEL</v>
          </cell>
          <cell r="K2580">
            <v>15.14</v>
          </cell>
        </row>
        <row r="2581">
          <cell r="A2581" t="str">
            <v>200-200</v>
          </cell>
          <cell r="B2581" t="str">
            <v>ENBEAM OM2 P/LEAD ST-ST 50/125 DX OR 1M</v>
          </cell>
          <cell r="C2581" t="str">
            <v>ENBEAM OM2 P/LEAD ST-ST 50/125 DX OR 1M</v>
          </cell>
          <cell r="D2581" t="str">
            <v>szt.</v>
          </cell>
          <cell r="E2581">
            <v>0</v>
          </cell>
          <cell r="F2581" t="str">
            <v>EXCEL</v>
          </cell>
          <cell r="K2581">
            <v>5.72</v>
          </cell>
        </row>
        <row r="2582">
          <cell r="A2582" t="str">
            <v>200-287</v>
          </cell>
          <cell r="B2582" t="str">
            <v>ENBEAM OM2 P/LEAD ST-ST 50/125 DX OR 20M</v>
          </cell>
          <cell r="C2582" t="str">
            <v>ENBEAM OM2 P/LEAD ST-ST 50/125 DX OR 20M</v>
          </cell>
          <cell r="D2582" t="str">
            <v>szt.</v>
          </cell>
          <cell r="E2582">
            <v>0</v>
          </cell>
          <cell r="F2582" t="str">
            <v>EXCEL</v>
          </cell>
          <cell r="K2582">
            <v>23.78</v>
          </cell>
        </row>
        <row r="2583">
          <cell r="A2583" t="str">
            <v>200-202</v>
          </cell>
          <cell r="B2583" t="str">
            <v>ENBEAM OM2 P/LEAD ST-ST 50/125 DX OR 2M</v>
          </cell>
          <cell r="C2583" t="str">
            <v>ENBEAM OM2 P/LEAD ST-ST 50/125 DX OR 2M</v>
          </cell>
          <cell r="D2583" t="str">
            <v>szt.</v>
          </cell>
          <cell r="E2583">
            <v>0</v>
          </cell>
          <cell r="F2583" t="str">
            <v>EXCEL</v>
          </cell>
          <cell r="K2583">
            <v>6.66</v>
          </cell>
        </row>
        <row r="2584">
          <cell r="A2584" t="str">
            <v>202-200</v>
          </cell>
          <cell r="B2584" t="str">
            <v>ENBEAM OM2 P/LEAD ST-ST 50/125 DX OR 30M</v>
          </cell>
          <cell r="C2584" t="str">
            <v>ENBEAM OM2 P/LEAD ST-ST 50/125 DX OR 30M</v>
          </cell>
          <cell r="D2584" t="str">
            <v>szt.</v>
          </cell>
          <cell r="E2584">
            <v>0</v>
          </cell>
          <cell r="F2584" t="str">
            <v>EXCEL</v>
          </cell>
          <cell r="K2584">
            <v>25.94</v>
          </cell>
        </row>
        <row r="2585">
          <cell r="A2585" t="str">
            <v>200-204</v>
          </cell>
          <cell r="B2585" t="str">
            <v>ENBEAM OM2 P/LEAD ST-ST 50/125 DX OR 3M</v>
          </cell>
          <cell r="C2585" t="str">
            <v>ENBEAM OM2 P/LEAD ST-ST 50/125 DX OR 3M</v>
          </cell>
          <cell r="D2585" t="str">
            <v>szt.</v>
          </cell>
          <cell r="E2585">
            <v>0</v>
          </cell>
          <cell r="F2585" t="str">
            <v>EXCEL</v>
          </cell>
          <cell r="K2585">
            <v>7.6</v>
          </cell>
        </row>
        <row r="2586">
          <cell r="A2586" t="str">
            <v>200-206</v>
          </cell>
          <cell r="B2586" t="str">
            <v>ENBEAM OM2 P/LEAD ST-ST 50/125 DX OR 5M</v>
          </cell>
          <cell r="C2586" t="str">
            <v>ENBEAM OM2 P/LEAD ST-ST 50/125 DX OR 5M</v>
          </cell>
          <cell r="D2586" t="str">
            <v>szt.</v>
          </cell>
          <cell r="E2586">
            <v>0</v>
          </cell>
          <cell r="F2586" t="str">
            <v>EXCEL</v>
          </cell>
          <cell r="K2586">
            <v>9.5</v>
          </cell>
        </row>
        <row r="2587">
          <cell r="A2587" t="str">
            <v>200-050</v>
          </cell>
          <cell r="B2587" t="str">
            <v>ENBEAM OM3 P/LEAD LC-LC 50/125 DX AQ 10M</v>
          </cell>
          <cell r="C2587" t="str">
            <v>ENBEAM OM3 P/LEAD LC-LC 50/125 DX AQ 10M</v>
          </cell>
          <cell r="D2587" t="str">
            <v>szt.</v>
          </cell>
          <cell r="E2587">
            <v>0</v>
          </cell>
          <cell r="F2587" t="str">
            <v>EXCEL</v>
          </cell>
          <cell r="K2587">
            <v>18.12</v>
          </cell>
        </row>
        <row r="2588">
          <cell r="A2588" t="str">
            <v>200-052</v>
          </cell>
          <cell r="B2588" t="str">
            <v>ENBEAM OM3 P/LEAD LC-LC 50/125 DX AQ 15M</v>
          </cell>
          <cell r="C2588" t="str">
            <v>ENBEAM OM3 P/LEAD LC-LC 50/125 DX AQ 15M</v>
          </cell>
          <cell r="D2588" t="str">
            <v>szt.</v>
          </cell>
          <cell r="E2588">
            <v>0</v>
          </cell>
          <cell r="F2588" t="str">
            <v>EXCEL</v>
          </cell>
          <cell r="K2588">
            <v>21.62</v>
          </cell>
        </row>
        <row r="2589">
          <cell r="A2589" t="str">
            <v>200-043</v>
          </cell>
          <cell r="B2589" t="str">
            <v>ENBEAM OM3 P/LEAD LC-LC 50/125 DX AQ 1M</v>
          </cell>
          <cell r="C2589" t="str">
            <v>ENBEAM OM3 P/LEAD LC-LC 50/125 DX AQ 1M</v>
          </cell>
          <cell r="D2589" t="str">
            <v>szt.</v>
          </cell>
          <cell r="E2589">
            <v>0</v>
          </cell>
          <cell r="F2589" t="str">
            <v>EXCEL</v>
          </cell>
          <cell r="K2589">
            <v>7.04</v>
          </cell>
        </row>
        <row r="2590">
          <cell r="A2590" t="str">
            <v>200-053</v>
          </cell>
          <cell r="B2590" t="str">
            <v>ENBEAM OM3 P/LEAD LC-LC 50/125 DX AQ 20M</v>
          </cell>
          <cell r="C2590" t="str">
            <v>ENBEAM OM3 P/LEAD LC-LC 50/125 DX AQ 20M</v>
          </cell>
          <cell r="D2590" t="str">
            <v>szt.</v>
          </cell>
          <cell r="E2590">
            <v>0</v>
          </cell>
          <cell r="F2590" t="str">
            <v>EXCEL</v>
          </cell>
          <cell r="K2590">
            <v>25.94</v>
          </cell>
        </row>
        <row r="2591">
          <cell r="A2591" t="str">
            <v>200-044</v>
          </cell>
          <cell r="B2591" t="str">
            <v>ENBEAM OM3 P/LEAD LC-LC 50/125 DX AQ 2M</v>
          </cell>
          <cell r="C2591" t="str">
            <v>ENBEAM OM3 P/LEAD LC-LC 50/125 DX AQ 2M</v>
          </cell>
          <cell r="D2591" t="str">
            <v>szt.</v>
          </cell>
          <cell r="E2591">
            <v>0</v>
          </cell>
          <cell r="F2591" t="str">
            <v>EXCEL</v>
          </cell>
          <cell r="K2591">
            <v>7.56</v>
          </cell>
        </row>
        <row r="2592">
          <cell r="A2592" t="str">
            <v>202-176</v>
          </cell>
          <cell r="B2592" t="str">
            <v>ENBEAM OM3 P/LEAD LC-LC 50/125 DX AQ 30M</v>
          </cell>
          <cell r="C2592" t="str">
            <v>ENBEAM OM3 P/LEAD LC-LC 50/125 DX AQ 30M</v>
          </cell>
          <cell r="D2592" t="str">
            <v>szt.</v>
          </cell>
          <cell r="E2592">
            <v>0</v>
          </cell>
          <cell r="F2592" t="str">
            <v>EXCEL</v>
          </cell>
          <cell r="K2592">
            <v>25.94</v>
          </cell>
        </row>
        <row r="2593">
          <cell r="A2593" t="str">
            <v>200-046</v>
          </cell>
          <cell r="B2593" t="str">
            <v>ENBEAM OM3 P/LEAD LC-LC 50/125 DX AQ 3M</v>
          </cell>
          <cell r="C2593" t="str">
            <v>ENBEAM OM3 P/LEAD LC-LC 50/125 DX AQ 3M</v>
          </cell>
          <cell r="D2593" t="str">
            <v>szt.</v>
          </cell>
          <cell r="E2593">
            <v>0</v>
          </cell>
          <cell r="F2593" t="str">
            <v>EXCEL</v>
          </cell>
          <cell r="K2593">
            <v>8.64</v>
          </cell>
        </row>
        <row r="2594">
          <cell r="A2594" t="str">
            <v>200-048</v>
          </cell>
          <cell r="B2594" t="str">
            <v>ENBEAM OM3 P/LEAD LC-LC 50/125 DX AQ 5M</v>
          </cell>
          <cell r="C2594" t="str">
            <v>ENBEAM OM3 P/LEAD LC-LC 50/125 DX AQ 5M</v>
          </cell>
          <cell r="D2594" t="str">
            <v>szt.</v>
          </cell>
          <cell r="E2594">
            <v>0</v>
          </cell>
          <cell r="F2594" t="str">
            <v>EXCEL</v>
          </cell>
          <cell r="K2594">
            <v>10.16</v>
          </cell>
        </row>
        <row r="2595">
          <cell r="A2595" t="str">
            <v>200-058</v>
          </cell>
          <cell r="B2595" t="str">
            <v>ENBEAM OM3 P/LEAD LC-SC 50/125 DX AQ 10M</v>
          </cell>
          <cell r="C2595" t="str">
            <v>ENBEAM OM3 P/LEAD LC-SC 50/125 DX AQ 10M</v>
          </cell>
          <cell r="D2595" t="str">
            <v>szt.</v>
          </cell>
          <cell r="E2595">
            <v>0</v>
          </cell>
          <cell r="F2595" t="str">
            <v>EXCEL</v>
          </cell>
          <cell r="K2595">
            <v>17.78</v>
          </cell>
        </row>
        <row r="2596">
          <cell r="A2596" t="str">
            <v>200-059</v>
          </cell>
          <cell r="B2596" t="str">
            <v>ENBEAM OM3 P/LEAD LC-SC 50/125 DX AQ 15M</v>
          </cell>
          <cell r="C2596" t="str">
            <v>ENBEAM OM3 P/LEAD LC-SC 50/125 DX AQ 15M</v>
          </cell>
          <cell r="D2596" t="str">
            <v>szt.</v>
          </cell>
          <cell r="E2596">
            <v>0</v>
          </cell>
          <cell r="F2596" t="str">
            <v>EXCEL</v>
          </cell>
          <cell r="K2596">
            <v>22.28</v>
          </cell>
        </row>
        <row r="2597">
          <cell r="A2597" t="str">
            <v>200-054</v>
          </cell>
          <cell r="B2597" t="str">
            <v>ENBEAM OM3 P/LEAD LC-SC 50/125 DX AQ 1M</v>
          </cell>
          <cell r="C2597" t="str">
            <v>ENBEAM OM3 P/LEAD LC-SC 50/125 DX AQ 1M</v>
          </cell>
          <cell r="D2597" t="str">
            <v>szt.</v>
          </cell>
          <cell r="E2597">
            <v>0</v>
          </cell>
          <cell r="F2597" t="str">
            <v>EXCEL</v>
          </cell>
          <cell r="K2597">
            <v>8.64</v>
          </cell>
        </row>
        <row r="2598">
          <cell r="A2598" t="str">
            <v>200-061</v>
          </cell>
          <cell r="B2598" t="str">
            <v>ENBEAM OM3 P/LEAD LC-SC 50/125 DX AQ 20M</v>
          </cell>
          <cell r="C2598" t="str">
            <v>ENBEAM OM3 P/LEAD LC-SC 50/125 DX AQ 20M</v>
          </cell>
          <cell r="D2598" t="str">
            <v>szt.</v>
          </cell>
          <cell r="E2598">
            <v>0</v>
          </cell>
          <cell r="F2598" t="str">
            <v>EXCEL</v>
          </cell>
          <cell r="K2598">
            <v>27.34</v>
          </cell>
        </row>
        <row r="2599">
          <cell r="A2599" t="str">
            <v>200-055</v>
          </cell>
          <cell r="B2599" t="str">
            <v>ENBEAM OM3 P/LEAD LC-SC 50/125 DX AQ 2M</v>
          </cell>
          <cell r="C2599" t="str">
            <v>ENBEAM OM3 P/LEAD LC-SC 50/125 DX AQ 2M</v>
          </cell>
          <cell r="D2599" t="str">
            <v>szt.</v>
          </cell>
          <cell r="E2599">
            <v>0</v>
          </cell>
          <cell r="F2599" t="str">
            <v>EXCEL</v>
          </cell>
          <cell r="K2599">
            <v>9.5</v>
          </cell>
        </row>
        <row r="2600">
          <cell r="A2600" t="str">
            <v>200-056</v>
          </cell>
          <cell r="B2600" t="str">
            <v>ENBEAM OM3 P/LEAD LC-SC 50/125 DX AQ 3M</v>
          </cell>
          <cell r="C2600" t="str">
            <v>ENBEAM OM3 P/LEAD LC-SC 50/125 DX AQ 3M</v>
          </cell>
          <cell r="D2600" t="str">
            <v>szt.</v>
          </cell>
          <cell r="E2600">
            <v>0</v>
          </cell>
          <cell r="F2600" t="str">
            <v>EXCEL</v>
          </cell>
          <cell r="K2600">
            <v>10.82</v>
          </cell>
        </row>
        <row r="2601">
          <cell r="A2601" t="str">
            <v>200-057</v>
          </cell>
          <cell r="B2601" t="str">
            <v>ENBEAM OM3 P/LEAD LC-SC 50/125 DX AQ 5M</v>
          </cell>
          <cell r="C2601" t="str">
            <v>ENBEAM OM3 P/LEAD LC-SC 50/125 DX AQ 5M</v>
          </cell>
          <cell r="D2601" t="str">
            <v>szt.</v>
          </cell>
          <cell r="E2601">
            <v>0</v>
          </cell>
          <cell r="F2601" t="str">
            <v>EXCEL</v>
          </cell>
          <cell r="K2601">
            <v>12.76</v>
          </cell>
        </row>
        <row r="2602">
          <cell r="A2602" t="str">
            <v>200-071</v>
          </cell>
          <cell r="B2602" t="str">
            <v>ENBEAM OM3 P/LEAD LC-ST 50/125 DX AQ 10M</v>
          </cell>
          <cell r="C2602" t="str">
            <v>ENBEAM OM3 P/LEAD LC-ST 50/125 DX AQ 10M</v>
          </cell>
          <cell r="D2602" t="str">
            <v>szt.</v>
          </cell>
          <cell r="E2602">
            <v>0</v>
          </cell>
          <cell r="F2602" t="str">
            <v>EXCEL</v>
          </cell>
          <cell r="K2602">
            <v>17.72</v>
          </cell>
        </row>
        <row r="2603">
          <cell r="A2603" t="str">
            <v>200-073</v>
          </cell>
          <cell r="B2603" t="str">
            <v>ENBEAM OM3 P/LEAD LC-ST 50/125 DX AQ 15M</v>
          </cell>
          <cell r="C2603" t="str">
            <v>ENBEAM OM3 P/LEAD LC-ST 50/125 DX AQ 15M</v>
          </cell>
          <cell r="D2603" t="str">
            <v>szt.</v>
          </cell>
          <cell r="E2603">
            <v>0</v>
          </cell>
          <cell r="F2603" t="str">
            <v>EXCEL</v>
          </cell>
          <cell r="K2603">
            <v>22.48</v>
          </cell>
        </row>
        <row r="2604">
          <cell r="A2604" t="str">
            <v>200-062</v>
          </cell>
          <cell r="B2604" t="str">
            <v>ENBEAM OM3 P/LEAD LC-ST 50/125 DX AQ 1M</v>
          </cell>
          <cell r="C2604" t="str">
            <v>ENBEAM OM3 P/LEAD LC-ST 50/125 DX AQ 1M</v>
          </cell>
          <cell r="D2604" t="str">
            <v>szt.</v>
          </cell>
          <cell r="E2604">
            <v>0</v>
          </cell>
          <cell r="F2604" t="str">
            <v>EXCEL</v>
          </cell>
          <cell r="K2604">
            <v>8.64</v>
          </cell>
        </row>
        <row r="2605">
          <cell r="A2605" t="str">
            <v>200-075</v>
          </cell>
          <cell r="B2605" t="str">
            <v>ENBEAM OM3 P/LEAD LC-ST 50/125 DX AQ 20M</v>
          </cell>
          <cell r="C2605" t="str">
            <v>ENBEAM OM3 P/LEAD LC-ST 50/125 DX AQ 20M</v>
          </cell>
          <cell r="D2605" t="str">
            <v>szt.</v>
          </cell>
          <cell r="E2605">
            <v>0</v>
          </cell>
          <cell r="F2605" t="str">
            <v>EXCEL</v>
          </cell>
          <cell r="K2605">
            <v>27.34</v>
          </cell>
        </row>
        <row r="2606">
          <cell r="A2606" t="str">
            <v>200-063</v>
          </cell>
          <cell r="B2606" t="str">
            <v>ENBEAM OM3 P/LEAD LC-ST 50/125 DX AQ 2M</v>
          </cell>
          <cell r="C2606" t="str">
            <v>ENBEAM OM3 P/LEAD LC-ST 50/125 DX AQ 2M</v>
          </cell>
          <cell r="D2606" t="str">
            <v>szt.</v>
          </cell>
          <cell r="E2606">
            <v>0</v>
          </cell>
          <cell r="F2606" t="str">
            <v>EXCEL</v>
          </cell>
          <cell r="K2606">
            <v>9.08</v>
          </cell>
        </row>
        <row r="2607">
          <cell r="A2607" t="str">
            <v>200-064</v>
          </cell>
          <cell r="B2607" t="str">
            <v>ENBEAM OM3 P/LEAD LC-ST 50/125 DX AQ 3M</v>
          </cell>
          <cell r="C2607" t="str">
            <v>ENBEAM OM3 P/LEAD LC-ST 50/125 DX AQ 3M</v>
          </cell>
          <cell r="D2607" t="str">
            <v>szt.</v>
          </cell>
          <cell r="E2607">
            <v>0</v>
          </cell>
          <cell r="F2607" t="str">
            <v>EXCEL</v>
          </cell>
          <cell r="K2607">
            <v>9.74</v>
          </cell>
        </row>
        <row r="2608">
          <cell r="A2608" t="str">
            <v>200-070</v>
          </cell>
          <cell r="B2608" t="str">
            <v>ENBEAM OM3 P/LEAD LC-ST 50/125 DX AQ 5M</v>
          </cell>
          <cell r="C2608" t="str">
            <v>ENBEAM OM3 P/LEAD LC-ST 50/125 DX AQ 5M</v>
          </cell>
          <cell r="D2608" t="str">
            <v>szt.</v>
          </cell>
          <cell r="E2608">
            <v>0</v>
          </cell>
          <cell r="F2608" t="str">
            <v>EXCEL</v>
          </cell>
          <cell r="K2608">
            <v>12.98</v>
          </cell>
        </row>
        <row r="2609">
          <cell r="A2609" t="str">
            <v>203-500</v>
          </cell>
          <cell r="B2609" t="str">
            <v>ENBEAM OM3 P/LEAD PULL TAB LC-LC 50/125 DX AQ 0.5M</v>
          </cell>
          <cell r="C2609" t="str">
            <v>ENBEAM OM3 P/LEAD PULL TAB LC-LC 50/125 DX AQ 0.5M</v>
          </cell>
          <cell r="D2609" t="str">
            <v>szt.</v>
          </cell>
          <cell r="E2609">
            <v>0</v>
          </cell>
          <cell r="F2609" t="str">
            <v>EXCEL</v>
          </cell>
          <cell r="K2609">
            <v>10.82</v>
          </cell>
        </row>
        <row r="2610">
          <cell r="A2610" t="str">
            <v>203-510</v>
          </cell>
          <cell r="B2610" t="str">
            <v>ENBEAM OM3 P/LEAD PULL TAB LC-LC 50/125 DX AQ 10M</v>
          </cell>
          <cell r="C2610" t="str">
            <v>ENBEAM OM3 P/LEAD PULL TAB LC-LC 50/125 DX AQ 10M</v>
          </cell>
          <cell r="D2610" t="str">
            <v>szt.</v>
          </cell>
          <cell r="E2610">
            <v>0</v>
          </cell>
          <cell r="F2610" t="str">
            <v>EXCEL</v>
          </cell>
          <cell r="K2610">
            <v>17.3</v>
          </cell>
        </row>
        <row r="2611">
          <cell r="A2611" t="str">
            <v>203-515</v>
          </cell>
          <cell r="B2611" t="str">
            <v>ENBEAM OM3 P/LEAD PULL TAB LC-LC 50/125 DX AQ 15M</v>
          </cell>
          <cell r="C2611" t="str">
            <v>ENBEAM OM3 P/LEAD PULL TAB LC-LC 50/125 DX AQ 15M</v>
          </cell>
          <cell r="D2611" t="str">
            <v>szt.</v>
          </cell>
          <cell r="E2611">
            <v>0</v>
          </cell>
          <cell r="F2611" t="str">
            <v>EXCEL</v>
          </cell>
          <cell r="K2611">
            <v>21.62</v>
          </cell>
        </row>
        <row r="2612">
          <cell r="A2612" t="str">
            <v>203-501</v>
          </cell>
          <cell r="B2612" t="str">
            <v>ENBEAM OM3 P/LEAD PULL TAB LC-LC 50/125 DX AQ 1M</v>
          </cell>
          <cell r="C2612" t="str">
            <v>ENBEAM OM3 P/LEAD PULL TAB LC-LC 50/125 DX AQ 1M</v>
          </cell>
          <cell r="D2612" t="str">
            <v>szt.</v>
          </cell>
          <cell r="E2612">
            <v>0</v>
          </cell>
          <cell r="F2612" t="str">
            <v>EXCEL</v>
          </cell>
          <cell r="K2612">
            <v>11.9</v>
          </cell>
        </row>
        <row r="2613">
          <cell r="A2613" t="str">
            <v>203-520</v>
          </cell>
          <cell r="B2613" t="str">
            <v>ENBEAM OM3 P/LEAD PULL TAB LC-LC 50/125 DX AQ 20M</v>
          </cell>
          <cell r="C2613" t="str">
            <v>ENBEAM OM3 P/LEAD PULL TAB LC-LC 50/125 DX AQ 20M</v>
          </cell>
          <cell r="D2613" t="str">
            <v>szt.</v>
          </cell>
          <cell r="E2613">
            <v>0</v>
          </cell>
          <cell r="F2613" t="str">
            <v>EXCEL</v>
          </cell>
          <cell r="K2613">
            <v>25.94</v>
          </cell>
        </row>
        <row r="2614">
          <cell r="A2614" t="str">
            <v>203-502</v>
          </cell>
          <cell r="B2614" t="str">
            <v>ENBEAM OM3 P/LEAD PULL TAB LC-LC 50/125 DX AQ 2M</v>
          </cell>
          <cell r="C2614" t="str">
            <v>ENBEAM OM3 P/LEAD PULL TAB LC-LC 50/125 DX AQ 2M</v>
          </cell>
          <cell r="D2614" t="str">
            <v>szt.</v>
          </cell>
          <cell r="E2614">
            <v>0</v>
          </cell>
          <cell r="F2614" t="str">
            <v>EXCEL</v>
          </cell>
          <cell r="K2614">
            <v>12.98</v>
          </cell>
        </row>
        <row r="2615">
          <cell r="A2615" t="str">
            <v>203-503</v>
          </cell>
          <cell r="B2615" t="str">
            <v>ENBEAM OM3 P/LEAD PULL TAB LC-LC 50/125 DX AQ 3M</v>
          </cell>
          <cell r="C2615" t="str">
            <v>ENBEAM OM3 P/LEAD PULL TAB LC-LC 50/125 DX AQ 3M</v>
          </cell>
          <cell r="D2615" t="str">
            <v>szt.</v>
          </cell>
          <cell r="E2615">
            <v>0</v>
          </cell>
          <cell r="F2615" t="str">
            <v>EXCEL</v>
          </cell>
          <cell r="K2615">
            <v>14.06</v>
          </cell>
        </row>
        <row r="2616">
          <cell r="A2616" t="str">
            <v>203-505</v>
          </cell>
          <cell r="B2616" t="str">
            <v>ENBEAM OM3 P/LEAD PULL TAB LC-LC 50/125 DX AQ 5M</v>
          </cell>
          <cell r="C2616" t="str">
            <v>ENBEAM OM3 P/LEAD PULL TAB LC-LC 50/125 DX AQ 5M</v>
          </cell>
          <cell r="D2616" t="str">
            <v>szt.</v>
          </cell>
          <cell r="E2616">
            <v>0</v>
          </cell>
          <cell r="F2616" t="str">
            <v>EXCEL</v>
          </cell>
          <cell r="K2616">
            <v>15.14</v>
          </cell>
        </row>
        <row r="2617">
          <cell r="A2617" t="str">
            <v>200-009</v>
          </cell>
          <cell r="B2617" t="str">
            <v>ENBEAM OM3 P/LEAD SC-SC 50/125 DX AQ 10M</v>
          </cell>
          <cell r="C2617" t="str">
            <v>ENBEAM OM3 P/LEAD SC-SC 50/125 DX AQ 10M</v>
          </cell>
          <cell r="D2617" t="str">
            <v>szt.</v>
          </cell>
          <cell r="E2617">
            <v>0</v>
          </cell>
          <cell r="F2617" t="str">
            <v>EXCEL</v>
          </cell>
          <cell r="K2617">
            <v>17.079999999999998</v>
          </cell>
        </row>
        <row r="2618">
          <cell r="A2618" t="str">
            <v>200-011</v>
          </cell>
          <cell r="B2618" t="str">
            <v>ENBEAM OM3 P/LEAD SC-SC 50/125 DX AQ 15M</v>
          </cell>
          <cell r="C2618" t="str">
            <v>ENBEAM OM3 P/LEAD SC-SC 50/125 DX AQ 15M</v>
          </cell>
          <cell r="D2618" t="str">
            <v>szt.</v>
          </cell>
          <cell r="E2618">
            <v>0</v>
          </cell>
          <cell r="F2618" t="str">
            <v>EXCEL</v>
          </cell>
          <cell r="K2618">
            <v>22.58</v>
          </cell>
        </row>
        <row r="2619">
          <cell r="A2619" t="str">
            <v>200-005</v>
          </cell>
          <cell r="B2619" t="str">
            <v>ENBEAM OM3 P/LEAD SC-SC 50/125 DX AQ 1M</v>
          </cell>
          <cell r="C2619" t="str">
            <v>ENBEAM OM3 P/LEAD SC-SC 50/125 DX AQ 1M</v>
          </cell>
          <cell r="D2619" t="str">
            <v>szt.</v>
          </cell>
          <cell r="E2619">
            <v>0</v>
          </cell>
          <cell r="F2619" t="str">
            <v>EXCEL</v>
          </cell>
          <cell r="K2619">
            <v>6.98</v>
          </cell>
        </row>
        <row r="2620">
          <cell r="A2620" t="str">
            <v>200-012</v>
          </cell>
          <cell r="B2620" t="str">
            <v>ENBEAM OM3 P/LEAD SC-SC 50/125 DX AQ 20M</v>
          </cell>
          <cell r="C2620" t="str">
            <v>ENBEAM OM3 P/LEAD SC-SC 50/125 DX AQ 20M</v>
          </cell>
          <cell r="D2620" t="str">
            <v>szt.</v>
          </cell>
          <cell r="E2620">
            <v>0</v>
          </cell>
          <cell r="F2620" t="str">
            <v>EXCEL</v>
          </cell>
          <cell r="K2620">
            <v>27.84</v>
          </cell>
        </row>
        <row r="2621">
          <cell r="A2621" t="str">
            <v>200-006</v>
          </cell>
          <cell r="B2621" t="str">
            <v>ENBEAM OM3 P/LEAD SC-SC 50/125 DX AQ 2M</v>
          </cell>
          <cell r="C2621" t="str">
            <v>ENBEAM OM3 P/LEAD SC-SC 50/125 DX AQ 2M</v>
          </cell>
          <cell r="D2621" t="str">
            <v>szt.</v>
          </cell>
          <cell r="E2621">
            <v>0</v>
          </cell>
          <cell r="F2621" t="str">
            <v>EXCEL</v>
          </cell>
          <cell r="K2621">
            <v>8.14</v>
          </cell>
        </row>
        <row r="2622">
          <cell r="A2622" t="str">
            <v>200-007</v>
          </cell>
          <cell r="B2622" t="str">
            <v>ENBEAM OM3 P/LEAD SC-SC 50/125 DX AQ 3M</v>
          </cell>
          <cell r="C2622" t="str">
            <v>ENBEAM OM3 P/LEAD SC-SC 50/125 DX AQ 3M</v>
          </cell>
          <cell r="D2622" t="str">
            <v>szt.</v>
          </cell>
          <cell r="E2622">
            <v>0</v>
          </cell>
          <cell r="F2622" t="str">
            <v>EXCEL</v>
          </cell>
          <cell r="K2622">
            <v>9.26</v>
          </cell>
        </row>
        <row r="2623">
          <cell r="A2623" t="str">
            <v>200-008</v>
          </cell>
          <cell r="B2623" t="str">
            <v>ENBEAM OM3 P/LEAD SC-SC 50/125 DX AQ 5M</v>
          </cell>
          <cell r="C2623" t="str">
            <v>ENBEAM OM3 P/LEAD SC-SC 50/125 DX AQ 5M</v>
          </cell>
          <cell r="D2623" t="str">
            <v>szt.</v>
          </cell>
          <cell r="E2623">
            <v>0</v>
          </cell>
          <cell r="F2623" t="str">
            <v>EXCEL</v>
          </cell>
          <cell r="K2623">
            <v>11.46</v>
          </cell>
        </row>
        <row r="2624">
          <cell r="A2624" t="str">
            <v>200-017</v>
          </cell>
          <cell r="B2624" t="str">
            <v>ENBEAM OM3 P/LEAD ST-SC 50/125 DX AQ 10M</v>
          </cell>
          <cell r="C2624" t="str">
            <v>ENBEAM OM3 P/LEAD ST-SC 50/125 DX AQ 10M</v>
          </cell>
          <cell r="D2624" t="str">
            <v>szt.</v>
          </cell>
          <cell r="E2624">
            <v>0</v>
          </cell>
          <cell r="F2624" t="str">
            <v>EXCEL</v>
          </cell>
          <cell r="K2624">
            <v>14.92</v>
          </cell>
        </row>
        <row r="2625">
          <cell r="A2625" t="str">
            <v>200-018</v>
          </cell>
          <cell r="B2625" t="str">
            <v>ENBEAM OM3 P/LEAD ST-SC 50/125 DX AQ 15M</v>
          </cell>
          <cell r="C2625" t="str">
            <v>ENBEAM OM3 P/LEAD ST-SC 50/125 DX AQ 15M</v>
          </cell>
          <cell r="D2625" t="str">
            <v>szt.</v>
          </cell>
          <cell r="E2625">
            <v>0</v>
          </cell>
          <cell r="F2625" t="str">
            <v>EXCEL</v>
          </cell>
          <cell r="K2625">
            <v>19.68</v>
          </cell>
        </row>
        <row r="2626">
          <cell r="A2626" t="str">
            <v>200-013</v>
          </cell>
          <cell r="B2626" t="str">
            <v>ENBEAM OM3 P/LEAD ST-SC 50/125 DX AQ 1M</v>
          </cell>
          <cell r="C2626" t="str">
            <v>ENBEAM OM3 P/LEAD ST-SC 50/125 DX AQ 1M</v>
          </cell>
          <cell r="D2626" t="str">
            <v>szt.</v>
          </cell>
          <cell r="E2626">
            <v>0</v>
          </cell>
          <cell r="F2626" t="str">
            <v>EXCEL</v>
          </cell>
          <cell r="K2626">
            <v>6.36</v>
          </cell>
        </row>
        <row r="2627">
          <cell r="A2627" t="str">
            <v>200-019</v>
          </cell>
          <cell r="B2627" t="str">
            <v>ENBEAM OM3 P/LEAD ST-SC 50/125 DX AQ 20M</v>
          </cell>
          <cell r="C2627" t="str">
            <v>ENBEAM OM3 P/LEAD ST-SC 50/125 DX AQ 20M</v>
          </cell>
          <cell r="D2627" t="str">
            <v>szt.</v>
          </cell>
          <cell r="E2627">
            <v>0</v>
          </cell>
          <cell r="F2627" t="str">
            <v>EXCEL</v>
          </cell>
          <cell r="K2627">
            <v>24.44</v>
          </cell>
        </row>
        <row r="2628">
          <cell r="A2628" t="str">
            <v>200-014</v>
          </cell>
          <cell r="B2628" t="str">
            <v>ENBEAM OM3 P/LEAD ST-SC 50/125 DX AQ 2M</v>
          </cell>
          <cell r="C2628" t="str">
            <v>ENBEAM OM3 P/LEAD ST-SC 50/125 DX AQ 2M</v>
          </cell>
          <cell r="D2628" t="str">
            <v>szt.</v>
          </cell>
          <cell r="E2628">
            <v>0</v>
          </cell>
          <cell r="F2628" t="str">
            <v>EXCEL</v>
          </cell>
          <cell r="K2628">
            <v>7.3</v>
          </cell>
        </row>
        <row r="2629">
          <cell r="A2629" t="str">
            <v>200-015</v>
          </cell>
          <cell r="B2629" t="str">
            <v>ENBEAM OM3 P/LEAD ST-SC 50/125 DX AQ 3M</v>
          </cell>
          <cell r="C2629" t="str">
            <v>ENBEAM OM3 P/LEAD ST-SC 50/125 DX AQ 3M</v>
          </cell>
          <cell r="D2629" t="str">
            <v>szt.</v>
          </cell>
          <cell r="E2629">
            <v>0</v>
          </cell>
          <cell r="F2629" t="str">
            <v>EXCEL</v>
          </cell>
          <cell r="K2629">
            <v>8.26</v>
          </cell>
        </row>
        <row r="2630">
          <cell r="A2630" t="str">
            <v>200-016</v>
          </cell>
          <cell r="B2630" t="str">
            <v>ENBEAM OM3 P/LEAD ST-SC 50/125 DX AQ 5M</v>
          </cell>
          <cell r="C2630" t="str">
            <v>ENBEAM OM3 P/LEAD ST-SC 50/125 DX AQ 5M</v>
          </cell>
          <cell r="D2630" t="str">
            <v>szt.</v>
          </cell>
          <cell r="E2630">
            <v>0</v>
          </cell>
          <cell r="F2630" t="str">
            <v>EXCEL</v>
          </cell>
          <cell r="K2630">
            <v>10.16</v>
          </cell>
        </row>
        <row r="2631">
          <cell r="A2631" t="str">
            <v>200-001</v>
          </cell>
          <cell r="B2631" t="str">
            <v>ENBEAM OM3 P/LEAD ST-ST 50/125 DX AQ 1M</v>
          </cell>
          <cell r="C2631" t="str">
            <v>ENBEAM OM3 P/LEAD ST-ST 50/125 DX AQ 1M</v>
          </cell>
          <cell r="D2631" t="str">
            <v>szt.</v>
          </cell>
          <cell r="E2631">
            <v>0</v>
          </cell>
          <cell r="F2631" t="str">
            <v>EXCEL</v>
          </cell>
          <cell r="K2631">
            <v>7.5</v>
          </cell>
        </row>
        <row r="2632">
          <cell r="A2632" t="str">
            <v>200-002</v>
          </cell>
          <cell r="B2632" t="str">
            <v>ENBEAM OM3 P/LEAD ST-ST 50/125 DX AQ 2M</v>
          </cell>
          <cell r="C2632" t="str">
            <v>ENBEAM OM3 P/LEAD ST-ST 50/125 DX AQ 2M</v>
          </cell>
          <cell r="D2632" t="str">
            <v>szt.</v>
          </cell>
          <cell r="E2632">
            <v>0</v>
          </cell>
          <cell r="F2632" t="str">
            <v>EXCEL</v>
          </cell>
          <cell r="K2632">
            <v>8.42</v>
          </cell>
        </row>
        <row r="2633">
          <cell r="A2633" t="str">
            <v>200-003</v>
          </cell>
          <cell r="B2633" t="str">
            <v>ENBEAM OM3 P/LEAD ST-ST 50/125 DX AQ 3M</v>
          </cell>
          <cell r="C2633" t="str">
            <v>ENBEAM OM3 P/LEAD ST-ST 50/125 DX AQ 3M</v>
          </cell>
          <cell r="D2633" t="str">
            <v>szt.</v>
          </cell>
          <cell r="E2633">
            <v>0</v>
          </cell>
          <cell r="F2633" t="str">
            <v>EXCEL</v>
          </cell>
          <cell r="K2633">
            <v>9.34</v>
          </cell>
        </row>
        <row r="2634">
          <cell r="A2634" t="str">
            <v>200-004</v>
          </cell>
          <cell r="B2634" t="str">
            <v>ENBEAM OM3 P/LEAD ST-ST 50/125 DX AQ 5M</v>
          </cell>
          <cell r="C2634" t="str">
            <v>ENBEAM OM3 P/LEAD ST-ST 50/125 DX AQ 5M</v>
          </cell>
          <cell r="D2634" t="str">
            <v>szt.</v>
          </cell>
          <cell r="E2634">
            <v>0</v>
          </cell>
          <cell r="F2634" t="str">
            <v>EXCEL</v>
          </cell>
          <cell r="K2634">
            <v>11.18</v>
          </cell>
        </row>
        <row r="2635">
          <cell r="A2635" t="str">
            <v>203-400</v>
          </cell>
          <cell r="B2635" t="str">
            <v>ENBEAM OM3 P/LEAD UNIBOOT LC-LC 50/125 DX AQ 0.5M</v>
          </cell>
          <cell r="C2635" t="str">
            <v>ENBEAM OM3 P/LEAD UNIBOOT LC-LC 50/125 DX AQ 0.5M</v>
          </cell>
          <cell r="D2635" t="str">
            <v>szt.</v>
          </cell>
          <cell r="E2635">
            <v>0</v>
          </cell>
          <cell r="F2635" t="str">
            <v>EXCEL</v>
          </cell>
          <cell r="K2635">
            <v>10.82</v>
          </cell>
        </row>
        <row r="2636">
          <cell r="A2636" t="str">
            <v>203-410</v>
          </cell>
          <cell r="B2636" t="str">
            <v>ENBEAM OM3 P/LEAD UNIBOOT LC-LC 50/125 DX AQ 10M</v>
          </cell>
          <cell r="C2636" t="str">
            <v>ENBEAM OM3 P/LEAD UNIBOOT LC-LC 50/125 DX AQ 10M</v>
          </cell>
          <cell r="D2636" t="str">
            <v>szt.</v>
          </cell>
          <cell r="E2636">
            <v>0</v>
          </cell>
          <cell r="F2636" t="str">
            <v>EXCEL</v>
          </cell>
          <cell r="K2636">
            <v>17.3</v>
          </cell>
        </row>
        <row r="2637">
          <cell r="A2637" t="str">
            <v>203-415</v>
          </cell>
          <cell r="B2637" t="str">
            <v>ENBEAM OM3 P/LEAD UNIBOOT LC-LC 50/125 DX AQ 15M</v>
          </cell>
          <cell r="C2637" t="str">
            <v>ENBEAM OM3 P/LEAD UNIBOOT LC-LC 50/125 DX AQ 15M</v>
          </cell>
          <cell r="D2637" t="str">
            <v>szt.</v>
          </cell>
          <cell r="E2637">
            <v>0</v>
          </cell>
          <cell r="F2637" t="str">
            <v>EXCEL</v>
          </cell>
          <cell r="K2637">
            <v>21.62</v>
          </cell>
        </row>
        <row r="2638">
          <cell r="A2638" t="str">
            <v>203-401</v>
          </cell>
          <cell r="B2638" t="str">
            <v>ENBEAM OM3 P/LEAD UNIBOOT LC-LC 50/125 DX AQ 1M</v>
          </cell>
          <cell r="C2638" t="str">
            <v>ENBEAM OM3 P/LEAD UNIBOOT LC-LC 50/125 DX AQ 1M</v>
          </cell>
          <cell r="D2638" t="str">
            <v>szt.</v>
          </cell>
          <cell r="E2638">
            <v>0</v>
          </cell>
          <cell r="F2638" t="str">
            <v>EXCEL</v>
          </cell>
          <cell r="K2638">
            <v>11.9</v>
          </cell>
        </row>
        <row r="2639">
          <cell r="A2639" t="str">
            <v>203-420</v>
          </cell>
          <cell r="B2639" t="str">
            <v>ENBEAM OM3 P/LEAD UNIBOOT LC-LC 50/125 DX AQ 20M</v>
          </cell>
          <cell r="C2639" t="str">
            <v>ENBEAM OM3 P/LEAD UNIBOOT LC-LC 50/125 DX AQ 20M</v>
          </cell>
          <cell r="D2639" t="str">
            <v>szt.</v>
          </cell>
          <cell r="E2639">
            <v>0</v>
          </cell>
          <cell r="F2639" t="str">
            <v>EXCEL</v>
          </cell>
          <cell r="K2639">
            <v>25.94</v>
          </cell>
        </row>
        <row r="2640">
          <cell r="A2640" t="str">
            <v>203-402</v>
          </cell>
          <cell r="B2640" t="str">
            <v>ENBEAM OM3 P/LEAD UNIBOOT LC-LC 50/125 DX AQ 2M</v>
          </cell>
          <cell r="C2640" t="str">
            <v>ENBEAM OM3 P/LEAD UNIBOOT LC-LC 50/125 DX AQ 2M</v>
          </cell>
          <cell r="D2640" t="str">
            <v>szt.</v>
          </cell>
          <cell r="E2640">
            <v>0</v>
          </cell>
          <cell r="F2640" t="str">
            <v>EXCEL</v>
          </cell>
          <cell r="K2640">
            <v>12.98</v>
          </cell>
        </row>
        <row r="2641">
          <cell r="A2641" t="str">
            <v>203-403</v>
          </cell>
          <cell r="B2641" t="str">
            <v>ENBEAM OM3 P/LEAD UNIBOOT LC-LC 50/125 DX AQ 3M</v>
          </cell>
          <cell r="C2641" t="str">
            <v>ENBEAM OM3 P/LEAD UNIBOOT LC-LC 50/125 DX AQ 3M</v>
          </cell>
          <cell r="D2641" t="str">
            <v>szt.</v>
          </cell>
          <cell r="E2641">
            <v>0</v>
          </cell>
          <cell r="F2641" t="str">
            <v>EXCEL</v>
          </cell>
          <cell r="K2641">
            <v>14.06</v>
          </cell>
        </row>
        <row r="2642">
          <cell r="A2642" t="str">
            <v>203-405</v>
          </cell>
          <cell r="B2642" t="str">
            <v>ENBEAM OM3 P/LEAD UNIBOOT LC-LC 50/125 DX AQ 5M</v>
          </cell>
          <cell r="C2642" t="str">
            <v>ENBEAM OM3 P/LEAD UNIBOOT LC-LC 50/125 DX AQ 5M</v>
          </cell>
          <cell r="D2642" t="str">
            <v>szt.</v>
          </cell>
          <cell r="E2642">
            <v>0</v>
          </cell>
          <cell r="F2642" t="str">
            <v>EXCEL</v>
          </cell>
          <cell r="K2642">
            <v>15.14</v>
          </cell>
        </row>
        <row r="2643">
          <cell r="A2643" t="str">
            <v>204-323</v>
          </cell>
          <cell r="B2643" t="str">
            <v>ENBEAM OM4 P/LEAD LC-LC 50/125 DX AQ 10M</v>
          </cell>
          <cell r="C2643" t="str">
            <v>ENBEAM OM4 P/LEAD LC-LC 50/125 DX AQ 10M</v>
          </cell>
          <cell r="D2643" t="str">
            <v>szt.</v>
          </cell>
          <cell r="E2643">
            <v>0</v>
          </cell>
          <cell r="F2643" t="str">
            <v>EXCEL</v>
          </cell>
          <cell r="K2643">
            <v>21.62</v>
          </cell>
        </row>
        <row r="2644">
          <cell r="A2644" t="str">
            <v>204-300</v>
          </cell>
          <cell r="B2644" t="str">
            <v>ENBEAM OM4 P/LEAD LC-LC 50/125 DX AQ 1M</v>
          </cell>
          <cell r="C2644" t="str">
            <v>ENBEAM OM4 P/LEAD LC-LC 50/125 DX AQ 1M</v>
          </cell>
          <cell r="D2644" t="str">
            <v>szt.</v>
          </cell>
          <cell r="E2644">
            <v>0</v>
          </cell>
          <cell r="F2644" t="str">
            <v>EXCEL</v>
          </cell>
          <cell r="K2644">
            <v>7.56</v>
          </cell>
        </row>
        <row r="2645">
          <cell r="A2645" t="str">
            <v>204-301</v>
          </cell>
          <cell r="B2645" t="str">
            <v>ENBEAM OM4 P/LEAD LC-LC 50/125 DX AQ 2M</v>
          </cell>
          <cell r="C2645" t="str">
            <v>ENBEAM OM4 P/LEAD LC-LC 50/125 DX AQ 2M</v>
          </cell>
          <cell r="D2645" t="str">
            <v>szt.</v>
          </cell>
          <cell r="E2645">
            <v>0</v>
          </cell>
          <cell r="F2645" t="str">
            <v>EXCEL</v>
          </cell>
          <cell r="K2645">
            <v>10.82</v>
          </cell>
        </row>
        <row r="2646">
          <cell r="A2646" t="str">
            <v>204-302</v>
          </cell>
          <cell r="B2646" t="str">
            <v>ENBEAM OM4 P/LEAD LC-LC 50/125 DX AQ 3M</v>
          </cell>
          <cell r="C2646" t="str">
            <v>ENBEAM OM4 P/LEAD LC-LC 50/125 DX AQ 3M</v>
          </cell>
          <cell r="D2646" t="str">
            <v>szt.</v>
          </cell>
          <cell r="E2646">
            <v>0</v>
          </cell>
          <cell r="F2646" t="str">
            <v>EXCEL</v>
          </cell>
          <cell r="K2646">
            <v>14.06</v>
          </cell>
        </row>
        <row r="2647">
          <cell r="A2647" t="str">
            <v>204-303</v>
          </cell>
          <cell r="B2647" t="str">
            <v>ENBEAM OM4 P/LEAD LC-LC 50/125 DX AQ 5M</v>
          </cell>
          <cell r="C2647" t="str">
            <v>ENBEAM OM4 P/LEAD LC-LC 50/125 DX AQ 5M</v>
          </cell>
          <cell r="D2647" t="str">
            <v>szt.</v>
          </cell>
          <cell r="E2647">
            <v>0</v>
          </cell>
          <cell r="F2647" t="str">
            <v>EXCEL</v>
          </cell>
          <cell r="K2647">
            <v>15.14</v>
          </cell>
        </row>
        <row r="2648">
          <cell r="A2648" t="str">
            <v>204-329</v>
          </cell>
          <cell r="B2648" t="str">
            <v>ENBEAM OM4 P/LEAD LC-LC 50/125 DX VT 0.5M</v>
          </cell>
          <cell r="C2648" t="str">
            <v>ENBEAM OM4 P/LEAD LC-LC 50/125 DX VT 0.5M</v>
          </cell>
          <cell r="D2648" t="str">
            <v>szt.</v>
          </cell>
          <cell r="E2648">
            <v>0</v>
          </cell>
          <cell r="F2648" t="str">
            <v>EXCEL</v>
          </cell>
          <cell r="K2648">
            <v>6</v>
          </cell>
        </row>
        <row r="2649">
          <cell r="A2649" t="str">
            <v>204-352</v>
          </cell>
          <cell r="B2649" t="str">
            <v>ENBEAM OM4 P/LEAD LC-LC 50/125 DX VT 10M</v>
          </cell>
          <cell r="C2649" t="str">
            <v>ENBEAM OM4 P/LEAD LC-LC 50/125 DX VT 10M</v>
          </cell>
          <cell r="D2649" t="str">
            <v>szt.</v>
          </cell>
          <cell r="E2649">
            <v>0</v>
          </cell>
          <cell r="F2649" t="str">
            <v>EXCEL</v>
          </cell>
          <cell r="K2649">
            <v>21.62</v>
          </cell>
        </row>
        <row r="2650">
          <cell r="A2650" t="str">
            <v>204-330</v>
          </cell>
          <cell r="B2650" t="str">
            <v>ENBEAM OM4 P/LEAD LC-LC 50/125 DX VT 1M</v>
          </cell>
          <cell r="C2650" t="str">
            <v>ENBEAM OM4 P/LEAD LC-LC 50/125 DX VT 1M</v>
          </cell>
          <cell r="D2650" t="str">
            <v>szt.</v>
          </cell>
          <cell r="E2650">
            <v>0</v>
          </cell>
          <cell r="F2650" t="str">
            <v>EXCEL</v>
          </cell>
          <cell r="K2650">
            <v>7.56</v>
          </cell>
        </row>
        <row r="2651">
          <cell r="A2651" t="str">
            <v>204-331</v>
          </cell>
          <cell r="B2651" t="str">
            <v>ENBEAM OM4 P/LEAD LC-LC 50/125 DX VT 2M</v>
          </cell>
          <cell r="C2651" t="str">
            <v>ENBEAM OM4 P/LEAD LC-LC 50/125 DX VT 2M</v>
          </cell>
          <cell r="D2651" t="str">
            <v>szt.</v>
          </cell>
          <cell r="E2651">
            <v>0</v>
          </cell>
          <cell r="F2651" t="str">
            <v>EXCEL</v>
          </cell>
          <cell r="K2651">
            <v>10.82</v>
          </cell>
        </row>
        <row r="2652">
          <cell r="A2652" t="str">
            <v>204-332</v>
          </cell>
          <cell r="B2652" t="str">
            <v>ENBEAM OM4 P/LEAD LC-LC 50/125 DX VT 3M</v>
          </cell>
          <cell r="C2652" t="str">
            <v>ENBEAM OM4 P/LEAD LC-LC 50/125 DX VT 3M</v>
          </cell>
          <cell r="D2652" t="str">
            <v>szt.</v>
          </cell>
          <cell r="E2652">
            <v>0</v>
          </cell>
          <cell r="F2652" t="str">
            <v>EXCEL</v>
          </cell>
          <cell r="K2652">
            <v>14.06</v>
          </cell>
        </row>
        <row r="2653">
          <cell r="A2653" t="str">
            <v>204-333</v>
          </cell>
          <cell r="B2653" t="str">
            <v>ENBEAM OM4 P/LEAD LC-LC 50/125 DX VT 5M</v>
          </cell>
          <cell r="C2653" t="str">
            <v>ENBEAM OM4 P/LEAD LC-LC 50/125 DX VT 5M</v>
          </cell>
          <cell r="D2653" t="str">
            <v>szt.</v>
          </cell>
          <cell r="E2653">
            <v>0</v>
          </cell>
          <cell r="F2653" t="str">
            <v>EXCEL</v>
          </cell>
          <cell r="K2653">
            <v>15.14</v>
          </cell>
        </row>
        <row r="2654">
          <cell r="A2654" t="str">
            <v>204-304</v>
          </cell>
          <cell r="B2654" t="str">
            <v>ENBEAM OM4 P/LEAD LC-SC 50/125 DX AQ 1M</v>
          </cell>
          <cell r="C2654" t="str">
            <v>ENBEAM OM4 P/LEAD LC-SC 50/125 DX AQ 1M</v>
          </cell>
          <cell r="D2654" t="str">
            <v>szt.</v>
          </cell>
          <cell r="E2654">
            <v>0</v>
          </cell>
          <cell r="F2654" t="str">
            <v>EXCEL</v>
          </cell>
          <cell r="K2654">
            <v>7.56</v>
          </cell>
        </row>
        <row r="2655">
          <cell r="A2655" t="str">
            <v>204-305</v>
          </cell>
          <cell r="B2655" t="str">
            <v>ENBEAM OM4 P/LEAD LC-SC 50/125 DX AQ 2M</v>
          </cell>
          <cell r="C2655" t="str">
            <v>ENBEAM OM4 P/LEAD LC-SC 50/125 DX AQ 2M</v>
          </cell>
          <cell r="D2655" t="str">
            <v>szt.</v>
          </cell>
          <cell r="E2655">
            <v>0</v>
          </cell>
          <cell r="F2655" t="str">
            <v>EXCEL</v>
          </cell>
          <cell r="K2655">
            <v>8.64</v>
          </cell>
        </row>
        <row r="2656">
          <cell r="A2656" t="str">
            <v>204-306</v>
          </cell>
          <cell r="B2656" t="str">
            <v>ENBEAM OM4 P/LEAD LC-SC 50/125 DX AQ 3M</v>
          </cell>
          <cell r="C2656" t="str">
            <v>ENBEAM OM4 P/LEAD LC-SC 50/125 DX AQ 3M</v>
          </cell>
          <cell r="D2656" t="str">
            <v>szt.</v>
          </cell>
          <cell r="E2656">
            <v>0</v>
          </cell>
          <cell r="F2656" t="str">
            <v>EXCEL</v>
          </cell>
          <cell r="K2656">
            <v>14.06</v>
          </cell>
        </row>
        <row r="2657">
          <cell r="A2657" t="str">
            <v>204-307</v>
          </cell>
          <cell r="B2657" t="str">
            <v>ENBEAM OM4 P/LEAD LC-SC 50/125 DX AQ 5M</v>
          </cell>
          <cell r="C2657" t="str">
            <v>ENBEAM OM4 P/LEAD LC-SC 50/125 DX AQ 5M</v>
          </cell>
          <cell r="D2657" t="str">
            <v>szt.</v>
          </cell>
          <cell r="E2657">
            <v>0</v>
          </cell>
          <cell r="F2657" t="str">
            <v>EXCEL</v>
          </cell>
          <cell r="K2657">
            <v>15.14</v>
          </cell>
        </row>
        <row r="2658">
          <cell r="A2658" t="str">
            <v>204-334</v>
          </cell>
          <cell r="B2658" t="str">
            <v>ENBEAM OM4 P/LEAD LC-SC 50/125 DX VT 1M</v>
          </cell>
          <cell r="C2658" t="str">
            <v>ENBEAM OM4 P/LEAD LC-SC 50/125 DX VT 1M</v>
          </cell>
          <cell r="D2658" t="str">
            <v>szt.</v>
          </cell>
          <cell r="E2658">
            <v>0</v>
          </cell>
          <cell r="F2658" t="str">
            <v>EXCEL</v>
          </cell>
          <cell r="K2658">
            <v>7.56</v>
          </cell>
        </row>
        <row r="2659">
          <cell r="A2659" t="str">
            <v>204-335</v>
          </cell>
          <cell r="B2659" t="str">
            <v>ENBEAM OM4 P/LEAD LC-SC 50/125 DX VT 2M</v>
          </cell>
          <cell r="C2659" t="str">
            <v>ENBEAM OM4 P/LEAD LC-SC 50/125 DX VT 2M</v>
          </cell>
          <cell r="D2659" t="str">
            <v>szt.</v>
          </cell>
          <cell r="E2659">
            <v>0</v>
          </cell>
          <cell r="F2659" t="str">
            <v>EXCEL</v>
          </cell>
          <cell r="K2659">
            <v>8.64</v>
          </cell>
        </row>
        <row r="2660">
          <cell r="A2660" t="str">
            <v>204-336</v>
          </cell>
          <cell r="B2660" t="str">
            <v>ENBEAM OM4 P/LEAD LC-SC 50/125 DX VT 3M</v>
          </cell>
          <cell r="C2660" t="str">
            <v>ENBEAM OM4 P/LEAD LC-SC 50/125 DX VT 3M</v>
          </cell>
          <cell r="D2660" t="str">
            <v>szt.</v>
          </cell>
          <cell r="E2660">
            <v>0</v>
          </cell>
          <cell r="F2660" t="str">
            <v>EXCEL</v>
          </cell>
          <cell r="K2660">
            <v>14.06</v>
          </cell>
        </row>
        <row r="2661">
          <cell r="A2661" t="str">
            <v>204-337</v>
          </cell>
          <cell r="B2661" t="str">
            <v>ENBEAM OM4 P/LEAD LC-SC 50/125 DX VT 5M</v>
          </cell>
          <cell r="C2661" t="str">
            <v>ENBEAM OM4 P/LEAD LC-SC 50/125 DX VT 5M</v>
          </cell>
          <cell r="D2661" t="str">
            <v>szt.</v>
          </cell>
          <cell r="E2661">
            <v>0</v>
          </cell>
          <cell r="F2661" t="str">
            <v>EXCEL</v>
          </cell>
          <cell r="K2661">
            <v>15.14</v>
          </cell>
        </row>
        <row r="2662">
          <cell r="A2662" t="str">
            <v>204-500</v>
          </cell>
          <cell r="B2662" t="str">
            <v>ENBEAM OM4 P/LEAD PULL TAB LC-LC 50/125 DX VT 0.5M</v>
          </cell>
          <cell r="C2662" t="str">
            <v>ENBEAM OM4 P/LEAD PULL TAB LC-LC 50/125 DX VT 0.5M</v>
          </cell>
          <cell r="D2662" t="str">
            <v>szt.</v>
          </cell>
          <cell r="E2662">
            <v>0</v>
          </cell>
          <cell r="F2662" t="str">
            <v>EXCEL</v>
          </cell>
          <cell r="K2662">
            <v>11.9</v>
          </cell>
        </row>
        <row r="2663">
          <cell r="A2663" t="str">
            <v>204-510</v>
          </cell>
          <cell r="B2663" t="str">
            <v>ENBEAM OM4 P/LEAD PULL TAB LC-LC 50/125 DX VT 10M</v>
          </cell>
          <cell r="C2663" t="str">
            <v>ENBEAM OM4 P/LEAD PULL TAB LC-LC 50/125 DX VT 10M</v>
          </cell>
          <cell r="D2663" t="str">
            <v>szt.</v>
          </cell>
          <cell r="E2663">
            <v>0</v>
          </cell>
          <cell r="F2663" t="str">
            <v>EXCEL</v>
          </cell>
          <cell r="K2663">
            <v>25.94</v>
          </cell>
        </row>
        <row r="2664">
          <cell r="A2664" t="str">
            <v>204-515</v>
          </cell>
          <cell r="B2664" t="str">
            <v>ENBEAM OM4 P/LEAD PULL TAB LC-LC 50/125 DX VT 15M</v>
          </cell>
          <cell r="C2664" t="str">
            <v>ENBEAM OM4 P/LEAD PULL TAB LC-LC 50/125 DX VT 15M</v>
          </cell>
          <cell r="D2664" t="str">
            <v>szt.</v>
          </cell>
          <cell r="E2664">
            <v>0</v>
          </cell>
          <cell r="F2664" t="str">
            <v>EXCEL</v>
          </cell>
          <cell r="K2664">
            <v>32.44</v>
          </cell>
        </row>
        <row r="2665">
          <cell r="A2665" t="str">
            <v>204-501</v>
          </cell>
          <cell r="B2665" t="str">
            <v>ENBEAM OM4 P/LEAD PULL TAB LC-LC 50/125 DX VT 1M</v>
          </cell>
          <cell r="C2665" t="str">
            <v>ENBEAM OM4 P/LEAD PULL TAB LC-LC 50/125 DX VT 1M</v>
          </cell>
          <cell r="D2665" t="str">
            <v>szt.</v>
          </cell>
          <cell r="E2665">
            <v>0</v>
          </cell>
          <cell r="F2665" t="str">
            <v>EXCEL</v>
          </cell>
          <cell r="K2665">
            <v>12.98</v>
          </cell>
        </row>
        <row r="2666">
          <cell r="A2666" t="str">
            <v>204-520</v>
          </cell>
          <cell r="B2666" t="str">
            <v>ENBEAM OM4 P/LEAD PULL TAB LC-LC 50/125 DX VT 20M</v>
          </cell>
          <cell r="C2666" t="str">
            <v>ENBEAM OM4 P/LEAD PULL TAB LC-LC 50/125 DX VT 20M</v>
          </cell>
          <cell r="D2666" t="str">
            <v>szt.</v>
          </cell>
          <cell r="E2666">
            <v>0</v>
          </cell>
          <cell r="F2666" t="str">
            <v>EXCEL</v>
          </cell>
          <cell r="K2666">
            <v>41.08</v>
          </cell>
        </row>
        <row r="2667">
          <cell r="A2667" t="str">
            <v>204-502</v>
          </cell>
          <cell r="B2667" t="str">
            <v>ENBEAM OM4 P/LEAD PULL TAB LC-LC 50/125 DX VT 2M</v>
          </cell>
          <cell r="C2667" t="str">
            <v>ENBEAM OM4 P/LEAD PULL TAB LC-LC 50/125 DX VT 2M</v>
          </cell>
          <cell r="D2667" t="str">
            <v>szt.</v>
          </cell>
          <cell r="E2667">
            <v>0</v>
          </cell>
          <cell r="F2667" t="str">
            <v>EXCEL</v>
          </cell>
          <cell r="K2667">
            <v>14.06</v>
          </cell>
        </row>
        <row r="2668">
          <cell r="A2668" t="str">
            <v>204-503</v>
          </cell>
          <cell r="B2668" t="str">
            <v>ENBEAM OM4 P/LEAD PULL TAB LC-LC 50/125 DX VT 3M</v>
          </cell>
          <cell r="C2668" t="str">
            <v>ENBEAM OM4 P/LEAD PULL TAB LC-LC 50/125 DX VT 3M</v>
          </cell>
          <cell r="D2668" t="str">
            <v>szt.</v>
          </cell>
          <cell r="E2668">
            <v>0</v>
          </cell>
          <cell r="F2668" t="str">
            <v>EXCEL</v>
          </cell>
          <cell r="K2668">
            <v>15.14</v>
          </cell>
        </row>
        <row r="2669">
          <cell r="A2669" t="str">
            <v>204-505</v>
          </cell>
          <cell r="B2669" t="str">
            <v>ENBEAM OM4 P/LEAD PULL TAB LC-LC 50/125 DX VT 5M</v>
          </cell>
          <cell r="C2669" t="str">
            <v>ENBEAM OM4 P/LEAD PULL TAB LC-LC 50/125 DX VT 5M</v>
          </cell>
          <cell r="D2669" t="str">
            <v>szt.</v>
          </cell>
          <cell r="E2669">
            <v>0</v>
          </cell>
          <cell r="F2669" t="str">
            <v>EXCEL</v>
          </cell>
          <cell r="K2669">
            <v>17.3</v>
          </cell>
        </row>
        <row r="2670">
          <cell r="A2670" t="str">
            <v>204-308</v>
          </cell>
          <cell r="B2670" t="str">
            <v>ENBEAM OM4 P/LEAD SC-SC 50/125 DX AQ 1M</v>
          </cell>
          <cell r="C2670" t="str">
            <v>ENBEAM OM4 P/LEAD SC-SC 50/125 DX AQ 1M</v>
          </cell>
          <cell r="D2670" t="str">
            <v>szt.</v>
          </cell>
          <cell r="E2670">
            <v>0</v>
          </cell>
          <cell r="F2670" t="str">
            <v>EXCEL</v>
          </cell>
          <cell r="K2670">
            <v>8.64</v>
          </cell>
        </row>
        <row r="2671">
          <cell r="A2671" t="str">
            <v>204-309</v>
          </cell>
          <cell r="B2671" t="str">
            <v>ENBEAM OM4 P/LEAD SC-SC 50/125 DX AQ 2M</v>
          </cell>
          <cell r="C2671" t="str">
            <v>ENBEAM OM4 P/LEAD SC-SC 50/125 DX AQ 2M</v>
          </cell>
          <cell r="D2671" t="str">
            <v>szt.</v>
          </cell>
          <cell r="E2671">
            <v>0</v>
          </cell>
          <cell r="F2671" t="str">
            <v>EXCEL</v>
          </cell>
          <cell r="K2671">
            <v>10.82</v>
          </cell>
        </row>
        <row r="2672">
          <cell r="A2672" t="str">
            <v>204-310</v>
          </cell>
          <cell r="B2672" t="str">
            <v>ENBEAM OM4 P/LEAD SC-SC 50/125 DX AQ 3M</v>
          </cell>
          <cell r="C2672" t="str">
            <v>ENBEAM OM4 P/LEAD SC-SC 50/125 DX AQ 3M</v>
          </cell>
          <cell r="D2672" t="str">
            <v>szt.</v>
          </cell>
          <cell r="E2672">
            <v>0</v>
          </cell>
          <cell r="F2672" t="str">
            <v>EXCEL</v>
          </cell>
          <cell r="K2672">
            <v>12.98</v>
          </cell>
        </row>
        <row r="2673">
          <cell r="A2673" t="str">
            <v>204-338</v>
          </cell>
          <cell r="B2673" t="str">
            <v>ENBEAM OM4 P/LEAD SC-SC 50/125 DX VT 1M</v>
          </cell>
          <cell r="C2673" t="str">
            <v>ENBEAM OM4 P/LEAD SC-SC 50/125 DX VT 1M</v>
          </cell>
          <cell r="D2673" t="str">
            <v>szt.</v>
          </cell>
          <cell r="E2673">
            <v>0</v>
          </cell>
          <cell r="F2673" t="str">
            <v>EXCEL</v>
          </cell>
          <cell r="K2673">
            <v>8.64</v>
          </cell>
        </row>
        <row r="2674">
          <cell r="A2674" t="str">
            <v>204-339</v>
          </cell>
          <cell r="B2674" t="str">
            <v>ENBEAM OM4 P/LEAD SC-SC 50/125 DX VT 2M</v>
          </cell>
          <cell r="C2674" t="str">
            <v>ENBEAM OM4 P/LEAD SC-SC 50/125 DX VT 2M</v>
          </cell>
          <cell r="D2674" t="str">
            <v>szt.</v>
          </cell>
          <cell r="E2674">
            <v>0</v>
          </cell>
          <cell r="F2674" t="str">
            <v>EXCEL</v>
          </cell>
          <cell r="K2674">
            <v>10.82</v>
          </cell>
        </row>
        <row r="2675">
          <cell r="A2675" t="str">
            <v>204-340</v>
          </cell>
          <cell r="B2675" t="str">
            <v>ENBEAM OM4 P/LEAD SC-SC 50/125 DX VT 3M</v>
          </cell>
          <cell r="C2675" t="str">
            <v>ENBEAM OM4 P/LEAD SC-SC 50/125 DX VT 3M</v>
          </cell>
          <cell r="D2675" t="str">
            <v>szt.</v>
          </cell>
          <cell r="E2675">
            <v>0</v>
          </cell>
          <cell r="F2675" t="str">
            <v>EXCEL</v>
          </cell>
          <cell r="K2675">
            <v>12.98</v>
          </cell>
        </row>
        <row r="2676">
          <cell r="A2676" t="str">
            <v>204-341</v>
          </cell>
          <cell r="B2676" t="str">
            <v>ENBEAM OM4 P/LEAD SC-SC 50/125 DX/VT 5M</v>
          </cell>
          <cell r="C2676" t="str">
            <v>ENBEAM OM4 P/LEAD SC-SC 50/125 DX/VT 5M</v>
          </cell>
          <cell r="D2676" t="str">
            <v>szt.</v>
          </cell>
          <cell r="E2676">
            <v>0</v>
          </cell>
          <cell r="F2676" t="str">
            <v>EXCEL</v>
          </cell>
          <cell r="K2676">
            <v>15.14</v>
          </cell>
        </row>
        <row r="2677">
          <cell r="A2677" t="str">
            <v>204-400</v>
          </cell>
          <cell r="B2677" t="str">
            <v>ENBEAM OM4 P/LEAD UNIBOOT LC-LC 50/125 DX VT 0.5M</v>
          </cell>
          <cell r="C2677" t="str">
            <v>ENBEAM OM4 P/LEAD UNIBOOT LC-LC 50/125 DX VT 0.5M</v>
          </cell>
          <cell r="D2677" t="str">
            <v>szt.</v>
          </cell>
          <cell r="E2677">
            <v>0</v>
          </cell>
          <cell r="F2677" t="str">
            <v>EXCEL</v>
          </cell>
          <cell r="K2677">
            <v>10.82</v>
          </cell>
        </row>
        <row r="2678">
          <cell r="A2678" t="str">
            <v>204-410</v>
          </cell>
          <cell r="B2678" t="str">
            <v>ENBEAM OM4 P/LEAD UNIBOOT LC-LC 50/125 DX VT 10M</v>
          </cell>
          <cell r="C2678" t="str">
            <v>ENBEAM OM4 P/LEAD UNIBOOT LC-LC 50/125 DX VT 10M</v>
          </cell>
          <cell r="D2678" t="str">
            <v>szt.</v>
          </cell>
          <cell r="E2678">
            <v>0</v>
          </cell>
          <cell r="F2678" t="str">
            <v>EXCEL</v>
          </cell>
          <cell r="K2678">
            <v>21.62</v>
          </cell>
        </row>
        <row r="2679">
          <cell r="A2679" t="str">
            <v>204-415</v>
          </cell>
          <cell r="B2679" t="str">
            <v>ENBEAM OM4 P/LEAD UNIBOOT LC-LC 50/125 DX VT 15M</v>
          </cell>
          <cell r="C2679" t="str">
            <v>ENBEAM OM4 P/LEAD UNIBOOT LC-LC 50/125 DX VT 15M</v>
          </cell>
          <cell r="D2679" t="str">
            <v>szt.</v>
          </cell>
          <cell r="E2679">
            <v>0</v>
          </cell>
          <cell r="F2679" t="str">
            <v>EXCEL</v>
          </cell>
          <cell r="K2679">
            <v>32.44</v>
          </cell>
        </row>
        <row r="2680">
          <cell r="A2680" t="str">
            <v>204-401</v>
          </cell>
          <cell r="B2680" t="str">
            <v>ENBEAM OM4 P/LEAD UNIBOOT LC-LC 50/125 DX VT 1M</v>
          </cell>
          <cell r="C2680" t="str">
            <v>ENBEAM OM4 P/LEAD UNIBOOT LC-LC 50/125 DX VT 1M</v>
          </cell>
          <cell r="D2680" t="str">
            <v>szt.</v>
          </cell>
          <cell r="E2680">
            <v>0</v>
          </cell>
          <cell r="F2680" t="str">
            <v>EXCEL</v>
          </cell>
          <cell r="K2680">
            <v>11.9</v>
          </cell>
        </row>
        <row r="2681">
          <cell r="A2681" t="str">
            <v>204-420</v>
          </cell>
          <cell r="B2681" t="str">
            <v>ENBEAM OM4 P/LEAD UNIBOOT LC-LC 50/125 DX VT 20M</v>
          </cell>
          <cell r="C2681" t="str">
            <v>ENBEAM OM4 P/LEAD UNIBOOT LC-LC 50/125 DX VT 20M</v>
          </cell>
          <cell r="D2681" t="str">
            <v>szt.</v>
          </cell>
          <cell r="E2681">
            <v>0</v>
          </cell>
          <cell r="F2681" t="str">
            <v>EXCEL</v>
          </cell>
          <cell r="K2681">
            <v>36.76</v>
          </cell>
        </row>
        <row r="2682">
          <cell r="A2682" t="str">
            <v>204-402</v>
          </cell>
          <cell r="B2682" t="str">
            <v>ENBEAM OM4 P/LEAD UNIBOOT LC-LC 50/125 DX VT 2M</v>
          </cell>
          <cell r="C2682" t="str">
            <v>ENBEAM OM4 P/LEAD UNIBOOT LC-LC 50/125 DX VT 2M</v>
          </cell>
          <cell r="D2682" t="str">
            <v>szt.</v>
          </cell>
          <cell r="E2682">
            <v>0</v>
          </cell>
          <cell r="F2682" t="str">
            <v>EXCEL</v>
          </cell>
          <cell r="K2682">
            <v>12.98</v>
          </cell>
        </row>
        <row r="2683">
          <cell r="A2683" t="str">
            <v>204-403</v>
          </cell>
          <cell r="B2683" t="str">
            <v>ENBEAM OM4 P/LEAD UNIBOOT LC-LC 50/125 DX VT 3M</v>
          </cell>
          <cell r="C2683" t="str">
            <v>ENBEAM OM4 P/LEAD UNIBOOT LC-LC 50/125 DX VT 3M</v>
          </cell>
          <cell r="D2683" t="str">
            <v>szt.</v>
          </cell>
          <cell r="E2683">
            <v>0</v>
          </cell>
          <cell r="F2683" t="str">
            <v>EXCEL</v>
          </cell>
          <cell r="K2683">
            <v>14.06</v>
          </cell>
        </row>
        <row r="2684">
          <cell r="A2684" t="str">
            <v>204-405</v>
          </cell>
          <cell r="B2684" t="str">
            <v>ENBEAM OM4 P/LEAD UNIBOOT LC-LC 50/125 DX VT 5M</v>
          </cell>
          <cell r="C2684" t="str">
            <v>ENBEAM OM4 P/LEAD UNIBOOT LC-LC 50/125 DX VT 5M</v>
          </cell>
          <cell r="D2684" t="str">
            <v>szt.</v>
          </cell>
          <cell r="E2684">
            <v>0</v>
          </cell>
          <cell r="F2684" t="str">
            <v>EXCEL</v>
          </cell>
          <cell r="K2684">
            <v>17.3</v>
          </cell>
        </row>
        <row r="2685">
          <cell r="A2685" t="str">
            <v>204-707</v>
          </cell>
          <cell r="B2685" t="str">
            <v>Enbeam OM5 12 core Fibre Loose Tube Dca</v>
          </cell>
          <cell r="C2685" t="str">
            <v>Enbeam OM5 12 core Fibre Loose Tube Dca</v>
          </cell>
          <cell r="D2685" t="str">
            <v>m</v>
          </cell>
          <cell r="E2685">
            <v>0</v>
          </cell>
          <cell r="F2685" t="str">
            <v>EXCEL</v>
          </cell>
          <cell r="K2685">
            <v>22.3</v>
          </cell>
        </row>
        <row r="2686">
          <cell r="A2686" t="str">
            <v>204-702</v>
          </cell>
          <cell r="B2686" t="str">
            <v>Enbeam OM5 12 core Fibre Tight Buffer-Cca</v>
          </cell>
          <cell r="C2686" t="str">
            <v>Enbeam OM5 12 core Fibre Tight Buffer-Cca</v>
          </cell>
          <cell r="D2686" t="str">
            <v>m</v>
          </cell>
          <cell r="E2686">
            <v>0</v>
          </cell>
          <cell r="F2686" t="str">
            <v>EXCEL</v>
          </cell>
          <cell r="K2686">
            <v>22.3</v>
          </cell>
        </row>
        <row r="2687">
          <cell r="A2687" t="str">
            <v>204-708</v>
          </cell>
          <cell r="B2687" t="str">
            <v>Enbeam OM5 16 core Fibre Loose Tube Dca</v>
          </cell>
          <cell r="C2687" t="str">
            <v>Enbeam OM5 16 core Fibre Loose Tube Dca</v>
          </cell>
          <cell r="D2687" t="str">
            <v>m</v>
          </cell>
          <cell r="E2687">
            <v>0</v>
          </cell>
          <cell r="F2687" t="str">
            <v>EXCEL</v>
          </cell>
          <cell r="K2687">
            <v>29.66</v>
          </cell>
        </row>
        <row r="2688">
          <cell r="A2688" t="str">
            <v>204-703</v>
          </cell>
          <cell r="B2688" t="str">
            <v>Enbeam OM5 16 core Fibre Tight Buffer-Cca</v>
          </cell>
          <cell r="C2688" t="str">
            <v>Enbeam OM5 16 core Fibre Tight Buffer-Cca</v>
          </cell>
          <cell r="D2688" t="str">
            <v>m</v>
          </cell>
          <cell r="E2688">
            <v>0</v>
          </cell>
          <cell r="F2688" t="str">
            <v>EXCEL</v>
          </cell>
          <cell r="K2688">
            <v>29.66</v>
          </cell>
        </row>
        <row r="2689">
          <cell r="A2689" t="str">
            <v>204-709</v>
          </cell>
          <cell r="B2689" t="str">
            <v>Enbeam OM5 24 core Fibre Loose Tube Dca</v>
          </cell>
          <cell r="C2689" t="str">
            <v>Enbeam OM5 24 core Fibre Loose Tube Dca</v>
          </cell>
          <cell r="D2689" t="str">
            <v>m</v>
          </cell>
          <cell r="E2689">
            <v>0</v>
          </cell>
          <cell r="F2689" t="str">
            <v>EXCEL</v>
          </cell>
          <cell r="K2689">
            <v>44.22</v>
          </cell>
        </row>
        <row r="2690">
          <cell r="A2690" t="str">
            <v>204-704</v>
          </cell>
          <cell r="B2690" t="str">
            <v>Enbeam OM5 24 core Fibre Tight Buffer-Cca</v>
          </cell>
          <cell r="C2690" t="str">
            <v>Enbeam OM5 24 core Fibre Tight Buffer-Cca</v>
          </cell>
          <cell r="D2690" t="str">
            <v>m</v>
          </cell>
          <cell r="E2690">
            <v>0</v>
          </cell>
          <cell r="F2690" t="str">
            <v>EXCEL</v>
          </cell>
          <cell r="K2690">
            <v>44.22</v>
          </cell>
        </row>
        <row r="2691">
          <cell r="A2691" t="str">
            <v>200-677</v>
          </cell>
          <cell r="B2691" t="str">
            <v>Enbeam OM5 2m LC 50/125 Pigtail LSZH</v>
          </cell>
          <cell r="C2691" t="str">
            <v>Enbeam OM5 2m LC 50/125 Pigtail LSZH</v>
          </cell>
          <cell r="D2691" t="str">
            <v>szt.</v>
          </cell>
          <cell r="E2691">
            <v>0</v>
          </cell>
          <cell r="F2691" t="str">
            <v>EXCEL</v>
          </cell>
          <cell r="K2691">
            <v>8.64</v>
          </cell>
        </row>
        <row r="2692">
          <cell r="A2692" t="str">
            <v>200-675</v>
          </cell>
          <cell r="B2692" t="str">
            <v>Enbeam OM5 2m SC 50/125 Pigtail LSZH</v>
          </cell>
          <cell r="C2692" t="str">
            <v>Enbeam OM5 2m SC 50/125 Pigtail LSZH</v>
          </cell>
          <cell r="D2692" t="str">
            <v>szt.</v>
          </cell>
          <cell r="E2692">
            <v>0</v>
          </cell>
          <cell r="F2692" t="str">
            <v>EXCEL</v>
          </cell>
          <cell r="K2692">
            <v>8.64</v>
          </cell>
        </row>
        <row r="2693">
          <cell r="A2693" t="str">
            <v>204-705</v>
          </cell>
          <cell r="B2693" t="str">
            <v>Enbeam OM5 4 core Fibre Loose Tube Dca</v>
          </cell>
          <cell r="C2693" t="str">
            <v>Enbeam OM5 4 core Fibre Loose Tube Dca</v>
          </cell>
          <cell r="D2693" t="str">
            <v>m</v>
          </cell>
          <cell r="E2693">
            <v>0</v>
          </cell>
          <cell r="F2693" t="str">
            <v>EXCEL</v>
          </cell>
          <cell r="K2693">
            <v>11.32</v>
          </cell>
        </row>
        <row r="2694">
          <cell r="A2694" t="str">
            <v>204-700</v>
          </cell>
          <cell r="B2694" t="str">
            <v>Enbeam OM5 4 Core Fibre Tight Buffered Cable - Cca</v>
          </cell>
          <cell r="C2694" t="str">
            <v>Enbeam OM5 4 Core Fibre Tight Buffered Cable - Cca</v>
          </cell>
          <cell r="D2694" t="str">
            <v>m</v>
          </cell>
          <cell r="E2694">
            <v>0</v>
          </cell>
          <cell r="F2694" t="str">
            <v>EXCEL</v>
          </cell>
          <cell r="K2694">
            <v>11.12</v>
          </cell>
        </row>
        <row r="2695">
          <cell r="A2695" t="str">
            <v>204-706</v>
          </cell>
          <cell r="B2695" t="str">
            <v>Enbeam OM5 8 core Fibre Loose Tube Dca</v>
          </cell>
          <cell r="C2695" t="str">
            <v>Enbeam OM5 8 core Fibre Loose Tube Dca</v>
          </cell>
          <cell r="D2695" t="str">
            <v>m</v>
          </cell>
          <cell r="E2695">
            <v>0</v>
          </cell>
          <cell r="F2695" t="str">
            <v>EXCEL</v>
          </cell>
          <cell r="K2695">
            <v>15.1</v>
          </cell>
        </row>
        <row r="2696">
          <cell r="A2696" t="str">
            <v>204-701</v>
          </cell>
          <cell r="B2696" t="str">
            <v>Enbeam OM5 8 core Fibre Tight Buffer-Cca</v>
          </cell>
          <cell r="C2696" t="str">
            <v>Enbeam OM5 8 core Fibre Tight Buffer-Cca</v>
          </cell>
          <cell r="D2696" t="str">
            <v>m</v>
          </cell>
          <cell r="E2696">
            <v>0</v>
          </cell>
          <cell r="F2696" t="str">
            <v>EXCEL</v>
          </cell>
          <cell r="K2696">
            <v>15.1</v>
          </cell>
        </row>
        <row r="2697">
          <cell r="A2697" t="str">
            <v>204-600</v>
          </cell>
          <cell r="B2697" t="str">
            <v>ENBEAM OM5 P/LEAD LC-LC 50/125 DX LGN 0.5M</v>
          </cell>
          <cell r="C2697" t="str">
            <v>ENBEAM OM5 P/LEAD LC-LC 50/125 DX LGN 0.5M</v>
          </cell>
          <cell r="D2697" t="str">
            <v>szt.</v>
          </cell>
          <cell r="E2697">
            <v>0</v>
          </cell>
          <cell r="F2697" t="str">
            <v>EXCEL</v>
          </cell>
          <cell r="K2697">
            <v>12.98</v>
          </cell>
        </row>
        <row r="2698">
          <cell r="A2698" t="str">
            <v>204-601</v>
          </cell>
          <cell r="B2698" t="str">
            <v>ENBEAM OM5 P/LEAD LC-LC 50/125 DX LGN 1M</v>
          </cell>
          <cell r="C2698" t="str">
            <v>ENBEAM OM5 P/LEAD LC-LC 50/125 DX LGN 1M</v>
          </cell>
          <cell r="D2698" t="str">
            <v>szt.</v>
          </cell>
          <cell r="E2698">
            <v>0</v>
          </cell>
          <cell r="F2698" t="str">
            <v>EXCEL</v>
          </cell>
          <cell r="K2698">
            <v>15.14</v>
          </cell>
        </row>
        <row r="2699">
          <cell r="A2699" t="str">
            <v>204-602</v>
          </cell>
          <cell r="B2699" t="str">
            <v>ENBEAM OM5 P/LEAD LC-LC 50/125 DX LGN 2M</v>
          </cell>
          <cell r="C2699" t="str">
            <v>ENBEAM OM5 P/LEAD LC-LC 50/125 DX LGN 2M</v>
          </cell>
          <cell r="D2699" t="str">
            <v>szt.</v>
          </cell>
          <cell r="E2699">
            <v>0</v>
          </cell>
          <cell r="F2699" t="str">
            <v>EXCEL</v>
          </cell>
          <cell r="K2699">
            <v>17.3</v>
          </cell>
        </row>
        <row r="2700">
          <cell r="A2700" t="str">
            <v>204-603</v>
          </cell>
          <cell r="B2700" t="str">
            <v>ENBEAM OM5 P/LEAD LC-LC 50/125 DX LGN 3M</v>
          </cell>
          <cell r="C2700" t="str">
            <v>ENBEAM OM5 P/LEAD LC-LC 50/125 DX LGN 3M</v>
          </cell>
          <cell r="D2700" t="str">
            <v>szt.</v>
          </cell>
          <cell r="E2700">
            <v>0</v>
          </cell>
          <cell r="F2700" t="str">
            <v>EXCEL</v>
          </cell>
          <cell r="K2700">
            <v>21.62</v>
          </cell>
        </row>
        <row r="2701">
          <cell r="A2701" t="str">
            <v>204-604</v>
          </cell>
          <cell r="B2701" t="str">
            <v>ENBEAM OM5 P/LEAD LC-LC 50/125 DX LGN 5M</v>
          </cell>
          <cell r="C2701" t="str">
            <v>ENBEAM OM5 P/LEAD LC-LC 50/125 DX LGN 5M</v>
          </cell>
          <cell r="D2701" t="str">
            <v>szt.</v>
          </cell>
          <cell r="E2701">
            <v>0</v>
          </cell>
          <cell r="F2701" t="str">
            <v>EXCEL</v>
          </cell>
          <cell r="K2701">
            <v>32.44</v>
          </cell>
        </row>
        <row r="2702">
          <cell r="A2702" t="str">
            <v>204-605</v>
          </cell>
          <cell r="B2702" t="str">
            <v>ENBEAM OM5 P/LEAD LC-SC 50/125 DX LGN 0.5M</v>
          </cell>
          <cell r="C2702" t="str">
            <v>ENBEAM OM5 P/LEAD LC-SC 50/125 DX LGN 0.5M</v>
          </cell>
          <cell r="D2702" t="str">
            <v>szt.</v>
          </cell>
          <cell r="E2702">
            <v>0</v>
          </cell>
          <cell r="F2702" t="str">
            <v>EXCEL</v>
          </cell>
          <cell r="K2702">
            <v>12.98</v>
          </cell>
        </row>
        <row r="2703">
          <cell r="A2703" t="str">
            <v>204-606</v>
          </cell>
          <cell r="B2703" t="str">
            <v>ENBEAM OM5 P/LEAD LC-SC 50/125 DX LGN 1M</v>
          </cell>
          <cell r="C2703" t="str">
            <v>ENBEAM OM5 P/LEAD LC-SC 50/125 DX LGN 1M</v>
          </cell>
          <cell r="D2703" t="str">
            <v>szt.</v>
          </cell>
          <cell r="E2703">
            <v>0</v>
          </cell>
          <cell r="F2703" t="str">
            <v>EXCEL</v>
          </cell>
          <cell r="K2703">
            <v>15.14</v>
          </cell>
        </row>
        <row r="2704">
          <cell r="A2704" t="str">
            <v>204-607</v>
          </cell>
          <cell r="B2704" t="str">
            <v>ENBEAM OM5 P/LEAD LC-SC 50/125 DX LGN 2M</v>
          </cell>
          <cell r="C2704" t="str">
            <v>ENBEAM OM5 P/LEAD LC-SC 50/125 DX LGN 2M</v>
          </cell>
          <cell r="D2704" t="str">
            <v>szt.</v>
          </cell>
          <cell r="E2704">
            <v>0</v>
          </cell>
          <cell r="F2704" t="str">
            <v>EXCEL</v>
          </cell>
          <cell r="K2704">
            <v>17.3</v>
          </cell>
        </row>
        <row r="2705">
          <cell r="A2705" t="str">
            <v>204-608</v>
          </cell>
          <cell r="B2705" t="str">
            <v>ENBEAM OM5 P/LEAD LC-SC 50/125 DX LGN 3M</v>
          </cell>
          <cell r="C2705" t="str">
            <v>ENBEAM OM5 P/LEAD LC-SC 50/125 DX LGN 3M</v>
          </cell>
          <cell r="D2705" t="str">
            <v>szt.</v>
          </cell>
          <cell r="E2705">
            <v>0</v>
          </cell>
          <cell r="F2705" t="str">
            <v>EXCEL</v>
          </cell>
          <cell r="K2705">
            <v>21.62</v>
          </cell>
        </row>
        <row r="2706">
          <cell r="A2706" t="str">
            <v>204-609</v>
          </cell>
          <cell r="B2706" t="str">
            <v>ENBEAM OM5 P/LEAD LC-SC 50/125 DX LGN 5M</v>
          </cell>
          <cell r="C2706" t="str">
            <v>ENBEAM OM5 P/LEAD LC-SC 50/125 DX LGN 5M</v>
          </cell>
          <cell r="D2706" t="str">
            <v>szt.</v>
          </cell>
          <cell r="E2706">
            <v>0</v>
          </cell>
          <cell r="F2706" t="str">
            <v>EXCEL</v>
          </cell>
          <cell r="K2706">
            <v>32.44</v>
          </cell>
        </row>
        <row r="2707">
          <cell r="A2707" t="str">
            <v>333-144</v>
          </cell>
          <cell r="B2707" t="str">
            <v>ENBEAM OS2 144F EXTERNAL MULTI L/TUBE CST BLK Fca</v>
          </cell>
          <cell r="C2707" t="str">
            <v>ENBEAM OS2 144F EXTERNAL MULTI L/TUBE CST BLK Fca</v>
          </cell>
          <cell r="D2707" t="str">
            <v>m</v>
          </cell>
          <cell r="E2707">
            <v>0</v>
          </cell>
          <cell r="F2707" t="str">
            <v>EXCEL</v>
          </cell>
          <cell r="K2707">
            <v>3.46</v>
          </cell>
        </row>
        <row r="2708">
          <cell r="A2708" t="str">
            <v>333-024</v>
          </cell>
          <cell r="B2708" t="str">
            <v>ENBEAM OS2 24F EXTERNAL MULTI L/TUBE CST BLACK Fca</v>
          </cell>
          <cell r="C2708" t="str">
            <v>ENBEAM OS2 24F EXTERNAL MULTI L/TUBE CST BLACK Fca</v>
          </cell>
          <cell r="D2708" t="str">
            <v>m</v>
          </cell>
          <cell r="E2708">
            <v>0</v>
          </cell>
          <cell r="F2708" t="str">
            <v>EXCEL</v>
          </cell>
          <cell r="K2708">
            <v>1.3</v>
          </cell>
        </row>
        <row r="2709">
          <cell r="A2709" t="str">
            <v>333-288</v>
          </cell>
          <cell r="B2709" t="str">
            <v>ENBEAM OS2 288F EXTERNAL MULTI L/TUBE CST BLK Fca</v>
          </cell>
          <cell r="C2709" t="str">
            <v>ENBEAM OS2 288F EXTERNAL MULTI L/TUBE CST BLK Fca</v>
          </cell>
          <cell r="D2709" t="str">
            <v>m</v>
          </cell>
          <cell r="E2709">
            <v>0</v>
          </cell>
          <cell r="F2709" t="str">
            <v>EXCEL</v>
          </cell>
          <cell r="K2709">
            <v>6.48</v>
          </cell>
        </row>
        <row r="2710">
          <cell r="A2710" t="str">
            <v>201-213</v>
          </cell>
          <cell r="B2710" t="str">
            <v>ENBEAM OS2 3M SCAPC-SCAPC SIMPLEX P/CABLE 9/125 YW</v>
          </cell>
          <cell r="C2710" t="str">
            <v>ENBEAM OS2 3M SCAPC-SCAPC SIMPLEX P/CABLE 9/125 YW</v>
          </cell>
          <cell r="D2710" t="str">
            <v>szt.</v>
          </cell>
          <cell r="E2710">
            <v>0</v>
          </cell>
          <cell r="F2710" t="str">
            <v>EXCEL</v>
          </cell>
          <cell r="K2710">
            <v>6.48</v>
          </cell>
        </row>
        <row r="2711">
          <cell r="A2711" t="str">
            <v>333-048</v>
          </cell>
          <cell r="B2711" t="str">
            <v>ENBEAM OS2 48F EXTERNAL MULTI L/TUBE CST BLACK Fca</v>
          </cell>
          <cell r="C2711" t="str">
            <v>ENBEAM OS2 48F EXTERNAL MULTI L/TUBE CST BLACK Fca</v>
          </cell>
          <cell r="D2711" t="str">
            <v>m</v>
          </cell>
          <cell r="E2711">
            <v>0</v>
          </cell>
          <cell r="F2711" t="str">
            <v>EXCEL</v>
          </cell>
          <cell r="K2711">
            <v>1.94</v>
          </cell>
        </row>
        <row r="2712">
          <cell r="A2712" t="str">
            <v>201-214</v>
          </cell>
          <cell r="B2712" t="str">
            <v>ENBEAM OS2 5M SCAPC-SCAPC SIMPLEX P/CABLE 9/125 YW</v>
          </cell>
          <cell r="C2712" t="str">
            <v>ENBEAM OS2 5M SCAPC-SCAPC SIMPLEX P/CABLE 9/125 YW</v>
          </cell>
          <cell r="D2712" t="str">
            <v>szt.</v>
          </cell>
          <cell r="E2712">
            <v>0</v>
          </cell>
          <cell r="F2712" t="str">
            <v>EXCEL</v>
          </cell>
          <cell r="K2712">
            <v>7.56</v>
          </cell>
        </row>
        <row r="2713">
          <cell r="A2713" t="str">
            <v>333-072</v>
          </cell>
          <cell r="B2713" t="str">
            <v>ENBEAM OS2 72F EXTERNAL MULTI L/TUBE CST BLACK Fca</v>
          </cell>
          <cell r="C2713" t="str">
            <v>ENBEAM OS2 72F EXTERNAL MULTI L/TUBE CST BLACK Fca</v>
          </cell>
          <cell r="D2713" t="str">
            <v>m</v>
          </cell>
          <cell r="E2713">
            <v>0</v>
          </cell>
          <cell r="F2713" t="str">
            <v>EXCEL</v>
          </cell>
          <cell r="K2713">
            <v>2.16</v>
          </cell>
        </row>
        <row r="2714">
          <cell r="A2714" t="str">
            <v>333-096</v>
          </cell>
          <cell r="B2714" t="str">
            <v>ENBEAM OS2 96F EXTERNAL MULTI L/TUBE CST BLACK Fca</v>
          </cell>
          <cell r="C2714" t="str">
            <v>ENBEAM OS2 96F EXTERNAL MULTI L/TUBE CST BLACK Fca</v>
          </cell>
          <cell r="D2714" t="str">
            <v>m</v>
          </cell>
          <cell r="E2714">
            <v>0</v>
          </cell>
          <cell r="F2714" t="str">
            <v>EXCEL</v>
          </cell>
          <cell r="K2714">
            <v>2.6</v>
          </cell>
        </row>
        <row r="2715">
          <cell r="A2715" t="str">
            <v>200-501</v>
          </cell>
          <cell r="B2715" t="str">
            <v>ENBEAM OS2 P/LEAD FC-FC 9/125 DX YW 1M</v>
          </cell>
          <cell r="C2715" t="str">
            <v>ENBEAM OS2 P/LEAD FC-FC 9/125 DX YW 1M</v>
          </cell>
          <cell r="D2715" t="str">
            <v>szt.</v>
          </cell>
          <cell r="E2715">
            <v>0</v>
          </cell>
          <cell r="F2715" t="str">
            <v>EXCEL</v>
          </cell>
          <cell r="K2715">
            <v>8.42</v>
          </cell>
        </row>
        <row r="2716">
          <cell r="A2716" t="str">
            <v>200-502</v>
          </cell>
          <cell r="B2716" t="str">
            <v>ENBEAM OS2 P/LEAD FC-FC 9/125 DX YW 2M</v>
          </cell>
          <cell r="C2716" t="str">
            <v>ENBEAM OS2 P/LEAD FC-FC 9/125 DX YW 2M</v>
          </cell>
          <cell r="D2716" t="str">
            <v>szt.</v>
          </cell>
          <cell r="E2716">
            <v>0</v>
          </cell>
          <cell r="F2716" t="str">
            <v>EXCEL</v>
          </cell>
          <cell r="K2716">
            <v>8.64</v>
          </cell>
        </row>
        <row r="2717">
          <cell r="A2717" t="str">
            <v>200-504</v>
          </cell>
          <cell r="B2717" t="str">
            <v>ENBEAM OS2 P/LEAD FC-FC 9/125 DX YW 5M</v>
          </cell>
          <cell r="C2717" t="str">
            <v>ENBEAM OS2 P/LEAD FC-FC 9/125 DX YW 5M</v>
          </cell>
          <cell r="D2717" t="str">
            <v>szt.</v>
          </cell>
          <cell r="E2717">
            <v>0</v>
          </cell>
          <cell r="F2717" t="str">
            <v>EXCEL</v>
          </cell>
          <cell r="K2717">
            <v>10.82</v>
          </cell>
        </row>
        <row r="2718">
          <cell r="A2718" t="str">
            <v>200-538</v>
          </cell>
          <cell r="B2718" t="str">
            <v>ENBEAM OS2 P/LEAD FC-SC 9/125 DX YW 10M</v>
          </cell>
          <cell r="C2718" t="str">
            <v>ENBEAM OS2 P/LEAD FC-SC 9/125 DX YW 10M</v>
          </cell>
          <cell r="D2718" t="str">
            <v>szt.</v>
          </cell>
          <cell r="E2718">
            <v>0</v>
          </cell>
          <cell r="F2718" t="str">
            <v>EXCEL</v>
          </cell>
          <cell r="K2718">
            <v>12.98</v>
          </cell>
        </row>
        <row r="2719">
          <cell r="A2719" t="str">
            <v>200-534</v>
          </cell>
          <cell r="B2719" t="str">
            <v>ENBEAM OS2 P/LEAD FC-SC 9/125 DX YW 1M</v>
          </cell>
          <cell r="C2719" t="str">
            <v>ENBEAM OS2 P/LEAD FC-SC 9/125 DX YW 1M</v>
          </cell>
          <cell r="D2719" t="str">
            <v>szt.</v>
          </cell>
          <cell r="E2719">
            <v>0</v>
          </cell>
          <cell r="F2719" t="str">
            <v>EXCEL</v>
          </cell>
          <cell r="K2719">
            <v>8</v>
          </cell>
        </row>
        <row r="2720">
          <cell r="A2720" t="str">
            <v>200-535</v>
          </cell>
          <cell r="B2720" t="str">
            <v>ENBEAM OS2 P/LEAD FC-SC 9/125 DX YW 2M</v>
          </cell>
          <cell r="C2720" t="str">
            <v>ENBEAM OS2 P/LEAD FC-SC 9/125 DX YW 2M</v>
          </cell>
          <cell r="D2720" t="str">
            <v>szt.</v>
          </cell>
          <cell r="E2720">
            <v>0</v>
          </cell>
          <cell r="F2720" t="str">
            <v>EXCEL</v>
          </cell>
          <cell r="K2720">
            <v>9.08</v>
          </cell>
        </row>
        <row r="2721">
          <cell r="A2721" t="str">
            <v>200-536</v>
          </cell>
          <cell r="B2721" t="str">
            <v>ENBEAM OS2 P/LEAD FC-SC 9/125 DX YW 3M</v>
          </cell>
          <cell r="C2721" t="str">
            <v>ENBEAM OS2 P/LEAD FC-SC 9/125 DX YW 3M</v>
          </cell>
          <cell r="D2721" t="str">
            <v>szt.</v>
          </cell>
          <cell r="E2721">
            <v>0</v>
          </cell>
          <cell r="F2721" t="str">
            <v>EXCEL</v>
          </cell>
          <cell r="K2721">
            <v>9.9600000000000009</v>
          </cell>
        </row>
        <row r="2722">
          <cell r="A2722" t="str">
            <v>200-514</v>
          </cell>
          <cell r="B2722" t="str">
            <v>ENBEAM OS2 P/LEAD FC-ST 9/125 DX YW 10M</v>
          </cell>
          <cell r="C2722" t="str">
            <v>ENBEAM OS2 P/LEAD FC-ST 9/125 DX YW 10M</v>
          </cell>
          <cell r="D2722" t="str">
            <v>szt.</v>
          </cell>
          <cell r="E2722">
            <v>0</v>
          </cell>
          <cell r="F2722" t="str">
            <v>EXCEL</v>
          </cell>
          <cell r="K2722">
            <v>12.98</v>
          </cell>
        </row>
        <row r="2723">
          <cell r="A2723" t="str">
            <v>200-517</v>
          </cell>
          <cell r="B2723" t="str">
            <v>ENBEAM OS2 P/LEAD FC-ST 9/125 DX YW 1M</v>
          </cell>
          <cell r="C2723" t="str">
            <v>ENBEAM OS2 P/LEAD FC-ST 9/125 DX YW 1M</v>
          </cell>
          <cell r="D2723" t="str">
            <v>szt.</v>
          </cell>
          <cell r="E2723">
            <v>0</v>
          </cell>
          <cell r="F2723" t="str">
            <v>EXCEL</v>
          </cell>
          <cell r="K2723">
            <v>10.82</v>
          </cell>
        </row>
        <row r="2724">
          <cell r="A2724" t="str">
            <v>200-511</v>
          </cell>
          <cell r="B2724" t="str">
            <v>ENBEAM OS2 P/LEAD FC-ST 9/125 DX YW 2M</v>
          </cell>
          <cell r="C2724" t="str">
            <v>ENBEAM OS2 P/LEAD FC-ST 9/125 DX YW 2M</v>
          </cell>
          <cell r="D2724" t="str">
            <v>szt.</v>
          </cell>
          <cell r="E2724">
            <v>0</v>
          </cell>
          <cell r="F2724" t="str">
            <v>EXCEL</v>
          </cell>
          <cell r="K2724">
            <v>8.64</v>
          </cell>
        </row>
        <row r="2725">
          <cell r="A2725" t="str">
            <v>200-513</v>
          </cell>
          <cell r="B2725" t="str">
            <v>ENBEAM OS2 P/LEAD FC-ST 9/125 DX YW 5M</v>
          </cell>
          <cell r="C2725" t="str">
            <v>ENBEAM OS2 P/LEAD FC-ST 9/125 DX YW 5M</v>
          </cell>
          <cell r="D2725" t="str">
            <v>szt.</v>
          </cell>
          <cell r="E2725">
            <v>0</v>
          </cell>
          <cell r="F2725" t="str">
            <v>EXCEL</v>
          </cell>
          <cell r="K2725">
            <v>10.82</v>
          </cell>
        </row>
        <row r="2726">
          <cell r="A2726" t="str">
            <v>200-967</v>
          </cell>
          <cell r="B2726" t="str">
            <v>ENBEAM OS2 P/LEAD G657 LC-LC 9/125 DX BU 10M</v>
          </cell>
          <cell r="C2726" t="str">
            <v>ENBEAM OS2 P/LEAD G657 LC-LC 9/125 DX BU 10M</v>
          </cell>
          <cell r="D2726" t="str">
            <v>szt.</v>
          </cell>
          <cell r="E2726">
            <v>0</v>
          </cell>
          <cell r="F2726" t="str">
            <v>EXCEL</v>
          </cell>
          <cell r="K2726">
            <v>12.98</v>
          </cell>
        </row>
        <row r="2727">
          <cell r="A2727" t="str">
            <v>200-963</v>
          </cell>
          <cell r="B2727" t="str">
            <v>ENBEAM OS2 P/LEAD G657 LC-LC 9/125 DX BU 1M</v>
          </cell>
          <cell r="C2727" t="str">
            <v>ENBEAM OS2 P/LEAD G657 LC-LC 9/125 DX BU 1M</v>
          </cell>
          <cell r="D2727" t="str">
            <v>szt.</v>
          </cell>
          <cell r="E2727">
            <v>0</v>
          </cell>
          <cell r="F2727" t="str">
            <v>EXCEL</v>
          </cell>
          <cell r="K2727">
            <v>7.56</v>
          </cell>
        </row>
        <row r="2728">
          <cell r="A2728" t="str">
            <v>200-964</v>
          </cell>
          <cell r="B2728" t="str">
            <v>ENBEAM OS2 P/LEAD G657 LC-LC 9/125 DX BU 2M</v>
          </cell>
          <cell r="C2728" t="str">
            <v>ENBEAM OS2 P/LEAD G657 LC-LC 9/125 DX BU 2M</v>
          </cell>
          <cell r="D2728" t="str">
            <v>szt.</v>
          </cell>
          <cell r="E2728">
            <v>0</v>
          </cell>
          <cell r="F2728" t="str">
            <v>EXCEL</v>
          </cell>
          <cell r="K2728">
            <v>8.64</v>
          </cell>
        </row>
        <row r="2729">
          <cell r="A2729" t="str">
            <v>200-965</v>
          </cell>
          <cell r="B2729" t="str">
            <v>ENBEAM OS2 P/LEAD G657 LC-LC 9/125 DX BU 3M</v>
          </cell>
          <cell r="C2729" t="str">
            <v>ENBEAM OS2 P/LEAD G657 LC-LC 9/125 DX BU 3M</v>
          </cell>
          <cell r="D2729" t="str">
            <v>szt.</v>
          </cell>
          <cell r="E2729">
            <v>0</v>
          </cell>
          <cell r="F2729" t="str">
            <v>EXCEL</v>
          </cell>
          <cell r="K2729">
            <v>9.74</v>
          </cell>
        </row>
        <row r="2730">
          <cell r="A2730" t="str">
            <v>200-966</v>
          </cell>
          <cell r="B2730" t="str">
            <v>ENBEAM OS2 P/LEAD G657 LC-LC 9/125 DX BU 5M</v>
          </cell>
          <cell r="C2730" t="str">
            <v>ENBEAM OS2 P/LEAD G657 LC-LC 9/125 DX BU 5M</v>
          </cell>
          <cell r="D2730" t="str">
            <v>szt.</v>
          </cell>
          <cell r="E2730">
            <v>0</v>
          </cell>
          <cell r="F2730" t="str">
            <v>EXCEL</v>
          </cell>
          <cell r="K2730">
            <v>10.82</v>
          </cell>
        </row>
        <row r="2731">
          <cell r="A2731" t="str">
            <v>200-962</v>
          </cell>
          <cell r="B2731" t="str">
            <v>ENBEAM OS2 P/LEAD G657 LC-SC 9/125 DX BU 10M</v>
          </cell>
          <cell r="C2731" t="str">
            <v>ENBEAM OS2 P/LEAD G657 LC-SC 9/125 DX BU 10M</v>
          </cell>
          <cell r="D2731" t="str">
            <v>szt.</v>
          </cell>
          <cell r="E2731">
            <v>0</v>
          </cell>
          <cell r="F2731" t="str">
            <v>EXCEL</v>
          </cell>
          <cell r="K2731">
            <v>19.46</v>
          </cell>
        </row>
        <row r="2732">
          <cell r="A2732" t="str">
            <v>200-958</v>
          </cell>
          <cell r="B2732" t="str">
            <v>ENBEAM OS2 P/LEAD G657 LC-SC 9/125 DX BU 1M</v>
          </cell>
          <cell r="C2732" t="str">
            <v>ENBEAM OS2 P/LEAD G657 LC-SC 9/125 DX BU 1M</v>
          </cell>
          <cell r="D2732" t="str">
            <v>szt.</v>
          </cell>
          <cell r="E2732">
            <v>0</v>
          </cell>
          <cell r="F2732" t="str">
            <v>EXCEL</v>
          </cell>
          <cell r="K2732">
            <v>10.82</v>
          </cell>
        </row>
        <row r="2733">
          <cell r="A2733" t="str">
            <v>200-959</v>
          </cell>
          <cell r="B2733" t="str">
            <v>ENBEAM OS2 P/LEAD G657 LC-SC 9/125 DX BU 2M</v>
          </cell>
          <cell r="C2733" t="str">
            <v>ENBEAM OS2 P/LEAD G657 LC-SC 9/125 DX BU 2M</v>
          </cell>
          <cell r="D2733" t="str">
            <v>szt.</v>
          </cell>
          <cell r="E2733">
            <v>0</v>
          </cell>
          <cell r="F2733" t="str">
            <v>EXCEL</v>
          </cell>
          <cell r="K2733">
            <v>12.98</v>
          </cell>
        </row>
        <row r="2734">
          <cell r="A2734" t="str">
            <v>200-960</v>
          </cell>
          <cell r="B2734" t="str">
            <v>ENBEAM OS2 P/LEAD G657 LC-SC 9/125 DX BU 3M</v>
          </cell>
          <cell r="C2734" t="str">
            <v>ENBEAM OS2 P/LEAD G657 LC-SC 9/125 DX BU 3M</v>
          </cell>
          <cell r="D2734" t="str">
            <v>szt.</v>
          </cell>
          <cell r="E2734">
            <v>0</v>
          </cell>
          <cell r="F2734" t="str">
            <v>EXCEL</v>
          </cell>
          <cell r="K2734">
            <v>15.14</v>
          </cell>
        </row>
        <row r="2735">
          <cell r="A2735" t="str">
            <v>200-961</v>
          </cell>
          <cell r="B2735" t="str">
            <v>ENBEAM OS2 P/LEAD G657 LC-SC 9/125 DX BU 5M</v>
          </cell>
          <cell r="C2735" t="str">
            <v>ENBEAM OS2 P/LEAD G657 LC-SC 9/125 DX BU 5M</v>
          </cell>
          <cell r="D2735" t="str">
            <v>szt.</v>
          </cell>
          <cell r="E2735">
            <v>0</v>
          </cell>
          <cell r="F2735" t="str">
            <v>EXCEL</v>
          </cell>
          <cell r="K2735">
            <v>17.3</v>
          </cell>
        </row>
        <row r="2736">
          <cell r="A2736" t="str">
            <v>200-957</v>
          </cell>
          <cell r="B2736" t="str">
            <v>ENBEAM OS2 P/LEAD G657 SC-SC 9/125 DX BU 10M</v>
          </cell>
          <cell r="C2736" t="str">
            <v>ENBEAM OS2 P/LEAD G657 SC-SC 9/125 DX BU 10M</v>
          </cell>
          <cell r="D2736" t="str">
            <v>szt.</v>
          </cell>
          <cell r="E2736">
            <v>0</v>
          </cell>
          <cell r="F2736" t="str">
            <v>EXCEL</v>
          </cell>
          <cell r="K2736">
            <v>19.46</v>
          </cell>
        </row>
        <row r="2737">
          <cell r="A2737" t="str">
            <v>200-953</v>
          </cell>
          <cell r="B2737" t="str">
            <v>ENBEAM OS2 P/LEAD G657 SC-SC 9/125 DX BU 1M</v>
          </cell>
          <cell r="C2737" t="str">
            <v>ENBEAM OS2 P/LEAD G657 SC-SC 9/125 DX BU 1M</v>
          </cell>
          <cell r="D2737" t="str">
            <v>szt.</v>
          </cell>
          <cell r="E2737">
            <v>0</v>
          </cell>
          <cell r="F2737" t="str">
            <v>EXCEL</v>
          </cell>
          <cell r="K2737">
            <v>8.64</v>
          </cell>
        </row>
        <row r="2738">
          <cell r="A2738" t="str">
            <v>200-954</v>
          </cell>
          <cell r="B2738" t="str">
            <v>ENBEAM OS2 P/LEAD G657 SC-SC 9/125 DX BU 2M</v>
          </cell>
          <cell r="C2738" t="str">
            <v>ENBEAM OS2 P/LEAD G657 SC-SC 9/125 DX BU 2M</v>
          </cell>
          <cell r="D2738" t="str">
            <v>szt.</v>
          </cell>
          <cell r="E2738">
            <v>0</v>
          </cell>
          <cell r="F2738" t="str">
            <v>EXCEL</v>
          </cell>
          <cell r="K2738">
            <v>10.82</v>
          </cell>
        </row>
        <row r="2739">
          <cell r="A2739" t="str">
            <v>200-955</v>
          </cell>
          <cell r="B2739" t="str">
            <v>ENBEAM OS2 P/LEAD G657 SC-SC 9/125 DX BU 3M</v>
          </cell>
          <cell r="C2739" t="str">
            <v>ENBEAM OS2 P/LEAD G657 SC-SC 9/125 DX BU 3M</v>
          </cell>
          <cell r="D2739" t="str">
            <v>szt.</v>
          </cell>
          <cell r="E2739">
            <v>0</v>
          </cell>
          <cell r="F2739" t="str">
            <v>EXCEL</v>
          </cell>
          <cell r="K2739">
            <v>12.98</v>
          </cell>
        </row>
        <row r="2740">
          <cell r="A2740" t="str">
            <v>200-956</v>
          </cell>
          <cell r="B2740" t="str">
            <v>ENBEAM OS2 P/LEAD G657 SC-SC 9/125 DX BU 5M</v>
          </cell>
          <cell r="C2740" t="str">
            <v>ENBEAM OS2 P/LEAD G657 SC-SC 9/125 DX BU 5M</v>
          </cell>
          <cell r="D2740" t="str">
            <v>szt.</v>
          </cell>
          <cell r="E2740">
            <v>0</v>
          </cell>
          <cell r="F2740" t="str">
            <v>EXCEL</v>
          </cell>
          <cell r="K2740">
            <v>15.14</v>
          </cell>
        </row>
        <row r="2741">
          <cell r="A2741" t="str">
            <v>201-252</v>
          </cell>
          <cell r="B2741" t="str">
            <v>ENBEAM OS2 P/LEAD LC/APC-LC/APC 9/125 DX YW 2M</v>
          </cell>
          <cell r="C2741" t="str">
            <v>ENBEAM OS2 P/LEAD LC/APC-LC/APC 9/125 DX YW 2M</v>
          </cell>
          <cell r="D2741" t="str">
            <v>szt.</v>
          </cell>
          <cell r="E2741">
            <v>0</v>
          </cell>
          <cell r="F2741" t="str">
            <v>EXCEL</v>
          </cell>
          <cell r="K2741">
            <v>12.98</v>
          </cell>
        </row>
        <row r="2742">
          <cell r="A2742" t="str">
            <v>201-253</v>
          </cell>
          <cell r="B2742" t="str">
            <v>ENBEAM OS2 P/LEAD LC/APC-LC/APC 9/125 DX YW 3M</v>
          </cell>
          <cell r="C2742" t="str">
            <v>ENBEAM OS2 P/LEAD LC/APC-LC/APC 9/125 DX YW 3M</v>
          </cell>
          <cell r="D2742" t="str">
            <v>szt.</v>
          </cell>
          <cell r="E2742">
            <v>0</v>
          </cell>
          <cell r="F2742" t="str">
            <v>EXCEL</v>
          </cell>
          <cell r="K2742">
            <v>15.14</v>
          </cell>
        </row>
        <row r="2743">
          <cell r="A2743" t="str">
            <v>202-172</v>
          </cell>
          <cell r="B2743" t="str">
            <v>ENBEAM OS2 P/LEAD LC-LC 9/125 DX YW 0.5M</v>
          </cell>
          <cell r="C2743" t="str">
            <v>ENBEAM OS2 P/LEAD LC-LC 9/125 DX YW 0.5M</v>
          </cell>
          <cell r="D2743" t="str">
            <v>szt.</v>
          </cell>
          <cell r="E2743">
            <v>0</v>
          </cell>
          <cell r="F2743" t="str">
            <v>EXCEL</v>
          </cell>
          <cell r="K2743">
            <v>9.3800000000000008</v>
          </cell>
        </row>
        <row r="2744">
          <cell r="A2744" t="str">
            <v>200-201</v>
          </cell>
          <cell r="B2744" t="str">
            <v>ENBEAM OS2 P/LEAD LC-LC 9/125 DX YW 10M</v>
          </cell>
          <cell r="C2744" t="str">
            <v>ENBEAM OS2 P/LEAD LC-LC 9/125 DX YW 10M</v>
          </cell>
          <cell r="D2744" t="str">
            <v>szt.</v>
          </cell>
          <cell r="E2744">
            <v>0</v>
          </cell>
          <cell r="F2744" t="str">
            <v>EXCEL</v>
          </cell>
          <cell r="K2744">
            <v>14.06</v>
          </cell>
        </row>
        <row r="2745">
          <cell r="A2745" t="str">
            <v>200-203</v>
          </cell>
          <cell r="B2745" t="str">
            <v>ENBEAM OS2 P/LEAD LC-LC 9/125 DX YW 15M</v>
          </cell>
          <cell r="C2745" t="str">
            <v>ENBEAM OS2 P/LEAD LC-LC 9/125 DX YW 15M</v>
          </cell>
          <cell r="D2745" t="str">
            <v>szt.</v>
          </cell>
          <cell r="E2745">
            <v>0</v>
          </cell>
          <cell r="F2745" t="str">
            <v>EXCEL</v>
          </cell>
          <cell r="K2745">
            <v>17.3</v>
          </cell>
        </row>
        <row r="2746">
          <cell r="A2746" t="str">
            <v>200-678</v>
          </cell>
          <cell r="B2746" t="str">
            <v>ENBEAM OS2 P/LEAD LC-LC 9/125 DX YW 1M</v>
          </cell>
          <cell r="C2746" t="str">
            <v>ENBEAM OS2 P/LEAD LC-LC 9/125 DX YW 1M</v>
          </cell>
          <cell r="D2746" t="str">
            <v>szt.</v>
          </cell>
          <cell r="E2746">
            <v>0</v>
          </cell>
          <cell r="F2746" t="str">
            <v>EXCEL</v>
          </cell>
          <cell r="K2746">
            <v>8.64</v>
          </cell>
        </row>
        <row r="2747">
          <cell r="A2747" t="str">
            <v>200-205</v>
          </cell>
          <cell r="B2747" t="str">
            <v>ENBEAM OS2 P/LEAD LC-LC 9/125 DX YW 20M</v>
          </cell>
          <cell r="C2747" t="str">
            <v>ENBEAM OS2 P/LEAD LC-LC 9/125 DX YW 20M</v>
          </cell>
          <cell r="D2747" t="str">
            <v>szt.</v>
          </cell>
          <cell r="E2747">
            <v>0</v>
          </cell>
          <cell r="F2747" t="str">
            <v>EXCEL</v>
          </cell>
          <cell r="K2747">
            <v>19.46</v>
          </cell>
        </row>
        <row r="2748">
          <cell r="A2748" t="str">
            <v>200-680</v>
          </cell>
          <cell r="B2748" t="str">
            <v>ENBEAM OS2 P/LEAD LC-LC 9/125 DX YW 2M</v>
          </cell>
          <cell r="C2748" t="str">
            <v>ENBEAM OS2 P/LEAD LC-LC 9/125 DX YW 2M</v>
          </cell>
          <cell r="D2748" t="str">
            <v>szt.</v>
          </cell>
          <cell r="E2748">
            <v>0</v>
          </cell>
          <cell r="F2748" t="str">
            <v>EXCEL</v>
          </cell>
          <cell r="K2748">
            <v>9.74</v>
          </cell>
        </row>
        <row r="2749">
          <cell r="A2749" t="str">
            <v>202-175</v>
          </cell>
          <cell r="B2749" t="str">
            <v>ENBEAM OS2 P/LEAD LC-LC 9/125 DX YW 30M</v>
          </cell>
          <cell r="C2749" t="str">
            <v>ENBEAM OS2 P/LEAD LC-LC 9/125 DX YW 30M</v>
          </cell>
          <cell r="D2749" t="str">
            <v>szt.</v>
          </cell>
          <cell r="E2749">
            <v>0</v>
          </cell>
          <cell r="F2749" t="str">
            <v>EXCEL</v>
          </cell>
          <cell r="K2749">
            <v>25.94</v>
          </cell>
        </row>
        <row r="2750">
          <cell r="A2750" t="str">
            <v>200-682</v>
          </cell>
          <cell r="B2750" t="str">
            <v>ENBEAM OS2 P/LEAD LC-LC 9/125 DX YW 3M</v>
          </cell>
          <cell r="C2750" t="str">
            <v>ENBEAM OS2 P/LEAD LC-LC 9/125 DX YW 3M</v>
          </cell>
          <cell r="D2750" t="str">
            <v>szt.</v>
          </cell>
          <cell r="E2750">
            <v>0</v>
          </cell>
          <cell r="F2750" t="str">
            <v>EXCEL</v>
          </cell>
          <cell r="K2750">
            <v>10.82</v>
          </cell>
        </row>
        <row r="2751">
          <cell r="A2751" t="str">
            <v>200-684</v>
          </cell>
          <cell r="B2751" t="str">
            <v>ENBEAM OS2 P/LEAD LC-LC 9/125 DX YW 5M</v>
          </cell>
          <cell r="C2751" t="str">
            <v>ENBEAM OS2 P/LEAD LC-LC 9/125 DX YW 5M</v>
          </cell>
          <cell r="D2751" t="str">
            <v>szt.</v>
          </cell>
          <cell r="E2751">
            <v>0</v>
          </cell>
          <cell r="F2751" t="str">
            <v>EXCEL</v>
          </cell>
          <cell r="K2751">
            <v>10.82</v>
          </cell>
        </row>
        <row r="2752">
          <cell r="A2752" t="str">
            <v>202-179</v>
          </cell>
          <cell r="B2752" t="str">
            <v>ENBEAM OS2 P/LEAD LC-SC 9/125 DX YW 0.5M</v>
          </cell>
          <cell r="C2752" t="str">
            <v>ENBEAM OS2 P/LEAD LC-SC 9/125 DX YW 0.5M</v>
          </cell>
          <cell r="D2752" t="str">
            <v>szt.</v>
          </cell>
          <cell r="E2752">
            <v>0</v>
          </cell>
          <cell r="F2752" t="str">
            <v>EXCEL</v>
          </cell>
          <cell r="K2752">
            <v>7.16</v>
          </cell>
        </row>
        <row r="2753">
          <cell r="A2753" t="str">
            <v>200-098</v>
          </cell>
          <cell r="B2753" t="str">
            <v>ENBEAM OS2 P/LEAD LC-SC 9/125 DX YW 10M</v>
          </cell>
          <cell r="C2753" t="str">
            <v>ENBEAM OS2 P/LEAD LC-SC 9/125 DX YW 10M</v>
          </cell>
          <cell r="D2753" t="str">
            <v>szt.</v>
          </cell>
          <cell r="E2753">
            <v>0</v>
          </cell>
          <cell r="F2753" t="str">
            <v>EXCEL</v>
          </cell>
          <cell r="K2753">
            <v>12.98</v>
          </cell>
        </row>
        <row r="2754">
          <cell r="A2754" t="str">
            <v>200-097</v>
          </cell>
          <cell r="B2754" t="str">
            <v>ENBEAM OS2 P/LEAD LC-SC 9/125 DX YW 15M</v>
          </cell>
          <cell r="C2754" t="str">
            <v>ENBEAM OS2 P/LEAD LC-SC 9/125 DX YW 15M</v>
          </cell>
          <cell r="D2754" t="str">
            <v>szt.</v>
          </cell>
          <cell r="E2754">
            <v>0</v>
          </cell>
          <cell r="F2754" t="str">
            <v>EXCEL</v>
          </cell>
          <cell r="K2754">
            <v>17.079999999999998</v>
          </cell>
        </row>
        <row r="2755">
          <cell r="A2755" t="str">
            <v>200-686</v>
          </cell>
          <cell r="B2755" t="str">
            <v>ENBEAM OS2 P/LEAD LC-SC 9/125 DX YW 1M</v>
          </cell>
          <cell r="C2755" t="str">
            <v>ENBEAM OS2 P/LEAD LC-SC 9/125 DX YW 1M</v>
          </cell>
          <cell r="D2755" t="str">
            <v>szt.</v>
          </cell>
          <cell r="E2755">
            <v>0</v>
          </cell>
          <cell r="F2755" t="str">
            <v>EXCEL</v>
          </cell>
          <cell r="K2755">
            <v>8.64</v>
          </cell>
        </row>
        <row r="2756">
          <cell r="A2756" t="str">
            <v>200-096</v>
          </cell>
          <cell r="B2756" t="str">
            <v>ENBEAM OS2 P/LEAD LC-SC 9/125 DX YW 20M</v>
          </cell>
          <cell r="C2756" t="str">
            <v>ENBEAM OS2 P/LEAD LC-SC 9/125 DX YW 20M</v>
          </cell>
          <cell r="D2756" t="str">
            <v>szt.</v>
          </cell>
          <cell r="E2756">
            <v>0</v>
          </cell>
          <cell r="F2756" t="str">
            <v>EXCEL</v>
          </cell>
          <cell r="K2756">
            <v>19.46</v>
          </cell>
        </row>
        <row r="2757">
          <cell r="A2757" t="str">
            <v>200-688</v>
          </cell>
          <cell r="B2757" t="str">
            <v>ENBEAM OS2 P/LEAD LC-SC 9/125 DX YW 2M</v>
          </cell>
          <cell r="C2757" t="str">
            <v>ENBEAM OS2 P/LEAD LC-SC 9/125 DX YW 2M</v>
          </cell>
          <cell r="D2757" t="str">
            <v>szt.</v>
          </cell>
          <cell r="E2757">
            <v>0</v>
          </cell>
          <cell r="F2757" t="str">
            <v>EXCEL</v>
          </cell>
          <cell r="K2757">
            <v>8.64</v>
          </cell>
        </row>
        <row r="2758">
          <cell r="A2758" t="str">
            <v>202-182</v>
          </cell>
          <cell r="B2758" t="str">
            <v>ENBEAM OS2 P/LEAD LC-SC 9/125 DX YW 30M</v>
          </cell>
          <cell r="C2758" t="str">
            <v>ENBEAM OS2 P/LEAD LC-SC 9/125 DX YW 30M</v>
          </cell>
          <cell r="D2758" t="str">
            <v>szt.</v>
          </cell>
          <cell r="E2758">
            <v>0</v>
          </cell>
          <cell r="F2758" t="str">
            <v>EXCEL</v>
          </cell>
          <cell r="K2758">
            <v>25.94</v>
          </cell>
        </row>
        <row r="2759">
          <cell r="A2759" t="str">
            <v>200-690</v>
          </cell>
          <cell r="B2759" t="str">
            <v>ENBEAM OS2 P/LEAD LC-SC 9/125 DX YW 3M</v>
          </cell>
          <cell r="C2759" t="str">
            <v>ENBEAM OS2 P/LEAD LC-SC 9/125 DX YW 3M</v>
          </cell>
          <cell r="D2759" t="str">
            <v>szt.</v>
          </cell>
          <cell r="E2759">
            <v>0</v>
          </cell>
          <cell r="F2759" t="str">
            <v>EXCEL</v>
          </cell>
          <cell r="K2759">
            <v>10.82</v>
          </cell>
        </row>
        <row r="2760">
          <cell r="A2760" t="str">
            <v>200-692</v>
          </cell>
          <cell r="B2760" t="str">
            <v>ENBEAM OS2 P/LEAD LC-SC 9/125 DX YW 5M</v>
          </cell>
          <cell r="C2760" t="str">
            <v>ENBEAM OS2 P/LEAD LC-SC 9/125 DX YW 5M</v>
          </cell>
          <cell r="D2760" t="str">
            <v>szt.</v>
          </cell>
          <cell r="E2760">
            <v>0</v>
          </cell>
          <cell r="F2760" t="str">
            <v>EXCEL</v>
          </cell>
          <cell r="K2760">
            <v>10.82</v>
          </cell>
        </row>
        <row r="2761">
          <cell r="A2761" t="str">
            <v>202-185</v>
          </cell>
          <cell r="B2761" t="str">
            <v>ENBEAM OS2 P/LEAD LC-ST 9/125 DX YW 0.5M</v>
          </cell>
          <cell r="C2761" t="str">
            <v>ENBEAM OS2 P/LEAD LC-ST 9/125 DX YW 0.5M</v>
          </cell>
          <cell r="D2761" t="str">
            <v>szt.</v>
          </cell>
          <cell r="E2761">
            <v>0</v>
          </cell>
          <cell r="F2761" t="str">
            <v>EXCEL</v>
          </cell>
          <cell r="K2761">
            <v>7.16</v>
          </cell>
        </row>
        <row r="2762">
          <cell r="A2762" t="str">
            <v>200-099</v>
          </cell>
          <cell r="B2762" t="str">
            <v>ENBEAM OS2 P/LEAD LC-ST 9/125 DX YW 10M</v>
          </cell>
          <cell r="C2762" t="str">
            <v>ENBEAM OS2 P/LEAD LC-ST 9/125 DX YW 10M</v>
          </cell>
          <cell r="D2762" t="str">
            <v>szt.</v>
          </cell>
          <cell r="E2762">
            <v>0</v>
          </cell>
          <cell r="F2762" t="str">
            <v>EXCEL</v>
          </cell>
          <cell r="K2762">
            <v>12.98</v>
          </cell>
        </row>
        <row r="2763">
          <cell r="A2763" t="str">
            <v>200-100</v>
          </cell>
          <cell r="B2763" t="str">
            <v>ENBEAM OS2 P/LEAD LC-ST 9/125 DX YW 15M</v>
          </cell>
          <cell r="C2763" t="str">
            <v>ENBEAM OS2 P/LEAD LC-ST 9/125 DX YW 15M</v>
          </cell>
          <cell r="D2763" t="str">
            <v>szt.</v>
          </cell>
          <cell r="E2763">
            <v>0</v>
          </cell>
          <cell r="F2763" t="str">
            <v>EXCEL</v>
          </cell>
          <cell r="K2763">
            <v>15.14</v>
          </cell>
        </row>
        <row r="2764">
          <cell r="A2764" t="str">
            <v>200-694</v>
          </cell>
          <cell r="B2764" t="str">
            <v>ENBEAM OS2 P/LEAD LC-ST 9/125 DX YW 1M</v>
          </cell>
          <cell r="C2764" t="str">
            <v>ENBEAM OS2 P/LEAD LC-ST 9/125 DX YW 1M</v>
          </cell>
          <cell r="D2764" t="str">
            <v>szt.</v>
          </cell>
          <cell r="E2764">
            <v>0</v>
          </cell>
          <cell r="F2764" t="str">
            <v>EXCEL</v>
          </cell>
          <cell r="K2764">
            <v>8.64</v>
          </cell>
        </row>
        <row r="2765">
          <cell r="A2765" t="str">
            <v>200-101</v>
          </cell>
          <cell r="B2765" t="str">
            <v>ENBEAM OS2 P/LEAD LC-ST 9/125 DX YW 20M</v>
          </cell>
          <cell r="C2765" t="str">
            <v>ENBEAM OS2 P/LEAD LC-ST 9/125 DX YW 20M</v>
          </cell>
          <cell r="D2765" t="str">
            <v>szt.</v>
          </cell>
          <cell r="E2765">
            <v>0</v>
          </cell>
          <cell r="F2765" t="str">
            <v>EXCEL</v>
          </cell>
          <cell r="K2765">
            <v>18.38</v>
          </cell>
        </row>
        <row r="2766">
          <cell r="A2766" t="str">
            <v>200-696</v>
          </cell>
          <cell r="B2766" t="str">
            <v>ENBEAM OS2 P/LEAD LC-ST 9/125 DX YW 2M</v>
          </cell>
          <cell r="C2766" t="str">
            <v>ENBEAM OS2 P/LEAD LC-ST 9/125 DX YW 2M</v>
          </cell>
          <cell r="D2766" t="str">
            <v>szt.</v>
          </cell>
          <cell r="E2766">
            <v>0</v>
          </cell>
          <cell r="F2766" t="str">
            <v>EXCEL</v>
          </cell>
          <cell r="K2766">
            <v>9.08</v>
          </cell>
        </row>
        <row r="2767">
          <cell r="A2767" t="str">
            <v>200-698</v>
          </cell>
          <cell r="B2767" t="str">
            <v>ENBEAM OS2 P/LEAD LC-ST 9/125 DX YW 3M</v>
          </cell>
          <cell r="C2767" t="str">
            <v>ENBEAM OS2 P/LEAD LC-ST 9/125 DX YW 3M</v>
          </cell>
          <cell r="D2767" t="str">
            <v>szt.</v>
          </cell>
          <cell r="E2767">
            <v>0</v>
          </cell>
          <cell r="F2767" t="str">
            <v>EXCEL</v>
          </cell>
          <cell r="K2767">
            <v>9.74</v>
          </cell>
        </row>
        <row r="2768">
          <cell r="A2768" t="str">
            <v>200-699</v>
          </cell>
          <cell r="B2768" t="str">
            <v>ENBEAM OS2 P/LEAD LC-ST 9/125 DX YW 5M</v>
          </cell>
          <cell r="C2768" t="str">
            <v>ENBEAM OS2 P/LEAD LC-ST 9/125 DX YW 5M</v>
          </cell>
          <cell r="D2768" t="str">
            <v>szt.</v>
          </cell>
          <cell r="E2768">
            <v>0</v>
          </cell>
          <cell r="F2768" t="str">
            <v>EXCEL</v>
          </cell>
          <cell r="K2768">
            <v>10.82</v>
          </cell>
        </row>
        <row r="2769">
          <cell r="A2769" t="str">
            <v>202-500</v>
          </cell>
          <cell r="B2769" t="str">
            <v>ENBEAM OS2 P/LEAD PULL TAB LC-LC 9/125 DX YW 0.5M</v>
          </cell>
          <cell r="C2769" t="str">
            <v>ENBEAM OS2 P/LEAD PULL TAB LC-LC 9/125 DX YW 0.5M</v>
          </cell>
          <cell r="D2769" t="str">
            <v>szt.</v>
          </cell>
          <cell r="E2769">
            <v>0</v>
          </cell>
          <cell r="F2769" t="str">
            <v>EXCEL</v>
          </cell>
          <cell r="K2769">
            <v>10.82</v>
          </cell>
        </row>
        <row r="2770">
          <cell r="A2770" t="str">
            <v>202-510</v>
          </cell>
          <cell r="B2770" t="str">
            <v>ENBEAM OS2 P/LEAD PULL TAB LC-LC 9/125 DX YW 10M</v>
          </cell>
          <cell r="C2770" t="str">
            <v>ENBEAM OS2 P/LEAD PULL TAB LC-LC 9/125 DX YW 10M</v>
          </cell>
          <cell r="D2770" t="str">
            <v>szt.</v>
          </cell>
          <cell r="E2770">
            <v>0</v>
          </cell>
          <cell r="F2770" t="str">
            <v>EXCEL</v>
          </cell>
          <cell r="K2770">
            <v>17.3</v>
          </cell>
        </row>
        <row r="2771">
          <cell r="A2771" t="str">
            <v>202-515</v>
          </cell>
          <cell r="B2771" t="str">
            <v>ENBEAM OS2 P/LEAD PULL TAB LC-LC 9/125 DX YW 15M</v>
          </cell>
          <cell r="C2771" t="str">
            <v>ENBEAM OS2 P/LEAD PULL TAB LC-LC 9/125 DX YW 15M</v>
          </cell>
          <cell r="D2771" t="str">
            <v>szt.</v>
          </cell>
          <cell r="E2771">
            <v>0</v>
          </cell>
          <cell r="F2771" t="str">
            <v>EXCEL</v>
          </cell>
          <cell r="K2771">
            <v>21.62</v>
          </cell>
        </row>
        <row r="2772">
          <cell r="A2772" t="str">
            <v>202-501</v>
          </cell>
          <cell r="B2772" t="str">
            <v>ENBEAM OS2 P/LEAD PULL TAB LC-LC 9/125 DX YW 1M</v>
          </cell>
          <cell r="C2772" t="str">
            <v>ENBEAM OS2 P/LEAD PULL TAB LC-LC 9/125 DX YW 1M</v>
          </cell>
          <cell r="D2772" t="str">
            <v>szt.</v>
          </cell>
          <cell r="E2772">
            <v>0</v>
          </cell>
          <cell r="F2772" t="str">
            <v>EXCEL</v>
          </cell>
          <cell r="K2772">
            <v>11.9</v>
          </cell>
        </row>
        <row r="2773">
          <cell r="A2773" t="str">
            <v>202-520</v>
          </cell>
          <cell r="B2773" t="str">
            <v>ENBEAM OS2 P/LEAD PULL TAB LC-LC 9/125 DX YW 20M</v>
          </cell>
          <cell r="C2773" t="str">
            <v>ENBEAM OS2 P/LEAD PULL TAB LC-LC 9/125 DX YW 20M</v>
          </cell>
          <cell r="D2773" t="str">
            <v>szt.</v>
          </cell>
          <cell r="E2773">
            <v>0</v>
          </cell>
          <cell r="F2773" t="str">
            <v>EXCEL</v>
          </cell>
          <cell r="K2773">
            <v>25.94</v>
          </cell>
        </row>
        <row r="2774">
          <cell r="A2774" t="str">
            <v>202-502</v>
          </cell>
          <cell r="B2774" t="str">
            <v>ENBEAM OS2 P/LEAD PULL TAB LC-LC 9/125 DX YW 2M</v>
          </cell>
          <cell r="C2774" t="str">
            <v>ENBEAM OS2 P/LEAD PULL TAB LC-LC 9/125 DX YW 2M</v>
          </cell>
          <cell r="D2774" t="str">
            <v>szt.</v>
          </cell>
          <cell r="E2774">
            <v>0</v>
          </cell>
          <cell r="F2774" t="str">
            <v>EXCEL</v>
          </cell>
          <cell r="K2774">
            <v>12.98</v>
          </cell>
        </row>
        <row r="2775">
          <cell r="A2775" t="str">
            <v>202-503</v>
          </cell>
          <cell r="B2775" t="str">
            <v>ENBEAM OS2 P/LEAD PULL TAB LC-LC 9/125 DX YW 3M</v>
          </cell>
          <cell r="C2775" t="str">
            <v>ENBEAM OS2 P/LEAD PULL TAB LC-LC 9/125 DX YW 3M</v>
          </cell>
          <cell r="D2775" t="str">
            <v>szt.</v>
          </cell>
          <cell r="E2775">
            <v>0</v>
          </cell>
          <cell r="F2775" t="str">
            <v>EXCEL</v>
          </cell>
          <cell r="K2775">
            <v>14.06</v>
          </cell>
        </row>
        <row r="2776">
          <cell r="A2776" t="str">
            <v>202-505</v>
          </cell>
          <cell r="B2776" t="str">
            <v>ENBEAM OS2 P/LEAD PULL TAB LC-LC 9/125 DX YW 5M</v>
          </cell>
          <cell r="C2776" t="str">
            <v>ENBEAM OS2 P/LEAD PULL TAB LC-LC 9/125 DX YW 5M</v>
          </cell>
          <cell r="D2776" t="str">
            <v>szt.</v>
          </cell>
          <cell r="E2776">
            <v>0</v>
          </cell>
          <cell r="F2776" t="str">
            <v>EXCEL</v>
          </cell>
          <cell r="K2776">
            <v>15.14</v>
          </cell>
        </row>
        <row r="2777">
          <cell r="A2777" t="str">
            <v>201-050</v>
          </cell>
          <cell r="B2777" t="str">
            <v>ENBEAM OS2 P/LEAD SC/APC-LC/UPC 9/125 DX YW 10M</v>
          </cell>
          <cell r="C2777" t="str">
            <v>ENBEAM OS2 P/LEAD SC/APC-LC/UPC 9/125 DX YW 10M</v>
          </cell>
          <cell r="D2777" t="str">
            <v>szt.</v>
          </cell>
          <cell r="E2777">
            <v>0</v>
          </cell>
          <cell r="F2777" t="str">
            <v>EXCEL</v>
          </cell>
          <cell r="K2777">
            <v>15.14</v>
          </cell>
        </row>
        <row r="2778">
          <cell r="A2778" t="str">
            <v>201-041</v>
          </cell>
          <cell r="B2778" t="str">
            <v>ENBEAM OS2 P/LEAD SC/APC-LC/UPC 9/125 DX YW 1M</v>
          </cell>
          <cell r="C2778" t="str">
            <v>ENBEAM OS2 P/LEAD SC/APC-LC/UPC 9/125 DX YW 1M</v>
          </cell>
          <cell r="D2778" t="str">
            <v>szt.</v>
          </cell>
          <cell r="E2778">
            <v>0</v>
          </cell>
          <cell r="F2778" t="str">
            <v>EXCEL</v>
          </cell>
          <cell r="K2778">
            <v>7.56</v>
          </cell>
        </row>
        <row r="2779">
          <cell r="A2779" t="str">
            <v>201-042</v>
          </cell>
          <cell r="B2779" t="str">
            <v>ENBEAM OS2 P/LEAD SC/APC-LC/UPC 9/125 DX YW 2M</v>
          </cell>
          <cell r="C2779" t="str">
            <v>ENBEAM OS2 P/LEAD SC/APC-LC/UPC 9/125 DX YW 2M</v>
          </cell>
          <cell r="D2779" t="str">
            <v>szt.</v>
          </cell>
          <cell r="E2779">
            <v>0</v>
          </cell>
          <cell r="F2779" t="str">
            <v>EXCEL</v>
          </cell>
          <cell r="K2779">
            <v>8.64</v>
          </cell>
        </row>
        <row r="2780">
          <cell r="A2780" t="str">
            <v>201-043</v>
          </cell>
          <cell r="B2780" t="str">
            <v>ENBEAM OS2 P/LEAD SC/APC-LC/UPC 9/125 DX YW 3M</v>
          </cell>
          <cell r="C2780" t="str">
            <v>ENBEAM OS2 P/LEAD SC/APC-LC/UPC 9/125 DX YW 3M</v>
          </cell>
          <cell r="D2780" t="str">
            <v>szt.</v>
          </cell>
          <cell r="E2780">
            <v>0</v>
          </cell>
          <cell r="F2780" t="str">
            <v>EXCEL</v>
          </cell>
          <cell r="K2780">
            <v>10.82</v>
          </cell>
        </row>
        <row r="2781">
          <cell r="A2781" t="str">
            <v>201-045</v>
          </cell>
          <cell r="B2781" t="str">
            <v>ENBEAM OS2 P/LEAD SC/APC-LC/UPC 9/125 DX YW 5M</v>
          </cell>
          <cell r="C2781" t="str">
            <v>ENBEAM OS2 P/LEAD SC/APC-LC/UPC 9/125 DX YW 5M</v>
          </cell>
          <cell r="D2781" t="str">
            <v>szt.</v>
          </cell>
          <cell r="E2781">
            <v>0</v>
          </cell>
          <cell r="F2781" t="str">
            <v>EXCEL</v>
          </cell>
          <cell r="K2781">
            <v>11.9</v>
          </cell>
        </row>
        <row r="2782">
          <cell r="A2782" t="str">
            <v>201-010</v>
          </cell>
          <cell r="B2782" t="str">
            <v>ENBEAM OS2 P/LEAD SC/APC-SC/APC 9/125 DX YW 10M</v>
          </cell>
          <cell r="C2782" t="str">
            <v>ENBEAM OS2 P/LEAD SC/APC-SC/APC 9/125 DX YW 10M</v>
          </cell>
          <cell r="D2782" t="str">
            <v>szt.</v>
          </cell>
          <cell r="E2782">
            <v>0</v>
          </cell>
          <cell r="F2782" t="str">
            <v>EXCEL</v>
          </cell>
          <cell r="K2782">
            <v>12.98</v>
          </cell>
        </row>
        <row r="2783">
          <cell r="A2783" t="str">
            <v>201-001</v>
          </cell>
          <cell r="B2783" t="str">
            <v>ENBEAM OS2 P/LEAD SC/APC-SC/APC 9/125 DX YW 1M</v>
          </cell>
          <cell r="C2783" t="str">
            <v>ENBEAM OS2 P/LEAD SC/APC-SC/APC 9/125 DX YW 1M</v>
          </cell>
          <cell r="D2783" t="str">
            <v>szt.</v>
          </cell>
          <cell r="E2783">
            <v>0</v>
          </cell>
          <cell r="F2783" t="str">
            <v>EXCEL</v>
          </cell>
          <cell r="K2783">
            <v>7.56</v>
          </cell>
        </row>
        <row r="2784">
          <cell r="A2784" t="str">
            <v>201-002</v>
          </cell>
          <cell r="B2784" t="str">
            <v>ENBEAM OS2 P/LEAD SC/APC-SC/APC 9/125 DX YW 2M</v>
          </cell>
          <cell r="C2784" t="str">
            <v>ENBEAM OS2 P/LEAD SC/APC-SC/APC 9/125 DX YW 2M</v>
          </cell>
          <cell r="D2784" t="str">
            <v>szt.</v>
          </cell>
          <cell r="E2784">
            <v>0</v>
          </cell>
          <cell r="F2784" t="str">
            <v>EXCEL</v>
          </cell>
          <cell r="K2784">
            <v>8.64</v>
          </cell>
        </row>
        <row r="2785">
          <cell r="A2785" t="str">
            <v>201-003</v>
          </cell>
          <cell r="B2785" t="str">
            <v>ENBEAM OS2 P/LEAD SC/APC-SC/APC 9/125 DX YW 3M</v>
          </cell>
          <cell r="C2785" t="str">
            <v>ENBEAM OS2 P/LEAD SC/APC-SC/APC 9/125 DX YW 3M</v>
          </cell>
          <cell r="D2785" t="str">
            <v>szt.</v>
          </cell>
          <cell r="E2785">
            <v>0</v>
          </cell>
          <cell r="F2785" t="str">
            <v>EXCEL</v>
          </cell>
          <cell r="K2785">
            <v>9.74</v>
          </cell>
        </row>
        <row r="2786">
          <cell r="A2786" t="str">
            <v>201-005</v>
          </cell>
          <cell r="B2786" t="str">
            <v>ENBEAM OS2 P/LEAD SC/APC-SC/APC 9/125 DX YW 5M</v>
          </cell>
          <cell r="C2786" t="str">
            <v>ENBEAM OS2 P/LEAD SC/APC-SC/APC 9/125 DX YW 5M</v>
          </cell>
          <cell r="D2786" t="str">
            <v>szt.</v>
          </cell>
          <cell r="E2786">
            <v>0</v>
          </cell>
          <cell r="F2786" t="str">
            <v>EXCEL</v>
          </cell>
          <cell r="K2786">
            <v>10.82</v>
          </cell>
        </row>
        <row r="2787">
          <cell r="A2787" t="str">
            <v>201-030</v>
          </cell>
          <cell r="B2787" t="str">
            <v>ENBEAM OS2 P/LEAD SC/APC-SC/UPC 9/125 DX YW 10M</v>
          </cell>
          <cell r="C2787" t="str">
            <v>ENBEAM OS2 P/LEAD SC/APC-SC/UPC 9/125 DX YW 10M</v>
          </cell>
          <cell r="D2787" t="str">
            <v>szt.</v>
          </cell>
          <cell r="E2787">
            <v>0</v>
          </cell>
          <cell r="F2787" t="str">
            <v>EXCEL</v>
          </cell>
          <cell r="K2787">
            <v>12.98</v>
          </cell>
        </row>
        <row r="2788">
          <cell r="A2788" t="str">
            <v>201-015</v>
          </cell>
          <cell r="B2788" t="str">
            <v>ENBEAM OS2 P/LEAD SC/APC-SC/UPC 9/125 DX YW 15M</v>
          </cell>
          <cell r="C2788" t="str">
            <v>ENBEAM OS2 P/LEAD SC/APC-SC/UPC 9/125 DX YW 15M</v>
          </cell>
          <cell r="D2788" t="str">
            <v>szt.</v>
          </cell>
          <cell r="E2788">
            <v>0</v>
          </cell>
          <cell r="F2788" t="str">
            <v>EXCEL</v>
          </cell>
          <cell r="K2788">
            <v>16.7</v>
          </cell>
        </row>
        <row r="2789">
          <cell r="A2789" t="str">
            <v>201-021</v>
          </cell>
          <cell r="B2789" t="str">
            <v>ENBEAM OS2 P/LEAD SC/APC-SC/UPC 9/125 DX YW 1M</v>
          </cell>
          <cell r="C2789" t="str">
            <v>ENBEAM OS2 P/LEAD SC/APC-SC/UPC 9/125 DX YW 1M</v>
          </cell>
          <cell r="D2789" t="str">
            <v>szt.</v>
          </cell>
          <cell r="E2789">
            <v>0</v>
          </cell>
          <cell r="F2789" t="str">
            <v>EXCEL</v>
          </cell>
          <cell r="K2789">
            <v>7.56</v>
          </cell>
        </row>
        <row r="2790">
          <cell r="A2790" t="str">
            <v>201-022</v>
          </cell>
          <cell r="B2790" t="str">
            <v>ENBEAM OS2 P/LEAD SC/APC-SC/UPC 9/125 DX YW 2M</v>
          </cell>
          <cell r="C2790" t="str">
            <v>ENBEAM OS2 P/LEAD SC/APC-SC/UPC 9/125 DX YW 2M</v>
          </cell>
          <cell r="D2790" t="str">
            <v>szt.</v>
          </cell>
          <cell r="E2790">
            <v>0</v>
          </cell>
          <cell r="F2790" t="str">
            <v>EXCEL</v>
          </cell>
          <cell r="K2790">
            <v>8.64</v>
          </cell>
        </row>
        <row r="2791">
          <cell r="A2791" t="str">
            <v>201-023</v>
          </cell>
          <cell r="B2791" t="str">
            <v>ENBEAM OS2 P/LEAD SC/APC-SC/UPC 9/125 DX YW 3M</v>
          </cell>
          <cell r="C2791" t="str">
            <v>ENBEAM OS2 P/LEAD SC/APC-SC/UPC 9/125 DX YW 3M</v>
          </cell>
          <cell r="D2791" t="str">
            <v>szt.</v>
          </cell>
          <cell r="E2791">
            <v>0</v>
          </cell>
          <cell r="F2791" t="str">
            <v>EXCEL</v>
          </cell>
          <cell r="K2791">
            <v>9.74</v>
          </cell>
        </row>
        <row r="2792">
          <cell r="A2792" t="str">
            <v>201-025</v>
          </cell>
          <cell r="B2792" t="str">
            <v>ENBEAM OS2 P/LEAD SC/APC-SC/UPC 9/125 DX YW 5M</v>
          </cell>
          <cell r="C2792" t="str">
            <v>ENBEAM OS2 P/LEAD SC/APC-SC/UPC 9/125 DX YW 5M</v>
          </cell>
          <cell r="D2792" t="str">
            <v>szt.</v>
          </cell>
          <cell r="E2792">
            <v>0</v>
          </cell>
          <cell r="F2792" t="str">
            <v>EXCEL</v>
          </cell>
          <cell r="K2792">
            <v>10.82</v>
          </cell>
        </row>
        <row r="2793">
          <cell r="A2793" t="str">
            <v>202-235</v>
          </cell>
          <cell r="B2793" t="str">
            <v>ENBEAM OS2 P/LEAD SC-SC 9/125 DX YW 0.25M</v>
          </cell>
          <cell r="C2793" t="str">
            <v>ENBEAM OS2 P/LEAD SC-SC 9/125 DX YW 0.25M</v>
          </cell>
          <cell r="D2793" t="str">
            <v>szt.</v>
          </cell>
          <cell r="E2793">
            <v>0</v>
          </cell>
          <cell r="F2793" t="str">
            <v>EXCEL</v>
          </cell>
          <cell r="K2793">
            <v>5.66</v>
          </cell>
        </row>
        <row r="2794">
          <cell r="A2794" t="str">
            <v>202-192</v>
          </cell>
          <cell r="B2794" t="str">
            <v>ENBEAM OS2 P/LEAD SC-SC 9/125 DX YW 0.5M</v>
          </cell>
          <cell r="C2794" t="str">
            <v>ENBEAM OS2 P/LEAD SC-SC 9/125 DX YW 0.5M</v>
          </cell>
          <cell r="D2794" t="str">
            <v>szt.</v>
          </cell>
          <cell r="E2794">
            <v>0</v>
          </cell>
          <cell r="F2794" t="str">
            <v>EXCEL</v>
          </cell>
          <cell r="K2794">
            <v>5.74</v>
          </cell>
        </row>
        <row r="2795">
          <cell r="A2795" t="str">
            <v>200-102</v>
          </cell>
          <cell r="B2795" t="str">
            <v>ENBEAM OS2 P/LEAD SC-SC 9/125 DX YW 10M</v>
          </cell>
          <cell r="C2795" t="str">
            <v>ENBEAM OS2 P/LEAD SC-SC 9/125 DX YW 10M</v>
          </cell>
          <cell r="D2795" t="str">
            <v>szt.</v>
          </cell>
          <cell r="E2795">
            <v>0</v>
          </cell>
          <cell r="F2795" t="str">
            <v>EXCEL</v>
          </cell>
          <cell r="K2795">
            <v>12.64</v>
          </cell>
        </row>
        <row r="2796">
          <cell r="A2796" t="str">
            <v>200-103</v>
          </cell>
          <cell r="B2796" t="str">
            <v>ENBEAM OS2 P/LEAD SC-SC 9/125 DX YW 15M</v>
          </cell>
          <cell r="C2796" t="str">
            <v>ENBEAM OS2 P/LEAD SC-SC 9/125 DX YW 15M</v>
          </cell>
          <cell r="D2796" t="str">
            <v>szt.</v>
          </cell>
          <cell r="E2796">
            <v>0</v>
          </cell>
          <cell r="F2796" t="str">
            <v>EXCEL</v>
          </cell>
          <cell r="K2796">
            <v>15.14</v>
          </cell>
        </row>
        <row r="2797">
          <cell r="A2797" t="str">
            <v>200-261</v>
          </cell>
          <cell r="B2797" t="str">
            <v>ENBEAM OS2 P/LEAD SC-SC 9/125 DX YW 1M</v>
          </cell>
          <cell r="C2797" t="str">
            <v>ENBEAM OS2 P/LEAD SC-SC 9/125 DX YW 1M</v>
          </cell>
          <cell r="D2797" t="str">
            <v>szt.</v>
          </cell>
          <cell r="E2797">
            <v>0</v>
          </cell>
          <cell r="F2797" t="str">
            <v>EXCEL</v>
          </cell>
          <cell r="K2797">
            <v>8.16</v>
          </cell>
        </row>
        <row r="2798">
          <cell r="A2798" t="str">
            <v>200-104</v>
          </cell>
          <cell r="B2798" t="str">
            <v>ENBEAM OS2 P/LEAD SC-SC 9/125 DX YW 20M</v>
          </cell>
          <cell r="C2798" t="str">
            <v>ENBEAM OS2 P/LEAD SC-SC 9/125 DX YW 20M</v>
          </cell>
          <cell r="D2798" t="str">
            <v>szt.</v>
          </cell>
          <cell r="E2798">
            <v>0</v>
          </cell>
          <cell r="F2798" t="str">
            <v>EXCEL</v>
          </cell>
          <cell r="K2798">
            <v>17.3</v>
          </cell>
        </row>
        <row r="2799">
          <cell r="A2799" t="str">
            <v>200-262</v>
          </cell>
          <cell r="B2799" t="str">
            <v>ENBEAM OS2 P/LEAD SC-SC 9/125 DX YW 2M</v>
          </cell>
          <cell r="C2799" t="str">
            <v>ENBEAM OS2 P/LEAD SC-SC 9/125 DX YW 2M</v>
          </cell>
          <cell r="D2799" t="str">
            <v>szt.</v>
          </cell>
          <cell r="E2799">
            <v>0</v>
          </cell>
          <cell r="F2799" t="str">
            <v>EXCEL</v>
          </cell>
          <cell r="K2799">
            <v>8.68</v>
          </cell>
        </row>
        <row r="2800">
          <cell r="A2800" t="str">
            <v>202-195</v>
          </cell>
          <cell r="B2800" t="str">
            <v>ENBEAM OS2 P/LEAD SC-SC 9/125 DX YW 30M</v>
          </cell>
          <cell r="C2800" t="str">
            <v>ENBEAM OS2 P/LEAD SC-SC 9/125 DX YW 30M</v>
          </cell>
          <cell r="D2800" t="str">
            <v>szt.</v>
          </cell>
          <cell r="E2800">
            <v>0</v>
          </cell>
          <cell r="F2800" t="str">
            <v>EXCEL</v>
          </cell>
          <cell r="K2800">
            <v>25.94</v>
          </cell>
        </row>
        <row r="2801">
          <cell r="A2801" t="str">
            <v>200-263</v>
          </cell>
          <cell r="B2801" t="str">
            <v>ENBEAM OS2 P/LEAD SC-SC 9/125 DX YW 3M</v>
          </cell>
          <cell r="C2801" t="str">
            <v>ENBEAM OS2 P/LEAD SC-SC 9/125 DX YW 3M</v>
          </cell>
          <cell r="D2801" t="str">
            <v>szt.</v>
          </cell>
          <cell r="E2801">
            <v>0</v>
          </cell>
          <cell r="F2801" t="str">
            <v>EXCEL</v>
          </cell>
          <cell r="K2801">
            <v>9.1199999999999992</v>
          </cell>
        </row>
        <row r="2802">
          <cell r="A2802" t="str">
            <v>200-264</v>
          </cell>
          <cell r="B2802" t="str">
            <v>ENBEAM OS2 P/LEAD SC-SC 9/125 DX YW 5M</v>
          </cell>
          <cell r="C2802" t="str">
            <v>ENBEAM OS2 P/LEAD SC-SC 9/125 DX YW 5M</v>
          </cell>
          <cell r="D2802" t="str">
            <v>szt.</v>
          </cell>
          <cell r="E2802">
            <v>0</v>
          </cell>
          <cell r="F2802" t="str">
            <v>EXCEL</v>
          </cell>
          <cell r="K2802">
            <v>10.14</v>
          </cell>
        </row>
        <row r="2803">
          <cell r="A2803" t="str">
            <v>200-268</v>
          </cell>
          <cell r="B2803" t="str">
            <v>ENBEAM OS2 P/LEAD ST-SC 9/125 DX YW 10M</v>
          </cell>
          <cell r="C2803" t="str">
            <v>ENBEAM OS2 P/LEAD ST-SC 9/125 DX YW 10M</v>
          </cell>
          <cell r="D2803" t="str">
            <v>szt.</v>
          </cell>
          <cell r="E2803">
            <v>0</v>
          </cell>
          <cell r="F2803" t="str">
            <v>EXCEL</v>
          </cell>
          <cell r="K2803">
            <v>15.14</v>
          </cell>
        </row>
        <row r="2804">
          <cell r="A2804" t="str">
            <v>200-105</v>
          </cell>
          <cell r="B2804" t="str">
            <v>ENBEAM OS2 P/LEAD ST-SC 9/125 DX YW 15M</v>
          </cell>
          <cell r="C2804" t="str">
            <v>ENBEAM OS2 P/LEAD ST-SC 9/125 DX YW 15M</v>
          </cell>
          <cell r="D2804" t="str">
            <v>szt.</v>
          </cell>
          <cell r="E2804">
            <v>0</v>
          </cell>
          <cell r="F2804" t="str">
            <v>EXCEL</v>
          </cell>
          <cell r="K2804">
            <v>15.14</v>
          </cell>
        </row>
        <row r="2805">
          <cell r="A2805" t="str">
            <v>200-255</v>
          </cell>
          <cell r="B2805" t="str">
            <v>ENBEAM OS2 P/LEAD ST-SC 9/125 DX YW 1M</v>
          </cell>
          <cell r="C2805" t="str">
            <v>ENBEAM OS2 P/LEAD ST-SC 9/125 DX YW 1M</v>
          </cell>
          <cell r="D2805" t="str">
            <v>szt.</v>
          </cell>
          <cell r="E2805">
            <v>0</v>
          </cell>
          <cell r="F2805" t="str">
            <v>EXCEL</v>
          </cell>
          <cell r="K2805">
            <v>8.64</v>
          </cell>
        </row>
        <row r="2806">
          <cell r="A2806" t="str">
            <v>200-256</v>
          </cell>
          <cell r="B2806" t="str">
            <v>ENBEAM OS2 P/LEAD ST-SC 9/125 DX YW 2M</v>
          </cell>
          <cell r="C2806" t="str">
            <v>ENBEAM OS2 P/LEAD ST-SC 9/125 DX YW 2M</v>
          </cell>
          <cell r="D2806" t="str">
            <v>szt.</v>
          </cell>
          <cell r="E2806">
            <v>0</v>
          </cell>
          <cell r="F2806" t="str">
            <v>EXCEL</v>
          </cell>
          <cell r="K2806">
            <v>9.74</v>
          </cell>
        </row>
        <row r="2807">
          <cell r="A2807" t="str">
            <v>200-257</v>
          </cell>
          <cell r="B2807" t="str">
            <v>ENBEAM OS2 P/LEAD ST-SC 9/125 DX YW 3M</v>
          </cell>
          <cell r="C2807" t="str">
            <v>ENBEAM OS2 P/LEAD ST-SC 9/125 DX YW 3M</v>
          </cell>
          <cell r="D2807" t="str">
            <v>szt.</v>
          </cell>
          <cell r="E2807">
            <v>0</v>
          </cell>
          <cell r="F2807" t="str">
            <v>EXCEL</v>
          </cell>
          <cell r="K2807">
            <v>8.8000000000000007</v>
          </cell>
        </row>
        <row r="2808">
          <cell r="A2808" t="str">
            <v>200-259</v>
          </cell>
          <cell r="B2808" t="str">
            <v>ENBEAM OS2 P/LEAD ST-SC 9/125 DX YW 5M</v>
          </cell>
          <cell r="C2808" t="str">
            <v>ENBEAM OS2 P/LEAD ST-SC 9/125 DX YW 5M</v>
          </cell>
          <cell r="D2808" t="str">
            <v>szt.</v>
          </cell>
          <cell r="E2808">
            <v>0</v>
          </cell>
          <cell r="F2808" t="str">
            <v>EXCEL</v>
          </cell>
          <cell r="K2808">
            <v>10.72</v>
          </cell>
        </row>
        <row r="2809">
          <cell r="A2809" t="str">
            <v>202-230</v>
          </cell>
          <cell r="B2809" t="str">
            <v>ENBEAM OS2 P/LEAD ST-ST 9/125 DX YW 0.2M</v>
          </cell>
          <cell r="C2809" t="str">
            <v>ENBEAM OS2 P/LEAD ST-ST 9/125 DX YW 0.2M</v>
          </cell>
          <cell r="D2809" t="str">
            <v>szt.</v>
          </cell>
          <cell r="E2809">
            <v>0</v>
          </cell>
          <cell r="F2809" t="str">
            <v>EXCEL</v>
          </cell>
          <cell r="K2809">
            <v>5.62</v>
          </cell>
        </row>
        <row r="2810">
          <cell r="A2810" t="str">
            <v>202-198</v>
          </cell>
          <cell r="B2810" t="str">
            <v>ENBEAM OS2 P/LEAD ST-ST 9/125 DX YW 0.5M</v>
          </cell>
          <cell r="C2810" t="str">
            <v>ENBEAM OS2 P/LEAD ST-ST 9/125 DX YW 0.5M</v>
          </cell>
          <cell r="D2810" t="str">
            <v>szt.</v>
          </cell>
          <cell r="E2810">
            <v>0</v>
          </cell>
          <cell r="F2810" t="str">
            <v>EXCEL</v>
          </cell>
          <cell r="K2810">
            <v>5.74</v>
          </cell>
        </row>
        <row r="2811">
          <cell r="A2811" t="str">
            <v>200-107</v>
          </cell>
          <cell r="B2811" t="str">
            <v>ENBEAM OS2 P/LEAD ST-ST 9/125 DX YW 10M</v>
          </cell>
          <cell r="C2811" t="str">
            <v>ENBEAM OS2 P/LEAD ST-ST 9/125 DX YW 10M</v>
          </cell>
          <cell r="D2811" t="str">
            <v>szt.</v>
          </cell>
          <cell r="E2811">
            <v>0</v>
          </cell>
          <cell r="F2811" t="str">
            <v>EXCEL</v>
          </cell>
          <cell r="K2811">
            <v>12.98</v>
          </cell>
        </row>
        <row r="2812">
          <cell r="A2812" t="str">
            <v>200-108</v>
          </cell>
          <cell r="B2812" t="str">
            <v>ENBEAM OS2 P/LEAD ST-ST 9/125 DX YW 15M</v>
          </cell>
          <cell r="C2812" t="str">
            <v>ENBEAM OS2 P/LEAD ST-ST 9/125 DX YW 15M</v>
          </cell>
          <cell r="D2812" t="str">
            <v>szt.</v>
          </cell>
          <cell r="E2812">
            <v>0</v>
          </cell>
          <cell r="F2812" t="str">
            <v>EXCEL</v>
          </cell>
          <cell r="K2812">
            <v>15.14</v>
          </cell>
        </row>
        <row r="2813">
          <cell r="A2813" t="str">
            <v>200-251</v>
          </cell>
          <cell r="B2813" t="str">
            <v>ENBEAM OS2 P/LEAD ST-ST 9/125 DX YW 1M</v>
          </cell>
          <cell r="C2813" t="str">
            <v>ENBEAM OS2 P/LEAD ST-ST 9/125 DX YW 1M</v>
          </cell>
          <cell r="D2813" t="str">
            <v>szt.</v>
          </cell>
          <cell r="E2813">
            <v>0</v>
          </cell>
          <cell r="F2813" t="str">
            <v>EXCEL</v>
          </cell>
          <cell r="K2813">
            <v>8.64</v>
          </cell>
        </row>
        <row r="2814">
          <cell r="A2814" t="str">
            <v>200-109</v>
          </cell>
          <cell r="B2814" t="str">
            <v>ENBEAM OS2 P/LEAD ST-ST 9/125 DX YW 20M</v>
          </cell>
          <cell r="C2814" t="str">
            <v>ENBEAM OS2 P/LEAD ST-ST 9/125 DX YW 20M</v>
          </cell>
          <cell r="D2814" t="str">
            <v>szt.</v>
          </cell>
          <cell r="E2814">
            <v>0</v>
          </cell>
          <cell r="F2814" t="str">
            <v>EXCEL</v>
          </cell>
          <cell r="K2814">
            <v>17.3</v>
          </cell>
        </row>
        <row r="2815">
          <cell r="A2815" t="str">
            <v>200-252</v>
          </cell>
          <cell r="B2815" t="str">
            <v>ENBEAM OS2 P/LEAD ST-ST 9/125 DX YW 2M</v>
          </cell>
          <cell r="C2815" t="str">
            <v>ENBEAM OS2 P/LEAD ST-ST 9/125 DX YW 2M</v>
          </cell>
          <cell r="D2815" t="str">
            <v>szt.</v>
          </cell>
          <cell r="E2815">
            <v>0</v>
          </cell>
          <cell r="F2815" t="str">
            <v>EXCEL</v>
          </cell>
          <cell r="K2815">
            <v>9.08</v>
          </cell>
        </row>
        <row r="2816">
          <cell r="A2816" t="str">
            <v>200-253</v>
          </cell>
          <cell r="B2816" t="str">
            <v>ENBEAM OS2 P/LEAD ST-ST 9/125 DX YW 3M</v>
          </cell>
          <cell r="C2816" t="str">
            <v>ENBEAM OS2 P/LEAD ST-ST 9/125 DX YW 3M</v>
          </cell>
          <cell r="D2816" t="str">
            <v>szt.</v>
          </cell>
          <cell r="E2816">
            <v>0</v>
          </cell>
          <cell r="F2816" t="str">
            <v>EXCEL</v>
          </cell>
          <cell r="K2816">
            <v>10.039999999999999</v>
          </cell>
        </row>
        <row r="2817">
          <cell r="A2817" t="str">
            <v>200-254</v>
          </cell>
          <cell r="B2817" t="str">
            <v>ENBEAM OS2 P/LEAD ST-ST 9/125 DX YW 5M</v>
          </cell>
          <cell r="C2817" t="str">
            <v>ENBEAM OS2 P/LEAD ST-ST 9/125 DX YW 5M</v>
          </cell>
          <cell r="D2817" t="str">
            <v>szt.</v>
          </cell>
          <cell r="E2817">
            <v>0</v>
          </cell>
          <cell r="F2817" t="str">
            <v>EXCEL</v>
          </cell>
          <cell r="K2817">
            <v>10.82</v>
          </cell>
        </row>
        <row r="2818">
          <cell r="A2818" t="str">
            <v>202-400</v>
          </cell>
          <cell r="B2818" t="str">
            <v>ENBEAM OS2 P/LEAD UNIBOOT LC-LC 9/125 DX YW 0.5M</v>
          </cell>
          <cell r="C2818" t="str">
            <v>ENBEAM OS2 P/LEAD UNIBOOT LC-LC 9/125 DX YW 0.5M</v>
          </cell>
          <cell r="D2818" t="str">
            <v>szt.</v>
          </cell>
          <cell r="E2818">
            <v>0</v>
          </cell>
          <cell r="F2818" t="str">
            <v>EXCEL</v>
          </cell>
          <cell r="K2818">
            <v>10.82</v>
          </cell>
        </row>
        <row r="2819">
          <cell r="A2819" t="str">
            <v>202-410</v>
          </cell>
          <cell r="B2819" t="str">
            <v>ENBEAM OS2 P/LEAD UNIBOOT LC-LC 9/125 DX YW 10M</v>
          </cell>
          <cell r="C2819" t="str">
            <v>ENBEAM OS2 P/LEAD UNIBOOT LC-LC 9/125 DX YW 10M</v>
          </cell>
          <cell r="D2819" t="str">
            <v>szt.</v>
          </cell>
          <cell r="E2819">
            <v>0</v>
          </cell>
          <cell r="F2819" t="str">
            <v>EXCEL</v>
          </cell>
          <cell r="K2819">
            <v>17.3</v>
          </cell>
        </row>
        <row r="2820">
          <cell r="A2820" t="str">
            <v>202-415</v>
          </cell>
          <cell r="B2820" t="str">
            <v>ENBEAM OS2 P/LEAD UNIBOOT LC-LC 9/125 DX YW 15M</v>
          </cell>
          <cell r="C2820" t="str">
            <v>ENBEAM OS2 P/LEAD UNIBOOT LC-LC 9/125 DX YW 15M</v>
          </cell>
          <cell r="D2820" t="str">
            <v>szt.</v>
          </cell>
          <cell r="E2820">
            <v>0</v>
          </cell>
          <cell r="F2820" t="str">
            <v>EXCEL</v>
          </cell>
          <cell r="K2820">
            <v>21.62</v>
          </cell>
        </row>
        <row r="2821">
          <cell r="A2821" t="str">
            <v>202-401</v>
          </cell>
          <cell r="B2821" t="str">
            <v>ENBEAM OS2 P/LEAD UNIBOOT LC-LC 9/125 DX YW 1M</v>
          </cell>
          <cell r="C2821" t="str">
            <v>ENBEAM OS2 P/LEAD UNIBOOT LC-LC 9/125 DX YW 1M</v>
          </cell>
          <cell r="D2821" t="str">
            <v>szt.</v>
          </cell>
          <cell r="E2821">
            <v>0</v>
          </cell>
          <cell r="F2821" t="str">
            <v>EXCEL</v>
          </cell>
          <cell r="K2821">
            <v>11.9</v>
          </cell>
        </row>
        <row r="2822">
          <cell r="A2822" t="str">
            <v>202-420</v>
          </cell>
          <cell r="B2822" t="str">
            <v>ENBEAM OS2 P/LEAD UNIBOOT LC-LC 9/125 DX YW 20M</v>
          </cell>
          <cell r="C2822" t="str">
            <v>ENBEAM OS2 P/LEAD UNIBOOT LC-LC 9/125 DX YW 20M</v>
          </cell>
          <cell r="D2822" t="str">
            <v>szt.</v>
          </cell>
          <cell r="E2822">
            <v>0</v>
          </cell>
          <cell r="F2822" t="str">
            <v>EXCEL</v>
          </cell>
          <cell r="K2822">
            <v>25.94</v>
          </cell>
        </row>
        <row r="2823">
          <cell r="A2823" t="str">
            <v>202-402</v>
          </cell>
          <cell r="B2823" t="str">
            <v>ENBEAM OS2 P/LEAD UNIBOOT LC-LC 9/125 DX YW 2M</v>
          </cell>
          <cell r="C2823" t="str">
            <v>ENBEAM OS2 P/LEAD UNIBOOT LC-LC 9/125 DX YW 2M</v>
          </cell>
          <cell r="D2823" t="str">
            <v>szt.</v>
          </cell>
          <cell r="E2823">
            <v>0</v>
          </cell>
          <cell r="F2823" t="str">
            <v>EXCEL</v>
          </cell>
          <cell r="K2823">
            <v>12.98</v>
          </cell>
        </row>
        <row r="2824">
          <cell r="A2824" t="str">
            <v>202-403</v>
          </cell>
          <cell r="B2824" t="str">
            <v>ENBEAM OS2 P/LEAD UNIBOOT LC-LC 9/125 DX YW 3M</v>
          </cell>
          <cell r="C2824" t="str">
            <v>ENBEAM OS2 P/LEAD UNIBOOT LC-LC 9/125 DX YW 3M</v>
          </cell>
          <cell r="D2824" t="str">
            <v>szt.</v>
          </cell>
          <cell r="E2824">
            <v>0</v>
          </cell>
          <cell r="F2824" t="str">
            <v>EXCEL</v>
          </cell>
          <cell r="K2824">
            <v>14.06</v>
          </cell>
        </row>
        <row r="2825">
          <cell r="A2825" t="str">
            <v>202-405</v>
          </cell>
          <cell r="B2825" t="str">
            <v>ENBEAM OS2 P/LEAD UNIBOOT LC-LC 9/125 DX YW 5M</v>
          </cell>
          <cell r="C2825" t="str">
            <v>ENBEAM OS2 P/LEAD UNIBOOT LC-LC 9/125 DX YW 5M</v>
          </cell>
          <cell r="D2825" t="str">
            <v>szt.</v>
          </cell>
          <cell r="E2825">
            <v>0</v>
          </cell>
          <cell r="F2825" t="str">
            <v>EXCEL</v>
          </cell>
          <cell r="K2825">
            <v>15.14</v>
          </cell>
        </row>
        <row r="2826">
          <cell r="A2826" t="str">
            <v>201-140-06</v>
          </cell>
          <cell r="B2826" t="str">
            <v>ENBEAM SC DPX FLANGELESS ADAPTOR M/MODE-AQUA PK6</v>
          </cell>
          <cell r="C2826" t="str">
            <v>ENBEAM SC DPX FLANGELESS ADAPTOR M/MODE-AQUA PK6</v>
          </cell>
          <cell r="D2826" t="str">
            <v>szt.</v>
          </cell>
          <cell r="E2826">
            <v>0</v>
          </cell>
          <cell r="F2826" t="str">
            <v>EXCEL</v>
          </cell>
          <cell r="K2826">
            <v>12.98</v>
          </cell>
        </row>
        <row r="2827">
          <cell r="A2827" t="str">
            <v>200-370-06</v>
          </cell>
          <cell r="B2827" t="str">
            <v>ENBEAM SC DPX FLANGELESS ADAPTOR M/MODE-IVORY PK6</v>
          </cell>
          <cell r="C2827" t="str">
            <v>ENBEAM SC DPX FLANGELESS ADAPTOR M/MODE-IVORY PK6</v>
          </cell>
          <cell r="D2827" t="str">
            <v>szt.</v>
          </cell>
          <cell r="E2827">
            <v>0</v>
          </cell>
          <cell r="F2827" t="str">
            <v>EXCEL</v>
          </cell>
          <cell r="K2827">
            <v>12.98</v>
          </cell>
        </row>
        <row r="2828">
          <cell r="A2828" t="str">
            <v>201-139-06</v>
          </cell>
          <cell r="B2828" t="str">
            <v>ENBEAM SC DPX FLANGELESS ADAPTOR M/MODE-VIOLET PK6</v>
          </cell>
          <cell r="C2828" t="str">
            <v>ENBEAM SC DPX FLANGELESS ADAPTOR M/MODE-VIOLET PK6</v>
          </cell>
          <cell r="D2828" t="str">
            <v>szt.</v>
          </cell>
          <cell r="E2828">
            <v>0</v>
          </cell>
          <cell r="F2828" t="str">
            <v>EXCEL</v>
          </cell>
          <cell r="K2828">
            <v>12.98</v>
          </cell>
        </row>
        <row r="2829">
          <cell r="A2829" t="str">
            <v>200-372-06</v>
          </cell>
          <cell r="B2829" t="str">
            <v>ENBEAM SC DPX FLANGELESS ADAPTOR S/MODE-BLUE PK6</v>
          </cell>
          <cell r="C2829" t="str">
            <v>ENBEAM SC DPX FLANGELESS ADAPTOR S/MODE-BLUE PK6</v>
          </cell>
          <cell r="D2829" t="str">
            <v>szt.</v>
          </cell>
          <cell r="E2829">
            <v>0</v>
          </cell>
          <cell r="F2829" t="str">
            <v>EXCEL</v>
          </cell>
          <cell r="K2829">
            <v>12.98</v>
          </cell>
        </row>
        <row r="2830">
          <cell r="A2830" t="str">
            <v>201-131-05</v>
          </cell>
          <cell r="B2830" t="str">
            <v>ENBEAM SC DUPLEX ADAPTOR M/M-VIOLET PK5</v>
          </cell>
          <cell r="C2830" t="str">
            <v>ENBEAM SC DUPLEX ADAPTOR M/M-VIOLET PK5</v>
          </cell>
          <cell r="D2830" t="str">
            <v>szt.</v>
          </cell>
          <cell r="E2830">
            <v>0</v>
          </cell>
          <cell r="F2830" t="str">
            <v>EXCEL</v>
          </cell>
          <cell r="K2830">
            <v>8.64</v>
          </cell>
        </row>
        <row r="2831">
          <cell r="A2831" t="str">
            <v>201-136-05</v>
          </cell>
          <cell r="B2831" t="str">
            <v>ENBEAM SC DUPLEX ADAPTOR MULTIMODE-AQUA PK5</v>
          </cell>
          <cell r="C2831" t="str">
            <v>ENBEAM SC DUPLEX ADAPTOR MULTIMODE-AQUA PK5</v>
          </cell>
          <cell r="D2831" t="str">
            <v>szt.</v>
          </cell>
          <cell r="E2831">
            <v>0</v>
          </cell>
          <cell r="F2831" t="str">
            <v>EXCEL</v>
          </cell>
          <cell r="K2831">
            <v>9.74</v>
          </cell>
        </row>
        <row r="2832">
          <cell r="A2832" t="str">
            <v>201-136-06</v>
          </cell>
          <cell r="B2832" t="str">
            <v>ENBEAM SC DUPLEX ADAPTOR MULTIMODE-AQUA PK6</v>
          </cell>
          <cell r="C2832" t="str">
            <v>ENBEAM SC DUPLEX ADAPTOR MULTIMODE-AQUA PK6</v>
          </cell>
          <cell r="D2832" t="str">
            <v>szt.</v>
          </cell>
          <cell r="E2832">
            <v>0</v>
          </cell>
          <cell r="F2832" t="str">
            <v>EXCEL</v>
          </cell>
          <cell r="K2832">
            <v>11.66</v>
          </cell>
        </row>
        <row r="2833">
          <cell r="A2833" t="str">
            <v>200-365-05</v>
          </cell>
          <cell r="B2833" t="str">
            <v>ENBEAM SC DUPLEX ADAPTOR MULTIMODE-BEIGE PK5</v>
          </cell>
          <cell r="C2833" t="str">
            <v>ENBEAM SC DUPLEX ADAPTOR MULTIMODE-BEIGE PK5</v>
          </cell>
          <cell r="D2833" t="str">
            <v>szt.</v>
          </cell>
          <cell r="E2833">
            <v>0</v>
          </cell>
          <cell r="F2833" t="str">
            <v>EXCEL</v>
          </cell>
          <cell r="K2833">
            <v>7.56</v>
          </cell>
        </row>
        <row r="2834">
          <cell r="A2834" t="str">
            <v>200-365-06</v>
          </cell>
          <cell r="B2834" t="str">
            <v>ENBEAM SC DUPLEX ADAPTOR MULTIMODE-IVORY PK6</v>
          </cell>
          <cell r="C2834" t="str">
            <v>ENBEAM SC DUPLEX ADAPTOR MULTIMODE-IVORY PK6</v>
          </cell>
          <cell r="D2834" t="str">
            <v>szt.</v>
          </cell>
          <cell r="E2834">
            <v>0</v>
          </cell>
          <cell r="F2834" t="str">
            <v>EXCEL</v>
          </cell>
          <cell r="K2834">
            <v>9.08</v>
          </cell>
        </row>
        <row r="2835">
          <cell r="A2835" t="str">
            <v>201-131-06</v>
          </cell>
          <cell r="B2835" t="str">
            <v>ENBEAM SC DUPLEX ADAPTOR MULTIMODE-VIOLET PK6</v>
          </cell>
          <cell r="C2835" t="str">
            <v>ENBEAM SC DUPLEX ADAPTOR MULTIMODE-VIOLET PK6</v>
          </cell>
          <cell r="D2835" t="str">
            <v>szt.</v>
          </cell>
          <cell r="E2835">
            <v>0</v>
          </cell>
          <cell r="F2835" t="str">
            <v>EXCEL</v>
          </cell>
          <cell r="K2835">
            <v>10.38</v>
          </cell>
        </row>
        <row r="2836">
          <cell r="A2836" t="str">
            <v>200-366-05</v>
          </cell>
          <cell r="B2836" t="str">
            <v>ENBEAM SC DUPLEX ADAPTOR SINGLEMODE-BLUE PK5</v>
          </cell>
          <cell r="C2836" t="str">
            <v>ENBEAM SC DUPLEX ADAPTOR SINGLEMODE-BLUE PK5</v>
          </cell>
          <cell r="D2836" t="str">
            <v>szt.</v>
          </cell>
          <cell r="E2836">
            <v>0</v>
          </cell>
          <cell r="F2836" t="str">
            <v>EXCEL</v>
          </cell>
          <cell r="K2836">
            <v>0</v>
          </cell>
        </row>
        <row r="2837">
          <cell r="A2837" t="str">
            <v>200-366-06</v>
          </cell>
          <cell r="B2837" t="str">
            <v>ENBEAM SC DUPLEX ADAPTOR SINGLEMODE-BLUE PK6</v>
          </cell>
          <cell r="C2837" t="str">
            <v>ENBEAM SC DUPLEX ADAPTOR SINGLEMODE-BLUE PK6</v>
          </cell>
          <cell r="D2837" t="str">
            <v>szt.</v>
          </cell>
          <cell r="E2837">
            <v>0</v>
          </cell>
          <cell r="F2837" t="str">
            <v>EXCEL</v>
          </cell>
          <cell r="K2837">
            <v>10.64</v>
          </cell>
        </row>
        <row r="2838">
          <cell r="A2838" t="str">
            <v>201-140-05</v>
          </cell>
          <cell r="B2838" t="str">
            <v>ENBEAM SC DUPLEX FLANGELESS ADAPTOR M/M-AQUA PK5</v>
          </cell>
          <cell r="C2838" t="str">
            <v>ENBEAM SC DUPLEX FLANGELESS ADAPTOR M/M-AQUA PK5</v>
          </cell>
          <cell r="D2838" t="str">
            <v>szt.</v>
          </cell>
          <cell r="E2838">
            <v>0</v>
          </cell>
          <cell r="F2838" t="str">
            <v>EXCEL</v>
          </cell>
          <cell r="K2838">
            <v>0</v>
          </cell>
        </row>
        <row r="2839">
          <cell r="A2839" t="str">
            <v>200-370-05</v>
          </cell>
          <cell r="B2839" t="str">
            <v>ENBEAM SC DUPLEX FLANGELESS ADAPTOR M/M-BEIGE PK5</v>
          </cell>
          <cell r="C2839" t="str">
            <v>ENBEAM SC DUPLEX FLANGELESS ADAPTOR M/M-BEIGE PK5</v>
          </cell>
          <cell r="D2839" t="str">
            <v>szt.</v>
          </cell>
          <cell r="E2839">
            <v>0</v>
          </cell>
          <cell r="F2839" t="str">
            <v>EXCEL</v>
          </cell>
          <cell r="K2839">
            <v>10.82</v>
          </cell>
        </row>
        <row r="2840">
          <cell r="A2840" t="str">
            <v>200-370</v>
          </cell>
          <cell r="B2840" t="str">
            <v>ENBEAM SC DUPLEX FLANGELESS ADAPTOR M/MODE-IVORY</v>
          </cell>
          <cell r="C2840" t="str">
            <v>ENBEAM SC DUPLEX FLANGELESS ADAPTOR M/MODE-IVORY</v>
          </cell>
          <cell r="D2840" t="str">
            <v>szt.</v>
          </cell>
          <cell r="E2840">
            <v>0</v>
          </cell>
          <cell r="F2840" t="str">
            <v>EXCEL</v>
          </cell>
          <cell r="K2840">
            <v>2.16</v>
          </cell>
        </row>
        <row r="2841">
          <cell r="A2841" t="str">
            <v>201-139-05</v>
          </cell>
          <cell r="B2841" t="str">
            <v>ENBEAM SC DUPLEX FLANGELESS ADAPTOR M/M-VT PK5</v>
          </cell>
          <cell r="C2841" t="str">
            <v>ENBEAM SC DUPLEX FLANGELESS ADAPTOR M/M-VT PK5</v>
          </cell>
          <cell r="D2841" t="str">
            <v>szt.</v>
          </cell>
          <cell r="E2841">
            <v>0</v>
          </cell>
          <cell r="F2841" t="str">
            <v>EXCEL</v>
          </cell>
          <cell r="K2841">
            <v>10.82</v>
          </cell>
        </row>
        <row r="2842">
          <cell r="A2842" t="str">
            <v>201-140</v>
          </cell>
          <cell r="B2842" t="str">
            <v>ENBEAM SC DUPLEX FLANGELESS ADAPTOR MULTIMODE-AQUA</v>
          </cell>
          <cell r="C2842" t="str">
            <v>ENBEAM SC DUPLEX FLANGELESS ADAPTOR MULTIMODE-AQUA</v>
          </cell>
          <cell r="D2842" t="str">
            <v>szt.</v>
          </cell>
          <cell r="E2842">
            <v>0</v>
          </cell>
          <cell r="F2842" t="str">
            <v>EXCEL</v>
          </cell>
          <cell r="K2842">
            <v>2.16</v>
          </cell>
        </row>
        <row r="2843">
          <cell r="A2843" t="str">
            <v>201-139</v>
          </cell>
          <cell r="B2843" t="str">
            <v>ENBEAM SC DUPLEX FLANGELESS ADAPTOR MULTIMODE-VT</v>
          </cell>
          <cell r="C2843" t="str">
            <v>ENBEAM SC DUPLEX FLANGELESS ADAPTOR MULTIMODE-VT</v>
          </cell>
          <cell r="D2843" t="str">
            <v>szt.</v>
          </cell>
          <cell r="E2843">
            <v>0</v>
          </cell>
          <cell r="F2843" t="str">
            <v>EXCEL</v>
          </cell>
          <cell r="K2843">
            <v>2.16</v>
          </cell>
        </row>
        <row r="2844">
          <cell r="A2844" t="str">
            <v>200-372-05</v>
          </cell>
          <cell r="B2844" t="str">
            <v>ENBEAM SC DUPLEX FLANGELESS ADAPTOR S/MODE-BLU PK5</v>
          </cell>
          <cell r="C2844" t="str">
            <v>ENBEAM SC DUPLEX FLANGELESS ADAPTOR S/MODE-BLU PK5</v>
          </cell>
          <cell r="D2844" t="str">
            <v>szt.</v>
          </cell>
          <cell r="E2844">
            <v>0</v>
          </cell>
          <cell r="F2844" t="str">
            <v>EXCEL</v>
          </cell>
          <cell r="K2844">
            <v>0</v>
          </cell>
        </row>
        <row r="2845">
          <cell r="A2845" t="str">
            <v>200-372</v>
          </cell>
          <cell r="B2845" t="str">
            <v>ENBEAM SC DUPLEX FLANGELESS ADAPTOR S/MODE-BLUE</v>
          </cell>
          <cell r="C2845" t="str">
            <v>ENBEAM SC DUPLEX FLANGELESS ADAPTOR S/MODE-BLUE</v>
          </cell>
          <cell r="D2845" t="str">
            <v>szt.</v>
          </cell>
          <cell r="E2845">
            <v>0</v>
          </cell>
          <cell r="F2845" t="str">
            <v>EXCEL</v>
          </cell>
          <cell r="K2845">
            <v>2.16</v>
          </cell>
        </row>
        <row r="2846">
          <cell r="A2846" t="str">
            <v>200-375</v>
          </cell>
          <cell r="B2846" t="str">
            <v>Enbeam SC Duplex FLANGELESS APC Adaptor</v>
          </cell>
          <cell r="C2846" t="str">
            <v>Enbeam SC Duplex FLANGELESS APC Adaptor</v>
          </cell>
          <cell r="D2846" t="str">
            <v>szt.</v>
          </cell>
          <cell r="E2846">
            <v>0</v>
          </cell>
          <cell r="F2846" t="str">
            <v>EXCEL</v>
          </cell>
          <cell r="K2846">
            <v>2.16</v>
          </cell>
        </row>
        <row r="2847">
          <cell r="A2847" t="str">
            <v>200-375-05</v>
          </cell>
          <cell r="B2847" t="str">
            <v>ENBEAM SC DUPLEX FLANGELESS APC ADAPTOR PK5</v>
          </cell>
          <cell r="C2847" t="str">
            <v>ENBEAM SC DUPLEX FLANGELESS APC ADAPTOR PK5</v>
          </cell>
          <cell r="D2847" t="str">
            <v>szt.</v>
          </cell>
          <cell r="E2847">
            <v>0</v>
          </cell>
          <cell r="F2847" t="str">
            <v>EXCEL</v>
          </cell>
          <cell r="K2847">
            <v>0</v>
          </cell>
        </row>
        <row r="2848">
          <cell r="A2848" t="str">
            <v>200-375-06</v>
          </cell>
          <cell r="B2848" t="str">
            <v>ENBEAM SC DUPLEX FLANGELESS APC ADAPTOR-GREEN PK6</v>
          </cell>
          <cell r="C2848" t="str">
            <v>ENBEAM SC DUPLEX FLANGELESS APC ADAPTOR-GREEN PK6</v>
          </cell>
          <cell r="D2848" t="str">
            <v>szt.</v>
          </cell>
          <cell r="E2848">
            <v>0</v>
          </cell>
          <cell r="F2848" t="str">
            <v>EXCEL</v>
          </cell>
          <cell r="K2848">
            <v>12.98</v>
          </cell>
        </row>
        <row r="2849">
          <cell r="A2849" t="str">
            <v>200-381</v>
          </cell>
          <cell r="B2849" t="str">
            <v>Enbeam SC Shuttered APC FLANGELESS Adaptor</v>
          </cell>
          <cell r="C2849" t="str">
            <v>Enbeam SC Shuttered APC FLANGELESS Adaptor</v>
          </cell>
          <cell r="D2849" t="str">
            <v>szt.</v>
          </cell>
          <cell r="E2849">
            <v>0</v>
          </cell>
          <cell r="F2849" t="str">
            <v>EXCEL</v>
          </cell>
          <cell r="K2849">
            <v>1.34</v>
          </cell>
        </row>
        <row r="2850">
          <cell r="A2850" t="str">
            <v>200-381-06</v>
          </cell>
          <cell r="B2850" t="str">
            <v>ENBEAM SC SHUTTERED APC FLANGELESS ADAPTOR PK6</v>
          </cell>
          <cell r="C2850" t="str">
            <v>ENBEAM SC SHUTTERED APC FLANGELESS ADAPTOR PK6</v>
          </cell>
          <cell r="D2850" t="str">
            <v>szt.</v>
          </cell>
          <cell r="E2850">
            <v>0</v>
          </cell>
          <cell r="F2850" t="str">
            <v>EXCEL</v>
          </cell>
          <cell r="K2850">
            <v>7.98</v>
          </cell>
        </row>
        <row r="2851">
          <cell r="A2851" t="str">
            <v>200-394-05</v>
          </cell>
          <cell r="B2851" t="str">
            <v>ENBEAM SC SIMPLEX  FLANGELESS S/MODE ADAPTOR PK5</v>
          </cell>
          <cell r="C2851" t="str">
            <v>ENBEAM SC SIMPLEX  FLANGELESS S/MODE ADAPTOR PK5</v>
          </cell>
          <cell r="D2851" t="str">
            <v>szt.</v>
          </cell>
          <cell r="E2851">
            <v>0</v>
          </cell>
          <cell r="F2851" t="str">
            <v>EXCEL</v>
          </cell>
          <cell r="K2851">
            <v>6.14</v>
          </cell>
        </row>
        <row r="2852">
          <cell r="A2852" t="str">
            <v>200-394</v>
          </cell>
          <cell r="B2852" t="str">
            <v>Enbeam SC Simplex  FLANGELESS Singlemode Adaptor</v>
          </cell>
          <cell r="C2852" t="str">
            <v>Enbeam SC Simplex  FLANGELESS Singlemode Adaptor</v>
          </cell>
          <cell r="D2852" t="str">
            <v>szt.</v>
          </cell>
          <cell r="E2852">
            <v>0</v>
          </cell>
          <cell r="F2852" t="str">
            <v>EXCEL</v>
          </cell>
          <cell r="K2852">
            <v>1.22</v>
          </cell>
        </row>
        <row r="2853">
          <cell r="A2853" t="str">
            <v>201-130-05</v>
          </cell>
          <cell r="B2853" t="str">
            <v>ENBEAM SC SIMPLEX ADAPTOR M/M-VIOLET PK5</v>
          </cell>
          <cell r="C2853" t="str">
            <v>ENBEAM SC SIMPLEX ADAPTOR M/M-VIOLET PK5</v>
          </cell>
          <cell r="D2853" t="str">
            <v>szt.</v>
          </cell>
          <cell r="E2853">
            <v>0</v>
          </cell>
          <cell r="F2853" t="str">
            <v>EXCEL</v>
          </cell>
          <cell r="K2853">
            <v>4.32</v>
          </cell>
        </row>
        <row r="2854">
          <cell r="A2854" t="str">
            <v>200-570-05</v>
          </cell>
          <cell r="B2854" t="str">
            <v>ENBEAM SC SIMPLEX ADAPTOR MULTIMODE PK5</v>
          </cell>
          <cell r="C2854" t="str">
            <v>ENBEAM SC SIMPLEX ADAPTOR MULTIMODE PK5</v>
          </cell>
          <cell r="D2854" t="str">
            <v>szt.</v>
          </cell>
          <cell r="E2854">
            <v>0</v>
          </cell>
          <cell r="F2854" t="str">
            <v>EXCEL</v>
          </cell>
          <cell r="K2854">
            <v>0</v>
          </cell>
        </row>
        <row r="2855">
          <cell r="A2855" t="str">
            <v>201-135-05</v>
          </cell>
          <cell r="B2855" t="str">
            <v>ENBEAM SC SIMPLEX ADAPTOR MULTIMODE-AQUA PK5</v>
          </cell>
          <cell r="C2855" t="str">
            <v>ENBEAM SC SIMPLEX ADAPTOR MULTIMODE-AQUA PK5</v>
          </cell>
          <cell r="D2855" t="str">
            <v>szt.</v>
          </cell>
          <cell r="E2855">
            <v>0</v>
          </cell>
          <cell r="F2855" t="str">
            <v>EXCEL</v>
          </cell>
          <cell r="K2855">
            <v>5.4</v>
          </cell>
        </row>
        <row r="2856">
          <cell r="A2856" t="str">
            <v>201-135-06</v>
          </cell>
          <cell r="B2856" t="str">
            <v>ENBEAM SC SIMPLEX ADAPTOR MULTIMODE-AQUA PK6</v>
          </cell>
          <cell r="C2856" t="str">
            <v>ENBEAM SC SIMPLEX ADAPTOR MULTIMODE-AQUA PK6</v>
          </cell>
          <cell r="D2856" t="str">
            <v>szt.</v>
          </cell>
          <cell r="E2856">
            <v>0</v>
          </cell>
          <cell r="F2856" t="str">
            <v>EXCEL</v>
          </cell>
          <cell r="K2856">
            <v>6.48</v>
          </cell>
        </row>
        <row r="2857">
          <cell r="A2857" t="str">
            <v>200-570-06</v>
          </cell>
          <cell r="B2857" t="str">
            <v>ENBEAM SC SIMPLEX ADAPTOR MULTIMODE-BEIGE PK6</v>
          </cell>
          <cell r="C2857" t="str">
            <v>ENBEAM SC SIMPLEX ADAPTOR MULTIMODE-BEIGE PK6</v>
          </cell>
          <cell r="D2857" t="str">
            <v>szt.</v>
          </cell>
          <cell r="E2857">
            <v>0</v>
          </cell>
          <cell r="F2857" t="str">
            <v>EXCEL</v>
          </cell>
          <cell r="K2857">
            <v>5.18</v>
          </cell>
        </row>
        <row r="2858">
          <cell r="A2858" t="str">
            <v>201-130-06</v>
          </cell>
          <cell r="B2858" t="str">
            <v>ENBEAM SC SIMPLEX ADAPTOR MULTIMODE-VIOLET PK6</v>
          </cell>
          <cell r="C2858" t="str">
            <v>ENBEAM SC SIMPLEX ADAPTOR MULTIMODE-VIOLET PK6</v>
          </cell>
          <cell r="D2858" t="str">
            <v>szt.</v>
          </cell>
          <cell r="E2858">
            <v>0</v>
          </cell>
          <cell r="F2858" t="str">
            <v>EXCEL</v>
          </cell>
          <cell r="K2858">
            <v>5.18</v>
          </cell>
        </row>
        <row r="2859">
          <cell r="A2859" t="str">
            <v>200-571-05</v>
          </cell>
          <cell r="B2859" t="str">
            <v>ENBEAM SC SIMPLEX ADAPTOR SINGLEMODE PK5</v>
          </cell>
          <cell r="C2859" t="str">
            <v>ENBEAM SC SIMPLEX ADAPTOR SINGLEMODE PK5</v>
          </cell>
          <cell r="D2859" t="str">
            <v>szt.</v>
          </cell>
          <cell r="E2859">
            <v>0</v>
          </cell>
          <cell r="F2859" t="str">
            <v>EXCEL</v>
          </cell>
          <cell r="K2859">
            <v>0</v>
          </cell>
        </row>
        <row r="2860">
          <cell r="A2860" t="str">
            <v>200-571-06</v>
          </cell>
          <cell r="B2860" t="str">
            <v>ENBEAM SC SIMPLEX ADAPTOR SINGLEMODE-BLUE PK6</v>
          </cell>
          <cell r="C2860" t="str">
            <v>ENBEAM SC SIMPLEX ADAPTOR SINGLEMODE-BLUE PK6</v>
          </cell>
          <cell r="D2860" t="str">
            <v>szt.</v>
          </cell>
          <cell r="E2860">
            <v>0</v>
          </cell>
          <cell r="F2860" t="str">
            <v>EXCEL</v>
          </cell>
          <cell r="K2860">
            <v>6.48</v>
          </cell>
        </row>
        <row r="2861">
          <cell r="A2861" t="str">
            <v>200-393</v>
          </cell>
          <cell r="B2861" t="str">
            <v>Enbeam SC Simplex FLANGELESS Multimode Adaptor</v>
          </cell>
          <cell r="C2861" t="str">
            <v>Enbeam SC Simplex FLANGELESS Multimode Adaptor</v>
          </cell>
          <cell r="D2861" t="str">
            <v>szt.</v>
          </cell>
          <cell r="E2861">
            <v>0</v>
          </cell>
          <cell r="F2861" t="str">
            <v>EXCEL</v>
          </cell>
          <cell r="K2861">
            <v>0.8</v>
          </cell>
        </row>
        <row r="2862">
          <cell r="A2862" t="str">
            <v>200-393-05</v>
          </cell>
          <cell r="B2862" t="str">
            <v>ENBEAM SC SIMPLEX FLANGELESS Multimode Adaptor PK5</v>
          </cell>
          <cell r="C2862" t="str">
            <v>ENBEAM SC SIMPLEX FLANGELESS Multimode Adaptor PK5</v>
          </cell>
          <cell r="D2862" t="str">
            <v>szt.</v>
          </cell>
          <cell r="E2862">
            <v>0</v>
          </cell>
          <cell r="F2862" t="str">
            <v>EXCEL</v>
          </cell>
          <cell r="K2862">
            <v>3.98</v>
          </cell>
        </row>
        <row r="2863">
          <cell r="A2863" t="str">
            <v>208-555</v>
          </cell>
          <cell r="B2863" t="str">
            <v>ENBEAM SC SINGLE MODE 20DB ATTENUATOR</v>
          </cell>
          <cell r="C2863" t="str">
            <v>ENBEAM SC SINGLE MODE 20DB ATTENUATOR</v>
          </cell>
          <cell r="D2863" t="str">
            <v>szt.</v>
          </cell>
          <cell r="E2863">
            <v>0</v>
          </cell>
          <cell r="F2863" t="str">
            <v>EXCEL</v>
          </cell>
          <cell r="K2863">
            <v>8.64</v>
          </cell>
        </row>
        <row r="2864">
          <cell r="A2864" t="str">
            <v>208-553</v>
          </cell>
          <cell r="B2864" t="str">
            <v>ENBEAM SC SINGLEMODE 10DB ATTENUATOR</v>
          </cell>
          <cell r="C2864" t="str">
            <v>ENBEAM SC SINGLEMODE 10DB ATTENUATOR</v>
          </cell>
          <cell r="D2864" t="str">
            <v>szt.</v>
          </cell>
          <cell r="E2864">
            <v>0</v>
          </cell>
          <cell r="F2864" t="str">
            <v>EXCEL</v>
          </cell>
          <cell r="K2864">
            <v>8.64</v>
          </cell>
        </row>
        <row r="2865">
          <cell r="A2865" t="str">
            <v>208-554</v>
          </cell>
          <cell r="B2865" t="str">
            <v>ENBEAM SC SINGLEMODE 15DB ATTENUATOR</v>
          </cell>
          <cell r="C2865" t="str">
            <v>ENBEAM SC SINGLEMODE 15DB ATTENUATOR</v>
          </cell>
          <cell r="D2865" t="str">
            <v>szt.</v>
          </cell>
          <cell r="E2865">
            <v>0</v>
          </cell>
          <cell r="F2865" t="str">
            <v>EXCEL</v>
          </cell>
          <cell r="K2865">
            <v>8.64</v>
          </cell>
        </row>
        <row r="2866">
          <cell r="A2866" t="str">
            <v>208-551</v>
          </cell>
          <cell r="B2866" t="str">
            <v>ENBEAM SC SINGLEMODE 2DB ATTENUATOR</v>
          </cell>
          <cell r="C2866" t="str">
            <v>ENBEAM SC SINGLEMODE 2DB ATTENUATOR</v>
          </cell>
          <cell r="D2866" t="str">
            <v>szt.</v>
          </cell>
          <cell r="E2866">
            <v>0</v>
          </cell>
          <cell r="F2866" t="str">
            <v>EXCEL</v>
          </cell>
          <cell r="K2866">
            <v>8.64</v>
          </cell>
        </row>
        <row r="2867">
          <cell r="A2867" t="str">
            <v>208-552</v>
          </cell>
          <cell r="B2867" t="str">
            <v>ENBEAM SC SINGLEMODE 5DB ATTENUATOR</v>
          </cell>
          <cell r="C2867" t="str">
            <v>ENBEAM SC SINGLEMODE 5DB ATTENUATOR</v>
          </cell>
          <cell r="D2867" t="str">
            <v>szt.</v>
          </cell>
          <cell r="E2867">
            <v>0</v>
          </cell>
          <cell r="F2867" t="str">
            <v>EXCEL</v>
          </cell>
          <cell r="K2867">
            <v>8.64</v>
          </cell>
        </row>
        <row r="2868">
          <cell r="A2868" t="str">
            <v>200-393-06</v>
          </cell>
          <cell r="B2868" t="str">
            <v>ENBEAM SC SPX FLANGELESS M/MODE ADAPTOR-BEIGE PK6</v>
          </cell>
          <cell r="C2868" t="str">
            <v>ENBEAM SC SPX FLANGELESS M/MODE ADAPTOR-BEIGE PK6</v>
          </cell>
          <cell r="D2868" t="str">
            <v>szt.</v>
          </cell>
          <cell r="E2868">
            <v>0</v>
          </cell>
          <cell r="F2868" t="str">
            <v>EXCEL</v>
          </cell>
          <cell r="K2868">
            <v>4.78</v>
          </cell>
        </row>
        <row r="2869">
          <cell r="A2869" t="str">
            <v>200-394-06</v>
          </cell>
          <cell r="B2869" t="str">
            <v>ENBEAM SC SPX FLANGELESS S/MODE ADAPTOR-BLUE PK6</v>
          </cell>
          <cell r="C2869" t="str">
            <v>ENBEAM SC SPX FLANGELESS S/MODE ADAPTOR-BLUE PK6</v>
          </cell>
          <cell r="D2869" t="str">
            <v>szt.</v>
          </cell>
          <cell r="E2869">
            <v>0</v>
          </cell>
          <cell r="F2869" t="str">
            <v>EXCEL</v>
          </cell>
          <cell r="K2869">
            <v>7.36</v>
          </cell>
        </row>
        <row r="2870">
          <cell r="A2870" t="str">
            <v>201-127-06</v>
          </cell>
          <cell r="B2870" t="str">
            <v>ENBEAM SC SX FLANGELESS ADAPTOR M/MODE-AQUA PK6</v>
          </cell>
          <cell r="D2870" t="str">
            <v>szt.</v>
          </cell>
          <cell r="E2870">
            <v>0</v>
          </cell>
          <cell r="F2870" t="str">
            <v>EXCEL</v>
          </cell>
          <cell r="K2870">
            <v>4.78</v>
          </cell>
        </row>
        <row r="2871">
          <cell r="A2871" t="str">
            <v>201-126-06</v>
          </cell>
          <cell r="B2871" t="str">
            <v>ENBEAM SC SX FLANGELESS ADAPTOR M/MODE-VIOLET PK6</v>
          </cell>
          <cell r="D2871" t="str">
            <v>szt.</v>
          </cell>
          <cell r="E2871">
            <v>0</v>
          </cell>
          <cell r="F2871" t="str">
            <v>EXCEL</v>
          </cell>
          <cell r="K2871">
            <v>4.78</v>
          </cell>
        </row>
        <row r="2872">
          <cell r="A2872" t="str">
            <v>200-567-05</v>
          </cell>
          <cell r="B2872" t="str">
            <v>ENBEAM SC/APC DUPLEX ADAPTOR SINGLEMODE PK5</v>
          </cell>
          <cell r="C2872" t="str">
            <v>ENBEAM SC/APC DUPLEX ADAPTOR SINGLEMODE PK5</v>
          </cell>
          <cell r="D2872" t="str">
            <v>szt.</v>
          </cell>
          <cell r="E2872">
            <v>0</v>
          </cell>
          <cell r="F2872" t="str">
            <v>EXCEL</v>
          </cell>
          <cell r="K2872">
            <v>10.82</v>
          </cell>
        </row>
        <row r="2873">
          <cell r="A2873" t="str">
            <v>200-567-06</v>
          </cell>
          <cell r="B2873" t="str">
            <v>ENBEAM SC/APC DUPLEX ADAPTOR SINGLEMODE-GREEN PK6</v>
          </cell>
          <cell r="C2873" t="str">
            <v>ENBEAM SC/APC DUPLEX ADAPTOR SINGLEMODE-GREEN PK6</v>
          </cell>
          <cell r="D2873" t="str">
            <v>szt.</v>
          </cell>
          <cell r="E2873">
            <v>0</v>
          </cell>
          <cell r="F2873" t="str">
            <v>EXCEL</v>
          </cell>
          <cell r="K2873">
            <v>12.98</v>
          </cell>
        </row>
        <row r="2874">
          <cell r="A2874" t="str">
            <v>200-566-05</v>
          </cell>
          <cell r="B2874" t="str">
            <v>ENBEAM SC/APC SIMPLEX ADAPTOR SINGLEMODE PK5</v>
          </cell>
          <cell r="C2874" t="str">
            <v>ENBEAM SC/APC SIMPLEX ADAPTOR SINGLEMODE PK5</v>
          </cell>
          <cell r="D2874" t="str">
            <v>szt.</v>
          </cell>
          <cell r="E2874">
            <v>0</v>
          </cell>
          <cell r="F2874" t="str">
            <v>EXCEL</v>
          </cell>
          <cell r="K2874">
            <v>0</v>
          </cell>
        </row>
        <row r="2875">
          <cell r="A2875" t="str">
            <v>200-566-06</v>
          </cell>
          <cell r="B2875" t="str">
            <v>ENBEAM SC/APC SIMPLEX ADAPTOR SINGLEMODE-GREEN PK6</v>
          </cell>
          <cell r="C2875" t="str">
            <v>ENBEAM SC/APC SIMPLEX ADAPTOR SINGLEMODE-GREEN PK6</v>
          </cell>
          <cell r="D2875" t="str">
            <v>szt.</v>
          </cell>
          <cell r="E2875">
            <v>0</v>
          </cell>
          <cell r="F2875" t="str">
            <v>EXCEL</v>
          </cell>
          <cell r="K2875">
            <v>7.8</v>
          </cell>
        </row>
        <row r="2876">
          <cell r="A2876" t="str">
            <v>208-561</v>
          </cell>
          <cell r="B2876" t="str">
            <v>ENBEAM SCA SINGLE MODE 20DB ATTENUATOR</v>
          </cell>
          <cell r="C2876" t="str">
            <v>ENBEAM SCA SINGLE MODE 20DB ATTENUATOR</v>
          </cell>
          <cell r="D2876" t="str">
            <v>szt.</v>
          </cell>
          <cell r="E2876">
            <v>0</v>
          </cell>
          <cell r="F2876" t="str">
            <v>EXCEL</v>
          </cell>
          <cell r="K2876">
            <v>8.64</v>
          </cell>
        </row>
        <row r="2877">
          <cell r="A2877" t="str">
            <v>208-559</v>
          </cell>
          <cell r="B2877" t="str">
            <v>ENBEAM SCA SINGLEMODE 10DB ATTENUATOR</v>
          </cell>
          <cell r="C2877" t="str">
            <v>ENBEAM SCA SINGLEMODE 10DB ATTENUATOR</v>
          </cell>
          <cell r="D2877" t="str">
            <v>szt.</v>
          </cell>
          <cell r="E2877">
            <v>0</v>
          </cell>
          <cell r="F2877" t="str">
            <v>EXCEL</v>
          </cell>
          <cell r="K2877">
            <v>8.64</v>
          </cell>
        </row>
        <row r="2878">
          <cell r="A2878" t="str">
            <v>208-560</v>
          </cell>
          <cell r="B2878" t="str">
            <v>ENBEAM SCA SINGLEMODE 15DB ATTENUATOR</v>
          </cell>
          <cell r="C2878" t="str">
            <v>ENBEAM SCA SINGLEMODE 15DB ATTENUATOR</v>
          </cell>
          <cell r="D2878" t="str">
            <v>szt.</v>
          </cell>
          <cell r="E2878">
            <v>0</v>
          </cell>
          <cell r="F2878" t="str">
            <v>EXCEL</v>
          </cell>
          <cell r="K2878">
            <v>8.64</v>
          </cell>
        </row>
        <row r="2879">
          <cell r="A2879" t="str">
            <v>208-556</v>
          </cell>
          <cell r="B2879" t="str">
            <v>ENBEAM SCA SINGLEMODE 1DB ATTENUATOR</v>
          </cell>
          <cell r="C2879" t="str">
            <v>ENBEAM SCA SINGLEMODE 1DB ATTENUATOR</v>
          </cell>
          <cell r="D2879" t="str">
            <v>szt.</v>
          </cell>
          <cell r="E2879">
            <v>0</v>
          </cell>
          <cell r="F2879" t="str">
            <v>EXCEL</v>
          </cell>
          <cell r="K2879">
            <v>8.64</v>
          </cell>
        </row>
        <row r="2880">
          <cell r="A2880" t="str">
            <v>208-557</v>
          </cell>
          <cell r="B2880" t="str">
            <v>ENBEAM SCA SINGLEMODE 2DB ATTENUATOR</v>
          </cell>
          <cell r="C2880" t="str">
            <v>ENBEAM SCA SINGLEMODE 2DB ATTENUATOR</v>
          </cell>
          <cell r="D2880" t="str">
            <v>szt.</v>
          </cell>
          <cell r="E2880">
            <v>0</v>
          </cell>
          <cell r="F2880" t="str">
            <v>EXCEL</v>
          </cell>
          <cell r="K2880">
            <v>8.64</v>
          </cell>
        </row>
        <row r="2881">
          <cell r="A2881" t="str">
            <v>208-558</v>
          </cell>
          <cell r="B2881" t="str">
            <v>ENBEAM SCA SINGLEMODE 5DB ATTENUATOR</v>
          </cell>
          <cell r="C2881" t="str">
            <v>ENBEAM SCA SINGLEMODE 5DB ATTENUATOR</v>
          </cell>
          <cell r="D2881" t="str">
            <v>szt.</v>
          </cell>
          <cell r="E2881">
            <v>0</v>
          </cell>
          <cell r="F2881" t="str">
            <v>EXCEL</v>
          </cell>
          <cell r="K2881">
            <v>8.64</v>
          </cell>
        </row>
        <row r="2882">
          <cell r="A2882" t="str">
            <v>208-766</v>
          </cell>
          <cell r="B2882" t="str">
            <v>ENBEAM SINGLE HDPE EXTERNAL 14/10mm B/TUBE GREEN</v>
          </cell>
          <cell r="C2882" t="str">
            <v>ENBEAM SINGLE HDPE EXTERNAL 14/10mm B/TUBE GREEN</v>
          </cell>
          <cell r="D2882" t="str">
            <v>m</v>
          </cell>
          <cell r="E2882">
            <v>0</v>
          </cell>
          <cell r="F2882" t="str">
            <v>EXCEL</v>
          </cell>
          <cell r="K2882">
            <v>0.76</v>
          </cell>
        </row>
        <row r="2883">
          <cell r="A2883" t="str">
            <v>208-777</v>
          </cell>
          <cell r="B2883" t="str">
            <v>ENBEAM SINGLE HDPE EXTERNAL 16/12mm B/TUBE GREEN</v>
          </cell>
          <cell r="C2883" t="str">
            <v>ENBEAM SINGLE HDPE EXTERNAL 16/12mm B/TUBE GREEN</v>
          </cell>
          <cell r="D2883" t="str">
            <v>m</v>
          </cell>
          <cell r="E2883">
            <v>0</v>
          </cell>
          <cell r="F2883" t="str">
            <v>EXCEL</v>
          </cell>
          <cell r="K2883">
            <v>1.04</v>
          </cell>
        </row>
        <row r="2884">
          <cell r="A2884" t="str">
            <v>208-786</v>
          </cell>
          <cell r="B2884" t="str">
            <v>ENBEAM SINGLE HDPE EXTERNAL 18/14mm B/TUBE GREEN</v>
          </cell>
          <cell r="C2884" t="str">
            <v>ENBEAM SINGLE HDPE EXTERNAL 18/14mm B/TUBE GREEN</v>
          </cell>
          <cell r="D2884" t="str">
            <v>m</v>
          </cell>
          <cell r="E2884">
            <v>0</v>
          </cell>
          <cell r="F2884" t="str">
            <v>EXCEL</v>
          </cell>
          <cell r="K2884">
            <v>1.1000000000000001</v>
          </cell>
        </row>
        <row r="2885">
          <cell r="A2885" t="str">
            <v>208-750</v>
          </cell>
          <cell r="B2885" t="str">
            <v>ENBEAM SINGLE HDPE EXTERNAL 5/3.5mm B/TUBE GREEN</v>
          </cell>
          <cell r="C2885" t="str">
            <v>ENBEAM SINGLE HDPE EXTERNAL 5/3.5mm B/TUBE GREEN</v>
          </cell>
          <cell r="D2885" t="str">
            <v>m</v>
          </cell>
          <cell r="E2885">
            <v>0</v>
          </cell>
          <cell r="F2885" t="str">
            <v>EXCEL</v>
          </cell>
          <cell r="K2885">
            <v>0.26</v>
          </cell>
        </row>
        <row r="2886">
          <cell r="A2886" t="str">
            <v>208-756</v>
          </cell>
          <cell r="B2886" t="str">
            <v>ENBEAM SINGLE HDPE EXTERNAL 7/5.5mm B/TUBE GREEN</v>
          </cell>
          <cell r="C2886" t="str">
            <v>ENBEAM SINGLE HDPE EXTERNAL 7/5.5mm B/TUBE GREEN</v>
          </cell>
          <cell r="D2886" t="str">
            <v>m</v>
          </cell>
          <cell r="E2886">
            <v>0</v>
          </cell>
          <cell r="F2886" t="str">
            <v>EXCEL</v>
          </cell>
          <cell r="K2886">
            <v>0.4</v>
          </cell>
        </row>
        <row r="2887">
          <cell r="A2887" t="str">
            <v>208-770</v>
          </cell>
          <cell r="B2887" t="str">
            <v>Enbeam single Internal LZ0H 5/3.5mm Blowing Tube</v>
          </cell>
          <cell r="C2887" t="str">
            <v>Enbeam single Internal LZ0H 5/3.5mm Blowing Tube</v>
          </cell>
          <cell r="D2887" t="str">
            <v>m</v>
          </cell>
          <cell r="E2887">
            <v>0</v>
          </cell>
          <cell r="F2887" t="str">
            <v>EXCEL</v>
          </cell>
          <cell r="K2887">
            <v>0.7</v>
          </cell>
        </row>
        <row r="2888">
          <cell r="A2888" t="str">
            <v>208-903</v>
          </cell>
          <cell r="B2888" t="str">
            <v>Enbeam SM G657A2 1 X 16 open ended PLC splitter 1m</v>
          </cell>
          <cell r="C2888" t="str">
            <v>Enbeam SM G657A2 1 X 16 open ended PLC splitter 1m</v>
          </cell>
          <cell r="D2888" t="str">
            <v>szt.</v>
          </cell>
          <cell r="E2888">
            <v>0</v>
          </cell>
          <cell r="F2888" t="str">
            <v>EXCEL</v>
          </cell>
          <cell r="K2888">
            <v>74</v>
          </cell>
        </row>
        <row r="2889">
          <cell r="A2889" t="str">
            <v>208-913</v>
          </cell>
          <cell r="B2889" t="str">
            <v>Enbeam SM G657A2 1 X 16 SC APC LGX PLC splitter</v>
          </cell>
          <cell r="C2889" t="str">
            <v>Enbeam SM G657A2 1 X 16 SC APC LGX PLC splitter</v>
          </cell>
          <cell r="D2889" t="str">
            <v>szt.</v>
          </cell>
          <cell r="E2889">
            <v>0</v>
          </cell>
          <cell r="F2889" t="str">
            <v>EXCEL</v>
          </cell>
          <cell r="K2889">
            <v>129.74</v>
          </cell>
        </row>
        <row r="2890">
          <cell r="A2890" t="str">
            <v>208-904</v>
          </cell>
          <cell r="B2890" t="str">
            <v>Enbeam SM G657A2 1 X 32 open ended PLC splitter 1m</v>
          </cell>
          <cell r="C2890" t="str">
            <v>Enbeam SM G657A2 1 X 32 open ended PLC splitter 1m</v>
          </cell>
          <cell r="D2890" t="str">
            <v>szt.</v>
          </cell>
          <cell r="E2890">
            <v>0</v>
          </cell>
          <cell r="F2890" t="str">
            <v>EXCEL</v>
          </cell>
          <cell r="K2890">
            <v>130.19999999999999</v>
          </cell>
        </row>
        <row r="2891">
          <cell r="A2891" t="str">
            <v>208-901</v>
          </cell>
          <cell r="B2891" t="str">
            <v>Enbeam SM G657A2 1 X 4 open ended PLC splitter 1mt</v>
          </cell>
          <cell r="C2891" t="str">
            <v>Enbeam SM G657A2 1 X 4 open ended PLC splitter 1mt</v>
          </cell>
          <cell r="D2891" t="str">
            <v>szt.</v>
          </cell>
          <cell r="E2891">
            <v>0</v>
          </cell>
          <cell r="F2891" t="str">
            <v>EXCEL</v>
          </cell>
          <cell r="K2891">
            <v>34.26</v>
          </cell>
        </row>
        <row r="2892">
          <cell r="A2892" t="str">
            <v>208-902</v>
          </cell>
          <cell r="B2892" t="str">
            <v>Enbeam SM G657A2 1 X 8 open ended PLC splitter 1mt</v>
          </cell>
          <cell r="C2892" t="str">
            <v>Enbeam SM G657A2 1 X 8 open ended PLC splitter 1mt</v>
          </cell>
          <cell r="D2892" t="str">
            <v>szt.</v>
          </cell>
          <cell r="E2892">
            <v>0</v>
          </cell>
          <cell r="F2892" t="str">
            <v>EXCEL</v>
          </cell>
          <cell r="K2892">
            <v>35.64</v>
          </cell>
        </row>
        <row r="2893">
          <cell r="A2893" t="str">
            <v>208-912</v>
          </cell>
          <cell r="B2893" t="str">
            <v>Enbeam SM G657A2 1 X 8 SC APC LGX PLC splitter</v>
          </cell>
          <cell r="C2893" t="str">
            <v>Enbeam SM G657A2 1 X 8 SC APC LGX PLC splitter</v>
          </cell>
          <cell r="D2893" t="str">
            <v>szt.</v>
          </cell>
          <cell r="E2893">
            <v>0</v>
          </cell>
          <cell r="F2893" t="str">
            <v>EXCEL</v>
          </cell>
          <cell r="K2893">
            <v>54.06</v>
          </cell>
        </row>
        <row r="2894">
          <cell r="A2894" t="str">
            <v>200-129</v>
          </cell>
          <cell r="B2894" t="str">
            <v>Enbeam Splice tray and holder conversion kit1 240f</v>
          </cell>
          <cell r="C2894" t="str">
            <v>Enbeam Splice tray and holder conversion kit1 240f</v>
          </cell>
          <cell r="D2894" t="str">
            <v>szt.</v>
          </cell>
          <cell r="E2894">
            <v>0</v>
          </cell>
          <cell r="F2894" t="str">
            <v>EXCEL</v>
          </cell>
          <cell r="K2894">
            <v>75.680000000000007</v>
          </cell>
        </row>
        <row r="2895">
          <cell r="A2895" t="str">
            <v>200-350-05</v>
          </cell>
          <cell r="B2895" t="str">
            <v>ENBEAM ST MULTIMODE BULKHEAD ADAPTOR PK5</v>
          </cell>
          <cell r="C2895" t="str">
            <v>ENBEAM ST MULTIMODE BULKHEAD ADAPTOR PK5</v>
          </cell>
          <cell r="D2895" t="str">
            <v>szt.</v>
          </cell>
          <cell r="E2895">
            <v>0</v>
          </cell>
          <cell r="F2895" t="str">
            <v>EXCEL</v>
          </cell>
          <cell r="K2895">
            <v>0</v>
          </cell>
        </row>
        <row r="2896">
          <cell r="A2896" t="str">
            <v>200-350-06</v>
          </cell>
          <cell r="B2896" t="str">
            <v>ENBEAM ST MULTIMODE BULKHEAD ADAPTOR PK6</v>
          </cell>
          <cell r="C2896" t="str">
            <v>ENBEAM ST MULTIMODE BULKHEAD ADAPTOR PK6</v>
          </cell>
          <cell r="D2896" t="str">
            <v>szt.</v>
          </cell>
          <cell r="E2896">
            <v>0</v>
          </cell>
          <cell r="F2896" t="str">
            <v>EXCEL</v>
          </cell>
          <cell r="K2896">
            <v>3.26</v>
          </cell>
        </row>
        <row r="2897">
          <cell r="A2897" t="str">
            <v>200-350-SM-05</v>
          </cell>
          <cell r="B2897" t="str">
            <v>ENBEAM ST SINGLEMODE BULKHEAD ADAPTOR PK5</v>
          </cell>
          <cell r="C2897" t="str">
            <v>ENBEAM ST SINGLEMODE BULKHEAD ADAPTOR PK5</v>
          </cell>
          <cell r="D2897" t="str">
            <v>szt.</v>
          </cell>
          <cell r="E2897">
            <v>0</v>
          </cell>
          <cell r="F2897" t="str">
            <v>EXCEL</v>
          </cell>
          <cell r="K2897">
            <v>0</v>
          </cell>
        </row>
        <row r="2898">
          <cell r="A2898" t="str">
            <v>200-350-SM-06</v>
          </cell>
          <cell r="B2898" t="str">
            <v>ENBEAM ST SINGLEMODE BULKHEAD ADAPTOR PK6</v>
          </cell>
          <cell r="C2898" t="str">
            <v>ENBEAM ST SINGLEMODE BULKHEAD ADAPTOR PK6</v>
          </cell>
          <cell r="D2898" t="str">
            <v>szt.</v>
          </cell>
          <cell r="E2898">
            <v>0</v>
          </cell>
          <cell r="F2898" t="str">
            <v>EXCEL</v>
          </cell>
          <cell r="K2898">
            <v>4.7</v>
          </cell>
        </row>
        <row r="2899">
          <cell r="A2899" t="str">
            <v>208-831</v>
          </cell>
          <cell r="B2899" t="str">
            <v>ENBEAM STRAIGHT 10mm CLR BLOWN TUBE CONNECTOR</v>
          </cell>
          <cell r="C2899" t="str">
            <v>ENBEAM STRAIGHT 10mm CLR BLOWN TUBE CONNECTOR</v>
          </cell>
          <cell r="D2899" t="str">
            <v>szt.</v>
          </cell>
          <cell r="E2899">
            <v>0</v>
          </cell>
          <cell r="F2899" t="str">
            <v>EXCEL</v>
          </cell>
          <cell r="K2899">
            <v>5.64</v>
          </cell>
        </row>
        <row r="2900">
          <cell r="A2900" t="str">
            <v>208-835</v>
          </cell>
          <cell r="B2900" t="str">
            <v>ENBEAM STRAIGHT 14mm BLOWN TUBE CONN+COVER</v>
          </cell>
          <cell r="C2900" t="str">
            <v>ENBEAM STRAIGHT 14mm BLOWN TUBE CONN+COVER</v>
          </cell>
          <cell r="D2900" t="str">
            <v>szt.</v>
          </cell>
          <cell r="E2900">
            <v>0</v>
          </cell>
          <cell r="F2900" t="str">
            <v>EXCEL</v>
          </cell>
          <cell r="K2900">
            <v>9.44</v>
          </cell>
        </row>
        <row r="2901">
          <cell r="A2901" t="str">
            <v>208-832</v>
          </cell>
          <cell r="B2901" t="str">
            <v>ENBEAM STRAIGHT 14mm CLR BLOWN TUBE CONNECTOR</v>
          </cell>
          <cell r="C2901" t="str">
            <v>ENBEAM STRAIGHT 14mm CLR BLOWN TUBE CONNECTOR</v>
          </cell>
          <cell r="D2901" t="str">
            <v>szt.</v>
          </cell>
          <cell r="E2901">
            <v>0</v>
          </cell>
          <cell r="F2901" t="str">
            <v>EXCEL</v>
          </cell>
          <cell r="K2901">
            <v>8.08</v>
          </cell>
        </row>
        <row r="2902">
          <cell r="A2902" t="str">
            <v>208-836</v>
          </cell>
          <cell r="B2902" t="str">
            <v>ENBEAM STRAIGHT 16mm BLOWN TUBE CONN+COVER</v>
          </cell>
          <cell r="C2902" t="str">
            <v>ENBEAM STRAIGHT 16mm BLOWN TUBE CONN+COVER</v>
          </cell>
          <cell r="D2902" t="str">
            <v>szt.</v>
          </cell>
          <cell r="E2902">
            <v>0</v>
          </cell>
          <cell r="F2902" t="str">
            <v>EXCEL</v>
          </cell>
          <cell r="K2902">
            <v>10.18</v>
          </cell>
        </row>
        <row r="2903">
          <cell r="A2903" t="str">
            <v>208-833</v>
          </cell>
          <cell r="B2903" t="str">
            <v>ENBEAM STRAIGHT 16mm CLR BLOWN TUBE CONNECTOR</v>
          </cell>
          <cell r="C2903" t="str">
            <v>ENBEAM STRAIGHT 16mm CLR BLOWN TUBE CONNECTOR</v>
          </cell>
          <cell r="D2903" t="str">
            <v>szt.</v>
          </cell>
          <cell r="E2903">
            <v>0</v>
          </cell>
          <cell r="F2903" t="str">
            <v>EXCEL</v>
          </cell>
          <cell r="K2903">
            <v>8.58</v>
          </cell>
        </row>
        <row r="2904">
          <cell r="A2904" t="str">
            <v>208-837</v>
          </cell>
          <cell r="B2904" t="str">
            <v>ENBEAM STRAIGHT 18mm BLOWN TUBE CONN+COVER</v>
          </cell>
          <cell r="C2904" t="str">
            <v>ENBEAM STRAIGHT 18mm BLOWN TUBE CONN+COVER</v>
          </cell>
          <cell r="D2904" t="str">
            <v>szt.</v>
          </cell>
          <cell r="E2904">
            <v>0</v>
          </cell>
          <cell r="F2904" t="str">
            <v>EXCEL</v>
          </cell>
          <cell r="K2904">
            <v>12.44</v>
          </cell>
        </row>
        <row r="2905">
          <cell r="A2905" t="str">
            <v>208-834</v>
          </cell>
          <cell r="B2905" t="str">
            <v>ENBEAM STRAIGHT 18mm CLR BLOWN TUBE CONNECTOR</v>
          </cell>
          <cell r="C2905" t="str">
            <v>ENBEAM STRAIGHT 18mm CLR BLOWN TUBE CONNECTOR</v>
          </cell>
          <cell r="D2905" t="str">
            <v>szt.</v>
          </cell>
          <cell r="E2905">
            <v>0</v>
          </cell>
          <cell r="F2905" t="str">
            <v>EXCEL</v>
          </cell>
          <cell r="K2905">
            <v>11.26</v>
          </cell>
        </row>
        <row r="2906">
          <cell r="A2906" t="str">
            <v>208-820</v>
          </cell>
          <cell r="B2906" t="str">
            <v>ENBEAM STRAIGHT 5mm CLR BLOWN TUBE CONNECTOR.</v>
          </cell>
          <cell r="C2906" t="str">
            <v>ENBEAM STRAIGHT 5mm CLR BLOWN TUBE CONNECTOR</v>
          </cell>
          <cell r="D2906" t="str">
            <v>szt.</v>
          </cell>
          <cell r="E2906">
            <v>0</v>
          </cell>
          <cell r="F2906" t="str">
            <v>EXCEL</v>
          </cell>
          <cell r="K2906">
            <v>2.6</v>
          </cell>
        </row>
        <row r="2907">
          <cell r="A2907" t="str">
            <v>208-830</v>
          </cell>
          <cell r="B2907" t="str">
            <v>ENBEAM STRAIGHT 7mm CLR BLOWN TUBE CONNECTOR</v>
          </cell>
          <cell r="C2907" t="str">
            <v>ENBEAM STRAIGHT 7mm CLR BLOWN TUBE CONNECTOR</v>
          </cell>
          <cell r="D2907" t="str">
            <v>szt.</v>
          </cell>
          <cell r="E2907">
            <v>0</v>
          </cell>
          <cell r="F2907" t="str">
            <v>EXCEL</v>
          </cell>
          <cell r="K2907">
            <v>3.94</v>
          </cell>
        </row>
        <row r="2908">
          <cell r="A2908" t="str">
            <v>200-735-05</v>
          </cell>
          <cell r="B2908" t="str">
            <v>ENBEAM ST-SC DUPLEX ADAPTOR PK5</v>
          </cell>
          <cell r="C2908" t="str">
            <v>ENBEAM ST-SC DUPLEX ADAPTOR PK5</v>
          </cell>
          <cell r="D2908" t="str">
            <v>szt.</v>
          </cell>
          <cell r="E2908">
            <v>0</v>
          </cell>
          <cell r="F2908" t="str">
            <v>EXCEL</v>
          </cell>
          <cell r="K2908">
            <v>8.64</v>
          </cell>
        </row>
        <row r="2909">
          <cell r="A2909" t="str">
            <v>200-735-06</v>
          </cell>
          <cell r="B2909" t="str">
            <v>ENBEAM ST-SC DUPLEX MULTI MODE ADAPTOR BEIGE PK6</v>
          </cell>
          <cell r="C2909" t="str">
            <v>ENBEAM ST-SC DUPLEX MULTI MODE ADAPTOR BEIGE PK6</v>
          </cell>
          <cell r="D2909" t="str">
            <v>szt.</v>
          </cell>
          <cell r="E2909">
            <v>0</v>
          </cell>
          <cell r="F2909" t="str">
            <v>EXCEL</v>
          </cell>
          <cell r="K2909">
            <v>10.38</v>
          </cell>
        </row>
        <row r="2910">
          <cell r="A2910" t="str">
            <v>460-025</v>
          </cell>
          <cell r="B2910" t="str">
            <v>ENBEAM UNI EXIT KIT FOR TRUNKING DROP (120MM) LSZH</v>
          </cell>
          <cell r="C2910" t="str">
            <v>ENBEAM UNI EXIT KIT FOR TRUNKING DROP (120MM) LSZH</v>
          </cell>
          <cell r="D2910" t="str">
            <v>szt.</v>
          </cell>
          <cell r="E2910">
            <v>0</v>
          </cell>
          <cell r="F2910" t="str">
            <v>EXCEL</v>
          </cell>
          <cell r="K2910">
            <v>0</v>
          </cell>
        </row>
        <row r="2911">
          <cell r="A2911" t="str">
            <v>460-024</v>
          </cell>
          <cell r="B2911" t="str">
            <v>ENBEAM UNIVERSAL EXIT KIT WITH FLEXABLE TUBE LSZH</v>
          </cell>
          <cell r="C2911" t="str">
            <v>ENBEAM UNIVERSAL EXIT KIT WITH FLEXABLE TUBE LSZH</v>
          </cell>
          <cell r="D2911" t="str">
            <v>szt.</v>
          </cell>
          <cell r="E2911">
            <v>0</v>
          </cell>
          <cell r="F2911" t="str">
            <v>EXCEL</v>
          </cell>
          <cell r="K2911">
            <v>0</v>
          </cell>
        </row>
        <row r="2912">
          <cell r="A2912" t="str">
            <v>208-530</v>
          </cell>
          <cell r="B2912" t="str">
            <v>ENBEAM WALL MOUNT BRACKET for 208-518 to 523 FOSC</v>
          </cell>
          <cell r="C2912" t="str">
            <v>ENBEAM WALL MOUNT BRACKET for 208-518 to 523 FOSC</v>
          </cell>
          <cell r="D2912" t="str">
            <v>szt.</v>
          </cell>
          <cell r="E2912">
            <v>0</v>
          </cell>
          <cell r="F2912" t="str">
            <v>EXCEL</v>
          </cell>
          <cell r="K2912">
            <v>8.64</v>
          </cell>
        </row>
        <row r="2913">
          <cell r="A2913" t="str">
            <v>ZU-MX-24-0515</v>
          </cell>
          <cell r="B2913" t="str">
            <v>ENCL,PASSIVE,24 PORT,EXTERNAL,BLK</v>
          </cell>
          <cell r="C2913" t="str">
            <v>ENCL,PASSIVE,24 PORT,EXTERNAL,BLK</v>
          </cell>
          <cell r="D2913" t="str">
            <v>szt.</v>
          </cell>
          <cell r="E2913">
            <v>0</v>
          </cell>
          <cell r="F2913" t="str">
            <v>SIEMON</v>
          </cell>
          <cell r="K2913">
            <v>102.12</v>
          </cell>
        </row>
        <row r="2914">
          <cell r="A2914" t="str">
            <v>ZU-MX-24P</v>
          </cell>
          <cell r="B2914" t="str">
            <v>ENCL,PASSIVE,24 PORT,INTERNAL,(4) CHASE NIPPLES</v>
          </cell>
          <cell r="C2914" t="str">
            <v>ENCL,PASSIVE,24 PORT,INTERNAL,(4) CHASE NIPPLES</v>
          </cell>
          <cell r="D2914" t="str">
            <v>szt.</v>
          </cell>
          <cell r="E2914">
            <v>0</v>
          </cell>
          <cell r="F2914" t="str">
            <v>SIEMON</v>
          </cell>
          <cell r="K2914">
            <v>226.48</v>
          </cell>
        </row>
        <row r="2915">
          <cell r="A2915" t="str">
            <v>541-753</v>
          </cell>
          <cell r="B2915" t="str">
            <v>Environ OR conversion kit to 4 post 500-800mm PK6</v>
          </cell>
          <cell r="C2915" t="str">
            <v>Environ OR conversion kit to 4 post 500-800mm PK6</v>
          </cell>
          <cell r="D2915" t="str">
            <v>szt.</v>
          </cell>
          <cell r="E2915">
            <v>0</v>
          </cell>
          <cell r="F2915" t="str">
            <v>EXCEL</v>
          </cell>
          <cell r="K2915">
            <v>539.79999999999995</v>
          </cell>
        </row>
        <row r="2916">
          <cell r="A2916" t="str">
            <v>541-754</v>
          </cell>
          <cell r="B2916" t="str">
            <v>Environ OR conversion kit to 4 post 800-1100mm PK6</v>
          </cell>
          <cell r="C2916" t="str">
            <v>Environ OR conversion kit to 4 post 800-1100mm PK6</v>
          </cell>
          <cell r="D2916" t="str">
            <v>szt.</v>
          </cell>
          <cell r="E2916">
            <v>0</v>
          </cell>
          <cell r="F2916" t="str">
            <v>EXCEL</v>
          </cell>
          <cell r="K2916">
            <v>565.38</v>
          </cell>
        </row>
        <row r="2917">
          <cell r="A2917" t="str">
            <v>100-658</v>
          </cell>
          <cell r="B2917" t="str">
            <v>Environ Rsidntl Consolidation Enclsre 453x430X160</v>
          </cell>
          <cell r="C2917" t="str">
            <v>Environ Rsidntl Consolidation Enclsre 453x430X160</v>
          </cell>
          <cell r="D2917" t="str">
            <v>szt.</v>
          </cell>
          <cell r="E2917">
            <v>0</v>
          </cell>
          <cell r="F2917" t="str">
            <v>EXCEL</v>
          </cell>
          <cell r="K2917">
            <v>259.48</v>
          </cell>
        </row>
        <row r="2918">
          <cell r="A2918" t="str">
            <v>200-907-10</v>
          </cell>
          <cell r="B2918" t="str">
            <v>EPO-TEK 353ND EPOXY 4GR - PACK 10</v>
          </cell>
          <cell r="C2918" t="str">
            <v>EPO-TEK 353ND EPOXY 4GR - PACK 10</v>
          </cell>
          <cell r="D2918" t="str">
            <v>szt.</v>
          </cell>
          <cell r="E2918">
            <v>0</v>
          </cell>
          <cell r="F2918" t="str">
            <v>EXCEL</v>
          </cell>
          <cell r="K2918">
            <v>0</v>
          </cell>
        </row>
        <row r="2919">
          <cell r="A2919" t="str">
            <v>AR-30-250</v>
          </cell>
          <cell r="B2919" t="str">
            <v>Euro Module 1 x Keystone Unshuttered Black</v>
          </cell>
          <cell r="C2919" t="str">
            <v>Euro Module 1 x Keystone Unshuttered Black</v>
          </cell>
          <cell r="D2919" t="str">
            <v>szt.</v>
          </cell>
          <cell r="E2919">
            <v>0</v>
          </cell>
          <cell r="F2919" t="str">
            <v>EXCEL</v>
          </cell>
          <cell r="K2919">
            <v>1.02</v>
          </cell>
        </row>
        <row r="2920">
          <cell r="A2920" t="str">
            <v>AR-30-050</v>
          </cell>
          <cell r="B2920" t="str">
            <v>Euro Module 1 x Keystone Unshuttered White</v>
          </cell>
          <cell r="C2920" t="str">
            <v>Euro Module 1 x Keystone Unshuttered White</v>
          </cell>
          <cell r="D2920" t="str">
            <v>szt.</v>
          </cell>
          <cell r="E2920">
            <v>0</v>
          </cell>
          <cell r="F2920" t="str">
            <v>EXCEL</v>
          </cell>
          <cell r="K2920">
            <v>1.02</v>
          </cell>
        </row>
        <row r="2921">
          <cell r="A2921" t="str">
            <v>AR-30-251</v>
          </cell>
          <cell r="B2921" t="str">
            <v>Euro Module 2 x Keystone Unshuttered Black</v>
          </cell>
          <cell r="C2921" t="str">
            <v>Euro Module 2 x Keystone Unshuttered Black</v>
          </cell>
          <cell r="D2921" t="str">
            <v>szt.</v>
          </cell>
          <cell r="E2921">
            <v>0</v>
          </cell>
          <cell r="F2921" t="str">
            <v>EXCEL</v>
          </cell>
          <cell r="K2921">
            <v>1.18</v>
          </cell>
        </row>
        <row r="2922">
          <cell r="A2922" t="str">
            <v>AR-30-051</v>
          </cell>
          <cell r="B2922" t="str">
            <v>Euro Module 2 x Keystone Unshuttered White</v>
          </cell>
          <cell r="C2922" t="str">
            <v>Euro Module 2 x Keystone Unshuttered White</v>
          </cell>
          <cell r="D2922" t="str">
            <v>szt.</v>
          </cell>
          <cell r="E2922">
            <v>0</v>
          </cell>
          <cell r="F2922" t="str">
            <v>EXCEL</v>
          </cell>
          <cell r="K2922">
            <v>1.18</v>
          </cell>
        </row>
        <row r="2923">
          <cell r="A2923" t="str">
            <v>AR-30-213</v>
          </cell>
          <cell r="B2923" t="str">
            <v>Euro Module 2x Phono Audio Coupler Black</v>
          </cell>
          <cell r="C2923" t="str">
            <v>Euro Module 2x Phono Audio Coupler Black</v>
          </cell>
          <cell r="D2923" t="str">
            <v>szt.</v>
          </cell>
          <cell r="E2923">
            <v>0</v>
          </cell>
          <cell r="F2923" t="str">
            <v>EXCEL</v>
          </cell>
          <cell r="K2923">
            <v>4.72</v>
          </cell>
        </row>
        <row r="2924">
          <cell r="A2924" t="str">
            <v>AR-30-013</v>
          </cell>
          <cell r="B2924" t="str">
            <v>Euro Module 2x Phono Audio Coupler White</v>
          </cell>
          <cell r="C2924" t="str">
            <v>Euro Module 2x Phono Audio Coupler White</v>
          </cell>
          <cell r="D2924" t="str">
            <v>szt.</v>
          </cell>
          <cell r="E2924">
            <v>0</v>
          </cell>
          <cell r="F2924" t="str">
            <v>EXCEL</v>
          </cell>
          <cell r="K2924">
            <v>4.72</v>
          </cell>
        </row>
        <row r="2925">
          <cell r="A2925" t="str">
            <v>AR-30-203</v>
          </cell>
          <cell r="B2925" t="str">
            <v>Euro Module 2x Satellite Coupler Black</v>
          </cell>
          <cell r="C2925" t="str">
            <v>Euro Module 2x Satellite Coupler Black</v>
          </cell>
          <cell r="D2925" t="str">
            <v>szt.</v>
          </cell>
          <cell r="E2925">
            <v>0</v>
          </cell>
          <cell r="F2925" t="str">
            <v>EXCEL</v>
          </cell>
          <cell r="K2925">
            <v>3.7</v>
          </cell>
        </row>
        <row r="2926">
          <cell r="A2926" t="str">
            <v>AR-30-003</v>
          </cell>
          <cell r="B2926" t="str">
            <v>Euro Module 2x Satellite Coupler White</v>
          </cell>
          <cell r="C2926" t="str">
            <v>Euro Module 2x Satellite Coupler White</v>
          </cell>
          <cell r="D2926" t="str">
            <v>szt.</v>
          </cell>
          <cell r="E2926">
            <v>0</v>
          </cell>
          <cell r="F2926" t="str">
            <v>EXCEL</v>
          </cell>
          <cell r="K2926">
            <v>3.7</v>
          </cell>
        </row>
        <row r="2927">
          <cell r="A2927" t="str">
            <v>AR-30-215</v>
          </cell>
          <cell r="B2927" t="str">
            <v>Euro Module 2x Speaker Screw Terminal Black</v>
          </cell>
          <cell r="C2927" t="str">
            <v>Euro Module 2x Speaker Screw Terminal Black</v>
          </cell>
          <cell r="D2927" t="str">
            <v>szt.</v>
          </cell>
          <cell r="E2927">
            <v>0</v>
          </cell>
          <cell r="F2927" t="str">
            <v>EXCEL</v>
          </cell>
          <cell r="K2927">
            <v>10.6</v>
          </cell>
        </row>
        <row r="2928">
          <cell r="A2928" t="str">
            <v>AR-30-015</v>
          </cell>
          <cell r="B2928" t="str">
            <v>Euro Module 2x Speaker Screw Terminal White</v>
          </cell>
          <cell r="C2928" t="str">
            <v>Euro Module 2x Speaker Screw Terminal White</v>
          </cell>
          <cell r="D2928" t="str">
            <v>szt.</v>
          </cell>
          <cell r="E2928">
            <v>0</v>
          </cell>
          <cell r="F2928" t="str">
            <v>EXCEL</v>
          </cell>
          <cell r="K2928">
            <v>7.76</v>
          </cell>
        </row>
        <row r="2929">
          <cell r="A2929" t="str">
            <v>AR-30-217</v>
          </cell>
          <cell r="B2929" t="str">
            <v>Euro Module 3.5mm Jack Audio Fly Black</v>
          </cell>
          <cell r="C2929" t="str">
            <v>Euro Module 3.5mm Jack Audio Fly Black</v>
          </cell>
          <cell r="D2929" t="str">
            <v>szt.</v>
          </cell>
          <cell r="E2929">
            <v>0</v>
          </cell>
          <cell r="F2929" t="str">
            <v>EXCEL</v>
          </cell>
          <cell r="K2929">
            <v>4.78</v>
          </cell>
        </row>
        <row r="2930">
          <cell r="A2930" t="str">
            <v>AR-30-017</v>
          </cell>
          <cell r="B2930" t="str">
            <v>Euro Module 3.5mm Jack Audio Fly White</v>
          </cell>
          <cell r="C2930" t="str">
            <v>Euro Module 3.5mm Jack Audio Fly White</v>
          </cell>
          <cell r="D2930" t="str">
            <v>szt.</v>
          </cell>
          <cell r="E2930">
            <v>0</v>
          </cell>
          <cell r="F2930" t="str">
            <v>EXCEL</v>
          </cell>
          <cell r="K2930">
            <v>4.78</v>
          </cell>
        </row>
        <row r="2931">
          <cell r="A2931" t="str">
            <v>AR-30-220</v>
          </cell>
          <cell r="B2931" t="str">
            <v>Euro Module 4K HDMI 60Hz 18Gbps Fly Lead Black</v>
          </cell>
          <cell r="C2931" t="str">
            <v>Euro Module 4K HDMI 60Hz 18Gbps Fly Lead Black</v>
          </cell>
          <cell r="D2931" t="str">
            <v>szt.</v>
          </cell>
          <cell r="E2931">
            <v>0</v>
          </cell>
          <cell r="F2931" t="str">
            <v>EXCEL</v>
          </cell>
          <cell r="K2931">
            <v>7.94</v>
          </cell>
        </row>
        <row r="2932">
          <cell r="A2932" t="str">
            <v>AR-30-020</v>
          </cell>
          <cell r="B2932" t="str">
            <v>Euro Module 4K HDMI 60Hz 18Gbps Fly Lead White</v>
          </cell>
          <cell r="C2932" t="str">
            <v>Euro Module 4K HDMI 60Hz 18Gbps Fly Lead White</v>
          </cell>
          <cell r="D2932" t="str">
            <v>szt.</v>
          </cell>
          <cell r="E2932">
            <v>0</v>
          </cell>
          <cell r="F2932" t="str">
            <v>EXCEL</v>
          </cell>
          <cell r="K2932">
            <v>7.94</v>
          </cell>
        </row>
        <row r="2933">
          <cell r="A2933" t="str">
            <v>AR-30-200</v>
          </cell>
          <cell r="B2933" t="str">
            <v>Euro Module Blanking plate 25mm x 50mm Black</v>
          </cell>
          <cell r="C2933" t="str">
            <v>aura blank Euro Module 25mm Black</v>
          </cell>
          <cell r="D2933" t="str">
            <v>szt.</v>
          </cell>
          <cell r="E2933">
            <v>0</v>
          </cell>
          <cell r="F2933" t="str">
            <v>EXCEL</v>
          </cell>
          <cell r="K2933">
            <v>1.06</v>
          </cell>
        </row>
        <row r="2934">
          <cell r="A2934" t="str">
            <v>AR-30-100</v>
          </cell>
          <cell r="B2934" t="str">
            <v>Euro Module Blanking plate 25mm x 50mm White</v>
          </cell>
          <cell r="C2934" t="str">
            <v>aura blank Euro Module 25mm White</v>
          </cell>
          <cell r="D2934" t="str">
            <v>szt.</v>
          </cell>
          <cell r="E2934">
            <v>0</v>
          </cell>
          <cell r="F2934" t="str">
            <v>EXCEL</v>
          </cell>
          <cell r="K2934">
            <v>1.06</v>
          </cell>
        </row>
        <row r="2935">
          <cell r="A2935" t="str">
            <v>AR-30-023</v>
          </cell>
          <cell r="B2935" t="str">
            <v>Euro Module DisplayPort V1.2 Fly Lead White</v>
          </cell>
          <cell r="C2935" t="str">
            <v>Euro Module DisplayPort V1.2 Fly Lead White</v>
          </cell>
          <cell r="D2935" t="str">
            <v>szt.</v>
          </cell>
          <cell r="E2935">
            <v>0</v>
          </cell>
          <cell r="F2935" t="str">
            <v>EXCEL</v>
          </cell>
          <cell r="K2935">
            <v>11.2</v>
          </cell>
        </row>
        <row r="2936">
          <cell r="A2936" t="str">
            <v>AR-30-026</v>
          </cell>
          <cell r="B2936" t="str">
            <v>Euro Module Insert Full Circle Brushes</v>
          </cell>
          <cell r="C2936" t="str">
            <v>Euro Module Insert Full Circle Brushes</v>
          </cell>
          <cell r="D2936" t="str">
            <v>szt.</v>
          </cell>
          <cell r="E2936">
            <v>0</v>
          </cell>
          <cell r="F2936" t="str">
            <v>EXCEL</v>
          </cell>
          <cell r="K2936">
            <v>2.9</v>
          </cell>
        </row>
        <row r="2937">
          <cell r="A2937" t="str">
            <v>AR-30-025</v>
          </cell>
          <cell r="B2937" t="str">
            <v>Euro Module Insert Semi Circle Brushes</v>
          </cell>
          <cell r="C2937" t="str">
            <v>Euro Module Insert Semi Circle Brushes</v>
          </cell>
          <cell r="D2937" t="str">
            <v>szt.</v>
          </cell>
          <cell r="E2937">
            <v>0</v>
          </cell>
          <cell r="F2937" t="str">
            <v>EXCEL</v>
          </cell>
          <cell r="K2937">
            <v>2.1</v>
          </cell>
        </row>
        <row r="2938">
          <cell r="A2938" t="str">
            <v>AR-30-202</v>
          </cell>
          <cell r="B2938" t="str">
            <v>Euro Module Satellite Screw Terminal Black</v>
          </cell>
          <cell r="C2938" t="str">
            <v>Euro Module Satellite Screw Terminal Black</v>
          </cell>
          <cell r="D2938" t="str">
            <v>szt.</v>
          </cell>
          <cell r="E2938">
            <v>0</v>
          </cell>
          <cell r="F2938" t="str">
            <v>EXCEL</v>
          </cell>
          <cell r="K2938">
            <v>5.14</v>
          </cell>
        </row>
        <row r="2939">
          <cell r="A2939" t="str">
            <v>AR-30-002</v>
          </cell>
          <cell r="B2939" t="str">
            <v>Euro Module Satellite Screw Terminal White</v>
          </cell>
          <cell r="C2939" t="str">
            <v>Euro Module Satellite Screw Terminal White</v>
          </cell>
          <cell r="D2939" t="str">
            <v>szt.</v>
          </cell>
          <cell r="E2939">
            <v>0</v>
          </cell>
          <cell r="F2939" t="str">
            <v>EXCEL</v>
          </cell>
          <cell r="K2939">
            <v>5.14</v>
          </cell>
        </row>
        <row r="2940">
          <cell r="A2940" t="str">
            <v>AR-30-221</v>
          </cell>
          <cell r="B2940" t="str">
            <v>Euro Module SSVGA Fly Lead Black</v>
          </cell>
          <cell r="C2940" t="str">
            <v>Euro Module SSVGA Fly Lead Black</v>
          </cell>
          <cell r="D2940" t="str">
            <v>szt.</v>
          </cell>
          <cell r="E2940">
            <v>0</v>
          </cell>
          <cell r="F2940" t="str">
            <v>EXCEL</v>
          </cell>
          <cell r="K2940">
            <v>6.34</v>
          </cell>
        </row>
        <row r="2941">
          <cell r="A2941" t="str">
            <v>AR-30-021</v>
          </cell>
          <cell r="B2941" t="str">
            <v>Euro Module SSVGA Fly Lead White</v>
          </cell>
          <cell r="C2941" t="str">
            <v>Euro Module SSVGA Fly Lead White</v>
          </cell>
          <cell r="D2941" t="str">
            <v>szt.</v>
          </cell>
          <cell r="E2941">
            <v>0</v>
          </cell>
          <cell r="F2941" t="str">
            <v>EXCEL</v>
          </cell>
          <cell r="K2941">
            <v>6.34</v>
          </cell>
        </row>
        <row r="2942">
          <cell r="A2942" t="str">
            <v>AR-30-201</v>
          </cell>
          <cell r="B2942" t="str">
            <v>Euro Module TV Coax Screw Terminal Black</v>
          </cell>
          <cell r="C2942" t="str">
            <v>Euro Module TV Coax Screw Terminal Black</v>
          </cell>
          <cell r="D2942" t="str">
            <v>szt.</v>
          </cell>
          <cell r="E2942">
            <v>0</v>
          </cell>
          <cell r="F2942" t="str">
            <v>EXCEL</v>
          </cell>
          <cell r="K2942">
            <v>5.14</v>
          </cell>
        </row>
        <row r="2943">
          <cell r="A2943" t="str">
            <v>AR-30-001</v>
          </cell>
          <cell r="B2943" t="str">
            <v>Euro Module TV Coax Screw Terminal White</v>
          </cell>
          <cell r="C2943" t="str">
            <v>Euro Module TV Coax Screw Terminal White</v>
          </cell>
          <cell r="D2943" t="str">
            <v>szt.</v>
          </cell>
          <cell r="E2943">
            <v>0</v>
          </cell>
          <cell r="F2943" t="str">
            <v>EXCEL</v>
          </cell>
          <cell r="K2943">
            <v>5.14</v>
          </cell>
        </row>
        <row r="2944">
          <cell r="A2944" t="str">
            <v>AR-30-207</v>
          </cell>
          <cell r="B2944" t="str">
            <v>Euro Module USB 2.0 Type A Fly Lead Black</v>
          </cell>
          <cell r="C2944" t="str">
            <v>Euro Module USB 2.0 Type A Fly Lead Black</v>
          </cell>
          <cell r="D2944" t="str">
            <v>szt.</v>
          </cell>
          <cell r="E2944">
            <v>0</v>
          </cell>
          <cell r="F2944" t="str">
            <v>EXCEL</v>
          </cell>
          <cell r="K2944">
            <v>4.54</v>
          </cell>
        </row>
        <row r="2945">
          <cell r="A2945" t="str">
            <v>AR-30-007</v>
          </cell>
          <cell r="B2945" t="str">
            <v>Euro Module USB 2.0 Type A Fly Lead White</v>
          </cell>
          <cell r="C2945" t="str">
            <v>Euro Module USB 2.0 Type A Fly Lead White</v>
          </cell>
          <cell r="D2945" t="str">
            <v>szt.</v>
          </cell>
          <cell r="E2945">
            <v>0</v>
          </cell>
          <cell r="F2945" t="str">
            <v>EXCEL</v>
          </cell>
          <cell r="K2945">
            <v>4.54</v>
          </cell>
        </row>
        <row r="2946">
          <cell r="A2946" t="str">
            <v>AR-30-208</v>
          </cell>
          <cell r="B2946" t="str">
            <v>Euro Module USB 2.0 Type B Fly Lead Black</v>
          </cell>
          <cell r="C2946" t="str">
            <v>Euro Module USB 2.0 Type B Fly Lead Black</v>
          </cell>
          <cell r="D2946" t="str">
            <v>szt.</v>
          </cell>
          <cell r="E2946">
            <v>0</v>
          </cell>
          <cell r="F2946" t="str">
            <v>EXCEL</v>
          </cell>
          <cell r="K2946">
            <v>4.54</v>
          </cell>
        </row>
        <row r="2947">
          <cell r="A2947" t="str">
            <v>AR-30-008</v>
          </cell>
          <cell r="B2947" t="str">
            <v>Euro Module USB 2.0 Type B Fly Lead White</v>
          </cell>
          <cell r="C2947" t="str">
            <v>Euro Module USB 2.0 Type B Fly Lead White</v>
          </cell>
          <cell r="D2947" t="str">
            <v>szt.</v>
          </cell>
          <cell r="E2947">
            <v>0</v>
          </cell>
          <cell r="F2947" t="str">
            <v>EXCEL</v>
          </cell>
          <cell r="K2947">
            <v>4.54</v>
          </cell>
        </row>
        <row r="2948">
          <cell r="A2948" t="str">
            <v>AR-30-209</v>
          </cell>
          <cell r="B2948" t="str">
            <v>Euro Module USB 3.0 Type A Fly Lead Black</v>
          </cell>
          <cell r="C2948" t="str">
            <v>Euro Module USB 3.0 Type A Fly Lead Black</v>
          </cell>
          <cell r="D2948" t="str">
            <v>szt.</v>
          </cell>
          <cell r="E2948">
            <v>0</v>
          </cell>
          <cell r="F2948" t="str">
            <v>EXCEL</v>
          </cell>
          <cell r="K2948">
            <v>6.56</v>
          </cell>
        </row>
        <row r="2949">
          <cell r="A2949" t="str">
            <v>AR-30-009</v>
          </cell>
          <cell r="B2949" t="str">
            <v>Euro Module USB 3.0 Type A Fly Lead White</v>
          </cell>
          <cell r="C2949" t="str">
            <v>Euro Module USB 3.0 Type A Fly Lead White</v>
          </cell>
          <cell r="D2949" t="str">
            <v>szt.</v>
          </cell>
          <cell r="E2949">
            <v>0</v>
          </cell>
          <cell r="F2949" t="str">
            <v>EXCEL</v>
          </cell>
          <cell r="K2949">
            <v>6.56</v>
          </cell>
        </row>
        <row r="2950">
          <cell r="A2950" t="str">
            <v>542-001</v>
          </cell>
          <cell r="B2950" t="str">
            <v>Excel  Environ Keys PK2</v>
          </cell>
          <cell r="C2950" t="str">
            <v>Excel  Environ Keys PK2</v>
          </cell>
          <cell r="D2950" t="str">
            <v>szt.</v>
          </cell>
          <cell r="E2950">
            <v>0</v>
          </cell>
          <cell r="F2950" t="str">
            <v>EXCEL</v>
          </cell>
          <cell r="K2950">
            <v>8.64</v>
          </cell>
        </row>
        <row r="2951">
          <cell r="A2951" t="str">
            <v>100-581</v>
          </cell>
          <cell r="B2951" t="str">
            <v>EXCEL 0.5U CABLE MANAGEMENT BAR:CHROME</v>
          </cell>
          <cell r="C2951" t="str">
            <v>EXCEL 0.5U CABLE MANAGEMENT BAR:CHROME</v>
          </cell>
          <cell r="D2951" t="str">
            <v>szt.</v>
          </cell>
          <cell r="E2951">
            <v>0</v>
          </cell>
          <cell r="F2951" t="str">
            <v>EXCEL</v>
          </cell>
          <cell r="K2951">
            <v>20.5</v>
          </cell>
        </row>
        <row r="2952">
          <cell r="A2952" t="str">
            <v>100-612</v>
          </cell>
          <cell r="B2952" t="str">
            <v>EXCEL 1 GANG 27MM DEEP BACK BOX</v>
          </cell>
          <cell r="C2952" t="str">
            <v>EXCEL 1 GANG 27MM DEEP BACK BOX</v>
          </cell>
          <cell r="D2952" t="str">
            <v>szt.</v>
          </cell>
          <cell r="E2952">
            <v>0</v>
          </cell>
          <cell r="F2952" t="str">
            <v>EXCEL</v>
          </cell>
          <cell r="K2952">
            <v>1.1200000000000001</v>
          </cell>
        </row>
        <row r="2953">
          <cell r="A2953" t="str">
            <v>100-616</v>
          </cell>
          <cell r="B2953" t="str">
            <v>EXCEL 1 GANG 37MM DEEP BACK BOX</v>
          </cell>
          <cell r="C2953" t="str">
            <v>EXCEL 1 GANG 37MM DEEP BACK BOX</v>
          </cell>
          <cell r="D2953" t="str">
            <v>szt.</v>
          </cell>
          <cell r="E2953">
            <v>0</v>
          </cell>
          <cell r="F2953" t="str">
            <v>EXCEL</v>
          </cell>
          <cell r="K2953">
            <v>1.1599999999999999</v>
          </cell>
        </row>
        <row r="2954">
          <cell r="A2954" t="str">
            <v>100-618</v>
          </cell>
          <cell r="B2954" t="str">
            <v>EXCEL 1 GANG 47MM DEEP BACK BOX</v>
          </cell>
          <cell r="C2954" t="str">
            <v>EXCEL 1 GANG 47MM DEEP BACK BOX</v>
          </cell>
          <cell r="D2954" t="str">
            <v>szt.</v>
          </cell>
          <cell r="E2954">
            <v>0</v>
          </cell>
          <cell r="F2954" t="str">
            <v>EXCEL</v>
          </cell>
          <cell r="K2954">
            <v>1.72</v>
          </cell>
        </row>
        <row r="2955">
          <cell r="A2955" t="str">
            <v>100-288</v>
          </cell>
          <cell r="B2955" t="str">
            <v>EXCEL 1 GANG BACK BOX 35MM DEEP NO KNOCK OUTS</v>
          </cell>
          <cell r="C2955" t="str">
            <v>EXCEL 1 GANG BACK BOX 35MM DEEP NO KNOCK OUTS</v>
          </cell>
          <cell r="D2955" t="str">
            <v>szt.</v>
          </cell>
          <cell r="E2955">
            <v>0</v>
          </cell>
          <cell r="F2955" t="str">
            <v>EXCEL</v>
          </cell>
          <cell r="K2955">
            <v>0</v>
          </cell>
        </row>
        <row r="2956">
          <cell r="A2956" t="str">
            <v>450-660</v>
          </cell>
          <cell r="B2956" t="str">
            <v>EXCEL 1 GANG DRY LINING BOX (PK 20)</v>
          </cell>
          <cell r="C2956" t="str">
            <v>EXCEL 1 GANG DRY LINING BOX (PK 20)</v>
          </cell>
          <cell r="D2956" t="str">
            <v>szt.</v>
          </cell>
          <cell r="E2956">
            <v>0</v>
          </cell>
          <cell r="F2956" t="str">
            <v>EXCEL</v>
          </cell>
          <cell r="K2956">
            <v>0</v>
          </cell>
        </row>
        <row r="2957">
          <cell r="A2957" t="str">
            <v>100-286</v>
          </cell>
          <cell r="B2957" t="str">
            <v>EXCEL 1 GANG ST/STEEL K/STONE FACEPLATE - 1 PORT</v>
          </cell>
          <cell r="C2957" t="str">
            <v>EXCEL 1 GANG ST/STEEL K/STONE FACEPLATE - 1 PORT</v>
          </cell>
          <cell r="D2957" t="str">
            <v>szt.</v>
          </cell>
          <cell r="E2957">
            <v>0</v>
          </cell>
          <cell r="F2957" t="str">
            <v>EXCEL</v>
          </cell>
          <cell r="K2957">
            <v>0</v>
          </cell>
        </row>
        <row r="2958">
          <cell r="A2958" t="str">
            <v>550-265</v>
          </cell>
          <cell r="B2958" t="str">
            <v>EXCEL 10 WAY CONNECTION BOX TYPE 301A</v>
          </cell>
          <cell r="C2958" t="str">
            <v>EXCEL 10 WAY CONNECTION BOX TYPE 301A</v>
          </cell>
          <cell r="D2958" t="str">
            <v>szt.</v>
          </cell>
          <cell r="E2958">
            <v>0</v>
          </cell>
          <cell r="F2958" t="str">
            <v>EXCEL</v>
          </cell>
          <cell r="K2958">
            <v>17.32</v>
          </cell>
        </row>
        <row r="2959">
          <cell r="A2959" t="str">
            <v>100-753</v>
          </cell>
          <cell r="B2959" t="str">
            <v>EXCEL 10" 12-PORT KEYSTONE PATCH PANEL-BLACK</v>
          </cell>
          <cell r="C2959" t="str">
            <v>EXCEL 10" 12-PORT KEYSTONE PATCH PANEL-BLACK</v>
          </cell>
          <cell r="D2959" t="str">
            <v>szt.</v>
          </cell>
          <cell r="E2959">
            <v>0</v>
          </cell>
          <cell r="F2959" t="str">
            <v>EXCEL</v>
          </cell>
          <cell r="K2959">
            <v>43.24</v>
          </cell>
        </row>
        <row r="2960">
          <cell r="A2960" t="str">
            <v>100-778</v>
          </cell>
          <cell r="B2960" t="str">
            <v>EXCEL 10" 24-PORT LC DUPLEX (48C) PANEL-MM</v>
          </cell>
          <cell r="C2960" t="str">
            <v>EXCEL 10" 24-PORT LC DUPLEX (48C) PANEL-MM</v>
          </cell>
          <cell r="D2960" t="str">
            <v>szt.</v>
          </cell>
          <cell r="E2960">
            <v>0</v>
          </cell>
          <cell r="F2960" t="str">
            <v>EXCEL</v>
          </cell>
          <cell r="K2960">
            <v>109.24</v>
          </cell>
        </row>
        <row r="2961">
          <cell r="A2961" t="str">
            <v>100-779</v>
          </cell>
          <cell r="B2961" t="str">
            <v>EXCEL 10" 24-PORT LC DUPLEX (48C) PANEL-SM</v>
          </cell>
          <cell r="C2961" t="str">
            <v>EXCEL 10" 24-PORT LC DUPLEX (48C) PANEL-SM</v>
          </cell>
          <cell r="D2961" t="str">
            <v>szt.</v>
          </cell>
          <cell r="E2961">
            <v>0</v>
          </cell>
          <cell r="F2961" t="str">
            <v>EXCEL</v>
          </cell>
          <cell r="K2961">
            <v>138.86000000000001</v>
          </cell>
        </row>
        <row r="2962">
          <cell r="A2962" t="str">
            <v>100-777</v>
          </cell>
          <cell r="B2962" t="str">
            <v>EXCEL 10" MTP PANEL - UNLOADED (2 CASSETTES)</v>
          </cell>
          <cell r="C2962" t="str">
            <v>EXCEL 10" MTP PANEL - UNLOADED (2 CASSETTES)</v>
          </cell>
          <cell r="D2962" t="str">
            <v>szt.</v>
          </cell>
          <cell r="E2962">
            <v>0</v>
          </cell>
          <cell r="F2962" t="str">
            <v>EXCEL</v>
          </cell>
          <cell r="K2962">
            <v>37.9</v>
          </cell>
        </row>
        <row r="2963">
          <cell r="A2963" t="str">
            <v>100-681</v>
          </cell>
          <cell r="B2963" t="str">
            <v>Excel 10" UK 4 way unswitched  PDU</v>
          </cell>
          <cell r="C2963" t="str">
            <v>Excel 10" UK 4 way unswitched  PDU</v>
          </cell>
          <cell r="D2963" t="str">
            <v>szt.</v>
          </cell>
          <cell r="E2963">
            <v>0</v>
          </cell>
          <cell r="F2963" t="str">
            <v>EXCEL</v>
          </cell>
          <cell r="K2963">
            <v>48.88</v>
          </cell>
        </row>
        <row r="2964">
          <cell r="A2964" t="str">
            <v>450-295</v>
          </cell>
          <cell r="B2964" t="str">
            <v>EXCEL 100X100MM END CAP</v>
          </cell>
          <cell r="C2964" t="str">
            <v>EXCEL 100X100MM END CAP</v>
          </cell>
          <cell r="D2964" t="str">
            <v>szt.</v>
          </cell>
          <cell r="E2964">
            <v>0</v>
          </cell>
          <cell r="F2964" t="str">
            <v>EXCEL</v>
          </cell>
          <cell r="K2964">
            <v>0</v>
          </cell>
        </row>
        <row r="2965">
          <cell r="A2965" t="str">
            <v>450-270</v>
          </cell>
          <cell r="B2965" t="str">
            <v>EXCEL 100X100MM EXTERNAL ANGLE</v>
          </cell>
          <cell r="C2965" t="str">
            <v>EXCEL 100X100MM EXTERNAL ANGLE</v>
          </cell>
          <cell r="D2965" t="str">
            <v>szt.</v>
          </cell>
          <cell r="E2965">
            <v>0</v>
          </cell>
          <cell r="F2965" t="str">
            <v>EXCEL</v>
          </cell>
          <cell r="K2965">
            <v>0</v>
          </cell>
        </row>
        <row r="2966">
          <cell r="A2966" t="str">
            <v>450-320</v>
          </cell>
          <cell r="B2966" t="str">
            <v>EXCEL 100X100MM FLAT ANGLE</v>
          </cell>
          <cell r="C2966" t="str">
            <v>EXCEL 100X100MM FLAT ANGLE</v>
          </cell>
          <cell r="D2966" t="str">
            <v>szt.</v>
          </cell>
          <cell r="E2966">
            <v>0</v>
          </cell>
          <cell r="F2966" t="str">
            <v>EXCEL</v>
          </cell>
          <cell r="K2966">
            <v>0</v>
          </cell>
        </row>
        <row r="2967">
          <cell r="A2967" t="str">
            <v>450-370</v>
          </cell>
          <cell r="B2967" t="str">
            <v>EXCEL 100X100MM INTERNAL ANGLE</v>
          </cell>
          <cell r="C2967" t="str">
            <v>EXCEL 100X100MM INTERNAL ANGLE</v>
          </cell>
          <cell r="D2967" t="str">
            <v>szt.</v>
          </cell>
          <cell r="E2967">
            <v>0</v>
          </cell>
          <cell r="F2967" t="str">
            <v>EXCEL</v>
          </cell>
          <cell r="K2967">
            <v>0</v>
          </cell>
        </row>
        <row r="2968">
          <cell r="A2968" t="str">
            <v>450-215-PK2</v>
          </cell>
          <cell r="B2968" t="str">
            <v>EXCEL 100X100MM MAXI TRUNKING X 6M (2 X 3M)</v>
          </cell>
          <cell r="C2968" t="str">
            <v>EXCEL 100X100MM MAXI TRUNKING X 6M (2 X 3M)</v>
          </cell>
          <cell r="D2968" t="str">
            <v>szt.</v>
          </cell>
          <cell r="E2968">
            <v>0</v>
          </cell>
          <cell r="F2968" t="str">
            <v>EXCEL</v>
          </cell>
          <cell r="K2968">
            <v>0</v>
          </cell>
        </row>
        <row r="2969">
          <cell r="A2969" t="str">
            <v>450-290</v>
          </cell>
          <cell r="B2969" t="str">
            <v>EXCEL 100X50MM END CAP</v>
          </cell>
          <cell r="C2969" t="str">
            <v>EXCEL 100X50MM END CAP</v>
          </cell>
          <cell r="D2969" t="str">
            <v>szt.</v>
          </cell>
          <cell r="E2969">
            <v>0</v>
          </cell>
          <cell r="F2969" t="str">
            <v>EXCEL</v>
          </cell>
          <cell r="K2969">
            <v>0</v>
          </cell>
        </row>
        <row r="2970">
          <cell r="A2970" t="str">
            <v>450-265</v>
          </cell>
          <cell r="B2970" t="str">
            <v>EXCEL 100X50MM EXTERNAL ANGLE</v>
          </cell>
          <cell r="C2970" t="str">
            <v>EXCEL 100X50MM EXTERNAL ANGLE</v>
          </cell>
          <cell r="D2970" t="str">
            <v>szt.</v>
          </cell>
          <cell r="E2970">
            <v>0</v>
          </cell>
          <cell r="F2970" t="str">
            <v>EXCEL</v>
          </cell>
          <cell r="K2970">
            <v>0</v>
          </cell>
        </row>
        <row r="2971">
          <cell r="A2971" t="str">
            <v>450-315</v>
          </cell>
          <cell r="B2971" t="str">
            <v>EXCEL 100X50MM FLAT ANGLE</v>
          </cell>
          <cell r="C2971" t="str">
            <v>EXCEL 100X50MM FLAT ANGLE</v>
          </cell>
          <cell r="D2971" t="str">
            <v>szt.</v>
          </cell>
          <cell r="E2971">
            <v>0</v>
          </cell>
          <cell r="F2971" t="str">
            <v>EXCEL</v>
          </cell>
          <cell r="K2971">
            <v>0</v>
          </cell>
        </row>
        <row r="2972">
          <cell r="A2972" t="str">
            <v>450-365</v>
          </cell>
          <cell r="B2972" t="str">
            <v>EXCEL 100X50MM INTERNAL ANGLE</v>
          </cell>
          <cell r="C2972" t="str">
            <v>EXCEL 100X50MM INTERNAL ANGLE</v>
          </cell>
          <cell r="D2972" t="str">
            <v>szt.</v>
          </cell>
          <cell r="E2972">
            <v>0</v>
          </cell>
          <cell r="F2972" t="str">
            <v>EXCEL</v>
          </cell>
          <cell r="K2972">
            <v>0</v>
          </cell>
        </row>
        <row r="2973">
          <cell r="A2973" t="str">
            <v>450-210-PK2</v>
          </cell>
          <cell r="B2973" t="str">
            <v>EXCEL 100X50MM MAXI TRUNKING X 6M (2 X 3M)</v>
          </cell>
          <cell r="C2973" t="str">
            <v>EXCEL 100X50MM MAXI TRUNKING X 6M (2 X 3M)</v>
          </cell>
          <cell r="D2973" t="str">
            <v>szt.</v>
          </cell>
          <cell r="E2973">
            <v>0</v>
          </cell>
          <cell r="F2973" t="str">
            <v>EXCEL</v>
          </cell>
          <cell r="K2973">
            <v>0</v>
          </cell>
        </row>
        <row r="2974">
          <cell r="A2974" t="str">
            <v>550-278</v>
          </cell>
          <cell r="B2974" t="str">
            <v>EXCEL 108a DUAL DISTRIBUTION FRAME (1380 PAIR)</v>
          </cell>
          <cell r="C2974" t="str">
            <v>EXCEL 108a DUAL DISTRIBUTION FRAME (1380 PAIR)</v>
          </cell>
          <cell r="D2974" t="str">
            <v>szt.</v>
          </cell>
          <cell r="E2974">
            <v>0</v>
          </cell>
          <cell r="F2974" t="str">
            <v>EXCEL</v>
          </cell>
          <cell r="K2974">
            <v>545.91999999999996</v>
          </cell>
        </row>
        <row r="2975">
          <cell r="A2975" t="str">
            <v>555-252</v>
          </cell>
          <cell r="B2975" t="str">
            <v>EXCEL 10-BS1363 VERTICAL SWITCHED PDU - C14 INPUT</v>
          </cell>
          <cell r="C2975" t="str">
            <v>EXCEL 10-BS1363 VERTICAL SWITCHED PDU - C14 INPUT</v>
          </cell>
          <cell r="D2975" t="str">
            <v>szt.</v>
          </cell>
          <cell r="E2975">
            <v>0</v>
          </cell>
          <cell r="F2975" t="str">
            <v>EXCEL</v>
          </cell>
          <cell r="K2975">
            <v>302.39999999999998</v>
          </cell>
        </row>
        <row r="2976">
          <cell r="A2976" t="str">
            <v>555-242</v>
          </cell>
          <cell r="B2976" t="str">
            <v>EXCEL 10-C13 VERTICAL SWITCHED PDU - C14 INPUT</v>
          </cell>
          <cell r="C2976" t="str">
            <v>EXCEL 10-C13 VERTICAL SWITCHED PDU - C14 INPUT</v>
          </cell>
          <cell r="D2976" t="str">
            <v>szt.</v>
          </cell>
          <cell r="E2976">
            <v>0</v>
          </cell>
          <cell r="F2976" t="str">
            <v>EXCEL</v>
          </cell>
          <cell r="K2976">
            <v>312.16000000000003</v>
          </cell>
        </row>
        <row r="2977">
          <cell r="A2977" t="str">
            <v>555-247</v>
          </cell>
          <cell r="B2977" t="str">
            <v>EXCEL 10-C19 VERTICAL SWITCHED PDU - C20 INPUT</v>
          </cell>
          <cell r="C2977" t="str">
            <v>EXCEL 10-C19 VERTICAL SWITCHED PDU - C20 INPUT</v>
          </cell>
          <cell r="D2977" t="str">
            <v>szt.</v>
          </cell>
          <cell r="E2977">
            <v>0</v>
          </cell>
          <cell r="F2977" t="str">
            <v>EXCEL</v>
          </cell>
          <cell r="K2977">
            <v>71.5</v>
          </cell>
        </row>
        <row r="2978">
          <cell r="A2978" t="str">
            <v>550-240</v>
          </cell>
          <cell r="B2978" t="str">
            <v>EXCEL 10PR TERMINAL/DISCONNECTION STRIP 237A STYLE</v>
          </cell>
          <cell r="C2978" t="str">
            <v>EXCEL 10PR TERMINAL/DISCONNECTION STRIP 237A STYLE</v>
          </cell>
          <cell r="D2978" t="str">
            <v>szt.</v>
          </cell>
          <cell r="E2978">
            <v>0</v>
          </cell>
          <cell r="F2978" t="str">
            <v>EXCEL</v>
          </cell>
          <cell r="K2978">
            <v>2.5</v>
          </cell>
        </row>
        <row r="2979">
          <cell r="A2979" t="str">
            <v>D13-10IEC-EXL</v>
          </cell>
          <cell r="B2979" t="str">
            <v>EXCEL 10-WAY IEC320 V/MOUNT PDU NON SWITCHED 13AMP</v>
          </cell>
          <cell r="C2979" t="str">
            <v>EXCEL 10-WAY IEC320 V/MOUNT PDU NON SWITCHED 13AMP</v>
          </cell>
          <cell r="D2979" t="str">
            <v>szt.</v>
          </cell>
          <cell r="E2979">
            <v>0</v>
          </cell>
          <cell r="F2979" t="str">
            <v>EXCEL</v>
          </cell>
          <cell r="K2979">
            <v>284.98</v>
          </cell>
        </row>
        <row r="2980">
          <cell r="A2980" t="str">
            <v>D13-10-EXL</v>
          </cell>
          <cell r="B2980" t="str">
            <v>EXCEL 10-WAY POWER STRIP VERTICAL</v>
          </cell>
          <cell r="C2980" t="str">
            <v>EXCEL 10-WAY POWER STRIP VERTICAL</v>
          </cell>
          <cell r="D2980" t="str">
            <v>szt.</v>
          </cell>
          <cell r="E2980">
            <v>0</v>
          </cell>
          <cell r="F2980" t="str">
            <v>EXCEL</v>
          </cell>
          <cell r="K2980">
            <v>253.06</v>
          </cell>
        </row>
        <row r="2981">
          <cell r="A2981" t="str">
            <v>D13-10F-EXL</v>
          </cell>
          <cell r="B2981" t="str">
            <v>EXCEL 10-WAY POWER STRIP VERTICAL - FILTERED</v>
          </cell>
          <cell r="C2981" t="str">
            <v>EXCEL 10-WAY POWER STRIP VERTICAL - FILTERED</v>
          </cell>
          <cell r="D2981" t="str">
            <v>szt.</v>
          </cell>
          <cell r="E2981">
            <v>0</v>
          </cell>
          <cell r="F2981" t="str">
            <v>EXCEL</v>
          </cell>
          <cell r="K2981">
            <v>293.5</v>
          </cell>
        </row>
        <row r="2982">
          <cell r="A2982" t="str">
            <v>D16-10-EXL</v>
          </cell>
          <cell r="B2982" t="str">
            <v>EXCEL 10-WAY SWITCHED POWER STRIP VERTICAL 16AMP</v>
          </cell>
          <cell r="C2982" t="str">
            <v>EXCEL 10-WAY SWITCHED POWER STRIP VERTICAL 16AMP</v>
          </cell>
          <cell r="D2982" t="str">
            <v>szt.</v>
          </cell>
          <cell r="E2982">
            <v>0</v>
          </cell>
          <cell r="F2982" t="str">
            <v>EXCEL</v>
          </cell>
          <cell r="K2982">
            <v>243.6</v>
          </cell>
        </row>
        <row r="2983">
          <cell r="A2983" t="str">
            <v>D32-10-EXL</v>
          </cell>
          <cell r="B2983" t="str">
            <v>EXCEL 10-WAY UNSWITCHED POWER STRIP VERTICAL 32AMP</v>
          </cell>
          <cell r="C2983" t="str">
            <v>EXCEL 10-WAY UNSWITCHED POWER STRIP VERTICAL 32AMP</v>
          </cell>
          <cell r="D2983" t="str">
            <v>szt.</v>
          </cell>
          <cell r="E2983">
            <v>0</v>
          </cell>
          <cell r="F2983" t="str">
            <v>EXCEL</v>
          </cell>
          <cell r="K2983">
            <v>280.32</v>
          </cell>
        </row>
        <row r="2984">
          <cell r="A2984" t="str">
            <v>350-643</v>
          </cell>
          <cell r="B2984" t="str">
            <v>EXCEL 12 WAY GOP BOX PLUS - 32MM</v>
          </cell>
          <cell r="C2984" t="str">
            <v>EXCEL 12 WAY GOP BOX PLUS - 32MM</v>
          </cell>
          <cell r="D2984" t="str">
            <v>szt.</v>
          </cell>
          <cell r="E2984">
            <v>0</v>
          </cell>
          <cell r="F2984" t="str">
            <v>EXCEL</v>
          </cell>
          <cell r="K2984">
            <v>32.44</v>
          </cell>
        </row>
        <row r="2985">
          <cell r="A2985" t="str">
            <v>200-404</v>
          </cell>
          <cell r="B2985" t="str">
            <v>EXCEL 12 WAY SC DUPLEX/LC QUAD FIBRE PANEL-EMPTY</v>
          </cell>
          <cell r="C2985" t="str">
            <v>EXCEL 12 WAY SC DUPLEX/LC QUAD FIBRE PANEL-EMPTY</v>
          </cell>
          <cell r="D2985" t="str">
            <v>szt.</v>
          </cell>
          <cell r="E2985">
            <v>0</v>
          </cell>
          <cell r="F2985" t="str">
            <v>EXCEL</v>
          </cell>
          <cell r="K2985">
            <v>0</v>
          </cell>
        </row>
        <row r="2986">
          <cell r="A2986" t="str">
            <v>555-253</v>
          </cell>
          <cell r="B2986" t="str">
            <v>EXCEL 12-BS1363 VERTICAL SWITCHED PDU - C14 INPUT</v>
          </cell>
          <cell r="C2986" t="str">
            <v>EXCEL 12-BS1363 VERTICAL SWITCHED PDU - C14 INPUT</v>
          </cell>
          <cell r="D2986" t="str">
            <v>szt.</v>
          </cell>
          <cell r="E2986">
            <v>0</v>
          </cell>
          <cell r="F2986" t="str">
            <v>EXCEL</v>
          </cell>
          <cell r="K2986">
            <v>342.08</v>
          </cell>
        </row>
        <row r="2987">
          <cell r="A2987" t="str">
            <v>555-230-AMMETER</v>
          </cell>
          <cell r="B2987" t="str">
            <v>EXCEL 12-C13 &amp; 4-C19 VERT MCB + AMMETER PDU-32A</v>
          </cell>
          <cell r="C2987" t="str">
            <v>EXCEL 12-C13 &amp; 4-C19 VERT MCB + AMMETER PDU-32A</v>
          </cell>
          <cell r="D2987" t="str">
            <v>szt.</v>
          </cell>
          <cell r="E2987">
            <v>0</v>
          </cell>
          <cell r="F2987" t="str">
            <v>EXCEL</v>
          </cell>
          <cell r="K2987">
            <v>1299.46</v>
          </cell>
        </row>
        <row r="2988">
          <cell r="A2988" t="str">
            <v>555-230</v>
          </cell>
          <cell r="B2988" t="str">
            <v>EXCEL 12-C13 &amp; 4-C19 VERT MCB PDU - 32A IEC60309</v>
          </cell>
          <cell r="C2988" t="str">
            <v>EXCEL 12-C13 &amp; 4-C19 VERT MCB PDU - 32A IEC60309</v>
          </cell>
          <cell r="D2988" t="str">
            <v>szt.</v>
          </cell>
          <cell r="E2988">
            <v>0</v>
          </cell>
          <cell r="F2988" t="str">
            <v>EXCEL</v>
          </cell>
          <cell r="K2988">
            <v>865.78</v>
          </cell>
        </row>
        <row r="2989">
          <cell r="A2989" t="str">
            <v>555-243</v>
          </cell>
          <cell r="B2989" t="str">
            <v>EXCEL 12-C13 VERTICAL SWITCHED PDU - C14 INPUT</v>
          </cell>
          <cell r="C2989" t="str">
            <v>EXCEL 12-C13 VERTICAL SWITCHED PDU - C14 INPUT</v>
          </cell>
          <cell r="D2989" t="str">
            <v>szt.</v>
          </cell>
          <cell r="E2989">
            <v>0</v>
          </cell>
          <cell r="F2989" t="str">
            <v>EXCEL</v>
          </cell>
          <cell r="K2989">
            <v>354.5</v>
          </cell>
        </row>
        <row r="2990">
          <cell r="A2990" t="str">
            <v>D13-12IEC-EXL</v>
          </cell>
          <cell r="B2990" t="str">
            <v>EXCEL 12-WAY IEC320 V/MOUNT PDU NON SWITCHED 13AMP</v>
          </cell>
          <cell r="C2990" t="str">
            <v>EXCEL 12-WAY IEC320 V/MOUNT PDU NON SWITCHED 13AMP</v>
          </cell>
          <cell r="D2990" t="str">
            <v>szt.</v>
          </cell>
          <cell r="E2990">
            <v>0</v>
          </cell>
          <cell r="F2990" t="str">
            <v>EXCEL</v>
          </cell>
          <cell r="K2990">
            <v>326.83999999999997</v>
          </cell>
        </row>
        <row r="2991">
          <cell r="A2991" t="str">
            <v>D13-12-EXL</v>
          </cell>
          <cell r="B2991" t="str">
            <v>EXCEL 12-WAY POWER STRIP VERTICAL</v>
          </cell>
          <cell r="C2991" t="str">
            <v>EXCEL 12-WAY POWER STRIP VERTICAL</v>
          </cell>
          <cell r="D2991" t="str">
            <v>szt.</v>
          </cell>
          <cell r="E2991">
            <v>0</v>
          </cell>
          <cell r="F2991" t="str">
            <v>EXCEL</v>
          </cell>
          <cell r="K2991">
            <v>278.42</v>
          </cell>
        </row>
        <row r="2992">
          <cell r="A2992" t="str">
            <v>D13-12F-EXL</v>
          </cell>
          <cell r="B2992" t="str">
            <v>EXCEL 12-WAY POWER STRIP VERTICAL - FILTERED</v>
          </cell>
          <cell r="C2992" t="str">
            <v>EXCEL 12-WAY POWER STRIP VERTICAL - FILTERED</v>
          </cell>
          <cell r="D2992" t="str">
            <v>szt.</v>
          </cell>
          <cell r="E2992">
            <v>0</v>
          </cell>
          <cell r="F2992" t="str">
            <v>EXCEL</v>
          </cell>
          <cell r="K2992">
            <v>328.32</v>
          </cell>
        </row>
        <row r="2993">
          <cell r="A2993" t="str">
            <v>D16-12-EXL</v>
          </cell>
          <cell r="B2993" t="str">
            <v>EXCEL 12-WAY SWITCHED POWER STRIP VERTICAL 16AMP</v>
          </cell>
          <cell r="C2993" t="str">
            <v>EXCEL 12-WAY SWITCHED POWER STRIP VERTICAL 16AMP</v>
          </cell>
          <cell r="D2993" t="str">
            <v>szt.</v>
          </cell>
          <cell r="E2993">
            <v>0</v>
          </cell>
          <cell r="F2993" t="str">
            <v>EXCEL</v>
          </cell>
          <cell r="K2993">
            <v>271.88</v>
          </cell>
        </row>
        <row r="2994">
          <cell r="A2994" t="str">
            <v>D32-12-EXL</v>
          </cell>
          <cell r="B2994" t="str">
            <v>EXCEL 12-WAY UNSWITCHED POWER STRIP VERTICAL 32AMP</v>
          </cell>
          <cell r="C2994" t="str">
            <v>EXCEL 12-WAY UNSWITCHED POWER STRIP VERTICAL 32AMP</v>
          </cell>
          <cell r="D2994" t="str">
            <v>szt.</v>
          </cell>
          <cell r="E2994">
            <v>0</v>
          </cell>
          <cell r="F2994" t="str">
            <v>EXCEL</v>
          </cell>
          <cell r="K2994">
            <v>308.60000000000002</v>
          </cell>
        </row>
        <row r="2995">
          <cell r="A2995" t="str">
            <v>555-231</v>
          </cell>
          <cell r="B2995" t="str">
            <v>EXCEL 16-C13 &amp; 4-C19 VERT MCB PDU - 32A IEC60309</v>
          </cell>
          <cell r="C2995" t="str">
            <v>EXCEL 16-C13 &amp; 4-C19 VERT MCB PDU - 32A IEC60309</v>
          </cell>
          <cell r="D2995" t="str">
            <v>szt.</v>
          </cell>
          <cell r="E2995">
            <v>0</v>
          </cell>
          <cell r="F2995" t="str">
            <v>EXCEL</v>
          </cell>
          <cell r="K2995">
            <v>955.02</v>
          </cell>
        </row>
        <row r="2996">
          <cell r="A2996" t="str">
            <v>555-231-AMMETER</v>
          </cell>
          <cell r="B2996" t="str">
            <v>EXCEL 16-C13 &amp; 4-C19 VERT MCB+AMMETER PDU-32A</v>
          </cell>
          <cell r="C2996" t="str">
            <v>EXCEL 16-C13 &amp; 4-C19 VERT MCB+AMMETER PDU-32A</v>
          </cell>
          <cell r="D2996" t="str">
            <v>szt.</v>
          </cell>
          <cell r="E2996">
            <v>0</v>
          </cell>
          <cell r="F2996" t="str">
            <v>EXCEL</v>
          </cell>
          <cell r="K2996">
            <v>1458.9</v>
          </cell>
        </row>
        <row r="2997">
          <cell r="A2997" t="str">
            <v>100-027</v>
          </cell>
          <cell r="B2997" t="str">
            <v>EXCEL 16-PORT KEYSTONE JACK FRAME - CHROME</v>
          </cell>
          <cell r="C2997" t="str">
            <v>EXCEL 16-PORT KEYSTONE JACK FRAME - CHROME</v>
          </cell>
          <cell r="D2997" t="str">
            <v>szt.</v>
          </cell>
          <cell r="E2997">
            <v>0</v>
          </cell>
          <cell r="F2997" t="str">
            <v>EXCEL</v>
          </cell>
          <cell r="K2997">
            <v>27.42</v>
          </cell>
        </row>
        <row r="2998">
          <cell r="A2998" t="str">
            <v>100-025</v>
          </cell>
          <cell r="B2998" t="str">
            <v>EXCEL 16-PORT KEYSTONE JACK FRAME PLASTIC FRONT-BK</v>
          </cell>
          <cell r="C2998" t="str">
            <v>EXCEL 16-PORT KEYSTONE JACK FRAME PLASTIC FRONT-BK</v>
          </cell>
          <cell r="D2998" t="str">
            <v>szt.</v>
          </cell>
          <cell r="E2998">
            <v>0</v>
          </cell>
          <cell r="F2998" t="str">
            <v>EXCEL</v>
          </cell>
          <cell r="K2998">
            <v>27.42</v>
          </cell>
        </row>
        <row r="2999">
          <cell r="A2999" t="str">
            <v>450-145</v>
          </cell>
          <cell r="B2999" t="str">
            <v>EXCEL 16X16MM COUPLER PACK OF 10</v>
          </cell>
          <cell r="C2999" t="str">
            <v>EXCEL 16X16MM COUPLER PACK OF 10</v>
          </cell>
          <cell r="D2999" t="str">
            <v>szt.</v>
          </cell>
          <cell r="E2999">
            <v>0</v>
          </cell>
          <cell r="F2999" t="str">
            <v>EXCEL</v>
          </cell>
          <cell r="K2999">
            <v>0</v>
          </cell>
        </row>
        <row r="3000">
          <cell r="A3000" t="str">
            <v>450-165</v>
          </cell>
          <cell r="B3000" t="str">
            <v>EXCEL 16X16MM END CAP PACK OF 10</v>
          </cell>
          <cell r="C3000" t="str">
            <v>EXCEL 16X16MM END CAP PACK OF 10</v>
          </cell>
          <cell r="D3000" t="str">
            <v>szt.</v>
          </cell>
          <cell r="E3000">
            <v>0</v>
          </cell>
          <cell r="F3000" t="str">
            <v>EXCEL</v>
          </cell>
          <cell r="K3000">
            <v>0</v>
          </cell>
        </row>
        <row r="3001">
          <cell r="A3001" t="str">
            <v>450-095</v>
          </cell>
          <cell r="B3001" t="str">
            <v>EXCEL 16X16MM EXTERNAL ANGLE PACK OF 10</v>
          </cell>
          <cell r="C3001" t="str">
            <v>EXCEL 16X16MM EXTERNAL ANGLE PACK OF 10</v>
          </cell>
          <cell r="D3001" t="str">
            <v>szt.</v>
          </cell>
          <cell r="E3001">
            <v>0</v>
          </cell>
          <cell r="F3001" t="str">
            <v>EXCEL</v>
          </cell>
          <cell r="K3001">
            <v>0</v>
          </cell>
        </row>
        <row r="3002">
          <cell r="A3002" t="str">
            <v>450-045</v>
          </cell>
          <cell r="B3002" t="str">
            <v>EXCEL 16X16MM FLAT ANGLE PACK OF 10</v>
          </cell>
          <cell r="C3002" t="str">
            <v>EXCEL 16X16MM FLAT ANGLE PACK OF 10</v>
          </cell>
          <cell r="D3002" t="str">
            <v>szt.</v>
          </cell>
          <cell r="E3002">
            <v>0</v>
          </cell>
          <cell r="F3002" t="str">
            <v>EXCEL</v>
          </cell>
          <cell r="K3002">
            <v>0</v>
          </cell>
        </row>
        <row r="3003">
          <cell r="A3003" t="str">
            <v>450-120</v>
          </cell>
          <cell r="B3003" t="str">
            <v>EXCEL 16X16MM FLAT TEE PACK OF 10</v>
          </cell>
          <cell r="C3003" t="str">
            <v>EXCEL 16X16MM FLAT TEE PACK OF 10</v>
          </cell>
          <cell r="D3003" t="str">
            <v>szt.</v>
          </cell>
          <cell r="E3003">
            <v>0</v>
          </cell>
          <cell r="F3003" t="str">
            <v>EXCEL</v>
          </cell>
          <cell r="K3003">
            <v>0</v>
          </cell>
        </row>
        <row r="3004">
          <cell r="A3004" t="str">
            <v>450-070</v>
          </cell>
          <cell r="B3004" t="str">
            <v>EXCEL 16X16MM INTERNAL ANGLE PACK OF 10</v>
          </cell>
          <cell r="C3004" t="str">
            <v>EXCEL 16X16MM INTERNAL ANGLE PACK OF 10</v>
          </cell>
          <cell r="D3004" t="str">
            <v>szt.</v>
          </cell>
          <cell r="E3004">
            <v>0</v>
          </cell>
          <cell r="F3004" t="str">
            <v>EXCEL</v>
          </cell>
          <cell r="K3004">
            <v>0</v>
          </cell>
        </row>
        <row r="3005">
          <cell r="A3005" t="str">
            <v>450-030-PK10</v>
          </cell>
          <cell r="B3005" t="str">
            <v>Excel 16x16MM s/a trunking 10x3mtr lengths (30Mmt)</v>
          </cell>
          <cell r="C3005" t="str">
            <v>Excel 16x16MM s/a trunking 10x3mtr lengths (30Mmt)</v>
          </cell>
          <cell r="D3005" t="str">
            <v>szt.</v>
          </cell>
          <cell r="E3005">
            <v>0</v>
          </cell>
          <cell r="F3005" t="str">
            <v>EXCEL</v>
          </cell>
          <cell r="K3005">
            <v>0</v>
          </cell>
        </row>
        <row r="3006">
          <cell r="A3006" t="str">
            <v>450-005-PK10</v>
          </cell>
          <cell r="B3006" t="str">
            <v>Excel 16x16mm trunking 10x3mtr lengths (30mtr)</v>
          </cell>
          <cell r="C3006" t="str">
            <v>Excel 16x16mm trunking 10x3mtr lengths (30mtr)</v>
          </cell>
          <cell r="D3006" t="str">
            <v>szt.</v>
          </cell>
          <cell r="E3006">
            <v>0</v>
          </cell>
          <cell r="F3006" t="str">
            <v>EXCEL</v>
          </cell>
          <cell r="K3006">
            <v>0</v>
          </cell>
        </row>
        <row r="3007">
          <cell r="A3007" t="str">
            <v>450-150</v>
          </cell>
          <cell r="B3007" t="str">
            <v>EXCEL 16X25MM COUPLER PACK OF 10</v>
          </cell>
          <cell r="C3007" t="str">
            <v>EXCEL 16X25MM COUPLER PACK OF 10</v>
          </cell>
          <cell r="D3007" t="str">
            <v>szt.</v>
          </cell>
          <cell r="E3007">
            <v>0</v>
          </cell>
          <cell r="F3007" t="str">
            <v>EXCEL</v>
          </cell>
          <cell r="K3007">
            <v>0</v>
          </cell>
        </row>
        <row r="3008">
          <cell r="A3008" t="str">
            <v>450-170</v>
          </cell>
          <cell r="B3008" t="str">
            <v>EXCEL 16X25MM END CAP PACK OF 10</v>
          </cell>
          <cell r="C3008" t="str">
            <v>EXCEL 16X25MM END CAP PACK OF 10</v>
          </cell>
          <cell r="D3008" t="str">
            <v>szt.</v>
          </cell>
          <cell r="E3008">
            <v>0</v>
          </cell>
          <cell r="F3008" t="str">
            <v>EXCEL</v>
          </cell>
          <cell r="K3008">
            <v>0</v>
          </cell>
        </row>
        <row r="3009">
          <cell r="A3009" t="str">
            <v>450-100</v>
          </cell>
          <cell r="B3009" t="str">
            <v>EXCEL 16X25MM EXTERNAL ANGLE PACK OF 10</v>
          </cell>
          <cell r="C3009" t="str">
            <v>EXCEL 16X25MM EXTERNAL ANGLE PACK OF 10</v>
          </cell>
          <cell r="D3009" t="str">
            <v>szt.</v>
          </cell>
          <cell r="E3009">
            <v>0</v>
          </cell>
          <cell r="F3009" t="str">
            <v>EXCEL</v>
          </cell>
          <cell r="K3009">
            <v>0</v>
          </cell>
        </row>
        <row r="3010">
          <cell r="A3010" t="str">
            <v>450-050</v>
          </cell>
          <cell r="B3010" t="str">
            <v>EXCEL 16X25MM FLAT ANGLE PACK OF 10</v>
          </cell>
          <cell r="C3010" t="str">
            <v>EXCEL 16X25MM FLAT ANGLE PACK OF 10</v>
          </cell>
          <cell r="D3010" t="str">
            <v>szt.</v>
          </cell>
          <cell r="E3010">
            <v>0</v>
          </cell>
          <cell r="F3010" t="str">
            <v>EXCEL</v>
          </cell>
          <cell r="K3010">
            <v>0</v>
          </cell>
        </row>
        <row r="3011">
          <cell r="A3011" t="str">
            <v>450-125</v>
          </cell>
          <cell r="B3011" t="str">
            <v>EXCEL 16X25MM FLAT TEE PACK OF 10</v>
          </cell>
          <cell r="C3011" t="str">
            <v>EXCEL 16X25MM FLAT TEE PACK OF 10</v>
          </cell>
          <cell r="D3011" t="str">
            <v>szt.</v>
          </cell>
          <cell r="E3011">
            <v>0</v>
          </cell>
          <cell r="F3011" t="str">
            <v>EXCEL</v>
          </cell>
          <cell r="K3011">
            <v>0</v>
          </cell>
        </row>
        <row r="3012">
          <cell r="A3012" t="str">
            <v>450-035-PK10</v>
          </cell>
          <cell r="B3012" t="str">
            <v>Excel 16x25mm s/a trunking 10x3mtr lengths (30mtr)</v>
          </cell>
          <cell r="C3012" t="str">
            <v>Excel 16x25mm s/a trunking 10x3mtr lengths (30mtr)</v>
          </cell>
          <cell r="D3012" t="str">
            <v>szt.</v>
          </cell>
          <cell r="E3012">
            <v>0</v>
          </cell>
          <cell r="F3012" t="str">
            <v>EXCEL</v>
          </cell>
          <cell r="K3012">
            <v>0</v>
          </cell>
        </row>
        <row r="3013">
          <cell r="A3013" t="str">
            <v>450-035</v>
          </cell>
          <cell r="B3013" t="str">
            <v>EXCEL 16X25MM S/A TRUNKING 25x3MTR LENGTHS (75MTR)</v>
          </cell>
          <cell r="C3013" t="str">
            <v>EXCEL 16X25MM S/A TRUNKING 25x3MTR LENGTHS (75MTR)</v>
          </cell>
          <cell r="D3013" t="str">
            <v>szt.</v>
          </cell>
          <cell r="E3013">
            <v>0</v>
          </cell>
          <cell r="F3013" t="str">
            <v>EXCEL</v>
          </cell>
          <cell r="K3013">
            <v>0</v>
          </cell>
        </row>
        <row r="3014">
          <cell r="A3014" t="str">
            <v>450-012-PK10</v>
          </cell>
          <cell r="B3014" t="str">
            <v>EXCEL 16X25MM TRUNKING 10x3MTR LENGTHS (30MTR)</v>
          </cell>
          <cell r="C3014" t="str">
            <v>EXCEL 16X25MM TRUNKING 10x3MTR LENGTHS (30MTR)</v>
          </cell>
          <cell r="D3014" t="str">
            <v>szt.</v>
          </cell>
          <cell r="E3014">
            <v>0</v>
          </cell>
          <cell r="F3014" t="str">
            <v>EXCEL</v>
          </cell>
          <cell r="K3014">
            <v>0</v>
          </cell>
        </row>
        <row r="3015">
          <cell r="A3015" t="str">
            <v>450-155</v>
          </cell>
          <cell r="B3015" t="str">
            <v>EXCEL 16X40MM COUPLER PACK OF 10</v>
          </cell>
          <cell r="C3015" t="str">
            <v>EXCEL 16X40MM COUPLER PACK OF 10</v>
          </cell>
          <cell r="D3015" t="str">
            <v>szt.</v>
          </cell>
          <cell r="E3015">
            <v>0</v>
          </cell>
          <cell r="F3015" t="str">
            <v>EXCEL</v>
          </cell>
          <cell r="K3015">
            <v>0</v>
          </cell>
        </row>
        <row r="3016">
          <cell r="A3016" t="str">
            <v>450-175</v>
          </cell>
          <cell r="B3016" t="str">
            <v>EXCEL 16X40MM END CAP PACK OF 10</v>
          </cell>
          <cell r="C3016" t="str">
            <v>EXCEL 16X40MM END CAP PACK OF 10</v>
          </cell>
          <cell r="D3016" t="str">
            <v>szt.</v>
          </cell>
          <cell r="E3016">
            <v>0</v>
          </cell>
          <cell r="F3016" t="str">
            <v>EXCEL</v>
          </cell>
          <cell r="K3016">
            <v>0</v>
          </cell>
        </row>
        <row r="3017">
          <cell r="A3017" t="str">
            <v>450-105</v>
          </cell>
          <cell r="B3017" t="str">
            <v>EXCEL 16X40MM EXTERNAL ANGLE PACK OF 10</v>
          </cell>
          <cell r="C3017" t="str">
            <v>EXCEL 16X40MM EXTERNAL ANGLE PACK OF 10</v>
          </cell>
          <cell r="D3017" t="str">
            <v>szt.</v>
          </cell>
          <cell r="E3017">
            <v>0</v>
          </cell>
          <cell r="F3017" t="str">
            <v>EXCEL</v>
          </cell>
          <cell r="K3017">
            <v>0</v>
          </cell>
        </row>
        <row r="3018">
          <cell r="A3018" t="str">
            <v>450-055</v>
          </cell>
          <cell r="B3018" t="str">
            <v>EXCEL 16X40MM FLAT ANGLE PACK OF 10</v>
          </cell>
          <cell r="C3018" t="str">
            <v>EXCEL 16X40MM FLAT ANGLE PACK OF 10</v>
          </cell>
          <cell r="D3018" t="str">
            <v>szt.</v>
          </cell>
          <cell r="E3018">
            <v>0</v>
          </cell>
          <cell r="F3018" t="str">
            <v>EXCEL</v>
          </cell>
          <cell r="K3018">
            <v>0</v>
          </cell>
        </row>
        <row r="3019">
          <cell r="A3019" t="str">
            <v>450-080</v>
          </cell>
          <cell r="B3019" t="str">
            <v>EXCEL 16X40MM INTERNAL ANGLE PACK OF 10</v>
          </cell>
          <cell r="C3019" t="str">
            <v>EXCEL 16X40MM INTERNAL ANGLE PACK OF 10</v>
          </cell>
          <cell r="D3019" t="str">
            <v>szt.</v>
          </cell>
          <cell r="E3019">
            <v>0</v>
          </cell>
          <cell r="F3019" t="str">
            <v>EXCEL</v>
          </cell>
          <cell r="K3019">
            <v>0</v>
          </cell>
        </row>
        <row r="3020">
          <cell r="A3020" t="str">
            <v>450-015-PK10</v>
          </cell>
          <cell r="B3020" t="str">
            <v>EXCEL 16X40MM TRUNKING 10x3MTR LENGTHS (30MTR)</v>
          </cell>
          <cell r="C3020" t="str">
            <v>EXCEL 16X40MM TRUNKING 10x3MTR LENGTHS (30MTR)</v>
          </cell>
          <cell r="D3020" t="str">
            <v>szt.</v>
          </cell>
          <cell r="E3020">
            <v>0</v>
          </cell>
          <cell r="F3020" t="str">
            <v>EXCEL</v>
          </cell>
          <cell r="K3020">
            <v>0</v>
          </cell>
        </row>
        <row r="3021">
          <cell r="A3021" t="str">
            <v>270219BK</v>
          </cell>
          <cell r="B3021" t="str">
            <v>EXCEL 19MM X 33M PVC TAPE BLACK</v>
          </cell>
          <cell r="C3021" t="str">
            <v>EXCEL 19MM X 33M PVC TAPE BLACK</v>
          </cell>
          <cell r="D3021" t="str">
            <v>szt.</v>
          </cell>
          <cell r="E3021">
            <v>0</v>
          </cell>
          <cell r="F3021" t="str">
            <v>EXCEL</v>
          </cell>
          <cell r="K3021">
            <v>2.16</v>
          </cell>
        </row>
        <row r="3022">
          <cell r="A3022" t="str">
            <v>270219BU</v>
          </cell>
          <cell r="B3022" t="str">
            <v>EXCEL 19MM X 33M PVC TAPE BLUE</v>
          </cell>
          <cell r="C3022" t="str">
            <v>EXCEL 19MM X 33M PVC TAPE BLUE</v>
          </cell>
          <cell r="D3022" t="str">
            <v>szt.</v>
          </cell>
          <cell r="E3022">
            <v>0</v>
          </cell>
          <cell r="F3022" t="str">
            <v>EXCEL</v>
          </cell>
          <cell r="K3022">
            <v>2.16</v>
          </cell>
        </row>
        <row r="3023">
          <cell r="A3023" t="str">
            <v>270219GN</v>
          </cell>
          <cell r="B3023" t="str">
            <v>EXCEL 19MM X 33M PVC TAPE GREEN</v>
          </cell>
          <cell r="C3023" t="str">
            <v>EXCEL 19MM X 33M PVC TAPE GREEN</v>
          </cell>
          <cell r="D3023" t="str">
            <v>szt.</v>
          </cell>
          <cell r="E3023">
            <v>0</v>
          </cell>
          <cell r="F3023" t="str">
            <v>EXCEL</v>
          </cell>
          <cell r="K3023">
            <v>2.16</v>
          </cell>
        </row>
        <row r="3024">
          <cell r="A3024" t="str">
            <v>270219GY</v>
          </cell>
          <cell r="B3024" t="str">
            <v>EXCEL 19MM X 33M PVC TAPE GREEN/YELLOW</v>
          </cell>
          <cell r="C3024" t="str">
            <v>EXCEL 19MM X 33M PVC TAPE GREEN/YELLOW</v>
          </cell>
          <cell r="D3024" t="str">
            <v>szt.</v>
          </cell>
          <cell r="E3024">
            <v>0</v>
          </cell>
          <cell r="F3024" t="str">
            <v>EXCEL</v>
          </cell>
          <cell r="K3024">
            <v>2.16</v>
          </cell>
        </row>
        <row r="3025">
          <cell r="A3025" t="str">
            <v>270219RD</v>
          </cell>
          <cell r="B3025" t="str">
            <v>EXCEL 19MM X 33M PVC TAPE RED</v>
          </cell>
          <cell r="C3025" t="str">
            <v>EXCEL 19MM X 33M PVC TAPE RED</v>
          </cell>
          <cell r="D3025" t="str">
            <v>szt.</v>
          </cell>
          <cell r="E3025">
            <v>0</v>
          </cell>
          <cell r="F3025" t="str">
            <v>EXCEL</v>
          </cell>
          <cell r="K3025">
            <v>2.16</v>
          </cell>
        </row>
        <row r="3026">
          <cell r="A3026" t="str">
            <v>270219WT</v>
          </cell>
          <cell r="B3026" t="str">
            <v>EXCEL 19MM X 33M PVC TAPE WHITE</v>
          </cell>
          <cell r="C3026" t="str">
            <v>EXCEL 19MM X 33M PVC TAPE WHITE</v>
          </cell>
          <cell r="D3026" t="str">
            <v>szt.</v>
          </cell>
          <cell r="E3026">
            <v>0</v>
          </cell>
          <cell r="F3026" t="str">
            <v>EXCEL</v>
          </cell>
          <cell r="K3026">
            <v>2.16</v>
          </cell>
        </row>
        <row r="3027">
          <cell r="A3027" t="str">
            <v>270219YW</v>
          </cell>
          <cell r="B3027" t="str">
            <v>EXCEL 19MM X 33M PVC TAPE YELLOW</v>
          </cell>
          <cell r="C3027" t="str">
            <v>EXCEL 19MM X 33M PVC TAPE YELLOW</v>
          </cell>
          <cell r="D3027" t="str">
            <v>szt.</v>
          </cell>
          <cell r="E3027">
            <v>0</v>
          </cell>
          <cell r="F3027" t="str">
            <v>EXCEL</v>
          </cell>
          <cell r="K3027">
            <v>2.16</v>
          </cell>
        </row>
        <row r="3028">
          <cell r="A3028" t="str">
            <v>100-591</v>
          </cell>
          <cell r="B3028" t="str">
            <v>EXCEL 1U 19" HORIZ SNAP-IN BLANK PANEL BLACK</v>
          </cell>
          <cell r="C3028" t="str">
            <v>EXCEL 1U 19" HORIZ SNAP-IN BLANK PANEL BLACK</v>
          </cell>
          <cell r="D3028" t="str">
            <v>szt.</v>
          </cell>
          <cell r="E3028">
            <v>0</v>
          </cell>
          <cell r="F3028" t="str">
            <v>EXCEL</v>
          </cell>
          <cell r="K3028">
            <v>6.06</v>
          </cell>
        </row>
        <row r="3029">
          <cell r="A3029" t="str">
            <v>100-031</v>
          </cell>
          <cell r="B3029" t="str">
            <v>EXCEL 1U 19" RACK MOUNT 5RING CHROME CABLE MGT BAR</v>
          </cell>
          <cell r="C3029" t="str">
            <v>EXCEL 1U 19" RACK MOUNT 5RING CHROME CABLE MGT BAR</v>
          </cell>
          <cell r="D3029" t="str">
            <v>szt.</v>
          </cell>
          <cell r="E3029">
            <v>0</v>
          </cell>
          <cell r="F3029" t="str">
            <v>EXCEL</v>
          </cell>
          <cell r="K3029">
            <v>27.2</v>
          </cell>
        </row>
        <row r="3030">
          <cell r="A3030" t="str">
            <v>MS19</v>
          </cell>
          <cell r="B3030" t="str">
            <v>EXCEL 1U 190MM DEEP MODEM SHELF</v>
          </cell>
          <cell r="D3030" t="str">
            <v>szt.</v>
          </cell>
          <cell r="E3030">
            <v>0</v>
          </cell>
          <cell r="F3030" t="str">
            <v>EXCEL</v>
          </cell>
          <cell r="K3030">
            <v>77.06</v>
          </cell>
        </row>
        <row r="3031">
          <cell r="A3031" t="str">
            <v>MS19B</v>
          </cell>
          <cell r="B3031" t="str">
            <v>EXCEL 1U 190MM DEEP MODEM SHELF-BLACK</v>
          </cell>
          <cell r="D3031" t="str">
            <v>szt.</v>
          </cell>
          <cell r="E3031">
            <v>0</v>
          </cell>
          <cell r="F3031" t="str">
            <v>EXCEL</v>
          </cell>
          <cell r="K3031">
            <v>79.22</v>
          </cell>
        </row>
        <row r="3032">
          <cell r="A3032" t="str">
            <v>208-004</v>
          </cell>
          <cell r="B3032" t="str">
            <v>EXCEL 1U ANGLED MTP PATCH PANEL UNLOADED</v>
          </cell>
          <cell r="C3032" t="str">
            <v>EXCEL 1U ANGLED MTP PATCH PANEL UNLOADED</v>
          </cell>
          <cell r="D3032" t="str">
            <v>szt.</v>
          </cell>
          <cell r="E3032">
            <v>0</v>
          </cell>
          <cell r="F3032" t="str">
            <v>EXCEL</v>
          </cell>
          <cell r="K3032">
            <v>176</v>
          </cell>
        </row>
        <row r="3033">
          <cell r="A3033" t="str">
            <v>100-598</v>
          </cell>
          <cell r="B3033" t="str">
            <v>EXCEL 1U BLANK PLATE BLACK</v>
          </cell>
          <cell r="C3033" t="str">
            <v>EXCEL 1U BLANK PLATE BLACK</v>
          </cell>
          <cell r="D3033" t="str">
            <v>szt.</v>
          </cell>
          <cell r="E3033">
            <v>0</v>
          </cell>
          <cell r="F3033" t="str">
            <v>EXCEL</v>
          </cell>
          <cell r="K3033">
            <v>8.1999999999999993</v>
          </cell>
        </row>
        <row r="3034">
          <cell r="A3034" t="str">
            <v>100-599</v>
          </cell>
          <cell r="B3034" t="str">
            <v>EXCEL 1U BRUSH STRIP BLACK</v>
          </cell>
          <cell r="C3034" t="str">
            <v>EXCEL 1U BRUSH STRIP BLACK</v>
          </cell>
          <cell r="D3034" t="str">
            <v>szt.</v>
          </cell>
          <cell r="E3034">
            <v>0</v>
          </cell>
          <cell r="F3034" t="str">
            <v>EXCEL</v>
          </cell>
          <cell r="K3034">
            <v>13.6</v>
          </cell>
        </row>
        <row r="3035">
          <cell r="A3035" t="str">
            <v>100-582</v>
          </cell>
          <cell r="B3035" t="str">
            <v>EXCEL 1U CABLE MANAGEMENT BAR BLACK METAL RINGS</v>
          </cell>
          <cell r="C3035" t="str">
            <v>EXCEL 1U CABLE MANAGEMENT BAR BLACK METAL RINGS</v>
          </cell>
          <cell r="D3035" t="str">
            <v>szt.</v>
          </cell>
          <cell r="E3035">
            <v>0</v>
          </cell>
          <cell r="F3035" t="str">
            <v>EXCEL</v>
          </cell>
          <cell r="K3035">
            <v>4.9800000000000004</v>
          </cell>
        </row>
        <row r="3036">
          <cell r="A3036" t="str">
            <v>100-586</v>
          </cell>
          <cell r="B3036" t="str">
            <v>EXCEL 1U CABLE MANAGEMENT BAR BLACK PLASTIC RINGS</v>
          </cell>
          <cell r="C3036" t="str">
            <v>EXCEL 1U CABLE MANAGEMENT BAR BLACK PLASTIC RINGS</v>
          </cell>
          <cell r="D3036" t="str">
            <v>szt.</v>
          </cell>
          <cell r="E3036">
            <v>0</v>
          </cell>
          <cell r="F3036" t="str">
            <v>EXCEL</v>
          </cell>
          <cell r="K3036">
            <v>6.92</v>
          </cell>
        </row>
        <row r="3037">
          <cell r="A3037" t="str">
            <v>100-590</v>
          </cell>
          <cell r="B3037" t="str">
            <v>EXCEL 1U CABLE MANAGEMENT STRIP BK HORI METAL RING</v>
          </cell>
          <cell r="C3037" t="str">
            <v>EXCEL 1U CABLE MANAGEMENT STRIP BK HORI METAL RING</v>
          </cell>
          <cell r="D3037" t="str">
            <v>szt.</v>
          </cell>
          <cell r="E3037">
            <v>0</v>
          </cell>
          <cell r="F3037" t="str">
            <v>EXCEL</v>
          </cell>
          <cell r="K3037">
            <v>38.92</v>
          </cell>
        </row>
        <row r="3038">
          <cell r="A3038" t="str">
            <v>100-595</v>
          </cell>
          <cell r="B3038" t="str">
            <v>Excel 1U double brush strip-middle split black</v>
          </cell>
          <cell r="C3038" t="str">
            <v>Excel 1U double brush strip-middle split black</v>
          </cell>
          <cell r="D3038" t="str">
            <v>szt.</v>
          </cell>
          <cell r="E3038">
            <v>0</v>
          </cell>
          <cell r="F3038" t="str">
            <v>EXCEL</v>
          </cell>
          <cell r="K3038">
            <v>16.579999999999998</v>
          </cell>
        </row>
        <row r="3039">
          <cell r="A3039" t="str">
            <v>203-525</v>
          </cell>
          <cell r="B3039" t="str">
            <v>Excel 1u Front Management bar with label holder</v>
          </cell>
          <cell r="C3039" t="str">
            <v>Excel 1u Front Management bar with label holder</v>
          </cell>
          <cell r="D3039" t="str">
            <v>szt.</v>
          </cell>
          <cell r="E3039">
            <v>0</v>
          </cell>
          <cell r="F3039" t="str">
            <v>EXCEL</v>
          </cell>
          <cell r="K3039">
            <v>25.94</v>
          </cell>
        </row>
        <row r="3040">
          <cell r="A3040" t="str">
            <v>208-002</v>
          </cell>
          <cell r="B3040" t="str">
            <v>EXCEL 1U HD MTP PATCH PANEL UNLOADED</v>
          </cell>
          <cell r="C3040" t="str">
            <v>EXCEL 1U HD MTP PATCH PANEL UNLOADED</v>
          </cell>
          <cell r="D3040" t="str">
            <v>szt.</v>
          </cell>
          <cell r="E3040">
            <v>0</v>
          </cell>
          <cell r="F3040" t="str">
            <v>EXCEL</v>
          </cell>
          <cell r="K3040">
            <v>137.30000000000001</v>
          </cell>
        </row>
        <row r="3041">
          <cell r="A3041" t="str">
            <v>100-610</v>
          </cell>
          <cell r="B3041" t="str">
            <v>EXCEL 1U LETTERBOX PLATE BLACK</v>
          </cell>
          <cell r="C3041" t="str">
            <v>EXCEL 1U LETTERBOX PLATE BLACK</v>
          </cell>
          <cell r="D3041" t="str">
            <v>szt.</v>
          </cell>
          <cell r="E3041">
            <v>0</v>
          </cell>
          <cell r="F3041" t="str">
            <v>EXCEL</v>
          </cell>
          <cell r="K3041">
            <v>7.18</v>
          </cell>
        </row>
        <row r="3042">
          <cell r="A3042" t="str">
            <v>208-020</v>
          </cell>
          <cell r="B3042" t="str">
            <v>EXCEL 1U MTP ADAPTER PANEL:12-PORT-EMPTY</v>
          </cell>
          <cell r="C3042" t="str">
            <v>EXCEL 1U MTP ADAPTER PANEL:12-PORT-EMPTY</v>
          </cell>
          <cell r="D3042" t="str">
            <v>szt.</v>
          </cell>
          <cell r="E3042">
            <v>0</v>
          </cell>
          <cell r="F3042" t="str">
            <v>EXCEL</v>
          </cell>
          <cell r="K3042">
            <v>38.06</v>
          </cell>
        </row>
        <row r="3043">
          <cell r="A3043" t="str">
            <v>100-092</v>
          </cell>
          <cell r="B3043" t="str">
            <v>Excel 1U stand-off brackets (pair)</v>
          </cell>
          <cell r="C3043" t="str">
            <v>Excel 1U stand-off brackets (pair)</v>
          </cell>
          <cell r="D3043" t="str">
            <v>szt.</v>
          </cell>
          <cell r="E3043">
            <v>0</v>
          </cell>
          <cell r="F3043" t="str">
            <v>EXCEL</v>
          </cell>
          <cell r="K3043">
            <v>10.039999999999999</v>
          </cell>
        </row>
        <row r="3044">
          <cell r="A3044" t="str">
            <v>100-922</v>
          </cell>
          <cell r="B3044" t="str">
            <v>Excel 1U Trunk cable manager</v>
          </cell>
          <cell r="C3044" t="str">
            <v>Excel 1U Trunk cable manager</v>
          </cell>
          <cell r="D3044" t="str">
            <v>szt.</v>
          </cell>
          <cell r="E3044">
            <v>0</v>
          </cell>
          <cell r="F3044" t="str">
            <v>EXCEL</v>
          </cell>
          <cell r="K3044">
            <v>38.92</v>
          </cell>
        </row>
        <row r="3045">
          <cell r="A3045" t="str">
            <v>555-1V-SCH-INT1-12C1</v>
          </cell>
          <cell r="B3045" t="str">
            <v>EXCEL 1xVert 16A SHUKO INT1 4C19 3BOTTOM</v>
          </cell>
          <cell r="C3045" t="str">
            <v>EXCEL 1xVert 16A SHUKO INT1 4C19 3BOTTOM</v>
          </cell>
          <cell r="D3045" t="str">
            <v>szt.</v>
          </cell>
          <cell r="E3045">
            <v>0</v>
          </cell>
          <cell r="F3045" t="str">
            <v>EXCEL</v>
          </cell>
          <cell r="K3045">
            <v>0</v>
          </cell>
        </row>
        <row r="3046">
          <cell r="A3046" t="str">
            <v>555-1V-SCH-INT1-1(1)</v>
          </cell>
          <cell r="B3046" t="str">
            <v>EXCEL 1xVert 16A SHUKO INT1 4C19 3BOTTOM</v>
          </cell>
          <cell r="C3046" t="str">
            <v>EXCEL 1xVert 16A SHUKO INT1 4C19 3BOTTOM</v>
          </cell>
          <cell r="D3046" t="str">
            <v>szt.</v>
          </cell>
          <cell r="E3046">
            <v>0</v>
          </cell>
          <cell r="F3046" t="str">
            <v>EXCEL</v>
          </cell>
          <cell r="K3046">
            <v>0</v>
          </cell>
        </row>
        <row r="3047">
          <cell r="A3047" t="str">
            <v>555-1V-SCH-INT1-1(2)</v>
          </cell>
          <cell r="B3047" t="str">
            <v>EXCEL 1xVert 16A SHUKO INT1 4C19 3BOTTOM</v>
          </cell>
          <cell r="D3047" t="str">
            <v>szt.</v>
          </cell>
          <cell r="E3047">
            <v>0</v>
          </cell>
          <cell r="F3047" t="str">
            <v>EXCEL</v>
          </cell>
          <cell r="K3047">
            <v>0</v>
          </cell>
        </row>
        <row r="3048">
          <cell r="A3048" t="str">
            <v>100-619</v>
          </cell>
          <cell r="B3048" t="str">
            <v>EXCEL 2 GANG 27MM DEEP BACK BOX</v>
          </cell>
          <cell r="C3048" t="str">
            <v>EXCEL 2 GANG 27MM DEEP BACK BOX</v>
          </cell>
          <cell r="D3048" t="str">
            <v>szt.</v>
          </cell>
          <cell r="E3048">
            <v>0</v>
          </cell>
          <cell r="F3048" t="str">
            <v>EXCEL</v>
          </cell>
          <cell r="K3048">
            <v>1.72</v>
          </cell>
        </row>
        <row r="3049">
          <cell r="A3049" t="str">
            <v>100-621</v>
          </cell>
          <cell r="B3049" t="str">
            <v>EXCEL 2 GANG 32MM DEEP BACK BOX</v>
          </cell>
          <cell r="C3049" t="str">
            <v>EXCEL 2 GANG 32MM DEEP BACK BOX</v>
          </cell>
          <cell r="D3049" t="str">
            <v>szt.</v>
          </cell>
          <cell r="E3049">
            <v>0</v>
          </cell>
          <cell r="F3049" t="str">
            <v>EXCEL</v>
          </cell>
          <cell r="K3049">
            <v>1.78</v>
          </cell>
        </row>
        <row r="3050">
          <cell r="A3050" t="str">
            <v>100-620</v>
          </cell>
          <cell r="B3050" t="str">
            <v>EXCEL 2 GANG 37MM DEEP BACK BOX</v>
          </cell>
          <cell r="C3050" t="str">
            <v>EXCEL 2 GANG 37MM DEEP BACK BOX</v>
          </cell>
          <cell r="D3050" t="str">
            <v>szt.</v>
          </cell>
          <cell r="E3050">
            <v>0</v>
          </cell>
          <cell r="F3050" t="str">
            <v>EXCEL</v>
          </cell>
          <cell r="K3050">
            <v>1.86</v>
          </cell>
        </row>
        <row r="3051">
          <cell r="A3051" t="str">
            <v>100-622</v>
          </cell>
          <cell r="B3051" t="str">
            <v>EXCEL 2 GANG 47MM DEEP BACK BOX</v>
          </cell>
          <cell r="C3051" t="str">
            <v>EXCEL 2 GANG 47MM DEEP BACK BOX</v>
          </cell>
          <cell r="D3051" t="str">
            <v>szt.</v>
          </cell>
          <cell r="E3051">
            <v>0</v>
          </cell>
          <cell r="F3051" t="str">
            <v>EXCEL</v>
          </cell>
          <cell r="K3051">
            <v>2.04</v>
          </cell>
        </row>
        <row r="3052">
          <cell r="A3052" t="str">
            <v>450-665/1</v>
          </cell>
          <cell r="B3052" t="str">
            <v xml:space="preserve">EXCEL 2 GANG DRY LINING BOX </v>
          </cell>
          <cell r="C3052" t="str">
            <v xml:space="preserve">EXCEL 2 GANG DRY LINING BOX </v>
          </cell>
          <cell r="D3052" t="str">
            <v>szt.</v>
          </cell>
          <cell r="E3052">
            <v>0</v>
          </cell>
          <cell r="F3052" t="str">
            <v>EXCEL</v>
          </cell>
          <cell r="K3052">
            <v>0</v>
          </cell>
        </row>
        <row r="3053">
          <cell r="A3053" t="str">
            <v>450-665</v>
          </cell>
          <cell r="B3053" t="str">
            <v>EXCEL 2 GANG DRY LINING BOX (PK 10)</v>
          </cell>
          <cell r="C3053" t="str">
            <v>EXCEL 2 GANG DRY LINING BOX (PK 10)</v>
          </cell>
          <cell r="D3053" t="str">
            <v>szt.</v>
          </cell>
          <cell r="E3053">
            <v>0</v>
          </cell>
          <cell r="F3053" t="str">
            <v>EXCEL</v>
          </cell>
          <cell r="K3053">
            <v>0</v>
          </cell>
        </row>
        <row r="3054">
          <cell r="A3054" t="str">
            <v>350-639</v>
          </cell>
          <cell r="B3054" t="str">
            <v>EXCEL 2 WAY GOP BOX PLUS - 25MM PACK OF 10</v>
          </cell>
          <cell r="C3054" t="str">
            <v>EXCEL 2 WAY GOP BOX PLUS - 25MM PACK OF 10</v>
          </cell>
          <cell r="D3054" t="str">
            <v>szt.</v>
          </cell>
          <cell r="E3054">
            <v>0</v>
          </cell>
          <cell r="F3054" t="str">
            <v>EXCEL</v>
          </cell>
          <cell r="K3054">
            <v>134.06</v>
          </cell>
        </row>
        <row r="3055">
          <cell r="A3055" t="str">
            <v>550-260</v>
          </cell>
          <cell r="B3055" t="str">
            <v>EXCEL 20 PAIR BOX CONNECTION UNLOADED</v>
          </cell>
          <cell r="C3055" t="str">
            <v>EXCEL 20 PAIR BOX CONNECTION UNLOADED</v>
          </cell>
          <cell r="D3055" t="str">
            <v>szt.</v>
          </cell>
          <cell r="E3055">
            <v>0</v>
          </cell>
          <cell r="F3055" t="str">
            <v>EXCEL</v>
          </cell>
          <cell r="K3055">
            <v>6.38</v>
          </cell>
        </row>
        <row r="3056">
          <cell r="A3056" t="str">
            <v>555-232</v>
          </cell>
          <cell r="B3056" t="str">
            <v>EXCEL 20-C13 &amp; 4-C19 VERT MCB PDU - 32A IEC60309</v>
          </cell>
          <cell r="C3056" t="str">
            <v>EXCEL 20-C13 &amp; 4-C19 VERT MCB PDU - 32A IEC60309</v>
          </cell>
          <cell r="D3056" t="str">
            <v>szt.</v>
          </cell>
          <cell r="E3056">
            <v>0</v>
          </cell>
          <cell r="F3056" t="str">
            <v>EXCEL</v>
          </cell>
          <cell r="K3056">
            <v>192.04</v>
          </cell>
        </row>
        <row r="3057">
          <cell r="A3057" t="str">
            <v>555-232-AMMETER</v>
          </cell>
          <cell r="B3057" t="str">
            <v>EXCEL 20-C13 &amp; 4-C19 VERT MCB+AMMETER PDU-32A</v>
          </cell>
          <cell r="C3057" t="str">
            <v>EXCEL 20-C13 &amp; 4-C19 VERT MCB+AMMETER PDU-32A</v>
          </cell>
          <cell r="D3057" t="str">
            <v>szt.</v>
          </cell>
          <cell r="E3057">
            <v>0</v>
          </cell>
          <cell r="F3057" t="str">
            <v>EXCEL</v>
          </cell>
          <cell r="K3057">
            <v>1557.06</v>
          </cell>
        </row>
        <row r="3058">
          <cell r="A3058" t="str">
            <v>750-035</v>
          </cell>
          <cell r="B3058" t="str">
            <v>EXCEL 20MM CONTRACTORS PK 10M LSOH COND+10 GLANDS</v>
          </cell>
          <cell r="C3058" t="str">
            <v>EXCEL 20MM CONTRACTORS PK 10M LSOH COND+10 GLANDS</v>
          </cell>
          <cell r="D3058" t="str">
            <v>szt.</v>
          </cell>
          <cell r="E3058">
            <v>0</v>
          </cell>
          <cell r="F3058" t="str">
            <v>EXCEL</v>
          </cell>
          <cell r="K3058">
            <v>18.88</v>
          </cell>
        </row>
        <row r="3059">
          <cell r="A3059" t="str">
            <v>750-045</v>
          </cell>
          <cell r="B3059" t="str">
            <v>EXCEL 20MM LSOH 3MTR CONDUIT ASSEMBLY GLAND/LNUT</v>
          </cell>
          <cell r="C3059" t="str">
            <v>EXCEL 20MM LSOH 3MTR CONDUIT ASSEMBLY GLAND/LNUT</v>
          </cell>
          <cell r="D3059" t="str">
            <v>szt.</v>
          </cell>
          <cell r="E3059">
            <v>0</v>
          </cell>
          <cell r="F3059" t="str">
            <v>EXCEL</v>
          </cell>
          <cell r="K3059">
            <v>4.54</v>
          </cell>
        </row>
        <row r="3060">
          <cell r="A3060" t="str">
            <v>750-055</v>
          </cell>
          <cell r="B3060" t="str">
            <v>EXCEL 20MM LSOH 5MTR CONDUIT ASSEMBLY GLAND/LNUT</v>
          </cell>
          <cell r="C3060" t="str">
            <v>EXCEL 20MM LSOH 5MTR CONDUIT ASSEMBLY GLAND/LNUT</v>
          </cell>
          <cell r="D3060" t="str">
            <v>szt.</v>
          </cell>
          <cell r="E3060">
            <v>0</v>
          </cell>
          <cell r="F3060" t="str">
            <v>EXCEL</v>
          </cell>
          <cell r="K3060">
            <v>6.74</v>
          </cell>
        </row>
        <row r="3061">
          <cell r="A3061" t="str">
            <v>750-025</v>
          </cell>
          <cell r="B3061" t="str">
            <v>EXCEL 20MM LSOH GLAND + LOCKNUT BLACK (PK 10)</v>
          </cell>
          <cell r="C3061" t="str">
            <v>EXCEL 20MM LSOH GLAND + LOCKNUT BLACK (PK 10)</v>
          </cell>
          <cell r="D3061" t="str">
            <v>szt.</v>
          </cell>
          <cell r="E3061">
            <v>0</v>
          </cell>
          <cell r="F3061" t="str">
            <v>EXCEL</v>
          </cell>
          <cell r="K3061">
            <v>11.1</v>
          </cell>
        </row>
        <row r="3062">
          <cell r="A3062" t="str">
            <v>750-010</v>
          </cell>
          <cell r="B3062" t="str">
            <v>EXCEL 20MM POLYPROP LSOH BLACK FLEX COND RL100M</v>
          </cell>
          <cell r="C3062" t="str">
            <v>EXCEL 20MM POLYPROP LSOH BLACK FLEX COND RL100M</v>
          </cell>
          <cell r="D3062" t="str">
            <v>szt.</v>
          </cell>
          <cell r="E3062">
            <v>0</v>
          </cell>
          <cell r="F3062" t="str">
            <v>EXCEL</v>
          </cell>
          <cell r="K3062">
            <v>73.62</v>
          </cell>
        </row>
        <row r="3063">
          <cell r="A3063" t="str">
            <v>200-400</v>
          </cell>
          <cell r="B3063" t="str">
            <v>Excel 24 Fibre Splice Cassette with Lid</v>
          </cell>
          <cell r="C3063" t="str">
            <v>Excel 24 Fibre Splice Cassette with Lid</v>
          </cell>
          <cell r="D3063" t="str">
            <v>szt.</v>
          </cell>
          <cell r="E3063">
            <v>0</v>
          </cell>
          <cell r="F3063" t="str">
            <v>EXCEL</v>
          </cell>
          <cell r="K3063">
            <v>8.8000000000000007</v>
          </cell>
        </row>
        <row r="3064">
          <cell r="A3064" t="str">
            <v>100-755</v>
          </cell>
          <cell r="B3064" t="str">
            <v>EXCEL 24 PORT FTP UNLOADED KEYSTONE PANEL</v>
          </cell>
          <cell r="C3064" t="str">
            <v>EXCEL 24 PORT FTP UNLOADED KEYSTONE PANEL</v>
          </cell>
          <cell r="D3064" t="str">
            <v>szt.</v>
          </cell>
          <cell r="E3064">
            <v>0</v>
          </cell>
          <cell r="F3064" t="str">
            <v>EXCEL</v>
          </cell>
          <cell r="K3064">
            <v>23.78</v>
          </cell>
        </row>
        <row r="3065">
          <cell r="A3065" t="str">
            <v>100-927</v>
          </cell>
          <cell r="B3065" t="str">
            <v>Excel 24 Port overhead tray consolidation point</v>
          </cell>
          <cell r="C3065" t="str">
            <v>Excel 24 Port overhead tray consolidation point</v>
          </cell>
          <cell r="D3065" t="str">
            <v>szt.</v>
          </cell>
          <cell r="E3065">
            <v>0</v>
          </cell>
          <cell r="F3065" t="str">
            <v>EXCEL</v>
          </cell>
          <cell r="K3065">
            <v>101.64</v>
          </cell>
        </row>
        <row r="3066">
          <cell r="A3066" t="str">
            <v>200-464</v>
          </cell>
          <cell r="B3066" t="str">
            <v>EXCEL 24 WAY MM F/PANEL-12 LC DX 24F BE</v>
          </cell>
          <cell r="C3066" t="str">
            <v>EXCEL 24 WAY MM F/PANEL-12 LC DX 24F BE</v>
          </cell>
          <cell r="D3066" t="str">
            <v>szt.</v>
          </cell>
          <cell r="E3066">
            <v>0</v>
          </cell>
          <cell r="F3066" t="str">
            <v>EXCEL</v>
          </cell>
          <cell r="K3066">
            <v>83.26</v>
          </cell>
        </row>
        <row r="3067">
          <cell r="A3067" t="str">
            <v>200-407</v>
          </cell>
          <cell r="B3067" t="str">
            <v>EXCEL 24 WAY MM F/PANEL-12 SC DX 24F BE</v>
          </cell>
          <cell r="C3067" t="str">
            <v>EXCEL 24 WAY MM F/PANEL-12 SC DX 24F BE</v>
          </cell>
          <cell r="D3067" t="str">
            <v>szt.</v>
          </cell>
          <cell r="E3067">
            <v>0</v>
          </cell>
          <cell r="F3067" t="str">
            <v>EXCEL</v>
          </cell>
          <cell r="K3067">
            <v>71.36</v>
          </cell>
        </row>
        <row r="3068">
          <cell r="A3068" t="str">
            <v>200-486</v>
          </cell>
          <cell r="B3068" t="str">
            <v>EXCEL 24 WAY MM F/PANEL-12 SC SX 12F BE</v>
          </cell>
          <cell r="C3068" t="str">
            <v>EXCEL 24 WAY MM F/PANEL-12 SC SX 12F BE</v>
          </cell>
          <cell r="D3068" t="str">
            <v>szt.</v>
          </cell>
          <cell r="E3068">
            <v>0</v>
          </cell>
          <cell r="F3068" t="str">
            <v>EXCEL</v>
          </cell>
          <cell r="K3068">
            <v>66.599999999999994</v>
          </cell>
        </row>
        <row r="3069">
          <cell r="A3069" t="str">
            <v>200-379</v>
          </cell>
          <cell r="B3069" t="str">
            <v>EXCEL 24 WAY MM F/PANEL-12 ST 12F</v>
          </cell>
          <cell r="C3069" t="str">
            <v>EXCEL 24 WAY MM F/PANEL-12 ST 12F</v>
          </cell>
          <cell r="D3069" t="str">
            <v>szt.</v>
          </cell>
          <cell r="E3069">
            <v>0</v>
          </cell>
          <cell r="F3069" t="str">
            <v>EXCEL</v>
          </cell>
          <cell r="K3069">
            <v>107.04</v>
          </cell>
        </row>
        <row r="3070">
          <cell r="A3070" t="str">
            <v>200-382</v>
          </cell>
          <cell r="B3070" t="str">
            <v>EXCEL 24 WAY MM F/PANEL-16 ST 16F</v>
          </cell>
          <cell r="C3070" t="str">
            <v>EXCEL 24 WAY MM F/PANEL-16 ST 16F</v>
          </cell>
          <cell r="D3070" t="str">
            <v>szt.</v>
          </cell>
          <cell r="E3070">
            <v>0</v>
          </cell>
          <cell r="F3070" t="str">
            <v>EXCEL</v>
          </cell>
          <cell r="K3070">
            <v>59.46</v>
          </cell>
        </row>
        <row r="3071">
          <cell r="A3071" t="str">
            <v>200-466</v>
          </cell>
          <cell r="B3071" t="str">
            <v>EXCEL 24 WAY MM F/PANEL-24 LC DX 48F BE</v>
          </cell>
          <cell r="C3071" t="str">
            <v>EXCEL 24 WAY MM F/PANEL-24 LC DX 48F BE</v>
          </cell>
          <cell r="D3071" t="str">
            <v>szt.</v>
          </cell>
          <cell r="E3071">
            <v>0</v>
          </cell>
          <cell r="F3071" t="str">
            <v>EXCEL</v>
          </cell>
          <cell r="K3071">
            <v>130.82</v>
          </cell>
        </row>
        <row r="3072">
          <cell r="A3072" t="str">
            <v>200-489</v>
          </cell>
          <cell r="B3072" t="str">
            <v>EXCEL 24 WAY MM F/PANEL-24 LC QD 96F BE</v>
          </cell>
          <cell r="C3072" t="str">
            <v>EXCEL 24 WAY MM F/PANEL-24 LC QD 96F BE</v>
          </cell>
          <cell r="D3072" t="str">
            <v>szt.</v>
          </cell>
          <cell r="E3072">
            <v>0</v>
          </cell>
          <cell r="F3072" t="str">
            <v>EXCEL</v>
          </cell>
          <cell r="K3072">
            <v>202.18</v>
          </cell>
        </row>
        <row r="3073">
          <cell r="A3073" t="str">
            <v>200-408</v>
          </cell>
          <cell r="B3073" t="str">
            <v>EXCEL 24 WAY MM F/PANEL-24 SC DX 48F BE</v>
          </cell>
          <cell r="C3073" t="str">
            <v>EXCEL 24 WAY MM F/PANEL-24 SC DX 48F BE</v>
          </cell>
          <cell r="D3073" t="str">
            <v>szt.</v>
          </cell>
          <cell r="E3073">
            <v>0</v>
          </cell>
          <cell r="F3073" t="str">
            <v>EXCEL</v>
          </cell>
          <cell r="K3073">
            <v>95.14</v>
          </cell>
        </row>
        <row r="3074">
          <cell r="A3074" t="str">
            <v>200-487</v>
          </cell>
          <cell r="B3074" t="str">
            <v>EXCEL 24 WAY MM F/PANEL-24 SC SX 24F BE</v>
          </cell>
          <cell r="C3074" t="str">
            <v>EXCEL 24 WAY MM F/PANEL-24 SC SX 24F BE</v>
          </cell>
          <cell r="D3074" t="str">
            <v>szt.</v>
          </cell>
          <cell r="E3074">
            <v>0</v>
          </cell>
          <cell r="F3074" t="str">
            <v>EXCEL</v>
          </cell>
          <cell r="K3074">
            <v>76.12</v>
          </cell>
        </row>
        <row r="3075">
          <cell r="A3075" t="str">
            <v>200-384</v>
          </cell>
          <cell r="B3075" t="str">
            <v>EXCEL 24 WAY MM F/PANEL-24 ST 24F</v>
          </cell>
          <cell r="C3075" t="str">
            <v>EXCEL 24 WAY MM F/PANEL-24 ST 24F</v>
          </cell>
          <cell r="D3075" t="str">
            <v>szt.</v>
          </cell>
          <cell r="E3075">
            <v>0</v>
          </cell>
          <cell r="F3075" t="str">
            <v>EXCEL</v>
          </cell>
          <cell r="K3075">
            <v>83.26</v>
          </cell>
        </row>
        <row r="3076">
          <cell r="A3076" t="str">
            <v>200-460</v>
          </cell>
          <cell r="B3076" t="str">
            <v>EXCEL 24 WAY MM F/PANEL-4 LC DX 8F BE</v>
          </cell>
          <cell r="C3076" t="str">
            <v>EXCEL 24 WAY MM F/PANEL-4 LC DX 8F BE</v>
          </cell>
          <cell r="D3076" t="str">
            <v>szt.</v>
          </cell>
          <cell r="E3076">
            <v>0</v>
          </cell>
          <cell r="F3076" t="str">
            <v>EXCEL</v>
          </cell>
          <cell r="K3076">
            <v>59.46</v>
          </cell>
        </row>
        <row r="3077">
          <cell r="A3077" t="str">
            <v>200-401</v>
          </cell>
          <cell r="B3077" t="str">
            <v>EXCEL 24 WAY MM F/PANEL-4 SC DX 8F BE</v>
          </cell>
          <cell r="C3077" t="str">
            <v>EXCEL 24 WAY MM F/PANEL-4 SC DX 8F BE</v>
          </cell>
          <cell r="D3077" t="str">
            <v>szt.</v>
          </cell>
          <cell r="E3077">
            <v>0</v>
          </cell>
          <cell r="F3077" t="str">
            <v>EXCEL</v>
          </cell>
          <cell r="K3077">
            <v>47.58</v>
          </cell>
        </row>
        <row r="3078">
          <cell r="A3078" t="str">
            <v>200-377</v>
          </cell>
          <cell r="B3078" t="str">
            <v>EXCEL 24 WAY MM F/PANEL-4 ST 4F</v>
          </cell>
          <cell r="C3078" t="str">
            <v>EXCEL 24 WAY MM F/PANEL-4 ST 4F</v>
          </cell>
          <cell r="D3078" t="str">
            <v>szt.</v>
          </cell>
          <cell r="E3078">
            <v>0</v>
          </cell>
          <cell r="F3078" t="str">
            <v>EXCEL</v>
          </cell>
          <cell r="K3078">
            <v>59.46</v>
          </cell>
        </row>
        <row r="3079">
          <cell r="A3079" t="str">
            <v>200-405</v>
          </cell>
          <cell r="B3079" t="str">
            <v>EXCEL 24 WAY MM F/PANEL-6 SC DX 12F BE</v>
          </cell>
          <cell r="C3079" t="str">
            <v>EXCEL 24 WAY MM F/PANEL-6 SC DX 12F BE</v>
          </cell>
          <cell r="D3079" t="str">
            <v>szt.</v>
          </cell>
          <cell r="E3079">
            <v>0</v>
          </cell>
          <cell r="F3079" t="str">
            <v>EXCEL</v>
          </cell>
          <cell r="K3079">
            <v>59.46</v>
          </cell>
        </row>
        <row r="3080">
          <cell r="A3080" t="str">
            <v>200-462</v>
          </cell>
          <cell r="B3080" t="str">
            <v>EXCEL 24 WAY MM F/PANEL-8 LC DX 16F BE</v>
          </cell>
          <cell r="C3080" t="str">
            <v>EXCEL 24 WAY MM F/PANEL-8 LC DX 16F BE</v>
          </cell>
          <cell r="D3080" t="str">
            <v>szt.</v>
          </cell>
          <cell r="E3080">
            <v>0</v>
          </cell>
          <cell r="F3080" t="str">
            <v>EXCEL</v>
          </cell>
          <cell r="K3080">
            <v>76.12</v>
          </cell>
        </row>
        <row r="3081">
          <cell r="A3081" t="str">
            <v>200-406</v>
          </cell>
          <cell r="B3081" t="str">
            <v>EXCEL 24 WAY MM F/PANEL-8 SC DX 16F BE</v>
          </cell>
          <cell r="C3081" t="str">
            <v>EXCEL 24 WAY MM F/PANEL-8 SC DX 16F BE</v>
          </cell>
          <cell r="D3081" t="str">
            <v>szt.</v>
          </cell>
          <cell r="E3081">
            <v>0</v>
          </cell>
          <cell r="F3081" t="str">
            <v>EXCEL</v>
          </cell>
          <cell r="K3081">
            <v>61.86</v>
          </cell>
        </row>
        <row r="3082">
          <cell r="A3082" t="str">
            <v>200-378</v>
          </cell>
          <cell r="B3082" t="str">
            <v>EXCEL 24 WAY MM F/PANEL-8 ST 8F</v>
          </cell>
          <cell r="C3082" t="str">
            <v>EXCEL 24 WAY MM F/PANEL-8 ST 8F</v>
          </cell>
          <cell r="D3082" t="str">
            <v>szt.</v>
          </cell>
          <cell r="E3082">
            <v>0</v>
          </cell>
          <cell r="F3082" t="str">
            <v>EXCEL</v>
          </cell>
          <cell r="K3082">
            <v>83.26</v>
          </cell>
        </row>
        <row r="3083">
          <cell r="A3083" t="str">
            <v>201-626</v>
          </cell>
          <cell r="B3083" t="str">
            <v>EXCEL 24 WAY OM3 F/PANEL 24 LC DX 48F+CASSETTE AQ</v>
          </cell>
          <cell r="C3083" t="str">
            <v>EXCEL 24 WAY OM3 F/PANEL 24 LC DX 48F+CASSETTE AQ</v>
          </cell>
          <cell r="D3083" t="str">
            <v>szt.</v>
          </cell>
          <cell r="E3083">
            <v>0</v>
          </cell>
          <cell r="F3083" t="str">
            <v>EXCEL</v>
          </cell>
          <cell r="K3083">
            <v>146.46</v>
          </cell>
        </row>
        <row r="3084">
          <cell r="A3084" t="str">
            <v>201-622</v>
          </cell>
          <cell r="B3084" t="str">
            <v>EXCEL 24 WAY OM3 F/PANEL-24 LC DX 48F+P/TAIL&amp;CASS</v>
          </cell>
          <cell r="C3084" t="str">
            <v>EXCEL 24 WAY OM3 F/PANEL-24 LC DX 48F+P/TAIL&amp;CASS</v>
          </cell>
          <cell r="D3084" t="str">
            <v>szt.</v>
          </cell>
          <cell r="E3084">
            <v>0</v>
          </cell>
          <cell r="F3084" t="str">
            <v>EXCEL</v>
          </cell>
          <cell r="K3084">
            <v>294.48</v>
          </cell>
        </row>
        <row r="3085">
          <cell r="A3085" t="str">
            <v>201-627</v>
          </cell>
          <cell r="B3085" t="str">
            <v>EXCEL 24 WAY OM4 F/PANEL 24 LC DX 48F+CASSETTE VT</v>
          </cell>
          <cell r="C3085" t="str">
            <v>EXCEL 24 WAY OM4 F/PANEL 24 LC DX 48F+CASSETTE VT</v>
          </cell>
          <cell r="D3085" t="str">
            <v>szt.</v>
          </cell>
          <cell r="E3085">
            <v>0</v>
          </cell>
          <cell r="F3085" t="str">
            <v>EXCEL</v>
          </cell>
          <cell r="K3085">
            <v>146.46</v>
          </cell>
        </row>
        <row r="3086">
          <cell r="A3086" t="str">
            <v>201-623</v>
          </cell>
          <cell r="B3086" t="str">
            <v>EXCEL 24 WAY OM4 F/PANEL-24 LC DX  48F+P/TAIL&amp;CASS</v>
          </cell>
          <cell r="C3086" t="str">
            <v>EXCEL 24 WAY OM4 F/PANEL-24 LC DX  48F+P/TAIL&amp;CASS</v>
          </cell>
          <cell r="D3086" t="str">
            <v>szt.</v>
          </cell>
          <cell r="E3086">
            <v>0</v>
          </cell>
          <cell r="F3086" t="str">
            <v>EXCEL</v>
          </cell>
          <cell r="K3086">
            <v>319.68</v>
          </cell>
        </row>
        <row r="3087">
          <cell r="A3087" t="str">
            <v>201-625</v>
          </cell>
          <cell r="B3087" t="str">
            <v>EXCEL 24 WAY OS2 F/PANEL 24 LC APC DX 48F+CASSETTE</v>
          </cell>
          <cell r="C3087" t="str">
            <v>EXCEL 24 WAY OS2 F/PANEL 24 LC APC DX 48F+CASSETTE</v>
          </cell>
          <cell r="D3087" t="str">
            <v>szt.</v>
          </cell>
          <cell r="E3087">
            <v>0</v>
          </cell>
          <cell r="F3087" t="str">
            <v>EXCEL</v>
          </cell>
          <cell r="K3087">
            <v>142.72</v>
          </cell>
        </row>
        <row r="3088">
          <cell r="A3088" t="str">
            <v>201-624</v>
          </cell>
          <cell r="B3088" t="str">
            <v>EXCEL 24 WAY OS2 F/PANEL 24 LC DX 48F+CASSETTE BU</v>
          </cell>
          <cell r="C3088" t="str">
            <v>EXCEL 24 WAY OS2 F/PANEL 24 LC DX 48F+CASSETTE BU</v>
          </cell>
          <cell r="D3088" t="str">
            <v>szt.</v>
          </cell>
          <cell r="E3088">
            <v>0</v>
          </cell>
          <cell r="F3088" t="str">
            <v>EXCEL</v>
          </cell>
          <cell r="K3088">
            <v>142.72</v>
          </cell>
        </row>
        <row r="3089">
          <cell r="A3089" t="str">
            <v>201-621</v>
          </cell>
          <cell r="B3089" t="str">
            <v>EXCEL 24 WAY OS2 F/PANEL-24 LC APC DX 48F+P/TAIL&amp;C</v>
          </cell>
          <cell r="C3089" t="str">
            <v>EXCEL 24 WAY OS2 F/PANEL-24 LC APC DX 48F+P/TAIL&amp;C</v>
          </cell>
          <cell r="D3089" t="str">
            <v>szt.</v>
          </cell>
          <cell r="E3089">
            <v>0</v>
          </cell>
          <cell r="F3089" t="str">
            <v>EXCEL</v>
          </cell>
          <cell r="K3089">
            <v>297.33999999999997</v>
          </cell>
        </row>
        <row r="3090">
          <cell r="A3090" t="str">
            <v>201-620</v>
          </cell>
          <cell r="B3090" t="str">
            <v>EXCEL 24 WAY OS2 F/PANEL-24 LC DX 48F+P/TAIL&amp;CASS</v>
          </cell>
          <cell r="C3090" t="str">
            <v>EXCEL 24 WAY OS2 F/PANEL-24 LC DX 48F+P/TAIL&amp;CASS</v>
          </cell>
          <cell r="D3090" t="str">
            <v>szt.</v>
          </cell>
          <cell r="E3090">
            <v>0</v>
          </cell>
          <cell r="F3090" t="str">
            <v>EXCEL</v>
          </cell>
          <cell r="K3090">
            <v>285.44</v>
          </cell>
        </row>
        <row r="3091">
          <cell r="A3091" t="str">
            <v>204-554</v>
          </cell>
          <cell r="B3091" t="str">
            <v>EXCEL 24 WAY OS2 F/PANEL-24 LC DX Shuttered 48F BL</v>
          </cell>
          <cell r="C3091" t="str">
            <v>EXCEL 24 WAY OS2 F/PANEL-24 LC DX Shuttered 48F BL</v>
          </cell>
          <cell r="D3091" t="str">
            <v>szt.</v>
          </cell>
          <cell r="E3091">
            <v>0</v>
          </cell>
          <cell r="F3091" t="str">
            <v>EXCEL</v>
          </cell>
          <cell r="K3091">
            <v>356.8</v>
          </cell>
        </row>
        <row r="3092">
          <cell r="A3092" t="str">
            <v>200-402</v>
          </cell>
          <cell r="B3092" t="str">
            <v>EXCEL 24 WAY SC DUPLEX/LC QUAD FIBRE PANEL-EMPTY</v>
          </cell>
          <cell r="C3092" t="str">
            <v>EXCEL 24 WAY SC DUPLEX/LC QUAD FIBRE PANEL-EMPTY</v>
          </cell>
          <cell r="D3092" t="str">
            <v>szt.</v>
          </cell>
          <cell r="E3092">
            <v>0</v>
          </cell>
          <cell r="F3092" t="str">
            <v>EXCEL</v>
          </cell>
          <cell r="K3092">
            <v>33.76</v>
          </cell>
        </row>
        <row r="3093">
          <cell r="A3093" t="str">
            <v>200-952</v>
          </cell>
          <cell r="B3093" t="str">
            <v>EXCEL 24 WAY SC SX/LC DX FIBRE PANEL-EMPTY</v>
          </cell>
          <cell r="C3093" t="str">
            <v>EXCEL 24 WAY SC SX/LC DX FIBRE PANEL-EMPTY</v>
          </cell>
          <cell r="D3093" t="str">
            <v>szt.</v>
          </cell>
          <cell r="E3093">
            <v>0</v>
          </cell>
          <cell r="F3093" t="str">
            <v>EXCEL</v>
          </cell>
          <cell r="K3093">
            <v>46.54</v>
          </cell>
        </row>
        <row r="3094">
          <cell r="A3094" t="str">
            <v>200-951</v>
          </cell>
          <cell r="B3094" t="str">
            <v>EXCEL 24 WAY SCDX/LCQD FIBRE PANEL-EMPTY</v>
          </cell>
          <cell r="C3094" t="str">
            <v>EXCEL 24 WAY SCDX/LCQD FIBRE PANEL-EMPTY</v>
          </cell>
          <cell r="D3094" t="str">
            <v>szt.</v>
          </cell>
          <cell r="E3094">
            <v>0</v>
          </cell>
          <cell r="F3094" t="str">
            <v>EXCEL</v>
          </cell>
          <cell r="K3094">
            <v>46.54</v>
          </cell>
        </row>
        <row r="3095">
          <cell r="A3095" t="str">
            <v>200-474</v>
          </cell>
          <cell r="B3095" t="str">
            <v>EXCEL 24 WAY SM F/PANEL-12 LC DX 24F BU</v>
          </cell>
          <cell r="C3095" t="str">
            <v>EXCEL 24 WAY SM F/PANEL-12 LC DX 24F BU</v>
          </cell>
          <cell r="D3095" t="str">
            <v>szt.</v>
          </cell>
          <cell r="E3095">
            <v>0</v>
          </cell>
          <cell r="F3095" t="str">
            <v>EXCEL</v>
          </cell>
          <cell r="K3095">
            <v>83.26</v>
          </cell>
        </row>
        <row r="3096">
          <cell r="A3096" t="str">
            <v>200-483</v>
          </cell>
          <cell r="B3096" t="str">
            <v>EXCEL 24 WAY SM F/PANEL-12 SC DX 24F BU</v>
          </cell>
          <cell r="C3096" t="str">
            <v>EXCEL 24 WAY SM F/PANEL-12 SC DX 24F BU</v>
          </cell>
          <cell r="D3096" t="str">
            <v>szt.</v>
          </cell>
          <cell r="E3096">
            <v>0</v>
          </cell>
          <cell r="F3096" t="str">
            <v>EXCEL</v>
          </cell>
          <cell r="K3096">
            <v>76.12</v>
          </cell>
        </row>
        <row r="3097">
          <cell r="A3097" t="str">
            <v>200-484</v>
          </cell>
          <cell r="B3097" t="str">
            <v>EXCEL 24 WAY SM F/PANEL-12 SC SX 12F BU</v>
          </cell>
          <cell r="C3097" t="str">
            <v>EXCEL 24 WAY SM F/PANEL-12 SC SX 12F BU</v>
          </cell>
          <cell r="D3097" t="str">
            <v>szt.</v>
          </cell>
          <cell r="E3097">
            <v>0</v>
          </cell>
          <cell r="F3097" t="str">
            <v>EXCEL</v>
          </cell>
          <cell r="K3097">
            <v>66.599999999999994</v>
          </cell>
        </row>
        <row r="3098">
          <cell r="A3098" t="str">
            <v>200-429</v>
          </cell>
          <cell r="B3098" t="str">
            <v>EXCEL 24 WAY SM F/PANEL-12 ST 12F</v>
          </cell>
          <cell r="C3098" t="str">
            <v>EXCEL 24 WAY SM F/PANEL-12 ST 12F</v>
          </cell>
          <cell r="D3098" t="str">
            <v>szt.</v>
          </cell>
          <cell r="E3098">
            <v>0</v>
          </cell>
          <cell r="F3098" t="str">
            <v>EXCEL</v>
          </cell>
          <cell r="K3098">
            <v>71.36</v>
          </cell>
        </row>
        <row r="3099">
          <cell r="A3099" t="str">
            <v>200-430</v>
          </cell>
          <cell r="B3099" t="str">
            <v>EXCEL 24 WAY SM F/PANEL-16 ST 16F</v>
          </cell>
          <cell r="C3099" t="str">
            <v>EXCEL 24 WAY SM F/PANEL-16 ST 16F</v>
          </cell>
          <cell r="D3099" t="str">
            <v>szt.</v>
          </cell>
          <cell r="E3099">
            <v>0</v>
          </cell>
          <cell r="F3099" t="str">
            <v>EXCEL</v>
          </cell>
          <cell r="K3099">
            <v>76.12</v>
          </cell>
        </row>
        <row r="3100">
          <cell r="A3100" t="str">
            <v>200-476</v>
          </cell>
          <cell r="B3100" t="str">
            <v>EXCEL 24 WAY SM F/PANEL-24 LC DX 48F BU</v>
          </cell>
          <cell r="C3100" t="str">
            <v>EXCEL 24 WAY SM F/PANEL-24 LC DX 48F BU</v>
          </cell>
          <cell r="D3100" t="str">
            <v>szt.</v>
          </cell>
          <cell r="E3100">
            <v>0</v>
          </cell>
          <cell r="F3100" t="str">
            <v>EXCEL</v>
          </cell>
          <cell r="K3100">
            <v>118.94</v>
          </cell>
        </row>
        <row r="3101">
          <cell r="A3101" t="str">
            <v>200-488</v>
          </cell>
          <cell r="B3101" t="str">
            <v>EXCEL 24 WAY SM F/PANEL-24 LC QD 96F BU</v>
          </cell>
          <cell r="C3101" t="str">
            <v>EXCEL 24 WAY SM F/PANEL-24 LC QD 96F BU</v>
          </cell>
          <cell r="D3101" t="str">
            <v>szt.</v>
          </cell>
          <cell r="E3101">
            <v>0</v>
          </cell>
          <cell r="F3101" t="str">
            <v>EXCEL</v>
          </cell>
          <cell r="K3101">
            <v>202.18</v>
          </cell>
        </row>
        <row r="3102">
          <cell r="A3102" t="str">
            <v>200-411</v>
          </cell>
          <cell r="B3102" t="str">
            <v>EXCEL 24 WAY SM F/PANEL-24 SC DX 48F BU</v>
          </cell>
          <cell r="C3102" t="str">
            <v>EXCEL 24 WAY SM F/PANEL-24 SC DX 48F BU</v>
          </cell>
          <cell r="D3102" t="str">
            <v>szt.</v>
          </cell>
          <cell r="E3102">
            <v>0</v>
          </cell>
          <cell r="F3102" t="str">
            <v>EXCEL</v>
          </cell>
          <cell r="K3102">
            <v>95.14</v>
          </cell>
        </row>
        <row r="3103">
          <cell r="A3103" t="str">
            <v>200-485</v>
          </cell>
          <cell r="B3103" t="str">
            <v>EXCEL 24 WAY SM F/PANEL-24 SC SX 24F BU</v>
          </cell>
          <cell r="C3103" t="str">
            <v>EXCEL 24 WAY SM F/PANEL-24 SC SX 24F BU</v>
          </cell>
          <cell r="D3103" t="str">
            <v>szt.</v>
          </cell>
          <cell r="E3103">
            <v>0</v>
          </cell>
          <cell r="F3103" t="str">
            <v>EXCEL</v>
          </cell>
          <cell r="K3103">
            <v>76.12</v>
          </cell>
        </row>
        <row r="3104">
          <cell r="A3104" t="str">
            <v>200-431</v>
          </cell>
          <cell r="B3104" t="str">
            <v>EXCEL 24 WAY SM F/PANEL-24 ST 24F</v>
          </cell>
          <cell r="C3104" t="str">
            <v>EXCEL 24 WAY SM F/PANEL-24 ST 24F</v>
          </cell>
          <cell r="D3104" t="str">
            <v>szt.</v>
          </cell>
          <cell r="E3104">
            <v>0</v>
          </cell>
          <cell r="F3104" t="str">
            <v>EXCEL</v>
          </cell>
          <cell r="K3104">
            <v>80.86</v>
          </cell>
        </row>
        <row r="3105">
          <cell r="A3105" t="str">
            <v>200-470</v>
          </cell>
          <cell r="B3105" t="str">
            <v>EXCEL 24 WAY SM F/PANEL-4 LC DX 8F BU</v>
          </cell>
          <cell r="C3105" t="str">
            <v>EXCEL 24 WAY SM F/PANEL-4 LC DX 8F BU</v>
          </cell>
          <cell r="D3105" t="str">
            <v>szt.</v>
          </cell>
          <cell r="E3105">
            <v>0</v>
          </cell>
          <cell r="F3105" t="str">
            <v>EXCEL</v>
          </cell>
          <cell r="K3105">
            <v>66.599999999999994</v>
          </cell>
        </row>
        <row r="3106">
          <cell r="A3106" t="str">
            <v>200-480</v>
          </cell>
          <cell r="B3106" t="str">
            <v>EXCEL 24 WAY SM F/PANEL-4 SC DX 8F BU</v>
          </cell>
          <cell r="C3106" t="str">
            <v>EXCEL 24 WAY SM F/PANEL-4 SC DX 8F BU</v>
          </cell>
          <cell r="D3106" t="str">
            <v>szt.</v>
          </cell>
          <cell r="E3106">
            <v>0</v>
          </cell>
          <cell r="F3106" t="str">
            <v>EXCEL</v>
          </cell>
          <cell r="K3106">
            <v>59.46</v>
          </cell>
        </row>
        <row r="3107">
          <cell r="A3107" t="str">
            <v>200-427</v>
          </cell>
          <cell r="B3107" t="str">
            <v>EXCEL 24 WAY SM F/PANEL-4 ST 4F</v>
          </cell>
          <cell r="C3107" t="str">
            <v>EXCEL 24 WAY SM F/PANEL-4 ST 4F</v>
          </cell>
          <cell r="D3107" t="str">
            <v>szt.</v>
          </cell>
          <cell r="E3107">
            <v>0</v>
          </cell>
          <cell r="F3107" t="str">
            <v>EXCEL</v>
          </cell>
          <cell r="K3107">
            <v>59.46</v>
          </cell>
        </row>
        <row r="3108">
          <cell r="A3108" t="str">
            <v>200-481</v>
          </cell>
          <cell r="B3108" t="str">
            <v>EXCEL 24 WAY SM F/PANEL-6 SC DX 12F BU</v>
          </cell>
          <cell r="C3108" t="str">
            <v>EXCEL 24 WAY SM F/PANEL-6 SC DX 12F BU</v>
          </cell>
          <cell r="D3108" t="str">
            <v>szt.</v>
          </cell>
          <cell r="E3108">
            <v>0</v>
          </cell>
          <cell r="F3108" t="str">
            <v>EXCEL</v>
          </cell>
          <cell r="K3108">
            <v>66.599999999999994</v>
          </cell>
        </row>
        <row r="3109">
          <cell r="A3109" t="str">
            <v>200-472</v>
          </cell>
          <cell r="B3109" t="str">
            <v>EXCEL 24 WAY SM F/PANEL-8 LC DX 16F BU</v>
          </cell>
          <cell r="C3109" t="str">
            <v>EXCEL 24 WAY SM F/PANEL-8 LC DX 16F BU</v>
          </cell>
          <cell r="D3109" t="str">
            <v>szt.</v>
          </cell>
          <cell r="E3109">
            <v>0</v>
          </cell>
          <cell r="F3109" t="str">
            <v>EXCEL</v>
          </cell>
          <cell r="K3109">
            <v>76.12</v>
          </cell>
        </row>
        <row r="3110">
          <cell r="A3110" t="str">
            <v>200-482</v>
          </cell>
          <cell r="B3110" t="str">
            <v>EXCEL 24 WAY SM F/PANEL-8 SC DX 16F BU</v>
          </cell>
          <cell r="C3110" t="str">
            <v>EXCEL 24 WAY SM F/PANEL-8 SC DX 16F BU</v>
          </cell>
          <cell r="D3110" t="str">
            <v>szt.</v>
          </cell>
          <cell r="E3110">
            <v>0</v>
          </cell>
          <cell r="F3110" t="str">
            <v>EXCEL</v>
          </cell>
          <cell r="K3110">
            <v>71.36</v>
          </cell>
        </row>
        <row r="3111">
          <cell r="A3111" t="str">
            <v>200-428</v>
          </cell>
          <cell r="B3111" t="str">
            <v>EXCEL 24 WAY SM F/PANEL-8 ST 8F</v>
          </cell>
          <cell r="C3111" t="str">
            <v>EXCEL 24 WAY SM F/PANEL-8 ST 8F</v>
          </cell>
          <cell r="D3111" t="str">
            <v>szt.</v>
          </cell>
          <cell r="E3111">
            <v>0</v>
          </cell>
          <cell r="F3111" t="str">
            <v>EXCEL</v>
          </cell>
          <cell r="K3111">
            <v>64.22</v>
          </cell>
        </row>
        <row r="3112">
          <cell r="A3112" t="str">
            <v>200-474-MF</v>
          </cell>
          <cell r="B3112" t="str">
            <v>EXCEL 24 WAY SM FIBRE PANEL-12 LC DUP (24 FIBRE)</v>
          </cell>
          <cell r="C3112" t="str">
            <v>EXCEL 24 WAY SM FIBRE PANEL-12 LC DUP (24 FIBRE)</v>
          </cell>
          <cell r="D3112" t="str">
            <v>szt.</v>
          </cell>
          <cell r="E3112">
            <v>0</v>
          </cell>
          <cell r="F3112" t="str">
            <v>EXCEL</v>
          </cell>
          <cell r="K3112">
            <v>101.64</v>
          </cell>
        </row>
        <row r="3113">
          <cell r="A3113" t="str">
            <v>200-476-MF</v>
          </cell>
          <cell r="B3113" t="str">
            <v>EXCEL 24 WAY SM FIBRE PANEL-24 LC DUP (48 FIBRE)</v>
          </cell>
          <cell r="C3113" t="str">
            <v>EXCEL 24 WAY SM FIBRE PANEL-24 LC DUP (48 FIBRE)</v>
          </cell>
          <cell r="D3113" t="str">
            <v>szt.</v>
          </cell>
          <cell r="E3113">
            <v>0</v>
          </cell>
          <cell r="F3113" t="str">
            <v>EXCEL</v>
          </cell>
          <cell r="K3113">
            <v>129.74</v>
          </cell>
        </row>
        <row r="3114">
          <cell r="A3114" t="str">
            <v>200-950</v>
          </cell>
          <cell r="B3114" t="str">
            <v>EXCEL 24 WAY ST/FC SX FIBRE PANEL- EMPTY</v>
          </cell>
          <cell r="C3114" t="str">
            <v>EXCEL 24 WAY ST/FC SX FIBRE PANEL- EMPTY</v>
          </cell>
          <cell r="D3114" t="str">
            <v>szt.</v>
          </cell>
          <cell r="E3114">
            <v>0</v>
          </cell>
          <cell r="F3114" t="str">
            <v>EXCEL</v>
          </cell>
          <cell r="K3114">
            <v>46.54</v>
          </cell>
        </row>
        <row r="3115">
          <cell r="A3115" t="str">
            <v>100-013</v>
          </cell>
          <cell r="B3115" t="str">
            <v>EXCEL 24-PORT C6 FTP RIGHT ANGLED PATCH PANEL BLK</v>
          </cell>
          <cell r="C3115" t="str">
            <v>EXCEL 24-PORT C6 FTP RIGHT ANGLED PATCH PANEL BLK</v>
          </cell>
          <cell r="D3115" t="str">
            <v>szt.</v>
          </cell>
          <cell r="E3115">
            <v>0</v>
          </cell>
          <cell r="F3115" t="str">
            <v>EXCEL</v>
          </cell>
          <cell r="K3115">
            <v>138.4</v>
          </cell>
        </row>
        <row r="3116">
          <cell r="A3116" t="str">
            <v>100-026</v>
          </cell>
          <cell r="B3116" t="str">
            <v>EXCEL 24-PORT KEYSTONE JACK FRAME PLASTIC FRONT-BK</v>
          </cell>
          <cell r="C3116" t="str">
            <v>EXCEL 24-PORT KEYSTONE JACK FRAME PLASTIC FRONT-BK</v>
          </cell>
          <cell r="D3116" t="str">
            <v>szt.</v>
          </cell>
          <cell r="E3116">
            <v>0</v>
          </cell>
          <cell r="F3116" t="str">
            <v>EXCEL</v>
          </cell>
          <cell r="K3116">
            <v>27.42</v>
          </cell>
        </row>
        <row r="3117">
          <cell r="A3117" t="str">
            <v>100-028</v>
          </cell>
          <cell r="B3117" t="str">
            <v>EXCEL 24-PORT KEYSTONE JACK FRAME-CHROME</v>
          </cell>
          <cell r="C3117" t="str">
            <v>EXCEL 24-PORT KEYSTONE JACK FRAME-CHROME</v>
          </cell>
          <cell r="D3117" t="str">
            <v>szt.</v>
          </cell>
          <cell r="E3117">
            <v>0</v>
          </cell>
          <cell r="F3117" t="str">
            <v>EXCEL</v>
          </cell>
          <cell r="K3117">
            <v>27.42</v>
          </cell>
        </row>
        <row r="3118">
          <cell r="A3118" t="str">
            <v>100-041</v>
          </cell>
          <cell r="B3118" t="str">
            <v>EXCEL 24-PORT KEYSTONE PATCH PANEL - 0.5U</v>
          </cell>
          <cell r="C3118" t="str">
            <v>EXCEL 24-PORT KEYSTONE PATCH PANEL - 0.5U</v>
          </cell>
          <cell r="D3118" t="str">
            <v>szt.</v>
          </cell>
          <cell r="E3118">
            <v>0</v>
          </cell>
          <cell r="F3118" t="str">
            <v>EXCEL</v>
          </cell>
          <cell r="K3118">
            <v>19.399999999999999</v>
          </cell>
        </row>
        <row r="3119">
          <cell r="A3119" t="str">
            <v>100-040</v>
          </cell>
          <cell r="B3119" t="str">
            <v>EXCEL 24-PORT KEYSTONE V PATCH PANEL FRAME-BLACK</v>
          </cell>
          <cell r="C3119" t="str">
            <v>EXCEL 24-PORT KEYSTONE V PATCH PANEL FRAME-BLACK</v>
          </cell>
          <cell r="D3119" t="str">
            <v>szt.</v>
          </cell>
          <cell r="E3119">
            <v>0</v>
          </cell>
          <cell r="F3119" t="str">
            <v>EXCEL</v>
          </cell>
          <cell r="K3119">
            <v>38.92</v>
          </cell>
        </row>
        <row r="3120">
          <cell r="A3120" t="str">
            <v>200-475</v>
          </cell>
          <cell r="B3120" t="str">
            <v>EXCEL 24W SM ENHANCED FIBRE PANEL-12 LC DUP (24F)</v>
          </cell>
          <cell r="C3120" t="str">
            <v>EXCEL 24W SM ENHANCED FIBRE PANEL-12 LC DUP (24F)</v>
          </cell>
          <cell r="D3120" t="str">
            <v>szt.</v>
          </cell>
          <cell r="E3120">
            <v>0</v>
          </cell>
          <cell r="F3120" t="str">
            <v>EXCEL</v>
          </cell>
          <cell r="K3120">
            <v>142.72</v>
          </cell>
        </row>
        <row r="3121">
          <cell r="A3121" t="str">
            <v>200-477</v>
          </cell>
          <cell r="B3121" t="str">
            <v>EXCEL 24W SM ENHANCED FIBRE PANEL-24 LC DUP (48F)</v>
          </cell>
          <cell r="C3121" t="str">
            <v>EXCEL 24W SM ENHANCED FIBRE PANEL-24 LC DUP (48F)</v>
          </cell>
          <cell r="D3121" t="str">
            <v>szt.</v>
          </cell>
          <cell r="E3121">
            <v>0</v>
          </cell>
          <cell r="F3121" t="str">
            <v>EXCEL</v>
          </cell>
          <cell r="K3121">
            <v>166.5</v>
          </cell>
        </row>
        <row r="3122">
          <cell r="A3122" t="str">
            <v>200-396</v>
          </cell>
          <cell r="B3122" t="str">
            <v>Excel 24way 2mm splice holder - grey</v>
          </cell>
          <cell r="C3122" t="str">
            <v>Excel 24way 2mm splice holder - grey</v>
          </cell>
          <cell r="D3122" t="str">
            <v>szt.</v>
          </cell>
          <cell r="E3122">
            <v>0</v>
          </cell>
          <cell r="F3122" t="str">
            <v>EXCEL</v>
          </cell>
          <cell r="K3122">
            <v>3.24</v>
          </cell>
        </row>
        <row r="3123">
          <cell r="A3123" t="str">
            <v>750-040</v>
          </cell>
          <cell r="B3123" t="str">
            <v>EXCEL 25mm CONTRACTOR PACK-10M LSOH COND+10 GLANDS</v>
          </cell>
          <cell r="C3123" t="str">
            <v>EXCEL 25mm CONTRACTOR PACK-10M LSOH COND+10 GLANDS</v>
          </cell>
          <cell r="D3123" t="str">
            <v>szt.</v>
          </cell>
          <cell r="E3123">
            <v>0</v>
          </cell>
          <cell r="F3123" t="str">
            <v>EXCEL</v>
          </cell>
          <cell r="K3123">
            <v>27.9</v>
          </cell>
        </row>
        <row r="3124">
          <cell r="A3124" t="str">
            <v>750-102</v>
          </cell>
          <cell r="B3124" t="str">
            <v>EXCEL 25MM FLEX CONDUIT BRACKET-PLUS PACK OF 10</v>
          </cell>
          <cell r="C3124" t="str">
            <v>EXCEL 25MM FLEX CONDUIT BRACKET-PLUS PACK OF 10</v>
          </cell>
          <cell r="D3124" t="str">
            <v>szt.</v>
          </cell>
          <cell r="E3124">
            <v>0</v>
          </cell>
          <cell r="F3124" t="str">
            <v>EXCEL</v>
          </cell>
          <cell r="K3124">
            <v>65.52</v>
          </cell>
        </row>
        <row r="3125">
          <cell r="A3125" t="str">
            <v>750-060</v>
          </cell>
          <cell r="B3125" t="str">
            <v>EXCEL 25MM LSOH 3MTR CONDUIT ASSEMBLY GLAND/LNUT</v>
          </cell>
          <cell r="C3125" t="str">
            <v>EXCEL 25MM LSOH 3MTR CONDUIT ASSEMBLY GLAND/LNUT</v>
          </cell>
          <cell r="D3125" t="str">
            <v>szt.</v>
          </cell>
          <cell r="E3125">
            <v>0</v>
          </cell>
          <cell r="F3125" t="str">
            <v>EXCEL</v>
          </cell>
          <cell r="K3125">
            <v>4.9400000000000004</v>
          </cell>
        </row>
        <row r="3126">
          <cell r="A3126" t="str">
            <v>750-065</v>
          </cell>
          <cell r="B3126" t="str">
            <v>EXCEL 25MM LSOH 4MTR CONDUIT ASSEMBLY GLAND/LNUT</v>
          </cell>
          <cell r="C3126" t="str">
            <v>EXCEL 25MM LSOH 4MTR CONDUIT ASSEMBLY GLAND/LNUT</v>
          </cell>
          <cell r="D3126" t="str">
            <v>szt.</v>
          </cell>
          <cell r="E3126">
            <v>0</v>
          </cell>
          <cell r="F3126" t="str">
            <v>EXCEL</v>
          </cell>
          <cell r="K3126">
            <v>8.36</v>
          </cell>
        </row>
        <row r="3127">
          <cell r="A3127" t="str">
            <v>750-070</v>
          </cell>
          <cell r="B3127" t="str">
            <v>EXCEL 25MM LSOH 5MTR CONDUIT ASSEMBLY GLAND/LNUT</v>
          </cell>
          <cell r="C3127" t="str">
            <v>EXCEL 25MM LSOH 5MTR CONDUIT ASSEMBLY GLAND/LNUT</v>
          </cell>
          <cell r="D3127" t="str">
            <v>szt.</v>
          </cell>
          <cell r="E3127">
            <v>0</v>
          </cell>
          <cell r="F3127" t="str">
            <v>EXCEL</v>
          </cell>
          <cell r="K3127">
            <v>8.86</v>
          </cell>
        </row>
        <row r="3128">
          <cell r="A3128" t="str">
            <v>750-030</v>
          </cell>
          <cell r="B3128" t="str">
            <v>EXCEL 25MM LSOH GLAND + LOCKNUT BLACK (PK 10)</v>
          </cell>
          <cell r="C3128" t="str">
            <v>EXCEL 25MM LSOH GLAND + LOCKNUT BLACK (PK 10)</v>
          </cell>
          <cell r="D3128" t="str">
            <v>szt.</v>
          </cell>
          <cell r="E3128">
            <v>0</v>
          </cell>
          <cell r="F3128" t="str">
            <v>EXCEL</v>
          </cell>
          <cell r="K3128">
            <v>15.84</v>
          </cell>
        </row>
        <row r="3129">
          <cell r="A3129" t="str">
            <v>750-015</v>
          </cell>
          <cell r="B3129" t="str">
            <v>EXCEL 25MM POLYPROP LSOH BLACK FLEX COND RL50M</v>
          </cell>
          <cell r="C3129" t="str">
            <v>EXCEL 25MM POLYPROP LSOH BLACK FLEX COND RL50M</v>
          </cell>
          <cell r="D3129" t="str">
            <v>szt.</v>
          </cell>
          <cell r="E3129">
            <v>0</v>
          </cell>
          <cell r="F3129" t="str">
            <v>EXCEL</v>
          </cell>
          <cell r="K3129">
            <v>66.64</v>
          </cell>
        </row>
        <row r="3130">
          <cell r="A3130" t="str">
            <v>270225BK</v>
          </cell>
          <cell r="B3130" t="str">
            <v>EXCEL 25MM X 33M PVC TAPE BLACK</v>
          </cell>
          <cell r="C3130" t="str">
            <v>EXCEL 25MM X 33M PVC TAPE BLACK</v>
          </cell>
          <cell r="D3130" t="str">
            <v>szt.</v>
          </cell>
          <cell r="E3130">
            <v>0</v>
          </cell>
          <cell r="F3130" t="str">
            <v>EXCEL</v>
          </cell>
          <cell r="K3130">
            <v>2.16</v>
          </cell>
        </row>
        <row r="3131">
          <cell r="A3131" t="str">
            <v>450-075</v>
          </cell>
          <cell r="B3131" t="str">
            <v>EXCEL 25X16MM INTERNAL ANGLE PACK OF 10</v>
          </cell>
          <cell r="C3131" t="str">
            <v>EXCEL 25X16MM INTERNAL ANGLE PACK OF 10</v>
          </cell>
          <cell r="D3131" t="str">
            <v>szt.</v>
          </cell>
          <cell r="E3131">
            <v>0</v>
          </cell>
          <cell r="F3131" t="str">
            <v>EXCEL</v>
          </cell>
          <cell r="K3131">
            <v>0</v>
          </cell>
        </row>
        <row r="3132">
          <cell r="A3132" t="str">
            <v>450-160</v>
          </cell>
          <cell r="B3132" t="str">
            <v>EXCEL 25X40MM COUPLER PACK OF 10</v>
          </cell>
          <cell r="C3132" t="str">
            <v>EXCEL 25X40MM COUPLER PACK OF 10</v>
          </cell>
          <cell r="D3132" t="str">
            <v>szt.</v>
          </cell>
          <cell r="E3132">
            <v>0</v>
          </cell>
          <cell r="F3132" t="str">
            <v>EXCEL</v>
          </cell>
          <cell r="K3132">
            <v>0</v>
          </cell>
        </row>
        <row r="3133">
          <cell r="A3133" t="str">
            <v>450-180</v>
          </cell>
          <cell r="B3133" t="str">
            <v>EXCEL 25X40MM END CAP PACK OF 10</v>
          </cell>
          <cell r="C3133" t="str">
            <v>EXCEL 25X40MM END CAP PACK OF 10</v>
          </cell>
          <cell r="D3133" t="str">
            <v>szt.</v>
          </cell>
          <cell r="E3133">
            <v>0</v>
          </cell>
          <cell r="F3133" t="str">
            <v>EXCEL</v>
          </cell>
          <cell r="K3133">
            <v>0</v>
          </cell>
        </row>
        <row r="3134">
          <cell r="A3134" t="str">
            <v>450-110</v>
          </cell>
          <cell r="B3134" t="str">
            <v>EXCEL 25X40MM EXTERNAL ANGLE PACK OF 10</v>
          </cell>
          <cell r="C3134" t="str">
            <v>EXCEL 25X40MM EXTERNAL ANGLE PACK OF 10</v>
          </cell>
          <cell r="D3134" t="str">
            <v>szt.</v>
          </cell>
          <cell r="E3134">
            <v>0</v>
          </cell>
          <cell r="F3134" t="str">
            <v>EXCEL</v>
          </cell>
          <cell r="K3134">
            <v>0</v>
          </cell>
        </row>
        <row r="3135">
          <cell r="A3135" t="str">
            <v>450-060</v>
          </cell>
          <cell r="B3135" t="str">
            <v>EXCEL 25X40MM FLAT ANGLE PACK OF 10</v>
          </cell>
          <cell r="C3135" t="str">
            <v>EXCEL 25X40MM FLAT ANGLE PACK OF 10</v>
          </cell>
          <cell r="D3135" t="str">
            <v>szt.</v>
          </cell>
          <cell r="E3135">
            <v>0</v>
          </cell>
          <cell r="F3135" t="str">
            <v>EXCEL</v>
          </cell>
          <cell r="K3135">
            <v>0</v>
          </cell>
        </row>
        <row r="3136">
          <cell r="A3136" t="str">
            <v>450-135</v>
          </cell>
          <cell r="B3136" t="str">
            <v>EXCEL 25X40MM FLAT TEE PACK OF 10</v>
          </cell>
          <cell r="C3136" t="str">
            <v>EXCEL 25X40MM FLAT TEE PACK OF 10</v>
          </cell>
          <cell r="D3136" t="str">
            <v>szt.</v>
          </cell>
          <cell r="E3136">
            <v>0</v>
          </cell>
          <cell r="F3136" t="str">
            <v>EXCEL</v>
          </cell>
          <cell r="K3136">
            <v>0</v>
          </cell>
        </row>
        <row r="3137">
          <cell r="A3137" t="str">
            <v>450-085</v>
          </cell>
          <cell r="B3137" t="str">
            <v>EXCEL 25X40MM INTERNAL ANGLE PACK OF 10</v>
          </cell>
          <cell r="C3137" t="str">
            <v>EXCEL 25X40MM INTERNAL ANGLE PACK OF 10</v>
          </cell>
          <cell r="D3137" t="str">
            <v>szt.</v>
          </cell>
          <cell r="E3137">
            <v>0</v>
          </cell>
          <cell r="F3137" t="str">
            <v>EXCEL</v>
          </cell>
          <cell r="K3137">
            <v>0</v>
          </cell>
        </row>
        <row r="3138">
          <cell r="A3138" t="str">
            <v>450-040-PK10</v>
          </cell>
          <cell r="B3138" t="str">
            <v>EXCEL 25X40MM S/A TRUNKING 10X3MTR LENGTHS (30MTR)</v>
          </cell>
          <cell r="C3138" t="str">
            <v>EXCEL 25X40MM S/A TRUNKING 10X3MTR LENGTHS (30MTR)</v>
          </cell>
          <cell r="D3138" t="str">
            <v>szt.</v>
          </cell>
          <cell r="E3138">
            <v>0</v>
          </cell>
          <cell r="F3138" t="str">
            <v>EXCEL</v>
          </cell>
          <cell r="K3138">
            <v>0</v>
          </cell>
        </row>
        <row r="3139">
          <cell r="A3139" t="str">
            <v>450-020-PK10</v>
          </cell>
          <cell r="B3139" t="str">
            <v>EXCEL 25X40MM TRUNKING 10x3MTR LENGTHS (30MTR)</v>
          </cell>
          <cell r="C3139" t="str">
            <v>EXCEL 25X40MM TRUNKING 10x3MTR LENGTHS (30MTR)</v>
          </cell>
          <cell r="D3139" t="str">
            <v>szt.</v>
          </cell>
          <cell r="E3139">
            <v>0</v>
          </cell>
          <cell r="F3139" t="str">
            <v>EXCEL</v>
          </cell>
          <cell r="K3139">
            <v>0</v>
          </cell>
        </row>
        <row r="3140">
          <cell r="A3140" t="str">
            <v>200-397</v>
          </cell>
          <cell r="B3140" t="str">
            <v>Excel 2mm x 45mm splice protector</v>
          </cell>
          <cell r="C3140" t="str">
            <v>Excel 2mm x 45mm splice protector</v>
          </cell>
          <cell r="D3140" t="str">
            <v>szt.</v>
          </cell>
          <cell r="E3140">
            <v>0</v>
          </cell>
          <cell r="F3140" t="str">
            <v>EXCEL</v>
          </cell>
          <cell r="K3140">
            <v>0.3</v>
          </cell>
        </row>
        <row r="3141">
          <cell r="A3141" t="str">
            <v>100-293</v>
          </cell>
          <cell r="B3141" t="str">
            <v>EXCEL 2P S/STEEL K/STONE PLATE &amp; BACK BOX 2-PORT</v>
          </cell>
          <cell r="C3141" t="str">
            <v>EXCEL 2P S/STEEL K/STONE PLATE &amp; BACK BOX 2-PORT</v>
          </cell>
          <cell r="D3141" t="str">
            <v>szt.</v>
          </cell>
          <cell r="E3141">
            <v>0</v>
          </cell>
          <cell r="F3141" t="str">
            <v>EXCEL</v>
          </cell>
          <cell r="K3141">
            <v>15.6</v>
          </cell>
        </row>
        <row r="3142">
          <cell r="A3142" t="str">
            <v>100-410</v>
          </cell>
          <cell r="B3142" t="str">
            <v>EXCEL 2-PORT 6C COLLAR &amp; SINGLE MOUNTING FRAME</v>
          </cell>
          <cell r="C3142" t="str">
            <v>EXCEL 2-PORT 6C COLLAR &amp; SINGLE MOUNTING FRAME</v>
          </cell>
          <cell r="D3142" t="str">
            <v>szt.</v>
          </cell>
          <cell r="E3142">
            <v>0</v>
          </cell>
          <cell r="F3142" t="str">
            <v>EXCEL</v>
          </cell>
          <cell r="K3142">
            <v>7.58</v>
          </cell>
        </row>
        <row r="3143">
          <cell r="A3143" t="str">
            <v>100-021</v>
          </cell>
          <cell r="B3143" t="str">
            <v>EXCEL 2-PORT KEYSTONE SURFACE MOUNT BOX</v>
          </cell>
          <cell r="C3143" t="str">
            <v>EXCEL 2-PORT KEYSTONE SURFACE MOUNT BOX</v>
          </cell>
          <cell r="D3143" t="str">
            <v>szt.</v>
          </cell>
          <cell r="E3143">
            <v>0</v>
          </cell>
          <cell r="F3143" t="str">
            <v>EXCEL</v>
          </cell>
          <cell r="K3143">
            <v>1.42</v>
          </cell>
        </row>
        <row r="3144">
          <cell r="A3144" t="str">
            <v>202-107-SM</v>
          </cell>
          <cell r="B3144" t="str">
            <v>EXCEL 2-PORT LC QUAD 8-CORE SINGLE MODE LOADED</v>
          </cell>
          <cell r="C3144" t="str">
            <v>EXCEL 2-PORT LC QUAD 8-CORE SINGLE MODE LOADED</v>
          </cell>
          <cell r="D3144" t="str">
            <v>szt.</v>
          </cell>
          <cell r="E3144">
            <v>0</v>
          </cell>
          <cell r="F3144" t="str">
            <v>EXCEL</v>
          </cell>
          <cell r="K3144">
            <v>38.159999999999997</v>
          </cell>
        </row>
        <row r="3145">
          <cell r="A3145" t="str">
            <v>SO-100-004</v>
          </cell>
          <cell r="B3145" t="str">
            <v>EXCEL 2-PORT SURFACE MOUNT BOX CW SHUTTERS</v>
          </cell>
          <cell r="C3145" t="str">
            <v>EXCEL 2-PORT SURFACE MOUNT BOX CW SHUTTERS</v>
          </cell>
          <cell r="D3145" t="str">
            <v>szt.</v>
          </cell>
          <cell r="E3145">
            <v>0</v>
          </cell>
          <cell r="F3145" t="str">
            <v>EXCEL</v>
          </cell>
          <cell r="K3145">
            <v>2.9</v>
          </cell>
        </row>
        <row r="3146">
          <cell r="A3146" t="str">
            <v>SO-100-004-BK</v>
          </cell>
          <cell r="B3146" t="str">
            <v>EXCEL 2-PORT SURFACE MOUNT BOX CW SHUTTERS BLACK</v>
          </cell>
          <cell r="C3146" t="str">
            <v>EXCEL 2-PORT SURFACE MOUNT BOX CW SHUTTERS BLACK</v>
          </cell>
          <cell r="D3146" t="str">
            <v>szt.</v>
          </cell>
          <cell r="E3146">
            <v>0</v>
          </cell>
          <cell r="F3146" t="str">
            <v>EXCEL</v>
          </cell>
          <cell r="K3146">
            <v>2.9</v>
          </cell>
        </row>
        <row r="3147">
          <cell r="A3147" t="str">
            <v>SO-100-002</v>
          </cell>
          <cell r="B3147" t="str">
            <v>EXCEL 2-PORT SURFACE MOUNT BOX-RAL 9010</v>
          </cell>
          <cell r="C3147" t="str">
            <v>EXCEL 2-PORT SURFACE MOUNT BOX-RAL 9010</v>
          </cell>
          <cell r="D3147" t="str">
            <v>szt.</v>
          </cell>
          <cell r="E3147">
            <v>0</v>
          </cell>
          <cell r="F3147" t="str">
            <v>EXCEL</v>
          </cell>
          <cell r="K3147">
            <v>1.44</v>
          </cell>
        </row>
        <row r="3148">
          <cell r="A3148" t="str">
            <v>541-742</v>
          </cell>
          <cell r="B3148" t="str">
            <v>EXCEL 2-POST OPEN RACK 75mm DEEP 42U</v>
          </cell>
          <cell r="C3148" t="str">
            <v>EXCEL 2-POST OPEN RACK 75mm DEEP 42U</v>
          </cell>
          <cell r="D3148" t="str">
            <v>szt.</v>
          </cell>
          <cell r="E3148">
            <v>0</v>
          </cell>
          <cell r="F3148" t="str">
            <v>EXCEL</v>
          </cell>
          <cell r="K3148">
            <v>205.42</v>
          </cell>
        </row>
        <row r="3149">
          <cell r="A3149" t="str">
            <v>541-745</v>
          </cell>
          <cell r="B3149" t="str">
            <v>EXCEL 2-POST OPEN RACK 75mm DEEP 48U</v>
          </cell>
          <cell r="C3149" t="str">
            <v>EXCEL 2-POST OPEN RACK 75mm DEEP 48U</v>
          </cell>
          <cell r="D3149" t="str">
            <v>szt.</v>
          </cell>
          <cell r="E3149">
            <v>0</v>
          </cell>
          <cell r="F3149" t="str">
            <v>EXCEL</v>
          </cell>
          <cell r="K3149">
            <v>229.22</v>
          </cell>
        </row>
        <row r="3150">
          <cell r="A3150" t="str">
            <v>541-752</v>
          </cell>
          <cell r="B3150" t="str">
            <v>EXCEL 2-POST OPEN RACK 75mm DEEP 52U</v>
          </cell>
          <cell r="C3150" t="str">
            <v>EXCEL 2-POST OPEN RACK 75mm DEEP 52U</v>
          </cell>
          <cell r="D3150" t="str">
            <v>szt.</v>
          </cell>
          <cell r="E3150">
            <v>0</v>
          </cell>
          <cell r="F3150" t="str">
            <v>EXCEL</v>
          </cell>
          <cell r="K3150">
            <v>446.02</v>
          </cell>
        </row>
        <row r="3151">
          <cell r="A3151" t="str">
            <v>100-592</v>
          </cell>
          <cell r="B3151" t="str">
            <v>Excel 2U 19" horiz snap-in blank panel black</v>
          </cell>
          <cell r="C3151" t="str">
            <v>Excel 2U 19" horiz snap-in blank panel black</v>
          </cell>
          <cell r="D3151" t="str">
            <v>szt.</v>
          </cell>
          <cell r="E3151">
            <v>0</v>
          </cell>
          <cell r="F3151" t="str">
            <v>EXCEL</v>
          </cell>
          <cell r="K3151">
            <v>8.8800000000000008</v>
          </cell>
        </row>
        <row r="3152">
          <cell r="A3152" t="str">
            <v>MS40</v>
          </cell>
          <cell r="B3152" t="str">
            <v>EXCEL 2U 400MM DEEP MODEM SHELF</v>
          </cell>
          <cell r="D3152" t="str">
            <v>szt.</v>
          </cell>
          <cell r="E3152">
            <v>0</v>
          </cell>
          <cell r="F3152" t="str">
            <v>EXCEL</v>
          </cell>
          <cell r="K3152">
            <v>99.46</v>
          </cell>
        </row>
        <row r="3153">
          <cell r="A3153" t="str">
            <v>MS40B</v>
          </cell>
          <cell r="B3153" t="str">
            <v>EXCEL 2U 400MM DEEP MODEM SHELF-BLACK</v>
          </cell>
          <cell r="D3153" t="str">
            <v>szt.</v>
          </cell>
          <cell r="E3153">
            <v>0</v>
          </cell>
          <cell r="F3153" t="str">
            <v>EXCEL</v>
          </cell>
          <cell r="K3153">
            <v>102.28</v>
          </cell>
        </row>
        <row r="3154">
          <cell r="A3154" t="str">
            <v>100-602</v>
          </cell>
          <cell r="B3154" t="str">
            <v>EXCEL 2U BLANK PLATE BLACK</v>
          </cell>
          <cell r="C3154" t="str">
            <v>EXCEL 2U BLANK PLATE BLACK</v>
          </cell>
          <cell r="D3154" t="str">
            <v>szt.</v>
          </cell>
          <cell r="E3154">
            <v>0</v>
          </cell>
          <cell r="F3154" t="str">
            <v>EXCEL</v>
          </cell>
          <cell r="K3154">
            <v>10.82</v>
          </cell>
        </row>
        <row r="3155">
          <cell r="A3155" t="str">
            <v>100-594</v>
          </cell>
          <cell r="B3155" t="str">
            <v>Excel 2U cable management bar black</v>
          </cell>
          <cell r="C3155" t="str">
            <v>Excel 2U cable management bar black</v>
          </cell>
          <cell r="D3155" t="str">
            <v>szt.</v>
          </cell>
          <cell r="E3155">
            <v>0</v>
          </cell>
          <cell r="F3155" t="str">
            <v>EXCEL</v>
          </cell>
          <cell r="K3155">
            <v>38.799999999999997</v>
          </cell>
        </row>
        <row r="3156">
          <cell r="A3156" t="str">
            <v>WB2UB</v>
          </cell>
          <cell r="B3156" t="str">
            <v>EXCEL 2U HINGED WALL MOUNT FRAME 170MM - BLACK</v>
          </cell>
          <cell r="C3156" t="str">
            <v>EXCEL 2U HINGED WALL MOUNT FRAME 170MM - BLACK</v>
          </cell>
          <cell r="D3156" t="str">
            <v>szt.</v>
          </cell>
          <cell r="E3156">
            <v>0</v>
          </cell>
          <cell r="F3156" t="str">
            <v>EXCEL</v>
          </cell>
          <cell r="K3156">
            <v>104.44</v>
          </cell>
        </row>
        <row r="3157">
          <cell r="A3157" t="str">
            <v>100-093</v>
          </cell>
          <cell r="B3157" t="str">
            <v>Excel 2U stand-off brackets (pair)</v>
          </cell>
          <cell r="C3157" t="str">
            <v>Excel 2U stand-off brackets (pair)</v>
          </cell>
          <cell r="D3157" t="str">
            <v>szt.</v>
          </cell>
          <cell r="E3157">
            <v>0</v>
          </cell>
          <cell r="F3157" t="str">
            <v>EXCEL</v>
          </cell>
          <cell r="K3157">
            <v>11.14</v>
          </cell>
        </row>
        <row r="3158">
          <cell r="A3158" t="str">
            <v>550-261</v>
          </cell>
          <cell r="B3158" t="str">
            <v>EXCEL 2WAY CONNECTION BOX + 2x10PR 237A TERMSTRIP</v>
          </cell>
          <cell r="C3158" t="str">
            <v>EXCEL 2WAY CONNECTION BOX + 2x10PR 237A TERMSTRIP</v>
          </cell>
          <cell r="D3158" t="str">
            <v>szt.</v>
          </cell>
          <cell r="E3158">
            <v>0</v>
          </cell>
          <cell r="F3158" t="str">
            <v>EXCEL</v>
          </cell>
          <cell r="K3158">
            <v>19.66</v>
          </cell>
        </row>
        <row r="3159">
          <cell r="A3159" t="str">
            <v>208-018</v>
          </cell>
          <cell r="B3159" t="str">
            <v>EXCEL 2-WAY MTP CASSETTE:ALIGNED COUPLERS FITTED</v>
          </cell>
          <cell r="C3159" t="str">
            <v>EXCEL 2-WAY MTP CASSETTE:ALIGNED COUPLERS FITTED</v>
          </cell>
          <cell r="D3159" t="str">
            <v>szt.</v>
          </cell>
          <cell r="E3159">
            <v>0</v>
          </cell>
          <cell r="F3159" t="str">
            <v>EXCEL</v>
          </cell>
          <cell r="K3159">
            <v>59.46</v>
          </cell>
        </row>
        <row r="3160">
          <cell r="A3160" t="str">
            <v>208-017</v>
          </cell>
          <cell r="B3160" t="str">
            <v>EXCEL 2-WAY MTP CASSETTE:EMPTY-WITH BLANKS</v>
          </cell>
          <cell r="C3160" t="str">
            <v>EXCEL 2-WAY MTP CASSETTE:EMPTY-WITH BLANKS</v>
          </cell>
          <cell r="D3160" t="str">
            <v>szt.</v>
          </cell>
          <cell r="E3160">
            <v>0</v>
          </cell>
          <cell r="F3160" t="str">
            <v>EXCEL</v>
          </cell>
          <cell r="K3160">
            <v>23.78</v>
          </cell>
        </row>
        <row r="3161">
          <cell r="A3161" t="str">
            <v>540-302</v>
          </cell>
          <cell r="B3161" t="str">
            <v>EXCEL 2-WAY ROOF MOUNT FAN TRAY</v>
          </cell>
          <cell r="C3161" t="str">
            <v>Panel wentylacyjny, 2 wentylatory, dachowy do szafek wiszących typu EXL</v>
          </cell>
          <cell r="D3161" t="str">
            <v>szt.</v>
          </cell>
          <cell r="E3161">
            <v>0</v>
          </cell>
          <cell r="F3161" t="str">
            <v>EXCEL</v>
          </cell>
          <cell r="K3161">
            <v>31.2</v>
          </cell>
        </row>
        <row r="3162">
          <cell r="A3162" t="str">
            <v>540-302-SCHUKO</v>
          </cell>
          <cell r="B3162" t="str">
            <v>EXCEL 2-WAY ROOF MOUNT FAN TRAY</v>
          </cell>
          <cell r="D3162" t="str">
            <v>szt.</v>
          </cell>
          <cell r="E3162">
            <v>0</v>
          </cell>
          <cell r="F3162" t="str">
            <v>EXCEL</v>
          </cell>
          <cell r="K3162">
            <v>31.2</v>
          </cell>
        </row>
        <row r="3163">
          <cell r="A3163" t="str">
            <v>540-302-BK</v>
          </cell>
          <cell r="B3163" t="str">
            <v>EXCEL 2-WAY ROOF MOUNT FAN TRAY-BLACK</v>
          </cell>
          <cell r="C3163" t="str">
            <v>Panel wentylacyjny, 2 wentylatory, dachowy do szafek wiszących typu EXL - czarny</v>
          </cell>
          <cell r="D3163" t="str">
            <v>szt.</v>
          </cell>
          <cell r="E3163">
            <v>0</v>
          </cell>
          <cell r="F3163" t="str">
            <v>EXCEL</v>
          </cell>
          <cell r="K3163">
            <v>31.2</v>
          </cell>
        </row>
        <row r="3164">
          <cell r="A3164" t="str">
            <v>540-302-BK-SCHUKO</v>
          </cell>
          <cell r="B3164" t="str">
            <v>EXCEL 2-WAY ROOF MOUNT FAN TRAY-BLACK</v>
          </cell>
          <cell r="C3164" t="str">
            <v>EXCEL 2-WAY ROOF MOUNT FAN TRAY-BLACK</v>
          </cell>
          <cell r="D3164" t="str">
            <v>szt.</v>
          </cell>
          <cell r="E3164">
            <v>0</v>
          </cell>
          <cell r="F3164" t="str">
            <v>EXCEL</v>
          </cell>
          <cell r="K3164">
            <v>31.2</v>
          </cell>
        </row>
        <row r="3165">
          <cell r="A3165" t="str">
            <v>550-267</v>
          </cell>
          <cell r="B3165" t="str">
            <v>EXCEL 3 PAIR IN-LINE CONNECTION BOX TYPE 77A</v>
          </cell>
          <cell r="C3165" t="str">
            <v>EXCEL 3 PAIR IN-LINE CONNECTION BOX TYPE 77A</v>
          </cell>
          <cell r="D3165" t="str">
            <v>szt.</v>
          </cell>
          <cell r="E3165">
            <v>0</v>
          </cell>
          <cell r="F3165" t="str">
            <v>EXCEL</v>
          </cell>
          <cell r="K3165">
            <v>3.1</v>
          </cell>
        </row>
        <row r="3166">
          <cell r="A3166" t="str">
            <v>100-811</v>
          </cell>
          <cell r="B3166" t="str">
            <v>Excel 3.5mm Audio input Keystone Adaptor white</v>
          </cell>
          <cell r="C3166" t="str">
            <v>Excel 3.5mm Audio input Keystone Adaptor white</v>
          </cell>
          <cell r="D3166" t="str">
            <v>szt.</v>
          </cell>
          <cell r="E3166">
            <v>0</v>
          </cell>
          <cell r="F3166" t="str">
            <v>EXCEL</v>
          </cell>
          <cell r="K3166">
            <v>3.24</v>
          </cell>
        </row>
        <row r="3167">
          <cell r="A3167" t="str">
            <v>750-103</v>
          </cell>
          <cell r="B3167" t="str">
            <v>EXCEL 32MM FLEX CONDUIT BRACKET-PLUS PACK OF 10</v>
          </cell>
          <cell r="C3167" t="str">
            <v>EXCEL 32MM FLEX CONDUIT BRACKET-PLUS PACK OF 10</v>
          </cell>
          <cell r="D3167" t="str">
            <v>szt.</v>
          </cell>
          <cell r="E3167">
            <v>0</v>
          </cell>
          <cell r="F3167" t="str">
            <v>EXCEL</v>
          </cell>
          <cell r="K3167">
            <v>65.52</v>
          </cell>
        </row>
        <row r="3168">
          <cell r="A3168" t="str">
            <v>750-075</v>
          </cell>
          <cell r="B3168" t="str">
            <v>EXCEL 32MM LSOH 3MTR CONDUIT ASSEMBLY GLAND/LNUT</v>
          </cell>
          <cell r="C3168" t="str">
            <v>EXCEL 32MM LSOH 3MTR CONDUIT ASSEMBLY GLAND/LNUT</v>
          </cell>
          <cell r="D3168" t="str">
            <v>szt.</v>
          </cell>
          <cell r="E3168">
            <v>0</v>
          </cell>
          <cell r="F3168" t="str">
            <v>EXCEL</v>
          </cell>
          <cell r="K3168">
            <v>12.4</v>
          </cell>
        </row>
        <row r="3169">
          <cell r="A3169" t="str">
            <v>750-085</v>
          </cell>
          <cell r="B3169" t="str">
            <v>EXCEL 32mm LSOH 5MTR CONDUIT ASSMBLY GLAND/LOCKNUT</v>
          </cell>
          <cell r="C3169" t="str">
            <v>EXCEL 32mm LSOH 5MTR CONDUIT ASSMBLY GLAND/LOCKNUT</v>
          </cell>
          <cell r="D3169" t="str">
            <v>szt.</v>
          </cell>
          <cell r="E3169">
            <v>0</v>
          </cell>
          <cell r="F3169" t="str">
            <v>EXCEL</v>
          </cell>
          <cell r="K3169">
            <v>15.38</v>
          </cell>
        </row>
        <row r="3170">
          <cell r="A3170" t="str">
            <v>TC3-5W</v>
          </cell>
          <cell r="B3170" t="str">
            <v>EXCEL 3-5MM ROUND CABLE CLIP WHITE (PK 100)</v>
          </cell>
          <cell r="C3170" t="str">
            <v>EXCEL 3-5MM ROUND CABLE CLIP WHITE (PK 100)</v>
          </cell>
          <cell r="D3170" t="str">
            <v>szt.</v>
          </cell>
          <cell r="E3170">
            <v>0</v>
          </cell>
          <cell r="F3170" t="str">
            <v>EXCEL</v>
          </cell>
          <cell r="K3170">
            <v>4.5999999999999996</v>
          </cell>
        </row>
        <row r="3171">
          <cell r="A3171" t="str">
            <v>350-601</v>
          </cell>
          <cell r="B3171" t="str">
            <v>EXCEL 3-COMPARTMENT FLOOR BOX w/1xTWIN POWER *NEW*</v>
          </cell>
          <cell r="C3171" t="str">
            <v>EXCEL 3-COMPARTMENT FLOOR BOX w/1xTWIN POWER *NEW*</v>
          </cell>
          <cell r="D3171" t="str">
            <v>szt.</v>
          </cell>
          <cell r="E3171">
            <v>0</v>
          </cell>
          <cell r="F3171" t="str">
            <v>EXCEL</v>
          </cell>
          <cell r="K3171">
            <v>151.36000000000001</v>
          </cell>
        </row>
        <row r="3172">
          <cell r="A3172" t="str">
            <v>100-593</v>
          </cell>
          <cell r="B3172" t="str">
            <v>Excel 3U 19" horiz snap in blank panel black</v>
          </cell>
          <cell r="C3172" t="str">
            <v>Excel 3U 19" horiz snap in blank panel black</v>
          </cell>
          <cell r="D3172" t="str">
            <v>szt.</v>
          </cell>
          <cell r="E3172">
            <v>0</v>
          </cell>
          <cell r="F3172" t="str">
            <v>EXCEL</v>
          </cell>
          <cell r="K3172">
            <v>13.4</v>
          </cell>
        </row>
        <row r="3173">
          <cell r="A3173" t="str">
            <v>MS403</v>
          </cell>
          <cell r="B3173" t="str">
            <v>EXCEL 3U 400MM DEEP MODEM SHELF</v>
          </cell>
          <cell r="D3173" t="str">
            <v>szt.</v>
          </cell>
          <cell r="E3173">
            <v>0</v>
          </cell>
          <cell r="F3173" t="str">
            <v>EXCEL</v>
          </cell>
          <cell r="K3173">
            <v>119.96</v>
          </cell>
        </row>
        <row r="3174">
          <cell r="A3174" t="str">
            <v>100-606</v>
          </cell>
          <cell r="B3174" t="str">
            <v>EXCEL 3U BLANK PLATE BLACK</v>
          </cell>
          <cell r="C3174" t="str">
            <v>EXCEL 3U BLANK PLATE BLACK</v>
          </cell>
          <cell r="D3174" t="str">
            <v>szt.</v>
          </cell>
          <cell r="E3174">
            <v>0</v>
          </cell>
          <cell r="F3174" t="str">
            <v>EXCEL</v>
          </cell>
          <cell r="K3174">
            <v>14.48</v>
          </cell>
        </row>
        <row r="3175">
          <cell r="A3175" t="str">
            <v>WB3UB</v>
          </cell>
          <cell r="B3175" t="str">
            <v>EXCEL 3U HINGED WALL MOUNT FRAME 170MM - BLACK</v>
          </cell>
          <cell r="C3175" t="str">
            <v>EXCEL 3U HINGED WALL MOUNT FRAME 170MM - BLACK</v>
          </cell>
          <cell r="D3175" t="str">
            <v>szt.</v>
          </cell>
          <cell r="E3175">
            <v>0</v>
          </cell>
          <cell r="F3175" t="str">
            <v>EXCEL</v>
          </cell>
          <cell r="K3175">
            <v>111.22</v>
          </cell>
        </row>
        <row r="3176">
          <cell r="A3176" t="str">
            <v>3USRF</v>
          </cell>
          <cell r="B3176" t="str">
            <v>EXCEL 3U SUB RACK (15 WAY) FLAT</v>
          </cell>
          <cell r="C3176" t="str">
            <v>EXCEL 3U SUB RACK (15 WAY) FLAT</v>
          </cell>
          <cell r="D3176" t="str">
            <v>szt.</v>
          </cell>
          <cell r="E3176">
            <v>0</v>
          </cell>
          <cell r="F3176" t="str">
            <v>EXCEL</v>
          </cell>
          <cell r="K3176">
            <v>54.06</v>
          </cell>
        </row>
        <row r="3177">
          <cell r="A3177" t="str">
            <v>3USRR</v>
          </cell>
          <cell r="B3177" t="str">
            <v>EXCEL 3U SUB RACK (15 WAY) RECESSED</v>
          </cell>
          <cell r="C3177" t="str">
            <v>EXCEL 3U SUB RACK (15 WAY) RECESSED</v>
          </cell>
          <cell r="D3177" t="str">
            <v>szt.</v>
          </cell>
          <cell r="E3177">
            <v>0</v>
          </cell>
          <cell r="F3177" t="str">
            <v>EXCEL</v>
          </cell>
          <cell r="K3177">
            <v>54.06</v>
          </cell>
        </row>
        <row r="3178">
          <cell r="A3178" t="str">
            <v>550-263</v>
          </cell>
          <cell r="B3178" t="str">
            <v>EXCEL 3WAY BOX CONNECTION + 3X10PR 237A TERM STRIP</v>
          </cell>
          <cell r="C3178" t="str">
            <v>EXCEL 3WAY BOX CONNECTION + 3X10PR 237A TERM STRIP</v>
          </cell>
          <cell r="D3178" t="str">
            <v>szt.</v>
          </cell>
          <cell r="E3178">
            <v>0</v>
          </cell>
          <cell r="F3178" t="str">
            <v>EXCEL</v>
          </cell>
          <cell r="K3178">
            <v>23.36</v>
          </cell>
        </row>
        <row r="3179">
          <cell r="A3179" t="str">
            <v>550-262</v>
          </cell>
          <cell r="B3179" t="str">
            <v>EXCEL 3WAY CONNECTION BOX UNLOAD</v>
          </cell>
          <cell r="C3179" t="str">
            <v>EXCEL 3WAY CONNECTION BOX UNLOAD</v>
          </cell>
          <cell r="D3179" t="str">
            <v>szt.</v>
          </cell>
          <cell r="E3179">
            <v>0</v>
          </cell>
          <cell r="F3179" t="str">
            <v>EXCEL</v>
          </cell>
          <cell r="K3179">
            <v>10.58</v>
          </cell>
        </row>
        <row r="3180">
          <cell r="A3180" t="str">
            <v>550-266</v>
          </cell>
          <cell r="B3180" t="str">
            <v>EXCEL 4 PAIR IN-LINE CONNECTION BOX TYPE 78A</v>
          </cell>
          <cell r="C3180" t="str">
            <v>EXCEL 4 PAIR IN-LINE CONNECTION BOX TYPE 78A</v>
          </cell>
          <cell r="D3180" t="str">
            <v>szt.</v>
          </cell>
          <cell r="E3180">
            <v>0</v>
          </cell>
          <cell r="F3180" t="str">
            <v>EXCEL</v>
          </cell>
          <cell r="K3180">
            <v>4.0199999999999996</v>
          </cell>
        </row>
        <row r="3181">
          <cell r="A3181" t="str">
            <v>201-604</v>
          </cell>
          <cell r="B3181" t="str">
            <v>Excel 4 Port MTP ExpressNet Module Multi Mode</v>
          </cell>
          <cell r="C3181" t="str">
            <v>Excel 4 Port MTP ExpressNet Module Multi Mode</v>
          </cell>
          <cell r="D3181" t="str">
            <v>szt.</v>
          </cell>
          <cell r="E3181">
            <v>0</v>
          </cell>
          <cell r="F3181" t="str">
            <v>EXCEL</v>
          </cell>
          <cell r="K3181">
            <v>86.5</v>
          </cell>
        </row>
        <row r="3182">
          <cell r="A3182" t="str">
            <v>201-603</v>
          </cell>
          <cell r="B3182" t="str">
            <v>Excel 4 Port MTP ExpressNet Module Single Mode APC</v>
          </cell>
          <cell r="C3182" t="str">
            <v>Excel 4 Port MTP ExpressNet Module Single Mode APC</v>
          </cell>
          <cell r="D3182" t="str">
            <v>szt.</v>
          </cell>
          <cell r="E3182">
            <v>0</v>
          </cell>
          <cell r="F3182" t="str">
            <v>EXCEL</v>
          </cell>
          <cell r="K3182">
            <v>86.5</v>
          </cell>
        </row>
        <row r="3183">
          <cell r="A3183" t="str">
            <v>350-640</v>
          </cell>
          <cell r="B3183" t="str">
            <v>EXCEL 4 WAY GOP BOX PLUS - 25MM PACK OF 10</v>
          </cell>
          <cell r="C3183" t="str">
            <v>EXCEL 4 WAY GOP BOX PLUS - 25MM PACK OF 10</v>
          </cell>
          <cell r="D3183" t="str">
            <v>szt.</v>
          </cell>
          <cell r="E3183">
            <v>0</v>
          </cell>
          <cell r="F3183" t="str">
            <v>EXCEL</v>
          </cell>
          <cell r="K3183">
            <v>138.4</v>
          </cell>
        </row>
        <row r="3184">
          <cell r="A3184" t="str">
            <v>350-641</v>
          </cell>
          <cell r="B3184" t="str">
            <v>EXCEL 4 WAY GOP BOX PLUS - 32MM PACK OF 10</v>
          </cell>
          <cell r="C3184" t="str">
            <v>EXCEL 4 WAY GOP BOX PLUS - 32MM PACK OF 10</v>
          </cell>
          <cell r="D3184" t="str">
            <v>szt.</v>
          </cell>
          <cell r="E3184">
            <v>0</v>
          </cell>
          <cell r="F3184" t="str">
            <v>EXCEL</v>
          </cell>
          <cell r="K3184">
            <v>138.4</v>
          </cell>
        </row>
        <row r="3185">
          <cell r="A3185" t="str">
            <v>350-704</v>
          </cell>
          <cell r="B3185" t="str">
            <v>EXCEL 4 WAY MAINS EXTENSION LEAD 2M WITH NEON IND</v>
          </cell>
          <cell r="C3185" t="str">
            <v>EXCEL 4 WAY MAINS EXTENSION LEAD 2M WITH NEON IND</v>
          </cell>
          <cell r="D3185" t="str">
            <v>szt.</v>
          </cell>
          <cell r="E3185">
            <v>0</v>
          </cell>
          <cell r="F3185" t="str">
            <v>EXCEL</v>
          </cell>
          <cell r="K3185">
            <v>0</v>
          </cell>
        </row>
        <row r="3186">
          <cell r="A3186" t="str">
            <v>350-706</v>
          </cell>
          <cell r="B3186" t="str">
            <v>EXCEL 4 WAY MAINS EXTENSION LEAD 3M WITH NEON IND</v>
          </cell>
          <cell r="C3186" t="str">
            <v>EXCEL 4 WAY MAINS EXTENSION LEAD 3M WITH NEON IND</v>
          </cell>
          <cell r="D3186" t="str">
            <v>szt.</v>
          </cell>
          <cell r="E3186">
            <v>0</v>
          </cell>
          <cell r="F3186" t="str">
            <v>EXCEL</v>
          </cell>
          <cell r="K3186">
            <v>0</v>
          </cell>
        </row>
        <row r="3187">
          <cell r="A3187" t="str">
            <v>450-185</v>
          </cell>
          <cell r="B3187" t="str">
            <v>EXCEL 40X40MM END CAP PACK OF 10</v>
          </cell>
          <cell r="C3187" t="str">
            <v>EXCEL 40X40MM END CAP PACK OF 10</v>
          </cell>
          <cell r="D3187" t="str">
            <v>szt.</v>
          </cell>
          <cell r="E3187">
            <v>0</v>
          </cell>
          <cell r="F3187" t="str">
            <v>EXCEL</v>
          </cell>
          <cell r="K3187">
            <v>0</v>
          </cell>
        </row>
        <row r="3188">
          <cell r="A3188" t="str">
            <v>450-115</v>
          </cell>
          <cell r="B3188" t="str">
            <v>EXCEL 40X40MM EXTERNAL ANGLE PACK OF 10</v>
          </cell>
          <cell r="C3188" t="str">
            <v>EXCEL 40X40MM EXTERNAL ANGLE PACK OF 10</v>
          </cell>
          <cell r="D3188" t="str">
            <v>szt.</v>
          </cell>
          <cell r="E3188">
            <v>0</v>
          </cell>
          <cell r="F3188" t="str">
            <v>EXCEL</v>
          </cell>
          <cell r="K3188">
            <v>0</v>
          </cell>
        </row>
        <row r="3189">
          <cell r="A3189" t="str">
            <v>450-065</v>
          </cell>
          <cell r="B3189" t="str">
            <v>EXCEL 40X40MM FLAT ANGLE PACK OF 10</v>
          </cell>
          <cell r="C3189" t="str">
            <v>EXCEL 40X40MM FLAT ANGLE PACK OF 10</v>
          </cell>
          <cell r="D3189" t="str">
            <v>szt.</v>
          </cell>
          <cell r="E3189">
            <v>0</v>
          </cell>
          <cell r="F3189" t="str">
            <v>EXCEL</v>
          </cell>
          <cell r="K3189">
            <v>0</v>
          </cell>
        </row>
        <row r="3190">
          <cell r="A3190" t="str">
            <v>450-090</v>
          </cell>
          <cell r="B3190" t="str">
            <v>EXCEL 40X40MM INTERNAL ANGLE PACK OF 10</v>
          </cell>
          <cell r="C3190" t="str">
            <v>EXCEL 40X40MM INTERNAL ANGLE PACK OF 10</v>
          </cell>
          <cell r="D3190" t="str">
            <v>szt.</v>
          </cell>
          <cell r="E3190">
            <v>0</v>
          </cell>
          <cell r="F3190" t="str">
            <v>EXCEL</v>
          </cell>
          <cell r="K3190">
            <v>0</v>
          </cell>
        </row>
        <row r="3191">
          <cell r="A3191" t="str">
            <v>450-025-PK10</v>
          </cell>
          <cell r="B3191" t="str">
            <v>EXCEL 40X40MM TRUNKING 10x3MTR LENGTHS (30MTR)</v>
          </cell>
          <cell r="C3191" t="str">
            <v>EXCEL 40X40MM TRUNKING 10x3MTR LENGTHS (30MTR)</v>
          </cell>
          <cell r="D3191" t="str">
            <v>szt.</v>
          </cell>
          <cell r="E3191">
            <v>0</v>
          </cell>
          <cell r="F3191" t="str">
            <v>EXCEL</v>
          </cell>
          <cell r="K3191">
            <v>0</v>
          </cell>
        </row>
        <row r="3192">
          <cell r="A3192" t="str">
            <v>542-4766-WWBN-GW</v>
          </cell>
          <cell r="B3192" t="str">
            <v>EXCEL 47U 600 X 600 CABINET WAVE DOOR F/R</v>
          </cell>
          <cell r="D3192" t="str">
            <v>szt.</v>
          </cell>
          <cell r="E3192">
            <v>0</v>
          </cell>
          <cell r="F3192" t="str">
            <v>EXCEL</v>
          </cell>
          <cell r="K3192">
            <v>686.9</v>
          </cell>
        </row>
        <row r="3193">
          <cell r="A3193" t="str">
            <v>542-4768-WWBN-GW</v>
          </cell>
          <cell r="B3193" t="str">
            <v>EXCEL 47U 600 X 600 CABINET WAVE DOOR F/R F/PACK</v>
          </cell>
          <cell r="D3193" t="str">
            <v>szt.</v>
          </cell>
          <cell r="E3193">
            <v>0</v>
          </cell>
          <cell r="F3193" t="str">
            <v>EXCEL</v>
          </cell>
          <cell r="K3193">
            <v>776.48</v>
          </cell>
        </row>
        <row r="3194">
          <cell r="A3194" t="str">
            <v>542-4766-WWBN-GW-FP</v>
          </cell>
          <cell r="B3194" t="str">
            <v>EXCEL 47U 600 X 800 CABINET WAVE DOOR F/R</v>
          </cell>
          <cell r="D3194" t="str">
            <v>szt.</v>
          </cell>
          <cell r="E3194">
            <v>0</v>
          </cell>
          <cell r="F3194" t="str">
            <v>EXCEL</v>
          </cell>
          <cell r="K3194">
            <v>686.9</v>
          </cell>
        </row>
        <row r="3195">
          <cell r="A3195" t="str">
            <v>542-4768-WWBN-GW-FP</v>
          </cell>
          <cell r="B3195" t="str">
            <v>EXCEL 47U 600 X 800 CABINET WAVE DOOR F/R F/PACK</v>
          </cell>
          <cell r="D3195" t="str">
            <v>szt.</v>
          </cell>
          <cell r="E3195">
            <v>0</v>
          </cell>
          <cell r="F3195" t="str">
            <v>EXCEL</v>
          </cell>
          <cell r="K3195">
            <v>776.48</v>
          </cell>
        </row>
        <row r="3196">
          <cell r="A3196" t="str">
            <v>542-4788-WWBN-GW-FP</v>
          </cell>
          <cell r="B3196" t="str">
            <v>EXCEL 47U 800 X 800 CABINET WAVE DOOR F/R F/PACK</v>
          </cell>
          <cell r="D3196" t="str">
            <v>szt.</v>
          </cell>
          <cell r="E3196">
            <v>0</v>
          </cell>
          <cell r="F3196" t="str">
            <v>EXCEL</v>
          </cell>
          <cell r="K3196">
            <v>817.4</v>
          </cell>
        </row>
        <row r="3197">
          <cell r="A3197" t="str">
            <v>100-042</v>
          </cell>
          <cell r="B3197" t="str">
            <v>EXCEL 48 Port 1U KEYSTONE PATCH PANEL STP CHROME</v>
          </cell>
          <cell r="C3197" t="str">
            <v>EXCEL 48 Port 1U KEYSTONE PATCH PANEL STP CHROME</v>
          </cell>
          <cell r="D3197" t="str">
            <v>szt.</v>
          </cell>
          <cell r="E3197">
            <v>0</v>
          </cell>
          <cell r="F3197" t="str">
            <v>EXCEL</v>
          </cell>
          <cell r="K3197">
            <v>27.42</v>
          </cell>
        </row>
        <row r="3198">
          <cell r="A3198" t="str">
            <v>100-050</v>
          </cell>
          <cell r="B3198" t="str">
            <v>EXCEL 48 Port 1U KEYSTONE PATCH PANEL UTP BLACK</v>
          </cell>
          <cell r="C3198" t="str">
            <v>EXCEL 48 Port 1U KEYSTONE PATCH PANEL UTP BLACK</v>
          </cell>
          <cell r="D3198" t="str">
            <v>szt.</v>
          </cell>
          <cell r="E3198">
            <v>0</v>
          </cell>
          <cell r="F3198" t="str">
            <v>EXCEL</v>
          </cell>
          <cell r="K3198">
            <v>27.42</v>
          </cell>
        </row>
        <row r="3199">
          <cell r="A3199" t="str">
            <v>200-468</v>
          </cell>
          <cell r="B3199" t="str">
            <v>EXCEL 48 WAY ANG MM FIBRE PANEL- 24 LC DUP 48 FIB</v>
          </cell>
          <cell r="C3199" t="str">
            <v>EXCEL 48 WAY ANG MM FIBRE PANEL- 24 LC DUP 48 FIB</v>
          </cell>
          <cell r="D3199" t="str">
            <v>szt.</v>
          </cell>
          <cell r="E3199">
            <v>0</v>
          </cell>
          <cell r="F3199" t="str">
            <v>EXCEL</v>
          </cell>
          <cell r="K3199">
            <v>114.18</v>
          </cell>
        </row>
        <row r="3200">
          <cell r="A3200" t="str">
            <v>200-478</v>
          </cell>
          <cell r="B3200" t="str">
            <v>EXCEL 48 WAY ANG SM FIBRE PANEL- 24 LC DUP 48 FIB</v>
          </cell>
          <cell r="C3200" t="str">
            <v>EXCEL 48 WAY ANG SM FIBRE PANEL- 24 LC DUP 48 FIB</v>
          </cell>
          <cell r="D3200" t="str">
            <v>szt.</v>
          </cell>
          <cell r="E3200">
            <v>0</v>
          </cell>
          <cell r="F3200" t="str">
            <v>EXCEL</v>
          </cell>
          <cell r="K3200">
            <v>142.72</v>
          </cell>
        </row>
        <row r="3201">
          <cell r="A3201" t="str">
            <v>200-248</v>
          </cell>
          <cell r="B3201" t="str">
            <v>EXCEL 48C LOOSE TUBE OM3 MLT FIBRE Fca</v>
          </cell>
          <cell r="C3201" t="str">
            <v>EXCEL 48C LOOSE TUBE OM3 MLT FIBRE Fca</v>
          </cell>
          <cell r="D3201" t="str">
            <v>m</v>
          </cell>
          <cell r="E3201">
            <v>0</v>
          </cell>
          <cell r="F3201" t="str">
            <v>EXCEL</v>
          </cell>
          <cell r="K3201">
            <v>0</v>
          </cell>
        </row>
        <row r="3202">
          <cell r="A3202" t="str">
            <v>204-149-VT</v>
          </cell>
          <cell r="B3202" t="str">
            <v>Excel 48C M/TUBE 250 MICRON OM4 TRUNK CABLE B2ca</v>
          </cell>
          <cell r="C3202" t="str">
            <v>Excel 48C M/TUBE 250 MICRON OM4 TRUNK CABLE B2ca</v>
          </cell>
          <cell r="D3202" t="str">
            <v>m</v>
          </cell>
          <cell r="E3202">
            <v>0</v>
          </cell>
          <cell r="F3202" t="str">
            <v>EXCEL</v>
          </cell>
          <cell r="K3202">
            <v>26.4</v>
          </cell>
        </row>
        <row r="3203">
          <cell r="A3203" t="str">
            <v>350-603</v>
          </cell>
          <cell r="B3203" t="str">
            <v>EXCEL 4-COMPARTMENT FLOOR BOX w/1xTWIN POWER *NEW*</v>
          </cell>
          <cell r="C3203" t="str">
            <v>EXCEL 4-COMPARTMENT FLOOR BOX w/1xTWIN POWER *NEW*</v>
          </cell>
          <cell r="D3203" t="str">
            <v>szt.</v>
          </cell>
          <cell r="E3203">
            <v>0</v>
          </cell>
          <cell r="F3203" t="str">
            <v>EXCEL</v>
          </cell>
          <cell r="K3203">
            <v>173</v>
          </cell>
        </row>
        <row r="3204">
          <cell r="A3204" t="str">
            <v>WB4UB</v>
          </cell>
          <cell r="B3204" t="str">
            <v>EXCEL 4U HINGED WALL MOUNT FRAME 170MM - BLACK</v>
          </cell>
          <cell r="C3204" t="str">
            <v>EXCEL 4U HINGED WALL MOUNT FRAME 170MM - BLACK</v>
          </cell>
          <cell r="D3204" t="str">
            <v>szt.</v>
          </cell>
          <cell r="E3204">
            <v>0</v>
          </cell>
          <cell r="F3204" t="str">
            <v>EXCEL</v>
          </cell>
          <cell r="K3204">
            <v>33.020000000000003</v>
          </cell>
        </row>
        <row r="3205">
          <cell r="A3205" t="str">
            <v>100-920</v>
          </cell>
          <cell r="B3205" t="str">
            <v>Excel 4U patch rack black</v>
          </cell>
          <cell r="C3205" t="str">
            <v>Excel 4U patch rack black</v>
          </cell>
          <cell r="D3205" t="str">
            <v>szt.</v>
          </cell>
          <cell r="E3205">
            <v>0</v>
          </cell>
          <cell r="F3205" t="str">
            <v>EXCEL</v>
          </cell>
          <cell r="K3205">
            <v>45.36</v>
          </cell>
        </row>
        <row r="3206">
          <cell r="A3206" t="str">
            <v>4USRR</v>
          </cell>
          <cell r="B3206" t="str">
            <v>EXCEL 4U SUB RACK (18 WAY)</v>
          </cell>
          <cell r="C3206" t="str">
            <v>EXCEL 4U SUB RACK (18 WAY)</v>
          </cell>
          <cell r="D3206" t="str">
            <v>szt.</v>
          </cell>
          <cell r="E3206">
            <v>0</v>
          </cell>
          <cell r="F3206" t="str">
            <v>EXCEL</v>
          </cell>
          <cell r="K3206">
            <v>0</v>
          </cell>
        </row>
        <row r="3207">
          <cell r="A3207" t="str">
            <v>D13-4H-EXL</v>
          </cell>
          <cell r="B3207" t="str">
            <v>EXCEL 4-WAY POWER STRIP HORIZONTAL</v>
          </cell>
          <cell r="C3207" t="str">
            <v>EXCEL 4-WAY POWER STRIP HORIZONTAL</v>
          </cell>
          <cell r="D3207" t="str">
            <v>szt.</v>
          </cell>
          <cell r="E3207">
            <v>0</v>
          </cell>
          <cell r="F3207" t="str">
            <v>EXCEL</v>
          </cell>
          <cell r="K3207">
            <v>164.56</v>
          </cell>
        </row>
        <row r="3208">
          <cell r="A3208" t="str">
            <v>D13-4HF-EXL</v>
          </cell>
          <cell r="B3208" t="str">
            <v>EXCEL 4-WAY POWER STRIP HORIZONTAL - FILTERED</v>
          </cell>
          <cell r="C3208" t="str">
            <v>EXCEL 4-WAY POWER STRIP HORIZONTAL - FILTERED</v>
          </cell>
          <cell r="D3208" t="str">
            <v>szt.</v>
          </cell>
          <cell r="E3208">
            <v>0</v>
          </cell>
          <cell r="F3208" t="str">
            <v>EXCEL</v>
          </cell>
          <cell r="K3208">
            <v>217.4</v>
          </cell>
        </row>
        <row r="3209">
          <cell r="A3209" t="str">
            <v>D13-4-EXL</v>
          </cell>
          <cell r="B3209" t="str">
            <v>EXCEL 4-WAY POWER STRIP VERTICAL</v>
          </cell>
          <cell r="C3209" t="str">
            <v>EXCEL 4-WAY POWER STRIP VERTICAL</v>
          </cell>
          <cell r="D3209" t="str">
            <v>szt.</v>
          </cell>
          <cell r="E3209">
            <v>0</v>
          </cell>
          <cell r="F3209" t="str">
            <v>EXCEL</v>
          </cell>
          <cell r="K3209">
            <v>164.56</v>
          </cell>
        </row>
        <row r="3210">
          <cell r="A3210" t="str">
            <v>540-304</v>
          </cell>
          <cell r="B3210" t="str">
            <v>EXCEL 4-WAY ROOF MOUNT FAN TRAY</v>
          </cell>
          <cell r="D3210" t="str">
            <v>szt.</v>
          </cell>
          <cell r="E3210">
            <v>0</v>
          </cell>
          <cell r="F3210" t="str">
            <v>EXCEL</v>
          </cell>
          <cell r="K3210">
            <v>67.2</v>
          </cell>
        </row>
        <row r="3211">
          <cell r="A3211" t="str">
            <v>540-304-BK</v>
          </cell>
          <cell r="B3211" t="str">
            <v>EXCEL 4-WAY ROOF MOUNT FAN TRAY-BLACK</v>
          </cell>
          <cell r="D3211" t="str">
            <v>szt.</v>
          </cell>
          <cell r="E3211">
            <v>0</v>
          </cell>
          <cell r="F3211" t="str">
            <v>EXCEL</v>
          </cell>
          <cell r="K3211">
            <v>67.2</v>
          </cell>
        </row>
        <row r="3212">
          <cell r="A3212" t="str">
            <v>540-304-BK-SCHUKO</v>
          </cell>
          <cell r="B3212" t="str">
            <v>EXCEL 4-WAY ROOF MOUNT FAN TRAY-BLACK</v>
          </cell>
          <cell r="C3212" t="str">
            <v>EXCEL 4-WAY ROOF MOUNT FAN TRAY-BLACK</v>
          </cell>
          <cell r="D3212" t="str">
            <v>szt.</v>
          </cell>
          <cell r="E3212">
            <v>0</v>
          </cell>
          <cell r="F3212" t="str">
            <v>EXCEL</v>
          </cell>
          <cell r="K3212">
            <v>0</v>
          </cell>
        </row>
        <row r="3213">
          <cell r="A3213" t="str">
            <v>D16-4H-EXL</v>
          </cell>
          <cell r="B3213" t="str">
            <v>EXCEL 4-WAY SWITCHED POWER STRIP HORIZONTAL 16AMP</v>
          </cell>
          <cell r="C3213" t="str">
            <v>EXCEL 4-WAY SWITCHED POWER STRIP HORIZONTAL 16AMP</v>
          </cell>
          <cell r="D3213" t="str">
            <v>szt.</v>
          </cell>
          <cell r="E3213">
            <v>0</v>
          </cell>
          <cell r="F3213" t="str">
            <v>EXCEL</v>
          </cell>
          <cell r="K3213">
            <v>152.88</v>
          </cell>
        </row>
        <row r="3214">
          <cell r="A3214" t="str">
            <v>D32-4H-EXL</v>
          </cell>
          <cell r="B3214" t="str">
            <v>EXCEL 4-WAY UNSWITCHED POWER STRIP HORIZ 32AMP</v>
          </cell>
          <cell r="C3214" t="str">
            <v>EXCEL 4-WAY UNSWITCHED POWER STRIP HORIZ 32AMP</v>
          </cell>
          <cell r="D3214" t="str">
            <v>szt.</v>
          </cell>
          <cell r="E3214">
            <v>0</v>
          </cell>
          <cell r="F3214" t="str">
            <v>EXCEL</v>
          </cell>
          <cell r="K3214">
            <v>189.6</v>
          </cell>
        </row>
        <row r="3215">
          <cell r="A3215" t="str">
            <v>550-264</v>
          </cell>
          <cell r="B3215" t="str">
            <v>EXCEL 5 WAY CONNECTION BOX TYPE 251A</v>
          </cell>
          <cell r="C3215" t="str">
            <v>EXCEL 5 WAY CONNECTION BOX TYPE 251A</v>
          </cell>
          <cell r="D3215" t="str">
            <v>szt.</v>
          </cell>
          <cell r="E3215">
            <v>0</v>
          </cell>
          <cell r="F3215" t="str">
            <v>EXCEL</v>
          </cell>
          <cell r="K3215">
            <v>10.36</v>
          </cell>
        </row>
        <row r="3216">
          <cell r="A3216" t="str">
            <v>270250BK</v>
          </cell>
          <cell r="B3216" t="str">
            <v>EXCEL 50MM X 33M PVC TAPE BLACK</v>
          </cell>
          <cell r="C3216" t="str">
            <v>EXCEL 50MM X 33M PVC TAPE BLACK</v>
          </cell>
          <cell r="D3216" t="str">
            <v>szt.</v>
          </cell>
          <cell r="E3216">
            <v>0</v>
          </cell>
          <cell r="F3216" t="str">
            <v>EXCEL</v>
          </cell>
          <cell r="K3216">
            <v>0</v>
          </cell>
        </row>
        <row r="3217">
          <cell r="A3217" t="str">
            <v>450-225</v>
          </cell>
          <cell r="B3217" t="str">
            <v>EXCEL 50X50MM COUPLER</v>
          </cell>
          <cell r="C3217" t="str">
            <v>EXCEL 50X50MM COUPLER</v>
          </cell>
          <cell r="D3217" t="str">
            <v>szt.</v>
          </cell>
          <cell r="E3217">
            <v>0</v>
          </cell>
          <cell r="F3217" t="str">
            <v>EXCEL</v>
          </cell>
          <cell r="K3217">
            <v>0</v>
          </cell>
        </row>
        <row r="3218">
          <cell r="A3218" t="str">
            <v>450-275</v>
          </cell>
          <cell r="B3218" t="str">
            <v>EXCEL 50X50MM END CAP</v>
          </cell>
          <cell r="C3218" t="str">
            <v>EXCEL 50X50MM END CAP</v>
          </cell>
          <cell r="D3218" t="str">
            <v>szt.</v>
          </cell>
          <cell r="E3218">
            <v>0</v>
          </cell>
          <cell r="F3218" t="str">
            <v>EXCEL</v>
          </cell>
          <cell r="K3218">
            <v>0</v>
          </cell>
        </row>
        <row r="3219">
          <cell r="A3219" t="str">
            <v>450-250</v>
          </cell>
          <cell r="B3219" t="str">
            <v>EXCEL 50X50MM EXTERNAL ANGLE</v>
          </cell>
          <cell r="C3219" t="str">
            <v>EXCEL 50X50MM EXTERNAL ANGLE</v>
          </cell>
          <cell r="D3219" t="str">
            <v>szt.</v>
          </cell>
          <cell r="E3219">
            <v>0</v>
          </cell>
          <cell r="F3219" t="str">
            <v>EXCEL</v>
          </cell>
          <cell r="K3219">
            <v>0</v>
          </cell>
        </row>
        <row r="3220">
          <cell r="A3220" t="str">
            <v>450-300</v>
          </cell>
          <cell r="B3220" t="str">
            <v>EXCEL 50X50MM FLAT ANGLE</v>
          </cell>
          <cell r="C3220" t="str">
            <v>EXCEL 50X50MM FLAT ANGLE</v>
          </cell>
          <cell r="D3220" t="str">
            <v>szt.</v>
          </cell>
          <cell r="E3220">
            <v>0</v>
          </cell>
          <cell r="F3220" t="str">
            <v>EXCEL</v>
          </cell>
          <cell r="K3220">
            <v>0</v>
          </cell>
        </row>
        <row r="3221">
          <cell r="A3221" t="str">
            <v>450-325</v>
          </cell>
          <cell r="B3221" t="str">
            <v>EXCEL 50X50MM FLAT TEE</v>
          </cell>
          <cell r="C3221" t="str">
            <v>EXCEL 50X50MM FLAT TEE</v>
          </cell>
          <cell r="D3221" t="str">
            <v>szt.</v>
          </cell>
          <cell r="E3221">
            <v>0</v>
          </cell>
          <cell r="F3221" t="str">
            <v>EXCEL</v>
          </cell>
          <cell r="K3221">
            <v>0</v>
          </cell>
        </row>
        <row r="3222">
          <cell r="A3222" t="str">
            <v>450-350</v>
          </cell>
          <cell r="B3222" t="str">
            <v>EXCEL 50X50MM INTERNAL ANGLE</v>
          </cell>
          <cell r="C3222" t="str">
            <v>EXCEL 50X50MM INTERNAL ANGLE</v>
          </cell>
          <cell r="D3222" t="str">
            <v>szt.</v>
          </cell>
          <cell r="E3222">
            <v>0</v>
          </cell>
          <cell r="F3222" t="str">
            <v>EXCEL</v>
          </cell>
          <cell r="K3222">
            <v>0</v>
          </cell>
        </row>
        <row r="3223">
          <cell r="A3223" t="str">
            <v>450-190-PK2</v>
          </cell>
          <cell r="B3223" t="str">
            <v>Excel 50x50mm maxi trunking x 6m (2 x 3m)</v>
          </cell>
          <cell r="C3223" t="str">
            <v>Excel 50x50mm maxi trunking x 6m (2 x 3m)</v>
          </cell>
          <cell r="D3223" t="str">
            <v>szt.</v>
          </cell>
          <cell r="E3223">
            <v>0</v>
          </cell>
          <cell r="F3223" t="str">
            <v>EXCEL</v>
          </cell>
          <cell r="K3223">
            <v>0</v>
          </cell>
        </row>
        <row r="3224">
          <cell r="A3224" t="str">
            <v>450-280</v>
          </cell>
          <cell r="B3224" t="str">
            <v>EXCEL 50X75MM END CAP</v>
          </cell>
          <cell r="C3224" t="str">
            <v>EXCEL 50X75MM END CAP</v>
          </cell>
          <cell r="D3224" t="str">
            <v>szt.</v>
          </cell>
          <cell r="E3224">
            <v>0</v>
          </cell>
          <cell r="F3224" t="str">
            <v>EXCEL</v>
          </cell>
          <cell r="K3224">
            <v>0</v>
          </cell>
        </row>
        <row r="3225">
          <cell r="A3225" t="str">
            <v>TC5-7B</v>
          </cell>
          <cell r="B3225" t="str">
            <v>EXCEL 5-7MM ROUND CABLE CLIP BLACK (PK 100)</v>
          </cell>
          <cell r="C3225" t="str">
            <v>EXCEL 5-7MM ROUND CABLE CLIP BLACK (PK 100)</v>
          </cell>
          <cell r="D3225" t="str">
            <v>szt.</v>
          </cell>
          <cell r="E3225">
            <v>0</v>
          </cell>
          <cell r="F3225" t="str">
            <v>EXCEL</v>
          </cell>
          <cell r="K3225">
            <v>5.28</v>
          </cell>
        </row>
        <row r="3226">
          <cell r="A3226" t="str">
            <v>TC5-7W</v>
          </cell>
          <cell r="B3226" t="str">
            <v>EXCEL 5-7MM ROUND CABLE CLIP WHITE (PK 100)</v>
          </cell>
          <cell r="C3226" t="str">
            <v>EXCEL 5-7MM ROUND CABLE CLIP WHITE (PK 100)</v>
          </cell>
          <cell r="D3226" t="str">
            <v>szt.</v>
          </cell>
          <cell r="E3226">
            <v>0</v>
          </cell>
          <cell r="F3226" t="str">
            <v>EXCEL</v>
          </cell>
          <cell r="K3226">
            <v>4.84</v>
          </cell>
        </row>
        <row r="3227">
          <cell r="A3227" t="str">
            <v>D13-5H-EXL</v>
          </cell>
          <cell r="B3227" t="str">
            <v>EXCEL 5-WAY POWER STRIP HORIZONTAL</v>
          </cell>
          <cell r="C3227" t="str">
            <v>EXCEL 5-WAY POWER STRIP HORIZONTAL</v>
          </cell>
          <cell r="D3227" t="str">
            <v>szt.</v>
          </cell>
          <cell r="E3227">
            <v>0</v>
          </cell>
          <cell r="F3227" t="str">
            <v>EXCEL</v>
          </cell>
          <cell r="K3227">
            <v>177.4</v>
          </cell>
        </row>
        <row r="3228">
          <cell r="A3228" t="str">
            <v>D13-5HF-EXL</v>
          </cell>
          <cell r="B3228" t="str">
            <v>EXCEL 5-WAY POWER STRIP HORIZONTAL - FILTERED</v>
          </cell>
          <cell r="C3228" t="str">
            <v>EXCEL 5-WAY POWER STRIP HORIZONTAL - FILTERED</v>
          </cell>
          <cell r="D3228" t="str">
            <v>szt.</v>
          </cell>
          <cell r="E3228">
            <v>0</v>
          </cell>
          <cell r="F3228" t="str">
            <v>EXCEL</v>
          </cell>
          <cell r="K3228">
            <v>225.76</v>
          </cell>
        </row>
        <row r="3229">
          <cell r="A3229" t="str">
            <v>D13-5-EXL</v>
          </cell>
          <cell r="B3229" t="str">
            <v>EXCEL 5-WAY POWER STRIP VERTICAL</v>
          </cell>
          <cell r="C3229" t="str">
            <v>EXCEL 5-WAY POWER STRIP VERTICAL</v>
          </cell>
          <cell r="D3229" t="str">
            <v>szt.</v>
          </cell>
          <cell r="E3229">
            <v>0</v>
          </cell>
          <cell r="F3229" t="str">
            <v>EXCEL</v>
          </cell>
          <cell r="K3229">
            <v>177.4</v>
          </cell>
        </row>
        <row r="3230">
          <cell r="A3230" t="str">
            <v>201-600</v>
          </cell>
          <cell r="B3230" t="str">
            <v>Excel 6 Port (12 Fibre) OM3 LC ExpressNet Module</v>
          </cell>
          <cell r="C3230" t="str">
            <v>Excel 6 Port (12 Fibre) OM3 LC ExpressNet Module</v>
          </cell>
          <cell r="D3230" t="str">
            <v>szt.</v>
          </cell>
          <cell r="E3230">
            <v>0</v>
          </cell>
          <cell r="F3230" t="str">
            <v>EXCEL</v>
          </cell>
          <cell r="K3230">
            <v>32.44</v>
          </cell>
        </row>
        <row r="3231">
          <cell r="A3231" t="str">
            <v>201-600-W</v>
          </cell>
          <cell r="B3231" t="str">
            <v>Excel 6 Port (12 Fibre) OM3 LC Module + wypełnieni</v>
          </cell>
          <cell r="C3231" t="str">
            <v>Excel 6 Port (12 Fibre) OM3 LC Module + wypełnienie</v>
          </cell>
          <cell r="D3231" t="str">
            <v>szt.</v>
          </cell>
          <cell r="E3231">
            <v>0</v>
          </cell>
          <cell r="F3231" t="str">
            <v>EXCEL</v>
          </cell>
          <cell r="K3231">
            <v>0</v>
          </cell>
        </row>
        <row r="3232">
          <cell r="A3232" t="str">
            <v>201-610</v>
          </cell>
          <cell r="B3232" t="str">
            <v>Excel 6 Port (12 Fibre) OM3 LC Module MTP</v>
          </cell>
          <cell r="C3232" t="str">
            <v>Excel 6 Port (12 Fibre) OM3 LC Module MTP</v>
          </cell>
          <cell r="D3232" t="str">
            <v>szt.</v>
          </cell>
          <cell r="E3232">
            <v>0</v>
          </cell>
          <cell r="F3232" t="str">
            <v>EXCEL</v>
          </cell>
          <cell r="K3232">
            <v>151.36000000000001</v>
          </cell>
        </row>
        <row r="3233">
          <cell r="A3233" t="str">
            <v>201-610-MOD1</v>
          </cell>
          <cell r="B3233" t="str">
            <v>Excel 6 Port (12 Fibre) OM3 LC Module MTP</v>
          </cell>
          <cell r="C3233" t="str">
            <v>Excel 6 Port (12 Fibre) OM3 LC Module MTP</v>
          </cell>
          <cell r="D3233" t="str">
            <v>szt.</v>
          </cell>
          <cell r="E3233">
            <v>0</v>
          </cell>
          <cell r="F3233" t="str">
            <v>EXCEL</v>
          </cell>
          <cell r="K3233">
            <v>0</v>
          </cell>
        </row>
        <row r="3234">
          <cell r="A3234" t="str">
            <v>201-610-MOD2</v>
          </cell>
          <cell r="B3234" t="str">
            <v>Excel 6 Port (12 Fibre) OM3 LC Module MTP</v>
          </cell>
          <cell r="C3234" t="str">
            <v>Excel 6 Port (12 Fibre) OM3 LC Module MTP</v>
          </cell>
          <cell r="D3234" t="str">
            <v>szt.</v>
          </cell>
          <cell r="E3234">
            <v>0</v>
          </cell>
          <cell r="F3234" t="str">
            <v>EXCEL</v>
          </cell>
          <cell r="K3234">
            <v>0</v>
          </cell>
        </row>
        <row r="3235">
          <cell r="A3235" t="str">
            <v>201-611</v>
          </cell>
          <cell r="B3235" t="str">
            <v>Excel 6 Port (12 Fibre) OM4 LC ExpressNet Mod MTP</v>
          </cell>
          <cell r="C3235" t="str">
            <v>Excel 6 Port (12 Fibre) OM4 LC ExpressNet Mod MTP</v>
          </cell>
          <cell r="D3235" t="str">
            <v>szt.</v>
          </cell>
          <cell r="E3235">
            <v>0</v>
          </cell>
          <cell r="F3235" t="str">
            <v>EXCEL</v>
          </cell>
          <cell r="K3235">
            <v>151.36000000000001</v>
          </cell>
        </row>
        <row r="3236">
          <cell r="A3236" t="str">
            <v>201-601</v>
          </cell>
          <cell r="B3236" t="str">
            <v>Excel 6 Port (12 Fibre) OM4 LC ExpressNet Module</v>
          </cell>
          <cell r="C3236" t="str">
            <v>Excel 6 Port (12 Fibre) OM4 LC ExpressNet Module</v>
          </cell>
          <cell r="D3236" t="str">
            <v>szt.</v>
          </cell>
          <cell r="E3236">
            <v>0</v>
          </cell>
          <cell r="F3236" t="str">
            <v>EXCEL</v>
          </cell>
          <cell r="K3236">
            <v>32.44</v>
          </cell>
        </row>
        <row r="3237">
          <cell r="A3237" t="str">
            <v>201-601-W</v>
          </cell>
          <cell r="B3237" t="str">
            <v>Excel 6 Port (12 Fibre) OM4 LC Module + wypełnieni</v>
          </cell>
          <cell r="C3237" t="str">
            <v xml:space="preserve">Excel 6 Port (12 Fibre) OM4 LC Module + wypełnienie </v>
          </cell>
          <cell r="D3237" t="str">
            <v>szt.</v>
          </cell>
          <cell r="E3237">
            <v>0</v>
          </cell>
          <cell r="F3237" t="str">
            <v>EXCEL</v>
          </cell>
          <cell r="K3237">
            <v>0</v>
          </cell>
        </row>
        <row r="3238">
          <cell r="A3238" t="str">
            <v>201-611-MOD1</v>
          </cell>
          <cell r="B3238" t="str">
            <v>Excel 6 Port (12 Fibre) OM4 LC Module MTP</v>
          </cell>
          <cell r="C3238" t="str">
            <v>Excel 6 Port (12 Fibre) OM4 LC Module MTP</v>
          </cell>
          <cell r="D3238" t="str">
            <v>szt.</v>
          </cell>
          <cell r="E3238">
            <v>0</v>
          </cell>
          <cell r="F3238" t="str">
            <v>EXCEL</v>
          </cell>
          <cell r="K3238">
            <v>0</v>
          </cell>
        </row>
        <row r="3239">
          <cell r="A3239" t="str">
            <v>201-611-MOD2</v>
          </cell>
          <cell r="B3239" t="str">
            <v>Excel 6 Port (12 Fibre) OM4 LC Module MTP</v>
          </cell>
          <cell r="C3239" t="str">
            <v>Excel 6 Port (12 Fibre) OM4 LC Module MTP</v>
          </cell>
          <cell r="D3239" t="str">
            <v>szt.</v>
          </cell>
          <cell r="E3239">
            <v>0</v>
          </cell>
          <cell r="F3239" t="str">
            <v>EXCEL</v>
          </cell>
          <cell r="K3239">
            <v>0</v>
          </cell>
        </row>
        <row r="3240">
          <cell r="A3240" t="str">
            <v>201-612</v>
          </cell>
          <cell r="B3240" t="str">
            <v>Excel 6 Port (12 Fibre) OS2 LC ExpressNet Mod MTP</v>
          </cell>
          <cell r="C3240" t="str">
            <v>Excel 6 Port (12 Fibre) OS2 LC ExpressNet Mod MTP</v>
          </cell>
          <cell r="D3240" t="str">
            <v>szt.</v>
          </cell>
          <cell r="E3240">
            <v>0</v>
          </cell>
          <cell r="F3240" t="str">
            <v>EXCEL</v>
          </cell>
          <cell r="K3240">
            <v>173</v>
          </cell>
        </row>
        <row r="3241">
          <cell r="A3241" t="str">
            <v>201-612-MOD1</v>
          </cell>
          <cell r="B3241" t="str">
            <v>Excel 6 Port (12 Fibre) OS2 LC ExpressNet Mod MTP</v>
          </cell>
          <cell r="C3241" t="str">
            <v>Excel 6 Port (12 Fibre) OS2 LC ExpressNet Mod MTP</v>
          </cell>
          <cell r="D3241" t="str">
            <v>szt.</v>
          </cell>
          <cell r="E3241">
            <v>0</v>
          </cell>
          <cell r="F3241" t="str">
            <v>EXCEL</v>
          </cell>
          <cell r="K3241">
            <v>0</v>
          </cell>
        </row>
        <row r="3242">
          <cell r="A3242" t="str">
            <v>201-612-MOD2</v>
          </cell>
          <cell r="B3242" t="str">
            <v>Excel 6 Port (12 Fibre) OS2 LC ExpressNet Mod MTP</v>
          </cell>
          <cell r="C3242" t="str">
            <v>Excel 6 Port (12 Fibre) OS2 LC ExpressNet Mod MTP</v>
          </cell>
          <cell r="D3242" t="str">
            <v>szt.</v>
          </cell>
          <cell r="E3242">
            <v>0</v>
          </cell>
          <cell r="F3242" t="str">
            <v>EXCEL</v>
          </cell>
          <cell r="K3242">
            <v>0</v>
          </cell>
        </row>
        <row r="3243">
          <cell r="A3243" t="str">
            <v>201-602</v>
          </cell>
          <cell r="B3243" t="str">
            <v>Excel 6 Port (12 Fibre) OS2 LC ExpressNet Module</v>
          </cell>
          <cell r="C3243" t="str">
            <v>Excel 6 Port (12 Fibre) OS2 LC ExpressNet Module</v>
          </cell>
          <cell r="D3243" t="str">
            <v>szt.</v>
          </cell>
          <cell r="E3243">
            <v>0</v>
          </cell>
          <cell r="F3243" t="str">
            <v>EXCEL</v>
          </cell>
          <cell r="K3243">
            <v>32.44</v>
          </cell>
        </row>
        <row r="3244">
          <cell r="A3244" t="str">
            <v>201-612-MOD1-MF</v>
          </cell>
          <cell r="B3244" t="str">
            <v>Excel 6 Port (12 Fibre) OS2 LC MOD1</v>
          </cell>
          <cell r="C3244" t="str">
            <v>Excel 6 Port (12 Fibre) OS2 LC MOD1</v>
          </cell>
          <cell r="D3244" t="str">
            <v>szt.</v>
          </cell>
          <cell r="E3244">
            <v>0</v>
          </cell>
          <cell r="F3244" t="str">
            <v>EXCEL</v>
          </cell>
          <cell r="K3244">
            <v>0</v>
          </cell>
        </row>
        <row r="3245">
          <cell r="A3245" t="str">
            <v>201-602-MOD2-MF</v>
          </cell>
          <cell r="B3245" t="str">
            <v>Excel 6 Port (12 Fibre) OS2 LC MOD2</v>
          </cell>
          <cell r="C3245" t="str">
            <v>Excel 6 Port (12 Fibre) OS2 LC MOD2</v>
          </cell>
          <cell r="D3245" t="str">
            <v>szt.</v>
          </cell>
          <cell r="E3245">
            <v>0</v>
          </cell>
          <cell r="F3245" t="str">
            <v>EXCEL</v>
          </cell>
          <cell r="K3245">
            <v>0</v>
          </cell>
        </row>
        <row r="3246">
          <cell r="A3246" t="str">
            <v>201-612-MOD2-MF</v>
          </cell>
          <cell r="B3246" t="str">
            <v>Excel 6 Port (12 Fibre) OS2 LC MOD2</v>
          </cell>
          <cell r="C3246" t="str">
            <v>Excel 6 Port (12 Fibre) OS2 LC MOD2</v>
          </cell>
          <cell r="D3246" t="str">
            <v>szt.</v>
          </cell>
          <cell r="E3246">
            <v>0</v>
          </cell>
          <cell r="F3246" t="str">
            <v>EXCEL</v>
          </cell>
          <cell r="K3246">
            <v>0</v>
          </cell>
        </row>
        <row r="3247">
          <cell r="A3247" t="str">
            <v>350-638</v>
          </cell>
          <cell r="B3247" t="str">
            <v>EXCEL 6 WAY GOP BOX - 32MM PACK OF 10</v>
          </cell>
          <cell r="C3247" t="str">
            <v>EXCEL 6 WAY GOP BOX - 32MM PACK OF 10</v>
          </cell>
          <cell r="D3247" t="str">
            <v>szt.</v>
          </cell>
          <cell r="E3247">
            <v>0</v>
          </cell>
          <cell r="F3247" t="str">
            <v>EXCEL</v>
          </cell>
          <cell r="K3247">
            <v>129.74</v>
          </cell>
        </row>
        <row r="3248">
          <cell r="A3248" t="str">
            <v>350-642</v>
          </cell>
          <cell r="B3248" t="str">
            <v>EXCEL 6 WAY GOP BOX PLUS - 32MM PACK OF 10</v>
          </cell>
          <cell r="C3248" t="str">
            <v>EXCEL 6 WAY GOP BOX PLUS - 32MM PACK OF 10</v>
          </cell>
          <cell r="D3248" t="str">
            <v>szt.</v>
          </cell>
          <cell r="E3248">
            <v>0</v>
          </cell>
          <cell r="F3248" t="str">
            <v>EXCEL</v>
          </cell>
          <cell r="K3248">
            <v>162.18</v>
          </cell>
        </row>
        <row r="3249">
          <cell r="A3249" t="str">
            <v>555-250</v>
          </cell>
          <cell r="B3249" t="str">
            <v>EXCEL 6-BS1363 HORIZONTAL SWITCHED PDU - C14 INPUT</v>
          </cell>
          <cell r="C3249" t="str">
            <v>EXCEL 6-BS1363 HORIZONTAL SWITCHED PDU - C14 INPUT</v>
          </cell>
          <cell r="D3249" t="str">
            <v>szt.</v>
          </cell>
          <cell r="E3249">
            <v>0</v>
          </cell>
          <cell r="F3249" t="str">
            <v>EXCEL</v>
          </cell>
          <cell r="K3249">
            <v>224.76</v>
          </cell>
        </row>
        <row r="3250">
          <cell r="A3250" t="str">
            <v>100-022-BU</v>
          </cell>
          <cell r="B3250" t="str">
            <v>EXCEL 6C ANGLED SHUTTER BLUE</v>
          </cell>
          <cell r="C3250" t="str">
            <v>EXCEL 6C ANGLED SHUTTER BLUE</v>
          </cell>
          <cell r="D3250" t="str">
            <v>szt.</v>
          </cell>
          <cell r="E3250">
            <v>0</v>
          </cell>
          <cell r="F3250" t="str">
            <v>EXCEL</v>
          </cell>
          <cell r="K3250">
            <v>0.98</v>
          </cell>
        </row>
        <row r="3251">
          <cell r="A3251" t="str">
            <v>100-022-GN</v>
          </cell>
          <cell r="B3251" t="str">
            <v>EXCEL 6C ANGLED SHUTTER GREEN</v>
          </cell>
          <cell r="C3251" t="str">
            <v>EXCEL 6C ANGLED SHUTTER GREEN</v>
          </cell>
          <cell r="D3251" t="str">
            <v>szt.</v>
          </cell>
          <cell r="E3251">
            <v>0</v>
          </cell>
          <cell r="F3251" t="str">
            <v>EXCEL</v>
          </cell>
          <cell r="K3251">
            <v>0.98</v>
          </cell>
        </row>
        <row r="3252">
          <cell r="A3252" t="str">
            <v>100-022-VT</v>
          </cell>
          <cell r="B3252" t="str">
            <v>EXCEL 6C ANGLED SHUTTER PURPLE</v>
          </cell>
          <cell r="C3252" t="str">
            <v>EXCEL 6C ANGLED SHUTTER PURPLE</v>
          </cell>
          <cell r="D3252" t="str">
            <v>szt.</v>
          </cell>
          <cell r="E3252">
            <v>0</v>
          </cell>
          <cell r="F3252" t="str">
            <v>EXCEL</v>
          </cell>
          <cell r="K3252">
            <v>0.98</v>
          </cell>
        </row>
        <row r="3253">
          <cell r="A3253" t="str">
            <v>100-022-BK</v>
          </cell>
          <cell r="B3253" t="str">
            <v>EXCEL 6C ANGLED SHUTTER-BLACK</v>
          </cell>
          <cell r="C3253" t="str">
            <v>EXCEL 6C ANGLED SHUTTER-BLACK</v>
          </cell>
          <cell r="D3253" t="str">
            <v>szt.</v>
          </cell>
          <cell r="E3253">
            <v>0</v>
          </cell>
          <cell r="F3253" t="str">
            <v>EXCEL</v>
          </cell>
          <cell r="K3253">
            <v>0.98</v>
          </cell>
        </row>
        <row r="3254">
          <cell r="A3254" t="str">
            <v>100-022</v>
          </cell>
          <cell r="B3254" t="str">
            <v>EXCEL 6C ANGLED SHUTTER-WHITE</v>
          </cell>
          <cell r="C3254" t="str">
            <v>EXCEL 6C ANGLED SHUTTER-WHITE</v>
          </cell>
          <cell r="D3254" t="str">
            <v>szt.</v>
          </cell>
          <cell r="E3254">
            <v>0</v>
          </cell>
          <cell r="F3254" t="str">
            <v>EXCEL</v>
          </cell>
          <cell r="K3254">
            <v>0.98</v>
          </cell>
        </row>
        <row r="3255">
          <cell r="A3255" t="str">
            <v>100-671</v>
          </cell>
          <cell r="B3255" t="str">
            <v>EXCEL 6C DUAL GANG PLATE UPTO 4 MODULES-WHITE</v>
          </cell>
          <cell r="C3255" t="str">
            <v>EXCEL 6C DUAL GANG PLATE UPTO 4 MODULES-WHITE</v>
          </cell>
          <cell r="D3255" t="str">
            <v>szt.</v>
          </cell>
          <cell r="E3255">
            <v>0</v>
          </cell>
          <cell r="F3255" t="str">
            <v>EXCEL</v>
          </cell>
          <cell r="K3255">
            <v>0.98</v>
          </cell>
        </row>
        <row r="3256">
          <cell r="A3256" t="str">
            <v>100-672-BK</v>
          </cell>
          <cell r="B3256" t="str">
            <v>EXCEL 6C FULL WIDTH BLANK - BLACK</v>
          </cell>
          <cell r="C3256" t="str">
            <v>EXCEL 6C FULL WIDTH BLANK - BLACK</v>
          </cell>
          <cell r="D3256" t="str">
            <v>szt.</v>
          </cell>
          <cell r="E3256">
            <v>0</v>
          </cell>
          <cell r="F3256" t="str">
            <v>EXCEL</v>
          </cell>
          <cell r="K3256">
            <v>0.44</v>
          </cell>
        </row>
        <row r="3257">
          <cell r="A3257" t="str">
            <v>100-672</v>
          </cell>
          <cell r="B3257" t="str">
            <v>EXCEL 6C FULL WIDTH BLANK - WHITE</v>
          </cell>
          <cell r="C3257" t="str">
            <v>EXCEL 6C FULL WIDTH BLANK - WHITE</v>
          </cell>
          <cell r="D3257" t="str">
            <v>szt.</v>
          </cell>
          <cell r="E3257">
            <v>0</v>
          </cell>
          <cell r="F3257" t="str">
            <v>EXCEL</v>
          </cell>
          <cell r="K3257">
            <v>0.44</v>
          </cell>
        </row>
        <row r="3258">
          <cell r="A3258" t="str">
            <v>100-018-BK</v>
          </cell>
          <cell r="B3258" t="str">
            <v>EXCEL 6C SHUTTER MOD FOR KEYSTONEJACK BK 38.5x25mm</v>
          </cell>
          <cell r="C3258" t="str">
            <v>EXCEL 6C SHUTTER MOD FOR KEYSTONEJACK BK 38.5x25mm</v>
          </cell>
          <cell r="D3258" t="str">
            <v>szt.</v>
          </cell>
          <cell r="E3258">
            <v>0</v>
          </cell>
          <cell r="F3258" t="str">
            <v>EXCEL</v>
          </cell>
          <cell r="K3258">
            <v>1</v>
          </cell>
        </row>
        <row r="3259">
          <cell r="A3259" t="str">
            <v>100-018</v>
          </cell>
          <cell r="B3259" t="str">
            <v>EXCEL 6C SHUTTER MOD FOR KEYSTONEJACK WT 38.5x25mm</v>
          </cell>
          <cell r="C3259" t="str">
            <v>EXCEL 6C SHUTTER MOD FOR KEYSTONEJACK WT 38.5x25mm</v>
          </cell>
          <cell r="D3259" t="str">
            <v>szt.</v>
          </cell>
          <cell r="E3259">
            <v>0</v>
          </cell>
          <cell r="F3259" t="str">
            <v>EXCEL</v>
          </cell>
          <cell r="K3259">
            <v>1</v>
          </cell>
        </row>
        <row r="3260">
          <cell r="A3260" t="str">
            <v>100-670</v>
          </cell>
          <cell r="B3260" t="str">
            <v>EXCEL 6C SINGLE GANG PLATE UPTO 2 MODULES-WHITE</v>
          </cell>
          <cell r="C3260" t="str">
            <v>EXCEL 6C SINGLE GANG PLATE UPTO 2 MODULES-WHITE</v>
          </cell>
          <cell r="D3260" t="str">
            <v>szt.</v>
          </cell>
          <cell r="E3260">
            <v>0</v>
          </cell>
          <cell r="F3260" t="str">
            <v>EXCEL</v>
          </cell>
          <cell r="K3260">
            <v>0.92</v>
          </cell>
        </row>
        <row r="3261">
          <cell r="A3261" t="str">
            <v>555-240</v>
          </cell>
          <cell r="B3261" t="str">
            <v>EXCEL 6-C13 HORIZONTAL SWITCHED PDU - C14 INPUT</v>
          </cell>
          <cell r="C3261" t="str">
            <v>EXCEL 6-C13 HORIZONTAL SWITCHED PDU - C14 INPUT</v>
          </cell>
          <cell r="D3261" t="str">
            <v>szt.</v>
          </cell>
          <cell r="E3261">
            <v>0</v>
          </cell>
          <cell r="F3261" t="str">
            <v>EXCEL</v>
          </cell>
          <cell r="K3261">
            <v>215.64</v>
          </cell>
        </row>
        <row r="3262">
          <cell r="A3262" t="str">
            <v>555-245</v>
          </cell>
          <cell r="B3262" t="str">
            <v>EXCEL 6-C19 HORIZONTAL SWITCHED PDU - C20 INPUT</v>
          </cell>
          <cell r="C3262" t="str">
            <v>EXCEL 6-C19 HORIZONTAL SWITCHED PDU - C20 INPUT</v>
          </cell>
          <cell r="D3262" t="str">
            <v>szt.</v>
          </cell>
          <cell r="E3262">
            <v>0</v>
          </cell>
          <cell r="F3262" t="str">
            <v>EXCEL</v>
          </cell>
          <cell r="K3262">
            <v>62.42</v>
          </cell>
        </row>
        <row r="3263">
          <cell r="A3263" t="str">
            <v>WB6UB</v>
          </cell>
          <cell r="B3263" t="str">
            <v>EXCEL 6U HINGED WALL MOUNT FRAME 170MM - BLACK</v>
          </cell>
          <cell r="C3263" t="str">
            <v>EXCEL 6U HINGED WALL MOUNT FRAME 170MM - BLACK</v>
          </cell>
          <cell r="D3263" t="str">
            <v>szt.</v>
          </cell>
          <cell r="E3263">
            <v>0</v>
          </cell>
          <cell r="F3263" t="str">
            <v>EXCEL</v>
          </cell>
          <cell r="K3263">
            <v>37.32</v>
          </cell>
        </row>
        <row r="3264">
          <cell r="A3264" t="str">
            <v>350-609</v>
          </cell>
          <cell r="B3264" t="str">
            <v>EXCEL 6-WAY DATA PLATE 6C: FOR 350-601 3C BOX *NEW</v>
          </cell>
          <cell r="C3264" t="str">
            <v>EXCEL 6-WAY DATA PLATE 6C: FOR 350-601 3C BOX *NEW</v>
          </cell>
          <cell r="D3264" t="str">
            <v>szt.</v>
          </cell>
          <cell r="E3264">
            <v>0</v>
          </cell>
          <cell r="F3264" t="str">
            <v>EXCEL</v>
          </cell>
          <cell r="K3264">
            <v>10.82</v>
          </cell>
        </row>
        <row r="3265">
          <cell r="A3265" t="str">
            <v>350-611</v>
          </cell>
          <cell r="B3265" t="str">
            <v>EXCEL 6-WAY DATA PLATE 6C: FOR 350-603 4C BOX *NEW</v>
          </cell>
          <cell r="C3265" t="str">
            <v>EXCEL 6-WAY DATA PLATE 6C: FOR 350-603 4C BOX *NEW</v>
          </cell>
          <cell r="D3265" t="str">
            <v>szt.</v>
          </cell>
          <cell r="E3265">
            <v>0</v>
          </cell>
          <cell r="F3265" t="str">
            <v>EXCEL</v>
          </cell>
          <cell r="K3265">
            <v>10.82</v>
          </cell>
        </row>
        <row r="3266">
          <cell r="A3266" t="str">
            <v>208-025</v>
          </cell>
          <cell r="B3266" t="str">
            <v>EXCEL 6-WAY HD MTP ADAPTER PLATE-LOADED</v>
          </cell>
          <cell r="C3266" t="str">
            <v>EXCEL 6-WAY HD MTP ADAPTER PLATE-LOADED</v>
          </cell>
          <cell r="D3266" t="str">
            <v>szt.</v>
          </cell>
          <cell r="E3266">
            <v>0</v>
          </cell>
          <cell r="F3266" t="str">
            <v>EXCEL</v>
          </cell>
          <cell r="K3266">
            <v>142.72</v>
          </cell>
        </row>
        <row r="3267">
          <cell r="A3267" t="str">
            <v>208-024</v>
          </cell>
          <cell r="B3267" t="str">
            <v>EXCEL 6-WAY HD MTP ADAPTER PLATE-UNLOADED</v>
          </cell>
          <cell r="C3267" t="str">
            <v>EXCEL 6-WAY HD MTP ADAPTER PLATE-UNLOADED</v>
          </cell>
          <cell r="D3267" t="str">
            <v>szt.</v>
          </cell>
          <cell r="E3267">
            <v>0</v>
          </cell>
          <cell r="F3267" t="str">
            <v>EXCEL</v>
          </cell>
          <cell r="K3267">
            <v>9.5</v>
          </cell>
        </row>
        <row r="3268">
          <cell r="A3268" t="str">
            <v>D13-6HIECF-EXL</v>
          </cell>
          <cell r="B3268" t="str">
            <v>EXCEL 6-WAY IEC320 H/MOUNT PDU FILT NON-SWTD 13AMP</v>
          </cell>
          <cell r="C3268" t="str">
            <v>EXCEL 6-WAY IEC320 H/MOUNT PDU FILT NON-SWTD 13AMP</v>
          </cell>
          <cell r="D3268" t="str">
            <v>szt.</v>
          </cell>
          <cell r="E3268">
            <v>0</v>
          </cell>
          <cell r="F3268" t="str">
            <v>EXCEL</v>
          </cell>
          <cell r="K3268">
            <v>367.08</v>
          </cell>
        </row>
        <row r="3269">
          <cell r="A3269" t="str">
            <v>D13-6HIEC-EXL</v>
          </cell>
          <cell r="B3269" t="str">
            <v>EXCEL 6-WAY IEC320 H/MOUNT PDU NON SWITCHED 13AMP</v>
          </cell>
          <cell r="C3269" t="str">
            <v>EXCEL 6-WAY IEC320 H/MOUNT PDU NON SWITCHED 13AMP</v>
          </cell>
          <cell r="D3269" t="str">
            <v>szt.</v>
          </cell>
          <cell r="E3269">
            <v>0</v>
          </cell>
          <cell r="F3269" t="str">
            <v>EXCEL</v>
          </cell>
          <cell r="K3269">
            <v>209.5</v>
          </cell>
        </row>
        <row r="3270">
          <cell r="A3270" t="str">
            <v>D13-6H-EXL</v>
          </cell>
          <cell r="B3270" t="str">
            <v>EXCEL 6-WAY POWER STRIP HORIZONTAL</v>
          </cell>
          <cell r="C3270" t="str">
            <v>EXCEL 6-WAY POWER STRIP HORIZONTAL</v>
          </cell>
          <cell r="D3270" t="str">
            <v>szt.</v>
          </cell>
          <cell r="E3270">
            <v>0</v>
          </cell>
          <cell r="F3270" t="str">
            <v>EXCEL</v>
          </cell>
          <cell r="K3270">
            <v>28.12</v>
          </cell>
        </row>
        <row r="3271">
          <cell r="A3271" t="str">
            <v>D13-6HF-EXL</v>
          </cell>
          <cell r="B3271" t="str">
            <v>EXCEL 6-WAY POWER STRIP HORIZONTAL - FILTERED</v>
          </cell>
          <cell r="C3271" t="str">
            <v>EXCEL 6-WAY POWER STRIP HORIZONTAL - FILTERED</v>
          </cell>
          <cell r="D3271" t="str">
            <v>szt.</v>
          </cell>
          <cell r="E3271">
            <v>0</v>
          </cell>
          <cell r="F3271" t="str">
            <v>EXCEL</v>
          </cell>
          <cell r="K3271">
            <v>235.6</v>
          </cell>
        </row>
        <row r="3272">
          <cell r="A3272" t="str">
            <v>D13-6-EXL</v>
          </cell>
          <cell r="B3272" t="str">
            <v>EXCEL 6-WAY POWER STRIP VERTICAL</v>
          </cell>
          <cell r="C3272" t="str">
            <v>EXCEL 6-WAY POWER STRIP VERTICAL</v>
          </cell>
          <cell r="D3272" t="str">
            <v>szt.</v>
          </cell>
          <cell r="E3272">
            <v>0</v>
          </cell>
          <cell r="F3272" t="str">
            <v>EXCEL</v>
          </cell>
          <cell r="K3272">
            <v>189.9</v>
          </cell>
        </row>
        <row r="3273">
          <cell r="A3273" t="str">
            <v>D16-6H-EXL</v>
          </cell>
          <cell r="B3273" t="str">
            <v>EXCEL 6-WAY SWITCHED POWER STRIP HORIZONTAL 16AMP</v>
          </cell>
          <cell r="C3273" t="str">
            <v>EXCEL 6-WAY SWITCHED POWER STRIP HORIZONTAL 16AMP</v>
          </cell>
          <cell r="D3273" t="str">
            <v>szt.</v>
          </cell>
          <cell r="E3273">
            <v>0</v>
          </cell>
          <cell r="F3273" t="str">
            <v>EXCEL</v>
          </cell>
          <cell r="K3273">
            <v>187.4</v>
          </cell>
        </row>
        <row r="3274">
          <cell r="A3274" t="str">
            <v>D32-6H-EXL</v>
          </cell>
          <cell r="B3274" t="str">
            <v>EXCEL 6-WAY UNSWITCHED POWER STRIP HORIZ 32AMP</v>
          </cell>
          <cell r="C3274" t="str">
            <v>EXCEL 6-WAY UNSWITCHED POWER STRIP HORIZ 32AMP</v>
          </cell>
          <cell r="D3274" t="str">
            <v>szt.</v>
          </cell>
          <cell r="E3274">
            <v>0</v>
          </cell>
          <cell r="F3274" t="str">
            <v>EXCEL</v>
          </cell>
          <cell r="K3274">
            <v>224.14</v>
          </cell>
        </row>
        <row r="3275">
          <cell r="A3275" t="str">
            <v>TC7-10B</v>
          </cell>
          <cell r="B3275" t="str">
            <v>EXCEL 7-10MM ROUND CABLE CLIP BLACK (PK 100)</v>
          </cell>
          <cell r="C3275" t="str">
            <v>EXCEL 7-10MM ROUND CABLE CLIP BLACK (PK 100)</v>
          </cell>
          <cell r="D3275" t="str">
            <v>szt.</v>
          </cell>
          <cell r="E3275">
            <v>0</v>
          </cell>
          <cell r="F3275" t="str">
            <v>EXCEL</v>
          </cell>
          <cell r="K3275">
            <v>5.64</v>
          </cell>
        </row>
        <row r="3276">
          <cell r="A3276" t="str">
            <v>TC7-10W</v>
          </cell>
          <cell r="B3276" t="str">
            <v>EXCEL 7-10MM ROUND CABLE CLIP WHITE (PK 100)</v>
          </cell>
          <cell r="C3276" t="str">
            <v>EXCEL 7-10MM ROUND CABLE CLIP WHITE (PK 100)</v>
          </cell>
          <cell r="D3276" t="str">
            <v>szt.</v>
          </cell>
          <cell r="E3276">
            <v>0</v>
          </cell>
          <cell r="F3276" t="str">
            <v>EXCEL</v>
          </cell>
          <cell r="K3276">
            <v>5.64</v>
          </cell>
        </row>
        <row r="3277">
          <cell r="A3277" t="str">
            <v>450-305</v>
          </cell>
          <cell r="B3277" t="str">
            <v>EXCEL 75X50MM FLAT ANGLE</v>
          </cell>
          <cell r="C3277" t="str">
            <v>EXCEL 75X50MM FLAT ANGLE</v>
          </cell>
          <cell r="D3277" t="str">
            <v>szt.</v>
          </cell>
          <cell r="E3277">
            <v>0</v>
          </cell>
          <cell r="F3277" t="str">
            <v>EXCEL</v>
          </cell>
          <cell r="K3277">
            <v>0</v>
          </cell>
        </row>
        <row r="3278">
          <cell r="A3278" t="str">
            <v>450-200-PK2</v>
          </cell>
          <cell r="B3278" t="str">
            <v>Excel 75x50mm maxi trunking x 6m (2 x 3m)</v>
          </cell>
          <cell r="C3278" t="str">
            <v>Excel 75x50mm maxi trunking x 6m (2 x 3m)</v>
          </cell>
          <cell r="D3278" t="str">
            <v>szt.</v>
          </cell>
          <cell r="E3278">
            <v>0</v>
          </cell>
          <cell r="F3278" t="str">
            <v>EXCEL</v>
          </cell>
          <cell r="K3278">
            <v>0</v>
          </cell>
        </row>
        <row r="3279">
          <cell r="A3279" t="str">
            <v>450-285</v>
          </cell>
          <cell r="B3279" t="str">
            <v>EXCEL 75X75MM END CAP</v>
          </cell>
          <cell r="C3279" t="str">
            <v>EXCEL 75X75MM END CAP</v>
          </cell>
          <cell r="D3279" t="str">
            <v>szt.</v>
          </cell>
          <cell r="E3279">
            <v>0</v>
          </cell>
          <cell r="F3279" t="str">
            <v>EXCEL</v>
          </cell>
          <cell r="K3279">
            <v>0</v>
          </cell>
        </row>
        <row r="3280">
          <cell r="A3280" t="str">
            <v>450-260</v>
          </cell>
          <cell r="B3280" t="str">
            <v>EXCEL 75X75MM EXTERNAL ANGLE</v>
          </cell>
          <cell r="C3280" t="str">
            <v>EXCEL 75X75MM EXTERNAL ANGLE</v>
          </cell>
          <cell r="D3280" t="str">
            <v>szt.</v>
          </cell>
          <cell r="E3280">
            <v>0</v>
          </cell>
          <cell r="F3280" t="str">
            <v>EXCEL</v>
          </cell>
          <cell r="K3280">
            <v>0</v>
          </cell>
        </row>
        <row r="3281">
          <cell r="A3281" t="str">
            <v>450-310</v>
          </cell>
          <cell r="B3281" t="str">
            <v>EXCEL 75X75MM FLAT ANGLE</v>
          </cell>
          <cell r="C3281" t="str">
            <v>EXCEL 75X75MM FLAT ANGLE</v>
          </cell>
          <cell r="D3281" t="str">
            <v>szt.</v>
          </cell>
          <cell r="E3281">
            <v>0</v>
          </cell>
          <cell r="F3281" t="str">
            <v>EXCEL</v>
          </cell>
          <cell r="K3281">
            <v>0</v>
          </cell>
        </row>
        <row r="3282">
          <cell r="A3282" t="str">
            <v>450-360</v>
          </cell>
          <cell r="B3282" t="str">
            <v>EXCEL 75X75MM INTERNAL ANGLE</v>
          </cell>
          <cell r="C3282" t="str">
            <v>EXCEL 75X75MM INTERNAL ANGLE</v>
          </cell>
          <cell r="D3282" t="str">
            <v>szt.</v>
          </cell>
          <cell r="E3282">
            <v>0</v>
          </cell>
          <cell r="F3282" t="str">
            <v>EXCEL</v>
          </cell>
          <cell r="K3282">
            <v>0</v>
          </cell>
        </row>
        <row r="3283">
          <cell r="A3283" t="str">
            <v>450-205-PK2</v>
          </cell>
          <cell r="B3283" t="str">
            <v>Excel 75x75mm maxi trunking x 6m (2 x 3m)</v>
          </cell>
          <cell r="C3283" t="str">
            <v>Excel 75x75mm maxi trunking x 6m (2 x 3m)</v>
          </cell>
          <cell r="D3283" t="str">
            <v>szt.</v>
          </cell>
          <cell r="E3283">
            <v>0</v>
          </cell>
          <cell r="F3283" t="str">
            <v>EXCEL</v>
          </cell>
          <cell r="K3283">
            <v>0</v>
          </cell>
        </row>
        <row r="3284">
          <cell r="A3284" t="str">
            <v>D13-7H-EXL</v>
          </cell>
          <cell r="B3284" t="str">
            <v>EXCEL 7-WAY POWER STRIP HORIZONTAL</v>
          </cell>
          <cell r="C3284" t="str">
            <v>EXCEL 7-WAY POWER STRIP HORIZONTAL</v>
          </cell>
          <cell r="D3284" t="str">
            <v>szt.</v>
          </cell>
          <cell r="E3284">
            <v>0</v>
          </cell>
          <cell r="F3284" t="str">
            <v>EXCEL</v>
          </cell>
          <cell r="K3284">
            <v>202.38</v>
          </cell>
        </row>
        <row r="3285">
          <cell r="A3285" t="str">
            <v>100-295</v>
          </cell>
          <cell r="B3285" t="str">
            <v>EXCEL 80x80mm FACEPLATE for 100-283 RAL9010</v>
          </cell>
          <cell r="C3285" t="str">
            <v>EXCEL 80x80mm FACEPLATE for 100-283 RAL9010</v>
          </cell>
          <cell r="D3285" t="str">
            <v>szt.</v>
          </cell>
          <cell r="E3285">
            <v>0</v>
          </cell>
          <cell r="F3285" t="str">
            <v>EXCEL</v>
          </cell>
          <cell r="K3285">
            <v>1.04</v>
          </cell>
        </row>
        <row r="3286">
          <cell r="A3286" t="str">
            <v>555-251</v>
          </cell>
          <cell r="B3286" t="str">
            <v>EXCEL 8-BS1363 VERTICAL SWITCHED PDU - C14 INPUT</v>
          </cell>
          <cell r="C3286" t="str">
            <v>EXCEL 8-BS1363 VERTICAL SWITCHED PDU - C14 INPUT</v>
          </cell>
          <cell r="D3286" t="str">
            <v>szt.</v>
          </cell>
          <cell r="E3286">
            <v>0</v>
          </cell>
          <cell r="F3286" t="str">
            <v>EXCEL</v>
          </cell>
          <cell r="K3286">
            <v>264.42</v>
          </cell>
        </row>
        <row r="3287">
          <cell r="A3287" t="str">
            <v>555-241</v>
          </cell>
          <cell r="B3287" t="str">
            <v>EXCEL 8-C13 VERTICAL SWITCHED PDU - C14 INPUT</v>
          </cell>
          <cell r="C3287" t="str">
            <v>EXCEL 8-C13 VERTICAL SWITCHED PDU - C14 INPUT</v>
          </cell>
          <cell r="D3287" t="str">
            <v>szt.</v>
          </cell>
          <cell r="E3287">
            <v>0</v>
          </cell>
          <cell r="F3287" t="str">
            <v>EXCEL</v>
          </cell>
          <cell r="K3287">
            <v>48.72</v>
          </cell>
        </row>
        <row r="3288">
          <cell r="A3288" t="str">
            <v>555-246</v>
          </cell>
          <cell r="B3288" t="str">
            <v>EXCEL 8-C19 VERTICAL SWITCHED PDU - C20 INPUT</v>
          </cell>
          <cell r="C3288" t="str">
            <v>EXCEL 8-C19 VERTICAL SWITCHED PDU - C20 INPUT</v>
          </cell>
          <cell r="D3288" t="str">
            <v>szt.</v>
          </cell>
          <cell r="E3288">
            <v>0</v>
          </cell>
          <cell r="F3288" t="str">
            <v>EXCEL</v>
          </cell>
          <cell r="K3288">
            <v>409.84</v>
          </cell>
        </row>
        <row r="3289">
          <cell r="A3289" t="str">
            <v>100-921</v>
          </cell>
          <cell r="B3289" t="str">
            <v>Excel 8U patch rack black</v>
          </cell>
          <cell r="C3289" t="str">
            <v>Excel 8U patch rack black</v>
          </cell>
          <cell r="D3289" t="str">
            <v>szt.</v>
          </cell>
          <cell r="E3289">
            <v>0</v>
          </cell>
          <cell r="F3289" t="str">
            <v>EXCEL</v>
          </cell>
          <cell r="K3289">
            <v>65.5</v>
          </cell>
        </row>
        <row r="3290">
          <cell r="A3290" t="str">
            <v>208-027</v>
          </cell>
          <cell r="B3290" t="str">
            <v>EXCEL 8-WAY HD MTP ADAPTER PLATE-LOADED</v>
          </cell>
          <cell r="C3290" t="str">
            <v>EXCEL 8-WAY HD MTP ADAPTER PLATE-LOADED</v>
          </cell>
          <cell r="D3290" t="str">
            <v>szt.</v>
          </cell>
          <cell r="E3290">
            <v>0</v>
          </cell>
          <cell r="F3290" t="str">
            <v>EXCEL</v>
          </cell>
          <cell r="K3290">
            <v>0</v>
          </cell>
        </row>
        <row r="3291">
          <cell r="A3291" t="str">
            <v>208-026</v>
          </cell>
          <cell r="B3291" t="str">
            <v>EXCEL 8-WAY HD MTP ADAPTER PLATE-UNLOADED</v>
          </cell>
          <cell r="C3291" t="str">
            <v>EXCEL 8-WAY HD MTP ADAPTER PLATE-UNLOADED</v>
          </cell>
          <cell r="D3291" t="str">
            <v>szt.</v>
          </cell>
          <cell r="E3291">
            <v>0</v>
          </cell>
          <cell r="F3291" t="str">
            <v>EXCEL</v>
          </cell>
          <cell r="K3291">
            <v>9.5</v>
          </cell>
        </row>
        <row r="3292">
          <cell r="A3292" t="str">
            <v>D13-8IECF-EXL</v>
          </cell>
          <cell r="B3292" t="str">
            <v>EXCEL 8-WAY IEC320 V/MOUNT PDU FILT NON-SWTD 13AMP</v>
          </cell>
          <cell r="C3292" t="str">
            <v>EXCEL 8-WAY IEC320 V/MOUNT PDU FILT NON-SWTD 13AMP</v>
          </cell>
          <cell r="D3292" t="str">
            <v>szt.</v>
          </cell>
          <cell r="E3292">
            <v>0</v>
          </cell>
          <cell r="F3292" t="str">
            <v>EXCEL</v>
          </cell>
          <cell r="K3292">
            <v>391.66</v>
          </cell>
        </row>
        <row r="3293">
          <cell r="A3293" t="str">
            <v>D13-8-EXL</v>
          </cell>
          <cell r="B3293" t="str">
            <v>EXCEL 8-WAY POWER STRIP VERTICAL</v>
          </cell>
          <cell r="C3293" t="str">
            <v>EXCEL 8-WAY POWER STRIP VERTICAL</v>
          </cell>
          <cell r="D3293" t="str">
            <v>szt.</v>
          </cell>
          <cell r="E3293">
            <v>0</v>
          </cell>
          <cell r="F3293" t="str">
            <v>EXCEL</v>
          </cell>
          <cell r="K3293">
            <v>225.62</v>
          </cell>
        </row>
        <row r="3294">
          <cell r="A3294" t="str">
            <v>D13-8F-EXL</v>
          </cell>
          <cell r="B3294" t="str">
            <v>EXCEL 8-WAY POWER STRIP VERTICAL - FILTERED</v>
          </cell>
          <cell r="C3294" t="str">
            <v>EXCEL 8-WAY POWER STRIP VERTICAL - FILTERED</v>
          </cell>
          <cell r="D3294" t="str">
            <v>szt.</v>
          </cell>
          <cell r="E3294">
            <v>0</v>
          </cell>
          <cell r="F3294" t="str">
            <v>EXCEL</v>
          </cell>
          <cell r="K3294">
            <v>258.66000000000003</v>
          </cell>
        </row>
        <row r="3295">
          <cell r="A3295" t="str">
            <v>D16-8-EXL</v>
          </cell>
          <cell r="B3295" t="str">
            <v>EXCEL 8-WAY SWITCHED POWER STRIP VERTICAL 16AMP</v>
          </cell>
          <cell r="C3295" t="str">
            <v>EXCEL 8-WAY SWITCHED POWER STRIP VERTICAL 16AMP</v>
          </cell>
          <cell r="D3295" t="str">
            <v>szt.</v>
          </cell>
          <cell r="E3295">
            <v>0</v>
          </cell>
          <cell r="F3295" t="str">
            <v>EXCEL</v>
          </cell>
          <cell r="K3295">
            <v>215.5</v>
          </cell>
        </row>
        <row r="3296">
          <cell r="A3296" t="str">
            <v>D32-8-EXL</v>
          </cell>
          <cell r="B3296" t="str">
            <v>EXCEL 8-WAY UNSWITCHED POWER STRIP VERTICAL 32AMP</v>
          </cell>
          <cell r="C3296" t="str">
            <v>EXCEL 8-WAY UNSWITCHED POWER STRIP VERTICAL 32AMP</v>
          </cell>
          <cell r="D3296" t="str">
            <v>szt.</v>
          </cell>
          <cell r="E3296">
            <v>0</v>
          </cell>
          <cell r="F3296" t="str">
            <v>EXCEL</v>
          </cell>
          <cell r="K3296">
            <v>251.86</v>
          </cell>
        </row>
        <row r="3297">
          <cell r="A3297" t="str">
            <v>350-510</v>
          </cell>
          <cell r="B3297" t="str">
            <v>EXCEL 8X25MM (8X1") ROUNDHEAD SCREWS POZI BX200</v>
          </cell>
          <cell r="C3297" t="str">
            <v>EXCEL 8X25MM (8X1") ROUNDHEAD SCREWS POZI BX200</v>
          </cell>
          <cell r="D3297" t="str">
            <v>szt.</v>
          </cell>
          <cell r="E3297">
            <v>0</v>
          </cell>
          <cell r="F3297" t="str">
            <v>EXCEL</v>
          </cell>
          <cell r="K3297">
            <v>0</v>
          </cell>
        </row>
        <row r="3298">
          <cell r="A3298" t="str">
            <v>350-512</v>
          </cell>
          <cell r="B3298" t="str">
            <v>EXCEL 8X25MM (8X1")COUNTERSUNK SCRE WS POZI BX200</v>
          </cell>
          <cell r="C3298" t="str">
            <v>EXCEL 8X25MM (8X1")COUNTERSUNK SCRE WS POZI BX200</v>
          </cell>
          <cell r="D3298" t="str">
            <v>szt.</v>
          </cell>
          <cell r="E3298">
            <v>0</v>
          </cell>
          <cell r="F3298" t="str">
            <v>EXCEL</v>
          </cell>
          <cell r="K3298">
            <v>0</v>
          </cell>
        </row>
        <row r="3299">
          <cell r="A3299" t="str">
            <v>350-514</v>
          </cell>
          <cell r="B3299" t="str">
            <v>EXCEL 8X38MM (8X1.5") ROUNDHEAD SCREWS BX200</v>
          </cell>
          <cell r="C3299" t="str">
            <v>EXCEL 8X38MM (8X1.5") ROUNDHEAD SCREWS BX200</v>
          </cell>
          <cell r="D3299" t="str">
            <v>szt.</v>
          </cell>
          <cell r="E3299">
            <v>0</v>
          </cell>
          <cell r="F3299" t="str">
            <v>EXCEL</v>
          </cell>
          <cell r="K3299">
            <v>0</v>
          </cell>
        </row>
        <row r="3300">
          <cell r="A3300" t="str">
            <v>350-516</v>
          </cell>
          <cell r="B3300" t="str">
            <v>EXCEL 8X38MM (8X1.5) COUNTERSUNK SCREWS POZI BX200</v>
          </cell>
          <cell r="C3300" t="str">
            <v>EXCEL 8X38MM (8X1.5) COUNTERSUNK SCREWS POZI BX200</v>
          </cell>
          <cell r="D3300" t="str">
            <v>szt.</v>
          </cell>
          <cell r="E3300">
            <v>0</v>
          </cell>
          <cell r="F3300" t="str">
            <v>EXCEL</v>
          </cell>
          <cell r="K3300">
            <v>0</v>
          </cell>
        </row>
        <row r="3301">
          <cell r="A3301" t="str">
            <v>202-124</v>
          </cell>
          <cell r="B3301" t="str">
            <v>EXCEL ADJUSTABLE CABLE STRIP TOOL</v>
          </cell>
          <cell r="C3301" t="str">
            <v>EXCEL ADJUSTABLE CABLE STRIP TOOL</v>
          </cell>
          <cell r="D3301" t="str">
            <v>szt.</v>
          </cell>
          <cell r="E3301">
            <v>0</v>
          </cell>
          <cell r="F3301" t="str">
            <v>EXCEL</v>
          </cell>
          <cell r="K3301">
            <v>15.14</v>
          </cell>
        </row>
        <row r="3302">
          <cell r="A3302" t="str">
            <v>24-0004</v>
          </cell>
          <cell r="B3302" t="str">
            <v>EXCEL AMP RJ45 PLUG UTP STRANDED 5-554169-3</v>
          </cell>
          <cell r="C3302" t="str">
            <v>EXCEL AMP RJ45 PLUG UTP STRANDED 5-554169-3</v>
          </cell>
          <cell r="D3302" t="str">
            <v>szt.</v>
          </cell>
          <cell r="E3302">
            <v>0</v>
          </cell>
          <cell r="F3302" t="str">
            <v>EXCEL</v>
          </cell>
          <cell r="K3302">
            <v>0</v>
          </cell>
        </row>
        <row r="3303">
          <cell r="A3303" t="str">
            <v>100-284</v>
          </cell>
          <cell r="B3303" t="str">
            <v>EXCEL ANG 2-PT KEYSTONE 50x50mm FACEPLATE RAL1013</v>
          </cell>
          <cell r="C3303" t="str">
            <v>EXCEL ANG 2-PT KEYSTONE 50x50mm FACEPLATE RAL1013</v>
          </cell>
          <cell r="D3303" t="str">
            <v>szt.</v>
          </cell>
          <cell r="E3303">
            <v>0</v>
          </cell>
          <cell r="F3303" t="str">
            <v>EXCEL</v>
          </cell>
          <cell r="K3303">
            <v>3.68</v>
          </cell>
        </row>
        <row r="3304">
          <cell r="A3304" t="str">
            <v>100-283</v>
          </cell>
          <cell r="B3304" t="str">
            <v>EXCEL ANG 2-PT KEYSTONE 50x50mm FACEPLATE RAL9010</v>
          </cell>
          <cell r="C3304" t="str">
            <v>EXCEL ANG 2-PT KEYSTONE 50x50mm FACEPLATE RAL9010</v>
          </cell>
          <cell r="D3304" t="str">
            <v>szt.</v>
          </cell>
          <cell r="E3304">
            <v>0</v>
          </cell>
          <cell r="F3304" t="str">
            <v>EXCEL</v>
          </cell>
          <cell r="K3304">
            <v>3.68</v>
          </cell>
        </row>
        <row r="3305">
          <cell r="A3305" t="str">
            <v>100-175-BK</v>
          </cell>
          <cell r="B3305" t="str">
            <v>EXCEL ANGLED SHUTTER FOR KEYSTONE JACK 50x25mm BLK</v>
          </cell>
          <cell r="C3305" t="str">
            <v>EXCEL ANGLED SHUTTER FOR KEYSTONE JACK 50x25mm BLK</v>
          </cell>
          <cell r="D3305" t="str">
            <v>szt.</v>
          </cell>
          <cell r="E3305">
            <v>0</v>
          </cell>
          <cell r="F3305" t="str">
            <v>EXCEL</v>
          </cell>
          <cell r="K3305">
            <v>1.18</v>
          </cell>
        </row>
        <row r="3306">
          <cell r="A3306" t="str">
            <v>100-175</v>
          </cell>
          <cell r="B3306" t="str">
            <v>EXCEL ANGLED SHUTTER FOR KEYSTONE JACK 50x25mm WT</v>
          </cell>
          <cell r="C3306" t="str">
            <v>EXCEL ANGLED SHUTTER FOR KEYSTONE JACK 50x25mm WT</v>
          </cell>
          <cell r="D3306" t="str">
            <v>szt.</v>
          </cell>
          <cell r="E3306">
            <v>0</v>
          </cell>
          <cell r="F3306" t="str">
            <v>EXCEL</v>
          </cell>
          <cell r="K3306">
            <v>1.18</v>
          </cell>
        </row>
        <row r="3307">
          <cell r="A3307" t="str">
            <v>350-555</v>
          </cell>
          <cell r="B3307" t="str">
            <v>EXCEL ARBORS COMPLETE WITH DRILL BIT 16/20/25MM</v>
          </cell>
          <cell r="C3307" t="str">
            <v>EXCEL ARBORS COMPLETE WITH DRILL BIT 16/20/25MM</v>
          </cell>
          <cell r="D3307" t="str">
            <v>szt.</v>
          </cell>
          <cell r="E3307">
            <v>0</v>
          </cell>
          <cell r="F3307" t="str">
            <v>EXCEL</v>
          </cell>
          <cell r="K3307">
            <v>0</v>
          </cell>
        </row>
        <row r="3308">
          <cell r="A3308" t="str">
            <v>350-558</v>
          </cell>
          <cell r="B3308" t="str">
            <v>EXCEL ARBORS COMPLETE WITH DRILL BIT 32MM</v>
          </cell>
          <cell r="C3308" t="str">
            <v>EXCEL ARBORS COMPLETE WITH DRILL BIT 32MM</v>
          </cell>
          <cell r="D3308" t="str">
            <v>szt.</v>
          </cell>
          <cell r="E3308">
            <v>0</v>
          </cell>
          <cell r="F3308" t="str">
            <v>EXCEL</v>
          </cell>
          <cell r="K3308">
            <v>0</v>
          </cell>
        </row>
        <row r="3309">
          <cell r="A3309" t="str">
            <v>555-260</v>
          </cell>
          <cell r="B3309" t="str">
            <v>EXCEL ATS 6xC13 &amp; 2xC19-OUTPUT - 2xC19 INPUT 16A</v>
          </cell>
          <cell r="C3309" t="str">
            <v>EXCEL ATS 6xC13 &amp; 2xC19-OUTPUT - 2xC19 INPUT 16A</v>
          </cell>
          <cell r="D3309" t="str">
            <v>szt.</v>
          </cell>
          <cell r="E3309">
            <v>0</v>
          </cell>
          <cell r="F3309" t="str">
            <v>EXCEL</v>
          </cell>
          <cell r="K3309">
            <v>1866.78</v>
          </cell>
        </row>
        <row r="3310">
          <cell r="A3310" t="str">
            <v>350-564</v>
          </cell>
          <cell r="B3310" t="str">
            <v>EXCEL AUGER BITS 22MM X 200MM</v>
          </cell>
          <cell r="C3310" t="str">
            <v>EXCEL AUGER BITS 22MM X 200MM</v>
          </cell>
          <cell r="D3310" t="str">
            <v>szt.</v>
          </cell>
          <cell r="E3310">
            <v>0</v>
          </cell>
          <cell r="F3310" t="str">
            <v>EXCEL</v>
          </cell>
          <cell r="K3310">
            <v>0</v>
          </cell>
        </row>
        <row r="3311">
          <cell r="A3311" t="str">
            <v>100-232</v>
          </cell>
          <cell r="B3311" t="str">
            <v>Excel Blank for ExpressNet Panel - Black PK5</v>
          </cell>
          <cell r="C3311" t="str">
            <v>Excel Blank for Mixed Use Panel - Black PK5</v>
          </cell>
          <cell r="D3311" t="str">
            <v>szt.</v>
          </cell>
          <cell r="E3311">
            <v>0</v>
          </cell>
          <cell r="F3311" t="str">
            <v>EXCEL</v>
          </cell>
          <cell r="K3311">
            <v>4.32</v>
          </cell>
        </row>
        <row r="3312">
          <cell r="A3312" t="str">
            <v>350-621</v>
          </cell>
          <cell r="B3312" t="str">
            <v>EXCEL BLANK PLATE FOR 350-601 3C BOX</v>
          </cell>
          <cell r="C3312" t="str">
            <v>EXCEL BLANK PLATE FOR 350-601 3C BOX</v>
          </cell>
          <cell r="D3312" t="str">
            <v>szt.</v>
          </cell>
          <cell r="E3312">
            <v>0</v>
          </cell>
          <cell r="F3312" t="str">
            <v>EXCEL</v>
          </cell>
          <cell r="K3312">
            <v>6.48</v>
          </cell>
        </row>
        <row r="3313">
          <cell r="A3313" t="str">
            <v>200-930</v>
          </cell>
          <cell r="B3313" t="str">
            <v>EXCEL BLANKING PLUG LC DUPLEX/SC SIMPLEX</v>
          </cell>
          <cell r="C3313" t="str">
            <v>EXCEL BLANKING PLUG LC DUPLEX/SC SIMPLEX</v>
          </cell>
          <cell r="D3313" t="str">
            <v>szt.</v>
          </cell>
          <cell r="E3313">
            <v>0</v>
          </cell>
          <cell r="F3313" t="str">
            <v>EXCEL</v>
          </cell>
          <cell r="K3313">
            <v>0.28000000000000003</v>
          </cell>
        </row>
        <row r="3314">
          <cell r="A3314" t="str">
            <v>200-395</v>
          </cell>
          <cell r="B3314" t="str">
            <v>EXCEL BLANKING PLUG SC DUPLEX</v>
          </cell>
          <cell r="C3314" t="str">
            <v>EXCEL BLANKING PLUG SC DUPLEX</v>
          </cell>
          <cell r="D3314" t="str">
            <v>szt.</v>
          </cell>
          <cell r="E3314">
            <v>0</v>
          </cell>
          <cell r="F3314" t="str">
            <v>EXCEL</v>
          </cell>
          <cell r="K3314">
            <v>0.36</v>
          </cell>
        </row>
        <row r="3315">
          <cell r="A3315" t="str">
            <v>550-270</v>
          </cell>
          <cell r="B3315" t="str">
            <v>EXCEL BOX CONNECTION 510 (340 PAIRS)</v>
          </cell>
          <cell r="C3315" t="str">
            <v>EXCEL BOX CONNECTION 510 (340 PAIRS)</v>
          </cell>
          <cell r="D3315" t="str">
            <v>szt.</v>
          </cell>
          <cell r="E3315">
            <v>0</v>
          </cell>
          <cell r="F3315" t="str">
            <v>EXCEL</v>
          </cell>
          <cell r="K3315">
            <v>249.78</v>
          </cell>
        </row>
        <row r="3316">
          <cell r="A3316" t="str">
            <v>550-272</v>
          </cell>
          <cell r="B3316" t="str">
            <v>EXCEL BOX CONNECTION 520 (690 PAIRS)</v>
          </cell>
          <cell r="C3316" t="str">
            <v>EXCEL BOX CONNECTION 520 (690 PAIRS)</v>
          </cell>
          <cell r="D3316" t="str">
            <v>szt.</v>
          </cell>
          <cell r="E3316">
            <v>0</v>
          </cell>
          <cell r="F3316" t="str">
            <v>EXCEL</v>
          </cell>
          <cell r="K3316">
            <v>495.68</v>
          </cell>
        </row>
        <row r="3317">
          <cell r="A3317" t="str">
            <v>550-274</v>
          </cell>
          <cell r="B3317" t="str">
            <v>EXCEL BOX CONNECTION 530 (1020 PAIRS)</v>
          </cell>
          <cell r="C3317" t="str">
            <v>EXCEL BOX CONNECTION 530 (1020 PAIRS)</v>
          </cell>
          <cell r="D3317" t="str">
            <v>szt.</v>
          </cell>
          <cell r="E3317">
            <v>0</v>
          </cell>
          <cell r="F3317" t="str">
            <v>EXCEL</v>
          </cell>
          <cell r="K3317">
            <v>499.52</v>
          </cell>
        </row>
        <row r="3318">
          <cell r="A3318" t="str">
            <v>350-520</v>
          </cell>
          <cell r="B3318" t="str">
            <v>EXCEL BROWN WALL PLUGS (PACK 1000)</v>
          </cell>
          <cell r="C3318" t="str">
            <v>EXCEL BROWN WALL PLUGS (PACK 1000)</v>
          </cell>
          <cell r="D3318" t="str">
            <v>szt.</v>
          </cell>
          <cell r="E3318">
            <v>0</v>
          </cell>
          <cell r="F3318" t="str">
            <v>EXCEL</v>
          </cell>
          <cell r="K3318">
            <v>0</v>
          </cell>
        </row>
        <row r="3319">
          <cell r="A3319" t="str">
            <v>550-311</v>
          </cell>
          <cell r="B3319" t="str">
            <v>EXCEL BT PLUG TO US SOCKET STRAIGHT ADAPTOR</v>
          </cell>
          <cell r="C3319" t="str">
            <v>EXCEL BT PLUG TO US SOCKET STRAIGHT ADAPTOR</v>
          </cell>
          <cell r="D3319" t="str">
            <v>szt.</v>
          </cell>
          <cell r="E3319">
            <v>0</v>
          </cell>
          <cell r="F3319" t="str">
            <v>EXCEL</v>
          </cell>
          <cell r="K3319">
            <v>5.26</v>
          </cell>
        </row>
        <row r="3320">
          <cell r="A3320" t="str">
            <v>100-601</v>
          </cell>
          <cell r="B3320" t="str">
            <v>EXCEL C/MANAGEMENT RING 200mMMX95MM BK PK10</v>
          </cell>
          <cell r="C3320" t="str">
            <v>EXCEL C/MANAGEMENT RING 200mMMX95MM BK PK10</v>
          </cell>
          <cell r="D3320" t="str">
            <v>szt.</v>
          </cell>
          <cell r="E3320">
            <v>0</v>
          </cell>
          <cell r="F3320" t="str">
            <v>EXCEL</v>
          </cell>
          <cell r="K3320">
            <v>0</v>
          </cell>
        </row>
        <row r="3321">
          <cell r="A3321" t="str">
            <v>100-742</v>
          </cell>
          <cell r="B3321" t="str">
            <v>EXCEL C5E 1U 16 PORT UTP PATCH PANEL BEIGE</v>
          </cell>
          <cell r="C3321" t="str">
            <v>EXCEL C5E 1U 16 PORT UTP PATCH PANEL BEIGE</v>
          </cell>
          <cell r="D3321" t="str">
            <v>szt.</v>
          </cell>
          <cell r="E3321">
            <v>0</v>
          </cell>
          <cell r="F3321" t="str">
            <v>EXCEL</v>
          </cell>
          <cell r="K3321">
            <v>40.14</v>
          </cell>
        </row>
        <row r="3322">
          <cell r="A3322" t="str">
            <v>100-720</v>
          </cell>
          <cell r="B3322" t="str">
            <v>EXCEL C5E 1U 16 PORT UTP PATCH PANEL BLACK</v>
          </cell>
          <cell r="C3322" t="str">
            <v>EXCEL C5E 1U 16 PORT UTP PATCH PANEL BLACK</v>
          </cell>
          <cell r="D3322" t="str">
            <v>szt.</v>
          </cell>
          <cell r="E3322">
            <v>0</v>
          </cell>
          <cell r="F3322" t="str">
            <v>EXCEL</v>
          </cell>
          <cell r="K3322">
            <v>21.78</v>
          </cell>
        </row>
        <row r="3323">
          <cell r="A3323" t="str">
            <v>100-748</v>
          </cell>
          <cell r="B3323" t="str">
            <v>EXCEL C5E 1U 24 PORT UTP PATCH PANEL BEIGE</v>
          </cell>
          <cell r="C3323" t="str">
            <v>EXCEL C5E 1U 24 PORT UTP PATCH PANEL BEIGE</v>
          </cell>
          <cell r="D3323" t="str">
            <v>szt.</v>
          </cell>
          <cell r="E3323">
            <v>0</v>
          </cell>
          <cell r="F3323" t="str">
            <v>EXCEL</v>
          </cell>
          <cell r="K3323">
            <v>47.14</v>
          </cell>
        </row>
        <row r="3324">
          <cell r="A3324" t="str">
            <v>100-726</v>
          </cell>
          <cell r="B3324" t="str">
            <v>EXCEL C5E 1U 24 PORT UTP PATCH PANEL BLACK</v>
          </cell>
          <cell r="C3324" t="str">
            <v>EXCEL C5E 1U 24 PORT UTP PATCH PANEL BLACK</v>
          </cell>
          <cell r="D3324" t="str">
            <v>szt.</v>
          </cell>
          <cell r="E3324">
            <v>0</v>
          </cell>
          <cell r="F3324" t="str">
            <v>EXCEL</v>
          </cell>
          <cell r="K3324">
            <v>22.36</v>
          </cell>
        </row>
        <row r="3325">
          <cell r="A3325" t="str">
            <v>100-450</v>
          </cell>
          <cell r="B3325" t="str">
            <v>EXCEL C5E 1U 24 PORT UTP PATCH PANEL BLUE</v>
          </cell>
          <cell r="C3325" t="str">
            <v>EXCEL C5E 1U 24 PORT UTP PATCH PANEL BLUE</v>
          </cell>
          <cell r="D3325" t="str">
            <v>szt.</v>
          </cell>
          <cell r="E3325">
            <v>0</v>
          </cell>
          <cell r="F3325" t="str">
            <v>EXCEL</v>
          </cell>
          <cell r="K3325">
            <v>47.58</v>
          </cell>
        </row>
        <row r="3326">
          <cell r="A3326" t="str">
            <v>100-452</v>
          </cell>
          <cell r="B3326" t="str">
            <v>EXCEL C5E 1U 24 PORT UTP PATCH PANEL GREEN</v>
          </cell>
          <cell r="C3326" t="str">
            <v>EXCEL C5E 1U 24 PORT UTP PATCH PANEL GREEN</v>
          </cell>
          <cell r="D3326" t="str">
            <v>szt.</v>
          </cell>
          <cell r="E3326">
            <v>0</v>
          </cell>
          <cell r="F3326" t="str">
            <v>EXCEL</v>
          </cell>
          <cell r="K3326">
            <v>47.58</v>
          </cell>
        </row>
        <row r="3327">
          <cell r="A3327" t="str">
            <v>100-451</v>
          </cell>
          <cell r="B3327" t="str">
            <v>EXCEL C5E 1U 24 PORT UTP PATCH PANEL RED</v>
          </cell>
          <cell r="C3327" t="str">
            <v>EXCEL C5E 1U 24 PORT UTP PATCH PANEL RED</v>
          </cell>
          <cell r="D3327" t="str">
            <v>szt.</v>
          </cell>
          <cell r="E3327">
            <v>0</v>
          </cell>
          <cell r="F3327" t="str">
            <v>EXCEL</v>
          </cell>
          <cell r="K3327">
            <v>47.58</v>
          </cell>
        </row>
        <row r="3328">
          <cell r="A3328" t="str">
            <v>100-460</v>
          </cell>
          <cell r="B3328" t="str">
            <v>EXCEL C5E 1U 24 PORT UTP R/ANGLE PATCH PANEL BLACK</v>
          </cell>
          <cell r="C3328" t="str">
            <v>EXCEL C5E 1U 24 PORT UTP R/ANGLE PATCH PANEL BLACK</v>
          </cell>
          <cell r="D3328" t="str">
            <v>szt.</v>
          </cell>
          <cell r="E3328">
            <v>0</v>
          </cell>
          <cell r="F3328" t="str">
            <v>EXCEL</v>
          </cell>
          <cell r="K3328">
            <v>66</v>
          </cell>
        </row>
        <row r="3329">
          <cell r="A3329" t="str">
            <v>100-309</v>
          </cell>
          <cell r="B3329" t="str">
            <v>EXCEL C5E 1U 24PORT THROUGH COUPLER P/PANEL BLACK</v>
          </cell>
          <cell r="C3329" t="str">
            <v>EXCEL C5E 1U 24PORT THROUGH COUPLER P/PANEL BLACK</v>
          </cell>
          <cell r="D3329" t="str">
            <v>szt.</v>
          </cell>
          <cell r="E3329">
            <v>0</v>
          </cell>
          <cell r="F3329" t="str">
            <v>EXCEL</v>
          </cell>
          <cell r="K3329">
            <v>92.98</v>
          </cell>
        </row>
        <row r="3330">
          <cell r="A3330" t="str">
            <v>100-722</v>
          </cell>
          <cell r="B3330" t="str">
            <v>EXCEL C5E 2U 32 PORT UTP PATCH PANEL BLACK</v>
          </cell>
          <cell r="C3330" t="str">
            <v>EXCEL C5E 2U 32 PORT UTP PATCH PANEL BLACK</v>
          </cell>
          <cell r="D3330" t="str">
            <v>szt.</v>
          </cell>
          <cell r="E3330">
            <v>0</v>
          </cell>
          <cell r="F3330" t="str">
            <v>EXCEL</v>
          </cell>
          <cell r="K3330">
            <v>0</v>
          </cell>
        </row>
        <row r="3331">
          <cell r="A3331" t="str">
            <v>100-750</v>
          </cell>
          <cell r="B3331" t="str">
            <v>EXCEL C5E 2U 48 PORT UTP PATCH PANEL BEIGE</v>
          </cell>
          <cell r="C3331" t="str">
            <v>EXCEL C5E 2U 48 PORT UTP PATCH PANEL BEIGE</v>
          </cell>
          <cell r="D3331" t="str">
            <v>szt.</v>
          </cell>
          <cell r="E3331">
            <v>0</v>
          </cell>
          <cell r="F3331" t="str">
            <v>EXCEL</v>
          </cell>
          <cell r="K3331">
            <v>0</v>
          </cell>
        </row>
        <row r="3332">
          <cell r="A3332" t="str">
            <v>100-728</v>
          </cell>
          <cell r="B3332" t="str">
            <v>EXCEL C5E 2U 48 PORT UTP PATCH PANEL BLACK</v>
          </cell>
          <cell r="C3332" t="str">
            <v>EXCEL C5E 2U 48 PORT UTP PATCH PANEL BLACK</v>
          </cell>
          <cell r="D3332" t="str">
            <v>szt.</v>
          </cell>
          <cell r="E3332">
            <v>0</v>
          </cell>
          <cell r="F3332" t="str">
            <v>EXCEL</v>
          </cell>
          <cell r="K3332">
            <v>49.4</v>
          </cell>
        </row>
        <row r="3333">
          <cell r="A3333" t="str">
            <v>100-453</v>
          </cell>
          <cell r="B3333" t="str">
            <v>EXCEL C5E 2U 48 PORT UTP PATCH PANEL BLUE</v>
          </cell>
          <cell r="C3333" t="str">
            <v>EXCEL C5E 2U 48 PORT UTP PATCH PANEL BLUE</v>
          </cell>
          <cell r="D3333" t="str">
            <v>szt.</v>
          </cell>
          <cell r="E3333">
            <v>0</v>
          </cell>
          <cell r="F3333" t="str">
            <v>EXCEL</v>
          </cell>
          <cell r="K3333">
            <v>0</v>
          </cell>
        </row>
        <row r="3334">
          <cell r="A3334" t="str">
            <v>100-455</v>
          </cell>
          <cell r="B3334" t="str">
            <v>EXCEL C5E 2U 48 PORT UTP PATCH PANEL GREEN</v>
          </cell>
          <cell r="C3334" t="str">
            <v>EXCEL C5E 2U 48 PORT UTP PATCH PANEL GREEN</v>
          </cell>
          <cell r="D3334" t="str">
            <v>szt.</v>
          </cell>
          <cell r="E3334">
            <v>0</v>
          </cell>
          <cell r="F3334" t="str">
            <v>EXCEL</v>
          </cell>
          <cell r="K3334">
            <v>0</v>
          </cell>
        </row>
        <row r="3335">
          <cell r="A3335" t="str">
            <v>100-454</v>
          </cell>
          <cell r="B3335" t="str">
            <v>EXCEL C5E 2U 48 PORT UTP PATCH PANEL RED</v>
          </cell>
          <cell r="C3335" t="str">
            <v>EXCEL C5E 2U 48 PORT UTP PATCH PANEL RED</v>
          </cell>
          <cell r="D3335" t="str">
            <v>szt.</v>
          </cell>
          <cell r="E3335">
            <v>0</v>
          </cell>
          <cell r="F3335" t="str">
            <v>EXCEL</v>
          </cell>
          <cell r="K3335">
            <v>0</v>
          </cell>
        </row>
        <row r="3336">
          <cell r="A3336" t="str">
            <v>100-724</v>
          </cell>
          <cell r="B3336" t="str">
            <v>EXCEL C5E 3U 48 PORT UTP PATCH PANEL BLACK</v>
          </cell>
          <cell r="C3336" t="str">
            <v>EXCEL C5E 2U 48 PORT UTP PATCH PANEL BLACK</v>
          </cell>
          <cell r="D3336" t="str">
            <v>szt.</v>
          </cell>
          <cell r="E3336">
            <v>0</v>
          </cell>
          <cell r="F3336" t="str">
            <v>EXCEL</v>
          </cell>
          <cell r="K3336">
            <v>79.239999999999995</v>
          </cell>
        </row>
        <row r="3337">
          <cell r="A3337" t="str">
            <v>100-062</v>
          </cell>
          <cell r="B3337" t="str">
            <v>EXCEL C5E 4PR UTP BLUE X 305M Dca</v>
          </cell>
          <cell r="C3337" t="str">
            <v>EXCEL C5E 4PR UTP BLUE X 305M Dca</v>
          </cell>
          <cell r="D3337" t="str">
            <v>szt.</v>
          </cell>
          <cell r="E3337">
            <v>0</v>
          </cell>
          <cell r="F3337" t="str">
            <v>EXCEL</v>
          </cell>
          <cell r="K3337">
            <v>127.88</v>
          </cell>
        </row>
        <row r="3338">
          <cell r="A3338" t="str">
            <v>100-090</v>
          </cell>
          <cell r="B3338" t="str">
            <v>EXCEL C5E 4PR UTP EXT BLACK BOX 305M Fca</v>
          </cell>
          <cell r="C3338" t="str">
            <v>EXCEL C5E 4PR UTP EXT BLACK BOX 305M Fca</v>
          </cell>
          <cell r="D3338" t="str">
            <v>szt.</v>
          </cell>
          <cell r="E3338">
            <v>0</v>
          </cell>
          <cell r="F3338" t="str">
            <v>EXCEL</v>
          </cell>
          <cell r="K3338">
            <v>151.52000000000001</v>
          </cell>
        </row>
        <row r="3339">
          <cell r="A3339" t="str">
            <v>100-063</v>
          </cell>
          <cell r="B3339" t="str">
            <v>EXCEL C5E 4PR UTP GREEN X 305M Dca</v>
          </cell>
          <cell r="C3339" t="str">
            <v>EXCEL C5E 4PR UTP GREEN X 305M Dca</v>
          </cell>
          <cell r="D3339" t="str">
            <v>szt.</v>
          </cell>
          <cell r="E3339">
            <v>0</v>
          </cell>
          <cell r="F3339" t="str">
            <v>EXCEL</v>
          </cell>
          <cell r="K3339">
            <v>129.82</v>
          </cell>
        </row>
        <row r="3340">
          <cell r="A3340" t="str">
            <v>100-065</v>
          </cell>
          <cell r="B3340" t="str">
            <v>EXCEL C5E 4PR UTP GREY X 305M Eca</v>
          </cell>
          <cell r="C3340" t="str">
            <v>EXCEL C5E 4PR UTP GREY X 305M Eca</v>
          </cell>
          <cell r="D3340" t="str">
            <v>szt.</v>
          </cell>
          <cell r="E3340">
            <v>0</v>
          </cell>
          <cell r="F3340" t="str">
            <v>EXCEL</v>
          </cell>
          <cell r="K3340">
            <v>110</v>
          </cell>
        </row>
        <row r="3341">
          <cell r="A3341" t="str">
            <v>100-059</v>
          </cell>
          <cell r="B3341" t="str">
            <v>EXCEL C5E 4PR UTP GREY X 500M Eca</v>
          </cell>
          <cell r="C3341" t="str">
            <v>EXCEL C5E 4PR UTP GREY X 500M Eca</v>
          </cell>
          <cell r="D3341" t="str">
            <v>szt.</v>
          </cell>
          <cell r="E3341">
            <v>0</v>
          </cell>
          <cell r="F3341" t="str">
            <v>EXCEL</v>
          </cell>
          <cell r="K3341">
            <v>0</v>
          </cell>
        </row>
        <row r="3342">
          <cell r="A3342" t="str">
            <v>100-057</v>
          </cell>
          <cell r="B3342" t="str">
            <v>EXCEL C5E 4PR UTP ORANGE X 305M Dca</v>
          </cell>
          <cell r="C3342" t="str">
            <v>EXCEL C5E 4PR UTP ORANGE X 305M Dca</v>
          </cell>
          <cell r="D3342" t="str">
            <v>szt.</v>
          </cell>
          <cell r="E3342">
            <v>0</v>
          </cell>
          <cell r="F3342" t="str">
            <v>EXCEL</v>
          </cell>
          <cell r="K3342">
            <v>127.88</v>
          </cell>
        </row>
        <row r="3343">
          <cell r="A3343" t="str">
            <v>100-061</v>
          </cell>
          <cell r="B3343" t="str">
            <v>EXCEL C5E 4PR UTP RED X 305M Dca</v>
          </cell>
          <cell r="C3343" t="str">
            <v>EXCEL C5E 4PR UTP RED X 305M Dca</v>
          </cell>
          <cell r="D3343" t="str">
            <v>szt.</v>
          </cell>
          <cell r="E3343">
            <v>0</v>
          </cell>
          <cell r="F3343" t="str">
            <v>EXCEL</v>
          </cell>
          <cell r="K3343">
            <v>127.88</v>
          </cell>
        </row>
        <row r="3344">
          <cell r="A3344" t="str">
            <v>190-066</v>
          </cell>
          <cell r="B3344" t="str">
            <v>EXCEL C5E 4PR UTP VIOLET BX305M B2ca</v>
          </cell>
          <cell r="C3344" t="str">
            <v>EXCEL C5E 4PR UTP VIOLET BX305M B2ca</v>
          </cell>
          <cell r="D3344" t="str">
            <v>szt.</v>
          </cell>
          <cell r="E3344">
            <v>0</v>
          </cell>
          <cell r="F3344" t="str">
            <v>EXCEL</v>
          </cell>
          <cell r="K3344">
            <v>160</v>
          </cell>
        </row>
        <row r="3345">
          <cell r="A3345" t="str">
            <v>170-066</v>
          </cell>
          <cell r="B3345" t="str">
            <v>EXCEL C5E 4PR UTP VIOLET X 305M Cca</v>
          </cell>
          <cell r="C3345" t="str">
            <v>EXCEL C5E 4PR UTP VIOLET X 305M Cca</v>
          </cell>
          <cell r="D3345" t="str">
            <v>szt.</v>
          </cell>
          <cell r="E3345">
            <v>0</v>
          </cell>
          <cell r="F3345" t="str">
            <v>EXCEL</v>
          </cell>
          <cell r="K3345">
            <v>0</v>
          </cell>
        </row>
        <row r="3346">
          <cell r="A3346" t="str">
            <v>100-066</v>
          </cell>
          <cell r="B3346" t="str">
            <v>EXCEL C5E 4PR UTP VIOLET X 305M Dca</v>
          </cell>
          <cell r="C3346" t="str">
            <v>EXCEL C5E 4PR UTP VIOLET X 305M Dca</v>
          </cell>
          <cell r="D3346" t="str">
            <v>szt.</v>
          </cell>
          <cell r="E3346">
            <v>0</v>
          </cell>
          <cell r="F3346" t="str">
            <v>EXCEL</v>
          </cell>
          <cell r="K3346">
            <v>127.88</v>
          </cell>
        </row>
        <row r="3347">
          <cell r="A3347" t="str">
            <v>100-066-ECA</v>
          </cell>
          <cell r="B3347" t="str">
            <v>EXCEL C5E 4PR UTP VIOLET X 305M Eca</v>
          </cell>
          <cell r="C3347" t="str">
            <v>EXCEL C5E 4PR UTP VIOLET X 305M Eca</v>
          </cell>
          <cell r="D3347" t="str">
            <v>szt.</v>
          </cell>
          <cell r="E3347">
            <v>0</v>
          </cell>
          <cell r="F3347" t="str">
            <v>EXCEL</v>
          </cell>
          <cell r="K3347">
            <v>0</v>
          </cell>
        </row>
        <row r="3348">
          <cell r="A3348" t="str">
            <v>190-060-100</v>
          </cell>
          <cell r="B3348" t="str">
            <v>EXCEL C5E 4PR UTP WHITE BX100M B2ca</v>
          </cell>
          <cell r="C3348" t="str">
            <v>EXCEL C5E 4PR UTP WHITE BX100M B2ca</v>
          </cell>
          <cell r="D3348" t="str">
            <v>szt.</v>
          </cell>
          <cell r="E3348">
            <v>0</v>
          </cell>
          <cell r="F3348" t="str">
            <v>EXCEL</v>
          </cell>
          <cell r="K3348">
            <v>0</v>
          </cell>
        </row>
        <row r="3349">
          <cell r="A3349" t="str">
            <v>100-060-100</v>
          </cell>
          <cell r="B3349" t="str">
            <v>EXCEL C5E 4PR UTP WHITE X 100M Dca</v>
          </cell>
          <cell r="C3349" t="str">
            <v>EXCEL C5E 4PR UTP WHITE X 100M Dca</v>
          </cell>
          <cell r="D3349" t="str">
            <v>szt.</v>
          </cell>
          <cell r="E3349">
            <v>0</v>
          </cell>
          <cell r="F3349" t="str">
            <v>EXCEL</v>
          </cell>
          <cell r="K3349">
            <v>0</v>
          </cell>
        </row>
        <row r="3350">
          <cell r="A3350" t="str">
            <v>100-060</v>
          </cell>
          <cell r="B3350" t="str">
            <v>EXCEL C5E 4PR UTP WHITE X 305M Dca</v>
          </cell>
          <cell r="C3350" t="str">
            <v>EXCEL C5E 4PR UTP WHITE X 305M Dca</v>
          </cell>
          <cell r="D3350" t="str">
            <v>szt.</v>
          </cell>
          <cell r="E3350">
            <v>0</v>
          </cell>
          <cell r="F3350" t="str">
            <v>EXCEL</v>
          </cell>
          <cell r="K3350">
            <v>121.6</v>
          </cell>
        </row>
        <row r="3351">
          <cell r="A3351" t="str">
            <v>100-064</v>
          </cell>
          <cell r="B3351" t="str">
            <v>EXCEL C5E 4PR UTP YELLOW X 305M Dca</v>
          </cell>
          <cell r="C3351" t="str">
            <v>EXCEL C5E 4PR UTP YELLOW X 305M Dca</v>
          </cell>
          <cell r="D3351" t="str">
            <v>szt.</v>
          </cell>
          <cell r="E3351">
            <v>0</v>
          </cell>
          <cell r="F3351" t="str">
            <v>EXCEL</v>
          </cell>
          <cell r="K3351">
            <v>127.88</v>
          </cell>
        </row>
        <row r="3352">
          <cell r="A3352" t="str">
            <v>100-850</v>
          </cell>
          <cell r="B3352" t="str">
            <v>EXCEL C5E CONT PK(1x100-726/12x100-704/1xCBL MGR)</v>
          </cell>
          <cell r="C3352" t="str">
            <v>EXCEL C5E CONT PK(1x100-726/12x100-704/1xCBL MGR)</v>
          </cell>
          <cell r="D3352" t="str">
            <v>szt.</v>
          </cell>
          <cell r="E3352">
            <v>0</v>
          </cell>
          <cell r="F3352" t="str">
            <v>EXCEL</v>
          </cell>
          <cell r="K3352">
            <v>120.14</v>
          </cell>
        </row>
        <row r="3353">
          <cell r="A3353" t="str">
            <v>100-710</v>
          </cell>
          <cell r="B3353" t="str">
            <v>EXCEL C5E DUAL FTP MODULE c/w BEVELLED FACE PLATE</v>
          </cell>
          <cell r="C3353" t="str">
            <v>EXCEL C5E DUAL FTP MODULE c/w BEVELLED FACE PLATE</v>
          </cell>
          <cell r="D3353" t="str">
            <v>szt.</v>
          </cell>
          <cell r="E3353">
            <v>0</v>
          </cell>
          <cell r="F3353" t="str">
            <v>EXCEL</v>
          </cell>
          <cell r="K3353">
            <v>12.98</v>
          </cell>
        </row>
        <row r="3354">
          <cell r="A3354" t="str">
            <v>BBS0.2MPLGE</v>
          </cell>
          <cell r="B3354" t="str">
            <v>EXCEL C5E F/UTP BBS PATCH LEAD LSOH 0.2M GREY</v>
          </cell>
          <cell r="C3354" t="str">
            <v>EXCEL C5E F/UTP BBS PATCH LEAD LSOH 0.2M GREY</v>
          </cell>
          <cell r="D3354" t="str">
            <v>szt.</v>
          </cell>
          <cell r="E3354">
            <v>0</v>
          </cell>
          <cell r="F3354" t="str">
            <v>EXCEL</v>
          </cell>
          <cell r="K3354">
            <v>1.88</v>
          </cell>
        </row>
        <row r="3355">
          <cell r="A3355" t="str">
            <v>BBS0.5MPLGE</v>
          </cell>
          <cell r="B3355" t="str">
            <v>EXCEL C5E F/UTP BBS PATCH LEAD LSOH 0.5M GREY</v>
          </cell>
          <cell r="C3355" t="str">
            <v>EXCEL C5E F/UTP BBS PATCH LEAD LSOH 0.5M GREY</v>
          </cell>
          <cell r="D3355" t="str">
            <v>szt.</v>
          </cell>
          <cell r="E3355">
            <v>0</v>
          </cell>
          <cell r="F3355" t="str">
            <v>EXCEL</v>
          </cell>
          <cell r="K3355">
            <v>1.96</v>
          </cell>
        </row>
        <row r="3356">
          <cell r="A3356" t="str">
            <v>BBS0.5MPLGE-10</v>
          </cell>
          <cell r="B3356" t="str">
            <v>EXCEL C5E F/UTP BBS PATCH LEAD LSOH 0.5M GREY PK10</v>
          </cell>
          <cell r="C3356" t="str">
            <v>EXCEL C5E F/UTP BBS PATCH LEAD LSOH 0.5M GREY PK10</v>
          </cell>
          <cell r="D3356" t="str">
            <v>szt.</v>
          </cell>
          <cell r="E3356">
            <v>0</v>
          </cell>
          <cell r="F3356" t="str">
            <v>EXCEL</v>
          </cell>
          <cell r="K3356">
            <v>17.260000000000002</v>
          </cell>
        </row>
        <row r="3357">
          <cell r="A3357" t="str">
            <v>BBS010MPLGE</v>
          </cell>
          <cell r="B3357" t="str">
            <v>EXCEL C5E F/UTP BBS PATCH LEAD LSOH 10M GREY</v>
          </cell>
          <cell r="C3357" t="str">
            <v>EXCEL C5E F/UTP BBS PATCH LEAD LSOH 10M GREY</v>
          </cell>
          <cell r="D3357" t="str">
            <v>szt.</v>
          </cell>
          <cell r="E3357">
            <v>0</v>
          </cell>
          <cell r="F3357" t="str">
            <v>EXCEL</v>
          </cell>
          <cell r="K3357">
            <v>8.6999999999999993</v>
          </cell>
        </row>
        <row r="3358">
          <cell r="A3358" t="str">
            <v>BBS150MPLGE</v>
          </cell>
          <cell r="B3358" t="str">
            <v>EXCEL C5E F/UTP BBS PATCH LEAD LSOH 15M GREY</v>
          </cell>
          <cell r="C3358" t="str">
            <v>EXCEL C5E F/UTP BBS PATCH LEAD LSOH 15M GREY</v>
          </cell>
          <cell r="D3358" t="str">
            <v>szt.</v>
          </cell>
          <cell r="E3358">
            <v>0</v>
          </cell>
          <cell r="F3358" t="str">
            <v>EXCEL</v>
          </cell>
          <cell r="K3358">
            <v>13.46</v>
          </cell>
        </row>
        <row r="3359">
          <cell r="A3359" t="str">
            <v>BBS001MPLBU</v>
          </cell>
          <cell r="B3359" t="str">
            <v>EXCEL C5E F/UTP BBS PATCH LEAD LSOH 1M BLUE</v>
          </cell>
          <cell r="C3359" t="str">
            <v>EXCEL C5E F/UTP BBS PATCH LEAD LSOH 1M BLUE</v>
          </cell>
          <cell r="D3359" t="str">
            <v>szt.</v>
          </cell>
          <cell r="E3359">
            <v>0</v>
          </cell>
          <cell r="F3359" t="str">
            <v>EXCEL</v>
          </cell>
          <cell r="K3359">
            <v>2.14</v>
          </cell>
        </row>
        <row r="3360">
          <cell r="A3360" t="str">
            <v>BBS001MPLGN</v>
          </cell>
          <cell r="B3360" t="str">
            <v>EXCEL C5E F/UTP BBS PATCH LEAD LSOH 1M GREEN</v>
          </cell>
          <cell r="C3360" t="str">
            <v>EXCEL C5E F/UTP BBS PATCH LEAD LSOH 1M GREEN</v>
          </cell>
          <cell r="D3360" t="str">
            <v>szt.</v>
          </cell>
          <cell r="E3360">
            <v>0</v>
          </cell>
          <cell r="F3360" t="str">
            <v>EXCEL</v>
          </cell>
          <cell r="K3360">
            <v>2.14</v>
          </cell>
        </row>
        <row r="3361">
          <cell r="A3361" t="str">
            <v>BBS001MPLGE</v>
          </cell>
          <cell r="B3361" t="str">
            <v>EXCEL C5E F/UTP BBS PATCH LEAD LSOH 1M GREY</v>
          </cell>
          <cell r="C3361" t="str">
            <v>EXCEL C5E F/UTP BBS PATCH LEAD LSOH 1M GREY</v>
          </cell>
          <cell r="D3361" t="str">
            <v>szt.</v>
          </cell>
          <cell r="E3361">
            <v>0</v>
          </cell>
          <cell r="F3361" t="str">
            <v>EXCEL</v>
          </cell>
          <cell r="K3361">
            <v>2.14</v>
          </cell>
        </row>
        <row r="3362">
          <cell r="A3362" t="str">
            <v>BBS001MPLRD</v>
          </cell>
          <cell r="B3362" t="str">
            <v>EXCEL C5E F/UTP BBS PATCH LEAD LSOH 1M RED</v>
          </cell>
          <cell r="C3362" t="str">
            <v>EXCEL C5E F/UTP BBS PATCH LEAD LSOH 1M RED</v>
          </cell>
          <cell r="D3362" t="str">
            <v>szt.</v>
          </cell>
          <cell r="E3362">
            <v>0</v>
          </cell>
          <cell r="F3362" t="str">
            <v>EXCEL</v>
          </cell>
          <cell r="K3362">
            <v>2.14</v>
          </cell>
        </row>
        <row r="3363">
          <cell r="A3363" t="str">
            <v>BBS001MPLRD/X</v>
          </cell>
          <cell r="B3363" t="str">
            <v>EXCEL C5E F/UTP BBS PATCH LEAD LSOH 1M X/O RED</v>
          </cell>
          <cell r="C3363" t="str">
            <v>EXCEL C5E F/UTP BBS PATCH LEAD LSOH 1M X/O RED</v>
          </cell>
          <cell r="D3363" t="str">
            <v>szt.</v>
          </cell>
          <cell r="E3363">
            <v>0</v>
          </cell>
          <cell r="F3363" t="str">
            <v>EXCEL</v>
          </cell>
          <cell r="K3363">
            <v>2.56</v>
          </cell>
        </row>
        <row r="3364">
          <cell r="A3364" t="str">
            <v>BBS002MPLGE</v>
          </cell>
          <cell r="B3364" t="str">
            <v>EXCEL C5E F/UTP BBS PATCH LEAD LSOH 2M GREY</v>
          </cell>
          <cell r="C3364" t="str">
            <v>EXCEL C5E F/UTP BBS PATCH LEAD LSOH 2M GREY</v>
          </cell>
          <cell r="D3364" t="str">
            <v>szt.</v>
          </cell>
          <cell r="E3364">
            <v>0</v>
          </cell>
          <cell r="F3364" t="str">
            <v>EXCEL</v>
          </cell>
          <cell r="K3364">
            <v>2.78</v>
          </cell>
        </row>
        <row r="3365">
          <cell r="A3365" t="str">
            <v>BBS003MPLBU</v>
          </cell>
          <cell r="B3365" t="str">
            <v>EXCEL C5E F/UTP BBS PATCH LEAD LSOH 3M BLUE</v>
          </cell>
          <cell r="C3365" t="str">
            <v>EXCEL C5E F/UTP BBS PATCH LEAD LSOH 3M BLUE</v>
          </cell>
          <cell r="D3365" t="str">
            <v>szt.</v>
          </cell>
          <cell r="E3365">
            <v>0</v>
          </cell>
          <cell r="F3365" t="str">
            <v>EXCEL</v>
          </cell>
          <cell r="K3365">
            <v>3.46</v>
          </cell>
        </row>
        <row r="3366">
          <cell r="A3366" t="str">
            <v>BBS003MPLGN</v>
          </cell>
          <cell r="B3366" t="str">
            <v>EXCEL C5E F/UTP BBS PATCH LEAD LSOH 3M GREEN</v>
          </cell>
          <cell r="C3366" t="str">
            <v>EXCEL C5E F/UTP BBS PATCH LEAD LSOH 3M GREEN</v>
          </cell>
          <cell r="D3366" t="str">
            <v>szt.</v>
          </cell>
          <cell r="E3366">
            <v>0</v>
          </cell>
          <cell r="F3366" t="str">
            <v>EXCEL</v>
          </cell>
          <cell r="K3366">
            <v>3.46</v>
          </cell>
        </row>
        <row r="3367">
          <cell r="A3367" t="str">
            <v>BBS003MPLGE</v>
          </cell>
          <cell r="B3367" t="str">
            <v>EXCEL C5E F/UTP BBS PATCH LEAD LSOH 3M GREY</v>
          </cell>
          <cell r="C3367" t="str">
            <v>EXCEL C5E F/UTP BBS PATCH LEAD LSOH 3M GREY</v>
          </cell>
          <cell r="D3367" t="str">
            <v>szt.</v>
          </cell>
          <cell r="E3367">
            <v>0</v>
          </cell>
          <cell r="F3367" t="str">
            <v>EXCEL</v>
          </cell>
          <cell r="K3367">
            <v>3.46</v>
          </cell>
        </row>
        <row r="3368">
          <cell r="A3368" t="str">
            <v>BBS003MPLRD</v>
          </cell>
          <cell r="B3368" t="str">
            <v>EXCEL C5E F/UTP BBS PATCH LEAD LSOH 3M RED</v>
          </cell>
          <cell r="C3368" t="str">
            <v>EXCEL C5E F/UTP BBS PATCH LEAD LSOH 3M RED</v>
          </cell>
          <cell r="D3368" t="str">
            <v>szt.</v>
          </cell>
          <cell r="E3368">
            <v>0</v>
          </cell>
          <cell r="F3368" t="str">
            <v>EXCEL</v>
          </cell>
          <cell r="K3368">
            <v>3.46</v>
          </cell>
        </row>
        <row r="3369">
          <cell r="A3369" t="str">
            <v>BBS003MPLYW</v>
          </cell>
          <cell r="B3369" t="str">
            <v>EXCEL C5E F/UTP BBS PATCH LEAD LSOH 3M YELLOW</v>
          </cell>
          <cell r="C3369" t="str">
            <v>EXCEL C5E F/UTP BBS PATCH LEAD LSOH 3M YELLOW</v>
          </cell>
          <cell r="D3369" t="str">
            <v>szt.</v>
          </cell>
          <cell r="E3369">
            <v>0</v>
          </cell>
          <cell r="F3369" t="str">
            <v>EXCEL</v>
          </cell>
          <cell r="K3369">
            <v>29.16</v>
          </cell>
        </row>
        <row r="3370">
          <cell r="A3370" t="str">
            <v>BBS005MPLGE</v>
          </cell>
          <cell r="B3370" t="str">
            <v>EXCEL C5E F/UTP BBS PATCH LEAD LSOH 5M GREY</v>
          </cell>
          <cell r="C3370" t="str">
            <v>EXCEL C5E F/UTP BBS PATCH LEAD LSOH 5M GREY</v>
          </cell>
          <cell r="D3370" t="str">
            <v>szt.</v>
          </cell>
          <cell r="E3370">
            <v>0</v>
          </cell>
          <cell r="F3370" t="str">
            <v>EXCEL</v>
          </cell>
          <cell r="K3370">
            <v>4.78</v>
          </cell>
        </row>
        <row r="3371">
          <cell r="A3371" t="str">
            <v>BBS007MPLGE</v>
          </cell>
          <cell r="B3371" t="str">
            <v>EXCEL C5E F/UTP BBS PATCH LEAD LSOH 7M GREY</v>
          </cell>
          <cell r="C3371" t="str">
            <v>EXCEL C5E F/UTP BBS PATCH LEAD LSOH 7M GREY</v>
          </cell>
          <cell r="D3371" t="str">
            <v>szt.</v>
          </cell>
          <cell r="E3371">
            <v>0</v>
          </cell>
          <cell r="F3371" t="str">
            <v>EXCEL</v>
          </cell>
          <cell r="K3371">
            <v>6.76</v>
          </cell>
        </row>
        <row r="3372">
          <cell r="A3372" t="str">
            <v>100-706</v>
          </cell>
          <cell r="B3372" t="str">
            <v>EXCEL C5E FTP MODULE</v>
          </cell>
          <cell r="C3372" t="str">
            <v>EXCEL C5E FTP MODULE</v>
          </cell>
          <cell r="D3372" t="str">
            <v>szt.</v>
          </cell>
          <cell r="E3372">
            <v>0</v>
          </cell>
          <cell r="F3372" t="str">
            <v>EXCEL</v>
          </cell>
          <cell r="K3372">
            <v>3.24</v>
          </cell>
        </row>
        <row r="3373">
          <cell r="A3373" t="str">
            <v>100-763</v>
          </cell>
          <cell r="B3373" t="str">
            <v>EXCEL C5E RJ45 UTP LOW PROFILE MODULE-BLACK</v>
          </cell>
          <cell r="C3373" t="str">
            <v>EXCEL C5E RJ45 UTP LOW PROFILE MODULE-BLACK</v>
          </cell>
          <cell r="D3373" t="str">
            <v>szt.</v>
          </cell>
          <cell r="E3373">
            <v>0</v>
          </cell>
          <cell r="F3373" t="str">
            <v>EXCEL</v>
          </cell>
          <cell r="K3373">
            <v>1.68</v>
          </cell>
        </row>
        <row r="3374">
          <cell r="A3374" t="str">
            <v>100-737</v>
          </cell>
          <cell r="B3374" t="str">
            <v>EXCEL C5E RJ45 UTP LOW PROFILE MODULE-BLUE</v>
          </cell>
          <cell r="C3374" t="str">
            <v>EXCEL C5E RJ45 UTP LOW PROFILE MODULE-BLUE</v>
          </cell>
          <cell r="D3374" t="str">
            <v>szt.</v>
          </cell>
          <cell r="E3374">
            <v>0</v>
          </cell>
          <cell r="F3374" t="str">
            <v>EXCEL</v>
          </cell>
          <cell r="K3374">
            <v>2.16</v>
          </cell>
        </row>
        <row r="3375">
          <cell r="A3375" t="str">
            <v>100-738</v>
          </cell>
          <cell r="B3375" t="str">
            <v>EXCEL C5E RJ45 UTP LOW PROFILE MODULE-RED</v>
          </cell>
          <cell r="C3375" t="str">
            <v>EXCEL C5E RJ45 UTP LOW PROFILE MODULE-RED</v>
          </cell>
          <cell r="D3375" t="str">
            <v>szt.</v>
          </cell>
          <cell r="E3375">
            <v>0</v>
          </cell>
          <cell r="F3375" t="str">
            <v>EXCEL</v>
          </cell>
          <cell r="K3375">
            <v>2.16</v>
          </cell>
        </row>
        <row r="3376">
          <cell r="A3376" t="str">
            <v>100-760</v>
          </cell>
          <cell r="B3376" t="str">
            <v>EXCEL C5E RJ45 UTP LOW PROFILE MODULE-WHITE</v>
          </cell>
          <cell r="C3376" t="str">
            <v>EXCEL C5E RJ45 UTP LOW PROFILE MODULE-WHITE</v>
          </cell>
          <cell r="D3376" t="str">
            <v>szt.</v>
          </cell>
          <cell r="E3376">
            <v>0</v>
          </cell>
          <cell r="F3376" t="str">
            <v>EXCEL</v>
          </cell>
          <cell r="K3376">
            <v>1.18</v>
          </cell>
        </row>
        <row r="3377">
          <cell r="A3377" t="str">
            <v>100-730</v>
          </cell>
          <cell r="B3377" t="str">
            <v>EXCEL C5E RJ45 UTP MODULE-BLUE</v>
          </cell>
          <cell r="C3377" t="str">
            <v>EXCEL C5E RJ45 UTP MODULE-BLUE</v>
          </cell>
          <cell r="D3377" t="str">
            <v>szt.</v>
          </cell>
          <cell r="E3377">
            <v>0</v>
          </cell>
          <cell r="F3377" t="str">
            <v>EXCEL</v>
          </cell>
          <cell r="K3377">
            <v>1.56</v>
          </cell>
        </row>
        <row r="3378">
          <cell r="A3378" t="str">
            <v>100-732</v>
          </cell>
          <cell r="B3378" t="str">
            <v>EXCEL C5E RJ45 UTP MODULE-GREEN</v>
          </cell>
          <cell r="C3378" t="str">
            <v>EXCEL C5E RJ45 UTP MODULE-GREEN</v>
          </cell>
          <cell r="D3378" t="str">
            <v>szt.</v>
          </cell>
          <cell r="E3378">
            <v>0</v>
          </cell>
          <cell r="F3378" t="str">
            <v>EXCEL</v>
          </cell>
          <cell r="K3378">
            <v>1.56</v>
          </cell>
        </row>
        <row r="3379">
          <cell r="A3379" t="str">
            <v>100-731</v>
          </cell>
          <cell r="B3379" t="str">
            <v>EXCEL C5E RJ45 UTP MODULE-RED</v>
          </cell>
          <cell r="C3379" t="str">
            <v>EXCEL C5E RJ45 UTP MODULE-RED</v>
          </cell>
          <cell r="D3379" t="str">
            <v>szt.</v>
          </cell>
          <cell r="E3379">
            <v>0</v>
          </cell>
          <cell r="F3379" t="str">
            <v>EXCEL</v>
          </cell>
          <cell r="K3379">
            <v>1.56</v>
          </cell>
        </row>
        <row r="3380">
          <cell r="A3380" t="str">
            <v>100-700</v>
          </cell>
          <cell r="B3380" t="str">
            <v>EXCEL C5E RJ45 UTP MODULE-WHITE</v>
          </cell>
          <cell r="C3380" t="str">
            <v>EXCEL C5E RJ45 UTP MODULE-WHITE</v>
          </cell>
          <cell r="D3380" t="str">
            <v>szt.</v>
          </cell>
          <cell r="E3380">
            <v>0</v>
          </cell>
          <cell r="F3380" t="str">
            <v>EXCEL</v>
          </cell>
          <cell r="K3380">
            <v>1.18</v>
          </cell>
        </row>
        <row r="3381">
          <cell r="A3381" t="str">
            <v>BB0.75MPLOR-10</v>
          </cell>
          <cell r="B3381" t="str">
            <v>EXCEL C5E U/UTP BLADE P/L LSOH 0.75M ORANGE PK10</v>
          </cell>
          <cell r="C3381" t="str">
            <v>EXCEL C5E U/UTP BLADE P/L LSOH 0.75M ORANGE PK10</v>
          </cell>
          <cell r="D3381" t="str">
            <v>szt.</v>
          </cell>
          <cell r="E3381">
            <v>0</v>
          </cell>
          <cell r="F3381" t="str">
            <v>EXCEL</v>
          </cell>
          <cell r="K3381">
            <v>50.28</v>
          </cell>
        </row>
        <row r="3382">
          <cell r="A3382" t="str">
            <v>BB0.75MPLVT-10</v>
          </cell>
          <cell r="B3382" t="str">
            <v>EXCEL C5E U/UTP BLADE P/L LSOH 0.75M VIOLET PK10</v>
          </cell>
          <cell r="C3382" t="str">
            <v>EXCEL C5E U/UTP BLADE P/L LSOH 0.75M VIOLET PK10</v>
          </cell>
          <cell r="D3382" t="str">
            <v>szt.</v>
          </cell>
          <cell r="E3382">
            <v>0</v>
          </cell>
          <cell r="F3382" t="str">
            <v>EXCEL</v>
          </cell>
          <cell r="K3382">
            <v>50.28</v>
          </cell>
        </row>
        <row r="3383">
          <cell r="A3383" t="str">
            <v>BB0.75MPLYW-10</v>
          </cell>
          <cell r="B3383" t="str">
            <v>EXCEL C5E U/UTP BLADE P/L LSOH 0.75M YELLOW PK10</v>
          </cell>
          <cell r="C3383" t="str">
            <v>EXCEL C5E U/UTP BLADE P/L LSOH 0.75M YELLOW PK10</v>
          </cell>
          <cell r="D3383" t="str">
            <v>szt.</v>
          </cell>
          <cell r="E3383">
            <v>0</v>
          </cell>
          <cell r="F3383" t="str">
            <v>EXCEL</v>
          </cell>
          <cell r="K3383">
            <v>50.28</v>
          </cell>
        </row>
        <row r="3384">
          <cell r="A3384" t="str">
            <v>BB0.2MPLBK</v>
          </cell>
          <cell r="B3384" t="str">
            <v>EXCEL C5E U/UTP BLADE P/LEAD LSOH 0.2M BLACK</v>
          </cell>
          <cell r="C3384" t="str">
            <v>EXCEL C5E U/UTP BLADE P/LEAD LSOH 0.2M BLACK</v>
          </cell>
          <cell r="D3384" t="str">
            <v>szt.</v>
          </cell>
          <cell r="E3384">
            <v>0</v>
          </cell>
          <cell r="F3384" t="str">
            <v>EXCEL</v>
          </cell>
          <cell r="K3384">
            <v>0</v>
          </cell>
        </row>
        <row r="3385">
          <cell r="A3385" t="str">
            <v>BB0.2MPLBK-10</v>
          </cell>
          <cell r="B3385" t="str">
            <v>EXCEL C5E U/UTP BLADE P/LEAD LSOH 0.2M BLACK PK10</v>
          </cell>
          <cell r="C3385" t="str">
            <v>EXCEL C5E U/UTP BLADE P/LEAD LSOH 0.2M BLACK PK10</v>
          </cell>
          <cell r="D3385" t="str">
            <v>szt.</v>
          </cell>
          <cell r="E3385">
            <v>0</v>
          </cell>
          <cell r="F3385" t="str">
            <v>EXCEL</v>
          </cell>
          <cell r="K3385">
            <v>8.06</v>
          </cell>
        </row>
        <row r="3386">
          <cell r="A3386" t="str">
            <v>BB0.2MPLBU</v>
          </cell>
          <cell r="B3386" t="str">
            <v>EXCEL C5E U/UTP BLADE P/LEAD LSOH 0.2M BLUE</v>
          </cell>
          <cell r="C3386" t="str">
            <v>EXCEL C5E U/UTP BLADE P/LEAD LSOH 0.2M BLUE</v>
          </cell>
          <cell r="D3386" t="str">
            <v>szt.</v>
          </cell>
          <cell r="E3386">
            <v>0</v>
          </cell>
          <cell r="F3386" t="str">
            <v>EXCEL</v>
          </cell>
          <cell r="K3386">
            <v>0.7</v>
          </cell>
        </row>
        <row r="3387">
          <cell r="A3387" t="str">
            <v>BB0.2MPLGE</v>
          </cell>
          <cell r="B3387" t="str">
            <v>EXCEL C5E U/UTP BLADE P/LEAD LSOH 0.2M GREY</v>
          </cell>
          <cell r="C3387" t="str">
            <v>EXCEL C5E U/UTP BLADE P/LEAD LSOH 0.2M GREY</v>
          </cell>
          <cell r="D3387" t="str">
            <v>szt.</v>
          </cell>
          <cell r="E3387">
            <v>0</v>
          </cell>
          <cell r="F3387" t="str">
            <v>EXCEL</v>
          </cell>
          <cell r="K3387">
            <v>0</v>
          </cell>
        </row>
        <row r="3388">
          <cell r="A3388" t="str">
            <v>BB0.2MPLGE-10</v>
          </cell>
          <cell r="B3388" t="str">
            <v>EXCEL C5E U/UTP BLADE P/LEAD LSOH 0.2M GREY PK10</v>
          </cell>
          <cell r="C3388" t="str">
            <v>EXCEL C5E U/UTP BLADE P/LEAD LSOH 0.2M GREY PK10</v>
          </cell>
          <cell r="D3388" t="str">
            <v>szt.</v>
          </cell>
          <cell r="E3388">
            <v>0</v>
          </cell>
          <cell r="F3388" t="str">
            <v>EXCEL</v>
          </cell>
          <cell r="K3388">
            <v>7.12</v>
          </cell>
        </row>
        <row r="3389">
          <cell r="A3389" t="str">
            <v>BB0.2MPLGN</v>
          </cell>
          <cell r="B3389" t="str">
            <v>EXCEL C5E U/UTP BLADE P/LEAD LSOH 0.2M L/GREEN</v>
          </cell>
          <cell r="C3389" t="str">
            <v>EXCEL C5E U/UTP BLADE P/LEAD LSOH 0.2M L/GREEN</v>
          </cell>
          <cell r="D3389" t="str">
            <v>szt.</v>
          </cell>
          <cell r="E3389">
            <v>0</v>
          </cell>
          <cell r="F3389" t="str">
            <v>EXCEL</v>
          </cell>
          <cell r="K3389">
            <v>0.7</v>
          </cell>
        </row>
        <row r="3390">
          <cell r="A3390" t="str">
            <v>BB0.2MPLRD</v>
          </cell>
          <cell r="B3390" t="str">
            <v>EXCEL C5E U/UTP BLADE P/LEAD LSOH 0.2M RED</v>
          </cell>
          <cell r="C3390" t="str">
            <v>EXCEL C5E U/UTP BLADE P/LEAD LSOH 0.2M RED</v>
          </cell>
          <cell r="D3390" t="str">
            <v>szt.</v>
          </cell>
          <cell r="E3390">
            <v>0</v>
          </cell>
          <cell r="F3390" t="str">
            <v>EXCEL</v>
          </cell>
          <cell r="K3390">
            <v>0</v>
          </cell>
        </row>
        <row r="3391">
          <cell r="A3391" t="str">
            <v>BB0.2MPLRD-10</v>
          </cell>
          <cell r="B3391" t="str">
            <v>EXCEL C5E U/UTP BLADE P/LEAD LSOH 0.2M RED PK10</v>
          </cell>
          <cell r="C3391" t="str">
            <v>EXCEL C5E U/UTP BLADE P/LEAD LSOH 0.2M RED PK10</v>
          </cell>
          <cell r="D3391" t="str">
            <v>szt.</v>
          </cell>
          <cell r="E3391">
            <v>0</v>
          </cell>
          <cell r="F3391" t="str">
            <v>EXCEL</v>
          </cell>
          <cell r="K3391">
            <v>7.12</v>
          </cell>
        </row>
        <row r="3392">
          <cell r="A3392" t="str">
            <v>BB0.2MPLWT</v>
          </cell>
          <cell r="B3392" t="str">
            <v>EXCEL C5E U/UTP BLADE P/LEAD LSOH 0.2M WHITE</v>
          </cell>
          <cell r="C3392" t="str">
            <v>EXCEL C5E U/UTP BLADE P/LEAD LSOH 0.2M WHITE</v>
          </cell>
          <cell r="D3392" t="str">
            <v>szt.</v>
          </cell>
          <cell r="E3392">
            <v>0</v>
          </cell>
          <cell r="F3392" t="str">
            <v>EXCEL</v>
          </cell>
          <cell r="K3392">
            <v>0.7</v>
          </cell>
        </row>
        <row r="3393">
          <cell r="A3393" t="str">
            <v>BB0.2MPLWT-10</v>
          </cell>
          <cell r="B3393" t="str">
            <v>EXCEL C5E U/UTP BLADE P/LEAD LSOH 0.2M WHITE PK10</v>
          </cell>
          <cell r="C3393" t="str">
            <v>EXCEL C5E U/UTP BLADE P/LEAD LSOH 0.2M WHITE PK10</v>
          </cell>
          <cell r="D3393" t="str">
            <v>szt.</v>
          </cell>
          <cell r="E3393">
            <v>0</v>
          </cell>
          <cell r="F3393" t="str">
            <v>EXCEL</v>
          </cell>
          <cell r="K3393">
            <v>7.12</v>
          </cell>
        </row>
        <row r="3394">
          <cell r="A3394" t="str">
            <v>BB0.2MPLYW</v>
          </cell>
          <cell r="B3394" t="str">
            <v>EXCEL C5E U/UTP BLADE P/LEAD LSOH 0.2M YELLOW</v>
          </cell>
          <cell r="C3394" t="str">
            <v>EXCEL C5E U/UTP BLADE P/LEAD LSOH 0.2M YELLOW</v>
          </cell>
          <cell r="D3394" t="str">
            <v>szt.</v>
          </cell>
          <cell r="E3394">
            <v>0</v>
          </cell>
          <cell r="F3394" t="str">
            <v>EXCEL</v>
          </cell>
          <cell r="K3394">
            <v>0.7</v>
          </cell>
        </row>
        <row r="3395">
          <cell r="A3395" t="str">
            <v>BB0.2MPLYW-10</v>
          </cell>
          <cell r="B3395" t="str">
            <v>EXCEL C5E U/UTP BLADE P/LEAD LSOH 0.2M YELLOW PK10</v>
          </cell>
          <cell r="C3395" t="str">
            <v>EXCEL C5E U/UTP BLADE P/LEAD LSOH 0.2M YELLOW PK10</v>
          </cell>
          <cell r="D3395" t="str">
            <v>szt.</v>
          </cell>
          <cell r="E3395">
            <v>0</v>
          </cell>
          <cell r="F3395" t="str">
            <v>EXCEL</v>
          </cell>
          <cell r="K3395">
            <v>7.12</v>
          </cell>
        </row>
        <row r="3396">
          <cell r="A3396" t="str">
            <v>BB0.3MPLBK</v>
          </cell>
          <cell r="B3396" t="str">
            <v>EXCEL C5E U/UTP BLADE P/LEAD LSOH 0.3M BLACK</v>
          </cell>
          <cell r="C3396" t="str">
            <v>EXCEL C5E U/UTP BLADE P/LEAD LSOH 0.3M BLACK</v>
          </cell>
          <cell r="D3396" t="str">
            <v>szt.</v>
          </cell>
          <cell r="E3396">
            <v>0</v>
          </cell>
          <cell r="F3396" t="str">
            <v>EXCEL</v>
          </cell>
          <cell r="K3396">
            <v>0</v>
          </cell>
        </row>
        <row r="3397">
          <cell r="A3397" t="str">
            <v>BB0.3MPLBK-10</v>
          </cell>
          <cell r="B3397" t="str">
            <v>EXCEL C5E U/UTP BLADE P/LEAD LSOH 0.3M BLACK PK10</v>
          </cell>
          <cell r="C3397" t="str">
            <v>EXCEL C5E U/UTP BLADE P/LEAD LSOH 0.3M BLACK PK10</v>
          </cell>
          <cell r="D3397" t="str">
            <v>szt.</v>
          </cell>
          <cell r="E3397">
            <v>0</v>
          </cell>
          <cell r="F3397" t="str">
            <v>EXCEL</v>
          </cell>
          <cell r="K3397">
            <v>7.9</v>
          </cell>
        </row>
        <row r="3398">
          <cell r="A3398" t="str">
            <v>BB0.3MPLBU</v>
          </cell>
          <cell r="B3398" t="str">
            <v>EXCEL C5E U/UTP BLADE P/LEAD LSOH 0.3M BLUE</v>
          </cell>
          <cell r="C3398" t="str">
            <v>EXCEL C5E U/UTP BLADE P/LEAD LSOH 0.3M BLUE</v>
          </cell>
          <cell r="D3398" t="str">
            <v>szt.</v>
          </cell>
          <cell r="E3398">
            <v>0</v>
          </cell>
          <cell r="F3398" t="str">
            <v>EXCEL</v>
          </cell>
          <cell r="K3398">
            <v>0</v>
          </cell>
        </row>
        <row r="3399">
          <cell r="A3399" t="str">
            <v>BB0.3MPLBU-10</v>
          </cell>
          <cell r="B3399" t="str">
            <v>EXCEL C5E U/UTP BLADE P/LEAD LSOH 0.3M BLUE PK10</v>
          </cell>
          <cell r="C3399" t="str">
            <v>EXCEL C5E U/UTP BLADE P/LEAD LSOH 0.3M BLUE PK10</v>
          </cell>
          <cell r="D3399" t="str">
            <v>szt.</v>
          </cell>
          <cell r="E3399">
            <v>0</v>
          </cell>
          <cell r="F3399" t="str">
            <v>EXCEL</v>
          </cell>
          <cell r="K3399">
            <v>7.9</v>
          </cell>
        </row>
        <row r="3400">
          <cell r="A3400" t="str">
            <v>BB0.3MPLGN</v>
          </cell>
          <cell r="B3400" t="str">
            <v>EXCEL C5E U/UTP BLADE P/LEAD LSOH 0.3M GREEN</v>
          </cell>
          <cell r="C3400" t="str">
            <v>EXCEL C5E U/UTP BLADE P/LEAD LSOH 0.3M GREEN</v>
          </cell>
          <cell r="D3400" t="str">
            <v>szt.</v>
          </cell>
          <cell r="E3400">
            <v>0</v>
          </cell>
          <cell r="F3400" t="str">
            <v>EXCEL</v>
          </cell>
          <cell r="K3400">
            <v>0.8</v>
          </cell>
        </row>
        <row r="3401">
          <cell r="A3401" t="str">
            <v>BB0.3MPLGN-10</v>
          </cell>
          <cell r="B3401" t="str">
            <v>EXCEL C5E U/UTP BLADE P/LEAD LSOH 0.3M GREEN PK10</v>
          </cell>
          <cell r="C3401" t="str">
            <v>EXCEL C5E U/UTP BLADE P/LEAD LSOH 0.3M GREEN PK10</v>
          </cell>
          <cell r="D3401" t="str">
            <v>szt.</v>
          </cell>
          <cell r="E3401">
            <v>0</v>
          </cell>
          <cell r="F3401" t="str">
            <v>EXCEL</v>
          </cell>
          <cell r="K3401">
            <v>7.9</v>
          </cell>
        </row>
        <row r="3402">
          <cell r="A3402" t="str">
            <v>BB0.3MPLGE</v>
          </cell>
          <cell r="B3402" t="str">
            <v>EXCEL C5E U/UTP BLADE P/LEAD LSOH 0.3M GREY</v>
          </cell>
          <cell r="C3402" t="str">
            <v>EXCEL C5E U/UTP BLADE P/LEAD LSOH 0.3M GREY</v>
          </cell>
          <cell r="D3402" t="str">
            <v>szt.</v>
          </cell>
          <cell r="E3402">
            <v>0</v>
          </cell>
          <cell r="F3402" t="str">
            <v>EXCEL</v>
          </cell>
          <cell r="K3402">
            <v>0</v>
          </cell>
        </row>
        <row r="3403">
          <cell r="A3403" t="str">
            <v>BB0.3MPLGE-10</v>
          </cell>
          <cell r="B3403" t="str">
            <v>EXCEL C5E U/UTP BLADE P/LEAD LSOH 0.3M GREY PK10</v>
          </cell>
          <cell r="C3403" t="str">
            <v>EXCEL C5E U/UTP BLADE P/LEAD LSOH 0.3M GREY PK10</v>
          </cell>
          <cell r="D3403" t="str">
            <v>szt.</v>
          </cell>
          <cell r="E3403">
            <v>0</v>
          </cell>
          <cell r="F3403" t="str">
            <v>EXCEL</v>
          </cell>
          <cell r="K3403">
            <v>7.9</v>
          </cell>
        </row>
        <row r="3404">
          <cell r="A3404" t="str">
            <v>BB0.3MPLOR</v>
          </cell>
          <cell r="B3404" t="str">
            <v>EXCEL C5E U/UTP BLADE P/LEAD LSOH 0.3M ORANGE</v>
          </cell>
          <cell r="C3404" t="str">
            <v>EXCEL C5E U/UTP BLADE P/LEAD LSOH 0.3M ORANGE</v>
          </cell>
          <cell r="D3404" t="str">
            <v>szt.</v>
          </cell>
          <cell r="E3404">
            <v>0</v>
          </cell>
          <cell r="F3404" t="str">
            <v>EXCEL</v>
          </cell>
          <cell r="K3404">
            <v>0.8</v>
          </cell>
        </row>
        <row r="3405">
          <cell r="A3405" t="str">
            <v>BB0.3MPLOR-10</v>
          </cell>
          <cell r="B3405" t="str">
            <v>EXCEL C5E U/UTP BLADE P/LEAD LSOH 0.3M ORANGE PK10</v>
          </cell>
          <cell r="C3405" t="str">
            <v>EXCEL C5E U/UTP BLADE P/LEAD LSOH 0.3M ORANGE PK10</v>
          </cell>
          <cell r="D3405" t="str">
            <v>szt.</v>
          </cell>
          <cell r="E3405">
            <v>0</v>
          </cell>
          <cell r="F3405" t="str">
            <v>EXCEL</v>
          </cell>
          <cell r="K3405">
            <v>7.9</v>
          </cell>
        </row>
        <row r="3406">
          <cell r="A3406" t="str">
            <v>BB0.3MPLPK</v>
          </cell>
          <cell r="B3406" t="str">
            <v>EXCEL C5E U/UTP BLADE P/LEAD LSOH 0.3M PINK</v>
          </cell>
          <cell r="C3406" t="str">
            <v>EXCEL C5E U/UTP BLADE P/LEAD LSOH 0.3M PINK</v>
          </cell>
          <cell r="D3406" t="str">
            <v>szt.</v>
          </cell>
          <cell r="E3406">
            <v>0</v>
          </cell>
          <cell r="F3406" t="str">
            <v>EXCEL</v>
          </cell>
          <cell r="K3406">
            <v>0.8</v>
          </cell>
        </row>
        <row r="3407">
          <cell r="A3407" t="str">
            <v>BB0.3MPLPK-10</v>
          </cell>
          <cell r="B3407" t="str">
            <v>EXCEL C5E U/UTP BLADE P/LEAD LSOH 0.3M PINK PK10</v>
          </cell>
          <cell r="C3407" t="str">
            <v>EXCEL C5E U/UTP BLADE P/LEAD LSOH 0.3M PINK PK10</v>
          </cell>
          <cell r="D3407" t="str">
            <v>szt.</v>
          </cell>
          <cell r="E3407">
            <v>0</v>
          </cell>
          <cell r="F3407" t="str">
            <v>EXCEL</v>
          </cell>
          <cell r="K3407">
            <v>7.84</v>
          </cell>
        </row>
        <row r="3408">
          <cell r="A3408" t="str">
            <v>BB0.3MPLRD</v>
          </cell>
          <cell r="B3408" t="str">
            <v>EXCEL C5E U/UTP BLADE P/LEAD LSOH 0.3M RED</v>
          </cell>
          <cell r="C3408" t="str">
            <v>EXCEL C5E U/UTP BLADE P/LEAD LSOH 0.3M RED</v>
          </cell>
          <cell r="D3408" t="str">
            <v>szt.</v>
          </cell>
          <cell r="E3408">
            <v>0</v>
          </cell>
          <cell r="F3408" t="str">
            <v>EXCEL</v>
          </cell>
          <cell r="K3408">
            <v>0</v>
          </cell>
        </row>
        <row r="3409">
          <cell r="A3409" t="str">
            <v>BB0.3MPLRD-10</v>
          </cell>
          <cell r="B3409" t="str">
            <v>EXCEL C5E U/UTP BLADE P/LEAD LSOH 0.3M RED PK10</v>
          </cell>
          <cell r="C3409" t="str">
            <v>EXCEL C5E U/UTP BLADE P/LEAD LSOH 0.3M RED PK10</v>
          </cell>
          <cell r="D3409" t="str">
            <v>szt.</v>
          </cell>
          <cell r="E3409">
            <v>0</v>
          </cell>
          <cell r="F3409" t="str">
            <v>EXCEL</v>
          </cell>
          <cell r="K3409">
            <v>7.9</v>
          </cell>
        </row>
        <row r="3410">
          <cell r="A3410" t="str">
            <v>BB0.3MPLVT</v>
          </cell>
          <cell r="B3410" t="str">
            <v>EXCEL C5E U/UTP BLADE P/LEAD LSOH 0.3M VIOLET</v>
          </cell>
          <cell r="C3410" t="str">
            <v>EXCEL C5E U/UTP BLADE P/LEAD LSOH 0.3M VIOLET</v>
          </cell>
          <cell r="D3410" t="str">
            <v>szt.</v>
          </cell>
          <cell r="E3410">
            <v>0</v>
          </cell>
          <cell r="F3410" t="str">
            <v>EXCEL</v>
          </cell>
          <cell r="K3410">
            <v>0.8</v>
          </cell>
        </row>
        <row r="3411">
          <cell r="A3411" t="str">
            <v>BB0.3MPLVT-10</v>
          </cell>
          <cell r="B3411" t="str">
            <v>EXCEL C5E U/UTP BLADE P/LEAD LSOH 0.3M VIOLET PK10</v>
          </cell>
          <cell r="C3411" t="str">
            <v>EXCEL C5E U/UTP BLADE P/LEAD LSOH 0.3M VIOLET PK10</v>
          </cell>
          <cell r="D3411" t="str">
            <v>szt.</v>
          </cell>
          <cell r="E3411">
            <v>0</v>
          </cell>
          <cell r="F3411" t="str">
            <v>EXCEL</v>
          </cell>
          <cell r="K3411">
            <v>7.9</v>
          </cell>
        </row>
        <row r="3412">
          <cell r="A3412" t="str">
            <v>BB0.3MPLWT</v>
          </cell>
          <cell r="B3412" t="str">
            <v>EXCEL C5E U/UTP BLADE P/LEAD LSOH 0.3M WHITE</v>
          </cell>
          <cell r="C3412" t="str">
            <v>EXCEL C5E U/UTP BLADE P/LEAD LSOH 0.3M WHITE</v>
          </cell>
          <cell r="D3412" t="str">
            <v>szt.</v>
          </cell>
          <cell r="E3412">
            <v>0</v>
          </cell>
          <cell r="F3412" t="str">
            <v>EXCEL</v>
          </cell>
          <cell r="K3412">
            <v>0</v>
          </cell>
        </row>
        <row r="3413">
          <cell r="A3413" t="str">
            <v>BB0.3MPLWT-10</v>
          </cell>
          <cell r="B3413" t="str">
            <v>EXCEL C5E U/UTP BLADE P/LEAD LSOH 0.3M WHITE PK10</v>
          </cell>
          <cell r="C3413" t="str">
            <v>EXCEL C5E U/UTP BLADE P/LEAD LSOH 0.3M WHITE PK10</v>
          </cell>
          <cell r="D3413" t="str">
            <v>szt.</v>
          </cell>
          <cell r="E3413">
            <v>0</v>
          </cell>
          <cell r="F3413" t="str">
            <v>EXCEL</v>
          </cell>
          <cell r="K3413">
            <v>7.9</v>
          </cell>
        </row>
        <row r="3414">
          <cell r="A3414" t="str">
            <v>BB0.3MPLYW</v>
          </cell>
          <cell r="B3414" t="str">
            <v>EXCEL C5E U/UTP BLADE P/LEAD LSOH 0.3M YELLOW</v>
          </cell>
          <cell r="C3414" t="str">
            <v>EXCEL C5E U/UTP BLADE P/LEAD LSOH 0.3M YELLOW</v>
          </cell>
          <cell r="D3414" t="str">
            <v>szt.</v>
          </cell>
          <cell r="E3414">
            <v>0</v>
          </cell>
          <cell r="F3414" t="str">
            <v>EXCEL</v>
          </cell>
          <cell r="K3414">
            <v>0.8</v>
          </cell>
        </row>
        <row r="3415">
          <cell r="A3415" t="str">
            <v>BB0.3MPLYW-10</v>
          </cell>
          <cell r="B3415" t="str">
            <v>EXCEL C5E U/UTP BLADE P/LEAD LSOH 0.3M YELLOW PK10</v>
          </cell>
          <cell r="C3415" t="str">
            <v>EXCEL C5E U/UTP BLADE P/LEAD LSOH 0.3M YELLOW PK10</v>
          </cell>
          <cell r="D3415" t="str">
            <v>szt.</v>
          </cell>
          <cell r="E3415">
            <v>0</v>
          </cell>
          <cell r="F3415" t="str">
            <v>EXCEL</v>
          </cell>
          <cell r="K3415">
            <v>7.9</v>
          </cell>
        </row>
        <row r="3416">
          <cell r="A3416" t="str">
            <v>BB0.5MPLBK</v>
          </cell>
          <cell r="B3416" t="str">
            <v>EXCEL C5E U/UTP BLADE P/LEAD LSOH 0.5M BLACK</v>
          </cell>
          <cell r="C3416" t="str">
            <v>EXCEL C5E U/UTP BLADE P/LEAD LSOH 0.5M BLACK</v>
          </cell>
          <cell r="D3416" t="str">
            <v>szt.</v>
          </cell>
          <cell r="E3416">
            <v>0</v>
          </cell>
          <cell r="F3416" t="str">
            <v>EXCEL</v>
          </cell>
          <cell r="K3416">
            <v>0</v>
          </cell>
        </row>
        <row r="3417">
          <cell r="A3417" t="str">
            <v>BB0.5MPLBK-10</v>
          </cell>
          <cell r="B3417" t="str">
            <v>EXCEL C5E U/UTP BLADE P/LEAD LSOH 0.5M BLACK PK10</v>
          </cell>
          <cell r="C3417" t="str">
            <v>EXCEL C5E U/UTP BLADE P/LEAD LSOH 0.5M BLACK PK10</v>
          </cell>
          <cell r="D3417" t="str">
            <v>szt.</v>
          </cell>
          <cell r="E3417">
            <v>0</v>
          </cell>
          <cell r="F3417" t="str">
            <v>EXCEL</v>
          </cell>
          <cell r="K3417">
            <v>8.42</v>
          </cell>
        </row>
        <row r="3418">
          <cell r="A3418" t="str">
            <v>BB0.5MPLBU</v>
          </cell>
          <cell r="B3418" t="str">
            <v>EXCEL C5E U/UTP BLADE P/LEAD LSOH 0.5M BLUE</v>
          </cell>
          <cell r="C3418" t="str">
            <v>EXCEL C5E U/UTP BLADE P/LEAD LSOH 0.5M BLUE</v>
          </cell>
          <cell r="D3418" t="str">
            <v>szt.</v>
          </cell>
          <cell r="E3418">
            <v>0</v>
          </cell>
          <cell r="F3418" t="str">
            <v>EXCEL</v>
          </cell>
          <cell r="K3418">
            <v>0</v>
          </cell>
        </row>
        <row r="3419">
          <cell r="A3419" t="str">
            <v>BB0.5MPLBU-10</v>
          </cell>
          <cell r="B3419" t="str">
            <v>EXCEL C5E U/UTP BLADE P/LEAD LSOH 0.5M BLUE PK10</v>
          </cell>
          <cell r="C3419" t="str">
            <v>EXCEL C5E U/UTP BLADE P/LEAD LSOH 0.5M BLUE PK10</v>
          </cell>
          <cell r="D3419" t="str">
            <v>szt.</v>
          </cell>
          <cell r="E3419">
            <v>0</v>
          </cell>
          <cell r="F3419" t="str">
            <v>EXCEL</v>
          </cell>
          <cell r="K3419">
            <v>8.42</v>
          </cell>
        </row>
        <row r="3420">
          <cell r="A3420" t="str">
            <v>BB0.5MPLGN</v>
          </cell>
          <cell r="B3420" t="str">
            <v>EXCEL C5E U/UTP BLADE P/LEAD LSOH 0.5M GREEN</v>
          </cell>
          <cell r="C3420" t="str">
            <v>EXCEL C5E U/UTP BLADE P/LEAD LSOH 0.5M GREEN</v>
          </cell>
          <cell r="D3420" t="str">
            <v>szt.</v>
          </cell>
          <cell r="E3420">
            <v>0</v>
          </cell>
          <cell r="F3420" t="str">
            <v>EXCEL</v>
          </cell>
          <cell r="K3420">
            <v>0</v>
          </cell>
        </row>
        <row r="3421">
          <cell r="A3421" t="str">
            <v>BB0.5MPLGN-10</v>
          </cell>
          <cell r="B3421" t="str">
            <v>EXCEL C5E U/UTP BLADE P/LEAD LSOH 0.5M GREEN PK10</v>
          </cell>
          <cell r="C3421" t="str">
            <v>EXCEL C5E U/UTP BLADE P/LEAD LSOH 0.5M GREEN PK10</v>
          </cell>
          <cell r="D3421" t="str">
            <v>szt.</v>
          </cell>
          <cell r="E3421">
            <v>0</v>
          </cell>
          <cell r="F3421" t="str">
            <v>EXCEL</v>
          </cell>
          <cell r="K3421">
            <v>8.42</v>
          </cell>
        </row>
        <row r="3422">
          <cell r="A3422" t="str">
            <v>BB0.5MPLGE</v>
          </cell>
          <cell r="B3422" t="str">
            <v>EXCEL C5E U/UTP BLADE P/LEAD LSOH 0.5M GREY</v>
          </cell>
          <cell r="C3422" t="str">
            <v>EXCEL C5E U/UTP BLADE P/LEAD LSOH 0.5M GREY</v>
          </cell>
          <cell r="D3422" t="str">
            <v>szt.</v>
          </cell>
          <cell r="E3422">
            <v>0</v>
          </cell>
          <cell r="F3422" t="str">
            <v>EXCEL</v>
          </cell>
          <cell r="K3422">
            <v>0</v>
          </cell>
        </row>
        <row r="3423">
          <cell r="A3423" t="str">
            <v>BB0.5MPLGE-10</v>
          </cell>
          <cell r="B3423" t="str">
            <v>EXCEL C5E U/UTP BLADE P/LEAD LSOH 0.5M GREY PK10</v>
          </cell>
          <cell r="C3423" t="str">
            <v>EXCEL C5E U/UTP BLADE P/LEAD LSOH 0.5M GREY PK10</v>
          </cell>
          <cell r="D3423" t="str">
            <v>szt.</v>
          </cell>
          <cell r="E3423">
            <v>0</v>
          </cell>
          <cell r="F3423" t="str">
            <v>EXCEL</v>
          </cell>
          <cell r="K3423">
            <v>8.42</v>
          </cell>
        </row>
        <row r="3424">
          <cell r="A3424" t="str">
            <v>BB0.5MPLOR</v>
          </cell>
          <cell r="B3424" t="str">
            <v>EXCEL C5E U/UTP BLADE P/LEAD LSOH 0.5M ORANGE</v>
          </cell>
          <cell r="C3424" t="str">
            <v>EXCEL C5E U/UTP BLADE P/LEAD LSOH 0.5M ORANGE</v>
          </cell>
          <cell r="D3424" t="str">
            <v>szt.</v>
          </cell>
          <cell r="E3424">
            <v>0</v>
          </cell>
          <cell r="F3424" t="str">
            <v>EXCEL</v>
          </cell>
          <cell r="K3424">
            <v>0</v>
          </cell>
        </row>
        <row r="3425">
          <cell r="A3425" t="str">
            <v>BB0.5MPLOR-10</v>
          </cell>
          <cell r="B3425" t="str">
            <v>EXCEL C5E U/UTP BLADE P/LEAD LSOH 0.5M ORANGE PK10</v>
          </cell>
          <cell r="C3425" t="str">
            <v>EXCEL C5E U/UTP BLADE P/LEAD LSOH 0.5M ORANGE PK10</v>
          </cell>
          <cell r="D3425" t="str">
            <v>szt.</v>
          </cell>
          <cell r="E3425">
            <v>0</v>
          </cell>
          <cell r="F3425" t="str">
            <v>EXCEL</v>
          </cell>
          <cell r="K3425">
            <v>8.42</v>
          </cell>
        </row>
        <row r="3426">
          <cell r="A3426" t="str">
            <v>BB0.5MPLRD</v>
          </cell>
          <cell r="B3426" t="str">
            <v>EXCEL C5E U/UTP BLADE P/LEAD LSOH 0.5M RED</v>
          </cell>
          <cell r="C3426" t="str">
            <v>EXCEL C5E U/UTP BLADE P/LEAD LSOH 0.5M RED</v>
          </cell>
          <cell r="D3426" t="str">
            <v>szt.</v>
          </cell>
          <cell r="E3426">
            <v>0</v>
          </cell>
          <cell r="F3426" t="str">
            <v>EXCEL</v>
          </cell>
          <cell r="K3426">
            <v>0</v>
          </cell>
        </row>
        <row r="3427">
          <cell r="A3427" t="str">
            <v>BB0.5MPLRD-10</v>
          </cell>
          <cell r="B3427" t="str">
            <v>EXCEL C5E U/UTP BLADE P/LEAD LSOH 0.5M RED PK10</v>
          </cell>
          <cell r="C3427" t="str">
            <v>EXCEL C5E U/UTP BLADE P/LEAD LSOH 0.5M RED PK10</v>
          </cell>
          <cell r="D3427" t="str">
            <v>szt.</v>
          </cell>
          <cell r="E3427">
            <v>0</v>
          </cell>
          <cell r="F3427" t="str">
            <v>EXCEL</v>
          </cell>
          <cell r="K3427">
            <v>8.42</v>
          </cell>
        </row>
        <row r="3428">
          <cell r="A3428" t="str">
            <v>BB0.5MPLVT</v>
          </cell>
          <cell r="B3428" t="str">
            <v>EXCEL C5E U/UTP BLADE P/LEAD LSOH 0.5M VIOLET</v>
          </cell>
          <cell r="C3428" t="str">
            <v>EXCEL C5E U/UTP BLADE P/LEAD LSOH 0.5M VIOLET</v>
          </cell>
          <cell r="D3428" t="str">
            <v>szt.</v>
          </cell>
          <cell r="E3428">
            <v>0</v>
          </cell>
          <cell r="F3428" t="str">
            <v>EXCEL</v>
          </cell>
          <cell r="K3428">
            <v>0</v>
          </cell>
        </row>
        <row r="3429">
          <cell r="A3429" t="str">
            <v>BB0.5MPLVT-10</v>
          </cell>
          <cell r="B3429" t="str">
            <v>EXCEL C5E U/UTP BLADE P/LEAD LSOH 0.5M VIOLET PK10</v>
          </cell>
          <cell r="C3429" t="str">
            <v>EXCEL C5E U/UTP BLADE P/LEAD LSOH 0.5M VIOLET PK10</v>
          </cell>
          <cell r="D3429" t="str">
            <v>szt.</v>
          </cell>
          <cell r="E3429">
            <v>0</v>
          </cell>
          <cell r="F3429" t="str">
            <v>EXCEL</v>
          </cell>
          <cell r="K3429">
            <v>8.42</v>
          </cell>
        </row>
        <row r="3430">
          <cell r="A3430" t="str">
            <v>BB0.5MPLWT</v>
          </cell>
          <cell r="B3430" t="str">
            <v>EXCEL C5E U/UTP BLADE P/LEAD LSOH 0.5M WHITE</v>
          </cell>
          <cell r="C3430" t="str">
            <v>EXCEL C5E U/UTP BLADE P/LEAD LSOH 0.5M WHITE</v>
          </cell>
          <cell r="D3430" t="str">
            <v>szt.</v>
          </cell>
          <cell r="E3430">
            <v>0</v>
          </cell>
          <cell r="F3430" t="str">
            <v>EXCEL</v>
          </cell>
          <cell r="K3430">
            <v>0</v>
          </cell>
        </row>
        <row r="3431">
          <cell r="A3431" t="str">
            <v>BB0.5MPLWT-10</v>
          </cell>
          <cell r="B3431" t="str">
            <v>EXCEL C5E U/UTP BLADE P/LEAD LSOH 0.5M WHITE PK10</v>
          </cell>
          <cell r="C3431" t="str">
            <v>EXCEL C5E U/UTP BLADE P/LEAD LSOH 0.5M WHITE PK10</v>
          </cell>
          <cell r="D3431" t="str">
            <v>szt.</v>
          </cell>
          <cell r="E3431">
            <v>0</v>
          </cell>
          <cell r="F3431" t="str">
            <v>EXCEL</v>
          </cell>
          <cell r="K3431">
            <v>8.42</v>
          </cell>
        </row>
        <row r="3432">
          <cell r="A3432" t="str">
            <v>BB0.5MPLYW</v>
          </cell>
          <cell r="B3432" t="str">
            <v>EXCEL C5E U/UTP BLADE P/LEAD LSOH 0.5M YELLOW</v>
          </cell>
          <cell r="C3432" t="str">
            <v>EXCEL C5E U/UTP BLADE P/LEAD LSOH 0.5M YELLOW</v>
          </cell>
          <cell r="D3432" t="str">
            <v>szt.</v>
          </cell>
          <cell r="E3432">
            <v>0</v>
          </cell>
          <cell r="F3432" t="str">
            <v>EXCEL</v>
          </cell>
          <cell r="K3432">
            <v>0</v>
          </cell>
        </row>
        <row r="3433">
          <cell r="A3433" t="str">
            <v>BB0.5MPLYW-10</v>
          </cell>
          <cell r="B3433" t="str">
            <v>EXCEL C5E U/UTP BLADE P/LEAD LSOH 0.5M YELLOW PK10</v>
          </cell>
          <cell r="C3433" t="str">
            <v>EXCEL C5E U/UTP BLADE P/LEAD LSOH 0.5M YELLOW PK10</v>
          </cell>
          <cell r="D3433" t="str">
            <v>szt.</v>
          </cell>
          <cell r="E3433">
            <v>0</v>
          </cell>
          <cell r="F3433" t="str">
            <v>EXCEL</v>
          </cell>
          <cell r="K3433">
            <v>8.42</v>
          </cell>
        </row>
        <row r="3434">
          <cell r="A3434" t="str">
            <v>BB0.75MPLBK</v>
          </cell>
          <cell r="B3434" t="str">
            <v>EXCEL C5E U/UTP BLADE P/LEAD LSOH 0.75M BLACK</v>
          </cell>
          <cell r="C3434" t="str">
            <v>EXCEL C5E U/UTP BLADE P/LEAD LSOH 0.75M BLACK</v>
          </cell>
          <cell r="D3434" t="str">
            <v>szt.</v>
          </cell>
          <cell r="E3434">
            <v>0</v>
          </cell>
          <cell r="F3434" t="str">
            <v>EXCEL</v>
          </cell>
          <cell r="K3434">
            <v>1.34</v>
          </cell>
        </row>
        <row r="3435">
          <cell r="A3435" t="str">
            <v>BB0.75MPLBK-10</v>
          </cell>
          <cell r="B3435" t="str">
            <v>EXCEL C5E U/UTP BLADE P/LEAD LSOH 0.75M BLACK PK10</v>
          </cell>
          <cell r="C3435" t="str">
            <v>EXCEL C5E U/UTP BLADE P/LEAD LSOH 0.75M BLACK PK10</v>
          </cell>
          <cell r="D3435" t="str">
            <v>szt.</v>
          </cell>
          <cell r="E3435">
            <v>0</v>
          </cell>
          <cell r="F3435" t="str">
            <v>EXCEL</v>
          </cell>
          <cell r="K3435">
            <v>50.28</v>
          </cell>
        </row>
        <row r="3436">
          <cell r="A3436" t="str">
            <v>BB0.75MPLBU</v>
          </cell>
          <cell r="B3436" t="str">
            <v>EXCEL C5E U/UTP BLADE P/LEAD LSOH 0.75M BLUE</v>
          </cell>
          <cell r="C3436" t="str">
            <v>EXCEL C5E U/UTP BLADE P/LEAD LSOH 0.75M BLUE</v>
          </cell>
          <cell r="D3436" t="str">
            <v>szt.</v>
          </cell>
          <cell r="E3436">
            <v>0</v>
          </cell>
          <cell r="F3436" t="str">
            <v>EXCEL</v>
          </cell>
          <cell r="K3436">
            <v>1.34</v>
          </cell>
        </row>
        <row r="3437">
          <cell r="A3437" t="str">
            <v>BB0.75MPLBU-10</v>
          </cell>
          <cell r="B3437" t="str">
            <v>EXCEL C5E U/UTP BLADE P/LEAD LSOH 0.75M BLUE PK10</v>
          </cell>
          <cell r="C3437" t="str">
            <v>EXCEL C5E U/UTP BLADE P/LEAD LSOH 0.75M BLUE PK10</v>
          </cell>
          <cell r="D3437" t="str">
            <v>szt.</v>
          </cell>
          <cell r="E3437">
            <v>0</v>
          </cell>
          <cell r="F3437" t="str">
            <v>EXCEL</v>
          </cell>
          <cell r="K3437">
            <v>50.28</v>
          </cell>
        </row>
        <row r="3438">
          <cell r="A3438" t="str">
            <v>BB0.75MPLGN</v>
          </cell>
          <cell r="B3438" t="str">
            <v>EXCEL C5E U/UTP BLADE P/LEAD LSOH 0.75M GREEN</v>
          </cell>
          <cell r="C3438" t="str">
            <v>EXCEL C5E U/UTP BLADE P/LEAD LSOH 0.75M GREEN</v>
          </cell>
          <cell r="D3438" t="str">
            <v>szt.</v>
          </cell>
          <cell r="E3438">
            <v>0</v>
          </cell>
          <cell r="F3438" t="str">
            <v>EXCEL</v>
          </cell>
          <cell r="K3438">
            <v>1.34</v>
          </cell>
        </row>
        <row r="3439">
          <cell r="A3439" t="str">
            <v>BB0.75MPLGN-10</v>
          </cell>
          <cell r="B3439" t="str">
            <v>EXCEL C5E U/UTP BLADE P/LEAD LSOH 0.75M GREEN PK10</v>
          </cell>
          <cell r="C3439" t="str">
            <v>EXCEL C5E U/UTP BLADE P/LEAD LSOH 0.75M GREEN PK10</v>
          </cell>
          <cell r="D3439" t="str">
            <v>szt.</v>
          </cell>
          <cell r="E3439">
            <v>0</v>
          </cell>
          <cell r="F3439" t="str">
            <v>EXCEL</v>
          </cell>
          <cell r="K3439">
            <v>50.28</v>
          </cell>
        </row>
        <row r="3440">
          <cell r="A3440" t="str">
            <v>BB0.75MPLGE</v>
          </cell>
          <cell r="B3440" t="str">
            <v>EXCEL C5E U/UTP BLADE P/LEAD LSOH 0.75M GREY</v>
          </cell>
          <cell r="C3440" t="str">
            <v>EXCEL C5E U/UTP BLADE P/LEAD LSOH 0.75M GREY</v>
          </cell>
          <cell r="D3440" t="str">
            <v>szt.</v>
          </cell>
          <cell r="E3440">
            <v>0</v>
          </cell>
          <cell r="F3440" t="str">
            <v>EXCEL</v>
          </cell>
          <cell r="K3440">
            <v>1.34</v>
          </cell>
        </row>
        <row r="3441">
          <cell r="A3441" t="str">
            <v>BB0.75MPLGE-10</v>
          </cell>
          <cell r="B3441" t="str">
            <v>EXCEL C5E U/UTP BLADE P/LEAD LSOH 0.75M GREY PK10</v>
          </cell>
          <cell r="C3441" t="str">
            <v>EXCEL C5E U/UTP BLADE P/LEAD LSOH 0.75M GREY PK10</v>
          </cell>
          <cell r="D3441" t="str">
            <v>szt.</v>
          </cell>
          <cell r="E3441">
            <v>0</v>
          </cell>
          <cell r="F3441" t="str">
            <v>EXCEL</v>
          </cell>
          <cell r="K3441">
            <v>50.28</v>
          </cell>
        </row>
        <row r="3442">
          <cell r="A3442" t="str">
            <v>BB0.75MPLOR</v>
          </cell>
          <cell r="B3442" t="str">
            <v>EXCEL C5E U/UTP BLADE P/LEAD LSOH 0.75M ORANGE</v>
          </cell>
          <cell r="C3442" t="str">
            <v>EXCEL C5E U/UTP BLADE P/LEAD LSOH 0.75M ORANGE</v>
          </cell>
          <cell r="D3442" t="str">
            <v>szt.</v>
          </cell>
          <cell r="E3442">
            <v>0</v>
          </cell>
          <cell r="F3442" t="str">
            <v>EXCEL</v>
          </cell>
          <cell r="K3442">
            <v>1.34</v>
          </cell>
        </row>
        <row r="3443">
          <cell r="A3443" t="str">
            <v>BB0.75MPLPK</v>
          </cell>
          <cell r="B3443" t="str">
            <v>EXCEL C5E U/UTP BLADE P/LEAD LSOH 0.75M PINK</v>
          </cell>
          <cell r="C3443" t="str">
            <v>EXCEL C5E U/UTP BLADE P/LEAD LSOH 0.75M PINK</v>
          </cell>
          <cell r="D3443" t="str">
            <v>szt.</v>
          </cell>
          <cell r="E3443">
            <v>0</v>
          </cell>
          <cell r="F3443" t="str">
            <v>EXCEL</v>
          </cell>
          <cell r="K3443">
            <v>1.34</v>
          </cell>
        </row>
        <row r="3444">
          <cell r="A3444" t="str">
            <v>BB0.75MPLPK-10</v>
          </cell>
          <cell r="B3444" t="str">
            <v>EXCEL C5E U/UTP BLADE P/LEAD LSOH 0.75M PINK 10pk</v>
          </cell>
          <cell r="C3444" t="str">
            <v>EXCEL C5E U/UTP BLADE P/LEAD LSOH 0.75M PINK 10pk</v>
          </cell>
          <cell r="D3444" t="str">
            <v>szt.</v>
          </cell>
          <cell r="E3444">
            <v>0</v>
          </cell>
          <cell r="F3444" t="str">
            <v>EXCEL</v>
          </cell>
          <cell r="K3444">
            <v>50.28</v>
          </cell>
        </row>
        <row r="3445">
          <cell r="A3445" t="str">
            <v>BB0.75MPLRD</v>
          </cell>
          <cell r="B3445" t="str">
            <v>EXCEL C5E U/UTP BLADE P/LEAD LSOH 0.75M RED</v>
          </cell>
          <cell r="C3445" t="str">
            <v>EXCEL C5E U/UTP BLADE P/LEAD LSOH 0.75M RED</v>
          </cell>
          <cell r="D3445" t="str">
            <v>szt.</v>
          </cell>
          <cell r="E3445">
            <v>0</v>
          </cell>
          <cell r="F3445" t="str">
            <v>EXCEL</v>
          </cell>
          <cell r="K3445">
            <v>1.34</v>
          </cell>
        </row>
        <row r="3446">
          <cell r="A3446" t="str">
            <v>BB0.75MPLRD-10</v>
          </cell>
          <cell r="B3446" t="str">
            <v>EXCEL C5E U/UTP BLADE P/LEAD LSOH 0.75M RED PK10</v>
          </cell>
          <cell r="C3446" t="str">
            <v>EXCEL C5E U/UTP BLADE P/LEAD LSOH 0.75M RED PK10</v>
          </cell>
          <cell r="D3446" t="str">
            <v>szt.</v>
          </cell>
          <cell r="E3446">
            <v>0</v>
          </cell>
          <cell r="F3446" t="str">
            <v>EXCEL</v>
          </cell>
          <cell r="K3446">
            <v>50.28</v>
          </cell>
        </row>
        <row r="3447">
          <cell r="A3447" t="str">
            <v>BB0.75MPLVT</v>
          </cell>
          <cell r="B3447" t="str">
            <v>EXCEL C5E U/UTP BLADE P/LEAD LSOH 0.75M VIOLET</v>
          </cell>
          <cell r="C3447" t="str">
            <v>EXCEL C5E U/UTP BLADE P/LEAD LSOH 0.75M VIOLET</v>
          </cell>
          <cell r="D3447" t="str">
            <v>szt.</v>
          </cell>
          <cell r="E3447">
            <v>0</v>
          </cell>
          <cell r="F3447" t="str">
            <v>EXCEL</v>
          </cell>
          <cell r="K3447">
            <v>1.34</v>
          </cell>
        </row>
        <row r="3448">
          <cell r="A3448" t="str">
            <v>BB0.75MPLWT</v>
          </cell>
          <cell r="B3448" t="str">
            <v>EXCEL C5E U/UTP BLADE P/LEAD LSOH 0.75M WHITE</v>
          </cell>
          <cell r="C3448" t="str">
            <v>EXCEL C5E U/UTP BLADE P/LEAD LSOH 0.75M WHITE</v>
          </cell>
          <cell r="D3448" t="str">
            <v>szt.</v>
          </cell>
          <cell r="E3448">
            <v>0</v>
          </cell>
          <cell r="F3448" t="str">
            <v>EXCEL</v>
          </cell>
          <cell r="K3448">
            <v>1.34</v>
          </cell>
        </row>
        <row r="3449">
          <cell r="A3449" t="str">
            <v>BB0.75MPLWT-10</v>
          </cell>
          <cell r="B3449" t="str">
            <v>EXCEL C5E U/UTP BLADE P/LEAD LSOH 0.75M WHITE PK10</v>
          </cell>
          <cell r="C3449" t="str">
            <v>EXCEL C5E U/UTP BLADE P/LEAD LSOH 0.75M WHITE PK10</v>
          </cell>
          <cell r="D3449" t="str">
            <v>szt.</v>
          </cell>
          <cell r="E3449">
            <v>0</v>
          </cell>
          <cell r="F3449" t="str">
            <v>EXCEL</v>
          </cell>
          <cell r="K3449">
            <v>50.28</v>
          </cell>
        </row>
        <row r="3450">
          <cell r="A3450" t="str">
            <v>BB0.75MPLYW</v>
          </cell>
          <cell r="B3450" t="str">
            <v>EXCEL C5E U/UTP BLADE P/LEAD LSOH 0.75M YELLOW</v>
          </cell>
          <cell r="C3450" t="str">
            <v>EXCEL C5E U/UTP BLADE P/LEAD LSOH 0.75M YELLOW</v>
          </cell>
          <cell r="D3450" t="str">
            <v>szt.</v>
          </cell>
          <cell r="E3450">
            <v>0</v>
          </cell>
          <cell r="F3450" t="str">
            <v>EXCEL</v>
          </cell>
          <cell r="K3450">
            <v>1.34</v>
          </cell>
        </row>
        <row r="3451">
          <cell r="A3451" t="str">
            <v>BB015MPLBK</v>
          </cell>
          <cell r="B3451" t="str">
            <v>EXCEL C5E U/UTP BLADE P/LEAD LSOH 1.5M BLACK</v>
          </cell>
          <cell r="C3451" t="str">
            <v>EXCEL C5E U/UTP BLADE P/LEAD LSOH 1.5M BLACK</v>
          </cell>
          <cell r="D3451" t="str">
            <v>szt.</v>
          </cell>
          <cell r="E3451">
            <v>0</v>
          </cell>
          <cell r="F3451" t="str">
            <v>EXCEL</v>
          </cell>
          <cell r="K3451">
            <v>8.94</v>
          </cell>
        </row>
        <row r="3452">
          <cell r="A3452" t="str">
            <v>BB015MPLBU</v>
          </cell>
          <cell r="B3452" t="str">
            <v>EXCEL C5E U/UTP BLADE P/LEAD LSOH 1.5M BLUE</v>
          </cell>
          <cell r="C3452" t="str">
            <v>EXCEL C5E U/UTP BLADE P/LEAD LSOH 1.5M BLUE</v>
          </cell>
          <cell r="D3452" t="str">
            <v>szt.</v>
          </cell>
          <cell r="E3452">
            <v>0</v>
          </cell>
          <cell r="F3452" t="str">
            <v>EXCEL</v>
          </cell>
          <cell r="K3452">
            <v>8.94</v>
          </cell>
        </row>
        <row r="3453">
          <cell r="A3453" t="str">
            <v>BB015MPLGN</v>
          </cell>
          <cell r="B3453" t="str">
            <v>EXCEL C5E U/UTP BLADE P/LEAD LSOH 1.5M GREEN</v>
          </cell>
          <cell r="C3453" t="str">
            <v>EXCEL C5E U/UTP BLADE P/LEAD LSOH 1.5M GREEN</v>
          </cell>
          <cell r="D3453" t="str">
            <v>szt.</v>
          </cell>
          <cell r="E3453">
            <v>0</v>
          </cell>
          <cell r="F3453" t="str">
            <v>EXCEL</v>
          </cell>
          <cell r="K3453">
            <v>8.94</v>
          </cell>
        </row>
        <row r="3454">
          <cell r="A3454" t="str">
            <v>BB015MPLGE</v>
          </cell>
          <cell r="B3454" t="str">
            <v>EXCEL C5E U/UTP BLADE P/LEAD LSOH 1.5M GREY</v>
          </cell>
          <cell r="C3454" t="str">
            <v>EXCEL C5E U/UTP BLADE P/LEAD LSOH 1.5M GREY</v>
          </cell>
          <cell r="D3454" t="str">
            <v>szt.</v>
          </cell>
          <cell r="E3454">
            <v>0</v>
          </cell>
          <cell r="F3454" t="str">
            <v>EXCEL</v>
          </cell>
          <cell r="K3454">
            <v>8.94</v>
          </cell>
        </row>
        <row r="3455">
          <cell r="A3455" t="str">
            <v>BB015MPLOR</v>
          </cell>
          <cell r="B3455" t="str">
            <v>EXCEL C5E U/UTP BLADE P/LEAD LSOH 1.5M ORANGE</v>
          </cell>
          <cell r="C3455" t="str">
            <v>EXCEL C5E U/UTP BLADE P/LEAD LSOH 1.5M ORANGE</v>
          </cell>
          <cell r="D3455" t="str">
            <v>szt.</v>
          </cell>
          <cell r="E3455">
            <v>0</v>
          </cell>
          <cell r="F3455" t="str">
            <v>EXCEL</v>
          </cell>
          <cell r="K3455">
            <v>8.94</v>
          </cell>
        </row>
        <row r="3456">
          <cell r="A3456" t="str">
            <v>BB015MPLRD</v>
          </cell>
          <cell r="B3456" t="str">
            <v>EXCEL C5E U/UTP BLADE P/LEAD LSOH 1.5M RED</v>
          </cell>
          <cell r="C3456" t="str">
            <v>EXCEL C5E U/UTP BLADE P/LEAD LSOH 1.5M RED</v>
          </cell>
          <cell r="D3456" t="str">
            <v>szt.</v>
          </cell>
          <cell r="E3456">
            <v>0</v>
          </cell>
          <cell r="F3456" t="str">
            <v>EXCEL</v>
          </cell>
          <cell r="K3456">
            <v>8.94</v>
          </cell>
        </row>
        <row r="3457">
          <cell r="A3457" t="str">
            <v>BB015MPLVT</v>
          </cell>
          <cell r="B3457" t="str">
            <v>EXCEL C5E U/UTP BLADE P/LEAD LSOH 1.5M VIOLET</v>
          </cell>
          <cell r="C3457" t="str">
            <v>EXCEL C5E U/UTP BLADE P/LEAD LSOH 1.5M VIOLET</v>
          </cell>
          <cell r="D3457" t="str">
            <v>szt.</v>
          </cell>
          <cell r="E3457">
            <v>0</v>
          </cell>
          <cell r="F3457" t="str">
            <v>EXCEL</v>
          </cell>
          <cell r="K3457">
            <v>8.94</v>
          </cell>
        </row>
        <row r="3458">
          <cell r="A3458" t="str">
            <v>BB015MPLWT</v>
          </cell>
          <cell r="B3458" t="str">
            <v>EXCEL C5E U/UTP BLADE P/LEAD LSOH 1.5M WHITE</v>
          </cell>
          <cell r="C3458" t="str">
            <v>EXCEL C5E U/UTP BLADE P/LEAD LSOH 1.5M WHITE</v>
          </cell>
          <cell r="D3458" t="str">
            <v>szt.</v>
          </cell>
          <cell r="E3458">
            <v>0</v>
          </cell>
          <cell r="F3458" t="str">
            <v>EXCEL</v>
          </cell>
          <cell r="K3458">
            <v>8.94</v>
          </cell>
        </row>
        <row r="3459">
          <cell r="A3459" t="str">
            <v>BB015MPLYW</v>
          </cell>
          <cell r="B3459" t="str">
            <v>EXCEL C5E U/UTP BLADE P/LEAD LSOH 1.5M YELLOW</v>
          </cell>
          <cell r="C3459" t="str">
            <v>EXCEL C5E U/UTP BLADE P/LEAD LSOH 1.5M YELLOW</v>
          </cell>
          <cell r="D3459" t="str">
            <v>szt.</v>
          </cell>
          <cell r="E3459">
            <v>0</v>
          </cell>
          <cell r="F3459" t="str">
            <v>EXCEL</v>
          </cell>
          <cell r="K3459">
            <v>8.94</v>
          </cell>
        </row>
        <row r="3460">
          <cell r="A3460" t="str">
            <v>BB001MPLBK</v>
          </cell>
          <cell r="B3460" t="str">
            <v>EXCEL C5E U/UTP BLADE P/LEAD LSOH 1M BLACK</v>
          </cell>
          <cell r="C3460" t="str">
            <v>EXCEL C5E U/UTP BLADE P/LEAD LSOH 1M BLACK</v>
          </cell>
          <cell r="D3460" t="str">
            <v>szt.</v>
          </cell>
          <cell r="E3460">
            <v>0</v>
          </cell>
          <cell r="F3460" t="str">
            <v>EXCEL</v>
          </cell>
          <cell r="K3460">
            <v>1.34</v>
          </cell>
        </row>
        <row r="3461">
          <cell r="A3461" t="str">
            <v>BB001MPLBU</v>
          </cell>
          <cell r="B3461" t="str">
            <v>EXCEL C5E U/UTP BLADE P/LEAD LSOH 1M BLUE</v>
          </cell>
          <cell r="C3461" t="str">
            <v>EXCEL C5E U/UTP BLADE P/LEAD LSOH 1M BLUE</v>
          </cell>
          <cell r="D3461" t="str">
            <v>szt.</v>
          </cell>
          <cell r="E3461">
            <v>0</v>
          </cell>
          <cell r="F3461" t="str">
            <v>EXCEL</v>
          </cell>
          <cell r="K3461">
            <v>1.34</v>
          </cell>
        </row>
        <row r="3462">
          <cell r="A3462" t="str">
            <v>BB001MPLGN</v>
          </cell>
          <cell r="B3462" t="str">
            <v>EXCEL C5E U/UTP BLADE P/LEAD LSOH 1M GREEN</v>
          </cell>
          <cell r="C3462" t="str">
            <v>EXCEL C5E U/UTP BLADE P/LEAD LSOH 1M GREEN</v>
          </cell>
          <cell r="D3462" t="str">
            <v>szt.</v>
          </cell>
          <cell r="E3462">
            <v>0</v>
          </cell>
          <cell r="F3462" t="str">
            <v>EXCEL</v>
          </cell>
          <cell r="K3462">
            <v>1.34</v>
          </cell>
        </row>
        <row r="3463">
          <cell r="A3463" t="str">
            <v>BB001MPLGE</v>
          </cell>
          <cell r="B3463" t="str">
            <v>EXCEL C5E U/UTP BLADE P/LEAD LSOH 1M GREY</v>
          </cell>
          <cell r="C3463" t="str">
            <v>EXCEL C5E U/UTP BLADE P/LEAD LSOH 1M GREY</v>
          </cell>
          <cell r="D3463" t="str">
            <v>szt.</v>
          </cell>
          <cell r="E3463">
            <v>0</v>
          </cell>
          <cell r="F3463" t="str">
            <v>EXCEL</v>
          </cell>
          <cell r="K3463">
            <v>1.34</v>
          </cell>
        </row>
        <row r="3464">
          <cell r="A3464" t="str">
            <v>BB001MPLOR</v>
          </cell>
          <cell r="B3464" t="str">
            <v>EXCEL C5E U/UTP BLADE P/LEAD LSOH 1M ORANGE</v>
          </cell>
          <cell r="C3464" t="str">
            <v>EXCEL C5E U/UTP BLADE P/LEAD LSOH 1M ORANGE</v>
          </cell>
          <cell r="D3464" t="str">
            <v>szt.</v>
          </cell>
          <cell r="E3464">
            <v>0</v>
          </cell>
          <cell r="F3464" t="str">
            <v>EXCEL</v>
          </cell>
          <cell r="K3464">
            <v>1.34</v>
          </cell>
        </row>
        <row r="3465">
          <cell r="A3465" t="str">
            <v>BB001MPLPK</v>
          </cell>
          <cell r="B3465" t="str">
            <v>EXCEL C5E U/UTP BLADE P/LEAD LSOH 1M PINK</v>
          </cell>
          <cell r="C3465" t="str">
            <v>EXCEL C5E U/UTP BLADE P/LEAD LSOH 1M PINK</v>
          </cell>
          <cell r="D3465" t="str">
            <v>szt.</v>
          </cell>
          <cell r="E3465">
            <v>0</v>
          </cell>
          <cell r="F3465" t="str">
            <v>EXCEL</v>
          </cell>
          <cell r="K3465">
            <v>1.34</v>
          </cell>
        </row>
        <row r="3466">
          <cell r="A3466" t="str">
            <v>BB001MPLRD</v>
          </cell>
          <cell r="B3466" t="str">
            <v>EXCEL C5E U/UTP BLADE P/LEAD LSOH 1M RED</v>
          </cell>
          <cell r="C3466" t="str">
            <v>EXCEL C5E U/UTP BLADE P/LEAD LSOH 1M RED</v>
          </cell>
          <cell r="D3466" t="str">
            <v>szt.</v>
          </cell>
          <cell r="E3466">
            <v>0</v>
          </cell>
          <cell r="F3466" t="str">
            <v>EXCEL</v>
          </cell>
          <cell r="K3466">
            <v>1.34</v>
          </cell>
        </row>
        <row r="3467">
          <cell r="A3467" t="str">
            <v>BB001MPLVT</v>
          </cell>
          <cell r="B3467" t="str">
            <v>EXCEL C5E U/UTP BLADE P/LEAD LSOH 1M VIOLET</v>
          </cell>
          <cell r="C3467" t="str">
            <v>EXCEL C5E U/UTP BLADE P/LEAD LSOH 1M VIOLET</v>
          </cell>
          <cell r="D3467" t="str">
            <v>szt.</v>
          </cell>
          <cell r="E3467">
            <v>0</v>
          </cell>
          <cell r="F3467" t="str">
            <v>EXCEL</v>
          </cell>
          <cell r="K3467">
            <v>1.34</v>
          </cell>
        </row>
        <row r="3468">
          <cell r="A3468" t="str">
            <v>BB001MPLWT</v>
          </cell>
          <cell r="B3468" t="str">
            <v>EXCEL C5E U/UTP BLADE P/LEAD LSOH 1M WHITE</v>
          </cell>
          <cell r="C3468" t="str">
            <v>EXCEL C5E U/UTP BLADE P/LEAD LSOH 1M WHITE</v>
          </cell>
          <cell r="D3468" t="str">
            <v>szt.</v>
          </cell>
          <cell r="E3468">
            <v>0</v>
          </cell>
          <cell r="F3468" t="str">
            <v>EXCEL</v>
          </cell>
          <cell r="K3468">
            <v>1.34</v>
          </cell>
        </row>
        <row r="3469">
          <cell r="A3469" t="str">
            <v>BB001MPLGE/X</v>
          </cell>
          <cell r="B3469" t="str">
            <v>EXCEL C5E U/UTP BLADE P/LEAD LSOH 1M X/O GREY</v>
          </cell>
          <cell r="C3469" t="str">
            <v>EXCEL C5E U/UTP BLADE P/LEAD LSOH 1M X/O GREY</v>
          </cell>
          <cell r="D3469" t="str">
            <v>szt.</v>
          </cell>
          <cell r="E3469">
            <v>0</v>
          </cell>
          <cell r="F3469" t="str">
            <v>EXCEL</v>
          </cell>
          <cell r="K3469">
            <v>1.34</v>
          </cell>
        </row>
        <row r="3470">
          <cell r="A3470" t="str">
            <v>BB001MPLRD/X</v>
          </cell>
          <cell r="B3470" t="str">
            <v>EXCEL C5E U/UTP BLADE P/LEAD LSOH 1M X/O RED</v>
          </cell>
          <cell r="C3470" t="str">
            <v>EXCEL C5E U/UTP BLADE P/LEAD LSOH 1M X/O RED</v>
          </cell>
          <cell r="D3470" t="str">
            <v>szt.</v>
          </cell>
          <cell r="E3470">
            <v>0</v>
          </cell>
          <cell r="F3470" t="str">
            <v>EXCEL</v>
          </cell>
          <cell r="K3470">
            <v>1.34</v>
          </cell>
        </row>
        <row r="3471">
          <cell r="A3471" t="str">
            <v>BB001MPLYW</v>
          </cell>
          <cell r="B3471" t="str">
            <v>EXCEL C5E U/UTP BLADE P/LEAD LSOH 1M YELLOW</v>
          </cell>
          <cell r="C3471" t="str">
            <v>EXCEL C5E U/UTP BLADE P/LEAD LSOH 1M YELLOW</v>
          </cell>
          <cell r="D3471" t="str">
            <v>szt.</v>
          </cell>
          <cell r="E3471">
            <v>0</v>
          </cell>
          <cell r="F3471" t="str">
            <v>EXCEL</v>
          </cell>
          <cell r="K3471">
            <v>1.34</v>
          </cell>
        </row>
        <row r="3472">
          <cell r="A3472" t="str">
            <v>BB002MPLBK</v>
          </cell>
          <cell r="B3472" t="str">
            <v>EXCEL C5E U/UTP BLADE P/LEAD LSOH 2M BLACK</v>
          </cell>
          <cell r="C3472" t="str">
            <v>EXCEL C5E U/UTP BLADE P/LEAD LSOH 2M BLACK</v>
          </cell>
          <cell r="D3472" t="str">
            <v>szt.</v>
          </cell>
          <cell r="E3472">
            <v>0</v>
          </cell>
          <cell r="F3472" t="str">
            <v>EXCEL</v>
          </cell>
          <cell r="K3472">
            <v>2</v>
          </cell>
        </row>
        <row r="3473">
          <cell r="A3473" t="str">
            <v>BB002MPLBU</v>
          </cell>
          <cell r="B3473" t="str">
            <v>EXCEL C5E U/UTP BLADE P/LEAD LSOH 2M BLUE</v>
          </cell>
          <cell r="C3473" t="str">
            <v>EXCEL C5E U/UTP BLADE P/LEAD LSOH 2M BLUE</v>
          </cell>
          <cell r="D3473" t="str">
            <v>szt.</v>
          </cell>
          <cell r="E3473">
            <v>0</v>
          </cell>
          <cell r="F3473" t="str">
            <v>EXCEL</v>
          </cell>
          <cell r="K3473">
            <v>2</v>
          </cell>
        </row>
        <row r="3474">
          <cell r="A3474" t="str">
            <v>BB002MPLGN</v>
          </cell>
          <cell r="B3474" t="str">
            <v>EXCEL C5E U/UTP BLADE P/LEAD LSOH 2M GREEN</v>
          </cell>
          <cell r="C3474" t="str">
            <v>EXCEL C5E U/UTP BLADE P/LEAD LSOH 2M GREEN</v>
          </cell>
          <cell r="D3474" t="str">
            <v>szt.</v>
          </cell>
          <cell r="E3474">
            <v>0</v>
          </cell>
          <cell r="F3474" t="str">
            <v>EXCEL</v>
          </cell>
          <cell r="K3474">
            <v>2</v>
          </cell>
        </row>
        <row r="3475">
          <cell r="A3475" t="str">
            <v>BB002MPLGE</v>
          </cell>
          <cell r="B3475" t="str">
            <v>EXCEL C5E U/UTP BLADE P/LEAD LSOH 2M GREY</v>
          </cell>
          <cell r="C3475" t="str">
            <v>EXCEL C5E U/UTP BLADE P/LEAD LSOH 2M GREY</v>
          </cell>
          <cell r="D3475" t="str">
            <v>szt.</v>
          </cell>
          <cell r="E3475">
            <v>0</v>
          </cell>
          <cell r="F3475" t="str">
            <v>EXCEL</v>
          </cell>
          <cell r="K3475">
            <v>2</v>
          </cell>
        </row>
        <row r="3476">
          <cell r="A3476" t="str">
            <v>BB002MPLOR</v>
          </cell>
          <cell r="B3476" t="str">
            <v>EXCEL C5E U/UTP BLADE P/LEAD LSOH 2M ORANGE</v>
          </cell>
          <cell r="C3476" t="str">
            <v>EXCEL C5E U/UTP BLADE P/LEAD LSOH 2M ORANGE</v>
          </cell>
          <cell r="D3476" t="str">
            <v>szt.</v>
          </cell>
          <cell r="E3476">
            <v>0</v>
          </cell>
          <cell r="F3476" t="str">
            <v>EXCEL</v>
          </cell>
          <cell r="K3476">
            <v>2</v>
          </cell>
        </row>
        <row r="3477">
          <cell r="A3477" t="str">
            <v>BB002MPLPK</v>
          </cell>
          <cell r="B3477" t="str">
            <v>EXCEL C5E U/UTP BLADE P/LEAD LSOH 2M PINK</v>
          </cell>
          <cell r="C3477" t="str">
            <v>EXCEL C5E U/UTP BLADE P/LEAD LSOH 2M PINK</v>
          </cell>
          <cell r="D3477" t="str">
            <v>szt.</v>
          </cell>
          <cell r="E3477">
            <v>0</v>
          </cell>
          <cell r="F3477" t="str">
            <v>EXCEL</v>
          </cell>
          <cell r="K3477">
            <v>2</v>
          </cell>
        </row>
        <row r="3478">
          <cell r="A3478" t="str">
            <v>BB002MPLRD</v>
          </cell>
          <cell r="B3478" t="str">
            <v>EXCEL C5E U/UTP BLADE P/LEAD LSOH 2M RED</v>
          </cell>
          <cell r="C3478" t="str">
            <v>EXCEL C5E U/UTP BLADE P/LEAD LSOH 2M RED</v>
          </cell>
          <cell r="D3478" t="str">
            <v>szt.</v>
          </cell>
          <cell r="E3478">
            <v>0</v>
          </cell>
          <cell r="F3478" t="str">
            <v>EXCEL</v>
          </cell>
          <cell r="K3478">
            <v>2</v>
          </cell>
        </row>
        <row r="3479">
          <cell r="A3479" t="str">
            <v>BB002MPLVT</v>
          </cell>
          <cell r="B3479" t="str">
            <v>EXCEL C5E U/UTP BLADE P/LEAD LSOH 2M VIOLET</v>
          </cell>
          <cell r="C3479" t="str">
            <v>EXCEL C5E U/UTP BLADE P/LEAD LSOH 2M VIOLET</v>
          </cell>
          <cell r="D3479" t="str">
            <v>szt.</v>
          </cell>
          <cell r="E3479">
            <v>0</v>
          </cell>
          <cell r="F3479" t="str">
            <v>EXCEL</v>
          </cell>
          <cell r="K3479">
            <v>2</v>
          </cell>
        </row>
        <row r="3480">
          <cell r="A3480" t="str">
            <v>BB002MPLWT</v>
          </cell>
          <cell r="B3480" t="str">
            <v>EXCEL C5E U/UTP BLADE P/LEAD LSOH 2M WHITE</v>
          </cell>
          <cell r="C3480" t="str">
            <v>EXCEL C5E U/UTP BLADE P/LEAD LSOH 2M WHITE</v>
          </cell>
          <cell r="D3480" t="str">
            <v>szt.</v>
          </cell>
          <cell r="E3480">
            <v>0</v>
          </cell>
          <cell r="F3480" t="str">
            <v>EXCEL</v>
          </cell>
          <cell r="K3480">
            <v>2</v>
          </cell>
        </row>
        <row r="3481">
          <cell r="A3481" t="str">
            <v>BB002MPLGE/X</v>
          </cell>
          <cell r="B3481" t="str">
            <v>EXCEL C5E U/UTP BLADE P/LEAD LSOH 2M X/0 GREY</v>
          </cell>
          <cell r="C3481" t="str">
            <v>EXCEL C5E U/UTP BLADE P/LEAD LSOH 2M X/0 GREY</v>
          </cell>
          <cell r="D3481" t="str">
            <v>szt.</v>
          </cell>
          <cell r="E3481">
            <v>0</v>
          </cell>
          <cell r="F3481" t="str">
            <v>EXCEL</v>
          </cell>
          <cell r="K3481">
            <v>2</v>
          </cell>
        </row>
        <row r="3482">
          <cell r="A3482" t="str">
            <v>BB002MPLRD/X</v>
          </cell>
          <cell r="B3482" t="str">
            <v>EXCEL C5E U/UTP BLADE P/LEAD LSOH 2M X/O RED</v>
          </cell>
          <cell r="C3482" t="str">
            <v>EXCEL C5E U/UTP BLADE P/LEAD LSOH 2M X/O RED</v>
          </cell>
          <cell r="D3482" t="str">
            <v>szt.</v>
          </cell>
          <cell r="E3482">
            <v>0</v>
          </cell>
          <cell r="F3482" t="str">
            <v>EXCEL</v>
          </cell>
          <cell r="K3482">
            <v>2</v>
          </cell>
        </row>
        <row r="3483">
          <cell r="A3483" t="str">
            <v>BB002MPLVT/X</v>
          </cell>
          <cell r="B3483" t="str">
            <v>EXCEL C5E U/UTP BLADE P/LEAD LSOH 2M X/O VIOLET</v>
          </cell>
          <cell r="C3483" t="str">
            <v>EXCEL C5E U/UTP BLADE P/LEAD LSOH 2M X/O VIOLET</v>
          </cell>
          <cell r="D3483" t="str">
            <v>szt.</v>
          </cell>
          <cell r="E3483">
            <v>0</v>
          </cell>
          <cell r="F3483" t="str">
            <v>EXCEL</v>
          </cell>
          <cell r="K3483">
            <v>2</v>
          </cell>
        </row>
        <row r="3484">
          <cell r="A3484" t="str">
            <v>BB002MPLYW/X</v>
          </cell>
          <cell r="B3484" t="str">
            <v>EXCEL C5E U/UTP BLADE P/LEAD LSOH 2M X/O YELLOW</v>
          </cell>
          <cell r="C3484" t="str">
            <v>EXCEL C5E U/UTP BLADE P/LEAD LSOH 2M X/O YELLOW</v>
          </cell>
          <cell r="D3484" t="str">
            <v>szt.</v>
          </cell>
          <cell r="E3484">
            <v>0</v>
          </cell>
          <cell r="F3484" t="str">
            <v>EXCEL</v>
          </cell>
          <cell r="K3484">
            <v>2</v>
          </cell>
        </row>
        <row r="3485">
          <cell r="A3485" t="str">
            <v>BB002MPLYW</v>
          </cell>
          <cell r="B3485" t="str">
            <v>EXCEL C5E U/UTP BLADE P/LEAD LSOH 2M YELLOW</v>
          </cell>
          <cell r="C3485" t="str">
            <v>EXCEL C5E U/UTP BLADE P/LEAD LSOH 2M YELLOW</v>
          </cell>
          <cell r="D3485" t="str">
            <v>szt.</v>
          </cell>
          <cell r="E3485">
            <v>0</v>
          </cell>
          <cell r="F3485" t="str">
            <v>EXCEL</v>
          </cell>
          <cell r="K3485">
            <v>2</v>
          </cell>
        </row>
        <row r="3486">
          <cell r="A3486" t="str">
            <v>BB003MPLBK</v>
          </cell>
          <cell r="B3486" t="str">
            <v>EXCEL C5E U/UTP BLADE P/LEAD LSOH 3M BLACK</v>
          </cell>
          <cell r="C3486" t="str">
            <v>EXCEL C5E U/UTP BLADE P/LEAD LSOH 3M BLACK</v>
          </cell>
          <cell r="D3486" t="str">
            <v>szt.</v>
          </cell>
          <cell r="E3486">
            <v>0</v>
          </cell>
          <cell r="F3486" t="str">
            <v>EXCEL</v>
          </cell>
          <cell r="K3486">
            <v>2.66</v>
          </cell>
        </row>
        <row r="3487">
          <cell r="A3487" t="str">
            <v>BB003MPLBU</v>
          </cell>
          <cell r="B3487" t="str">
            <v>EXCEL C5E U/UTP BLADE P/LEAD LSOH 3M BLUE</v>
          </cell>
          <cell r="C3487" t="str">
            <v>EXCEL C5E U/UTP BLADE P/LEAD LSOH 3M BLUE</v>
          </cell>
          <cell r="D3487" t="str">
            <v>szt.</v>
          </cell>
          <cell r="E3487">
            <v>0</v>
          </cell>
          <cell r="F3487" t="str">
            <v>EXCEL</v>
          </cell>
          <cell r="K3487">
            <v>2.66</v>
          </cell>
        </row>
        <row r="3488">
          <cell r="A3488" t="str">
            <v>BB003MPLGN</v>
          </cell>
          <cell r="B3488" t="str">
            <v>EXCEL C5E U/UTP BLADE P/LEAD LSOH 3M GREEN</v>
          </cell>
          <cell r="C3488" t="str">
            <v>EXCEL C5E U/UTP BLADE P/LEAD LSOH 3M GREEN</v>
          </cell>
          <cell r="D3488" t="str">
            <v>szt.</v>
          </cell>
          <cell r="E3488">
            <v>0</v>
          </cell>
          <cell r="F3488" t="str">
            <v>EXCEL</v>
          </cell>
          <cell r="K3488">
            <v>2.66</v>
          </cell>
        </row>
        <row r="3489">
          <cell r="A3489" t="str">
            <v>BB003MPLGE</v>
          </cell>
          <cell r="B3489" t="str">
            <v>EXCEL C5E U/UTP BLADE P/LEAD LSOH 3M GREY</v>
          </cell>
          <cell r="C3489" t="str">
            <v>EXCEL C5E U/UTP BLADE P/LEAD LSOH 3M GREY</v>
          </cell>
          <cell r="D3489" t="str">
            <v>szt.</v>
          </cell>
          <cell r="E3489">
            <v>0</v>
          </cell>
          <cell r="F3489" t="str">
            <v>EXCEL</v>
          </cell>
          <cell r="K3489">
            <v>2.66</v>
          </cell>
        </row>
        <row r="3490">
          <cell r="A3490" t="str">
            <v>BB003MPLOR</v>
          </cell>
          <cell r="B3490" t="str">
            <v>EXCEL C5E U/UTP BLADE P/LEAD LSOH 3M ORANGE</v>
          </cell>
          <cell r="C3490" t="str">
            <v>EXCEL C5E U/UTP BLADE P/LEAD LSOH 3M ORANGE</v>
          </cell>
          <cell r="D3490" t="str">
            <v>szt.</v>
          </cell>
          <cell r="E3490">
            <v>0</v>
          </cell>
          <cell r="F3490" t="str">
            <v>EXCEL</v>
          </cell>
          <cell r="K3490">
            <v>2.66</v>
          </cell>
        </row>
        <row r="3491">
          <cell r="A3491" t="str">
            <v>BB003MPLPK</v>
          </cell>
          <cell r="B3491" t="str">
            <v>EXCEL C5E U/UTP BLADE P/LEAD LSOH 3M PINK</v>
          </cell>
          <cell r="C3491" t="str">
            <v>EXCEL C5E U/UTP BLADE P/LEAD LSOH 3M PINK</v>
          </cell>
          <cell r="D3491" t="str">
            <v>szt.</v>
          </cell>
          <cell r="E3491">
            <v>0</v>
          </cell>
          <cell r="F3491" t="str">
            <v>EXCEL</v>
          </cell>
          <cell r="K3491">
            <v>2.66</v>
          </cell>
        </row>
        <row r="3492">
          <cell r="A3492" t="str">
            <v>BB003MPLRD</v>
          </cell>
          <cell r="B3492" t="str">
            <v>EXCEL C5E U/UTP BLADE P/LEAD LSOH 3M RED</v>
          </cell>
          <cell r="C3492" t="str">
            <v>EXCEL C5E U/UTP BLADE P/LEAD LSOH 3M RED</v>
          </cell>
          <cell r="D3492" t="str">
            <v>szt.</v>
          </cell>
          <cell r="E3492">
            <v>0</v>
          </cell>
          <cell r="F3492" t="str">
            <v>EXCEL</v>
          </cell>
          <cell r="K3492">
            <v>2.66</v>
          </cell>
        </row>
        <row r="3493">
          <cell r="A3493" t="str">
            <v>BB003MPLVT</v>
          </cell>
          <cell r="B3493" t="str">
            <v>EXCEL C5E U/UTP BLADE P/LEAD LSOH 3M VIOLET</v>
          </cell>
          <cell r="C3493" t="str">
            <v>EXCEL C5E U/UTP BLADE P/LEAD LSOH 3M VIOLET</v>
          </cell>
          <cell r="D3493" t="str">
            <v>szt.</v>
          </cell>
          <cell r="E3493">
            <v>0</v>
          </cell>
          <cell r="F3493" t="str">
            <v>EXCEL</v>
          </cell>
          <cell r="K3493">
            <v>2.66</v>
          </cell>
        </row>
        <row r="3494">
          <cell r="A3494" t="str">
            <v>BB003MPLWT</v>
          </cell>
          <cell r="B3494" t="str">
            <v>EXCEL C5E U/UTP BLADE P/LEAD LSOH 3M WHITE</v>
          </cell>
          <cell r="C3494" t="str">
            <v>EXCEL C5E U/UTP BLADE P/LEAD LSOH 3M WHITE</v>
          </cell>
          <cell r="D3494" t="str">
            <v>szt.</v>
          </cell>
          <cell r="E3494">
            <v>0</v>
          </cell>
          <cell r="F3494" t="str">
            <v>EXCEL</v>
          </cell>
          <cell r="K3494">
            <v>2.66</v>
          </cell>
        </row>
        <row r="3495">
          <cell r="A3495" t="str">
            <v>BB003MPLGE/X</v>
          </cell>
          <cell r="B3495" t="str">
            <v>EXCEL C5E U/UTP BLADE P/LEAD LSOH 3M X/O GREY</v>
          </cell>
          <cell r="C3495" t="str">
            <v>EXCEL C5E U/UTP BLADE P/LEAD LSOH 3M X/O GREY</v>
          </cell>
          <cell r="D3495" t="str">
            <v>szt.</v>
          </cell>
          <cell r="E3495">
            <v>0</v>
          </cell>
          <cell r="F3495" t="str">
            <v>EXCEL</v>
          </cell>
          <cell r="K3495">
            <v>2.66</v>
          </cell>
        </row>
        <row r="3496">
          <cell r="A3496" t="str">
            <v>BB003MPLRD/X</v>
          </cell>
          <cell r="B3496" t="str">
            <v>EXCEL C5E U/UTP BLADE P/LEAD LSOH 3M X/O RED</v>
          </cell>
          <cell r="C3496" t="str">
            <v>EXCEL C5E U/UTP BLADE P/LEAD LSOH 3M X/O RED</v>
          </cell>
          <cell r="D3496" t="str">
            <v>szt.</v>
          </cell>
          <cell r="E3496">
            <v>0</v>
          </cell>
          <cell r="F3496" t="str">
            <v>EXCEL</v>
          </cell>
          <cell r="K3496">
            <v>2.66</v>
          </cell>
        </row>
        <row r="3497">
          <cell r="A3497" t="str">
            <v>BB003MPLVT/X</v>
          </cell>
          <cell r="B3497" t="str">
            <v>EXCEL C5E U/UTP BLADE P/LEAD LSOH 3M X/O VIOLET</v>
          </cell>
          <cell r="C3497" t="str">
            <v>EXCEL C5E U/UTP BLADE P/LEAD LSOH 3M X/O VIOLET</v>
          </cell>
          <cell r="D3497" t="str">
            <v>szt.</v>
          </cell>
          <cell r="E3497">
            <v>0</v>
          </cell>
          <cell r="F3497" t="str">
            <v>EXCEL</v>
          </cell>
          <cell r="K3497">
            <v>2.66</v>
          </cell>
        </row>
        <row r="3498">
          <cell r="A3498" t="str">
            <v>BB003MPLYW</v>
          </cell>
          <cell r="B3498" t="str">
            <v>EXCEL C5E U/UTP BLADE P/LEAD LSOH 3M YELLOW</v>
          </cell>
          <cell r="C3498" t="str">
            <v>EXCEL C5E U/UTP BLADE P/LEAD LSOH 3M YELLOW</v>
          </cell>
          <cell r="D3498" t="str">
            <v>szt.</v>
          </cell>
          <cell r="E3498">
            <v>0</v>
          </cell>
          <cell r="F3498" t="str">
            <v>EXCEL</v>
          </cell>
          <cell r="K3498">
            <v>2.66</v>
          </cell>
        </row>
        <row r="3499">
          <cell r="A3499" t="str">
            <v>BB004MPLBK</v>
          </cell>
          <cell r="B3499" t="str">
            <v>EXCEL C5E U/UTP BLADE P/LEAD LSOH 4M BLACK</v>
          </cell>
          <cell r="C3499" t="str">
            <v>EXCEL C5E U/UTP BLADE P/LEAD LSOH 4M BLACK</v>
          </cell>
          <cell r="D3499" t="str">
            <v>szt.</v>
          </cell>
          <cell r="E3499">
            <v>0</v>
          </cell>
          <cell r="F3499" t="str">
            <v>EXCEL</v>
          </cell>
          <cell r="K3499">
            <v>3.3</v>
          </cell>
        </row>
        <row r="3500">
          <cell r="A3500" t="str">
            <v>BB004MPLBU</v>
          </cell>
          <cell r="B3500" t="str">
            <v>EXCEL C5E U/UTP BLADE P/LEAD LSOH 4M BLUE</v>
          </cell>
          <cell r="C3500" t="str">
            <v>EXCEL C5E U/UTP BLADE P/LEAD LSOH 4M BLUE</v>
          </cell>
          <cell r="D3500" t="str">
            <v>szt.</v>
          </cell>
          <cell r="E3500">
            <v>0</v>
          </cell>
          <cell r="F3500" t="str">
            <v>EXCEL</v>
          </cell>
          <cell r="K3500">
            <v>3.3</v>
          </cell>
        </row>
        <row r="3501">
          <cell r="A3501" t="str">
            <v>BB004MPLGN</v>
          </cell>
          <cell r="B3501" t="str">
            <v>EXCEL C5E U/UTP BLADE P/LEAD LSOH 4M GREEN</v>
          </cell>
          <cell r="C3501" t="str">
            <v>EXCEL C5E U/UTP BLADE P/LEAD LSOH 4M GREEN</v>
          </cell>
          <cell r="D3501" t="str">
            <v>szt.</v>
          </cell>
          <cell r="E3501">
            <v>0</v>
          </cell>
          <cell r="F3501" t="str">
            <v>EXCEL</v>
          </cell>
          <cell r="K3501">
            <v>3.3</v>
          </cell>
        </row>
        <row r="3502">
          <cell r="A3502" t="str">
            <v>BB004MPLGE</v>
          </cell>
          <cell r="B3502" t="str">
            <v>EXCEL C5E U/UTP BLADE P/LEAD LSOH 4M GREY</v>
          </cell>
          <cell r="C3502" t="str">
            <v>EXCEL C5E U/UTP BLADE P/LEAD LSOH 4M GREY</v>
          </cell>
          <cell r="D3502" t="str">
            <v>szt.</v>
          </cell>
          <cell r="E3502">
            <v>0</v>
          </cell>
          <cell r="F3502" t="str">
            <v>EXCEL</v>
          </cell>
          <cell r="K3502">
            <v>3.3</v>
          </cell>
        </row>
        <row r="3503">
          <cell r="A3503" t="str">
            <v>BB004MPLOR</v>
          </cell>
          <cell r="B3503" t="str">
            <v>EXCEL C5E U/UTP BLADE P/LEAD LSOH 4M ORANGE</v>
          </cell>
          <cell r="C3503" t="str">
            <v>EXCEL C5E U/UTP BLADE P/LEAD LSOH 4M ORANGE</v>
          </cell>
          <cell r="D3503" t="str">
            <v>szt.</v>
          </cell>
          <cell r="E3503">
            <v>0</v>
          </cell>
          <cell r="F3503" t="str">
            <v>EXCEL</v>
          </cell>
          <cell r="K3503">
            <v>3.3</v>
          </cell>
        </row>
        <row r="3504">
          <cell r="A3504" t="str">
            <v>BB004MPLRD</v>
          </cell>
          <cell r="B3504" t="str">
            <v>EXCEL C5E U/UTP BLADE P/LEAD LSOH 4M RED</v>
          </cell>
          <cell r="C3504" t="str">
            <v>EXCEL C5E U/UTP BLADE P/LEAD LSOH 4M RED</v>
          </cell>
          <cell r="D3504" t="str">
            <v>szt.</v>
          </cell>
          <cell r="E3504">
            <v>0</v>
          </cell>
          <cell r="F3504" t="str">
            <v>EXCEL</v>
          </cell>
          <cell r="K3504">
            <v>3.3</v>
          </cell>
        </row>
        <row r="3505">
          <cell r="A3505" t="str">
            <v>BB004MPLVT</v>
          </cell>
          <cell r="B3505" t="str">
            <v>EXCEL C5E U/UTP BLADE P/LEAD LSOH 4M VIOLET</v>
          </cell>
          <cell r="C3505" t="str">
            <v>EXCEL C5E U/UTP BLADE P/LEAD LSOH 4M VIOLET</v>
          </cell>
          <cell r="D3505" t="str">
            <v>szt.</v>
          </cell>
          <cell r="E3505">
            <v>0</v>
          </cell>
          <cell r="F3505" t="str">
            <v>EXCEL</v>
          </cell>
          <cell r="K3505">
            <v>3.3</v>
          </cell>
        </row>
        <row r="3506">
          <cell r="A3506" t="str">
            <v>BB004MPLYW</v>
          </cell>
          <cell r="B3506" t="str">
            <v>EXCEL C5E U/UTP BLADE P/LEAD LSOH 4M YELLOW</v>
          </cell>
          <cell r="C3506" t="str">
            <v>EXCEL C5E U/UTP BLADE P/LEAD LSOH 4M YELLOW</v>
          </cell>
          <cell r="D3506" t="str">
            <v>szt.</v>
          </cell>
          <cell r="E3506">
            <v>0</v>
          </cell>
          <cell r="F3506" t="str">
            <v>EXCEL</v>
          </cell>
          <cell r="K3506">
            <v>3.3</v>
          </cell>
        </row>
        <row r="3507">
          <cell r="A3507" t="str">
            <v>BB005MPLBK</v>
          </cell>
          <cell r="B3507" t="str">
            <v>EXCEL C5E U/UTP BLADE P/LEAD LSOH 5M BLACK</v>
          </cell>
          <cell r="C3507" t="str">
            <v>EXCEL C5E U/UTP BLADE P/LEAD LSOH 5M BLACK</v>
          </cell>
          <cell r="D3507" t="str">
            <v>szt.</v>
          </cell>
          <cell r="E3507">
            <v>0</v>
          </cell>
          <cell r="F3507" t="str">
            <v>EXCEL</v>
          </cell>
          <cell r="K3507">
            <v>3.98</v>
          </cell>
        </row>
        <row r="3508">
          <cell r="A3508" t="str">
            <v>BB005MPLBU</v>
          </cell>
          <cell r="B3508" t="str">
            <v>EXCEL C5E U/UTP BLADE P/LEAD LSOH 5M BLUE</v>
          </cell>
          <cell r="C3508" t="str">
            <v>EXCEL C5E U/UTP BLADE P/LEAD LSOH 5M BLUE</v>
          </cell>
          <cell r="D3508" t="str">
            <v>szt.</v>
          </cell>
          <cell r="E3508">
            <v>0</v>
          </cell>
          <cell r="F3508" t="str">
            <v>EXCEL</v>
          </cell>
          <cell r="K3508">
            <v>3.98</v>
          </cell>
        </row>
        <row r="3509">
          <cell r="A3509" t="str">
            <v>BB005MPLGN</v>
          </cell>
          <cell r="B3509" t="str">
            <v>EXCEL C5E U/UTP BLADE P/LEAD LSOH 5M GREEN</v>
          </cell>
          <cell r="C3509" t="str">
            <v>EXCEL C5E U/UTP BLADE P/LEAD LSOH 5M GREEN</v>
          </cell>
          <cell r="D3509" t="str">
            <v>szt.</v>
          </cell>
          <cell r="E3509">
            <v>0</v>
          </cell>
          <cell r="F3509" t="str">
            <v>EXCEL</v>
          </cell>
          <cell r="K3509">
            <v>3.98</v>
          </cell>
        </row>
        <row r="3510">
          <cell r="A3510" t="str">
            <v>BB005MPLGE</v>
          </cell>
          <cell r="B3510" t="str">
            <v>EXCEL C5E U/UTP BLADE P/LEAD LSOH 5M GREY</v>
          </cell>
          <cell r="C3510" t="str">
            <v>EXCEL C5E U/UTP BLADE P/LEAD LSOH 5M GREY</v>
          </cell>
          <cell r="D3510" t="str">
            <v>szt.</v>
          </cell>
          <cell r="E3510">
            <v>0</v>
          </cell>
          <cell r="F3510" t="str">
            <v>EXCEL</v>
          </cell>
          <cell r="K3510">
            <v>3.98</v>
          </cell>
        </row>
        <row r="3511">
          <cell r="A3511" t="str">
            <v>BB005MPLOR</v>
          </cell>
          <cell r="B3511" t="str">
            <v>EXCEL C5E U/UTP BLADE P/LEAD LSOH 5M ORANGE</v>
          </cell>
          <cell r="C3511" t="str">
            <v>EXCEL C5E U/UTP BLADE P/LEAD LSOH 5M ORANGE</v>
          </cell>
          <cell r="D3511" t="str">
            <v>szt.</v>
          </cell>
          <cell r="E3511">
            <v>0</v>
          </cell>
          <cell r="F3511" t="str">
            <v>EXCEL</v>
          </cell>
          <cell r="K3511">
            <v>3.98</v>
          </cell>
        </row>
        <row r="3512">
          <cell r="A3512" t="str">
            <v>BB005MPLPK</v>
          </cell>
          <cell r="B3512" t="str">
            <v>EXCEL C5E U/UTP BLADE P/LEAD LSOH 5M PINK</v>
          </cell>
          <cell r="C3512" t="str">
            <v>EXCEL C5E U/UTP BLADE P/LEAD LSOH 5M PINK</v>
          </cell>
          <cell r="D3512" t="str">
            <v>szt.</v>
          </cell>
          <cell r="E3512">
            <v>0</v>
          </cell>
          <cell r="F3512" t="str">
            <v>EXCEL</v>
          </cell>
          <cell r="K3512">
            <v>3.98</v>
          </cell>
        </row>
        <row r="3513">
          <cell r="A3513" t="str">
            <v>BB005MPLRD</v>
          </cell>
          <cell r="B3513" t="str">
            <v>EXCEL C5E U/UTP BLADE P/LEAD LSOH 5M RED</v>
          </cell>
          <cell r="C3513" t="str">
            <v>EXCEL C5E U/UTP BLADE P/LEAD LSOH 5M RED</v>
          </cell>
          <cell r="D3513" t="str">
            <v>szt.</v>
          </cell>
          <cell r="E3513">
            <v>0</v>
          </cell>
          <cell r="F3513" t="str">
            <v>EXCEL</v>
          </cell>
          <cell r="K3513">
            <v>3.98</v>
          </cell>
        </row>
        <row r="3514">
          <cell r="A3514" t="str">
            <v>BB005MPLVT</v>
          </cell>
          <cell r="B3514" t="str">
            <v>EXCEL C5E U/UTP BLADE P/LEAD LSOH 5M VIOLET</v>
          </cell>
          <cell r="C3514" t="str">
            <v>EXCEL C5E U/UTP BLADE P/LEAD LSOH 5M VIOLET</v>
          </cell>
          <cell r="D3514" t="str">
            <v>szt.</v>
          </cell>
          <cell r="E3514">
            <v>0</v>
          </cell>
          <cell r="F3514" t="str">
            <v>EXCEL</v>
          </cell>
          <cell r="K3514">
            <v>3.98</v>
          </cell>
        </row>
        <row r="3515">
          <cell r="A3515" t="str">
            <v>BB005MPLWT</v>
          </cell>
          <cell r="B3515" t="str">
            <v>EXCEL C5E U/UTP BLADE P/LEAD LSOH 5M WHITE</v>
          </cell>
          <cell r="C3515" t="str">
            <v>EXCEL C5E U/UTP BLADE P/LEAD LSOH 5M WHITE</v>
          </cell>
          <cell r="D3515" t="str">
            <v>szt.</v>
          </cell>
          <cell r="E3515">
            <v>0</v>
          </cell>
          <cell r="F3515" t="str">
            <v>EXCEL</v>
          </cell>
          <cell r="K3515">
            <v>3.98</v>
          </cell>
        </row>
        <row r="3516">
          <cell r="A3516" t="str">
            <v>BB005MPLGE/X</v>
          </cell>
          <cell r="B3516" t="str">
            <v>EXCEL C5E U/UTP BLADE P/LEAD LSOH 5M X/O GREY</v>
          </cell>
          <cell r="C3516" t="str">
            <v>EXCEL C5E U/UTP BLADE P/LEAD LSOH 5M X/O GREY</v>
          </cell>
          <cell r="D3516" t="str">
            <v>szt.</v>
          </cell>
          <cell r="E3516">
            <v>0</v>
          </cell>
          <cell r="F3516" t="str">
            <v>EXCEL</v>
          </cell>
          <cell r="K3516">
            <v>3.98</v>
          </cell>
        </row>
        <row r="3517">
          <cell r="A3517" t="str">
            <v>BB005MPLRD/X</v>
          </cell>
          <cell r="B3517" t="str">
            <v>EXCEL C5E U/UTP BLADE P/LEAD LSOH 5M X/O RED</v>
          </cell>
          <cell r="C3517" t="str">
            <v>EXCEL C5E U/UTP BLADE P/LEAD LSOH 5M X/O RED</v>
          </cell>
          <cell r="D3517" t="str">
            <v>szt.</v>
          </cell>
          <cell r="E3517">
            <v>0</v>
          </cell>
          <cell r="F3517" t="str">
            <v>EXCEL</v>
          </cell>
          <cell r="K3517">
            <v>3.98</v>
          </cell>
        </row>
        <row r="3518">
          <cell r="A3518" t="str">
            <v>BB005MPLWT/X</v>
          </cell>
          <cell r="B3518" t="str">
            <v>EXCEL C5E U/UTP BLADE P/LEAD LSOH 5M X/O WHITE</v>
          </cell>
          <cell r="C3518" t="str">
            <v>EXCEL C5E U/UTP BLADE P/LEAD LSOH 5M X/O WHITE</v>
          </cell>
          <cell r="D3518" t="str">
            <v>szt.</v>
          </cell>
          <cell r="E3518">
            <v>0</v>
          </cell>
          <cell r="F3518" t="str">
            <v>EXCEL</v>
          </cell>
          <cell r="K3518">
            <v>3.98</v>
          </cell>
        </row>
        <row r="3519">
          <cell r="A3519" t="str">
            <v>BB005MPLYW/X</v>
          </cell>
          <cell r="B3519" t="str">
            <v>EXCEL C5E U/UTP BLADE P/LEAD LSOH 5M X/O YELLOW</v>
          </cell>
          <cell r="C3519" t="str">
            <v>EXCEL C5E U/UTP BLADE P/LEAD LSOH 5M X/O YELLOW</v>
          </cell>
          <cell r="D3519" t="str">
            <v>szt.</v>
          </cell>
          <cell r="E3519">
            <v>0</v>
          </cell>
          <cell r="F3519" t="str">
            <v>EXCEL</v>
          </cell>
          <cell r="K3519">
            <v>3.98</v>
          </cell>
        </row>
        <row r="3520">
          <cell r="A3520" t="str">
            <v>BB005MPLYW</v>
          </cell>
          <cell r="B3520" t="str">
            <v>EXCEL C5E U/UTP BLADE P/LEAD LSOH 5M YELLOW</v>
          </cell>
          <cell r="C3520" t="str">
            <v>EXCEL C5E U/UTP BLADE P/LEAD LSOH 5M YELLOW</v>
          </cell>
          <cell r="D3520" t="str">
            <v>szt.</v>
          </cell>
          <cell r="E3520">
            <v>0</v>
          </cell>
          <cell r="F3520" t="str">
            <v>EXCEL</v>
          </cell>
          <cell r="K3520">
            <v>3.98</v>
          </cell>
        </row>
        <row r="3521">
          <cell r="A3521" t="str">
            <v>BB010MPLBK</v>
          </cell>
          <cell r="B3521" t="str">
            <v>EXCEL C5E U/UTP BLADE PATCH LEAD LSOH 10M BLACK</v>
          </cell>
          <cell r="C3521" t="str">
            <v>EXCEL C5E U/UTP BLADE PATCH LEAD LSOH 10M BLACK</v>
          </cell>
          <cell r="D3521" t="str">
            <v>szt.</v>
          </cell>
          <cell r="E3521">
            <v>0</v>
          </cell>
          <cell r="F3521" t="str">
            <v>EXCEL</v>
          </cell>
          <cell r="K3521">
            <v>7.3</v>
          </cell>
        </row>
        <row r="3522">
          <cell r="A3522" t="str">
            <v>BB010MPLBU</v>
          </cell>
          <cell r="B3522" t="str">
            <v>EXCEL C5E U/UTP BLADE PATCH LEAD LSOH 10M BLUE</v>
          </cell>
          <cell r="C3522" t="str">
            <v>EXCEL C5E U/UTP BLADE PATCH LEAD LSOH 10M BLUE</v>
          </cell>
          <cell r="D3522" t="str">
            <v>szt.</v>
          </cell>
          <cell r="E3522">
            <v>0</v>
          </cell>
          <cell r="F3522" t="str">
            <v>EXCEL</v>
          </cell>
          <cell r="K3522">
            <v>7.3</v>
          </cell>
        </row>
        <row r="3523">
          <cell r="A3523" t="str">
            <v>BB010MPLGN</v>
          </cell>
          <cell r="B3523" t="str">
            <v>EXCEL C5E U/UTP BLADE PATCH LEAD LSOH 10M GREEN</v>
          </cell>
          <cell r="C3523" t="str">
            <v>EXCEL C5E U/UTP BLADE PATCH LEAD LSOH 10M GREEN</v>
          </cell>
          <cell r="D3523" t="str">
            <v>szt.</v>
          </cell>
          <cell r="E3523">
            <v>0</v>
          </cell>
          <cell r="F3523" t="str">
            <v>EXCEL</v>
          </cell>
          <cell r="K3523">
            <v>7.3</v>
          </cell>
        </row>
        <row r="3524">
          <cell r="A3524" t="str">
            <v>BB010MPLGE</v>
          </cell>
          <cell r="B3524" t="str">
            <v>EXCEL C5E U/UTP BLADE PATCH LEAD LSOH 10M GREY</v>
          </cell>
          <cell r="C3524" t="str">
            <v>EXCEL C5E U/UTP BLADE PATCH LEAD LSOH 10M GREY</v>
          </cell>
          <cell r="D3524" t="str">
            <v>szt.</v>
          </cell>
          <cell r="E3524">
            <v>0</v>
          </cell>
          <cell r="F3524" t="str">
            <v>EXCEL</v>
          </cell>
          <cell r="K3524">
            <v>7.3</v>
          </cell>
        </row>
        <row r="3525">
          <cell r="A3525" t="str">
            <v>BB010MPLGE/X</v>
          </cell>
          <cell r="B3525" t="str">
            <v>EXCEL C5E U/UTP BLADE PATCH LEAD LSOH 10M GREY-X/O</v>
          </cell>
          <cell r="C3525" t="str">
            <v>EXCEL C5E U/UTP BLADE PATCH LEAD LSOH 10M GREY-X/O</v>
          </cell>
          <cell r="D3525" t="str">
            <v>szt.</v>
          </cell>
          <cell r="E3525">
            <v>0</v>
          </cell>
          <cell r="F3525" t="str">
            <v>EXCEL</v>
          </cell>
          <cell r="K3525">
            <v>8.94</v>
          </cell>
        </row>
        <row r="3526">
          <cell r="A3526" t="str">
            <v>BB010MPLOR</v>
          </cell>
          <cell r="B3526" t="str">
            <v>EXCEL C5E U/UTP BLADE PATCH LEAD LSOH 10M ORANGE</v>
          </cell>
          <cell r="C3526" t="str">
            <v>EXCEL C5E U/UTP BLADE PATCH LEAD LSOH 10M ORANGE</v>
          </cell>
          <cell r="D3526" t="str">
            <v>szt.</v>
          </cell>
          <cell r="E3526">
            <v>0</v>
          </cell>
          <cell r="F3526" t="str">
            <v>EXCEL</v>
          </cell>
          <cell r="K3526">
            <v>7.3</v>
          </cell>
        </row>
        <row r="3527">
          <cell r="A3527" t="str">
            <v>BB010MPLPK</v>
          </cell>
          <cell r="B3527" t="str">
            <v>EXCEL C5E U/UTP BLADE PATCH LEAD LSOH 10M PINK</v>
          </cell>
          <cell r="C3527" t="str">
            <v>EXCEL C5E U/UTP BLADE PATCH LEAD LSOH 10M PINK</v>
          </cell>
          <cell r="D3527" t="str">
            <v>szt.</v>
          </cell>
          <cell r="E3527">
            <v>0</v>
          </cell>
          <cell r="F3527" t="str">
            <v>EXCEL</v>
          </cell>
          <cell r="K3527">
            <v>7.3</v>
          </cell>
        </row>
        <row r="3528">
          <cell r="A3528" t="str">
            <v>BB010MPLRD</v>
          </cell>
          <cell r="B3528" t="str">
            <v>EXCEL C5E U/UTP BLADE PATCH LEAD LSOH 10M RED</v>
          </cell>
          <cell r="C3528" t="str">
            <v>EXCEL C5E U/UTP BLADE PATCH LEAD LSOH 10M RED</v>
          </cell>
          <cell r="D3528" t="str">
            <v>szt.</v>
          </cell>
          <cell r="E3528">
            <v>0</v>
          </cell>
          <cell r="F3528" t="str">
            <v>EXCEL</v>
          </cell>
          <cell r="K3528">
            <v>7.3</v>
          </cell>
        </row>
        <row r="3529">
          <cell r="A3529" t="str">
            <v>BB010MPLVT</v>
          </cell>
          <cell r="B3529" t="str">
            <v>EXCEL C5E U/UTP BLADE PATCH LEAD LSOH 10M VIOLET</v>
          </cell>
          <cell r="C3529" t="str">
            <v>EXCEL C5E U/UTP BLADE PATCH LEAD LSOH 10M VIOLET</v>
          </cell>
          <cell r="D3529" t="str">
            <v>szt.</v>
          </cell>
          <cell r="E3529">
            <v>0</v>
          </cell>
          <cell r="F3529" t="str">
            <v>EXCEL</v>
          </cell>
          <cell r="K3529">
            <v>7.3</v>
          </cell>
        </row>
        <row r="3530">
          <cell r="A3530" t="str">
            <v>BB010MPLWT</v>
          </cell>
          <cell r="B3530" t="str">
            <v>EXCEL C5E U/UTP BLADE PATCH LEAD LSOH 10M WHITE</v>
          </cell>
          <cell r="C3530" t="str">
            <v>EXCEL C5E U/UTP BLADE PATCH LEAD LSOH 10M WHITE</v>
          </cell>
          <cell r="D3530" t="str">
            <v>szt.</v>
          </cell>
          <cell r="E3530">
            <v>0</v>
          </cell>
          <cell r="F3530" t="str">
            <v>EXCEL</v>
          </cell>
          <cell r="K3530">
            <v>7.3</v>
          </cell>
        </row>
        <row r="3531">
          <cell r="A3531" t="str">
            <v>BB010MPLYW</v>
          </cell>
          <cell r="B3531" t="str">
            <v>EXCEL C5E U/UTP BLADE PATCH LEAD LSOH 10M YELLOW</v>
          </cell>
          <cell r="C3531" t="str">
            <v>EXCEL C5E U/UTP BLADE PATCH LEAD LSOH 10M YELLOW</v>
          </cell>
          <cell r="D3531" t="str">
            <v>szt.</v>
          </cell>
          <cell r="E3531">
            <v>0</v>
          </cell>
          <cell r="F3531" t="str">
            <v>EXCEL</v>
          </cell>
          <cell r="K3531">
            <v>7.3</v>
          </cell>
        </row>
        <row r="3532">
          <cell r="A3532" t="str">
            <v>BB011MPLBU</v>
          </cell>
          <cell r="B3532" t="str">
            <v>EXCEL C5E U/UTP BLADE PATCH LEAD LSOH 11M BLUE</v>
          </cell>
          <cell r="C3532" t="str">
            <v>EXCEL C5E U/UTP BLADE PATCH LEAD LSOH 11M BLUE</v>
          </cell>
          <cell r="D3532" t="str">
            <v>szt.</v>
          </cell>
          <cell r="E3532">
            <v>0</v>
          </cell>
          <cell r="F3532" t="str">
            <v>EXCEL</v>
          </cell>
          <cell r="K3532">
            <v>11.06</v>
          </cell>
        </row>
        <row r="3533">
          <cell r="A3533" t="str">
            <v>BB011MPLOR</v>
          </cell>
          <cell r="B3533" t="str">
            <v>EXCEL C5E U/UTP BLADE PATCH LEAD LSOH 11M ORANGE</v>
          </cell>
          <cell r="C3533" t="str">
            <v>EXCEL C5E U/UTP BLADE PATCH LEAD LSOH 11M ORANGE</v>
          </cell>
          <cell r="D3533" t="str">
            <v>szt.</v>
          </cell>
          <cell r="E3533">
            <v>0</v>
          </cell>
          <cell r="F3533" t="str">
            <v>EXCEL</v>
          </cell>
          <cell r="K3533">
            <v>11.06</v>
          </cell>
        </row>
        <row r="3534">
          <cell r="A3534" t="str">
            <v>BB150MPLBK</v>
          </cell>
          <cell r="B3534" t="str">
            <v>EXCEL C5E U/UTP BLADE PATCH LEAD LSOH 15M BLACK</v>
          </cell>
          <cell r="C3534" t="str">
            <v>EXCEL C5E U/UTP BLADE PATCH LEAD LSOH 15M BLACK</v>
          </cell>
          <cell r="D3534" t="str">
            <v>szt.</v>
          </cell>
          <cell r="E3534">
            <v>0</v>
          </cell>
          <cell r="F3534" t="str">
            <v>EXCEL</v>
          </cell>
          <cell r="K3534">
            <v>41.74</v>
          </cell>
        </row>
        <row r="3535">
          <cell r="A3535" t="str">
            <v>BB150MPLBU</v>
          </cell>
          <cell r="B3535" t="str">
            <v>EXCEL C5E U/UTP BLADE PATCH LEAD LSOH 15M BLUE</v>
          </cell>
          <cell r="C3535" t="str">
            <v>EXCEL C5E U/UTP BLADE PATCH LEAD LSOH 15M BLUE</v>
          </cell>
          <cell r="D3535" t="str">
            <v>szt.</v>
          </cell>
          <cell r="E3535">
            <v>0</v>
          </cell>
          <cell r="F3535" t="str">
            <v>EXCEL</v>
          </cell>
          <cell r="K3535">
            <v>41.74</v>
          </cell>
        </row>
        <row r="3536">
          <cell r="A3536" t="str">
            <v>BB150MPLGN</v>
          </cell>
          <cell r="B3536" t="str">
            <v>EXCEL C5E U/UTP BLADE PATCH LEAD LSOH 15M GREEN</v>
          </cell>
          <cell r="C3536" t="str">
            <v>EXCEL C5E U/UTP BLADE PATCH LEAD LSOH 15M GREEN</v>
          </cell>
          <cell r="D3536" t="str">
            <v>szt.</v>
          </cell>
          <cell r="E3536">
            <v>0</v>
          </cell>
          <cell r="F3536" t="str">
            <v>EXCEL</v>
          </cell>
          <cell r="K3536">
            <v>41.74</v>
          </cell>
        </row>
        <row r="3537">
          <cell r="A3537" t="str">
            <v>BB150MPLGE</v>
          </cell>
          <cell r="B3537" t="str">
            <v>EXCEL C5E U/UTP BLADE PATCH LEAD LSOH 15M GREY</v>
          </cell>
          <cell r="C3537" t="str">
            <v>EXCEL C5E U/UTP BLADE PATCH LEAD LSOH 15M GREY</v>
          </cell>
          <cell r="D3537" t="str">
            <v>szt.</v>
          </cell>
          <cell r="E3537">
            <v>0</v>
          </cell>
          <cell r="F3537" t="str">
            <v>EXCEL</v>
          </cell>
          <cell r="K3537">
            <v>41.74</v>
          </cell>
        </row>
        <row r="3538">
          <cell r="A3538" t="str">
            <v>BB150MPLRD</v>
          </cell>
          <cell r="B3538" t="str">
            <v>EXCEL C5E U/UTP BLADE PATCH LEAD LSOH 15M RED</v>
          </cell>
          <cell r="C3538" t="str">
            <v>EXCEL C5E U/UTP BLADE PATCH LEAD LSOH 15M RED</v>
          </cell>
          <cell r="D3538" t="str">
            <v>szt.</v>
          </cell>
          <cell r="E3538">
            <v>0</v>
          </cell>
          <cell r="F3538" t="str">
            <v>EXCEL</v>
          </cell>
          <cell r="K3538">
            <v>41.74</v>
          </cell>
        </row>
        <row r="3539">
          <cell r="A3539" t="str">
            <v>BB150MPLVT</v>
          </cell>
          <cell r="B3539" t="str">
            <v>EXCEL C5E U/UTP BLADE PATCH LEAD LSOH 15M VIOLET</v>
          </cell>
          <cell r="C3539" t="str">
            <v>EXCEL C5E U/UTP BLADE PATCH LEAD LSOH 15M VIOLET</v>
          </cell>
          <cell r="D3539" t="str">
            <v>szt.</v>
          </cell>
          <cell r="E3539">
            <v>0</v>
          </cell>
          <cell r="F3539" t="str">
            <v>EXCEL</v>
          </cell>
          <cell r="K3539">
            <v>41.74</v>
          </cell>
        </row>
        <row r="3540">
          <cell r="A3540" t="str">
            <v>BB150MPLWT</v>
          </cell>
          <cell r="B3540" t="str">
            <v>EXCEL C5E U/UTP BLADE PATCH LEAD LSOH 15M WHITE</v>
          </cell>
          <cell r="C3540" t="str">
            <v>EXCEL C5E U/UTP BLADE PATCH LEAD LSOH 15M WHITE</v>
          </cell>
          <cell r="D3540" t="str">
            <v>szt.</v>
          </cell>
          <cell r="E3540">
            <v>0</v>
          </cell>
          <cell r="F3540" t="str">
            <v>EXCEL</v>
          </cell>
          <cell r="K3540">
            <v>41.74</v>
          </cell>
        </row>
        <row r="3541">
          <cell r="A3541" t="str">
            <v>BB150MPLYW</v>
          </cell>
          <cell r="B3541" t="str">
            <v>EXCEL C5E U/UTP BLADE PATCH LEAD LSOH 15M YELLOW</v>
          </cell>
          <cell r="C3541" t="str">
            <v>EXCEL C5E U/UTP BLADE PATCH LEAD LSOH 15M YELLOW</v>
          </cell>
          <cell r="D3541" t="str">
            <v>szt.</v>
          </cell>
          <cell r="E3541">
            <v>0</v>
          </cell>
          <cell r="F3541" t="str">
            <v>EXCEL</v>
          </cell>
          <cell r="K3541">
            <v>41.74</v>
          </cell>
        </row>
        <row r="3542">
          <cell r="A3542" t="str">
            <v>BB200MPLBU</v>
          </cell>
          <cell r="B3542" t="str">
            <v>EXCEL C5E U/UTP BLADE PATCH LEAD LSOH 20M BLUE</v>
          </cell>
          <cell r="C3542" t="str">
            <v>EXCEL C5E U/UTP BLADE PATCH LEAD LSOH 20M BLUE</v>
          </cell>
          <cell r="D3542" t="str">
            <v>szt.</v>
          </cell>
          <cell r="E3542">
            <v>0</v>
          </cell>
          <cell r="F3542" t="str">
            <v>EXCEL</v>
          </cell>
          <cell r="K3542">
            <v>53.84</v>
          </cell>
        </row>
        <row r="3543">
          <cell r="A3543" t="str">
            <v>BB200MPLGN</v>
          </cell>
          <cell r="B3543" t="str">
            <v>EXCEL C5E U/UTP BLADE PATCH LEAD LSOH 20M GREEN</v>
          </cell>
          <cell r="C3543" t="str">
            <v>EXCEL C5E U/UTP BLADE PATCH LEAD LSOH 20M GREEN</v>
          </cell>
          <cell r="D3543" t="str">
            <v>szt.</v>
          </cell>
          <cell r="E3543">
            <v>0</v>
          </cell>
          <cell r="F3543" t="str">
            <v>EXCEL</v>
          </cell>
          <cell r="K3543">
            <v>53.84</v>
          </cell>
        </row>
        <row r="3544">
          <cell r="A3544" t="str">
            <v>BB200MPLGE</v>
          </cell>
          <cell r="B3544" t="str">
            <v>EXCEL C5E U/UTP BLADE PATCH LEAD LSOH 20M GREY</v>
          </cell>
          <cell r="C3544" t="str">
            <v>EXCEL C5E U/UTP BLADE PATCH LEAD LSOH 20M GREY</v>
          </cell>
          <cell r="D3544" t="str">
            <v>szt.</v>
          </cell>
          <cell r="E3544">
            <v>0</v>
          </cell>
          <cell r="F3544" t="str">
            <v>EXCEL</v>
          </cell>
          <cell r="K3544">
            <v>53.84</v>
          </cell>
        </row>
        <row r="3545">
          <cell r="A3545" t="str">
            <v>BB200MPLRD</v>
          </cell>
          <cell r="B3545" t="str">
            <v>EXCEL C5E U/UTP BLADE PATCH LEAD LSOH 20M RED</v>
          </cell>
          <cell r="C3545" t="str">
            <v>EXCEL C5E U/UTP BLADE PATCH LEAD LSOH 20M RED</v>
          </cell>
          <cell r="D3545" t="str">
            <v>szt.</v>
          </cell>
          <cell r="E3545">
            <v>0</v>
          </cell>
          <cell r="F3545" t="str">
            <v>EXCEL</v>
          </cell>
          <cell r="K3545">
            <v>53.84</v>
          </cell>
        </row>
        <row r="3546">
          <cell r="A3546" t="str">
            <v>BB200MPLWT</v>
          </cell>
          <cell r="B3546" t="str">
            <v>EXCEL C5E U/UTP BLADE PATCH LEAD LSOH 20M WHITE</v>
          </cell>
          <cell r="C3546" t="str">
            <v>EXCEL C5E U/UTP BLADE PATCH LEAD LSOH 20M WHITE</v>
          </cell>
          <cell r="D3546" t="str">
            <v>szt.</v>
          </cell>
          <cell r="E3546">
            <v>0</v>
          </cell>
          <cell r="F3546" t="str">
            <v>EXCEL</v>
          </cell>
          <cell r="K3546">
            <v>53.84</v>
          </cell>
        </row>
        <row r="3547">
          <cell r="A3547" t="str">
            <v>BB200MPLYW</v>
          </cell>
          <cell r="B3547" t="str">
            <v>EXCEL C5E U/UTP BLADE PATCH LEAD LSOH 20M YELLOW</v>
          </cell>
          <cell r="C3547" t="str">
            <v>EXCEL C5E U/UTP BLADE PATCH LEAD LSOH 20M YELLOW</v>
          </cell>
          <cell r="D3547" t="str">
            <v>szt.</v>
          </cell>
          <cell r="E3547">
            <v>0</v>
          </cell>
          <cell r="F3547" t="str">
            <v>EXCEL</v>
          </cell>
          <cell r="K3547">
            <v>53.84</v>
          </cell>
        </row>
        <row r="3548">
          <cell r="A3548" t="str">
            <v>BB250MPLGE</v>
          </cell>
          <cell r="B3548" t="str">
            <v>EXCEL C5E U/UTP BLADE PATCH LEAD LSOH 25M GREY</v>
          </cell>
          <cell r="C3548" t="str">
            <v>EXCEL C5E U/UTP BLADE PATCH LEAD LSOH 25M GREY</v>
          </cell>
          <cell r="D3548" t="str">
            <v>szt.</v>
          </cell>
          <cell r="E3548">
            <v>0</v>
          </cell>
          <cell r="F3548" t="str">
            <v>EXCEL</v>
          </cell>
          <cell r="K3548">
            <v>67.28</v>
          </cell>
        </row>
        <row r="3549">
          <cell r="A3549" t="str">
            <v>BB250MPLWT</v>
          </cell>
          <cell r="B3549" t="str">
            <v>EXCEL C5E U/UTP BLADE PATCH LEAD LSOH 25M WHITE</v>
          </cell>
          <cell r="C3549" t="str">
            <v>EXCEL C5E U/UTP BLADE PATCH LEAD LSOH 25M WHITE</v>
          </cell>
          <cell r="D3549" t="str">
            <v>szt.</v>
          </cell>
          <cell r="E3549">
            <v>0</v>
          </cell>
          <cell r="F3549" t="str">
            <v>EXCEL</v>
          </cell>
          <cell r="K3549">
            <v>67.28</v>
          </cell>
        </row>
        <row r="3550">
          <cell r="A3550" t="str">
            <v>BB300MPLGE</v>
          </cell>
          <cell r="B3550" t="str">
            <v>EXCEL C5E U/UTP BLADE PATCH LEAD LSOH 30M GREY</v>
          </cell>
          <cell r="C3550" t="str">
            <v>EXCEL C5E U/UTP BLADE PATCH LEAD LSOH 30M GREY</v>
          </cell>
          <cell r="D3550" t="str">
            <v>szt.</v>
          </cell>
          <cell r="E3550">
            <v>0</v>
          </cell>
          <cell r="F3550" t="str">
            <v>EXCEL</v>
          </cell>
          <cell r="K3550">
            <v>80.02</v>
          </cell>
        </row>
        <row r="3551">
          <cell r="A3551" t="str">
            <v>BB300MPLWT</v>
          </cell>
          <cell r="B3551" t="str">
            <v>EXCEL C5E U/UTP BLADE PATCH LEAD LSOH 30M WHITE</v>
          </cell>
          <cell r="C3551" t="str">
            <v>EXCEL C5E U/UTP BLADE PATCH LEAD LSOH 30M WHITE</v>
          </cell>
          <cell r="D3551" t="str">
            <v>szt.</v>
          </cell>
          <cell r="E3551">
            <v>0</v>
          </cell>
          <cell r="F3551" t="str">
            <v>EXCEL</v>
          </cell>
          <cell r="K3551">
            <v>80.02</v>
          </cell>
        </row>
        <row r="3552">
          <cell r="A3552" t="str">
            <v>BB006MPLBK</v>
          </cell>
          <cell r="B3552" t="str">
            <v>EXCEL C5E U/UTP BLADE PATCH LEAD LSOH 6M BLACK</v>
          </cell>
          <cell r="C3552" t="str">
            <v>EXCEL C5E U/UTP BLADE PATCH LEAD LSOH 6M BLACK</v>
          </cell>
          <cell r="D3552" t="str">
            <v>szt.</v>
          </cell>
          <cell r="E3552">
            <v>0</v>
          </cell>
          <cell r="F3552" t="str">
            <v>EXCEL</v>
          </cell>
          <cell r="K3552">
            <v>4.66</v>
          </cell>
        </row>
        <row r="3553">
          <cell r="A3553" t="str">
            <v>BB006MPLBU</v>
          </cell>
          <cell r="B3553" t="str">
            <v>EXCEL C5E U/UTP BLADE PATCH LEAD LSOH 6M BLUE</v>
          </cell>
          <cell r="C3553" t="str">
            <v>EXCEL C5E U/UTP BLADE PATCH LEAD LSOH 6M BLUE</v>
          </cell>
          <cell r="D3553" t="str">
            <v>szt.</v>
          </cell>
          <cell r="E3553">
            <v>0</v>
          </cell>
          <cell r="F3553" t="str">
            <v>EXCEL</v>
          </cell>
          <cell r="K3553">
            <v>4.66</v>
          </cell>
        </row>
        <row r="3554">
          <cell r="A3554" t="str">
            <v>BB006MPLGN</v>
          </cell>
          <cell r="B3554" t="str">
            <v>EXCEL C5E U/UTP BLADE PATCH LEAD LSOH 6M GREEN</v>
          </cell>
          <cell r="C3554" t="str">
            <v>EXCEL C5E U/UTP BLADE PATCH LEAD LSOH 6M GREEN</v>
          </cell>
          <cell r="D3554" t="str">
            <v>szt.</v>
          </cell>
          <cell r="E3554">
            <v>0</v>
          </cell>
          <cell r="F3554" t="str">
            <v>EXCEL</v>
          </cell>
          <cell r="K3554">
            <v>4.66</v>
          </cell>
        </row>
        <row r="3555">
          <cell r="A3555" t="str">
            <v>BB006MPLGE</v>
          </cell>
          <cell r="B3555" t="str">
            <v>EXCEL C5E U/UTP BLADE PATCH LEAD LSOH 6M GREY</v>
          </cell>
          <cell r="C3555" t="str">
            <v>EXCEL C5E U/UTP BLADE PATCH LEAD LSOH 6M GREY</v>
          </cell>
          <cell r="D3555" t="str">
            <v>szt.</v>
          </cell>
          <cell r="E3555">
            <v>0</v>
          </cell>
          <cell r="F3555" t="str">
            <v>EXCEL</v>
          </cell>
          <cell r="K3555">
            <v>4.66</v>
          </cell>
        </row>
        <row r="3556">
          <cell r="A3556" t="str">
            <v>BB006MPLOR</v>
          </cell>
          <cell r="B3556" t="str">
            <v>EXCEL C5E U/UTP BLADE PATCH LEAD LSOH 6M ORANGE</v>
          </cell>
          <cell r="C3556" t="str">
            <v>EXCEL C5E U/UTP BLADE PATCH LEAD LSOH 6M ORANGE</v>
          </cell>
          <cell r="D3556" t="str">
            <v>szt.</v>
          </cell>
          <cell r="E3556">
            <v>0</v>
          </cell>
          <cell r="F3556" t="str">
            <v>EXCEL</v>
          </cell>
          <cell r="K3556">
            <v>4.66</v>
          </cell>
        </row>
        <row r="3557">
          <cell r="A3557" t="str">
            <v>BB006MPLRD</v>
          </cell>
          <cell r="B3557" t="str">
            <v>EXCEL C5E U/UTP BLADE PATCH LEAD LSOH 6M RED</v>
          </cell>
          <cell r="C3557" t="str">
            <v>EXCEL C5E U/UTP BLADE PATCH LEAD LSOH 6M RED</v>
          </cell>
          <cell r="D3557" t="str">
            <v>szt.</v>
          </cell>
          <cell r="E3557">
            <v>0</v>
          </cell>
          <cell r="F3557" t="str">
            <v>EXCEL</v>
          </cell>
          <cell r="K3557">
            <v>4.66</v>
          </cell>
        </row>
        <row r="3558">
          <cell r="A3558" t="str">
            <v>BB006MPLVT</v>
          </cell>
          <cell r="B3558" t="str">
            <v>EXCEL C5E U/UTP BLADE PATCH LEAD LSOH 6M VIOLET</v>
          </cell>
          <cell r="C3558" t="str">
            <v>EXCEL C5E U/UTP BLADE PATCH LEAD LSOH 6M VIOLET</v>
          </cell>
          <cell r="D3558" t="str">
            <v>szt.</v>
          </cell>
          <cell r="E3558">
            <v>0</v>
          </cell>
          <cell r="F3558" t="str">
            <v>EXCEL</v>
          </cell>
          <cell r="K3558">
            <v>4.66</v>
          </cell>
        </row>
        <row r="3559">
          <cell r="A3559" t="str">
            <v>BB006MPLWT</v>
          </cell>
          <cell r="B3559" t="str">
            <v>EXCEL C5E U/UTP BLADE PATCH LEAD LSOH 6M WHITE</v>
          </cell>
          <cell r="C3559" t="str">
            <v>EXCEL C5E U/UTP BLADE PATCH LEAD LSOH 6M WHITE</v>
          </cell>
          <cell r="D3559" t="str">
            <v>szt.</v>
          </cell>
          <cell r="E3559">
            <v>0</v>
          </cell>
          <cell r="F3559" t="str">
            <v>EXCEL</v>
          </cell>
          <cell r="K3559">
            <v>4.66</v>
          </cell>
        </row>
        <row r="3560">
          <cell r="A3560" t="str">
            <v>BB006MPLYW</v>
          </cell>
          <cell r="B3560" t="str">
            <v>EXCEL C5E U/UTP BLADE PATCH LEAD LSOH 6M YELLOW</v>
          </cell>
          <cell r="C3560" t="str">
            <v>EXCEL C5E U/UTP BLADE PATCH LEAD LSOH 6M YELLOW</v>
          </cell>
          <cell r="D3560" t="str">
            <v>szt.</v>
          </cell>
          <cell r="E3560">
            <v>0</v>
          </cell>
          <cell r="F3560" t="str">
            <v>EXCEL</v>
          </cell>
          <cell r="K3560">
            <v>4.66</v>
          </cell>
        </row>
        <row r="3561">
          <cell r="A3561" t="str">
            <v>BB007MPLBK</v>
          </cell>
          <cell r="B3561" t="str">
            <v>EXCEL C5E U/UTP BLADE PATCH LEAD LSOH 7M BLACK</v>
          </cell>
          <cell r="C3561" t="str">
            <v>EXCEL C5E U/UTP BLADE PATCH LEAD LSOH 7M BLACK</v>
          </cell>
          <cell r="D3561" t="str">
            <v>szt.</v>
          </cell>
          <cell r="E3561">
            <v>0</v>
          </cell>
          <cell r="F3561" t="str">
            <v>EXCEL</v>
          </cell>
          <cell r="K3561">
            <v>5.3</v>
          </cell>
        </row>
        <row r="3562">
          <cell r="A3562" t="str">
            <v>BB007MPLBU</v>
          </cell>
          <cell r="B3562" t="str">
            <v>EXCEL C5E U/UTP BLADE PATCH LEAD LSOH 7M BLUE</v>
          </cell>
          <cell r="C3562" t="str">
            <v>EXCEL C5E U/UTP BLADE PATCH LEAD LSOH 7M BLUE</v>
          </cell>
          <cell r="D3562" t="str">
            <v>szt.</v>
          </cell>
          <cell r="E3562">
            <v>0</v>
          </cell>
          <cell r="F3562" t="str">
            <v>EXCEL</v>
          </cell>
          <cell r="K3562">
            <v>5.3</v>
          </cell>
        </row>
        <row r="3563">
          <cell r="A3563" t="str">
            <v>BB007MPLGN</v>
          </cell>
          <cell r="B3563" t="str">
            <v>EXCEL C5E U/UTP BLADE PATCH LEAD LSOH 7M GREEN</v>
          </cell>
          <cell r="C3563" t="str">
            <v>EXCEL C5E U/UTP BLADE PATCH LEAD LSOH 7M GREEN</v>
          </cell>
          <cell r="D3563" t="str">
            <v>szt.</v>
          </cell>
          <cell r="E3563">
            <v>0</v>
          </cell>
          <cell r="F3563" t="str">
            <v>EXCEL</v>
          </cell>
          <cell r="K3563">
            <v>5.3</v>
          </cell>
        </row>
        <row r="3564">
          <cell r="A3564" t="str">
            <v>BB007MPLGE</v>
          </cell>
          <cell r="B3564" t="str">
            <v>EXCEL C5E U/UTP BLADE PATCH LEAD LSOH 7M GREY</v>
          </cell>
          <cell r="C3564" t="str">
            <v>EXCEL C5E U/UTP BLADE PATCH LEAD LSOH 7M GREY</v>
          </cell>
          <cell r="D3564" t="str">
            <v>szt.</v>
          </cell>
          <cell r="E3564">
            <v>0</v>
          </cell>
          <cell r="F3564" t="str">
            <v>EXCEL</v>
          </cell>
          <cell r="K3564">
            <v>5.3</v>
          </cell>
        </row>
        <row r="3565">
          <cell r="A3565" t="str">
            <v>BB007MPLOR</v>
          </cell>
          <cell r="B3565" t="str">
            <v>EXCEL C5E U/UTP BLADE PATCH LEAD LSOH 7M ORANGE</v>
          </cell>
          <cell r="C3565" t="str">
            <v>EXCEL C5E U/UTP BLADE PATCH LEAD LSOH 7M ORANGE</v>
          </cell>
          <cell r="D3565" t="str">
            <v>szt.</v>
          </cell>
          <cell r="E3565">
            <v>0</v>
          </cell>
          <cell r="F3565" t="str">
            <v>EXCEL</v>
          </cell>
          <cell r="K3565">
            <v>5.3</v>
          </cell>
        </row>
        <row r="3566">
          <cell r="A3566" t="str">
            <v>BB007MPLRD</v>
          </cell>
          <cell r="B3566" t="str">
            <v>EXCEL C5E U/UTP BLADE PATCH LEAD LSOH 7M RED</v>
          </cell>
          <cell r="C3566" t="str">
            <v>EXCEL C5E U/UTP BLADE PATCH LEAD LSOH 7M RED</v>
          </cell>
          <cell r="D3566" t="str">
            <v>szt.</v>
          </cell>
          <cell r="E3566">
            <v>0</v>
          </cell>
          <cell r="F3566" t="str">
            <v>EXCEL</v>
          </cell>
          <cell r="K3566">
            <v>5.3</v>
          </cell>
        </row>
        <row r="3567">
          <cell r="A3567" t="str">
            <v>BB007MPLVT</v>
          </cell>
          <cell r="B3567" t="str">
            <v>EXCEL C5E U/UTP BLADE PATCH LEAD LSOH 7M VIOLET</v>
          </cell>
          <cell r="C3567" t="str">
            <v>EXCEL C5E U/UTP BLADE PATCH LEAD LSOH 7M VIOLET</v>
          </cell>
          <cell r="D3567" t="str">
            <v>szt.</v>
          </cell>
          <cell r="E3567">
            <v>0</v>
          </cell>
          <cell r="F3567" t="str">
            <v>EXCEL</v>
          </cell>
          <cell r="K3567">
            <v>5.3</v>
          </cell>
        </row>
        <row r="3568">
          <cell r="A3568" t="str">
            <v>BB007MPLWT</v>
          </cell>
          <cell r="B3568" t="str">
            <v>EXCEL C5E U/UTP BLADE PATCH LEAD LSOH 7M WHITE</v>
          </cell>
          <cell r="C3568" t="str">
            <v>EXCEL C5E U/UTP BLADE PATCH LEAD LSOH 7M WHITE</v>
          </cell>
          <cell r="D3568" t="str">
            <v>szt.</v>
          </cell>
          <cell r="E3568">
            <v>0</v>
          </cell>
          <cell r="F3568" t="str">
            <v>EXCEL</v>
          </cell>
          <cell r="K3568">
            <v>5.3</v>
          </cell>
        </row>
        <row r="3569">
          <cell r="A3569" t="str">
            <v>BB007MPLYW</v>
          </cell>
          <cell r="B3569" t="str">
            <v>EXCEL C5E U/UTP BLADE PATCH LEAD LSOH 7M YELLOW</v>
          </cell>
          <cell r="C3569" t="str">
            <v>EXCEL C5E U/UTP BLADE PATCH LEAD LSOH 7M YELLOW</v>
          </cell>
          <cell r="D3569" t="str">
            <v>szt.</v>
          </cell>
          <cell r="E3569">
            <v>0</v>
          </cell>
          <cell r="F3569" t="str">
            <v>EXCEL</v>
          </cell>
          <cell r="K3569">
            <v>5.3</v>
          </cell>
        </row>
        <row r="3570">
          <cell r="A3570" t="str">
            <v>BB008MPLBK</v>
          </cell>
          <cell r="B3570" t="str">
            <v>EXCEL C5E U/UTP BLADE PATCH LEAD LSOH 8M BLACK</v>
          </cell>
          <cell r="C3570" t="str">
            <v>EXCEL C5E U/UTP BLADE PATCH LEAD LSOH 8M BLACK</v>
          </cell>
          <cell r="D3570" t="str">
            <v>szt.</v>
          </cell>
          <cell r="E3570">
            <v>0</v>
          </cell>
          <cell r="F3570" t="str">
            <v>EXCEL</v>
          </cell>
          <cell r="K3570">
            <v>5.98</v>
          </cell>
        </row>
        <row r="3571">
          <cell r="A3571" t="str">
            <v>BB008MPLBU</v>
          </cell>
          <cell r="B3571" t="str">
            <v>EXCEL C5E U/UTP BLADE PATCH LEAD LSOH 8M BLUE</v>
          </cell>
          <cell r="C3571" t="str">
            <v>EXCEL C5E U/UTP BLADE PATCH LEAD LSOH 8M BLUE</v>
          </cell>
          <cell r="D3571" t="str">
            <v>szt.</v>
          </cell>
          <cell r="E3571">
            <v>0</v>
          </cell>
          <cell r="F3571" t="str">
            <v>EXCEL</v>
          </cell>
          <cell r="K3571">
            <v>5.98</v>
          </cell>
        </row>
        <row r="3572">
          <cell r="A3572" t="str">
            <v>BB008MPLGN</v>
          </cell>
          <cell r="B3572" t="str">
            <v>EXCEL C5E U/UTP BLADE PATCH LEAD LSOH 8M GREEN</v>
          </cell>
          <cell r="C3572" t="str">
            <v>EXCEL C5E U/UTP BLADE PATCH LEAD LSOH 8M GREEN</v>
          </cell>
          <cell r="D3572" t="str">
            <v>szt.</v>
          </cell>
          <cell r="E3572">
            <v>0</v>
          </cell>
          <cell r="F3572" t="str">
            <v>EXCEL</v>
          </cell>
          <cell r="K3572">
            <v>5.98</v>
          </cell>
        </row>
        <row r="3573">
          <cell r="A3573" t="str">
            <v>BB008MPLGE</v>
          </cell>
          <cell r="B3573" t="str">
            <v>EXCEL C5E U/UTP BLADE PATCH LEAD LSOH 8M GREY</v>
          </cell>
          <cell r="C3573" t="str">
            <v>EXCEL C5E U/UTP BLADE PATCH LEAD LSOH 8M GREY</v>
          </cell>
          <cell r="D3573" t="str">
            <v>szt.</v>
          </cell>
          <cell r="E3573">
            <v>0</v>
          </cell>
          <cell r="F3573" t="str">
            <v>EXCEL</v>
          </cell>
          <cell r="K3573">
            <v>5.98</v>
          </cell>
        </row>
        <row r="3574">
          <cell r="A3574" t="str">
            <v>BB008MPLOR</v>
          </cell>
          <cell r="B3574" t="str">
            <v>EXCEL C5E U/UTP BLADE PATCH LEAD LSOH 8M ORANGE</v>
          </cell>
          <cell r="C3574" t="str">
            <v>EXCEL C5E U/UTP BLADE PATCH LEAD LSOH 8M ORANGE</v>
          </cell>
          <cell r="D3574" t="str">
            <v>szt.</v>
          </cell>
          <cell r="E3574">
            <v>0</v>
          </cell>
          <cell r="F3574" t="str">
            <v>EXCEL</v>
          </cell>
          <cell r="K3574">
            <v>5.98</v>
          </cell>
        </row>
        <row r="3575">
          <cell r="A3575" t="str">
            <v>BB008MPLRD</v>
          </cell>
          <cell r="B3575" t="str">
            <v>EXCEL C5E U/UTP BLADE PATCH LEAD LSOH 8M RED</v>
          </cell>
          <cell r="C3575" t="str">
            <v>EXCEL C5E U/UTP BLADE PATCH LEAD LSOH 8M RED</v>
          </cell>
          <cell r="D3575" t="str">
            <v>szt.</v>
          </cell>
          <cell r="E3575">
            <v>0</v>
          </cell>
          <cell r="F3575" t="str">
            <v>EXCEL</v>
          </cell>
          <cell r="K3575">
            <v>5.98</v>
          </cell>
        </row>
        <row r="3576">
          <cell r="A3576" t="str">
            <v>BB008MPLYW</v>
          </cell>
          <cell r="B3576" t="str">
            <v>EXCEL C5E U/UTP BLADE PATCH LEAD LSOH 8M YELLOW</v>
          </cell>
          <cell r="C3576" t="str">
            <v>EXCEL C5E U/UTP BLADE PATCH LEAD LSOH 8M YELLOW</v>
          </cell>
          <cell r="D3576" t="str">
            <v>szt.</v>
          </cell>
          <cell r="E3576">
            <v>0</v>
          </cell>
          <cell r="F3576" t="str">
            <v>EXCEL</v>
          </cell>
          <cell r="K3576">
            <v>5.98</v>
          </cell>
        </row>
        <row r="3577">
          <cell r="A3577" t="str">
            <v>BB009MPLBU</v>
          </cell>
          <cell r="B3577" t="str">
            <v>EXCEL C5E U/UTP BLADE PATCH LEAD LSOH 9M BLUE</v>
          </cell>
          <cell r="C3577" t="str">
            <v>EXCEL C5E U/UTP BLADE PATCH LEAD LSOH 9M BLUE</v>
          </cell>
          <cell r="D3577" t="str">
            <v>szt.</v>
          </cell>
          <cell r="E3577">
            <v>0</v>
          </cell>
          <cell r="F3577" t="str">
            <v>EXCEL</v>
          </cell>
          <cell r="K3577">
            <v>5.98</v>
          </cell>
        </row>
        <row r="3578">
          <cell r="A3578" t="str">
            <v>BB009MPLGN</v>
          </cell>
          <cell r="B3578" t="str">
            <v>EXCEL C5E U/UTP BLADE PATCH LEAD LSOH 9M GREEN</v>
          </cell>
          <cell r="C3578" t="str">
            <v>EXCEL C5E U/UTP BLADE PATCH LEAD LSOH 9M GREEN</v>
          </cell>
          <cell r="D3578" t="str">
            <v>szt.</v>
          </cell>
          <cell r="E3578">
            <v>0</v>
          </cell>
          <cell r="F3578" t="str">
            <v>EXCEL</v>
          </cell>
          <cell r="K3578">
            <v>5.98</v>
          </cell>
        </row>
        <row r="3579">
          <cell r="A3579" t="str">
            <v>BB009MPLGE</v>
          </cell>
          <cell r="B3579" t="str">
            <v>EXCEL C5E U/UTP BLADE PATCH LEAD LSOH 9M GREY</v>
          </cell>
          <cell r="C3579" t="str">
            <v>EXCEL C5E U/UTP BLADE PATCH LEAD LSOH 9M GREY</v>
          </cell>
          <cell r="D3579" t="str">
            <v>szt.</v>
          </cell>
          <cell r="E3579">
            <v>0</v>
          </cell>
          <cell r="F3579" t="str">
            <v>EXCEL</v>
          </cell>
          <cell r="K3579">
            <v>5.98</v>
          </cell>
        </row>
        <row r="3580">
          <cell r="A3580" t="str">
            <v>BB009MPLOR</v>
          </cell>
          <cell r="B3580" t="str">
            <v>EXCEL C5E U/UTP BLADE PATCH LEAD LSOH 9M ORANGE</v>
          </cell>
          <cell r="C3580" t="str">
            <v>EXCEL C5E U/UTP BLADE PATCH LEAD LSOH 9M ORANGE</v>
          </cell>
          <cell r="D3580" t="str">
            <v>szt.</v>
          </cell>
          <cell r="E3580">
            <v>0</v>
          </cell>
          <cell r="F3580" t="str">
            <v>EXCEL</v>
          </cell>
          <cell r="K3580">
            <v>5.98</v>
          </cell>
        </row>
        <row r="3581">
          <cell r="A3581" t="str">
            <v>BB150MPLGE/X</v>
          </cell>
          <cell r="B3581" t="str">
            <v>EXCEL C5E U/UTP BLADE PATCH LEAD LSOH X/O 15M GREY</v>
          </cell>
          <cell r="C3581" t="str">
            <v>EXCEL C5E U/UTP BLADE PATCH LEAD LSOH X/O 15M GREY</v>
          </cell>
          <cell r="D3581" t="str">
            <v>szt.</v>
          </cell>
          <cell r="E3581">
            <v>0</v>
          </cell>
          <cell r="F3581" t="str">
            <v>EXCEL</v>
          </cell>
          <cell r="K3581">
            <v>12.58</v>
          </cell>
        </row>
        <row r="3582">
          <cell r="A3582" t="str">
            <v>100-704</v>
          </cell>
          <cell r="B3582" t="str">
            <v>EXCEL C5E UTP MODULE-DUAL c/w BEV. FACE PLATE</v>
          </cell>
          <cell r="C3582" t="str">
            <v>EXCEL C5E UTP MODULE-DUAL c/w BEV. FACE PLATE</v>
          </cell>
          <cell r="D3582" t="str">
            <v>szt.</v>
          </cell>
          <cell r="E3582">
            <v>0</v>
          </cell>
          <cell r="F3582" t="str">
            <v>EXCEL</v>
          </cell>
          <cell r="K3582">
            <v>2.8</v>
          </cell>
        </row>
        <row r="3583">
          <cell r="A3583" t="str">
            <v>100-702</v>
          </cell>
          <cell r="B3583" t="str">
            <v>EXCEL C5E UTP MODULE-SINGLE c/w BEV PLATE/BLANKS</v>
          </cell>
          <cell r="C3583" t="str">
            <v>EXCEL C5E UTP MODULE-SINGLE c/w BEV PLATE/BLANKS</v>
          </cell>
          <cell r="D3583" t="str">
            <v>szt.</v>
          </cell>
          <cell r="E3583">
            <v>0</v>
          </cell>
          <cell r="F3583" t="str">
            <v>EXCEL</v>
          </cell>
          <cell r="K3583">
            <v>2</v>
          </cell>
        </row>
        <row r="3584">
          <cell r="A3584" t="str">
            <v>100-367</v>
          </cell>
          <cell r="B3584" t="str">
            <v>EXCEL C6 10M UTP SOLID LSOH PATCH LEAD VIOLET Dca</v>
          </cell>
          <cell r="C3584" t="str">
            <v>EXCEL C6 10M UTP SOLID LSOH PATCH LEAD VIOLET Dca</v>
          </cell>
          <cell r="D3584" t="str">
            <v>szt.</v>
          </cell>
          <cell r="E3584">
            <v>0</v>
          </cell>
          <cell r="F3584" t="str">
            <v>EXCEL</v>
          </cell>
          <cell r="K3584">
            <v>14.62</v>
          </cell>
        </row>
        <row r="3585">
          <cell r="A3585" t="str">
            <v>100-368</v>
          </cell>
          <cell r="B3585" t="str">
            <v>EXCEL C6 15M UTP SOLID LSOH PATCH LEAD VIOLET Dca</v>
          </cell>
          <cell r="C3585" t="str">
            <v>EXCEL C6 15M UTP SOLID LSOH PATCH LEAD VIOLET Dca</v>
          </cell>
          <cell r="D3585" t="str">
            <v>szt.</v>
          </cell>
          <cell r="E3585">
            <v>0</v>
          </cell>
          <cell r="F3585" t="str">
            <v>EXCEL</v>
          </cell>
          <cell r="K3585">
            <v>20.92</v>
          </cell>
        </row>
        <row r="3586">
          <cell r="A3586" t="str">
            <v>100-369</v>
          </cell>
          <cell r="B3586" t="str">
            <v>EXCEL C6 20M UTP SOLID LSOH PATCH LEAD VIOLET Dca</v>
          </cell>
          <cell r="C3586" t="str">
            <v>EXCEL C6 20M UTP SOLID LSOH PATCH LEAD VIOLET Dca</v>
          </cell>
          <cell r="D3586" t="str">
            <v>szt.</v>
          </cell>
          <cell r="E3586">
            <v>0</v>
          </cell>
          <cell r="F3586" t="str">
            <v>EXCEL</v>
          </cell>
          <cell r="K3586">
            <v>27.24</v>
          </cell>
        </row>
        <row r="3587">
          <cell r="A3587" t="str">
            <v>100-326-B-BU</v>
          </cell>
          <cell r="B3587" t="str">
            <v>EXCEL C6 2MTR BOOTED PATCH LEAD LSOH BRIGHT BLUE</v>
          </cell>
          <cell r="C3587" t="str">
            <v>EXCEL C6 2MTR BOOTED PATCH LEAD LSOH BRIGHT BLUE</v>
          </cell>
          <cell r="D3587" t="str">
            <v>szt.</v>
          </cell>
          <cell r="E3587">
            <v>0</v>
          </cell>
          <cell r="F3587" t="str">
            <v>EXCEL</v>
          </cell>
          <cell r="K3587">
            <v>3.4</v>
          </cell>
        </row>
        <row r="3588">
          <cell r="A3588" t="str">
            <v>100-331-B-YW</v>
          </cell>
          <cell r="B3588" t="str">
            <v>EXCEL C6 2MTR BOOTED PATCH LEAD LSOH BRIGHT YELLOW</v>
          </cell>
          <cell r="C3588" t="str">
            <v>EXCEL C6 2MTR BOOTED PATCH LEAD LSOH BRIGHT YELLOW</v>
          </cell>
          <cell r="D3588" t="str">
            <v>szt.</v>
          </cell>
          <cell r="E3588">
            <v>0</v>
          </cell>
          <cell r="F3588" t="str">
            <v>EXCEL</v>
          </cell>
          <cell r="K3588">
            <v>3.4</v>
          </cell>
        </row>
        <row r="3589">
          <cell r="A3589" t="str">
            <v>100-370</v>
          </cell>
          <cell r="B3589" t="str">
            <v>EXCEL C6 30M UTP SOLID LSOH PATCH LEAD VIOLET Dca</v>
          </cell>
          <cell r="C3589" t="str">
            <v>EXCEL C6 30M UTP SOLID LSOH PATCH LEAD VIOLET Dca</v>
          </cell>
          <cell r="D3589" t="str">
            <v>szt.</v>
          </cell>
          <cell r="E3589">
            <v>0</v>
          </cell>
          <cell r="F3589" t="str">
            <v>EXCEL</v>
          </cell>
          <cell r="K3589">
            <v>39.799999999999997</v>
          </cell>
        </row>
        <row r="3590">
          <cell r="A3590" t="str">
            <v>100-333-B-YW</v>
          </cell>
          <cell r="B3590" t="str">
            <v>EXCEL C6 5MTR BOOTED PATCH LEAD LSOH BRIGHT YELLOW</v>
          </cell>
          <cell r="C3590" t="str">
            <v>EXCEL C6 5MTR BOOTED PATCH LEAD LSOH BRIGHT YELLOW</v>
          </cell>
          <cell r="D3590" t="str">
            <v>szt.</v>
          </cell>
          <cell r="E3590">
            <v>0</v>
          </cell>
          <cell r="F3590" t="str">
            <v>EXCEL</v>
          </cell>
          <cell r="K3590">
            <v>6.42</v>
          </cell>
        </row>
        <row r="3591">
          <cell r="A3591" t="str">
            <v>100-130</v>
          </cell>
          <cell r="B3591" t="str">
            <v>EXCEL C6A HD 10M FFTP LSOH SOLID P/LEAD ICE BU Dca</v>
          </cell>
          <cell r="C3591" t="str">
            <v>EXCEL C6A HD 10M FFTP LSOH SOLID P/LEAD ICE BU Dca</v>
          </cell>
          <cell r="D3591" t="str">
            <v>szt.</v>
          </cell>
          <cell r="E3591">
            <v>0</v>
          </cell>
          <cell r="F3591" t="str">
            <v>EXCEL</v>
          </cell>
          <cell r="K3591">
            <v>0</v>
          </cell>
        </row>
        <row r="3592">
          <cell r="A3592" t="str">
            <v>100-121</v>
          </cell>
          <cell r="B3592" t="str">
            <v>EXCEL C6A HD 10M UFTP LSOH SOLID P/LEAD ICE BU Dca</v>
          </cell>
          <cell r="C3592" t="str">
            <v>EXCEL C6A HD 10M UFTP LSOH SOLID P/LEAD ICE BU Dca</v>
          </cell>
          <cell r="D3592" t="str">
            <v>szt.</v>
          </cell>
          <cell r="E3592">
            <v>0</v>
          </cell>
          <cell r="F3592" t="str">
            <v>EXCEL</v>
          </cell>
          <cell r="K3592">
            <v>0</v>
          </cell>
        </row>
        <row r="3593">
          <cell r="A3593" t="str">
            <v>100-131</v>
          </cell>
          <cell r="B3593" t="str">
            <v>EXCEL C6A HD 15M FFTP LSOH SOLID P/LEAD ICE BU Dca</v>
          </cell>
          <cell r="C3593" t="str">
            <v>EXCEL C6A HD 15M FFTP LSOH SOLID P/LEAD ICE BU Dca</v>
          </cell>
          <cell r="D3593" t="str">
            <v>szt.</v>
          </cell>
          <cell r="E3593">
            <v>0</v>
          </cell>
          <cell r="F3593" t="str">
            <v>EXCEL</v>
          </cell>
          <cell r="K3593">
            <v>0</v>
          </cell>
        </row>
        <row r="3594">
          <cell r="A3594" t="str">
            <v>100-132</v>
          </cell>
          <cell r="B3594" t="str">
            <v>EXCEL C6A HD 20M FFTP LSOH SOLID P/LEAD ICE Bu Dca</v>
          </cell>
          <cell r="C3594" t="str">
            <v>EXCEL C6A HD 20M FFTP LSOH SOLID P/LEAD ICE Bu Dca</v>
          </cell>
          <cell r="D3594" t="str">
            <v>szt.</v>
          </cell>
          <cell r="E3594">
            <v>0</v>
          </cell>
          <cell r="F3594" t="str">
            <v>EXCEL</v>
          </cell>
          <cell r="K3594">
            <v>0</v>
          </cell>
        </row>
        <row r="3595">
          <cell r="A3595" t="str">
            <v>100-133</v>
          </cell>
          <cell r="B3595" t="str">
            <v>EXCEL C6A HD 30M FFTP LSOH SOLID P/LEAD ICE BU Dca</v>
          </cell>
          <cell r="C3595" t="str">
            <v>EXCEL C6A HD 30M FFTP LSOH SOLID P/LEAD ICE BU Dca</v>
          </cell>
          <cell r="D3595" t="str">
            <v>szt.</v>
          </cell>
          <cell r="E3595">
            <v>0</v>
          </cell>
          <cell r="F3595" t="str">
            <v>EXCEL</v>
          </cell>
          <cell r="K3595">
            <v>0</v>
          </cell>
        </row>
        <row r="3596">
          <cell r="A3596" t="str">
            <v>100-124</v>
          </cell>
          <cell r="B3596" t="str">
            <v>EXCEL C6A HD 30M UFTP LSOH SOLID P/LEAD ICE BU Dca</v>
          </cell>
          <cell r="C3596" t="str">
            <v>EXCEL C6A HD 30M UFTP LSOH SOLID P/LEAD ICE BU Dca</v>
          </cell>
          <cell r="D3596" t="str">
            <v>szt.</v>
          </cell>
          <cell r="E3596">
            <v>0</v>
          </cell>
          <cell r="F3596" t="str">
            <v>EXCEL</v>
          </cell>
          <cell r="K3596">
            <v>0</v>
          </cell>
        </row>
        <row r="3597">
          <cell r="A3597" t="str">
            <v>100-120</v>
          </cell>
          <cell r="B3597" t="str">
            <v>EXCEL C6A HD 5M UFTP LSOH SOLID P/LEAD ICE BLU Dca</v>
          </cell>
          <cell r="C3597" t="str">
            <v>EXCEL C6A HD 5M UFTP LSOH SOLID P/LEAD ICE BLU Dca</v>
          </cell>
          <cell r="D3597" t="str">
            <v>szt.</v>
          </cell>
          <cell r="E3597">
            <v>0</v>
          </cell>
          <cell r="F3597" t="str">
            <v>EXCEL</v>
          </cell>
          <cell r="K3597">
            <v>0</v>
          </cell>
        </row>
        <row r="3598">
          <cell r="A3598" t="str">
            <v>100-184-24</v>
          </cell>
          <cell r="B3598" t="str">
            <v>EXCEL C6a LOW PROFILE SHUTTERED SCRND K/S JCK PK24</v>
          </cell>
          <cell r="C3598" t="str">
            <v>EXCEL C6a LOW PROFILE SHUTTERED SCRND K/S JCK PK24</v>
          </cell>
          <cell r="D3598" t="str">
            <v>szt.</v>
          </cell>
          <cell r="E3598">
            <v>0</v>
          </cell>
          <cell r="F3598" t="str">
            <v>EXCEL</v>
          </cell>
          <cell r="K3598">
            <v>136.24</v>
          </cell>
        </row>
        <row r="3599">
          <cell r="A3599" t="str">
            <v>100-179-24</v>
          </cell>
          <cell r="B3599" t="str">
            <v>EXCEL C6a SCREENED T/LESS KEYSTONE JCK 34.3mm PK24</v>
          </cell>
          <cell r="C3599" t="str">
            <v>EXCEL C6a SCREENED T/LESS KEYSTONE JCK 34.3mm PK24</v>
          </cell>
          <cell r="D3599" t="str">
            <v>szt.</v>
          </cell>
          <cell r="E3599">
            <v>0</v>
          </cell>
          <cell r="F3599" t="str">
            <v>EXCEL</v>
          </cell>
          <cell r="K3599">
            <v>90.82</v>
          </cell>
        </row>
        <row r="3600">
          <cell r="A3600" t="str">
            <v>100-219-WT</v>
          </cell>
          <cell r="B3600" t="str">
            <v>EXCEL C6A U/UTP CABLE LSOH 23AWG 500M Dca WHT</v>
          </cell>
          <cell r="C3600" t="str">
            <v>EXCEL C6A U/UTP CABLE LSOH 23AWG 500M Dca WHT</v>
          </cell>
          <cell r="D3600" t="str">
            <v>szt.</v>
          </cell>
          <cell r="E3600">
            <v>0</v>
          </cell>
          <cell r="F3600" t="str">
            <v>EXCEL</v>
          </cell>
          <cell r="K3600">
            <v>439.92</v>
          </cell>
        </row>
        <row r="3601">
          <cell r="A3601" t="str">
            <v>100-919</v>
          </cell>
          <cell r="B3601" t="str">
            <v>Excel C7a SFTP 55%Braid 1200Mhz 22awg white RL500M</v>
          </cell>
          <cell r="C3601" t="str">
            <v>Excel C7a SFTP 55%Braid 1200Mhz 22awg white RL500M</v>
          </cell>
          <cell r="D3601" t="str">
            <v>szt.</v>
          </cell>
          <cell r="E3601">
            <v>0</v>
          </cell>
          <cell r="F3601" t="str">
            <v>EXCEL</v>
          </cell>
          <cell r="K3601">
            <v>0</v>
          </cell>
        </row>
        <row r="3602">
          <cell r="A3602" t="str">
            <v>CV-075K</v>
          </cell>
          <cell r="B3602" t="str">
            <v>EXCEL CABLE TIE 2.4X75MM NATURAL (STD PK 1000)</v>
          </cell>
          <cell r="C3602" t="str">
            <v>EXCEL CABLE TIE 2.4X75MM NATURAL (STD PK 1000)</v>
          </cell>
          <cell r="D3602" t="str">
            <v>szt.</v>
          </cell>
          <cell r="E3602">
            <v>0</v>
          </cell>
          <cell r="F3602" t="str">
            <v>EXCEL</v>
          </cell>
          <cell r="K3602">
            <v>7.7</v>
          </cell>
        </row>
        <row r="3603">
          <cell r="A3603" t="str">
            <v>CV-100KB</v>
          </cell>
          <cell r="B3603" t="str">
            <v>EXCEL CABLE TIE 2.5X100MM BLACK (STD PK 1000)</v>
          </cell>
          <cell r="C3603" t="str">
            <v>EXCEL CABLE TIE 2.5X100MM BLACK (STD PK 1000)</v>
          </cell>
          <cell r="D3603" t="str">
            <v>szt.</v>
          </cell>
          <cell r="E3603">
            <v>0</v>
          </cell>
          <cell r="F3603" t="str">
            <v>EXCEL</v>
          </cell>
          <cell r="K3603">
            <v>8.34</v>
          </cell>
        </row>
        <row r="3604">
          <cell r="A3604" t="str">
            <v>CV-100B</v>
          </cell>
          <cell r="B3604" t="str">
            <v>EXCEL CABLE TIE 2.5X100MM BLACK (VALUE PK 100)</v>
          </cell>
          <cell r="C3604" t="str">
            <v>EXCEL CABLE TIE 2.5X100MM BLACK (VALUE PK 100)</v>
          </cell>
          <cell r="D3604" t="str">
            <v>szt.</v>
          </cell>
          <cell r="E3604">
            <v>0</v>
          </cell>
          <cell r="F3604" t="str">
            <v>EXCEL</v>
          </cell>
          <cell r="K3604">
            <v>0.84</v>
          </cell>
        </row>
        <row r="3605">
          <cell r="A3605" t="str">
            <v>CV-100K</v>
          </cell>
          <cell r="B3605" t="str">
            <v>EXCEL CABLE TIE 2.5X100MM NATURAL (STD PK 1000)</v>
          </cell>
          <cell r="C3605" t="str">
            <v>EXCEL CABLE TIE 2.5X100MM NATURAL (STD PK 1000)</v>
          </cell>
          <cell r="D3605" t="str">
            <v>szt.</v>
          </cell>
          <cell r="E3605">
            <v>0</v>
          </cell>
          <cell r="F3605" t="str">
            <v>EXCEL</v>
          </cell>
          <cell r="K3605">
            <v>8.34</v>
          </cell>
        </row>
        <row r="3606">
          <cell r="A3606" t="str">
            <v>CV-100</v>
          </cell>
          <cell r="B3606" t="str">
            <v>EXCEL CABLE TIE 2.5X100MM NATURAL (VALUE PACK 100)</v>
          </cell>
          <cell r="C3606" t="str">
            <v>EXCEL CABLE TIE 2.5X100MM NATURAL (VALUE PACK 100)</v>
          </cell>
          <cell r="D3606" t="str">
            <v>szt.</v>
          </cell>
          <cell r="E3606">
            <v>0</v>
          </cell>
          <cell r="F3606" t="str">
            <v>EXCEL</v>
          </cell>
          <cell r="K3606">
            <v>0.84</v>
          </cell>
        </row>
        <row r="3607">
          <cell r="A3607" t="str">
            <v>CV-140SB</v>
          </cell>
          <cell r="B3607" t="str">
            <v>EXCEL CABLE TIE 2.5X142MM BLACK (STD PK 100)</v>
          </cell>
          <cell r="C3607" t="str">
            <v>EXCEL CABLE TIE 2.5X142MM BLACK (STD PK 100)</v>
          </cell>
          <cell r="D3607" t="str">
            <v>szt.</v>
          </cell>
          <cell r="E3607">
            <v>0</v>
          </cell>
          <cell r="F3607" t="str">
            <v>EXCEL</v>
          </cell>
          <cell r="K3607">
            <v>1.48</v>
          </cell>
        </row>
        <row r="3608">
          <cell r="A3608" t="str">
            <v>CV-200MB</v>
          </cell>
          <cell r="B3608" t="str">
            <v>EXCEL CABLE TIE 2.5X203MM BLACK (STD PK 100)</v>
          </cell>
          <cell r="C3608" t="str">
            <v>EXCEL CABLE TIE 2.5X203MM BLACK (STD PK 100)</v>
          </cell>
          <cell r="D3608" t="str">
            <v>szt.</v>
          </cell>
          <cell r="E3608">
            <v>0</v>
          </cell>
          <cell r="F3608" t="str">
            <v>EXCEL</v>
          </cell>
          <cell r="K3608">
            <v>2.2799999999999998</v>
          </cell>
        </row>
        <row r="3609">
          <cell r="A3609" t="str">
            <v>CV-200M</v>
          </cell>
          <cell r="B3609" t="str">
            <v>EXCEL CABLE TIE 2.5X203MM NATURAL (STD PK 100)</v>
          </cell>
          <cell r="C3609" t="str">
            <v>EXCEL CABLE TIE 2.5X203MM NATURAL (STD PK 100)</v>
          </cell>
          <cell r="D3609" t="str">
            <v>szt.</v>
          </cell>
          <cell r="E3609">
            <v>0</v>
          </cell>
          <cell r="F3609" t="str">
            <v>EXCEL</v>
          </cell>
          <cell r="K3609">
            <v>2.2799999999999998</v>
          </cell>
        </row>
        <row r="3610">
          <cell r="A3610" t="str">
            <v>CV-250B</v>
          </cell>
          <cell r="B3610" t="str">
            <v>EXCEL CABLE TIE 3.6mm X 250mm BLACK (STD PK 100)</v>
          </cell>
          <cell r="C3610" t="str">
            <v>EXCEL CABLE TIE 3.6mm X 250mm BLACK (STD PK 100)</v>
          </cell>
          <cell r="D3610" t="str">
            <v>szt.</v>
          </cell>
          <cell r="E3610">
            <v>0</v>
          </cell>
          <cell r="F3610" t="str">
            <v>EXCEL</v>
          </cell>
          <cell r="K3610">
            <v>3.38</v>
          </cell>
        </row>
        <row r="3611">
          <cell r="A3611" t="str">
            <v>CV-250</v>
          </cell>
          <cell r="B3611" t="str">
            <v>EXCEL CABLE TIE 3.6mm X 250mm NATURAL (STD PK 100)</v>
          </cell>
          <cell r="C3611" t="str">
            <v>EXCEL CABLE TIE 3.6mm X 250mm NATURAL (STD PK 100)</v>
          </cell>
          <cell r="D3611" t="str">
            <v>szt.</v>
          </cell>
          <cell r="E3611">
            <v>0</v>
          </cell>
          <cell r="F3611" t="str">
            <v>EXCEL</v>
          </cell>
          <cell r="K3611">
            <v>3.38</v>
          </cell>
        </row>
        <row r="3612">
          <cell r="A3612" t="str">
            <v>CV-203B</v>
          </cell>
          <cell r="B3612" t="str">
            <v>EXCEL CABLE TIE 4.8mm X 203mm BLACK (STD PK 100)</v>
          </cell>
          <cell r="C3612" t="str">
            <v>EXCEL CABLE TIE 4.8mm X 203mm BLACK (STD PK 100)</v>
          </cell>
          <cell r="D3612" t="str">
            <v>szt.</v>
          </cell>
          <cell r="E3612">
            <v>0</v>
          </cell>
          <cell r="F3612" t="str">
            <v>EXCEL</v>
          </cell>
          <cell r="K3612">
            <v>3.66</v>
          </cell>
        </row>
        <row r="3613">
          <cell r="A3613" t="str">
            <v>CV-203</v>
          </cell>
          <cell r="B3613" t="str">
            <v>EXCEL CABLE TIE 4.8mm X 203mm NATURAL (STD PK 100)</v>
          </cell>
          <cell r="C3613" t="str">
            <v>EXCEL CABLE TIE 4.8mm X 203mm NATURAL (STD PK 100)</v>
          </cell>
          <cell r="D3613" t="str">
            <v>szt.</v>
          </cell>
          <cell r="E3613">
            <v>0</v>
          </cell>
          <cell r="F3613" t="str">
            <v>EXCEL</v>
          </cell>
          <cell r="K3613">
            <v>3.66</v>
          </cell>
        </row>
        <row r="3614">
          <cell r="A3614" t="str">
            <v>CV-300B</v>
          </cell>
          <cell r="B3614" t="str">
            <v>EXCEL CABLE TIE 4.8mm X 300mm BLACK (STD PK 100)</v>
          </cell>
          <cell r="C3614" t="str">
            <v>EXCEL CABLE TIE 4.8mm X 300mm BLACK (STD PK 100)</v>
          </cell>
          <cell r="D3614" t="str">
            <v>szt.</v>
          </cell>
          <cell r="E3614">
            <v>0</v>
          </cell>
          <cell r="F3614" t="str">
            <v>EXCEL</v>
          </cell>
          <cell r="K3614">
            <v>5</v>
          </cell>
        </row>
        <row r="3615">
          <cell r="A3615" t="str">
            <v>CV-300</v>
          </cell>
          <cell r="B3615" t="str">
            <v>EXCEL CABLE TIE 4.8mm X 300mm NATURAL (STD PK 100)</v>
          </cell>
          <cell r="C3615" t="str">
            <v>EXCEL CABLE TIE 4.8mm X 300mm NATURAL (STD PK 100)</v>
          </cell>
          <cell r="D3615" t="str">
            <v>szt.</v>
          </cell>
          <cell r="E3615">
            <v>0</v>
          </cell>
          <cell r="F3615" t="str">
            <v>EXCEL</v>
          </cell>
          <cell r="K3615">
            <v>5</v>
          </cell>
        </row>
        <row r="3616">
          <cell r="A3616" t="str">
            <v>CV-160LB</v>
          </cell>
          <cell r="B3616" t="str">
            <v>EXCEL CABLE TIE 4.8X160MM BLACK (STD PK 100)</v>
          </cell>
          <cell r="C3616" t="str">
            <v>EXCEL CABLE TIE 4.8X160MM BLACK (STD PK 100)</v>
          </cell>
          <cell r="D3616" t="str">
            <v>szt.</v>
          </cell>
          <cell r="E3616">
            <v>0</v>
          </cell>
          <cell r="F3616" t="str">
            <v>EXCEL</v>
          </cell>
          <cell r="K3616">
            <v>3.08</v>
          </cell>
        </row>
        <row r="3617">
          <cell r="A3617" t="str">
            <v>CV-160L</v>
          </cell>
          <cell r="B3617" t="str">
            <v>EXCEL CABLE TIE 4.8X160MM NATURAL (STD PK 100)</v>
          </cell>
          <cell r="C3617" t="str">
            <v>EXCEL CABLE TIE 4.8X160MM NATURAL (STD PK 100)</v>
          </cell>
          <cell r="D3617" t="str">
            <v>szt.</v>
          </cell>
          <cell r="E3617">
            <v>0</v>
          </cell>
          <cell r="F3617" t="str">
            <v>EXCEL</v>
          </cell>
          <cell r="K3617">
            <v>3.08</v>
          </cell>
        </row>
        <row r="3618">
          <cell r="A3618" t="str">
            <v>CV-368B</v>
          </cell>
          <cell r="B3618" t="str">
            <v>EXCEL CABLE TIE 4.8X368MM BLACK (STD PK 100)</v>
          </cell>
          <cell r="C3618" t="str">
            <v>EXCEL CABLE TIE 4.8X368MM BLACK (STD PK 100)</v>
          </cell>
          <cell r="D3618" t="str">
            <v>szt.</v>
          </cell>
          <cell r="E3618">
            <v>0</v>
          </cell>
          <cell r="F3618" t="str">
            <v>EXCEL</v>
          </cell>
          <cell r="K3618">
            <v>7.4</v>
          </cell>
        </row>
        <row r="3619">
          <cell r="A3619" t="str">
            <v>CV-368</v>
          </cell>
          <cell r="B3619" t="str">
            <v>EXCEL CABLE TIE 4.8X368MM NATURAL (STD PK 100)</v>
          </cell>
          <cell r="C3619" t="str">
            <v>EXCEL CABLE TIE 4.8X368MM NATURAL (STD PK 100)</v>
          </cell>
          <cell r="D3619" t="str">
            <v>szt.</v>
          </cell>
          <cell r="E3619">
            <v>0</v>
          </cell>
          <cell r="F3619" t="str">
            <v>EXCEL</v>
          </cell>
          <cell r="K3619">
            <v>7.4</v>
          </cell>
        </row>
        <row r="3620">
          <cell r="A3620" t="str">
            <v>CV-240LB</v>
          </cell>
          <cell r="B3620" t="str">
            <v>EXCEL CABLE TIE 7.6X240MM BLACK (STD PK 100)</v>
          </cell>
          <cell r="C3620" t="str">
            <v>EXCEL CABLE TIE 7.6X240MM BLACK (STD PK 100)</v>
          </cell>
          <cell r="D3620" t="str">
            <v>szt.</v>
          </cell>
          <cell r="E3620">
            <v>0</v>
          </cell>
          <cell r="F3620" t="str">
            <v>EXCEL</v>
          </cell>
          <cell r="K3620">
            <v>9.8800000000000008</v>
          </cell>
        </row>
        <row r="3621">
          <cell r="A3621" t="str">
            <v>CV-240L</v>
          </cell>
          <cell r="B3621" t="str">
            <v>EXCEL CABLE TIE 7.6X240MM NATURAL (STD PK 100)</v>
          </cell>
          <cell r="C3621" t="str">
            <v>EXCEL CABLE TIE 7.6X240MM NATURAL (STD PK 100)</v>
          </cell>
          <cell r="D3621" t="str">
            <v>szt.</v>
          </cell>
          <cell r="E3621">
            <v>0</v>
          </cell>
          <cell r="F3621" t="str">
            <v>EXCEL</v>
          </cell>
          <cell r="K3621">
            <v>9.9600000000000009</v>
          </cell>
        </row>
        <row r="3622">
          <cell r="A3622" t="str">
            <v>CV-380B</v>
          </cell>
          <cell r="B3622" t="str">
            <v>EXCEL CABLE TIE 7.6X380MM BLACK (STD PK 100)</v>
          </cell>
          <cell r="C3622" t="str">
            <v>EXCEL CABLE TIE 7.6X380MM BLACK (STD PK 100)</v>
          </cell>
          <cell r="D3622" t="str">
            <v>szt.</v>
          </cell>
          <cell r="E3622">
            <v>0</v>
          </cell>
          <cell r="F3622" t="str">
            <v>EXCEL</v>
          </cell>
          <cell r="K3622">
            <v>17.36</v>
          </cell>
        </row>
        <row r="3623">
          <cell r="A3623" t="str">
            <v>CV-380</v>
          </cell>
          <cell r="B3623" t="str">
            <v>EXCEL CABLE TIE 7.6X380MM NATURAL (STD PK 100)</v>
          </cell>
          <cell r="C3623" t="str">
            <v>EXCEL CABLE TIE 7.6X380MM NATURAL (STD PK 100)</v>
          </cell>
          <cell r="D3623" t="str">
            <v>szt.</v>
          </cell>
          <cell r="E3623">
            <v>0</v>
          </cell>
          <cell r="F3623" t="str">
            <v>EXCEL</v>
          </cell>
          <cell r="K3623">
            <v>17.36</v>
          </cell>
        </row>
        <row r="3624">
          <cell r="A3624" t="str">
            <v>100-736</v>
          </cell>
          <cell r="B3624" t="str">
            <v>EXCEL CAT5e 1U 24 PORT FTP PATCH PANEL BLACK</v>
          </cell>
          <cell r="C3624" t="str">
            <v>EXCEL CAT5e 1U 24 PORT FTP PATCH PANEL BLACK</v>
          </cell>
          <cell r="D3624" t="str">
            <v>szt.</v>
          </cell>
          <cell r="E3624">
            <v>0</v>
          </cell>
          <cell r="F3624" t="str">
            <v>EXCEL</v>
          </cell>
          <cell r="K3624">
            <v>115.36</v>
          </cell>
        </row>
        <row r="3625">
          <cell r="A3625" t="str">
            <v>100-497</v>
          </cell>
          <cell r="B3625" t="str">
            <v>EXCEL CAT5E 48PT 1U R/ANGLE PCB PATCH PANEL BLACK</v>
          </cell>
          <cell r="C3625" t="str">
            <v>EXCEL CAT5E 48PT 1U R/ANGLE PCB PATCH PANEL BLACK</v>
          </cell>
          <cell r="D3625" t="str">
            <v>szt.</v>
          </cell>
          <cell r="E3625">
            <v>0</v>
          </cell>
          <cell r="F3625" t="str">
            <v>EXCEL</v>
          </cell>
          <cell r="K3625">
            <v>112.44</v>
          </cell>
        </row>
        <row r="3626">
          <cell r="A3626" t="str">
            <v>100-216</v>
          </cell>
          <cell r="B3626" t="str">
            <v>EXCEL CAT5E 4PR F/UTP PVC GREY BX305M Eca</v>
          </cell>
          <cell r="C3626" t="str">
            <v>EXCEL CAT5E 4PR F/UTP GREY BX305M Eca</v>
          </cell>
          <cell r="D3626" t="str">
            <v>szt.</v>
          </cell>
          <cell r="E3626">
            <v>0</v>
          </cell>
          <cell r="F3626" t="str">
            <v>EXCEL</v>
          </cell>
          <cell r="K3626">
            <v>180.18</v>
          </cell>
        </row>
        <row r="3627">
          <cell r="A3627" t="str">
            <v>100-217</v>
          </cell>
          <cell r="B3627" t="str">
            <v>EXCEL CAT5E 4PR F/UTP VIOLET BX305M LSOH Dca</v>
          </cell>
          <cell r="C3627" t="str">
            <v>EXCEL CAT5E 4PR F/UTP VIOLET BX305M LSOH Dca</v>
          </cell>
          <cell r="D3627" t="str">
            <v>szt.</v>
          </cell>
          <cell r="E3627">
            <v>0</v>
          </cell>
          <cell r="F3627" t="str">
            <v>EXCEL</v>
          </cell>
          <cell r="K3627">
            <v>0</v>
          </cell>
        </row>
        <row r="3628">
          <cell r="A3628" t="str">
            <v>100-217-1000-ECA</v>
          </cell>
          <cell r="B3628" t="str">
            <v>EXCEL CAT5E 4PR F/UTP VIOLET BX305M LSOH Eca</v>
          </cell>
          <cell r="C3628" t="str">
            <v>EXCEL CAT5E 4PR F/UTP VIOLET BX305M LSOH Eca</v>
          </cell>
          <cell r="D3628" t="str">
            <v>szt.</v>
          </cell>
          <cell r="E3628">
            <v>0</v>
          </cell>
          <cell r="F3628" t="str">
            <v>EXCEL</v>
          </cell>
          <cell r="K3628">
            <v>0</v>
          </cell>
        </row>
        <row r="3629">
          <cell r="A3629" t="str">
            <v>EXC100-217/LTGREY</v>
          </cell>
          <cell r="B3629" t="str">
            <v>EXCEL CAT5E F/UTP CABLE - LIGHT GREY BX305M Dca</v>
          </cell>
          <cell r="C3629" t="str">
            <v>EXCEL CAT5E F/UTP CABLE - LIGHT GREY BX305M Dca</v>
          </cell>
          <cell r="D3629" t="str">
            <v>szt.</v>
          </cell>
          <cell r="E3629">
            <v>0</v>
          </cell>
          <cell r="F3629" t="str">
            <v>EXCEL</v>
          </cell>
          <cell r="K3629">
            <v>0</v>
          </cell>
        </row>
        <row r="3630">
          <cell r="A3630" t="str">
            <v>EXC100-217/LTGREY-50</v>
          </cell>
          <cell r="B3630" t="str">
            <v>EXCEL CAT5E F/UTP CABLE LSOH - LIGHT GREY RL500M</v>
          </cell>
          <cell r="C3630" t="str">
            <v>EXCEL CAT5E F/UTP CABLE LSOH - LIGHT GREY RL500M</v>
          </cell>
          <cell r="D3630" t="str">
            <v>szt.</v>
          </cell>
          <cell r="E3630">
            <v>0</v>
          </cell>
          <cell r="F3630" t="str">
            <v>EXCEL</v>
          </cell>
          <cell r="K3630">
            <v>0</v>
          </cell>
        </row>
        <row r="3631">
          <cell r="A3631" t="str">
            <v>EXC100-217/LTGREY(1)</v>
          </cell>
          <cell r="B3631" t="str">
            <v>EXCEL CAT5E F/UTP CABLE LSOH - LIGHT GREY RL500M</v>
          </cell>
          <cell r="C3631" t="str">
            <v>EXCEL CAT5E F/UTP CABLE LSOH - LIGHT GREY RL500M</v>
          </cell>
          <cell r="D3631" t="str">
            <v>szt.</v>
          </cell>
          <cell r="E3631">
            <v>0</v>
          </cell>
          <cell r="F3631" t="str">
            <v>EXCEL</v>
          </cell>
          <cell r="K3631">
            <v>0</v>
          </cell>
        </row>
        <row r="3632">
          <cell r="A3632" t="str">
            <v>EXC100-217/LTGREY(2)</v>
          </cell>
          <cell r="B3632" t="str">
            <v>EXCEL CAT5E F/UTP CABLE LSOH - LIGHT GREY RL500M</v>
          </cell>
          <cell r="D3632" t="str">
            <v>szt.</v>
          </cell>
          <cell r="E3632">
            <v>0</v>
          </cell>
          <cell r="F3632" t="str">
            <v>EXCEL</v>
          </cell>
          <cell r="K3632">
            <v>0</v>
          </cell>
        </row>
        <row r="3633">
          <cell r="A3633" t="str">
            <v>100-904-BK</v>
          </cell>
          <cell r="B3633" t="str">
            <v>EXCEL CAT5E HALF SHIELDED KEYSTONE JACK 180deg-BK</v>
          </cell>
          <cell r="C3633" t="str">
            <v>EXCEL CAT5E HALF SHIELDED KEYSTONE JACK 180deg-BK</v>
          </cell>
          <cell r="D3633" t="str">
            <v>szt.</v>
          </cell>
          <cell r="E3633">
            <v>0</v>
          </cell>
          <cell r="F3633" t="str">
            <v>EXCEL</v>
          </cell>
          <cell r="K3633">
            <v>4.32</v>
          </cell>
        </row>
        <row r="3634">
          <cell r="A3634" t="str">
            <v>100-202-BK-24</v>
          </cell>
          <cell r="B3634" t="str">
            <v>EXCEL CAT5E LOW PROFILE UNSC TOOLLESS JACK-BK PK24</v>
          </cell>
          <cell r="C3634" t="str">
            <v>EXCEL CAT5E LOW PROFILE UNSC TOOLLESS JACK-BK PK24</v>
          </cell>
          <cell r="D3634" t="str">
            <v>szt.</v>
          </cell>
          <cell r="E3634">
            <v>0</v>
          </cell>
          <cell r="F3634" t="str">
            <v>EXCEL</v>
          </cell>
          <cell r="K3634">
            <v>46.72</v>
          </cell>
        </row>
        <row r="3635">
          <cell r="A3635" t="str">
            <v>100-202-WT-24</v>
          </cell>
          <cell r="B3635" t="str">
            <v>EXCEL CAT5E LOW PROFILE UNSC TOOLLESS JACK-WT PK24</v>
          </cell>
          <cell r="C3635" t="str">
            <v>EXCEL CAT5E LOW PROFILE UNSC TOOLLESS JACK-WT PK24</v>
          </cell>
          <cell r="D3635" t="str">
            <v>szt.</v>
          </cell>
          <cell r="E3635">
            <v>0</v>
          </cell>
          <cell r="F3635" t="str">
            <v>EXCEL</v>
          </cell>
          <cell r="K3635">
            <v>46.72</v>
          </cell>
        </row>
        <row r="3636">
          <cell r="A3636" t="str">
            <v>100-217-BK-24</v>
          </cell>
          <cell r="B3636" t="str">
            <v>EXCEL CAT5E LOW PROFILE UNSCR T/LESS JACK-BLK PK24</v>
          </cell>
          <cell r="C3636" t="str">
            <v>EXCEL CAT5E LOW PROFILE UNSCR T/LESS JACK-BLK PK24</v>
          </cell>
          <cell r="D3636" t="str">
            <v>szt.</v>
          </cell>
          <cell r="E3636">
            <v>0</v>
          </cell>
          <cell r="F3636" t="str">
            <v>EXCEL</v>
          </cell>
          <cell r="K3636">
            <v>51.9</v>
          </cell>
        </row>
        <row r="3637">
          <cell r="A3637" t="str">
            <v>100-217-WT-24</v>
          </cell>
          <cell r="B3637" t="str">
            <v>EXCEL CAT5E LOW PROFILE UNSCR T/LESS JACK-WHT PK24</v>
          </cell>
          <cell r="C3637" t="str">
            <v>EXCEL CAT5E LOW PROFILE UNSCR T/LESS JACK-WHT PK24</v>
          </cell>
          <cell r="D3637" t="str">
            <v>szt.</v>
          </cell>
          <cell r="E3637">
            <v>0</v>
          </cell>
          <cell r="F3637" t="str">
            <v>EXCEL</v>
          </cell>
          <cell r="K3637">
            <v>51.9</v>
          </cell>
        </row>
        <row r="3638">
          <cell r="A3638" t="str">
            <v>100-217-BK</v>
          </cell>
          <cell r="B3638" t="str">
            <v>EXCEL CAT5E LOW PROFILE UNSCREEN TOOLLESS JACK-BLK</v>
          </cell>
          <cell r="C3638" t="str">
            <v>EXCEL CAT5E LOW PROFILE UNSCREEN TOOLLESS JACK-BLK</v>
          </cell>
          <cell r="D3638" t="str">
            <v>szt.</v>
          </cell>
          <cell r="E3638">
            <v>0</v>
          </cell>
          <cell r="F3638" t="str">
            <v>EXCEL</v>
          </cell>
          <cell r="K3638">
            <v>2.16</v>
          </cell>
        </row>
        <row r="3639">
          <cell r="A3639" t="str">
            <v>100-202-BK</v>
          </cell>
          <cell r="B3639" t="str">
            <v>EXCEL CAT5E LOW PROFILE UNSCRN TOOLLESS JACK-BLACK</v>
          </cell>
          <cell r="C3639" t="str">
            <v>EXCEL CAT5E LOW PROFILE UNSCRN TOOLLESS JACK-BLACK</v>
          </cell>
          <cell r="D3639" t="str">
            <v>szt.</v>
          </cell>
          <cell r="E3639">
            <v>0</v>
          </cell>
          <cell r="F3639" t="str">
            <v>EXCEL</v>
          </cell>
          <cell r="K3639">
            <v>1.94</v>
          </cell>
        </row>
        <row r="3640">
          <cell r="A3640" t="str">
            <v>100-202-WT</v>
          </cell>
          <cell r="B3640" t="str">
            <v>EXCEL CAT5E LOW PROFILE UNSCRN TOOLLESS JACK-WHITE</v>
          </cell>
          <cell r="C3640" t="str">
            <v>EXCEL CAT5E LOW PROFILE UNSCRN TOOLLESS JACK-WHITE</v>
          </cell>
          <cell r="D3640" t="str">
            <v>szt.</v>
          </cell>
          <cell r="E3640">
            <v>0</v>
          </cell>
          <cell r="F3640" t="str">
            <v>EXCEL</v>
          </cell>
          <cell r="K3640">
            <v>1.94</v>
          </cell>
        </row>
        <row r="3641">
          <cell r="A3641" t="str">
            <v>100-217-WT</v>
          </cell>
          <cell r="B3641" t="str">
            <v>EXCEL CAT5E LOW PROFILE UNSCRN TOOLLESS JACK-WHITE</v>
          </cell>
          <cell r="C3641" t="str">
            <v>EXCEL CAT5E LOW PROFILE UNSCRN TOOLLESS JACK-WHITE</v>
          </cell>
          <cell r="D3641" t="str">
            <v>szt.</v>
          </cell>
          <cell r="E3641">
            <v>0</v>
          </cell>
          <cell r="F3641" t="str">
            <v>EXCEL</v>
          </cell>
          <cell r="K3641">
            <v>2.16</v>
          </cell>
        </row>
        <row r="3642">
          <cell r="A3642" t="str">
            <v>23-0035</v>
          </cell>
          <cell r="B3642" t="str">
            <v>EXCEL CAT5E RJ45 IN-LINE CONNECTOR WHITE</v>
          </cell>
          <cell r="C3642" t="str">
            <v>EXCEL CAT5E RJ45 IN-LINE CONNECTOR WHITE</v>
          </cell>
          <cell r="D3642" t="str">
            <v>szt.</v>
          </cell>
          <cell r="E3642">
            <v>0</v>
          </cell>
          <cell r="F3642" t="str">
            <v>EXCEL</v>
          </cell>
          <cell r="K3642">
            <v>2.6</v>
          </cell>
        </row>
        <row r="3643">
          <cell r="A3643" t="str">
            <v>100-411</v>
          </cell>
          <cell r="B3643" t="str">
            <v>EXCEL CAT5E RJ45 UTP 3in1 ASSEMBLY MODULE IN PLATE</v>
          </cell>
          <cell r="C3643" t="str">
            <v>EXCEL CAT5E RJ45 UTP 3in1 ASSEMBLY MODULE IN PLATE</v>
          </cell>
          <cell r="D3643" t="str">
            <v>szt.</v>
          </cell>
          <cell r="E3643">
            <v>0</v>
          </cell>
          <cell r="F3643" t="str">
            <v>EXCEL</v>
          </cell>
          <cell r="K3643">
            <v>10.42</v>
          </cell>
        </row>
        <row r="3644">
          <cell r="A3644" t="str">
            <v>100-734</v>
          </cell>
          <cell r="B3644" t="str">
            <v>EXCEL CAT5E RJ45 UTP 6C MODULE-RED</v>
          </cell>
          <cell r="C3644" t="str">
            <v>EXCEL CAT5E RJ45 UTP 6C MODULE-RED</v>
          </cell>
          <cell r="D3644" t="str">
            <v>szt.</v>
          </cell>
          <cell r="E3644">
            <v>0</v>
          </cell>
          <cell r="F3644" t="str">
            <v>EXCEL</v>
          </cell>
          <cell r="K3644">
            <v>1.56</v>
          </cell>
        </row>
        <row r="3645">
          <cell r="A3645" t="str">
            <v>100-758</v>
          </cell>
          <cell r="B3645" t="str">
            <v>EXCEL CAT5E RJ45 UTP 6C MODULE-WHITE</v>
          </cell>
          <cell r="C3645" t="str">
            <v>EXCEL CAT5E RJ45 UTP 6C MODULE-WHITE</v>
          </cell>
          <cell r="D3645" t="str">
            <v>szt.</v>
          </cell>
          <cell r="E3645">
            <v>0</v>
          </cell>
          <cell r="F3645" t="str">
            <v>EXCEL</v>
          </cell>
          <cell r="K3645">
            <v>1.34</v>
          </cell>
        </row>
        <row r="3646">
          <cell r="A3646" t="str">
            <v>100-405</v>
          </cell>
          <cell r="B3646" t="str">
            <v>EXCEL CAT5E RJ45 UTP SINGLE SHUTTERED MODULE</v>
          </cell>
          <cell r="C3646" t="str">
            <v>EXCEL CAT5E RJ45 UTP SINGLE SHUTTERED MODULE</v>
          </cell>
          <cell r="D3646" t="str">
            <v>szt.</v>
          </cell>
          <cell r="E3646">
            <v>0</v>
          </cell>
          <cell r="F3646" t="str">
            <v>EXCEL</v>
          </cell>
          <cell r="K3646">
            <v>4.4400000000000004</v>
          </cell>
        </row>
        <row r="3647">
          <cell r="A3647" t="str">
            <v>100-906</v>
          </cell>
          <cell r="B3647" t="str">
            <v>EXCEL CAT5E SCREENED TOOLLESS JACK-BUTTERFLY STYLE</v>
          </cell>
          <cell r="C3647" t="str">
            <v>EXCEL CAT5E SCREENED TOOLLESS JACK-BUTTERFLY STYLE</v>
          </cell>
          <cell r="D3647" t="str">
            <v>szt.</v>
          </cell>
          <cell r="E3647">
            <v>0</v>
          </cell>
          <cell r="F3647" t="str">
            <v>EXCEL</v>
          </cell>
          <cell r="K3647">
            <v>4.76</v>
          </cell>
        </row>
        <row r="3648">
          <cell r="A3648" t="str">
            <v>100-906-24</v>
          </cell>
          <cell r="B3648" t="str">
            <v>EXCEL CAT5E SCRN T/LESS JACK-BUTTERFLY STYLE PK24</v>
          </cell>
          <cell r="C3648" t="str">
            <v>EXCEL CAT5E SCRN T/LESS JACK-BUTTERFLY STYLE PK24</v>
          </cell>
          <cell r="D3648" t="str">
            <v>szt.</v>
          </cell>
          <cell r="E3648">
            <v>0</v>
          </cell>
          <cell r="F3648" t="str">
            <v>EXCEL</v>
          </cell>
          <cell r="K3648">
            <v>103.8</v>
          </cell>
        </row>
        <row r="3649">
          <cell r="A3649" t="str">
            <v>100-084-305M</v>
          </cell>
          <cell r="B3649" t="str">
            <v>EXCEL CAT5E U/UTP 4PR PATCH CABLE PVC 305M-BLACK</v>
          </cell>
          <cell r="C3649" t="str">
            <v>EXCEL CAT5E U/UTP 4PR PATCH CABLE PVC 305M-BLACK</v>
          </cell>
          <cell r="D3649" t="str">
            <v>szt.</v>
          </cell>
          <cell r="E3649">
            <v>0</v>
          </cell>
          <cell r="F3649" t="str">
            <v>EXCEL</v>
          </cell>
          <cell r="K3649">
            <v>0</v>
          </cell>
        </row>
        <row r="3650">
          <cell r="A3650" t="str">
            <v>100-082-305M</v>
          </cell>
          <cell r="B3650" t="str">
            <v>EXCEL CAT5E U/UTP 4PR PATCH CABLE PVC 305M-BLUE</v>
          </cell>
          <cell r="C3650" t="str">
            <v>EXCEL CAT5E U/UTP 4PR PATCH CABLE PVC 305M-BLUE</v>
          </cell>
          <cell r="D3650" t="str">
            <v>szt.</v>
          </cell>
          <cell r="E3650">
            <v>0</v>
          </cell>
          <cell r="F3650" t="str">
            <v>EXCEL</v>
          </cell>
          <cell r="K3650">
            <v>0</v>
          </cell>
        </row>
        <row r="3651">
          <cell r="A3651" t="str">
            <v>100-083-305M</v>
          </cell>
          <cell r="B3651" t="str">
            <v>EXCEL CAT5E U/UTP 4PR PATCH CABLE PVC 305M-GREEN</v>
          </cell>
          <cell r="C3651" t="str">
            <v>EXCEL CAT5E U/UTP 4PR PATCH CABLE PVC 305M-GREEN</v>
          </cell>
          <cell r="D3651" t="str">
            <v>szt.</v>
          </cell>
          <cell r="E3651">
            <v>0</v>
          </cell>
          <cell r="F3651" t="str">
            <v>EXCEL</v>
          </cell>
          <cell r="K3651">
            <v>0</v>
          </cell>
        </row>
        <row r="3652">
          <cell r="A3652" t="str">
            <v>100-081-305M</v>
          </cell>
          <cell r="B3652" t="str">
            <v>EXCEL CAT5E U/UTP 4PR PATCH CABLE PVC 305M-GREY</v>
          </cell>
          <cell r="C3652" t="str">
            <v>EXCEL CAT5E U/UTP 4PR PATCH CABLE PVC 305M-GREY</v>
          </cell>
          <cell r="D3652" t="str">
            <v>szt.</v>
          </cell>
          <cell r="E3652">
            <v>0</v>
          </cell>
          <cell r="F3652" t="str">
            <v>EXCEL</v>
          </cell>
          <cell r="K3652">
            <v>0</v>
          </cell>
        </row>
        <row r="3653">
          <cell r="A3653" t="str">
            <v>100-085-305M</v>
          </cell>
          <cell r="B3653" t="str">
            <v>EXCEL CAT5E U/UTP 4PR PATCH CABLE PVC 305M-ORANGE</v>
          </cell>
          <cell r="C3653" t="str">
            <v>EXCEL CAT5E U/UTP 4PR PATCH CABLE PVC 305M-ORANGE</v>
          </cell>
          <cell r="D3653" t="str">
            <v>szt.</v>
          </cell>
          <cell r="E3653">
            <v>0</v>
          </cell>
          <cell r="F3653" t="str">
            <v>EXCEL</v>
          </cell>
          <cell r="K3653">
            <v>0</v>
          </cell>
        </row>
        <row r="3654">
          <cell r="A3654" t="str">
            <v>100-087-305M</v>
          </cell>
          <cell r="B3654" t="str">
            <v>EXCEL CAT5E U/UTP 4PR PATCH CABLE PVC 305M-RED</v>
          </cell>
          <cell r="C3654" t="str">
            <v>EXCEL CAT5E U/UTP 4PR PATCH CABLE PVC 305M-RED</v>
          </cell>
          <cell r="D3654" t="str">
            <v>szt.</v>
          </cell>
          <cell r="E3654">
            <v>0</v>
          </cell>
          <cell r="F3654" t="str">
            <v>EXCEL</v>
          </cell>
          <cell r="K3654">
            <v>0</v>
          </cell>
        </row>
        <row r="3655">
          <cell r="A3655" t="str">
            <v>100-089-305M</v>
          </cell>
          <cell r="B3655" t="str">
            <v>EXCEL CAT5E U/UTP 4PR PATCH CABLE PVC 305M-WHITE</v>
          </cell>
          <cell r="C3655" t="str">
            <v>EXCEL CAT5E U/UTP 4PR PATCH CABLE PVC 305M-WHITE</v>
          </cell>
          <cell r="D3655" t="str">
            <v>szt.</v>
          </cell>
          <cell r="E3655">
            <v>0</v>
          </cell>
          <cell r="F3655" t="str">
            <v>EXCEL</v>
          </cell>
          <cell r="K3655">
            <v>0</v>
          </cell>
        </row>
        <row r="3656">
          <cell r="A3656" t="str">
            <v>100-091-305M</v>
          </cell>
          <cell r="B3656" t="str">
            <v>EXCEL CAT5E U/UTP 4PR PATCH CABLE PVC 305M-YELLOW</v>
          </cell>
          <cell r="C3656" t="str">
            <v>EXCEL CAT5E U/UTP 4PR PATCH CABLE PVC 305M-YELLOW</v>
          </cell>
          <cell r="D3656" t="str">
            <v>szt.</v>
          </cell>
          <cell r="E3656">
            <v>0</v>
          </cell>
          <cell r="F3656" t="str">
            <v>EXCEL</v>
          </cell>
          <cell r="K3656">
            <v>168.76</v>
          </cell>
        </row>
        <row r="3657">
          <cell r="A3657" t="str">
            <v>100-757</v>
          </cell>
          <cell r="B3657" t="str">
            <v>EXCEL CAT5E U/UTP LOW-PRO MODULE 6C 1PT 25x38.5mm</v>
          </cell>
          <cell r="C3657" t="str">
            <v>EXCEL CAT5E U/UTP LOW-PRO MODULE 6C 1PT 25x38.5mm</v>
          </cell>
          <cell r="D3657" t="str">
            <v>szt.</v>
          </cell>
          <cell r="E3657">
            <v>0</v>
          </cell>
          <cell r="F3657" t="str">
            <v>EXCEL</v>
          </cell>
          <cell r="K3657">
            <v>2.58</v>
          </cell>
        </row>
        <row r="3658">
          <cell r="A3658" t="str">
            <v>100-010-24</v>
          </cell>
          <cell r="B3658" t="str">
            <v>EXCEL CAT5E UNSCREEN KEYSTONE JACK 90deg-WHT PK24</v>
          </cell>
          <cell r="C3658" t="str">
            <v>EXCEL CAT5E UNSCREEN KEYSTONE JACK 90deg-WHT PK24</v>
          </cell>
          <cell r="D3658" t="str">
            <v>szt.</v>
          </cell>
          <cell r="E3658">
            <v>0</v>
          </cell>
          <cell r="F3658" t="str">
            <v>EXCEL</v>
          </cell>
          <cell r="K3658">
            <v>50.86</v>
          </cell>
        </row>
        <row r="3659">
          <cell r="A3659" t="str">
            <v>100-010-BK-24</v>
          </cell>
          <cell r="B3659" t="str">
            <v>EXCEL CAT5E UNSCREENED KEYSTONE JACK 90deg-BK PK24</v>
          </cell>
          <cell r="C3659" t="str">
            <v>EXCEL CAT5E UNSCREENED KEYSTONE JACK 90deg-BK PK24</v>
          </cell>
          <cell r="D3659" t="str">
            <v>szt.</v>
          </cell>
          <cell r="E3659">
            <v>0</v>
          </cell>
          <cell r="F3659" t="str">
            <v>EXCEL</v>
          </cell>
          <cell r="K3659">
            <v>50.86</v>
          </cell>
        </row>
        <row r="3660">
          <cell r="A3660" t="str">
            <v>100-010-BK</v>
          </cell>
          <cell r="B3660" t="str">
            <v>EXCEL CAT5E UNSCREENED KEYSTONE JACK 90deg-BLACK</v>
          </cell>
          <cell r="C3660" t="str">
            <v>EXCEL CAT5E UNSCREENED KEYSTONE JACK 90deg-BLACK</v>
          </cell>
          <cell r="D3660" t="str">
            <v>szt.</v>
          </cell>
          <cell r="E3660">
            <v>0</v>
          </cell>
          <cell r="F3660" t="str">
            <v>EXCEL</v>
          </cell>
          <cell r="K3660">
            <v>2.16</v>
          </cell>
        </row>
        <row r="3661">
          <cell r="A3661" t="str">
            <v>100-010</v>
          </cell>
          <cell r="B3661" t="str">
            <v>EXCEL CAT5E UNSCREENED KEYSTONE JACK 90deg-WHITE</v>
          </cell>
          <cell r="C3661" t="str">
            <v>EXCEL CAT5E UNSCREENED KEYSTONE JACK 90deg-WHITE</v>
          </cell>
          <cell r="D3661" t="str">
            <v>szt.</v>
          </cell>
          <cell r="E3661">
            <v>0</v>
          </cell>
          <cell r="F3661" t="str">
            <v>EXCEL</v>
          </cell>
          <cell r="K3661">
            <v>2.16</v>
          </cell>
        </row>
        <row r="3662">
          <cell r="A3662" t="str">
            <v>100-204</v>
          </cell>
          <cell r="B3662" t="str">
            <v>EXCEL CAT5E UNSCREENED TOOLLESS JACK 180deg-BLACK</v>
          </cell>
          <cell r="C3662" t="str">
            <v>EXCEL CAT5E UNSCREENED TOOLLESS JACK 180deg-BLACK</v>
          </cell>
          <cell r="D3662" t="str">
            <v>szt.</v>
          </cell>
          <cell r="E3662">
            <v>0</v>
          </cell>
          <cell r="F3662" t="str">
            <v>EXCEL</v>
          </cell>
          <cell r="K3662">
            <v>1.94</v>
          </cell>
        </row>
        <row r="3663">
          <cell r="A3663" t="str">
            <v>100-203</v>
          </cell>
          <cell r="B3663" t="str">
            <v>EXCEL CAT5E UNSCREENED TOOLLESS JACK 180deg-WHITE</v>
          </cell>
          <cell r="C3663" t="str">
            <v>EXCEL CAT5E UNSCREENED TOOLLESS JACK 180deg-WHITE</v>
          </cell>
          <cell r="D3663" t="str">
            <v>szt.</v>
          </cell>
          <cell r="E3663">
            <v>0</v>
          </cell>
          <cell r="F3663" t="str">
            <v>EXCEL</v>
          </cell>
          <cell r="K3663">
            <v>1.94</v>
          </cell>
        </row>
        <row r="3664">
          <cell r="A3664" t="str">
            <v>100-204-24</v>
          </cell>
          <cell r="B3664" t="str">
            <v>EXCEL CAT5E UNSCRN TOOLLESS JACK 180deg-BLACK PK24</v>
          </cell>
          <cell r="C3664" t="str">
            <v>EXCEL CAT5E UNSCRN TOOLLESS JACK 180deg-BLACK PK24</v>
          </cell>
          <cell r="D3664" t="str">
            <v>szt.</v>
          </cell>
          <cell r="E3664">
            <v>0</v>
          </cell>
          <cell r="F3664" t="str">
            <v>EXCEL</v>
          </cell>
          <cell r="K3664">
            <v>46.72</v>
          </cell>
        </row>
        <row r="3665">
          <cell r="A3665" t="str">
            <v>100-203-24</v>
          </cell>
          <cell r="B3665" t="str">
            <v>EXCEL CAT5E UNSCRN TOOLLESS JACK 180deg-WHITE PK24</v>
          </cell>
          <cell r="C3665" t="str">
            <v>EXCEL CAT5E UNSCRN TOOLLESS JACK 180deg-WHITE PK24</v>
          </cell>
          <cell r="D3665" t="str">
            <v>szt.</v>
          </cell>
          <cell r="E3665">
            <v>0</v>
          </cell>
          <cell r="F3665" t="str">
            <v>EXCEL</v>
          </cell>
          <cell r="K3665">
            <v>46.72</v>
          </cell>
        </row>
        <row r="3666">
          <cell r="A3666" t="str">
            <v>100-102</v>
          </cell>
          <cell r="B3666" t="str">
            <v>EXCEL CAT5E UTP TWIN CABLE 500M-WHITE Eca</v>
          </cell>
          <cell r="C3666" t="str">
            <v>EXCEL CAT5E UTP TWIN CABLE 500M-WHITE Eca</v>
          </cell>
          <cell r="D3666" t="str">
            <v>szt.</v>
          </cell>
          <cell r="E3666">
            <v>0</v>
          </cell>
          <cell r="F3666" t="str">
            <v>EXCEL</v>
          </cell>
          <cell r="K3666">
            <v>0</v>
          </cell>
        </row>
        <row r="3667">
          <cell r="A3667" t="str">
            <v>105-001</v>
          </cell>
          <cell r="B3667" t="str">
            <v>EXCEL CAT6 0.3M F/UTP PATCH LEAD GREY PK10</v>
          </cell>
          <cell r="D3667" t="str">
            <v>szt.</v>
          </cell>
          <cell r="E3667">
            <v>0</v>
          </cell>
          <cell r="F3667" t="str">
            <v>EXCEL</v>
          </cell>
          <cell r="K3667">
            <v>1.92</v>
          </cell>
        </row>
        <row r="3668">
          <cell r="A3668" t="str">
            <v>CAT6F-UTP0.3M-GY-10</v>
          </cell>
          <cell r="B3668" t="str">
            <v>EXCEL CAT6 0.3M F/UTP PATCH LEAD GREY PK10</v>
          </cell>
          <cell r="D3668" t="str">
            <v>szt.</v>
          </cell>
          <cell r="E3668">
            <v>0</v>
          </cell>
          <cell r="F3668" t="str">
            <v>EXCEL</v>
          </cell>
          <cell r="K3668">
            <v>0</v>
          </cell>
        </row>
        <row r="3669">
          <cell r="A3669" t="str">
            <v>100-536</v>
          </cell>
          <cell r="B3669" t="str">
            <v>Excel CAT6 0.3M UTP LS0H MINI PATCH LEAD GREY</v>
          </cell>
          <cell r="C3669" t="str">
            <v>Excel CAT6 0.3M UTP LS0H MINI PATCH LEAD GREY</v>
          </cell>
          <cell r="D3669" t="str">
            <v>szt.</v>
          </cell>
          <cell r="E3669">
            <v>0</v>
          </cell>
          <cell r="F3669" t="str">
            <v>EXCEL</v>
          </cell>
          <cell r="K3669">
            <v>1.4</v>
          </cell>
        </row>
        <row r="3670">
          <cell r="A3670" t="str">
            <v>100-536-10</v>
          </cell>
          <cell r="B3670" t="str">
            <v>EXCEL CAT6 0.3M UTP LS0H MINI PATCH LEAD GREY PK10</v>
          </cell>
          <cell r="C3670" t="str">
            <v>EXCEL CAT6 0.3M UTP LS0H MINI PATCH LEAD GREY PK10</v>
          </cell>
          <cell r="D3670" t="str">
            <v>szt.</v>
          </cell>
          <cell r="E3670">
            <v>0</v>
          </cell>
          <cell r="F3670" t="str">
            <v>EXCEL</v>
          </cell>
          <cell r="K3670">
            <v>14</v>
          </cell>
        </row>
        <row r="3671">
          <cell r="A3671" t="str">
            <v>100-688</v>
          </cell>
          <cell r="B3671" t="str">
            <v>Excel CAT6 0.3M UTP LSOH MINI PATCH LEAD BLUE</v>
          </cell>
          <cell r="C3671" t="str">
            <v>Excel CAT6 0.3M UTP LSOH MINI PATCH LEAD BLUE</v>
          </cell>
          <cell r="D3671" t="str">
            <v>szt.</v>
          </cell>
          <cell r="E3671">
            <v>0</v>
          </cell>
          <cell r="F3671" t="str">
            <v>EXCEL</v>
          </cell>
          <cell r="K3671">
            <v>21.22</v>
          </cell>
        </row>
        <row r="3672">
          <cell r="A3672" t="str">
            <v>100-691</v>
          </cell>
          <cell r="B3672" t="str">
            <v>Excel CAT6 0.3M UTP LSOH MINI PATCH LEAD GREEN</v>
          </cell>
          <cell r="C3672" t="str">
            <v>Excel CAT6 0.3M UTP LSOH MINI PATCH LEAD GREEN</v>
          </cell>
          <cell r="D3672" t="str">
            <v>szt.</v>
          </cell>
          <cell r="E3672">
            <v>0</v>
          </cell>
          <cell r="F3672" t="str">
            <v>EXCEL</v>
          </cell>
          <cell r="K3672">
            <v>21.22</v>
          </cell>
        </row>
        <row r="3673">
          <cell r="A3673" t="str">
            <v>100-694</v>
          </cell>
          <cell r="B3673" t="str">
            <v>Excel CAT6 0.3M UTP LSOH MINI PATCH LEAD RED</v>
          </cell>
          <cell r="C3673" t="str">
            <v>Excel CAT6 0.3M UTP LSOH MINI PATCH LEAD RED</v>
          </cell>
          <cell r="D3673" t="str">
            <v>szt.</v>
          </cell>
          <cell r="E3673">
            <v>0</v>
          </cell>
          <cell r="F3673" t="str">
            <v>EXCEL</v>
          </cell>
          <cell r="K3673">
            <v>21.22</v>
          </cell>
        </row>
        <row r="3674">
          <cell r="A3674" t="str">
            <v>100-697</v>
          </cell>
          <cell r="B3674" t="str">
            <v>Excel CAT6 0.3M UTP LSOH MINI PATCH LEAD YELLOW</v>
          </cell>
          <cell r="C3674" t="str">
            <v>Excel CAT6 0.3M UTP LSOH MINI PATCH LEAD YELLOW</v>
          </cell>
          <cell r="D3674" t="str">
            <v>szt.</v>
          </cell>
          <cell r="E3674">
            <v>0</v>
          </cell>
          <cell r="F3674" t="str">
            <v>EXCEL</v>
          </cell>
          <cell r="K3674">
            <v>21.22</v>
          </cell>
        </row>
        <row r="3675">
          <cell r="A3675" t="str">
            <v>100-403-BK</v>
          </cell>
          <cell r="B3675" t="str">
            <v>EXCEL CAT6 0.3M UUTP LSOH PATCH LEAD BLACK</v>
          </cell>
          <cell r="C3675" t="str">
            <v>EXCEL CAT6 0.3M UUTP LSOH PATCH LEAD BLACK</v>
          </cell>
          <cell r="D3675" t="str">
            <v>szt.</v>
          </cell>
          <cell r="E3675">
            <v>0</v>
          </cell>
          <cell r="F3675" t="str">
            <v>EXCEL</v>
          </cell>
          <cell r="K3675">
            <v>1.66</v>
          </cell>
        </row>
        <row r="3676">
          <cell r="A3676" t="str">
            <v>100-403-BK-10</v>
          </cell>
          <cell r="B3676" t="str">
            <v>EXCEL CAT6 0.3M UUTP LSOH PATCH LEAD BLACK PK10</v>
          </cell>
          <cell r="C3676" t="str">
            <v>EXCEL CAT6 0.3M UUTP LSOH PATCH LEAD BLACK PK10</v>
          </cell>
          <cell r="D3676" t="str">
            <v>szt.</v>
          </cell>
          <cell r="E3676">
            <v>0</v>
          </cell>
          <cell r="F3676" t="str">
            <v>EXCEL</v>
          </cell>
          <cell r="K3676">
            <v>16.600000000000001</v>
          </cell>
        </row>
        <row r="3677">
          <cell r="A3677" t="str">
            <v>100-403-BU</v>
          </cell>
          <cell r="B3677" t="str">
            <v>EXCEL CAT6 0.3M UUTP LSOH PATCH LEAD BLUE</v>
          </cell>
          <cell r="C3677" t="str">
            <v>EXCEL CAT6 0.3M UUTP LSOH PATCH LEAD BLUE</v>
          </cell>
          <cell r="D3677" t="str">
            <v>szt.</v>
          </cell>
          <cell r="E3677">
            <v>0</v>
          </cell>
          <cell r="F3677" t="str">
            <v>EXCEL</v>
          </cell>
          <cell r="K3677">
            <v>1.66</v>
          </cell>
        </row>
        <row r="3678">
          <cell r="A3678" t="str">
            <v>100-403-BU-10</v>
          </cell>
          <cell r="B3678" t="str">
            <v>EXCEL CAT6 0.3M UUTP LSOH PATCH LEAD BLUE PK10</v>
          </cell>
          <cell r="C3678" t="str">
            <v>EXCEL CAT6 0.3M UUTP LSOH PATCH LEAD BLUE PK10</v>
          </cell>
          <cell r="D3678" t="str">
            <v>szt.</v>
          </cell>
          <cell r="E3678">
            <v>0</v>
          </cell>
          <cell r="F3678" t="str">
            <v>EXCEL</v>
          </cell>
          <cell r="K3678">
            <v>16.600000000000001</v>
          </cell>
        </row>
        <row r="3679">
          <cell r="A3679" t="str">
            <v>100-403-GN</v>
          </cell>
          <cell r="B3679" t="str">
            <v>EXCEL CAT6 0.3M UUTP LSOH PATCH LEAD GREEN</v>
          </cell>
          <cell r="C3679" t="str">
            <v>EXCEL CAT6 0.3M UUTP LSOH PATCH LEAD GREEN</v>
          </cell>
          <cell r="D3679" t="str">
            <v>szt.</v>
          </cell>
          <cell r="E3679">
            <v>0</v>
          </cell>
          <cell r="F3679" t="str">
            <v>EXCEL</v>
          </cell>
          <cell r="K3679">
            <v>1.66</v>
          </cell>
        </row>
        <row r="3680">
          <cell r="A3680" t="str">
            <v>100-403-GN-10</v>
          </cell>
          <cell r="B3680" t="str">
            <v>EXCEL CAT6 0.3M UUTP LSOH PATCH LEAD GREEN PK10</v>
          </cell>
          <cell r="C3680" t="str">
            <v>EXCEL CAT6 0.3M UUTP LSOH PATCH LEAD GREEN PK10</v>
          </cell>
          <cell r="D3680" t="str">
            <v>szt.</v>
          </cell>
          <cell r="E3680">
            <v>0</v>
          </cell>
          <cell r="F3680" t="str">
            <v>EXCEL</v>
          </cell>
          <cell r="K3680">
            <v>16.600000000000001</v>
          </cell>
        </row>
        <row r="3681">
          <cell r="A3681" t="str">
            <v>100-403</v>
          </cell>
          <cell r="B3681" t="str">
            <v>EXCEL CAT6 0.3M UUTP LSOH PATCH LEAD GREY</v>
          </cell>
          <cell r="C3681" t="str">
            <v>EXCEL CAT6 0.3M UUTP LSOH PATCH LEAD GREY</v>
          </cell>
          <cell r="D3681" t="str">
            <v>szt.</v>
          </cell>
          <cell r="E3681">
            <v>0</v>
          </cell>
          <cell r="F3681" t="str">
            <v>EXCEL</v>
          </cell>
          <cell r="K3681">
            <v>1.66</v>
          </cell>
        </row>
        <row r="3682">
          <cell r="A3682" t="str">
            <v>100-403-10</v>
          </cell>
          <cell r="B3682" t="str">
            <v>EXCEL CAT6 0.3M UUTP LSOH PATCH LEAD GREY PK10</v>
          </cell>
          <cell r="C3682" t="str">
            <v>EXCEL CAT6 0.3M UUTP LSOH PATCH LEAD GREY PK10</v>
          </cell>
          <cell r="D3682" t="str">
            <v>szt.</v>
          </cell>
          <cell r="E3682">
            <v>0</v>
          </cell>
          <cell r="F3682" t="str">
            <v>EXCEL</v>
          </cell>
          <cell r="K3682">
            <v>16.600000000000001</v>
          </cell>
        </row>
        <row r="3683">
          <cell r="A3683" t="str">
            <v>100-403-OR</v>
          </cell>
          <cell r="B3683" t="str">
            <v>EXCEL CAT6 0.3M UUTP LSOH PATCH LEAD ORANGE</v>
          </cell>
          <cell r="C3683" t="str">
            <v>EXCEL CAT6 0.3M UUTP LSOH PATCH LEAD ORANGE</v>
          </cell>
          <cell r="D3683" t="str">
            <v>szt.</v>
          </cell>
          <cell r="E3683">
            <v>0</v>
          </cell>
          <cell r="F3683" t="str">
            <v>EXCEL</v>
          </cell>
          <cell r="K3683">
            <v>1.66</v>
          </cell>
        </row>
        <row r="3684">
          <cell r="A3684" t="str">
            <v>100-403-OR-10</v>
          </cell>
          <cell r="B3684" t="str">
            <v>EXCEL CAT6 0.3M UUTP LSOH PATCH LEAD ORANGE PK10</v>
          </cell>
          <cell r="C3684" t="str">
            <v>EXCEL CAT6 0.3M UUTP LSOH PATCH LEAD ORANGE PK10</v>
          </cell>
          <cell r="D3684" t="str">
            <v>szt.</v>
          </cell>
          <cell r="E3684">
            <v>0</v>
          </cell>
          <cell r="F3684" t="str">
            <v>EXCEL</v>
          </cell>
          <cell r="K3684">
            <v>16.600000000000001</v>
          </cell>
        </row>
        <row r="3685">
          <cell r="A3685" t="str">
            <v>100-403-PK</v>
          </cell>
          <cell r="B3685" t="str">
            <v>EXCEL CAT6 0.3M UUTP LSOH PATCH LEAD PINK</v>
          </cell>
          <cell r="C3685" t="str">
            <v>EXCEL CAT6 0.3M UUTP LSOH PATCH LEAD PINK</v>
          </cell>
          <cell r="D3685" t="str">
            <v>szt.</v>
          </cell>
          <cell r="E3685">
            <v>0</v>
          </cell>
          <cell r="F3685" t="str">
            <v>EXCEL</v>
          </cell>
          <cell r="K3685">
            <v>1.66</v>
          </cell>
        </row>
        <row r="3686">
          <cell r="A3686" t="str">
            <v>100-403-PK-10</v>
          </cell>
          <cell r="B3686" t="str">
            <v>EXCEL CAT6 0.3M UUTP LSOH PATCH LEAD PINK PK10</v>
          </cell>
          <cell r="C3686" t="str">
            <v>EXCEL CAT6 0.3M UUTP LSOH PATCH LEAD PINK PK10</v>
          </cell>
          <cell r="D3686" t="str">
            <v>szt.</v>
          </cell>
          <cell r="E3686">
            <v>0</v>
          </cell>
          <cell r="F3686" t="str">
            <v>EXCEL</v>
          </cell>
          <cell r="K3686">
            <v>16.600000000000001</v>
          </cell>
        </row>
        <row r="3687">
          <cell r="A3687" t="str">
            <v>100-403-RD</v>
          </cell>
          <cell r="B3687" t="str">
            <v>EXCEL CAT6 0.3M UUTP LSOH PATCH LEAD RED</v>
          </cell>
          <cell r="C3687" t="str">
            <v>EXCEL CAT6 0.3M UUTP LSOH PATCH LEAD RED</v>
          </cell>
          <cell r="D3687" t="str">
            <v>szt.</v>
          </cell>
          <cell r="E3687">
            <v>0</v>
          </cell>
          <cell r="F3687" t="str">
            <v>EXCEL</v>
          </cell>
          <cell r="K3687">
            <v>1.66</v>
          </cell>
        </row>
        <row r="3688">
          <cell r="A3688" t="str">
            <v>100-403-RD-10</v>
          </cell>
          <cell r="B3688" t="str">
            <v>EXCEL CAT6 0.3M UUTP LSOH PATCH LEAD RED PK10</v>
          </cell>
          <cell r="C3688" t="str">
            <v>EXCEL CAT6 0.3M UUTP LSOH PATCH LEAD RED PK10</v>
          </cell>
          <cell r="D3688" t="str">
            <v>szt.</v>
          </cell>
          <cell r="E3688">
            <v>0</v>
          </cell>
          <cell r="F3688" t="str">
            <v>EXCEL</v>
          </cell>
          <cell r="K3688">
            <v>16.600000000000001</v>
          </cell>
        </row>
        <row r="3689">
          <cell r="A3689" t="str">
            <v>100-403-VT</v>
          </cell>
          <cell r="B3689" t="str">
            <v>EXCEL CAT6 0.3M UUTP LSOH PATCH LEAD VIOLET</v>
          </cell>
          <cell r="C3689" t="str">
            <v>EXCEL CAT6 0.3M UUTP LSOH PATCH LEAD VIOLET</v>
          </cell>
          <cell r="D3689" t="str">
            <v>szt.</v>
          </cell>
          <cell r="E3689">
            <v>0</v>
          </cell>
          <cell r="F3689" t="str">
            <v>EXCEL</v>
          </cell>
          <cell r="K3689">
            <v>1.66</v>
          </cell>
        </row>
        <row r="3690">
          <cell r="A3690" t="str">
            <v>100-403-VT-10</v>
          </cell>
          <cell r="B3690" t="str">
            <v>EXCEL CAT6 0.3M UUTP LSOH PATCH LEAD VIOLET PK10</v>
          </cell>
          <cell r="C3690" t="str">
            <v>EXCEL CAT6 0.3M UUTP LSOH PATCH LEAD VIOLET PK10</v>
          </cell>
          <cell r="D3690" t="str">
            <v>szt.</v>
          </cell>
          <cell r="E3690">
            <v>0</v>
          </cell>
          <cell r="F3690" t="str">
            <v>EXCEL</v>
          </cell>
          <cell r="K3690">
            <v>16.600000000000001</v>
          </cell>
        </row>
        <row r="3691">
          <cell r="A3691" t="str">
            <v>100-403-WT</v>
          </cell>
          <cell r="B3691" t="str">
            <v>EXCEL CAT6 0.3M UUTP LSOH PATCH LEAD WHITE</v>
          </cell>
          <cell r="C3691" t="str">
            <v>EXCEL CAT6 0.3M UUTP LSOH PATCH LEAD WHITE</v>
          </cell>
          <cell r="D3691" t="str">
            <v>szt.</v>
          </cell>
          <cell r="E3691">
            <v>0</v>
          </cell>
          <cell r="F3691" t="str">
            <v>EXCEL</v>
          </cell>
          <cell r="K3691">
            <v>1.66</v>
          </cell>
        </row>
        <row r="3692">
          <cell r="A3692" t="str">
            <v>100-403-WT-10</v>
          </cell>
          <cell r="B3692" t="str">
            <v>EXCEL CAT6 0.3M UUTP LSOH PATCH LEAD WHITE PK10</v>
          </cell>
          <cell r="C3692" t="str">
            <v>EXCEL CAT6 0.3M UUTP LSOH PATCH LEAD WHITE PK10</v>
          </cell>
          <cell r="D3692" t="str">
            <v>szt.</v>
          </cell>
          <cell r="E3692">
            <v>0</v>
          </cell>
          <cell r="F3692" t="str">
            <v>EXCEL</v>
          </cell>
          <cell r="K3692">
            <v>16.600000000000001</v>
          </cell>
        </row>
        <row r="3693">
          <cell r="A3693" t="str">
            <v>100-403-YW</v>
          </cell>
          <cell r="B3693" t="str">
            <v>EXCEL CAT6 0.3M UUTP LSOH PATCH LEAD YELLOW</v>
          </cell>
          <cell r="C3693" t="str">
            <v>EXCEL CAT6 0.3M UUTP LSOH PATCH LEAD YELLOW</v>
          </cell>
          <cell r="D3693" t="str">
            <v>szt.</v>
          </cell>
          <cell r="E3693">
            <v>0</v>
          </cell>
          <cell r="F3693" t="str">
            <v>EXCEL</v>
          </cell>
          <cell r="K3693">
            <v>1.66</v>
          </cell>
        </row>
        <row r="3694">
          <cell r="A3694" t="str">
            <v>100-403-YW-10</v>
          </cell>
          <cell r="B3694" t="str">
            <v>EXCEL CAT6 0.3M UUTP LSOH PATCH LEAD YELLOW PK10</v>
          </cell>
          <cell r="C3694" t="str">
            <v>EXCEL CAT6 0.3M UUTP LSOH PATCH LEAD YELLOW PK10</v>
          </cell>
          <cell r="D3694" t="str">
            <v>szt.</v>
          </cell>
          <cell r="E3694">
            <v>0</v>
          </cell>
          <cell r="F3694" t="str">
            <v>EXCEL</v>
          </cell>
          <cell r="K3694">
            <v>16.600000000000001</v>
          </cell>
        </row>
        <row r="3695">
          <cell r="A3695" t="str">
            <v>CAT6F-UTP0.5M-GY-10</v>
          </cell>
          <cell r="B3695" t="str">
            <v>EXCEL CAT6 0.5M F/UTP PATCH LEAD GREY PK10</v>
          </cell>
          <cell r="D3695" t="str">
            <v>szt.</v>
          </cell>
          <cell r="E3695">
            <v>0</v>
          </cell>
          <cell r="F3695" t="str">
            <v>EXCEL</v>
          </cell>
          <cell r="K3695">
            <v>0</v>
          </cell>
        </row>
        <row r="3696">
          <cell r="A3696" t="str">
            <v>105-002</v>
          </cell>
          <cell r="B3696" t="str">
            <v>EXCEL CAT6 0.5M F/UTP PATCH LEAD GREY PK10</v>
          </cell>
          <cell r="D3696" t="str">
            <v>szt.</v>
          </cell>
          <cell r="E3696">
            <v>0</v>
          </cell>
          <cell r="F3696" t="str">
            <v>EXCEL</v>
          </cell>
          <cell r="K3696">
            <v>2.04</v>
          </cell>
        </row>
        <row r="3697">
          <cell r="A3697" t="str">
            <v>100-456</v>
          </cell>
          <cell r="B3697" t="str">
            <v>EXCEL CAT6 0.5M FUTP LSOH PATCH LEAD GREY</v>
          </cell>
          <cell r="C3697" t="str">
            <v>EXCEL CAT6 0.5M FUTP LSOH PATCH LEAD GREY</v>
          </cell>
          <cell r="D3697" t="str">
            <v>szt.</v>
          </cell>
          <cell r="E3697">
            <v>0</v>
          </cell>
          <cell r="F3697" t="str">
            <v>EXCEL</v>
          </cell>
          <cell r="K3697">
            <v>3.8</v>
          </cell>
        </row>
        <row r="3698">
          <cell r="A3698" t="str">
            <v>100-456-10</v>
          </cell>
          <cell r="B3698" t="str">
            <v>EXCEL CAT6 0.5M FUTP LSOH PATCH LEAD GREY PK10</v>
          </cell>
          <cell r="C3698" t="str">
            <v>EXCEL CAT6 0.5M FUTP LSOH PATCH LEAD GREY PK10</v>
          </cell>
          <cell r="D3698" t="str">
            <v>szt.</v>
          </cell>
          <cell r="E3698">
            <v>0</v>
          </cell>
          <cell r="F3698" t="str">
            <v>EXCEL</v>
          </cell>
          <cell r="K3698">
            <v>37.880000000000003</v>
          </cell>
        </row>
        <row r="3699">
          <cell r="A3699" t="str">
            <v>100-518</v>
          </cell>
          <cell r="B3699" t="str">
            <v>EXCEL CAT6 0.5M UTP LSOH MINI PATCH LEAD BLUE</v>
          </cell>
          <cell r="C3699" t="str">
            <v>EXCEL CAT6 0.5M UTP LSOH MINI PATCH LEAD BLUE</v>
          </cell>
          <cell r="D3699" t="str">
            <v>szt.</v>
          </cell>
          <cell r="E3699">
            <v>0</v>
          </cell>
          <cell r="F3699" t="str">
            <v>EXCEL</v>
          </cell>
          <cell r="K3699">
            <v>1.32</v>
          </cell>
        </row>
        <row r="3700">
          <cell r="A3700" t="str">
            <v>100-518-10</v>
          </cell>
          <cell r="B3700" t="str">
            <v>EXCEL CAT6 0.5M UTP LSOH MINI PATCH LEAD BLUE PK10</v>
          </cell>
          <cell r="C3700" t="str">
            <v>EXCEL CAT6 0.5M UTP LSOH MINI PATCH LEAD BLUE PK10</v>
          </cell>
          <cell r="D3700" t="str">
            <v>szt.</v>
          </cell>
          <cell r="E3700">
            <v>0</v>
          </cell>
          <cell r="F3700" t="str">
            <v>EXCEL</v>
          </cell>
          <cell r="K3700">
            <v>15.62</v>
          </cell>
        </row>
        <row r="3701">
          <cell r="A3701" t="str">
            <v>100-504</v>
          </cell>
          <cell r="B3701" t="str">
            <v>EXCEL CAT6 0.5M UTP LSOH MINI PATCH LEAD GREY</v>
          </cell>
          <cell r="C3701" t="str">
            <v>EXCEL CAT6 0.5M UTP LSOH MINI PATCH LEAD GREY</v>
          </cell>
          <cell r="D3701" t="str">
            <v>szt.</v>
          </cell>
          <cell r="E3701">
            <v>0</v>
          </cell>
          <cell r="F3701" t="str">
            <v>EXCEL</v>
          </cell>
          <cell r="K3701">
            <v>1.32</v>
          </cell>
        </row>
        <row r="3702">
          <cell r="A3702" t="str">
            <v>100-513</v>
          </cell>
          <cell r="B3702" t="str">
            <v>EXCEL CAT6 0.5M UTP LSOH MINI PATCH LEAD WHITE</v>
          </cell>
          <cell r="C3702" t="str">
            <v>EXCEL CAT6 0.5M UTP LSOH MINI PATCH LEAD WHITE</v>
          </cell>
          <cell r="D3702" t="str">
            <v>szt.</v>
          </cell>
          <cell r="E3702">
            <v>0</v>
          </cell>
          <cell r="F3702" t="str">
            <v>EXCEL</v>
          </cell>
          <cell r="K3702">
            <v>1.32</v>
          </cell>
        </row>
        <row r="3703">
          <cell r="A3703" t="str">
            <v>100-513-10</v>
          </cell>
          <cell r="B3703" t="str">
            <v>EXCEL CAT6 0.5M UTP LSOH MINI PATCH LEAD WHITE PK1</v>
          </cell>
          <cell r="C3703" t="str">
            <v>EXCEL CAT6 0.5M UTP LSOH MINI PATCH LEAD WHITE PK1</v>
          </cell>
          <cell r="D3703" t="str">
            <v>szt.</v>
          </cell>
          <cell r="E3703">
            <v>0</v>
          </cell>
          <cell r="F3703" t="str">
            <v>EXCEL</v>
          </cell>
          <cell r="K3703">
            <v>15.62</v>
          </cell>
        </row>
        <row r="3704">
          <cell r="A3704" t="str">
            <v>100-527</v>
          </cell>
          <cell r="B3704" t="str">
            <v>EXCEL CAT6 0.5M UTP LSOH MINI PATCH LEAD YELLOW</v>
          </cell>
          <cell r="C3704" t="str">
            <v>EXCEL CAT6 0.5M UTP LSOH MINI PATCH LEAD YELLOW</v>
          </cell>
          <cell r="D3704" t="str">
            <v>szt.</v>
          </cell>
          <cell r="E3704">
            <v>0</v>
          </cell>
          <cell r="F3704" t="str">
            <v>EXCEL</v>
          </cell>
          <cell r="K3704">
            <v>1.32</v>
          </cell>
        </row>
        <row r="3705">
          <cell r="A3705" t="str">
            <v>100-527-10</v>
          </cell>
          <cell r="B3705" t="str">
            <v>EXCEL CAT6 0.5M UTP LSOH MINI PATCH LEAD YLW PK10</v>
          </cell>
          <cell r="C3705" t="str">
            <v>EXCEL CAT6 0.5M UTP LSOH MINI PATCH LEAD YLW PK10</v>
          </cell>
          <cell r="D3705" t="str">
            <v>szt.</v>
          </cell>
          <cell r="E3705">
            <v>0</v>
          </cell>
          <cell r="F3705" t="str">
            <v>EXCEL</v>
          </cell>
          <cell r="K3705">
            <v>15.62</v>
          </cell>
        </row>
        <row r="3706">
          <cell r="A3706" t="str">
            <v>100-504-10</v>
          </cell>
          <cell r="B3706" t="str">
            <v>EXCEL CAT6 0.5M UTP LSOH MINI PATCHLEAD GREY PK10</v>
          </cell>
          <cell r="C3706" t="str">
            <v>EXCEL CAT6 0.5M UTP LSOH MINI PATCH LEAD GREY PK10</v>
          </cell>
          <cell r="D3706" t="str">
            <v>szt.</v>
          </cell>
          <cell r="E3706">
            <v>0</v>
          </cell>
          <cell r="F3706" t="str">
            <v>EXCEL</v>
          </cell>
          <cell r="K3706">
            <v>15.62</v>
          </cell>
        </row>
        <row r="3707">
          <cell r="A3707" t="str">
            <v>101-100-10</v>
          </cell>
          <cell r="B3707" t="str">
            <v>EXCEL CAT6 0.5M UUTP LSOH LOCKABLE P/LEAD GRY PK10</v>
          </cell>
          <cell r="C3707" t="str">
            <v>EXCEL CAT6 0.5M UUTP LSOH LOCKABLE P/LEAD GRY PK10</v>
          </cell>
          <cell r="D3707" t="str">
            <v>szt.</v>
          </cell>
          <cell r="E3707">
            <v>0</v>
          </cell>
          <cell r="F3707" t="str">
            <v>EXCEL</v>
          </cell>
          <cell r="K3707">
            <v>249.6</v>
          </cell>
        </row>
        <row r="3708">
          <cell r="A3708" t="str">
            <v>101-100</v>
          </cell>
          <cell r="B3708" t="str">
            <v>EXCEL CAT6 0.5M UUTP LSOH LOCKABLE PATCH LEAD GREY</v>
          </cell>
          <cell r="C3708" t="str">
            <v>EXCEL CAT6 0.5M UUTP LSOH LOCKABLE PATCH LEAD GREY</v>
          </cell>
          <cell r="D3708" t="str">
            <v>szt.</v>
          </cell>
          <cell r="E3708">
            <v>0</v>
          </cell>
          <cell r="F3708" t="str">
            <v>EXCEL</v>
          </cell>
          <cell r="K3708">
            <v>3.58</v>
          </cell>
        </row>
        <row r="3709">
          <cell r="A3709" t="str">
            <v>100-483-10</v>
          </cell>
          <cell r="B3709" t="str">
            <v>EXCEL CAT6 0.5M UUTP LSOH PATCH LEAD BLACK PK10</v>
          </cell>
          <cell r="C3709" t="str">
            <v>EXCEL CAT6 0.5M UUTP LSOH PATCH LEAD BLACK PK10</v>
          </cell>
          <cell r="D3709" t="str">
            <v>szt.</v>
          </cell>
          <cell r="E3709">
            <v>0</v>
          </cell>
          <cell r="F3709" t="str">
            <v>EXCEL</v>
          </cell>
          <cell r="K3709">
            <v>17.88</v>
          </cell>
        </row>
        <row r="3710">
          <cell r="A3710" t="str">
            <v>100-482-10</v>
          </cell>
          <cell r="B3710" t="str">
            <v>EXCEL CAT6 0.5M UUTP LSOH PATCH LEAD BLUE PK10</v>
          </cell>
          <cell r="C3710" t="str">
            <v>EXCEL CAT6 0.5M UUTP LSOH PATCH LEAD BLUE PK10</v>
          </cell>
          <cell r="D3710" t="str">
            <v>szt.</v>
          </cell>
          <cell r="E3710">
            <v>0</v>
          </cell>
          <cell r="F3710" t="str">
            <v>EXCEL</v>
          </cell>
          <cell r="K3710">
            <v>17.88</v>
          </cell>
        </row>
        <row r="3711">
          <cell r="A3711" t="str">
            <v>100-484-10</v>
          </cell>
          <cell r="B3711" t="str">
            <v>EXCEL CAT6 0.5M UUTP LSOH PATCH LEAD GREEN PK10</v>
          </cell>
          <cell r="C3711" t="str">
            <v>EXCEL CAT6 0.5M UUTP LSOH PATCH LEAD GREEN PK10</v>
          </cell>
          <cell r="D3711" t="str">
            <v>szt.</v>
          </cell>
          <cell r="E3711">
            <v>0</v>
          </cell>
          <cell r="F3711" t="str">
            <v>EXCEL</v>
          </cell>
          <cell r="K3711">
            <v>17.88</v>
          </cell>
        </row>
        <row r="3712">
          <cell r="A3712" t="str">
            <v>100-395</v>
          </cell>
          <cell r="B3712" t="str">
            <v>EXCEL CAT6 0.5M UUTP LSOH PATCH LEAD GREY</v>
          </cell>
          <cell r="C3712" t="str">
            <v>EXCEL CAT6 0.5M UUTP LSOH PATCH LEAD GREY</v>
          </cell>
          <cell r="D3712" t="str">
            <v>szt.</v>
          </cell>
          <cell r="E3712">
            <v>0</v>
          </cell>
          <cell r="F3712" t="str">
            <v>EXCEL</v>
          </cell>
          <cell r="K3712">
            <v>1.78</v>
          </cell>
        </row>
        <row r="3713">
          <cell r="A3713" t="str">
            <v>100-395-10</v>
          </cell>
          <cell r="B3713" t="str">
            <v>EXCEL CAT6 0.5M UUTP LSOH PATCH LEAD GREY PK10</v>
          </cell>
          <cell r="C3713" t="str">
            <v>EXCEL CAT6 0.5M UUTP LSOH PATCH LEAD GREY PK10</v>
          </cell>
          <cell r="D3713" t="str">
            <v>szt.</v>
          </cell>
          <cell r="E3713">
            <v>0</v>
          </cell>
          <cell r="F3713" t="str">
            <v>EXCEL</v>
          </cell>
          <cell r="K3713">
            <v>17.88</v>
          </cell>
        </row>
        <row r="3714">
          <cell r="A3714" t="str">
            <v>100-487-10</v>
          </cell>
          <cell r="B3714" t="str">
            <v>EXCEL CAT6 0.5M UUTP LSOH PATCH LEAD ORANGE PK10</v>
          </cell>
          <cell r="C3714" t="str">
            <v>EXCEL CAT6 0.5M UUTP LSOH PATCH LEAD ORANGE PK10</v>
          </cell>
          <cell r="D3714" t="str">
            <v>szt.</v>
          </cell>
          <cell r="E3714">
            <v>0</v>
          </cell>
          <cell r="F3714" t="str">
            <v>EXCEL</v>
          </cell>
          <cell r="K3714">
            <v>17.88</v>
          </cell>
        </row>
        <row r="3715">
          <cell r="A3715" t="str">
            <v>100-488-10</v>
          </cell>
          <cell r="B3715" t="str">
            <v>EXCEL CAT6 0.5M UUTP LSOH PATCH LEAD PINK PK10</v>
          </cell>
          <cell r="C3715" t="str">
            <v>EXCEL CAT6 0.5M UUTP LSOH PATCH LEAD PINK PK10</v>
          </cell>
          <cell r="D3715" t="str">
            <v>szt.</v>
          </cell>
          <cell r="E3715">
            <v>0</v>
          </cell>
          <cell r="F3715" t="str">
            <v>EXCEL</v>
          </cell>
          <cell r="K3715">
            <v>17.88</v>
          </cell>
        </row>
        <row r="3716">
          <cell r="A3716" t="str">
            <v>100-481-10</v>
          </cell>
          <cell r="B3716" t="str">
            <v>EXCEL CAT6 0.5M UUTP LSOH PATCH LEAD RED PK10</v>
          </cell>
          <cell r="C3716" t="str">
            <v>EXCEL CAT6 0.5M UUTP LSOH PATCH LEAD RED PK10</v>
          </cell>
          <cell r="D3716" t="str">
            <v>szt.</v>
          </cell>
          <cell r="E3716">
            <v>0</v>
          </cell>
          <cell r="F3716" t="str">
            <v>EXCEL</v>
          </cell>
          <cell r="K3716">
            <v>17.88</v>
          </cell>
        </row>
        <row r="3717">
          <cell r="A3717" t="str">
            <v>100-486-10</v>
          </cell>
          <cell r="B3717" t="str">
            <v>EXCEL CAT6 0.5M UUTP LSOH PATCH LEAD VIOLET PK10</v>
          </cell>
          <cell r="C3717" t="str">
            <v>EXCEL CAT6 0.5M UUTP LSOH PATCH LEAD VIOLET PK10</v>
          </cell>
          <cell r="D3717" t="str">
            <v>szt.</v>
          </cell>
          <cell r="E3717">
            <v>0</v>
          </cell>
          <cell r="F3717" t="str">
            <v>EXCEL</v>
          </cell>
          <cell r="K3717">
            <v>17.88</v>
          </cell>
        </row>
        <row r="3718">
          <cell r="A3718" t="str">
            <v>100-415</v>
          </cell>
          <cell r="B3718" t="str">
            <v>EXCEL CAT6 0.5M UUTP LSOH PATCH LEAD WHITE</v>
          </cell>
          <cell r="C3718" t="str">
            <v>EXCEL CAT6 0.5M UUTP LSOH PATCH LEAD WHITE</v>
          </cell>
          <cell r="D3718" t="str">
            <v>szt.</v>
          </cell>
          <cell r="E3718">
            <v>0</v>
          </cell>
          <cell r="F3718" t="str">
            <v>EXCEL</v>
          </cell>
          <cell r="K3718">
            <v>1.78</v>
          </cell>
        </row>
        <row r="3719">
          <cell r="A3719" t="str">
            <v>100-415-10</v>
          </cell>
          <cell r="B3719" t="str">
            <v>EXCEL CAT6 0.5M UUTP LSOH PATCH LEAD WHITE PK10</v>
          </cell>
          <cell r="C3719" t="str">
            <v>EXCEL CAT6 0.5M UUTP LSOH PATCH LEAD WHITE PK10</v>
          </cell>
          <cell r="D3719" t="str">
            <v>szt.</v>
          </cell>
          <cell r="E3719">
            <v>0</v>
          </cell>
          <cell r="F3719" t="str">
            <v>EXCEL</v>
          </cell>
          <cell r="K3719">
            <v>17.88</v>
          </cell>
        </row>
        <row r="3720">
          <cell r="A3720" t="str">
            <v>100-485-10</v>
          </cell>
          <cell r="B3720" t="str">
            <v>EXCEL CAT6 0.5M UUTP LSOH PATCH LEAD YELLOW PK10</v>
          </cell>
          <cell r="C3720" t="str">
            <v>EXCEL CAT6 0.5M UUTP LSOH PATCH LEAD YELLOW PK10</v>
          </cell>
          <cell r="D3720" t="str">
            <v>szt.</v>
          </cell>
          <cell r="E3720">
            <v>0</v>
          </cell>
          <cell r="F3720" t="str">
            <v>EXCEL</v>
          </cell>
          <cell r="K3720">
            <v>17.88</v>
          </cell>
        </row>
        <row r="3721">
          <cell r="A3721" t="str">
            <v>100-537</v>
          </cell>
          <cell r="B3721" t="str">
            <v>Excel CAT6 0.75M UTP LS0H MINI PATCH LEAD GREY</v>
          </cell>
          <cell r="C3721" t="str">
            <v>Excel CAT6 0.75M UTP LS0H MINI PATCH LEAD GREY</v>
          </cell>
          <cell r="D3721" t="str">
            <v>szt.</v>
          </cell>
          <cell r="E3721">
            <v>0</v>
          </cell>
          <cell r="F3721" t="str">
            <v>EXCEL</v>
          </cell>
          <cell r="K3721">
            <v>21.64</v>
          </cell>
        </row>
        <row r="3722">
          <cell r="A3722" t="str">
            <v>100-689</v>
          </cell>
          <cell r="B3722" t="str">
            <v>Excel CAT6 0.75M UTP LSOH MINI PATCH LEAD BLUE</v>
          </cell>
          <cell r="C3722" t="str">
            <v>Excel CAT6 0.75M UTP LSOH MINI PATCH LEAD BLUE</v>
          </cell>
          <cell r="D3722" t="str">
            <v>szt.</v>
          </cell>
          <cell r="E3722">
            <v>0</v>
          </cell>
          <cell r="F3722" t="str">
            <v>EXCEL</v>
          </cell>
          <cell r="K3722">
            <v>21.64</v>
          </cell>
        </row>
        <row r="3723">
          <cell r="A3723" t="str">
            <v>100-692</v>
          </cell>
          <cell r="B3723" t="str">
            <v>Excel CAT6 0.75M UTP LSOH MINI PATCH LEAD GREEN</v>
          </cell>
          <cell r="C3723" t="str">
            <v>Excel CAT6 0.75M UTP LSOH MINI PATCH LEAD GREEN</v>
          </cell>
          <cell r="D3723" t="str">
            <v>szt.</v>
          </cell>
          <cell r="E3723">
            <v>0</v>
          </cell>
          <cell r="F3723" t="str">
            <v>EXCEL</v>
          </cell>
          <cell r="K3723">
            <v>21.64</v>
          </cell>
        </row>
        <row r="3724">
          <cell r="A3724" t="str">
            <v>100-695</v>
          </cell>
          <cell r="B3724" t="str">
            <v>Excel CAT6 0.75M UTP LSOH MINI PATCH LEAD RED</v>
          </cell>
          <cell r="C3724" t="str">
            <v>Excel CAT6 0.75M UTP LSOH MINI PATCH LEAD RED</v>
          </cell>
          <cell r="D3724" t="str">
            <v>szt.</v>
          </cell>
          <cell r="E3724">
            <v>0</v>
          </cell>
          <cell r="F3724" t="str">
            <v>EXCEL</v>
          </cell>
          <cell r="K3724">
            <v>21.64</v>
          </cell>
        </row>
        <row r="3725">
          <cell r="A3725" t="str">
            <v>100-698</v>
          </cell>
          <cell r="B3725" t="str">
            <v>Excel CAT6 0.75M UTP LSOH MINI PATCH LEAD YELLOW</v>
          </cell>
          <cell r="C3725" t="str">
            <v>Excel CAT6 0.75M UTP LSOH MINI PATCH LEAD YELLOW</v>
          </cell>
          <cell r="D3725" t="str">
            <v>szt.</v>
          </cell>
          <cell r="E3725">
            <v>0</v>
          </cell>
          <cell r="F3725" t="str">
            <v>EXCEL</v>
          </cell>
          <cell r="K3725">
            <v>21.64</v>
          </cell>
        </row>
        <row r="3726">
          <cell r="A3726" t="str">
            <v>100-623</v>
          </cell>
          <cell r="B3726" t="str">
            <v>EXCEL CAT6 0.75M UUTP LSOH PATCH LEAD GREY</v>
          </cell>
          <cell r="C3726" t="str">
            <v>EXCEL CAT6 0.75M UUTP LSOH PATCH LEAD GREY</v>
          </cell>
          <cell r="D3726" t="str">
            <v>szt.</v>
          </cell>
          <cell r="E3726">
            <v>0</v>
          </cell>
          <cell r="F3726" t="str">
            <v>EXCEL</v>
          </cell>
          <cell r="K3726">
            <v>2.2400000000000002</v>
          </cell>
        </row>
        <row r="3727">
          <cell r="A3727" t="str">
            <v>100-538</v>
          </cell>
          <cell r="B3727" t="str">
            <v>Excel CAT6 1.5M UTP LS0H MINI PATCH LEAD GREY</v>
          </cell>
          <cell r="C3727" t="str">
            <v>Excel CAT6 1.5M UTP LS0H MINI PATCH LEAD GREY</v>
          </cell>
          <cell r="D3727" t="str">
            <v>szt.</v>
          </cell>
          <cell r="E3727">
            <v>0</v>
          </cell>
          <cell r="F3727" t="str">
            <v>EXCEL</v>
          </cell>
          <cell r="K3727">
            <v>24.72</v>
          </cell>
        </row>
        <row r="3728">
          <cell r="A3728" t="str">
            <v>100-690</v>
          </cell>
          <cell r="B3728" t="str">
            <v>Excel CAT6 1.5M UTP LSOH MINI PATCH LEAD BLUE</v>
          </cell>
          <cell r="C3728" t="str">
            <v>Excel CAT6 1.5M UTP LSOH MINI PATCH LEAD BLUE</v>
          </cell>
          <cell r="D3728" t="str">
            <v>szt.</v>
          </cell>
          <cell r="E3728">
            <v>0</v>
          </cell>
          <cell r="F3728" t="str">
            <v>EXCEL</v>
          </cell>
          <cell r="K3728">
            <v>24.72</v>
          </cell>
        </row>
        <row r="3729">
          <cell r="A3729" t="str">
            <v>100-693</v>
          </cell>
          <cell r="B3729" t="str">
            <v>Excel CAT6 1.5M UTP LSOH MINI PATCH LEAD GREEN</v>
          </cell>
          <cell r="C3729" t="str">
            <v>Excel CAT6 1.5M UTP LSOH MINI PATCH LEAD GREEN</v>
          </cell>
          <cell r="D3729" t="str">
            <v>szt.</v>
          </cell>
          <cell r="E3729">
            <v>0</v>
          </cell>
          <cell r="F3729" t="str">
            <v>EXCEL</v>
          </cell>
          <cell r="K3729">
            <v>24.72</v>
          </cell>
        </row>
        <row r="3730">
          <cell r="A3730" t="str">
            <v>100-696</v>
          </cell>
          <cell r="B3730" t="str">
            <v>Excel CAT6 1.5M UTP LSOH MINI PATCH LEAD RED</v>
          </cell>
          <cell r="C3730" t="str">
            <v>Excel CAT6 1.5M UTP LSOH MINI PATCH LEAD RED</v>
          </cell>
          <cell r="D3730" t="str">
            <v>szt.</v>
          </cell>
          <cell r="E3730">
            <v>0</v>
          </cell>
          <cell r="F3730" t="str">
            <v>EXCEL</v>
          </cell>
          <cell r="K3730">
            <v>24.72</v>
          </cell>
        </row>
        <row r="3731">
          <cell r="A3731" t="str">
            <v>100-699</v>
          </cell>
          <cell r="B3731" t="str">
            <v>Excel CAT6 1.5M UTP LSOH MINI PATCH LEAD YELLOW</v>
          </cell>
          <cell r="C3731" t="str">
            <v>Excel CAT6 1.5M UTP LSOH MINI PATCH LEAD YELLOW</v>
          </cell>
          <cell r="D3731" t="str">
            <v>szt.</v>
          </cell>
          <cell r="E3731">
            <v>0</v>
          </cell>
          <cell r="F3731" t="str">
            <v>EXCEL</v>
          </cell>
          <cell r="K3731">
            <v>24.72</v>
          </cell>
        </row>
        <row r="3732">
          <cell r="A3732" t="str">
            <v>100-553</v>
          </cell>
          <cell r="B3732" t="str">
            <v>EXCEL CAT6 1.5M UUTP LSOH PATCH LEAD BLACK</v>
          </cell>
          <cell r="C3732" t="str">
            <v>EXCEL CAT6 1.5M UUTP LSOH PATCH LEAD BLACK</v>
          </cell>
          <cell r="D3732" t="str">
            <v>szt.</v>
          </cell>
          <cell r="E3732">
            <v>0</v>
          </cell>
          <cell r="F3732" t="str">
            <v>EXCEL</v>
          </cell>
          <cell r="K3732">
            <v>2.56</v>
          </cell>
        </row>
        <row r="3733">
          <cell r="A3733" t="str">
            <v>100-552</v>
          </cell>
          <cell r="B3733" t="str">
            <v>EXCEL CAT6 1.5M UUTP LSOH PATCH LEAD BLUE</v>
          </cell>
          <cell r="C3733" t="str">
            <v>EXCEL CAT6 1.5M UUTP LSOH PATCH LEAD BLUE</v>
          </cell>
          <cell r="D3733" t="str">
            <v>szt.</v>
          </cell>
          <cell r="E3733">
            <v>0</v>
          </cell>
          <cell r="F3733" t="str">
            <v>EXCEL</v>
          </cell>
          <cell r="K3733">
            <v>2.56</v>
          </cell>
        </row>
        <row r="3734">
          <cell r="A3734" t="str">
            <v>100-554</v>
          </cell>
          <cell r="B3734" t="str">
            <v>EXCEL CAT6 1.5M UUTP LSOH PATCH LEAD GREEN</v>
          </cell>
          <cell r="C3734" t="str">
            <v>EXCEL CAT6 1.5M UUTP LSOH PATCH LEAD GREEN</v>
          </cell>
          <cell r="D3734" t="str">
            <v>szt.</v>
          </cell>
          <cell r="E3734">
            <v>0</v>
          </cell>
          <cell r="F3734" t="str">
            <v>EXCEL</v>
          </cell>
          <cell r="K3734">
            <v>2.56</v>
          </cell>
        </row>
        <row r="3735">
          <cell r="A3735" t="str">
            <v>100-550</v>
          </cell>
          <cell r="B3735" t="str">
            <v>EXCEL CAT6 1.5M UUTP LSOH PATCH LEAD GREY</v>
          </cell>
          <cell r="C3735" t="str">
            <v>EXCEL CAT6 1.5M UUTP LSOH PATCH LEAD GREY</v>
          </cell>
          <cell r="D3735" t="str">
            <v>szt.</v>
          </cell>
          <cell r="E3735">
            <v>0</v>
          </cell>
          <cell r="F3735" t="str">
            <v>EXCEL</v>
          </cell>
          <cell r="K3735">
            <v>2.56</v>
          </cell>
        </row>
        <row r="3736">
          <cell r="A3736" t="str">
            <v>100-558</v>
          </cell>
          <cell r="B3736" t="str">
            <v>EXCEL CAT6 1.5M UUTP LSOH PATCH LEAD ORANGE</v>
          </cell>
          <cell r="C3736" t="str">
            <v>EXCEL CAT6 1.5M UUTP LSOH PATCH LEAD ORANGE</v>
          </cell>
          <cell r="D3736" t="str">
            <v>szt.</v>
          </cell>
          <cell r="E3736">
            <v>0</v>
          </cell>
          <cell r="F3736" t="str">
            <v>EXCEL</v>
          </cell>
          <cell r="K3736">
            <v>2.56</v>
          </cell>
        </row>
        <row r="3737">
          <cell r="A3737" t="str">
            <v>100-551</v>
          </cell>
          <cell r="B3737" t="str">
            <v>EXCEL CAT6 1.5M UUTP LSOH PATCH LEAD RED</v>
          </cell>
          <cell r="C3737" t="str">
            <v>EXCEL CAT6 1.5M UUTP LSOH PATCH LEAD RED</v>
          </cell>
          <cell r="D3737" t="str">
            <v>szt.</v>
          </cell>
          <cell r="E3737">
            <v>0</v>
          </cell>
          <cell r="F3737" t="str">
            <v>EXCEL</v>
          </cell>
          <cell r="K3737">
            <v>2.56</v>
          </cell>
        </row>
        <row r="3738">
          <cell r="A3738" t="str">
            <v>100-557</v>
          </cell>
          <cell r="B3738" t="str">
            <v>EXCEL CAT6 1.5M UUTP LSOH PATCH LEAD VIOLET</v>
          </cell>
          <cell r="C3738" t="str">
            <v>EXCEL CAT6 1.5M UUTP LSOH PATCH LEAD VIOLET</v>
          </cell>
          <cell r="D3738" t="str">
            <v>szt.</v>
          </cell>
          <cell r="E3738">
            <v>0</v>
          </cell>
          <cell r="F3738" t="str">
            <v>EXCEL</v>
          </cell>
          <cell r="K3738">
            <v>2.56</v>
          </cell>
        </row>
        <row r="3739">
          <cell r="A3739" t="str">
            <v>100-556</v>
          </cell>
          <cell r="B3739" t="str">
            <v>EXCEL CAT6 1.5M UUTP LSOH PATCH LEAD WHITE</v>
          </cell>
          <cell r="C3739" t="str">
            <v>EXCEL CAT6 1.5M UUTP LSOH PATCH LEAD WHITE</v>
          </cell>
          <cell r="D3739" t="str">
            <v>szt.</v>
          </cell>
          <cell r="E3739">
            <v>0</v>
          </cell>
          <cell r="F3739" t="str">
            <v>EXCEL</v>
          </cell>
          <cell r="K3739">
            <v>2.56</v>
          </cell>
        </row>
        <row r="3740">
          <cell r="A3740" t="str">
            <v>100-555</v>
          </cell>
          <cell r="B3740" t="str">
            <v>EXCEL CAT6 1.5M UUTP LSOH PATCH LEAD YELLOW</v>
          </cell>
          <cell r="C3740" t="str">
            <v>EXCEL CAT6 1.5M UUTP LSOH PATCH LEAD YELLOW</v>
          </cell>
          <cell r="D3740" t="str">
            <v>szt.</v>
          </cell>
          <cell r="E3740">
            <v>0</v>
          </cell>
          <cell r="F3740" t="str">
            <v>EXCEL</v>
          </cell>
          <cell r="K3740">
            <v>2.56</v>
          </cell>
        </row>
        <row r="3741">
          <cell r="A3741" t="str">
            <v>105-007</v>
          </cell>
          <cell r="B3741" t="str">
            <v>EXCEL CAT6 10M F/UTP PATCH LEAD GREY</v>
          </cell>
          <cell r="D3741" t="str">
            <v>szt.</v>
          </cell>
          <cell r="E3741">
            <v>0</v>
          </cell>
          <cell r="F3741" t="str">
            <v>EXCEL</v>
          </cell>
          <cell r="K3741">
            <v>12.94</v>
          </cell>
        </row>
        <row r="3742">
          <cell r="A3742" t="str">
            <v>CAT6F-UTP10M-GY</v>
          </cell>
          <cell r="B3742" t="str">
            <v>EXCEL CAT6 10M F/UTP PATCH LEAD GREY</v>
          </cell>
          <cell r="D3742" t="str">
            <v>szt.</v>
          </cell>
          <cell r="E3742">
            <v>0</v>
          </cell>
          <cell r="F3742" t="str">
            <v>EXCEL</v>
          </cell>
          <cell r="K3742">
            <v>0</v>
          </cell>
        </row>
        <row r="3743">
          <cell r="A3743" t="str">
            <v>190-367</v>
          </cell>
          <cell r="B3743" t="str">
            <v>EXCEL CAT6 10M UTP SOLID PATCH LEAD VIOLET B2ca</v>
          </cell>
          <cell r="C3743" t="str">
            <v>EXCEL CAT6 10M UTP SOLID PATCH LEAD VIOLET B2ca</v>
          </cell>
          <cell r="D3743" t="str">
            <v>szt.</v>
          </cell>
          <cell r="E3743">
            <v>0</v>
          </cell>
          <cell r="F3743" t="str">
            <v>EXCEL</v>
          </cell>
          <cell r="K3743">
            <v>0</v>
          </cell>
        </row>
        <row r="3744">
          <cell r="A3744" t="str">
            <v>100-401</v>
          </cell>
          <cell r="B3744" t="str">
            <v>EXCEL CAT6 10M UUTP LSOH PATCH LEAD BLACK</v>
          </cell>
          <cell r="C3744" t="str">
            <v>EXCEL CAT6 10M UUTP LSOH PATCH LEAD BLACK</v>
          </cell>
          <cell r="D3744" t="str">
            <v>szt.</v>
          </cell>
          <cell r="E3744">
            <v>0</v>
          </cell>
          <cell r="F3744" t="str">
            <v>EXCEL</v>
          </cell>
          <cell r="K3744">
            <v>9.52</v>
          </cell>
        </row>
        <row r="3745">
          <cell r="A3745" t="str">
            <v>100-344</v>
          </cell>
          <cell r="B3745" t="str">
            <v>EXCEL CAT6 10M UUTP LSOH PATCH LEAD BLUE</v>
          </cell>
          <cell r="C3745" t="str">
            <v>EXCEL CAT6 10M UUTP LSOH PATCH LEAD BLUE</v>
          </cell>
          <cell r="D3745" t="str">
            <v>szt.</v>
          </cell>
          <cell r="E3745">
            <v>0</v>
          </cell>
          <cell r="F3745" t="str">
            <v>EXCEL</v>
          </cell>
          <cell r="K3745">
            <v>9.52</v>
          </cell>
        </row>
        <row r="3746">
          <cell r="A3746" t="str">
            <v>100-341</v>
          </cell>
          <cell r="B3746" t="str">
            <v>EXCEL CAT6 10M UUTP LSOH PATCH LEAD GREEN</v>
          </cell>
          <cell r="C3746" t="str">
            <v>EXCEL CAT6 10M UUTP LSOH PATCH LEAD GREEN</v>
          </cell>
          <cell r="D3746" t="str">
            <v>szt.</v>
          </cell>
          <cell r="E3746">
            <v>0</v>
          </cell>
          <cell r="F3746" t="str">
            <v>EXCEL</v>
          </cell>
          <cell r="K3746">
            <v>9.52</v>
          </cell>
        </row>
        <row r="3747">
          <cell r="A3747" t="str">
            <v>100-335</v>
          </cell>
          <cell r="B3747" t="str">
            <v>EXCEL CAT6 10M UUTP LSOH PATCH LEAD GREY</v>
          </cell>
          <cell r="C3747" t="str">
            <v>EXCEL CAT6 10M UUTP LSOH PATCH LEAD GREY</v>
          </cell>
          <cell r="D3747" t="str">
            <v>szt.</v>
          </cell>
          <cell r="E3747">
            <v>0</v>
          </cell>
          <cell r="F3747" t="str">
            <v>EXCEL</v>
          </cell>
          <cell r="K3747">
            <v>9.52</v>
          </cell>
        </row>
        <row r="3748">
          <cell r="A3748" t="str">
            <v>100-412</v>
          </cell>
          <cell r="B3748" t="str">
            <v>EXCEL CAT6 10M UUTP LSOH PATCH LEAD ORANGE</v>
          </cell>
          <cell r="C3748" t="str">
            <v>EXCEL CAT6 10M UUTP LSOH PATCH LEAD ORANGE</v>
          </cell>
          <cell r="D3748" t="str">
            <v>szt.</v>
          </cell>
          <cell r="E3748">
            <v>0</v>
          </cell>
          <cell r="F3748" t="str">
            <v>EXCEL</v>
          </cell>
          <cell r="K3748">
            <v>9.52</v>
          </cell>
        </row>
        <row r="3749">
          <cell r="A3749" t="str">
            <v>100-563</v>
          </cell>
          <cell r="B3749" t="str">
            <v>EXCEL CAT6 10M UUTP LSOH PATCH LEAD PINK</v>
          </cell>
          <cell r="C3749" t="str">
            <v>EXCEL CAT6 10M UUTP LSOH PATCH LEAD PINK</v>
          </cell>
          <cell r="D3749" t="str">
            <v>szt.</v>
          </cell>
          <cell r="E3749">
            <v>0</v>
          </cell>
          <cell r="F3749" t="str">
            <v>EXCEL</v>
          </cell>
          <cell r="K3749">
            <v>9.52</v>
          </cell>
        </row>
        <row r="3750">
          <cell r="A3750" t="str">
            <v>100-338</v>
          </cell>
          <cell r="B3750" t="str">
            <v>EXCEL CAT6 10M UUTP LSOH PATCH LEAD RED</v>
          </cell>
          <cell r="C3750" t="str">
            <v>EXCEL CAT6 10M UUTP LSOH PATCH LEAD RED</v>
          </cell>
          <cell r="D3750" t="str">
            <v>szt.</v>
          </cell>
          <cell r="E3750">
            <v>0</v>
          </cell>
          <cell r="F3750" t="str">
            <v>EXCEL</v>
          </cell>
          <cell r="K3750">
            <v>9.52</v>
          </cell>
        </row>
        <row r="3751">
          <cell r="A3751" t="str">
            <v>100-390</v>
          </cell>
          <cell r="B3751" t="str">
            <v>EXCEL CAT6 10M UUTP LSOH PATCH LEAD VIOLET</v>
          </cell>
          <cell r="C3751" t="str">
            <v>EXCEL CAT6 10M UUTP LSOH PATCH LEAD VIOLET</v>
          </cell>
          <cell r="D3751" t="str">
            <v>szt.</v>
          </cell>
          <cell r="E3751">
            <v>0</v>
          </cell>
          <cell r="F3751" t="str">
            <v>EXCEL</v>
          </cell>
          <cell r="K3751">
            <v>9.52</v>
          </cell>
        </row>
        <row r="3752">
          <cell r="A3752" t="str">
            <v>100-421</v>
          </cell>
          <cell r="B3752" t="str">
            <v>EXCEL CAT6 10M UUTP LSOH PATCH LEAD WHITE</v>
          </cell>
          <cell r="C3752" t="str">
            <v>EXCEL CAT6 10M UUTP LSOH PATCH LEAD WHITE</v>
          </cell>
          <cell r="D3752" t="str">
            <v>szt.</v>
          </cell>
          <cell r="E3752">
            <v>0</v>
          </cell>
          <cell r="F3752" t="str">
            <v>EXCEL</v>
          </cell>
          <cell r="K3752">
            <v>9.52</v>
          </cell>
        </row>
        <row r="3753">
          <cell r="A3753" t="str">
            <v>100-347</v>
          </cell>
          <cell r="B3753" t="str">
            <v>EXCEL CAT6 10M UUTP LSOH PATCH LEAD YELLOW</v>
          </cell>
          <cell r="C3753" t="str">
            <v>EXCEL CAT6 10M UUTP LSOH PATCH LEAD YELLOW</v>
          </cell>
          <cell r="D3753" t="str">
            <v>szt.</v>
          </cell>
          <cell r="E3753">
            <v>0</v>
          </cell>
          <cell r="F3753" t="str">
            <v>EXCEL</v>
          </cell>
          <cell r="K3753">
            <v>9.52</v>
          </cell>
        </row>
        <row r="3754">
          <cell r="A3754" t="str">
            <v>190-368</v>
          </cell>
          <cell r="B3754" t="str">
            <v>EXCEL CAT6 15M UTP SOLID PATCH LEAD VIOLET B2ca</v>
          </cell>
          <cell r="C3754" t="str">
            <v>EXCEL CAT6 15M UTP SOLID PATCH LEAD VIOLET B2ca</v>
          </cell>
          <cell r="D3754" t="str">
            <v>szt.</v>
          </cell>
          <cell r="E3754">
            <v>0</v>
          </cell>
          <cell r="F3754" t="str">
            <v>EXCEL</v>
          </cell>
          <cell r="K3754">
            <v>0</v>
          </cell>
        </row>
        <row r="3755">
          <cell r="A3755" t="str">
            <v>100-408</v>
          </cell>
          <cell r="B3755" t="str">
            <v>EXCEL CAT6 15M UUTP LSOH PATCH LEAD BLACK</v>
          </cell>
          <cell r="C3755" t="str">
            <v>EXCEL CAT6 15M UUTP LSOH PATCH LEAD BLACK</v>
          </cell>
          <cell r="D3755" t="str">
            <v>szt.</v>
          </cell>
          <cell r="E3755">
            <v>0</v>
          </cell>
          <cell r="F3755" t="str">
            <v>EXCEL</v>
          </cell>
          <cell r="K3755">
            <v>14.42</v>
          </cell>
        </row>
        <row r="3756">
          <cell r="A3756" t="str">
            <v>100-345</v>
          </cell>
          <cell r="B3756" t="str">
            <v>EXCEL CAT6 15M UUTP LSOH PATCH LEAD BLUE</v>
          </cell>
          <cell r="C3756" t="str">
            <v>EXCEL CAT6 15M UUTP LSOH PATCH LEAD BLUE</v>
          </cell>
          <cell r="D3756" t="str">
            <v>szt.</v>
          </cell>
          <cell r="E3756">
            <v>0</v>
          </cell>
          <cell r="F3756" t="str">
            <v>EXCEL</v>
          </cell>
          <cell r="K3756">
            <v>14.42</v>
          </cell>
        </row>
        <row r="3757">
          <cell r="A3757" t="str">
            <v>100-342</v>
          </cell>
          <cell r="B3757" t="str">
            <v>EXCEL CAT6 15M UUTP LSOH PATCH LEAD GREEN</v>
          </cell>
          <cell r="C3757" t="str">
            <v>EXCEL CAT6 15M UUTP LSOH PATCH LEAD GREEN</v>
          </cell>
          <cell r="D3757" t="str">
            <v>szt.</v>
          </cell>
          <cell r="E3757">
            <v>0</v>
          </cell>
          <cell r="F3757" t="str">
            <v>EXCEL</v>
          </cell>
          <cell r="K3757">
            <v>14.42</v>
          </cell>
        </row>
        <row r="3758">
          <cell r="A3758" t="str">
            <v>100-336</v>
          </cell>
          <cell r="B3758" t="str">
            <v>EXCEL CAT6 15M UUTP LSOH PATCH LEAD GREY</v>
          </cell>
          <cell r="C3758" t="str">
            <v>EXCEL CAT6 15M UUTP LSOH PATCH LEAD GREY</v>
          </cell>
          <cell r="D3758" t="str">
            <v>szt.</v>
          </cell>
          <cell r="E3758">
            <v>0</v>
          </cell>
          <cell r="F3758" t="str">
            <v>EXCEL</v>
          </cell>
          <cell r="K3758">
            <v>14.42</v>
          </cell>
        </row>
        <row r="3759">
          <cell r="A3759" t="str">
            <v>100-431</v>
          </cell>
          <cell r="B3759" t="str">
            <v>EXCEL CAT6 15M UUTP LSOH PATCH LEAD ORANGE</v>
          </cell>
          <cell r="C3759" t="str">
            <v>EXCEL CAT6 15M UUTP LSOH PATCH LEAD ORANGE</v>
          </cell>
          <cell r="D3759" t="str">
            <v>szt.</v>
          </cell>
          <cell r="E3759">
            <v>0</v>
          </cell>
          <cell r="F3759" t="str">
            <v>EXCEL</v>
          </cell>
          <cell r="K3759">
            <v>14.42</v>
          </cell>
        </row>
        <row r="3760">
          <cell r="A3760" t="str">
            <v>100-587</v>
          </cell>
          <cell r="B3760" t="str">
            <v>EXCEL CAT6 15M UUTP LSOH PATCH LEAD PINK</v>
          </cell>
          <cell r="C3760" t="str">
            <v>EXCEL CAT6 15M UUTP LSOH PATCH LEAD PINK</v>
          </cell>
          <cell r="D3760" t="str">
            <v>szt.</v>
          </cell>
          <cell r="E3760">
            <v>0</v>
          </cell>
          <cell r="F3760" t="str">
            <v>EXCEL</v>
          </cell>
          <cell r="K3760">
            <v>12.76</v>
          </cell>
        </row>
        <row r="3761">
          <cell r="A3761" t="str">
            <v>100-339</v>
          </cell>
          <cell r="B3761" t="str">
            <v>EXCEL CAT6 15M UUTP LSOH PATCH LEAD RED</v>
          </cell>
          <cell r="C3761" t="str">
            <v>EXCEL CAT6 15M UUTP LSOH PATCH LEAD RED</v>
          </cell>
          <cell r="D3761" t="str">
            <v>szt.</v>
          </cell>
          <cell r="E3761">
            <v>0</v>
          </cell>
          <cell r="F3761" t="str">
            <v>EXCEL</v>
          </cell>
          <cell r="K3761">
            <v>14.42</v>
          </cell>
        </row>
        <row r="3762">
          <cell r="A3762" t="str">
            <v>100-393</v>
          </cell>
          <cell r="B3762" t="str">
            <v>EXCEL CAT6 15M UUTP LSOH PATCH LEAD VIOLET</v>
          </cell>
          <cell r="C3762" t="str">
            <v>EXCEL CAT6 15M UUTP LSOH PATCH LEAD VIOLET</v>
          </cell>
          <cell r="D3762" t="str">
            <v>szt.</v>
          </cell>
          <cell r="E3762">
            <v>0</v>
          </cell>
          <cell r="F3762" t="str">
            <v>EXCEL</v>
          </cell>
          <cell r="K3762">
            <v>14.42</v>
          </cell>
        </row>
        <row r="3763">
          <cell r="A3763" t="str">
            <v>100-398</v>
          </cell>
          <cell r="B3763" t="str">
            <v>EXCEL CAT6 15M UUTP LSOH PATCH LEAD WHITE</v>
          </cell>
          <cell r="C3763" t="str">
            <v>EXCEL CAT6 15M UUTP LSOH PATCH LEAD WHITE</v>
          </cell>
          <cell r="D3763" t="str">
            <v>szt.</v>
          </cell>
          <cell r="E3763">
            <v>0</v>
          </cell>
          <cell r="F3763" t="str">
            <v>EXCEL</v>
          </cell>
          <cell r="K3763">
            <v>14.42</v>
          </cell>
        </row>
        <row r="3764">
          <cell r="A3764" t="str">
            <v>100-348</v>
          </cell>
          <cell r="B3764" t="str">
            <v>EXCEL CAT6 15M UUTP LSOH PATCH LEAD YELLOW</v>
          </cell>
          <cell r="C3764" t="str">
            <v>EXCEL CAT6 15M UUTP LSOH PATCH LEAD YELLOW</v>
          </cell>
          <cell r="D3764" t="str">
            <v>szt.</v>
          </cell>
          <cell r="E3764">
            <v>0</v>
          </cell>
          <cell r="F3764" t="str">
            <v>EXCEL</v>
          </cell>
          <cell r="K3764">
            <v>14.42</v>
          </cell>
        </row>
        <row r="3765">
          <cell r="A3765" t="str">
            <v>CAT6F-UTP1M-GY</v>
          </cell>
          <cell r="B3765" t="str">
            <v>EXCEL CAT6 1M F/UTP PATCH LEAD GREY</v>
          </cell>
          <cell r="D3765" t="str">
            <v>szt.</v>
          </cell>
          <cell r="E3765">
            <v>0</v>
          </cell>
          <cell r="F3765" t="str">
            <v>EXCEL</v>
          </cell>
          <cell r="K3765">
            <v>0</v>
          </cell>
        </row>
        <row r="3766">
          <cell r="A3766" t="str">
            <v>105-003</v>
          </cell>
          <cell r="B3766" t="str">
            <v>EXCEL CAT6 1M F/UTP PATCH LEAD GREY</v>
          </cell>
          <cell r="D3766" t="str">
            <v>szt.</v>
          </cell>
          <cell r="E3766">
            <v>0</v>
          </cell>
          <cell r="F3766" t="str">
            <v>EXCEL</v>
          </cell>
          <cell r="K3766">
            <v>2.64</v>
          </cell>
        </row>
        <row r="3767">
          <cell r="A3767" t="str">
            <v>100-444</v>
          </cell>
          <cell r="B3767" t="str">
            <v>EXCEL CAT6 1M FUTP LSOH PATCH LEAD BLUE</v>
          </cell>
          <cell r="C3767" t="str">
            <v>EXCEL CAT6 1M FUTP LSOH PATCH LEAD BLUE</v>
          </cell>
          <cell r="D3767" t="str">
            <v>szt.</v>
          </cell>
          <cell r="E3767">
            <v>0</v>
          </cell>
          <cell r="F3767" t="str">
            <v>EXCEL</v>
          </cell>
          <cell r="K3767">
            <v>3.8</v>
          </cell>
        </row>
        <row r="3768">
          <cell r="A3768" t="str">
            <v>100-441</v>
          </cell>
          <cell r="B3768" t="str">
            <v>EXCEL CAT6 1M FUTP LSOH PATCH LEAD GREEN</v>
          </cell>
          <cell r="C3768" t="str">
            <v>EXCEL CAT6 1M FUTP LSOH PATCH LEAD GREEN</v>
          </cell>
          <cell r="D3768" t="str">
            <v>szt.</v>
          </cell>
          <cell r="E3768">
            <v>0</v>
          </cell>
          <cell r="F3768" t="str">
            <v>EXCEL</v>
          </cell>
          <cell r="K3768">
            <v>3.8</v>
          </cell>
        </row>
        <row r="3769">
          <cell r="A3769" t="str">
            <v>100-435</v>
          </cell>
          <cell r="B3769" t="str">
            <v>EXCEL CAT6 1M FUTP LSOH PATCH LEAD GREY</v>
          </cell>
          <cell r="C3769" t="str">
            <v>EXCEL CAT6 1M FUTP LSOH PATCH LEAD GREY</v>
          </cell>
          <cell r="D3769" t="str">
            <v>szt.</v>
          </cell>
          <cell r="E3769">
            <v>0</v>
          </cell>
          <cell r="F3769" t="str">
            <v>EXCEL</v>
          </cell>
          <cell r="K3769">
            <v>3.8</v>
          </cell>
        </row>
        <row r="3770">
          <cell r="A3770" t="str">
            <v>100-438</v>
          </cell>
          <cell r="B3770" t="str">
            <v>EXCEL CAT6 1M FUTP LSOH PATCH LEAD RED</v>
          </cell>
          <cell r="C3770" t="str">
            <v>EXCEL CAT6 1M FUTP LSOH PATCH LEAD RED</v>
          </cell>
          <cell r="D3770" t="str">
            <v>szt.</v>
          </cell>
          <cell r="E3770">
            <v>0</v>
          </cell>
          <cell r="F3770" t="str">
            <v>EXCEL</v>
          </cell>
          <cell r="K3770">
            <v>3.8</v>
          </cell>
        </row>
        <row r="3771">
          <cell r="A3771" t="str">
            <v>100-447</v>
          </cell>
          <cell r="B3771" t="str">
            <v>EXCEL CAT6 1M FUTP LSOH PATCH LEAD YELLOW</v>
          </cell>
          <cell r="C3771" t="str">
            <v>EXCEL CAT6 1M FUTP LSOH PATCH LEAD YELLOW</v>
          </cell>
          <cell r="D3771" t="str">
            <v>szt.</v>
          </cell>
          <cell r="E3771">
            <v>0</v>
          </cell>
          <cell r="F3771" t="str">
            <v>EXCEL</v>
          </cell>
          <cell r="K3771">
            <v>3.8</v>
          </cell>
        </row>
        <row r="3772">
          <cell r="A3772" t="str">
            <v>100-523</v>
          </cell>
          <cell r="B3772" t="str">
            <v>EXCEL CAT6 1M UTP LSOH MINI PATCH LEAD BLUE</v>
          </cell>
          <cell r="C3772" t="str">
            <v>EXCEL CAT6 1M UTP LSOH MINI PATCH LEAD BLUE</v>
          </cell>
          <cell r="D3772" t="str">
            <v>szt.</v>
          </cell>
          <cell r="E3772">
            <v>0</v>
          </cell>
          <cell r="F3772" t="str">
            <v>EXCEL</v>
          </cell>
          <cell r="K3772">
            <v>2.02</v>
          </cell>
        </row>
        <row r="3773">
          <cell r="A3773" t="str">
            <v>100-505</v>
          </cell>
          <cell r="B3773" t="str">
            <v>EXCEL CAT6 1M UTP LSOH MINI PATCH LEAD GREY</v>
          </cell>
          <cell r="C3773" t="str">
            <v>EXCEL CAT6 1M UTP LSOH MINI PATCH LEAD GREY</v>
          </cell>
          <cell r="D3773" t="str">
            <v>szt.</v>
          </cell>
          <cell r="E3773">
            <v>0</v>
          </cell>
          <cell r="F3773" t="str">
            <v>EXCEL</v>
          </cell>
          <cell r="K3773">
            <v>2.02</v>
          </cell>
        </row>
        <row r="3774">
          <cell r="A3774" t="str">
            <v>100-514</v>
          </cell>
          <cell r="B3774" t="str">
            <v>EXCEL CAT6 1M UTP LSOH MINI PATCH LEAD WHITE</v>
          </cell>
          <cell r="C3774" t="str">
            <v>EXCEL CAT6 1M UTP LSOH MINI PATCH LEAD WHITE</v>
          </cell>
          <cell r="D3774" t="str">
            <v>szt.</v>
          </cell>
          <cell r="E3774">
            <v>0</v>
          </cell>
          <cell r="F3774" t="str">
            <v>EXCEL</v>
          </cell>
          <cell r="K3774">
            <v>2.02</v>
          </cell>
        </row>
        <row r="3775">
          <cell r="A3775" t="str">
            <v>100-528</v>
          </cell>
          <cell r="B3775" t="str">
            <v>EXCEL CAT6 1M UTP LSOH MINI PATCH LEAD YELLOW</v>
          </cell>
          <cell r="C3775" t="str">
            <v>EXCEL CAT6 1M UTP LSOH MINI PATCH LEAD YELLOW</v>
          </cell>
          <cell r="D3775" t="str">
            <v>szt.</v>
          </cell>
          <cell r="E3775">
            <v>0</v>
          </cell>
          <cell r="F3775" t="str">
            <v>EXCEL</v>
          </cell>
          <cell r="K3775">
            <v>2.02</v>
          </cell>
        </row>
        <row r="3776">
          <cell r="A3776" t="str">
            <v>101-102</v>
          </cell>
          <cell r="B3776" t="str">
            <v>EXCEL CAT6 1M UUTP LSOH LOCKABLE PATCH LEAD GREY</v>
          </cell>
          <cell r="C3776" t="str">
            <v>EXCEL CAT6 1M UUTP LSOH LOCKABLE PATCH LEAD GREY</v>
          </cell>
          <cell r="D3776" t="str">
            <v>szt.</v>
          </cell>
          <cell r="E3776">
            <v>0</v>
          </cell>
          <cell r="F3776" t="str">
            <v>EXCEL</v>
          </cell>
          <cell r="K3776">
            <v>4.74</v>
          </cell>
        </row>
        <row r="3777">
          <cell r="A3777" t="str">
            <v>100-350</v>
          </cell>
          <cell r="B3777" t="str">
            <v>EXCEL CAT6 1M UUTP LSOH PATCH LEAD BLACK</v>
          </cell>
          <cell r="C3777" t="str">
            <v>EXCEL CAT6 1M UUTP LSOH PATCH LEAD BLACK</v>
          </cell>
          <cell r="D3777" t="str">
            <v>szt.</v>
          </cell>
          <cell r="E3777">
            <v>0</v>
          </cell>
          <cell r="F3777" t="str">
            <v>EXCEL</v>
          </cell>
          <cell r="K3777">
            <v>2.08</v>
          </cell>
        </row>
        <row r="3778">
          <cell r="A3778" t="str">
            <v>100-325</v>
          </cell>
          <cell r="B3778" t="str">
            <v>EXCEL CAT6 1M UUTP LSOH PATCH LEAD BLUE</v>
          </cell>
          <cell r="C3778" t="str">
            <v>EXCEL CAT6 1M UUTP LSOH PATCH LEAD BLUE</v>
          </cell>
          <cell r="D3778" t="str">
            <v>szt.</v>
          </cell>
          <cell r="E3778">
            <v>0</v>
          </cell>
          <cell r="F3778" t="str">
            <v>EXCEL</v>
          </cell>
          <cell r="K3778">
            <v>2.08</v>
          </cell>
        </row>
        <row r="3779">
          <cell r="A3779" t="str">
            <v>100-320</v>
          </cell>
          <cell r="B3779" t="str">
            <v>EXCEL CAT6 1M UUTP LSOH PATCH LEAD GREEN</v>
          </cell>
          <cell r="C3779" t="str">
            <v>EXCEL CAT6 1M UUTP LSOH PATCH LEAD GREEN</v>
          </cell>
          <cell r="D3779" t="str">
            <v>szt.</v>
          </cell>
          <cell r="E3779">
            <v>0</v>
          </cell>
          <cell r="F3779" t="str">
            <v>EXCEL</v>
          </cell>
          <cell r="K3779">
            <v>2.08</v>
          </cell>
        </row>
        <row r="3780">
          <cell r="A3780" t="str">
            <v>100-310</v>
          </cell>
          <cell r="B3780" t="str">
            <v>EXCEL CAT6 1M UUTP LSOH PATCH LEAD GREY</v>
          </cell>
          <cell r="C3780" t="str">
            <v>EXCEL CAT6 1M UUTP LSOH PATCH LEAD GREY</v>
          </cell>
          <cell r="D3780" t="str">
            <v>szt.</v>
          </cell>
          <cell r="E3780">
            <v>0</v>
          </cell>
          <cell r="F3780" t="str">
            <v>EXCEL</v>
          </cell>
          <cell r="K3780">
            <v>2.08</v>
          </cell>
        </row>
        <row r="3781">
          <cell r="A3781" t="str">
            <v>100-426</v>
          </cell>
          <cell r="B3781" t="str">
            <v>EXCEL CAT6 1M UUTP LSOH PATCH LEAD ORANGE</v>
          </cell>
          <cell r="C3781" t="str">
            <v>EXCEL CAT6 1M UUTP LSOH PATCH LEAD ORANGE</v>
          </cell>
          <cell r="D3781" t="str">
            <v>szt.</v>
          </cell>
          <cell r="E3781">
            <v>0</v>
          </cell>
          <cell r="F3781" t="str">
            <v>EXCEL</v>
          </cell>
          <cell r="K3781">
            <v>2.08</v>
          </cell>
        </row>
        <row r="3782">
          <cell r="A3782" t="str">
            <v>100-559</v>
          </cell>
          <cell r="B3782" t="str">
            <v>EXCEL CAT6 1M UUTP LSOH PATCH LEAD PINK</v>
          </cell>
          <cell r="C3782" t="str">
            <v>EXCEL CAT6 1M UUTP LSOH PATCH LEAD PINK</v>
          </cell>
          <cell r="D3782" t="str">
            <v>szt.</v>
          </cell>
          <cell r="E3782">
            <v>0</v>
          </cell>
          <cell r="F3782" t="str">
            <v>EXCEL</v>
          </cell>
          <cell r="K3782">
            <v>2.08</v>
          </cell>
        </row>
        <row r="3783">
          <cell r="A3783" t="str">
            <v>100-315</v>
          </cell>
          <cell r="B3783" t="str">
            <v>EXCEL CAT6 1M UUTP LSOH PATCH LEAD RED</v>
          </cell>
          <cell r="C3783" t="str">
            <v>EXCEL CAT6 1M UUTP LSOH PATCH LEAD RED</v>
          </cell>
          <cell r="D3783" t="str">
            <v>szt.</v>
          </cell>
          <cell r="E3783">
            <v>0</v>
          </cell>
          <cell r="F3783" t="str">
            <v>EXCEL</v>
          </cell>
          <cell r="K3783">
            <v>2.08</v>
          </cell>
        </row>
        <row r="3784">
          <cell r="A3784" t="str">
            <v>100-387</v>
          </cell>
          <cell r="B3784" t="str">
            <v>EXCEL CAT6 1M UUTP LSOH PATCH LEAD VIOLET</v>
          </cell>
          <cell r="C3784" t="str">
            <v>EXCEL CAT6 1M UUTP LSOH PATCH LEAD VIOLET</v>
          </cell>
          <cell r="D3784" t="str">
            <v>szt.</v>
          </cell>
          <cell r="E3784">
            <v>0</v>
          </cell>
          <cell r="F3784" t="str">
            <v>EXCEL</v>
          </cell>
          <cell r="K3784">
            <v>2.08</v>
          </cell>
        </row>
        <row r="3785">
          <cell r="A3785" t="str">
            <v>100-416</v>
          </cell>
          <cell r="B3785" t="str">
            <v>EXCEL CAT6 1M UUTP LSOH PATCH LEAD WHITE</v>
          </cell>
          <cell r="C3785" t="str">
            <v>EXCEL CAT6 1M UUTP LSOH PATCH LEAD WHITE</v>
          </cell>
          <cell r="D3785" t="str">
            <v>szt.</v>
          </cell>
          <cell r="E3785">
            <v>0</v>
          </cell>
          <cell r="F3785" t="str">
            <v>EXCEL</v>
          </cell>
          <cell r="K3785">
            <v>2.08</v>
          </cell>
        </row>
        <row r="3786">
          <cell r="A3786" t="str">
            <v>100-330</v>
          </cell>
          <cell r="B3786" t="str">
            <v>EXCEL CAT6 1M UUTP LSOH PATCH LEAD YELLOW</v>
          </cell>
          <cell r="C3786" t="str">
            <v>EXCEL CAT6 1M UUTP LSOH PATCH LEAD YELLOW</v>
          </cell>
          <cell r="D3786" t="str">
            <v>szt.</v>
          </cell>
          <cell r="E3786">
            <v>0</v>
          </cell>
          <cell r="F3786" t="str">
            <v>EXCEL</v>
          </cell>
          <cell r="K3786">
            <v>2.08</v>
          </cell>
        </row>
        <row r="3787">
          <cell r="A3787" t="str">
            <v>100-307</v>
          </cell>
          <cell r="B3787" t="str">
            <v>EXCEL CAT6 1U METAL REAR MANAGEMENT TRAY BLACK</v>
          </cell>
          <cell r="C3787" t="str">
            <v>EXCEL CAT6 1U METAL REAR MANAGEMENT TRAY BLACK</v>
          </cell>
          <cell r="D3787" t="str">
            <v>szt.</v>
          </cell>
          <cell r="E3787">
            <v>0</v>
          </cell>
          <cell r="F3787" t="str">
            <v>EXCEL</v>
          </cell>
          <cell r="K3787">
            <v>14.86</v>
          </cell>
        </row>
        <row r="3788">
          <cell r="A3788" t="str">
            <v>190-369</v>
          </cell>
          <cell r="B3788" t="str">
            <v>EXCEL CAT6 20M UTP SOLID PATCH LEAD VIOLET B2ca</v>
          </cell>
          <cell r="C3788" t="str">
            <v>EXCEL CAT6 20M UTP SOLID PATCH LEAD VIOLET B2ca</v>
          </cell>
          <cell r="D3788" t="str">
            <v>szt.</v>
          </cell>
          <cell r="E3788">
            <v>0</v>
          </cell>
          <cell r="F3788" t="str">
            <v>EXCEL</v>
          </cell>
          <cell r="K3788">
            <v>0</v>
          </cell>
        </row>
        <row r="3789">
          <cell r="A3789" t="str">
            <v>100-406</v>
          </cell>
          <cell r="B3789" t="str">
            <v>EXCEL CAT6 20M UUTP LSOH PATCH LEAD BLACK</v>
          </cell>
          <cell r="C3789" t="str">
            <v>EXCEL CAT6 20M UUTP LSOH PATCH LEAD BLACK</v>
          </cell>
          <cell r="D3789" t="str">
            <v>szt.</v>
          </cell>
          <cell r="E3789">
            <v>0</v>
          </cell>
          <cell r="F3789" t="str">
            <v>EXCEL</v>
          </cell>
          <cell r="K3789">
            <v>19.420000000000002</v>
          </cell>
        </row>
        <row r="3790">
          <cell r="A3790" t="str">
            <v>100-346</v>
          </cell>
          <cell r="B3790" t="str">
            <v>EXCEL CAT6 20M UUTP LSOH PATCH LEAD BLUE</v>
          </cell>
          <cell r="C3790" t="str">
            <v>EXCEL CAT6 20M UUTP LSOH PATCH LEAD BLUE</v>
          </cell>
          <cell r="D3790" t="str">
            <v>szt.</v>
          </cell>
          <cell r="E3790">
            <v>0</v>
          </cell>
          <cell r="F3790" t="str">
            <v>EXCEL</v>
          </cell>
          <cell r="K3790">
            <v>19.420000000000002</v>
          </cell>
        </row>
        <row r="3791">
          <cell r="A3791" t="str">
            <v>100-343</v>
          </cell>
          <cell r="B3791" t="str">
            <v>EXCEL CAT6 20M UUTP LSOH PATCH LEAD GREEN</v>
          </cell>
          <cell r="C3791" t="str">
            <v>EXCEL CAT6 20M UUTP LSOH PATCH LEAD GREEN</v>
          </cell>
          <cell r="D3791" t="str">
            <v>szt.</v>
          </cell>
          <cell r="E3791">
            <v>0</v>
          </cell>
          <cell r="F3791" t="str">
            <v>EXCEL</v>
          </cell>
          <cell r="K3791">
            <v>19.420000000000002</v>
          </cell>
        </row>
        <row r="3792">
          <cell r="A3792" t="str">
            <v>100-337</v>
          </cell>
          <cell r="B3792" t="str">
            <v>EXCEL CAT6 20M UUTP LSOH PATCH LEAD GREY</v>
          </cell>
          <cell r="C3792" t="str">
            <v>EXCEL CAT6 20M UUTP LSOH PATCH LEAD GREY</v>
          </cell>
          <cell r="D3792" t="str">
            <v>szt.</v>
          </cell>
          <cell r="E3792">
            <v>0</v>
          </cell>
          <cell r="F3792" t="str">
            <v>EXCEL</v>
          </cell>
          <cell r="K3792">
            <v>19.420000000000002</v>
          </cell>
        </row>
        <row r="3793">
          <cell r="A3793" t="str">
            <v>100-413</v>
          </cell>
          <cell r="B3793" t="str">
            <v>EXCEL CAT6 20M UUTP LSOH PATCH LEAD ORANGE</v>
          </cell>
          <cell r="C3793" t="str">
            <v>EXCEL CAT6 20M UUTP LSOH PATCH LEAD ORANGE</v>
          </cell>
          <cell r="D3793" t="str">
            <v>szt.</v>
          </cell>
          <cell r="E3793">
            <v>0</v>
          </cell>
          <cell r="F3793" t="str">
            <v>EXCEL</v>
          </cell>
          <cell r="K3793">
            <v>19.420000000000002</v>
          </cell>
        </row>
        <row r="3794">
          <cell r="A3794" t="str">
            <v>100-589</v>
          </cell>
          <cell r="B3794" t="str">
            <v>EXCEL CAT6 20M UUTP LSOH PATCH LEAD PINK</v>
          </cell>
          <cell r="C3794" t="str">
            <v>EXCEL CAT6 20M UUTP LSOH PATCH LEAD PINK</v>
          </cell>
          <cell r="D3794" t="str">
            <v>szt.</v>
          </cell>
          <cell r="E3794">
            <v>0</v>
          </cell>
          <cell r="F3794" t="str">
            <v>EXCEL</v>
          </cell>
          <cell r="K3794">
            <v>17.18</v>
          </cell>
        </row>
        <row r="3795">
          <cell r="A3795" t="str">
            <v>100-340</v>
          </cell>
          <cell r="B3795" t="str">
            <v>EXCEL CAT6 20M UUTP LSOH PATCH LEAD RED</v>
          </cell>
          <cell r="C3795" t="str">
            <v>EXCEL CAT6 20M UUTP LSOH PATCH LEAD RED</v>
          </cell>
          <cell r="D3795" t="str">
            <v>szt.</v>
          </cell>
          <cell r="E3795">
            <v>0</v>
          </cell>
          <cell r="F3795" t="str">
            <v>EXCEL</v>
          </cell>
          <cell r="K3795">
            <v>19.420000000000002</v>
          </cell>
        </row>
        <row r="3796">
          <cell r="A3796" t="str">
            <v>100-391</v>
          </cell>
          <cell r="B3796" t="str">
            <v>EXCEL CAT6 20M UUTP LSOH PATCH LEAD VIOLET</v>
          </cell>
          <cell r="C3796" t="str">
            <v>EXCEL CAT6 20M UUTP LSOH PATCH LEAD VIOLET</v>
          </cell>
          <cell r="D3796" t="str">
            <v>szt.</v>
          </cell>
          <cell r="E3796">
            <v>0</v>
          </cell>
          <cell r="F3796" t="str">
            <v>EXCEL</v>
          </cell>
          <cell r="K3796">
            <v>19.420000000000002</v>
          </cell>
        </row>
        <row r="3797">
          <cell r="A3797" t="str">
            <v>100-399</v>
          </cell>
          <cell r="B3797" t="str">
            <v>EXCEL CAT6 20M UUTP LSOH PATCH LEAD WHITE</v>
          </cell>
          <cell r="C3797" t="str">
            <v>EXCEL CAT6 20M UUTP LSOH PATCH LEAD WHITE</v>
          </cell>
          <cell r="D3797" t="str">
            <v>szt.</v>
          </cell>
          <cell r="E3797">
            <v>0</v>
          </cell>
          <cell r="F3797" t="str">
            <v>EXCEL</v>
          </cell>
          <cell r="K3797">
            <v>19.420000000000002</v>
          </cell>
        </row>
        <row r="3798">
          <cell r="A3798" t="str">
            <v>100-349</v>
          </cell>
          <cell r="B3798" t="str">
            <v>EXCEL CAT6 20M UUTP LSOH PATCH LEAD YELLOW</v>
          </cell>
          <cell r="C3798" t="str">
            <v>EXCEL CAT6 20M UUTP LSOH PATCH LEAD YELLOW</v>
          </cell>
          <cell r="D3798" t="str">
            <v>szt.</v>
          </cell>
          <cell r="E3798">
            <v>0</v>
          </cell>
          <cell r="F3798" t="str">
            <v>EXCEL</v>
          </cell>
          <cell r="K3798">
            <v>19.420000000000002</v>
          </cell>
        </row>
        <row r="3799">
          <cell r="A3799" t="str">
            <v>100-304</v>
          </cell>
          <cell r="B3799" t="str">
            <v>EXCEL CAT6 24 PORT 1U PATCH PANEL BLACK</v>
          </cell>
          <cell r="C3799" t="str">
            <v>EXCEL CAT6 24 PORT 1U PATCH PANEL BLACK</v>
          </cell>
          <cell r="D3799" t="str">
            <v>szt.</v>
          </cell>
          <cell r="E3799">
            <v>0</v>
          </cell>
          <cell r="F3799" t="str">
            <v>EXCEL</v>
          </cell>
          <cell r="K3799">
            <v>45.42</v>
          </cell>
        </row>
        <row r="3800">
          <cell r="A3800" t="str">
            <v>100-302</v>
          </cell>
          <cell r="B3800" t="str">
            <v>EXCEL CAT6 24 PORT 1U R/ANGLE PATCH PANEL BLACK</v>
          </cell>
          <cell r="C3800" t="str">
            <v>EXCEL CAT6 24 PORT 1U R/ANGLE PATCH PANEL BLACK</v>
          </cell>
          <cell r="D3800" t="str">
            <v>szt.</v>
          </cell>
          <cell r="E3800">
            <v>0</v>
          </cell>
          <cell r="F3800" t="str">
            <v>EXCEL</v>
          </cell>
          <cell r="K3800">
            <v>69.2</v>
          </cell>
        </row>
        <row r="3801">
          <cell r="A3801" t="str">
            <v>105-004</v>
          </cell>
          <cell r="B3801" t="str">
            <v>EXCEL CAT6 2M F/UTP PATCH LEAD GREY</v>
          </cell>
          <cell r="D3801" t="str">
            <v>szt.</v>
          </cell>
          <cell r="E3801">
            <v>0</v>
          </cell>
          <cell r="F3801" t="str">
            <v>EXCEL</v>
          </cell>
          <cell r="K3801">
            <v>3.82</v>
          </cell>
        </row>
        <row r="3802">
          <cell r="A3802" t="str">
            <v>CAT6F-UTP2M-GY</v>
          </cell>
          <cell r="B3802" t="str">
            <v>EXCEL CAT6 2M F/UTP PATCH LEAD GREY</v>
          </cell>
          <cell r="D3802" t="str">
            <v>szt.</v>
          </cell>
          <cell r="E3802">
            <v>0</v>
          </cell>
          <cell r="F3802" t="str">
            <v>EXCEL</v>
          </cell>
          <cell r="K3802">
            <v>0</v>
          </cell>
        </row>
        <row r="3803">
          <cell r="A3803" t="str">
            <v>100-457</v>
          </cell>
          <cell r="B3803" t="str">
            <v>EXCEL CAT6 2M FUTP LSOH PATCH LEAD GREY</v>
          </cell>
          <cell r="C3803" t="str">
            <v>EXCEL CAT6 2M FUTP LSOH PATCH LEAD GREY</v>
          </cell>
          <cell r="D3803" t="str">
            <v>szt.</v>
          </cell>
          <cell r="E3803">
            <v>0</v>
          </cell>
          <cell r="F3803" t="str">
            <v>EXCEL</v>
          </cell>
          <cell r="K3803">
            <v>5.04</v>
          </cell>
        </row>
        <row r="3804">
          <cell r="A3804" t="str">
            <v>100-524</v>
          </cell>
          <cell r="B3804" t="str">
            <v>EXCEL CAT6 2M UTP LSOH MINI PATCH LEAD BLUE</v>
          </cell>
          <cell r="C3804" t="str">
            <v>EXCEL CAT6 2M UTP LSOH MINI PATCH LEAD BLUE</v>
          </cell>
          <cell r="D3804" t="str">
            <v>szt.</v>
          </cell>
          <cell r="E3804">
            <v>0</v>
          </cell>
          <cell r="F3804" t="str">
            <v>EXCEL</v>
          </cell>
          <cell r="K3804">
            <v>2.5</v>
          </cell>
        </row>
        <row r="3805">
          <cell r="A3805" t="str">
            <v>100-506</v>
          </cell>
          <cell r="B3805" t="str">
            <v>EXCEL CAT6 2M UTP LSOH MINI PATCH LEAD GREY</v>
          </cell>
          <cell r="C3805" t="str">
            <v>EXCEL CAT6 2M UTP LSOH MINI PATCH LEAD GREY</v>
          </cell>
          <cell r="D3805" t="str">
            <v>szt.</v>
          </cell>
          <cell r="E3805">
            <v>0</v>
          </cell>
          <cell r="F3805" t="str">
            <v>EXCEL</v>
          </cell>
          <cell r="K3805">
            <v>2.5</v>
          </cell>
        </row>
        <row r="3806">
          <cell r="A3806" t="str">
            <v>100-515</v>
          </cell>
          <cell r="B3806" t="str">
            <v>EXCEL CAT6 2M UTP LSOH MINI PATCH LEAD WHITE</v>
          </cell>
          <cell r="C3806" t="str">
            <v>EXCEL CAT6 2M UTP LSOH MINI PATCH LEAD WHITE</v>
          </cell>
          <cell r="D3806" t="str">
            <v>szt.</v>
          </cell>
          <cell r="E3806">
            <v>0</v>
          </cell>
          <cell r="F3806" t="str">
            <v>EXCEL</v>
          </cell>
          <cell r="K3806">
            <v>2.5</v>
          </cell>
        </row>
        <row r="3807">
          <cell r="A3807" t="str">
            <v>100-533</v>
          </cell>
          <cell r="B3807" t="str">
            <v>EXCEL CAT6 2M UTP LSOH MINI PATCH LEAD YELLOW</v>
          </cell>
          <cell r="C3807" t="str">
            <v>EXCEL CAT6 2M UTP LSOH MINI PATCH LEAD YELLOW</v>
          </cell>
          <cell r="D3807" t="str">
            <v>szt.</v>
          </cell>
          <cell r="E3807">
            <v>0</v>
          </cell>
          <cell r="F3807" t="str">
            <v>EXCEL</v>
          </cell>
          <cell r="K3807">
            <v>2.5</v>
          </cell>
        </row>
        <row r="3808">
          <cell r="A3808" t="str">
            <v>101-104</v>
          </cell>
          <cell r="B3808" t="str">
            <v>EXCEL CAT6 2M UUTP LSOH LOCKABLE PATCH LEAD GREY</v>
          </cell>
          <cell r="C3808" t="str">
            <v>EXCEL CAT6 2M UUTP LSOH LOCKABLE PATCH LEAD GREY</v>
          </cell>
          <cell r="D3808" t="str">
            <v>szt.</v>
          </cell>
          <cell r="E3808">
            <v>0</v>
          </cell>
          <cell r="F3808" t="str">
            <v>EXCEL</v>
          </cell>
          <cell r="K3808">
            <v>6</v>
          </cell>
        </row>
        <row r="3809">
          <cell r="A3809" t="str">
            <v>100-360</v>
          </cell>
          <cell r="B3809" t="str">
            <v>EXCEL CAT6 2M UUTP LSOH PATCH LEAD BLACK</v>
          </cell>
          <cell r="C3809" t="str">
            <v>EXCEL CAT6 2M UUTP LSOH PATCH LEAD BLACK</v>
          </cell>
          <cell r="D3809" t="str">
            <v>szt.</v>
          </cell>
          <cell r="E3809">
            <v>0</v>
          </cell>
          <cell r="F3809" t="str">
            <v>EXCEL</v>
          </cell>
          <cell r="K3809">
            <v>2.82</v>
          </cell>
        </row>
        <row r="3810">
          <cell r="A3810" t="str">
            <v>100-326</v>
          </cell>
          <cell r="B3810" t="str">
            <v>EXCEL CAT6 2M UUTP LSOH PATCH LEAD BLUE</v>
          </cell>
          <cell r="C3810" t="str">
            <v>EXCEL CAT6 2M UUTP LSOH PATCH LEAD BLUE</v>
          </cell>
          <cell r="D3810" t="str">
            <v>szt.</v>
          </cell>
          <cell r="E3810">
            <v>0</v>
          </cell>
          <cell r="F3810" t="str">
            <v>EXCEL</v>
          </cell>
          <cell r="K3810">
            <v>2.82</v>
          </cell>
        </row>
        <row r="3811">
          <cell r="A3811" t="str">
            <v>100-321</v>
          </cell>
          <cell r="B3811" t="str">
            <v>EXCEL CAT6 2M UUTP LSOH PATCH LEAD GREEN</v>
          </cell>
          <cell r="C3811" t="str">
            <v>EXCEL CAT6 2M UUTP LSOH PATCH LEAD GREEN</v>
          </cell>
          <cell r="D3811" t="str">
            <v>szt.</v>
          </cell>
          <cell r="E3811">
            <v>0</v>
          </cell>
          <cell r="F3811" t="str">
            <v>EXCEL</v>
          </cell>
          <cell r="K3811">
            <v>2.82</v>
          </cell>
        </row>
        <row r="3812">
          <cell r="A3812" t="str">
            <v>100-311</v>
          </cell>
          <cell r="B3812" t="str">
            <v>EXCEL CAT6 2M UUTP LSOH PATCH LEAD GREY</v>
          </cell>
          <cell r="C3812" t="str">
            <v>EXCEL CAT6 2M UUTP LSOH PATCH LEAD GREY</v>
          </cell>
          <cell r="D3812" t="str">
            <v>szt.</v>
          </cell>
          <cell r="E3812">
            <v>0</v>
          </cell>
          <cell r="F3812" t="str">
            <v>EXCEL</v>
          </cell>
          <cell r="K3812">
            <v>2.82</v>
          </cell>
        </row>
        <row r="3813">
          <cell r="A3813" t="str">
            <v>100-427</v>
          </cell>
          <cell r="B3813" t="str">
            <v>EXCEL CAT6 2M UUTP LSOH PATCH LEAD ORANGE</v>
          </cell>
          <cell r="C3813" t="str">
            <v>EXCEL CAT6 2M UUTP LSOH PATCH LEAD ORANGE</v>
          </cell>
          <cell r="D3813" t="str">
            <v>szt.</v>
          </cell>
          <cell r="E3813">
            <v>0</v>
          </cell>
          <cell r="F3813" t="str">
            <v>EXCEL</v>
          </cell>
          <cell r="K3813">
            <v>2.82</v>
          </cell>
        </row>
        <row r="3814">
          <cell r="A3814" t="str">
            <v>100-560</v>
          </cell>
          <cell r="B3814" t="str">
            <v>EXCEL CAT6 2M UUTP LSOH PATCH LEAD PINK</v>
          </cell>
          <cell r="C3814" t="str">
            <v>EXCEL CAT6 2M UUTP LSOH PATCH LEAD PINK</v>
          </cell>
          <cell r="D3814" t="str">
            <v>szt.</v>
          </cell>
          <cell r="E3814">
            <v>0</v>
          </cell>
          <cell r="F3814" t="str">
            <v>EXCEL</v>
          </cell>
          <cell r="K3814">
            <v>2.82</v>
          </cell>
        </row>
        <row r="3815">
          <cell r="A3815" t="str">
            <v>100-316</v>
          </cell>
          <cell r="B3815" t="str">
            <v>EXCEL CAT6 2M UUTP LSOH PATCH LEAD RED</v>
          </cell>
          <cell r="C3815" t="str">
            <v>EXCEL CAT6 2M UUTP LSOH PATCH LEAD RED</v>
          </cell>
          <cell r="D3815" t="str">
            <v>szt.</v>
          </cell>
          <cell r="E3815">
            <v>0</v>
          </cell>
          <cell r="F3815" t="str">
            <v>EXCEL</v>
          </cell>
          <cell r="K3815">
            <v>2.82</v>
          </cell>
        </row>
        <row r="3816">
          <cell r="A3816" t="str">
            <v>100-388</v>
          </cell>
          <cell r="B3816" t="str">
            <v>EXCEL CAT6 2M UUTP LSOH PATCH LEAD VIOLET</v>
          </cell>
          <cell r="C3816" t="str">
            <v>EXCEL CAT6 2M UUTP LSOH PATCH LEAD VIOLET</v>
          </cell>
          <cell r="D3816" t="str">
            <v>szt.</v>
          </cell>
          <cell r="E3816">
            <v>0</v>
          </cell>
          <cell r="F3816" t="str">
            <v>EXCEL</v>
          </cell>
          <cell r="K3816">
            <v>2.82</v>
          </cell>
        </row>
        <row r="3817">
          <cell r="A3817" t="str">
            <v>100-417</v>
          </cell>
          <cell r="B3817" t="str">
            <v>EXCEL CAT6 2M UUTP LSOH PATCH LEAD WHITE</v>
          </cell>
          <cell r="C3817" t="str">
            <v>EXCEL CAT6 2M UUTP LSOH PATCH LEAD WHITE</v>
          </cell>
          <cell r="D3817" t="str">
            <v>szt.</v>
          </cell>
          <cell r="E3817">
            <v>0</v>
          </cell>
          <cell r="F3817" t="str">
            <v>EXCEL</v>
          </cell>
          <cell r="K3817">
            <v>2.82</v>
          </cell>
        </row>
        <row r="3818">
          <cell r="A3818" t="str">
            <v>100-331</v>
          </cell>
          <cell r="B3818" t="str">
            <v>EXCEL CAT6 2M UUTP LSOH PATCH LEAD YELLOW</v>
          </cell>
          <cell r="C3818" t="str">
            <v>EXCEL CAT6 2M UUTP LSOH PATCH LEAD YELLOW</v>
          </cell>
          <cell r="D3818" t="str">
            <v>szt.</v>
          </cell>
          <cell r="E3818">
            <v>0</v>
          </cell>
          <cell r="F3818" t="str">
            <v>EXCEL</v>
          </cell>
          <cell r="K3818">
            <v>2.82</v>
          </cell>
        </row>
        <row r="3819">
          <cell r="A3819" t="str">
            <v>190-370</v>
          </cell>
          <cell r="B3819" t="str">
            <v>EXCEL CAT6 30M UTP SOLID PATCH LEAD VIOLET B2ca</v>
          </cell>
          <cell r="C3819" t="str">
            <v>EXCEL CAT6 30M UTP SOLID PATCH LEAD VIOLET B2ca</v>
          </cell>
          <cell r="D3819" t="str">
            <v>szt.</v>
          </cell>
          <cell r="E3819">
            <v>0</v>
          </cell>
          <cell r="F3819" t="str">
            <v>EXCEL</v>
          </cell>
          <cell r="K3819">
            <v>0</v>
          </cell>
        </row>
        <row r="3820">
          <cell r="A3820" t="str">
            <v>CAT6F-UTP3M-GY</v>
          </cell>
          <cell r="B3820" t="str">
            <v>EXCEL CAT6 3M F/UTP PATCH LEAD GREY</v>
          </cell>
          <cell r="D3820" t="str">
            <v>szt.</v>
          </cell>
          <cell r="E3820">
            <v>0</v>
          </cell>
          <cell r="F3820" t="str">
            <v>EXCEL</v>
          </cell>
          <cell r="K3820">
            <v>0</v>
          </cell>
        </row>
        <row r="3821">
          <cell r="A3821" t="str">
            <v>105-005</v>
          </cell>
          <cell r="B3821" t="str">
            <v>EXCEL CAT6 3M F/UTP PATCH LEAD GREY</v>
          </cell>
          <cell r="D3821" t="str">
            <v>szt.</v>
          </cell>
          <cell r="E3821">
            <v>0</v>
          </cell>
          <cell r="F3821" t="str">
            <v>EXCEL</v>
          </cell>
          <cell r="K3821">
            <v>4.96</v>
          </cell>
        </row>
        <row r="3822">
          <cell r="A3822" t="str">
            <v>100-445</v>
          </cell>
          <cell r="B3822" t="str">
            <v>EXCEL CAT6 3M FUTP LSOH PATCH LEAD BLUE</v>
          </cell>
          <cell r="C3822" t="str">
            <v>EXCEL CAT6 3M FUTP LSOH PATCH LEAD BLUE</v>
          </cell>
          <cell r="D3822" t="str">
            <v>szt.</v>
          </cell>
          <cell r="E3822">
            <v>0</v>
          </cell>
          <cell r="F3822" t="str">
            <v>EXCEL</v>
          </cell>
          <cell r="K3822">
            <v>6.04</v>
          </cell>
        </row>
        <row r="3823">
          <cell r="A3823" t="str">
            <v>100-442</v>
          </cell>
          <cell r="B3823" t="str">
            <v>EXCEL CAT6 3M FUTP LSOH PATCH LEAD GREEN</v>
          </cell>
          <cell r="C3823" t="str">
            <v>EXCEL CAT6 3M FUTP LSOH PATCH LEAD GREEN</v>
          </cell>
          <cell r="D3823" t="str">
            <v>szt.</v>
          </cell>
          <cell r="E3823">
            <v>0</v>
          </cell>
          <cell r="F3823" t="str">
            <v>EXCEL</v>
          </cell>
          <cell r="K3823">
            <v>6.04</v>
          </cell>
        </row>
        <row r="3824">
          <cell r="A3824" t="str">
            <v>100-436</v>
          </cell>
          <cell r="B3824" t="str">
            <v>EXCEL CAT6 3M FUTP LSOH PATCH LEAD GREY</v>
          </cell>
          <cell r="C3824" t="str">
            <v>EXCEL CAT6 3M FUTP LSOH PATCH LEAD GREY</v>
          </cell>
          <cell r="D3824" t="str">
            <v>szt.</v>
          </cell>
          <cell r="E3824">
            <v>0</v>
          </cell>
          <cell r="F3824" t="str">
            <v>EXCEL</v>
          </cell>
          <cell r="K3824">
            <v>6.04</v>
          </cell>
        </row>
        <row r="3825">
          <cell r="A3825" t="str">
            <v>100-439</v>
          </cell>
          <cell r="B3825" t="str">
            <v>EXCEL CAT6 3M FUTP LSOH PATCH LEAD RED</v>
          </cell>
          <cell r="C3825" t="str">
            <v>EXCEL CAT6 3M FUTP LSOH PATCH LEAD RED</v>
          </cell>
          <cell r="D3825" t="str">
            <v>szt.</v>
          </cell>
          <cell r="E3825">
            <v>0</v>
          </cell>
          <cell r="F3825" t="str">
            <v>EXCEL</v>
          </cell>
          <cell r="K3825">
            <v>6.04</v>
          </cell>
        </row>
        <row r="3826">
          <cell r="A3826" t="str">
            <v>100-448</v>
          </cell>
          <cell r="B3826" t="str">
            <v>EXCEL CAT6 3M FUTP LSOH PATCH LEAD YELLOW</v>
          </cell>
          <cell r="C3826" t="str">
            <v>EXCEL CAT6 3M FUTP LSOH PATCH LEAD YELLOW</v>
          </cell>
          <cell r="D3826" t="str">
            <v>szt.</v>
          </cell>
          <cell r="E3826">
            <v>0</v>
          </cell>
          <cell r="F3826" t="str">
            <v>EXCEL</v>
          </cell>
          <cell r="K3826">
            <v>6.04</v>
          </cell>
        </row>
        <row r="3827">
          <cell r="A3827" t="str">
            <v>100-525</v>
          </cell>
          <cell r="B3827" t="str">
            <v>EXCEL CAT6 3M UTP LSOH MINI PATCH LEAD BLUE</v>
          </cell>
          <cell r="C3827" t="str">
            <v>EXCEL CAT6 3M UTP LSOH MINI PATCH LEAD BLUE</v>
          </cell>
          <cell r="D3827" t="str">
            <v>szt.</v>
          </cell>
          <cell r="E3827">
            <v>0</v>
          </cell>
          <cell r="F3827" t="str">
            <v>EXCEL</v>
          </cell>
          <cell r="K3827">
            <v>3.52</v>
          </cell>
        </row>
        <row r="3828">
          <cell r="A3828" t="str">
            <v>100-507</v>
          </cell>
          <cell r="B3828" t="str">
            <v>EXCEL CAT6 3M UTP LSOH MINI PATCH LEAD GREY</v>
          </cell>
          <cell r="C3828" t="str">
            <v>EXCEL CAT6 3M UTP LSOH MINI PATCH LEAD GREY</v>
          </cell>
          <cell r="D3828" t="str">
            <v>szt.</v>
          </cell>
          <cell r="E3828">
            <v>0</v>
          </cell>
          <cell r="F3828" t="str">
            <v>EXCEL</v>
          </cell>
          <cell r="K3828">
            <v>3.52</v>
          </cell>
        </row>
        <row r="3829">
          <cell r="A3829" t="str">
            <v>100-516</v>
          </cell>
          <cell r="B3829" t="str">
            <v>EXCEL CAT6 3M UTP LSOH MINI PATCH LEAD WHITE</v>
          </cell>
          <cell r="C3829" t="str">
            <v>EXCEL CAT6 3M UTP LSOH MINI PATCH LEAD WHITE</v>
          </cell>
          <cell r="D3829" t="str">
            <v>szt.</v>
          </cell>
          <cell r="E3829">
            <v>0</v>
          </cell>
          <cell r="F3829" t="str">
            <v>EXCEL</v>
          </cell>
          <cell r="K3829">
            <v>3.52</v>
          </cell>
        </row>
        <row r="3830">
          <cell r="A3830" t="str">
            <v>100-534</v>
          </cell>
          <cell r="B3830" t="str">
            <v>EXCEL CAT6 3M UTP LSOH MINI PATCH LEAD YELLOW</v>
          </cell>
          <cell r="C3830" t="str">
            <v>EXCEL CAT6 3M UTP LSOH MINI PATCH LEAD YELLOW</v>
          </cell>
          <cell r="D3830" t="str">
            <v>szt.</v>
          </cell>
          <cell r="E3830">
            <v>0</v>
          </cell>
          <cell r="F3830" t="str">
            <v>EXCEL</v>
          </cell>
          <cell r="K3830">
            <v>3.52</v>
          </cell>
        </row>
        <row r="3831">
          <cell r="A3831" t="str">
            <v>101-106</v>
          </cell>
          <cell r="B3831" t="str">
            <v>EXCEL CAT6 3M UUTP LSOH LOCKABLE PATCH LEAD GREY</v>
          </cell>
          <cell r="C3831" t="str">
            <v>EXCEL CAT6 3M UUTP LSOH LOCKABLE PATCH LEAD GREY</v>
          </cell>
          <cell r="D3831" t="str">
            <v>szt.</v>
          </cell>
          <cell r="E3831">
            <v>0</v>
          </cell>
          <cell r="F3831" t="str">
            <v>EXCEL</v>
          </cell>
          <cell r="K3831">
            <v>6.4</v>
          </cell>
        </row>
        <row r="3832">
          <cell r="A3832" t="str">
            <v>100-371</v>
          </cell>
          <cell r="B3832" t="str">
            <v>EXCEL CAT6 3M UUTP LSOH PATCH LEAD BLACK</v>
          </cell>
          <cell r="C3832" t="str">
            <v>EXCEL CAT6 3M UUTP LSOH PATCH LEAD BLACK</v>
          </cell>
          <cell r="D3832" t="str">
            <v>szt.</v>
          </cell>
          <cell r="E3832">
            <v>0</v>
          </cell>
          <cell r="F3832" t="str">
            <v>EXCEL</v>
          </cell>
          <cell r="K3832">
            <v>3.58</v>
          </cell>
        </row>
        <row r="3833">
          <cell r="A3833" t="str">
            <v>100-327</v>
          </cell>
          <cell r="B3833" t="str">
            <v>EXCEL CAT6 3M UUTP LSOH PATCH LEAD BLUE</v>
          </cell>
          <cell r="C3833" t="str">
            <v>EXCEL CAT6 3M UUTP LSOH PATCH LEAD BLUE</v>
          </cell>
          <cell r="D3833" t="str">
            <v>szt.</v>
          </cell>
          <cell r="E3833">
            <v>0</v>
          </cell>
          <cell r="F3833" t="str">
            <v>EXCEL</v>
          </cell>
          <cell r="K3833">
            <v>3.58</v>
          </cell>
        </row>
        <row r="3834">
          <cell r="A3834" t="str">
            <v>100-322</v>
          </cell>
          <cell r="B3834" t="str">
            <v>EXCEL CAT6 3M UUTP LSOH PATCH LEAD GREEN</v>
          </cell>
          <cell r="C3834" t="str">
            <v>EXCEL CAT6 3M UUTP LSOH PATCH LEAD GREEN</v>
          </cell>
          <cell r="D3834" t="str">
            <v>szt.</v>
          </cell>
          <cell r="E3834">
            <v>0</v>
          </cell>
          <cell r="F3834" t="str">
            <v>EXCEL</v>
          </cell>
          <cell r="K3834">
            <v>3.58</v>
          </cell>
        </row>
        <row r="3835">
          <cell r="A3835" t="str">
            <v>100-312</v>
          </cell>
          <cell r="B3835" t="str">
            <v>EXCEL CAT6 3M UUTP LSOH PATCH LEAD GREY</v>
          </cell>
          <cell r="C3835" t="str">
            <v>EXCEL CAT6 3M UUTP LSOH PATCH LEAD GREY</v>
          </cell>
          <cell r="D3835" t="str">
            <v>szt.</v>
          </cell>
          <cell r="E3835">
            <v>0</v>
          </cell>
          <cell r="F3835" t="str">
            <v>EXCEL</v>
          </cell>
          <cell r="K3835">
            <v>3.58</v>
          </cell>
        </row>
        <row r="3836">
          <cell r="A3836" t="str">
            <v>100-428</v>
          </cell>
          <cell r="B3836" t="str">
            <v>EXCEL CAT6 3M UUTP LSOH PATCH LEAD ORANGE</v>
          </cell>
          <cell r="C3836" t="str">
            <v>EXCEL CAT6 3M UUTP LSOH PATCH LEAD ORANGE</v>
          </cell>
          <cell r="D3836" t="str">
            <v>szt.</v>
          </cell>
          <cell r="E3836">
            <v>0</v>
          </cell>
          <cell r="F3836" t="str">
            <v>EXCEL</v>
          </cell>
          <cell r="K3836">
            <v>3.58</v>
          </cell>
        </row>
        <row r="3837">
          <cell r="A3837" t="str">
            <v>100-561</v>
          </cell>
          <cell r="B3837" t="str">
            <v>EXCEL CAT6 3M UUTP LSOH PATCH LEAD PINK</v>
          </cell>
          <cell r="C3837" t="str">
            <v>EXCEL CAT6 3M UUTP LSOH PATCH LEAD PINK</v>
          </cell>
          <cell r="D3837" t="str">
            <v>szt.</v>
          </cell>
          <cell r="E3837">
            <v>0</v>
          </cell>
          <cell r="F3837" t="str">
            <v>EXCEL</v>
          </cell>
          <cell r="K3837">
            <v>3.58</v>
          </cell>
        </row>
        <row r="3838">
          <cell r="A3838" t="str">
            <v>100-317</v>
          </cell>
          <cell r="B3838" t="str">
            <v>EXCEL CAT6 3M UUTP LSOH PATCH LEAD RED</v>
          </cell>
          <cell r="C3838" t="str">
            <v>EXCEL CAT6 3M UUTP LSOH PATCH LEAD RED</v>
          </cell>
          <cell r="D3838" t="str">
            <v>szt.</v>
          </cell>
          <cell r="E3838">
            <v>0</v>
          </cell>
          <cell r="F3838" t="str">
            <v>EXCEL</v>
          </cell>
          <cell r="K3838">
            <v>3.58</v>
          </cell>
        </row>
        <row r="3839">
          <cell r="A3839" t="str">
            <v>100-389</v>
          </cell>
          <cell r="B3839" t="str">
            <v>EXCEL CAT6 3M UUTP LSOH PATCH LEAD VIOLET</v>
          </cell>
          <cell r="C3839" t="str">
            <v>EXCEL CAT6 3M UUTP LSOH PATCH LEAD VIOLET</v>
          </cell>
          <cell r="D3839" t="str">
            <v>szt.</v>
          </cell>
          <cell r="E3839">
            <v>0</v>
          </cell>
          <cell r="F3839" t="str">
            <v>EXCEL</v>
          </cell>
          <cell r="K3839">
            <v>3.58</v>
          </cell>
        </row>
        <row r="3840">
          <cell r="A3840" t="str">
            <v>100-418</v>
          </cell>
          <cell r="B3840" t="str">
            <v>EXCEL CAT6 3M UUTP LSOH PATCH LEAD WHITE</v>
          </cell>
          <cell r="C3840" t="str">
            <v>EXCEL CAT6 3M UUTP LSOH PATCH LEAD WHITE</v>
          </cell>
          <cell r="D3840" t="str">
            <v>szt.</v>
          </cell>
          <cell r="E3840">
            <v>0</v>
          </cell>
          <cell r="F3840" t="str">
            <v>EXCEL</v>
          </cell>
          <cell r="K3840">
            <v>3.58</v>
          </cell>
        </row>
        <row r="3841">
          <cell r="A3841" t="str">
            <v>100-332</v>
          </cell>
          <cell r="B3841" t="str">
            <v>EXCEL CAT6 3M UUTP LSOH PATCH LEAD YELLOW</v>
          </cell>
          <cell r="C3841" t="str">
            <v>EXCEL CAT6 3M UUTP LSOH PATCH LEAD YELLOW</v>
          </cell>
          <cell r="D3841" t="str">
            <v>szt.</v>
          </cell>
          <cell r="E3841">
            <v>0</v>
          </cell>
          <cell r="F3841" t="str">
            <v>EXCEL</v>
          </cell>
          <cell r="K3841">
            <v>3.58</v>
          </cell>
        </row>
        <row r="3842">
          <cell r="A3842" t="str">
            <v>100-306</v>
          </cell>
          <cell r="B3842" t="str">
            <v>EXCEL CAT6 48 PORT 2U PATCH PANEL BLACK</v>
          </cell>
          <cell r="C3842" t="str">
            <v>EXCEL CAT6 48 PORT 2U PATCH PANEL BLACK</v>
          </cell>
          <cell r="D3842" t="str">
            <v>szt.</v>
          </cell>
          <cell r="E3842">
            <v>0</v>
          </cell>
          <cell r="F3842" t="str">
            <v>EXCEL</v>
          </cell>
          <cell r="K3842">
            <v>95.14</v>
          </cell>
        </row>
        <row r="3843">
          <cell r="A3843" t="str">
            <v>100-394</v>
          </cell>
          <cell r="B3843" t="str">
            <v>EXCEL CAT6 48PT 1U R/ANG PCB PATCH PANEL BLACK</v>
          </cell>
          <cell r="C3843" t="str">
            <v>EXCEL CAT6 48PT 1U R/ANG PCB PATCH PANEL BLACK</v>
          </cell>
          <cell r="D3843" t="str">
            <v>szt.</v>
          </cell>
          <cell r="E3843">
            <v>0</v>
          </cell>
          <cell r="F3843" t="str">
            <v>EXCEL</v>
          </cell>
          <cell r="K3843">
            <v>164.98</v>
          </cell>
        </row>
        <row r="3844">
          <cell r="A3844" t="str">
            <v>100-364</v>
          </cell>
          <cell r="B3844" t="str">
            <v>EXCEL CAT6 4M UUTP LSOH PATCH LEAD BLUE</v>
          </cell>
          <cell r="C3844" t="str">
            <v>EXCEL CAT6 4M UUTP LSOH PATCH LEAD BLUE</v>
          </cell>
          <cell r="D3844" t="str">
            <v>szt.</v>
          </cell>
          <cell r="E3844">
            <v>0</v>
          </cell>
          <cell r="F3844" t="str">
            <v>EXCEL</v>
          </cell>
          <cell r="K3844">
            <v>4.32</v>
          </cell>
        </row>
        <row r="3845">
          <cell r="A3845" t="str">
            <v>100-359</v>
          </cell>
          <cell r="B3845" t="str">
            <v>EXCEL CAT6 4M UUTP LSOH PATCH LEAD GREEN</v>
          </cell>
          <cell r="C3845" t="str">
            <v>EXCEL CAT6 4M UUTP LSOH PATCH LEAD GREEN</v>
          </cell>
          <cell r="D3845" t="str">
            <v>szt.</v>
          </cell>
          <cell r="E3845">
            <v>0</v>
          </cell>
          <cell r="F3845" t="str">
            <v>EXCEL</v>
          </cell>
          <cell r="K3845">
            <v>4.32</v>
          </cell>
        </row>
        <row r="3846">
          <cell r="A3846" t="str">
            <v>100-357</v>
          </cell>
          <cell r="B3846" t="str">
            <v>EXCEL CAT6 4M UUTP LSOH PATCH LEAD GREY</v>
          </cell>
          <cell r="C3846" t="str">
            <v>EXCEL CAT6 4M UUTP LSOH PATCH LEAD GREY</v>
          </cell>
          <cell r="D3846" t="str">
            <v>szt.</v>
          </cell>
          <cell r="E3846">
            <v>0</v>
          </cell>
          <cell r="F3846" t="str">
            <v>EXCEL</v>
          </cell>
          <cell r="K3846">
            <v>4.32</v>
          </cell>
        </row>
        <row r="3847">
          <cell r="A3847" t="str">
            <v>100-358</v>
          </cell>
          <cell r="B3847" t="str">
            <v>EXCEL CAT6 4M UUTP LSOH PATCH LEAD RED</v>
          </cell>
          <cell r="C3847" t="str">
            <v>EXCEL CAT6 4M UUTP LSOH PATCH LEAD RED</v>
          </cell>
          <cell r="D3847" t="str">
            <v>szt.</v>
          </cell>
          <cell r="E3847">
            <v>0</v>
          </cell>
          <cell r="F3847" t="str">
            <v>EXCEL</v>
          </cell>
          <cell r="K3847">
            <v>4.32</v>
          </cell>
        </row>
        <row r="3848">
          <cell r="A3848" t="str">
            <v>100-377</v>
          </cell>
          <cell r="B3848" t="str">
            <v>EXCEL CAT6 4M UUTP LSOH PATCH LEAD VIOLET</v>
          </cell>
          <cell r="C3848" t="str">
            <v>EXCEL CAT6 4M UUTP LSOH PATCH LEAD VIOLET</v>
          </cell>
          <cell r="D3848" t="str">
            <v>szt.</v>
          </cell>
          <cell r="E3848">
            <v>0</v>
          </cell>
          <cell r="F3848" t="str">
            <v>EXCEL</v>
          </cell>
          <cell r="K3848">
            <v>4.32</v>
          </cell>
        </row>
        <row r="3849">
          <cell r="A3849" t="str">
            <v>100-365</v>
          </cell>
          <cell r="B3849" t="str">
            <v>EXCEL CAT6 4M UUTP LSOH PATCH LEAD YELLOW</v>
          </cell>
          <cell r="C3849" t="str">
            <v>EXCEL CAT6 4M UUTP LSOH PATCH LEAD YELLOW</v>
          </cell>
          <cell r="D3849" t="str">
            <v>szt.</v>
          </cell>
          <cell r="E3849">
            <v>0</v>
          </cell>
          <cell r="F3849" t="str">
            <v>EXCEL</v>
          </cell>
          <cell r="K3849">
            <v>4.32</v>
          </cell>
        </row>
        <row r="3850">
          <cell r="A3850" t="str">
            <v>105-006</v>
          </cell>
          <cell r="B3850" t="str">
            <v>EXCEL CAT6 5M F/UTP PATCH LEAD GREY</v>
          </cell>
          <cell r="D3850" t="str">
            <v>szt.</v>
          </cell>
          <cell r="E3850">
            <v>0</v>
          </cell>
          <cell r="F3850" t="str">
            <v>EXCEL</v>
          </cell>
          <cell r="K3850">
            <v>7.22</v>
          </cell>
        </row>
        <row r="3851">
          <cell r="A3851" t="str">
            <v>CAT6F-UTP5M-GY</v>
          </cell>
          <cell r="B3851" t="str">
            <v>EXCEL CAT6 5M F/UTP PATCH LEAD GREY</v>
          </cell>
          <cell r="D3851" t="str">
            <v>szt.</v>
          </cell>
          <cell r="E3851">
            <v>0</v>
          </cell>
          <cell r="F3851" t="str">
            <v>EXCEL</v>
          </cell>
          <cell r="K3851">
            <v>0</v>
          </cell>
        </row>
        <row r="3852">
          <cell r="A3852" t="str">
            <v>100-446</v>
          </cell>
          <cell r="B3852" t="str">
            <v>EXCEL CAT6 5M FUTP LSOH PATCH LEAD BLUE</v>
          </cell>
          <cell r="C3852" t="str">
            <v>EXCEL CAT6 5M FUTP LSOH PATCH LEAD BLUE</v>
          </cell>
          <cell r="D3852" t="str">
            <v>szt.</v>
          </cell>
          <cell r="E3852">
            <v>0</v>
          </cell>
          <cell r="F3852" t="str">
            <v>EXCEL</v>
          </cell>
          <cell r="K3852">
            <v>8.6</v>
          </cell>
        </row>
        <row r="3853">
          <cell r="A3853" t="str">
            <v>100-443</v>
          </cell>
          <cell r="B3853" t="str">
            <v>EXCEL CAT6 5M FUTP LSOH PATCH LEAD GREEN</v>
          </cell>
          <cell r="C3853" t="str">
            <v>EXCEL CAT6 5M FUTP LSOH PATCH LEAD GREEN</v>
          </cell>
          <cell r="D3853" t="str">
            <v>szt.</v>
          </cell>
          <cell r="E3853">
            <v>0</v>
          </cell>
          <cell r="F3853" t="str">
            <v>EXCEL</v>
          </cell>
          <cell r="K3853">
            <v>8.6</v>
          </cell>
        </row>
        <row r="3854">
          <cell r="A3854" t="str">
            <v>100-437</v>
          </cell>
          <cell r="B3854" t="str">
            <v>EXCEL CAT6 5M FUTP LSOH PATCH LEAD GREY</v>
          </cell>
          <cell r="C3854" t="str">
            <v>EXCEL CAT6 5M FUTP LSOH PATCH LEAD GREY</v>
          </cell>
          <cell r="D3854" t="str">
            <v>szt.</v>
          </cell>
          <cell r="E3854">
            <v>0</v>
          </cell>
          <cell r="F3854" t="str">
            <v>EXCEL</v>
          </cell>
          <cell r="K3854">
            <v>8.6</v>
          </cell>
        </row>
        <row r="3855">
          <cell r="A3855" t="str">
            <v>100-440</v>
          </cell>
          <cell r="B3855" t="str">
            <v>EXCEL CAT6 5M FUTP LSOH PATCH LEAD RED</v>
          </cell>
          <cell r="C3855" t="str">
            <v>EXCEL CAT6 5M FUTP LSOH PATCH LEAD RED</v>
          </cell>
          <cell r="D3855" t="str">
            <v>szt.</v>
          </cell>
          <cell r="E3855">
            <v>0</v>
          </cell>
          <cell r="F3855" t="str">
            <v>EXCEL</v>
          </cell>
          <cell r="K3855">
            <v>8.6</v>
          </cell>
        </row>
        <row r="3856">
          <cell r="A3856" t="str">
            <v>100-449</v>
          </cell>
          <cell r="B3856" t="str">
            <v>EXCEL CAT6 5M FUTP LSOH PATCH LEAD YELLOW</v>
          </cell>
          <cell r="C3856" t="str">
            <v>EXCEL CAT6 5M FUTP LSOH PATCH LEAD YELLOW</v>
          </cell>
          <cell r="D3856" t="str">
            <v>szt.</v>
          </cell>
          <cell r="E3856">
            <v>0</v>
          </cell>
          <cell r="F3856" t="str">
            <v>EXCEL</v>
          </cell>
          <cell r="K3856">
            <v>8.6</v>
          </cell>
        </row>
        <row r="3857">
          <cell r="A3857" t="str">
            <v>100-526</v>
          </cell>
          <cell r="B3857" t="str">
            <v>EXCEL CAT6 5M UTP LSOH MINI PATCH LEAD BLUE</v>
          </cell>
          <cell r="C3857" t="str">
            <v>EXCEL CAT6 5M UTP LSOH MINI PATCH LEAD BLUE</v>
          </cell>
          <cell r="D3857" t="str">
            <v>szt.</v>
          </cell>
          <cell r="E3857">
            <v>0</v>
          </cell>
          <cell r="F3857" t="str">
            <v>EXCEL</v>
          </cell>
          <cell r="K3857">
            <v>3.44</v>
          </cell>
        </row>
        <row r="3858">
          <cell r="A3858" t="str">
            <v>100-508</v>
          </cell>
          <cell r="B3858" t="str">
            <v>EXCEL CAT6 5M UTP LSOH MINI PATCH LEAD GREY</v>
          </cell>
          <cell r="C3858" t="str">
            <v>EXCEL CAT6 5M UTP LSOH MINI PATCH LEAD GREY</v>
          </cell>
          <cell r="D3858" t="str">
            <v>szt.</v>
          </cell>
          <cell r="E3858">
            <v>0</v>
          </cell>
          <cell r="F3858" t="str">
            <v>EXCEL</v>
          </cell>
          <cell r="K3858">
            <v>4.54</v>
          </cell>
        </row>
        <row r="3859">
          <cell r="A3859" t="str">
            <v>100-517</v>
          </cell>
          <cell r="B3859" t="str">
            <v>EXCEL CAT6 5M UTP LSOH MINI PATCH LEAD WHITE</v>
          </cell>
          <cell r="C3859" t="str">
            <v>EXCEL CAT6 5M UTP LSOH MINI PATCH LEAD WHITE</v>
          </cell>
          <cell r="D3859" t="str">
            <v>szt.</v>
          </cell>
          <cell r="E3859">
            <v>0</v>
          </cell>
          <cell r="F3859" t="str">
            <v>EXCEL</v>
          </cell>
          <cell r="K3859">
            <v>4.54</v>
          </cell>
        </row>
        <row r="3860">
          <cell r="A3860" t="str">
            <v>100-535</v>
          </cell>
          <cell r="B3860" t="str">
            <v>EXCEL CAT6 5M UTP LSOH MINI PATCH LEAD YELLOW</v>
          </cell>
          <cell r="C3860" t="str">
            <v>EXCEL CAT6 5M UTP LSOH MINI PATCH LEAD YELLOW</v>
          </cell>
          <cell r="D3860" t="str">
            <v>szt.</v>
          </cell>
          <cell r="E3860">
            <v>0</v>
          </cell>
          <cell r="F3860" t="str">
            <v>EXCEL</v>
          </cell>
          <cell r="K3860">
            <v>4.54</v>
          </cell>
        </row>
        <row r="3861">
          <cell r="A3861" t="str">
            <v>101-108</v>
          </cell>
          <cell r="B3861" t="str">
            <v>EXCEL CAT6 5M UUTP LSOH LOCKABLE PATCH LEAD GREY</v>
          </cell>
          <cell r="C3861" t="str">
            <v>EXCEL CAT6 5M UUTP LSOH LOCKABLE PATCH LEAD GREY</v>
          </cell>
          <cell r="D3861" t="str">
            <v>szt.</v>
          </cell>
          <cell r="E3861">
            <v>0</v>
          </cell>
          <cell r="F3861" t="str">
            <v>EXCEL</v>
          </cell>
          <cell r="K3861">
            <v>8.7200000000000006</v>
          </cell>
        </row>
        <row r="3862">
          <cell r="A3862" t="str">
            <v>100-373</v>
          </cell>
          <cell r="B3862" t="str">
            <v>EXCEL CAT6 5M UUTP LSOH PATCH LEAD BLACK</v>
          </cell>
          <cell r="C3862" t="str">
            <v>EXCEL CAT6 5M UUTP LSOH PATCH LEAD BLACK</v>
          </cell>
          <cell r="D3862" t="str">
            <v>szt.</v>
          </cell>
          <cell r="E3862">
            <v>0</v>
          </cell>
          <cell r="F3862" t="str">
            <v>EXCEL</v>
          </cell>
          <cell r="K3862">
            <v>5.08</v>
          </cell>
        </row>
        <row r="3863">
          <cell r="A3863" t="str">
            <v>100-329</v>
          </cell>
          <cell r="B3863" t="str">
            <v>EXCEL CAT6 5M UUTP LSOH PATCH LEAD BLUE</v>
          </cell>
          <cell r="C3863" t="str">
            <v>EXCEL CAT6 5M UUTP LSOH PATCH LEAD BLUE</v>
          </cell>
          <cell r="D3863" t="str">
            <v>szt.</v>
          </cell>
          <cell r="E3863">
            <v>0</v>
          </cell>
          <cell r="F3863" t="str">
            <v>EXCEL</v>
          </cell>
          <cell r="K3863">
            <v>5.08</v>
          </cell>
        </row>
        <row r="3864">
          <cell r="A3864" t="str">
            <v>100-324</v>
          </cell>
          <cell r="B3864" t="str">
            <v>EXCEL CAT6 5M UUTP LSOH PATCH LEAD GREEN</v>
          </cell>
          <cell r="C3864" t="str">
            <v>EXCEL CAT6 5M UUTP LSOH PATCH LEAD GREEN</v>
          </cell>
          <cell r="D3864" t="str">
            <v>szt.</v>
          </cell>
          <cell r="E3864">
            <v>0</v>
          </cell>
          <cell r="F3864" t="str">
            <v>EXCEL</v>
          </cell>
          <cell r="K3864">
            <v>5.08</v>
          </cell>
        </row>
        <row r="3865">
          <cell r="A3865" t="str">
            <v>100-314</v>
          </cell>
          <cell r="B3865" t="str">
            <v>EXCEL CAT6 5M UUTP LSOH PATCH LEAD GREY</v>
          </cell>
          <cell r="C3865" t="str">
            <v>EXCEL CAT6 5M UUTP LSOH PATCH LEAD GREY</v>
          </cell>
          <cell r="D3865" t="str">
            <v>szt.</v>
          </cell>
          <cell r="E3865">
            <v>0</v>
          </cell>
          <cell r="F3865" t="str">
            <v>EXCEL</v>
          </cell>
          <cell r="K3865">
            <v>5.08</v>
          </cell>
        </row>
        <row r="3866">
          <cell r="A3866" t="str">
            <v>100-429</v>
          </cell>
          <cell r="B3866" t="str">
            <v>EXCEL CAT6 5M UUTP LSOH PATCH LEAD ORANGE</v>
          </cell>
          <cell r="C3866" t="str">
            <v>EXCEL CAT6 5M UUTP LSOH PATCH LEAD ORANGE</v>
          </cell>
          <cell r="D3866" t="str">
            <v>szt.</v>
          </cell>
          <cell r="E3866">
            <v>0</v>
          </cell>
          <cell r="F3866" t="str">
            <v>EXCEL</v>
          </cell>
          <cell r="K3866">
            <v>5.08</v>
          </cell>
        </row>
        <row r="3867">
          <cell r="A3867" t="str">
            <v>100-562</v>
          </cell>
          <cell r="B3867" t="str">
            <v>EXCEL CAT6 5M UUTP LSOH PATCH LEAD PINK</v>
          </cell>
          <cell r="C3867" t="str">
            <v>EXCEL CAT6 5M UUTP LSOH PATCH LEAD PINK</v>
          </cell>
          <cell r="D3867" t="str">
            <v>szt.</v>
          </cell>
          <cell r="E3867">
            <v>0</v>
          </cell>
          <cell r="F3867" t="str">
            <v>EXCEL</v>
          </cell>
          <cell r="K3867">
            <v>5.08</v>
          </cell>
        </row>
        <row r="3868">
          <cell r="A3868" t="str">
            <v>100-319</v>
          </cell>
          <cell r="B3868" t="str">
            <v>EXCEL CAT6 5M UUTP LSOH PATCH LEAD RED</v>
          </cell>
          <cell r="C3868" t="str">
            <v>EXCEL CAT6 5M UUTP LSOH PATCH LEAD RED</v>
          </cell>
          <cell r="D3868" t="str">
            <v>szt.</v>
          </cell>
          <cell r="E3868">
            <v>0</v>
          </cell>
          <cell r="F3868" t="str">
            <v>EXCEL</v>
          </cell>
          <cell r="K3868">
            <v>5.08</v>
          </cell>
        </row>
        <row r="3869">
          <cell r="A3869" t="str">
            <v>100-392</v>
          </cell>
          <cell r="B3869" t="str">
            <v>EXCEL CAT6 5M UUTP LSOH PATCH LEAD VIOLET</v>
          </cell>
          <cell r="C3869" t="str">
            <v>EXCEL CAT6 5M UUTP LSOH PATCH LEAD VIOLET</v>
          </cell>
          <cell r="D3869" t="str">
            <v>szt.</v>
          </cell>
          <cell r="E3869">
            <v>0</v>
          </cell>
          <cell r="F3869" t="str">
            <v>EXCEL</v>
          </cell>
          <cell r="K3869">
            <v>5.08</v>
          </cell>
        </row>
        <row r="3870">
          <cell r="A3870" t="str">
            <v>100-419</v>
          </cell>
          <cell r="B3870" t="str">
            <v>EXCEL CAT6 5M UUTP LSOH PATCH LEAD WHITE</v>
          </cell>
          <cell r="C3870" t="str">
            <v>EXCEL CAT6 5M UUTP LSOH PATCH LEAD WHITE</v>
          </cell>
          <cell r="D3870" t="str">
            <v>szt.</v>
          </cell>
          <cell r="E3870">
            <v>0</v>
          </cell>
          <cell r="F3870" t="str">
            <v>EXCEL</v>
          </cell>
          <cell r="K3870">
            <v>5.08</v>
          </cell>
        </row>
        <row r="3871">
          <cell r="A3871" t="str">
            <v>100-333</v>
          </cell>
          <cell r="B3871" t="str">
            <v>EXCEL CAT6 5M UUTP LSOH PATCH LEAD YELLOW</v>
          </cell>
          <cell r="C3871" t="str">
            <v>EXCEL CAT6 5M UUTP LSOH PATCH LEAD YELLOW</v>
          </cell>
          <cell r="D3871" t="str">
            <v>szt.</v>
          </cell>
          <cell r="E3871">
            <v>0</v>
          </cell>
          <cell r="F3871" t="str">
            <v>EXCEL</v>
          </cell>
          <cell r="K3871">
            <v>4.66</v>
          </cell>
        </row>
        <row r="3872">
          <cell r="A3872" t="str">
            <v>100-334</v>
          </cell>
          <cell r="B3872" t="str">
            <v>EXCEL CAT6 6M UUTP LSOH PATCH LEAD BLUE</v>
          </cell>
          <cell r="C3872" t="str">
            <v>EXCEL CAT6 6M UUTP LSOH PATCH LEAD BLUE</v>
          </cell>
          <cell r="D3872" t="str">
            <v>szt.</v>
          </cell>
          <cell r="E3872">
            <v>0</v>
          </cell>
          <cell r="F3872" t="str">
            <v>EXCEL</v>
          </cell>
          <cell r="K3872">
            <v>6.24</v>
          </cell>
        </row>
        <row r="3873">
          <cell r="A3873" t="str">
            <v>100-328</v>
          </cell>
          <cell r="B3873" t="str">
            <v>EXCEL CAT6 6M UUTP LSOH PATCH LEAD GREEN</v>
          </cell>
          <cell r="C3873" t="str">
            <v>EXCEL CAT6 6M UUTP LSOH PATCH LEAD GREEN</v>
          </cell>
          <cell r="D3873" t="str">
            <v>szt.</v>
          </cell>
          <cell r="E3873">
            <v>0</v>
          </cell>
          <cell r="F3873" t="str">
            <v>EXCEL</v>
          </cell>
          <cell r="K3873">
            <v>6.24</v>
          </cell>
        </row>
        <row r="3874">
          <cell r="A3874" t="str">
            <v>100-318</v>
          </cell>
          <cell r="B3874" t="str">
            <v>EXCEL CAT6 6M UUTP LSOH PATCH LEAD GREY</v>
          </cell>
          <cell r="C3874" t="str">
            <v>EXCEL CAT6 6M UUTP LSOH PATCH LEAD GREY</v>
          </cell>
          <cell r="D3874" t="str">
            <v>szt.</v>
          </cell>
          <cell r="E3874">
            <v>0</v>
          </cell>
          <cell r="F3874" t="str">
            <v>EXCEL</v>
          </cell>
          <cell r="K3874">
            <v>6.24</v>
          </cell>
        </row>
        <row r="3875">
          <cell r="A3875" t="str">
            <v>100-404</v>
          </cell>
          <cell r="B3875" t="str">
            <v>EXCEL CAT6 6M UUTP LSOH PATCH LEAD ORANGE</v>
          </cell>
          <cell r="C3875" t="str">
            <v>EXCEL CAT6 6M UUTP LSOH PATCH LEAD ORANGE</v>
          </cell>
          <cell r="D3875" t="str">
            <v>szt.</v>
          </cell>
          <cell r="E3875">
            <v>0</v>
          </cell>
          <cell r="F3875" t="str">
            <v>EXCEL</v>
          </cell>
          <cell r="K3875">
            <v>6.24</v>
          </cell>
        </row>
        <row r="3876">
          <cell r="A3876" t="str">
            <v>100-323</v>
          </cell>
          <cell r="B3876" t="str">
            <v>EXCEL CAT6 6M UUTP LSOH PATCH LEAD RED</v>
          </cell>
          <cell r="C3876" t="str">
            <v>EXCEL CAT6 6M UUTP LSOH PATCH LEAD RED</v>
          </cell>
          <cell r="D3876" t="str">
            <v>szt.</v>
          </cell>
          <cell r="E3876">
            <v>0</v>
          </cell>
          <cell r="F3876" t="str">
            <v>EXCEL</v>
          </cell>
          <cell r="K3876">
            <v>6.24</v>
          </cell>
        </row>
        <row r="3877">
          <cell r="A3877" t="str">
            <v>100-351</v>
          </cell>
          <cell r="B3877" t="str">
            <v>EXCEL CAT6 6M UUTP LSOH PATCH LEAD YELLOW</v>
          </cell>
          <cell r="C3877" t="str">
            <v>EXCEL CAT6 6M UUTP LSOH PATCH LEAD YELLOW</v>
          </cell>
          <cell r="D3877" t="str">
            <v>szt.</v>
          </cell>
          <cell r="E3877">
            <v>0</v>
          </cell>
          <cell r="F3877" t="str">
            <v>EXCEL</v>
          </cell>
          <cell r="K3877">
            <v>6.24</v>
          </cell>
        </row>
        <row r="3878">
          <cell r="A3878" t="str">
            <v>100-458</v>
          </cell>
          <cell r="B3878" t="str">
            <v>EXCEL CAT6 7M FUTP LSOH PATCH LEAD GREY</v>
          </cell>
          <cell r="C3878" t="str">
            <v>EXCEL CAT6 7M FUTP LSOH PATCH LEAD GREY</v>
          </cell>
          <cell r="D3878" t="str">
            <v>szt.</v>
          </cell>
          <cell r="E3878">
            <v>0</v>
          </cell>
          <cell r="F3878" t="str">
            <v>EXCEL</v>
          </cell>
          <cell r="K3878">
            <v>11.1</v>
          </cell>
        </row>
        <row r="3879">
          <cell r="A3879" t="str">
            <v>100-400</v>
          </cell>
          <cell r="B3879" t="str">
            <v>EXCEL CAT6 7M UUTP LSOH PATCH LEAD BLACK</v>
          </cell>
          <cell r="C3879" t="str">
            <v>EXCEL CAT6 7M UUTP LSOH PATCH LEAD BLACK</v>
          </cell>
          <cell r="D3879" t="str">
            <v>szt.</v>
          </cell>
          <cell r="E3879">
            <v>0</v>
          </cell>
          <cell r="F3879" t="str">
            <v>EXCEL</v>
          </cell>
          <cell r="K3879">
            <v>7.2</v>
          </cell>
        </row>
        <row r="3880">
          <cell r="A3880" t="str">
            <v>100-423</v>
          </cell>
          <cell r="B3880" t="str">
            <v>EXCEL CAT6 7M UUTP LSOH PATCH LEAD BLUE</v>
          </cell>
          <cell r="C3880" t="str">
            <v>EXCEL CAT6 7M UUTP LSOH PATCH LEAD BLUE</v>
          </cell>
          <cell r="D3880" t="str">
            <v>szt.</v>
          </cell>
          <cell r="E3880">
            <v>0</v>
          </cell>
          <cell r="F3880" t="str">
            <v>EXCEL</v>
          </cell>
          <cell r="K3880">
            <v>7.2</v>
          </cell>
        </row>
        <row r="3881">
          <cell r="A3881" t="str">
            <v>100-361</v>
          </cell>
          <cell r="B3881" t="str">
            <v>EXCEL CAT6 7M UUTP LSOH PATCH LEAD BLUE</v>
          </cell>
          <cell r="C3881" t="str">
            <v>EXCEL CAT6 7M UUTP LSOH PATCH LEAD BLUE</v>
          </cell>
          <cell r="D3881" t="str">
            <v>szt.</v>
          </cell>
          <cell r="E3881">
            <v>0</v>
          </cell>
          <cell r="F3881" t="str">
            <v>EXCEL</v>
          </cell>
          <cell r="K3881">
            <v>7.2</v>
          </cell>
        </row>
        <row r="3882">
          <cell r="A3882" t="str">
            <v>100-424</v>
          </cell>
          <cell r="B3882" t="str">
            <v>EXCEL CAT6 7M UUTP LSOH PATCH LEAD GREEN</v>
          </cell>
          <cell r="C3882" t="str">
            <v>EXCEL CAT6 7M UUTP LSOH PATCH LEAD GREEN</v>
          </cell>
          <cell r="D3882" t="str">
            <v>szt.</v>
          </cell>
          <cell r="E3882">
            <v>0</v>
          </cell>
          <cell r="F3882" t="str">
            <v>EXCEL</v>
          </cell>
          <cell r="K3882">
            <v>7.2</v>
          </cell>
        </row>
        <row r="3883">
          <cell r="A3883" t="str">
            <v>100-414</v>
          </cell>
          <cell r="B3883" t="str">
            <v>EXCEL CAT6 7M UUTP LSOH PATCH LEAD GREY</v>
          </cell>
          <cell r="C3883" t="str">
            <v>EXCEL CAT6 7M UUTP LSOH PATCH LEAD GREY</v>
          </cell>
          <cell r="D3883" t="str">
            <v>szt.</v>
          </cell>
          <cell r="E3883">
            <v>0</v>
          </cell>
          <cell r="F3883" t="str">
            <v>EXCEL</v>
          </cell>
          <cell r="K3883">
            <v>7.2</v>
          </cell>
        </row>
        <row r="3884">
          <cell r="A3884" t="str">
            <v>100-402</v>
          </cell>
          <cell r="B3884" t="str">
            <v>EXCEL CAT6 7M UUTP LSOH PATCH LEAD ORANGE</v>
          </cell>
          <cell r="C3884" t="str">
            <v>EXCEL CAT6 7M UUTP LSOH PATCH LEAD ORANGE</v>
          </cell>
          <cell r="D3884" t="str">
            <v>szt.</v>
          </cell>
          <cell r="E3884">
            <v>0</v>
          </cell>
          <cell r="F3884" t="str">
            <v>EXCEL</v>
          </cell>
          <cell r="K3884">
            <v>7.2</v>
          </cell>
        </row>
        <row r="3885">
          <cell r="A3885" t="str">
            <v>100-585</v>
          </cell>
          <cell r="B3885" t="str">
            <v>EXCEL CAT6 7M UUTP LSOH PATCH LEAD PINK</v>
          </cell>
          <cell r="C3885" t="str">
            <v>EXCEL CAT6 7M UUTP LSOH PATCH LEAD PINK</v>
          </cell>
          <cell r="D3885" t="str">
            <v>szt.</v>
          </cell>
          <cell r="E3885">
            <v>0</v>
          </cell>
          <cell r="F3885" t="str">
            <v>EXCEL</v>
          </cell>
          <cell r="K3885">
            <v>7.2</v>
          </cell>
        </row>
        <row r="3886">
          <cell r="A3886" t="str">
            <v>100-422</v>
          </cell>
          <cell r="B3886" t="str">
            <v>EXCEL CAT6 7M UUTP LSOH PATCH LEAD RED</v>
          </cell>
          <cell r="C3886" t="str">
            <v>EXCEL CAT6 7M UUTP LSOH PATCH LEAD RED</v>
          </cell>
          <cell r="D3886" t="str">
            <v>szt.</v>
          </cell>
          <cell r="E3886">
            <v>0</v>
          </cell>
          <cell r="F3886" t="str">
            <v>EXCEL</v>
          </cell>
          <cell r="K3886">
            <v>7.2</v>
          </cell>
        </row>
        <row r="3887">
          <cell r="A3887" t="str">
            <v>100-396</v>
          </cell>
          <cell r="B3887" t="str">
            <v>EXCEL CAT6 7M UUTP LSOH PATCH LEAD VIOLET</v>
          </cell>
          <cell r="C3887" t="str">
            <v>EXCEL CAT6 7M UUTP LSOH PATCH LEAD VIOLET</v>
          </cell>
          <cell r="D3887" t="str">
            <v>szt.</v>
          </cell>
          <cell r="E3887">
            <v>0</v>
          </cell>
          <cell r="F3887" t="str">
            <v>EXCEL</v>
          </cell>
          <cell r="K3887">
            <v>7.2</v>
          </cell>
        </row>
        <row r="3888">
          <cell r="A3888" t="str">
            <v>100-420</v>
          </cell>
          <cell r="B3888" t="str">
            <v>EXCEL CAT6 7M UUTP LSOH PATCH LEAD WHITE</v>
          </cell>
          <cell r="C3888" t="str">
            <v>EXCEL CAT6 7M UUTP LSOH PATCH LEAD WHITE</v>
          </cell>
          <cell r="D3888" t="str">
            <v>szt.</v>
          </cell>
          <cell r="E3888">
            <v>0</v>
          </cell>
          <cell r="F3888" t="str">
            <v>EXCEL</v>
          </cell>
          <cell r="K3888">
            <v>7.2</v>
          </cell>
        </row>
        <row r="3889">
          <cell r="A3889" t="str">
            <v>100-425</v>
          </cell>
          <cell r="B3889" t="str">
            <v>EXCEL CAT6 7M UUTP LSOH PATCH LEAD YELLOW</v>
          </cell>
          <cell r="C3889" t="str">
            <v>EXCEL CAT6 7M UUTP LSOH PATCH LEAD YELLOW</v>
          </cell>
          <cell r="D3889" t="str">
            <v>szt.</v>
          </cell>
          <cell r="E3889">
            <v>0</v>
          </cell>
          <cell r="F3889" t="str">
            <v>EXCEL</v>
          </cell>
          <cell r="K3889">
            <v>7.2</v>
          </cell>
        </row>
        <row r="3890">
          <cell r="A3890" t="str">
            <v>100-355</v>
          </cell>
          <cell r="B3890" t="str">
            <v>EXCEL CAT6 8M UUTP LSOH PATCH LEAD BLUE</v>
          </cell>
          <cell r="C3890" t="str">
            <v>EXCEL CAT6 8M UUTP LSOH PATCH LEAD BLUE</v>
          </cell>
          <cell r="D3890" t="str">
            <v>szt.</v>
          </cell>
          <cell r="E3890">
            <v>0</v>
          </cell>
          <cell r="F3890" t="str">
            <v>EXCEL</v>
          </cell>
          <cell r="K3890">
            <v>7.84</v>
          </cell>
        </row>
        <row r="3891">
          <cell r="A3891" t="str">
            <v>100-354</v>
          </cell>
          <cell r="B3891" t="str">
            <v>EXCEL CAT6 8M UUTP LSOH PATCH LEAD GREEN</v>
          </cell>
          <cell r="C3891" t="str">
            <v>EXCEL CAT6 8M UUTP LSOH PATCH LEAD GREEN</v>
          </cell>
          <cell r="D3891" t="str">
            <v>szt.</v>
          </cell>
          <cell r="E3891">
            <v>0</v>
          </cell>
          <cell r="F3891" t="str">
            <v>EXCEL</v>
          </cell>
          <cell r="K3891">
            <v>7.84</v>
          </cell>
        </row>
        <row r="3892">
          <cell r="A3892" t="str">
            <v>100-352</v>
          </cell>
          <cell r="B3892" t="str">
            <v>EXCEL CAT6 8M UUTP LSOH PATCH LEAD GREY</v>
          </cell>
          <cell r="C3892" t="str">
            <v>EXCEL CAT6 8M UUTP LSOH PATCH LEAD GREY</v>
          </cell>
          <cell r="D3892" t="str">
            <v>szt.</v>
          </cell>
          <cell r="E3892">
            <v>0</v>
          </cell>
          <cell r="F3892" t="str">
            <v>EXCEL</v>
          </cell>
          <cell r="K3892">
            <v>7.84</v>
          </cell>
        </row>
        <row r="3893">
          <cell r="A3893" t="str">
            <v>100-499</v>
          </cell>
          <cell r="B3893" t="str">
            <v>EXCEL CAT6 8M UUTP LSOH PATCH LEAD ORANGE</v>
          </cell>
          <cell r="C3893" t="str">
            <v>EXCEL CAT6 8M UUTP LSOH PATCH LEAD ORANGE</v>
          </cell>
          <cell r="D3893" t="str">
            <v>szt.</v>
          </cell>
          <cell r="E3893">
            <v>0</v>
          </cell>
          <cell r="F3893" t="str">
            <v>EXCEL</v>
          </cell>
          <cell r="K3893">
            <v>7.84</v>
          </cell>
        </row>
        <row r="3894">
          <cell r="A3894" t="str">
            <v>100-353</v>
          </cell>
          <cell r="B3894" t="str">
            <v>EXCEL CAT6 8M UUTP LSOH PATCH LEAD RED</v>
          </cell>
          <cell r="C3894" t="str">
            <v>EXCEL CAT6 8M UUTP LSOH PATCH LEAD RED</v>
          </cell>
          <cell r="D3894" t="str">
            <v>szt.</v>
          </cell>
          <cell r="E3894">
            <v>0</v>
          </cell>
          <cell r="F3894" t="str">
            <v>EXCEL</v>
          </cell>
          <cell r="K3894">
            <v>7.84</v>
          </cell>
        </row>
        <row r="3895">
          <cell r="A3895" t="str">
            <v>100-356</v>
          </cell>
          <cell r="B3895" t="str">
            <v>EXCEL CAT6 8M UUTP LSOH PATCH LEAD YELLOW</v>
          </cell>
          <cell r="C3895" t="str">
            <v>EXCEL CAT6 8M UUTP LSOH PATCH LEAD YELLOW</v>
          </cell>
          <cell r="D3895" t="str">
            <v>szt.</v>
          </cell>
          <cell r="E3895">
            <v>0</v>
          </cell>
          <cell r="F3895" t="str">
            <v>EXCEL</v>
          </cell>
          <cell r="K3895">
            <v>7.84</v>
          </cell>
        </row>
        <row r="3896">
          <cell r="A3896" t="str">
            <v>100-213-24</v>
          </cell>
          <cell r="B3896" t="str">
            <v>EXCEL CAT6 ANGLED UNSCR T/LESS JACK 180deg-BK PK24</v>
          </cell>
          <cell r="C3896" t="str">
            <v>EXCEL CAT6 ANGLED UNSCR T/LESS JACK 180deg-BK PK24</v>
          </cell>
          <cell r="D3896" t="str">
            <v>szt.</v>
          </cell>
          <cell r="E3896">
            <v>0</v>
          </cell>
          <cell r="F3896" t="str">
            <v>EXCEL</v>
          </cell>
          <cell r="K3896">
            <v>88.24</v>
          </cell>
        </row>
        <row r="3897">
          <cell r="A3897" t="str">
            <v>100-213</v>
          </cell>
          <cell r="B3897" t="str">
            <v>EXCEL CAT6 ANGLED UNSCR TOOLLESS JACK 180deg-BLACK</v>
          </cell>
          <cell r="C3897" t="str">
            <v>EXCEL CAT6 ANGLED UNSCR TOOLLESS JACK 180deg-BLACK</v>
          </cell>
          <cell r="D3897" t="str">
            <v>szt.</v>
          </cell>
          <cell r="E3897">
            <v>0</v>
          </cell>
          <cell r="F3897" t="str">
            <v>EXCEL</v>
          </cell>
          <cell r="K3897">
            <v>3.68</v>
          </cell>
        </row>
        <row r="3898">
          <cell r="A3898" t="str">
            <v>100-076-1000</v>
          </cell>
          <cell r="B3898" t="str">
            <v>EXCEL CAT6 F/UTP CABLE VIOLET 1000M REEL Dca</v>
          </cell>
          <cell r="C3898" t="str">
            <v>EXCEL CAT6 F/UTP CABLE VIOLET 1000M REEL Dca</v>
          </cell>
          <cell r="D3898" t="str">
            <v>szt.</v>
          </cell>
          <cell r="E3898">
            <v>0</v>
          </cell>
          <cell r="F3898" t="str">
            <v>EXCEL</v>
          </cell>
          <cell r="K3898">
            <v>0</v>
          </cell>
        </row>
        <row r="3899">
          <cell r="A3899" t="str">
            <v>100-076-1000-ECA</v>
          </cell>
          <cell r="B3899" t="str">
            <v>EXCEL CAT6 F/UTP CABLE VIOLET 1000M REEL Eca</v>
          </cell>
          <cell r="C3899" t="str">
            <v>EXCEL CAT6 F/UTP CABLE VIOLET 1000M REEL Eca</v>
          </cell>
          <cell r="D3899" t="str">
            <v>szt.</v>
          </cell>
          <cell r="E3899">
            <v>0</v>
          </cell>
          <cell r="F3899" t="str">
            <v>EXCEL</v>
          </cell>
          <cell r="K3899">
            <v>0</v>
          </cell>
        </row>
        <row r="3900">
          <cell r="A3900" t="str">
            <v>190-076</v>
          </cell>
          <cell r="B3900" t="str">
            <v>EXCEL CAT6 F/UTP CABLE VIOLET 305M REEL B2ca</v>
          </cell>
          <cell r="C3900" t="str">
            <v>EXCEL CAT6 F/UTP CABLE VIOLET 305M REEL B2ca</v>
          </cell>
          <cell r="D3900" t="str">
            <v>szt.</v>
          </cell>
          <cell r="E3900">
            <v>0</v>
          </cell>
          <cell r="F3900" t="str">
            <v>EXCEL</v>
          </cell>
          <cell r="K3900">
            <v>292</v>
          </cell>
        </row>
        <row r="3901">
          <cell r="A3901" t="str">
            <v>100-076</v>
          </cell>
          <cell r="B3901" t="str">
            <v>EXCEL CAT6 F/UTP CABLE VIOLET 305M REEL Dca</v>
          </cell>
          <cell r="C3901" t="str">
            <v>EXCEL CAT6 F/UTP CABLE VIOLET 305M REEL Dca</v>
          </cell>
          <cell r="D3901" t="str">
            <v>szt</v>
          </cell>
          <cell r="E3901">
            <v>0</v>
          </cell>
          <cell r="F3901" t="str">
            <v>EXCEL</v>
          </cell>
          <cell r="K3901">
            <v>240</v>
          </cell>
        </row>
        <row r="3902">
          <cell r="A3902" t="str">
            <v>100-076-ECA</v>
          </cell>
          <cell r="B3902" t="str">
            <v>EXCEL CAT6 F/UTP CABLE VIOLET 305M REEL Eca</v>
          </cell>
          <cell r="C3902" t="str">
            <v>EXCEL CAT6 F/UTP CABLE VIOLET 305M REEL Eca</v>
          </cell>
          <cell r="D3902" t="str">
            <v>szt.</v>
          </cell>
          <cell r="E3902">
            <v>0</v>
          </cell>
          <cell r="F3902" t="str">
            <v>EXCEL</v>
          </cell>
          <cell r="K3902">
            <v>0</v>
          </cell>
        </row>
        <row r="3903">
          <cell r="A3903" t="str">
            <v>190-076/LTGN-500</v>
          </cell>
          <cell r="B3903" t="str">
            <v>EXCEL CAT6 F/UTP CABLE-LIGHT GREEN 500M REEL B2ca</v>
          </cell>
          <cell r="C3903" t="str">
            <v>EXCEL CAT6 F/UTP CABLE-LIGHT GREEN 500M REEL B2ca</v>
          </cell>
          <cell r="D3903" t="str">
            <v>szt.</v>
          </cell>
          <cell r="E3903">
            <v>0</v>
          </cell>
          <cell r="F3903" t="str">
            <v>EXCEL</v>
          </cell>
          <cell r="K3903">
            <v>0</v>
          </cell>
        </row>
        <row r="3904">
          <cell r="A3904" t="str">
            <v>100-076/LTGN-500</v>
          </cell>
          <cell r="B3904" t="str">
            <v>EXCEL CAT6 F/UTP CABLE-LIGHT GREEN 500M REEL Dca</v>
          </cell>
          <cell r="C3904" t="str">
            <v>EXCEL CAT6 F/UTP CABLE-LIGHT GREEN 500M REEL Dca</v>
          </cell>
          <cell r="D3904" t="str">
            <v>szt.</v>
          </cell>
          <cell r="E3904">
            <v>0</v>
          </cell>
          <cell r="F3904" t="str">
            <v>EXCEL</v>
          </cell>
          <cell r="K3904">
            <v>0</v>
          </cell>
        </row>
        <row r="3905">
          <cell r="A3905" t="str">
            <v>100-076/LTGN-500-ECA</v>
          </cell>
          <cell r="B3905" t="str">
            <v>EXCEL CAT6 F/UTP CABLE-LIGHT GREEN 500M REEL Eca</v>
          </cell>
          <cell r="C3905" t="str">
            <v>EXCEL CAT6 F/UTP CABLE-LIGHT GREEN 500M REEL Eca</v>
          </cell>
          <cell r="D3905" t="str">
            <v>szt.</v>
          </cell>
          <cell r="E3905">
            <v>0</v>
          </cell>
          <cell r="F3905" t="str">
            <v>EXCEL</v>
          </cell>
          <cell r="K3905">
            <v>0</v>
          </cell>
        </row>
        <row r="3906">
          <cell r="A3906" t="str">
            <v>190-076-500</v>
          </cell>
          <cell r="B3906" t="str">
            <v>EXCEL CAT6 F/UTP CBL LSOH VIOLET RL500M DRUM B2CA</v>
          </cell>
          <cell r="C3906" t="str">
            <v>EXCEL CAT6 F/UTP CBL LSOH VIOLET RL500M DRUM B2CA</v>
          </cell>
          <cell r="D3906" t="str">
            <v>szt.</v>
          </cell>
          <cell r="E3906">
            <v>0</v>
          </cell>
          <cell r="F3906" t="str">
            <v>EXCEL</v>
          </cell>
          <cell r="K3906">
            <v>479</v>
          </cell>
        </row>
        <row r="3907">
          <cell r="A3907" t="str">
            <v>190-076-305M-GN</v>
          </cell>
          <cell r="B3907" t="str">
            <v>EXCEL CAT6 FUTP CBL GREEN RL305M EASYREEL BOX B2ca</v>
          </cell>
          <cell r="C3907" t="str">
            <v>EXCEL CAT6 FUTP CBL GREEN RL305M EASYREEL BOX B2ca</v>
          </cell>
          <cell r="D3907" t="str">
            <v>szt.</v>
          </cell>
          <cell r="E3907">
            <v>0</v>
          </cell>
          <cell r="F3907" t="str">
            <v>EXCEL</v>
          </cell>
          <cell r="K3907">
            <v>0</v>
          </cell>
        </row>
        <row r="3908">
          <cell r="A3908" t="str">
            <v>100-076-305M-GN</v>
          </cell>
          <cell r="B3908" t="str">
            <v>EXCEL CAT6 FUTP CBL GREEN RL305M EASYREEL BOX Dca</v>
          </cell>
          <cell r="C3908" t="str">
            <v>EXCEL CAT6 FUTP CBL GREEN RL305M EASYREEL BOX Dca</v>
          </cell>
          <cell r="D3908" t="str">
            <v>szt.</v>
          </cell>
          <cell r="E3908">
            <v>0</v>
          </cell>
          <cell r="F3908" t="str">
            <v>EXCEL</v>
          </cell>
          <cell r="K3908">
            <v>0</v>
          </cell>
        </row>
        <row r="3909">
          <cell r="A3909" t="str">
            <v>100-459</v>
          </cell>
          <cell r="B3909" t="str">
            <v>EXCEL CAT6 FUTP LSOH PATCH LEAD GREY 10M</v>
          </cell>
          <cell r="C3909" t="str">
            <v>EXCEL CAT6 FUTP LSOH PATCH LEAD GREY 10M</v>
          </cell>
          <cell r="D3909" t="str">
            <v>szt.</v>
          </cell>
          <cell r="E3909">
            <v>0</v>
          </cell>
          <cell r="F3909" t="str">
            <v>EXCEL</v>
          </cell>
          <cell r="K3909">
            <v>18.64</v>
          </cell>
        </row>
        <row r="3910">
          <cell r="A3910" t="str">
            <v>AMZ-HARNESS-01</v>
          </cell>
          <cell r="B3910" t="str">
            <v>Excel Cat6 Harness Kit 8x48 Cables</v>
          </cell>
          <cell r="C3910" t="str">
            <v>Excel Cat6 Harness Kit 8x48 Cables</v>
          </cell>
          <cell r="D3910" t="str">
            <v>szt.</v>
          </cell>
          <cell r="E3910">
            <v>0</v>
          </cell>
          <cell r="F3910" t="str">
            <v>EXCEL</v>
          </cell>
          <cell r="K3910">
            <v>0</v>
          </cell>
        </row>
        <row r="3911">
          <cell r="A3911" t="str">
            <v>102-100</v>
          </cell>
          <cell r="B3911" t="str">
            <v>EXCEL CAT6 HD 0.5M UUTP LSOH PATCH LEAD GREY</v>
          </cell>
          <cell r="C3911" t="str">
            <v>EXCEL CAT6 HD 0.5M UUTP LSOH PATCH LEAD GREY</v>
          </cell>
          <cell r="D3911" t="str">
            <v>szt.</v>
          </cell>
          <cell r="E3911">
            <v>0</v>
          </cell>
          <cell r="F3911" t="str">
            <v>EXCEL</v>
          </cell>
          <cell r="K3911">
            <v>3.72</v>
          </cell>
        </row>
        <row r="3912">
          <cell r="A3912" t="str">
            <v>102-100-10</v>
          </cell>
          <cell r="B3912" t="str">
            <v>EXCEL CAT6 HD 0.5M UUTP LSOH PATCH LEAD GREY PK10</v>
          </cell>
          <cell r="C3912" t="str">
            <v>EXCEL CAT6 HD 0.5M UUTP LSOH PATCH LEAD GREY PK10</v>
          </cell>
          <cell r="D3912" t="str">
            <v>szt.</v>
          </cell>
          <cell r="E3912">
            <v>0</v>
          </cell>
          <cell r="F3912" t="str">
            <v>EXCEL</v>
          </cell>
          <cell r="K3912">
            <v>0</v>
          </cell>
        </row>
        <row r="3913">
          <cell r="A3913" t="str">
            <v>102-102</v>
          </cell>
          <cell r="B3913" t="str">
            <v>EXCEL CAT6 HD 1M UUTP LSOH PATCH LEAD GREY</v>
          </cell>
          <cell r="C3913" t="str">
            <v>EXCEL CAT6 HD 1M UUTP LSOH PATCH LEAD GREY</v>
          </cell>
          <cell r="D3913" t="str">
            <v>szt.</v>
          </cell>
          <cell r="E3913">
            <v>0</v>
          </cell>
          <cell r="F3913" t="str">
            <v>EXCEL</v>
          </cell>
          <cell r="K3913">
            <v>0</v>
          </cell>
        </row>
        <row r="3914">
          <cell r="A3914" t="str">
            <v>102-104</v>
          </cell>
          <cell r="B3914" t="str">
            <v>EXCEL CAT6 HD 2M UUTP LSOH PATCH LEAD GREY</v>
          </cell>
          <cell r="C3914" t="str">
            <v>EXCEL CAT6 HD 2M UUTP LSOH PATCH LEAD GREY</v>
          </cell>
          <cell r="D3914" t="str">
            <v>szt.</v>
          </cell>
          <cell r="E3914">
            <v>0</v>
          </cell>
          <cell r="F3914" t="str">
            <v>EXCEL</v>
          </cell>
          <cell r="K3914">
            <v>0</v>
          </cell>
        </row>
        <row r="3915">
          <cell r="A3915" t="str">
            <v>102-106</v>
          </cell>
          <cell r="B3915" t="str">
            <v>EXCEL CAT6 HD 3M UUTP LSOH PATCH LEAD GREY</v>
          </cell>
          <cell r="C3915" t="str">
            <v>EXCEL CAT6 HD 3M UUTP LSOH PATCH LEAD GREY</v>
          </cell>
          <cell r="D3915" t="str">
            <v>szt.</v>
          </cell>
          <cell r="E3915">
            <v>0</v>
          </cell>
          <cell r="F3915" t="str">
            <v>EXCEL</v>
          </cell>
          <cell r="K3915">
            <v>0</v>
          </cell>
        </row>
        <row r="3916">
          <cell r="A3916" t="str">
            <v>102-108</v>
          </cell>
          <cell r="B3916" t="str">
            <v>EXCEL CAT6 HD 5M UUTP LSOH PATCH LEAD GREY</v>
          </cell>
          <cell r="C3916" t="str">
            <v>EXCEL CAT6 HD 5M UUTP LSOH PATCH LEAD GREY</v>
          </cell>
          <cell r="D3916" t="str">
            <v>szt.</v>
          </cell>
          <cell r="E3916">
            <v>0</v>
          </cell>
          <cell r="F3916" t="str">
            <v>EXCEL</v>
          </cell>
          <cell r="K3916">
            <v>0</v>
          </cell>
        </row>
        <row r="3917">
          <cell r="A3917" t="str">
            <v>100-215-WT-24</v>
          </cell>
          <cell r="B3917" t="str">
            <v>EXCEL CAT6 LOW PROFILE UNSC TOOLLESS JACK-WHT PK24</v>
          </cell>
          <cell r="C3917" t="str">
            <v>EXCEL CAT6 LOW PROFILE UNSC TOOLLESS JACK-WHT PK24</v>
          </cell>
          <cell r="D3917" t="str">
            <v>szt.</v>
          </cell>
          <cell r="E3917">
            <v>0</v>
          </cell>
          <cell r="F3917" t="str">
            <v>EXCEL</v>
          </cell>
          <cell r="K3917">
            <v>72.66</v>
          </cell>
        </row>
        <row r="3918">
          <cell r="A3918" t="str">
            <v>100-208-BK-24</v>
          </cell>
          <cell r="B3918" t="str">
            <v>EXCEL CAT6 LOW PROFILE UNSCN TOOLLESS JACK-BK PK24</v>
          </cell>
          <cell r="C3918" t="str">
            <v>EXCEL CAT6 LOW PROFILE UNSCN TOOLLESS JACK-BK PK24</v>
          </cell>
          <cell r="D3918" t="str">
            <v>szt.</v>
          </cell>
          <cell r="E3918">
            <v>0</v>
          </cell>
          <cell r="F3918" t="str">
            <v>EXCEL</v>
          </cell>
          <cell r="K3918">
            <v>68.5</v>
          </cell>
        </row>
        <row r="3919">
          <cell r="A3919" t="str">
            <v>100-215-BK-24</v>
          </cell>
          <cell r="B3919" t="str">
            <v>EXCEL CAT6 LOW PROFILE UNSCR TOOLLESS JACK-BK PK24</v>
          </cell>
          <cell r="C3919" t="str">
            <v>EXCEL CAT6 LOW PROFILE UNSCR TOOLLESS JACK-BK PK24</v>
          </cell>
          <cell r="D3919" t="str">
            <v>szt.</v>
          </cell>
          <cell r="E3919">
            <v>0</v>
          </cell>
          <cell r="F3919" t="str">
            <v>EXCEL</v>
          </cell>
          <cell r="K3919">
            <v>72.66</v>
          </cell>
        </row>
        <row r="3920">
          <cell r="A3920" t="str">
            <v>100-208-WT-24</v>
          </cell>
          <cell r="B3920" t="str">
            <v>EXCEL CAT6 LOW PROFILE UNSCR TOOLLESS JACK-WT PK24</v>
          </cell>
          <cell r="C3920" t="str">
            <v>EXCEL CAT6 LOW PROFILE UNSCR TOOLLESS JACK-WT PK24</v>
          </cell>
          <cell r="D3920" t="str">
            <v>szt.</v>
          </cell>
          <cell r="E3920">
            <v>0</v>
          </cell>
          <cell r="F3920" t="str">
            <v>EXCEL</v>
          </cell>
          <cell r="K3920">
            <v>68.5</v>
          </cell>
        </row>
        <row r="3921">
          <cell r="A3921" t="str">
            <v>100-215-BK</v>
          </cell>
          <cell r="B3921" t="str">
            <v>EXCEL CAT6 LOW PROFILE UNSCREEN TOOLLESS JACK-BLK</v>
          </cell>
          <cell r="C3921" t="str">
            <v>EXCEL CAT6 LOW PROFILE UNSCREEN TOOLLESS JACK-BLK</v>
          </cell>
          <cell r="D3921" t="str">
            <v>szt.</v>
          </cell>
          <cell r="E3921">
            <v>0</v>
          </cell>
          <cell r="F3921" t="str">
            <v>EXCEL</v>
          </cell>
          <cell r="K3921">
            <v>3.02</v>
          </cell>
        </row>
        <row r="3922">
          <cell r="A3922" t="str">
            <v>100-215-WT</v>
          </cell>
          <cell r="B3922" t="str">
            <v>EXCEL CAT6 LOW PROFILE UNSCREEN TOOLLESS JACK-WHT</v>
          </cell>
          <cell r="C3922" t="str">
            <v>EXCEL CAT6 LOW PROFILE UNSCREEN TOOLLESS JACK-WHT</v>
          </cell>
          <cell r="D3922" t="str">
            <v>szt.</v>
          </cell>
          <cell r="E3922">
            <v>0</v>
          </cell>
          <cell r="F3922" t="str">
            <v>EXCEL</v>
          </cell>
          <cell r="K3922">
            <v>3.02</v>
          </cell>
        </row>
        <row r="3923">
          <cell r="A3923" t="str">
            <v>100-208-BK</v>
          </cell>
          <cell r="B3923" t="str">
            <v>EXCEL CAT6 LOW PROFILE UNSCRN TOOLLESS JACK-BLACK</v>
          </cell>
          <cell r="C3923" t="str">
            <v>EXCEL CAT6 LOW PROFILE UNSCRN TOOLLESS JACK-BLACK</v>
          </cell>
          <cell r="D3923" t="str">
            <v>szt.</v>
          </cell>
          <cell r="E3923">
            <v>0</v>
          </cell>
          <cell r="F3923" t="str">
            <v>EXCEL</v>
          </cell>
          <cell r="K3923">
            <v>4.24</v>
          </cell>
        </row>
        <row r="3924">
          <cell r="A3924" t="str">
            <v>100-208-WT</v>
          </cell>
          <cell r="B3924" t="str">
            <v>EXCEL CAT6 LOW PROFILE UNSCRN TOOLLESS JACK-WHITE</v>
          </cell>
          <cell r="C3924" t="str">
            <v>EXCEL CAT6 LOW PROFILE UNSCRN TOOLLESS JACK-WHITE</v>
          </cell>
          <cell r="D3924" t="str">
            <v>szt.</v>
          </cell>
          <cell r="E3924">
            <v>0</v>
          </cell>
          <cell r="F3924" t="str">
            <v>EXCEL</v>
          </cell>
          <cell r="K3924">
            <v>4.24</v>
          </cell>
        </row>
        <row r="3925">
          <cell r="A3925" t="str">
            <v>100-210</v>
          </cell>
          <cell r="B3925" t="str">
            <v>EXCEL CAT6 SCREENED TOOLLESS JACK-BUTTERFLY STYLE</v>
          </cell>
          <cell r="C3925" t="str">
            <v>EXCEL CAT6 SCREENED TOOLLESS JACK-BUTTERFLY STYLE</v>
          </cell>
          <cell r="D3925" t="str">
            <v>szt.</v>
          </cell>
          <cell r="E3925">
            <v>0</v>
          </cell>
          <cell r="F3925" t="str">
            <v>EXCEL</v>
          </cell>
          <cell r="K3925">
            <v>4.0999999999999996</v>
          </cell>
        </row>
        <row r="3926">
          <cell r="A3926" t="str">
            <v>100-209</v>
          </cell>
          <cell r="B3926" t="str">
            <v>EXCEL Cat6 SCREENED TOOLLESS KEYSTONE 34.3mm</v>
          </cell>
          <cell r="C3926" t="str">
            <v>EXCEL Cat6 SCREENED TOOLLESS KEYSTONE 34.3mm</v>
          </cell>
          <cell r="D3926" t="str">
            <v>szt.</v>
          </cell>
          <cell r="E3926">
            <v>0</v>
          </cell>
          <cell r="F3926" t="str">
            <v>EXCEL</v>
          </cell>
          <cell r="K3926">
            <v>3.8</v>
          </cell>
        </row>
        <row r="3927">
          <cell r="A3927" t="str">
            <v>100-209-24</v>
          </cell>
          <cell r="B3927" t="str">
            <v>EXCEL Cat6 SCREENED TOOLLESS KEYSTONE 34.3mm PK24</v>
          </cell>
          <cell r="C3927" t="str">
            <v>EXCEL Cat6 SCREENED TOOLLESS KEYSTONE 34.3mm PK24</v>
          </cell>
          <cell r="D3927" t="str">
            <v>szt.</v>
          </cell>
          <cell r="E3927">
            <v>0</v>
          </cell>
          <cell r="F3927" t="str">
            <v>EXCEL</v>
          </cell>
          <cell r="K3927">
            <v>86.5</v>
          </cell>
        </row>
        <row r="3928">
          <cell r="A3928" t="str">
            <v>100-210-24</v>
          </cell>
          <cell r="B3928" t="str">
            <v>EXCEL CAT6 SCRN TOOLLESS JACK-BUTTERFLY STYLE PK24</v>
          </cell>
          <cell r="C3928" t="str">
            <v>EXCEL CAT6 SCRN TOOLLESS JACK-BUTTERFLY STYLE PK24</v>
          </cell>
          <cell r="D3928" t="str">
            <v>szt.</v>
          </cell>
          <cell r="E3928">
            <v>0</v>
          </cell>
          <cell r="F3928" t="str">
            <v>EXCEL</v>
          </cell>
          <cell r="K3928">
            <v>98.62</v>
          </cell>
        </row>
        <row r="3929">
          <cell r="A3929" t="str">
            <v>100-080-WT</v>
          </cell>
          <cell r="B3929" t="str">
            <v>EXCEL CAT6 U/UTP 24 AWG CABLE 305M-WHITE Dca</v>
          </cell>
          <cell r="C3929" t="str">
            <v>EXCEL CAT6 U/UTP 24 AWG CABLE 305M-WHITE Dca</v>
          </cell>
          <cell r="D3929" t="str">
            <v>szt.</v>
          </cell>
          <cell r="E3929">
            <v>0</v>
          </cell>
          <cell r="F3929" t="str">
            <v>EXCEL</v>
          </cell>
          <cell r="K3929">
            <v>180</v>
          </cell>
        </row>
        <row r="3930">
          <cell r="A3930" t="str">
            <v>100-080-WT-100</v>
          </cell>
          <cell r="B3930" t="str">
            <v>EXCEL CAT6 U/UTP 24 AWG CABLE BX100M-WT Dca</v>
          </cell>
          <cell r="C3930" t="str">
            <v>EXCEL CAT6 U/UTP 24 AWG CABLE BX100M-WT Dca</v>
          </cell>
          <cell r="D3930" t="str">
            <v>szt.</v>
          </cell>
          <cell r="E3930">
            <v>0</v>
          </cell>
          <cell r="F3930" t="str">
            <v>EXCEL</v>
          </cell>
          <cell r="K3930">
            <v>0</v>
          </cell>
        </row>
        <row r="3931">
          <cell r="A3931" t="str">
            <v>100-080</v>
          </cell>
          <cell r="B3931" t="str">
            <v>EXCEL CAT6 U/UTP 24 AWG CABLE BX305M VIOLET Dca</v>
          </cell>
          <cell r="C3931" t="str">
            <v>EXCEL CAT6 U/UTP 24 AWG CABLE BX305M VIOLET Dca</v>
          </cell>
          <cell r="D3931" t="str">
            <v>szt.</v>
          </cell>
          <cell r="E3931">
            <v>0</v>
          </cell>
          <cell r="F3931" t="str">
            <v>EXCEL</v>
          </cell>
          <cell r="K3931">
            <v>180</v>
          </cell>
        </row>
        <row r="3932">
          <cell r="A3932" t="str">
            <v>100-212-24</v>
          </cell>
          <cell r="B3932" t="str">
            <v>EXCEL CAT6 UNSCREEN TOOLLESS JACK 180deg-BLK PK24</v>
          </cell>
          <cell r="C3932" t="str">
            <v>EXCEL CAT6 UNSCREEN TOOLLESS JACK 180deg-BLK PK24</v>
          </cell>
          <cell r="D3932" t="str">
            <v>szt.</v>
          </cell>
          <cell r="E3932">
            <v>0</v>
          </cell>
          <cell r="F3932" t="str">
            <v>EXCEL</v>
          </cell>
          <cell r="K3932">
            <v>72.66</v>
          </cell>
        </row>
        <row r="3933">
          <cell r="A3933" t="str">
            <v>100-211-24</v>
          </cell>
          <cell r="B3933" t="str">
            <v>EXCEL CAT6 UNSCREEN TOOLLESS JACK 180deg-WHT PK24</v>
          </cell>
          <cell r="C3933" t="str">
            <v>EXCEL CAT6 UNSCREEN TOOLLESS JACK 180deg-WHT PK24</v>
          </cell>
          <cell r="D3933" t="str">
            <v>szt.</v>
          </cell>
          <cell r="E3933">
            <v>0</v>
          </cell>
          <cell r="F3933" t="str">
            <v>EXCEL</v>
          </cell>
          <cell r="K3933">
            <v>72.66</v>
          </cell>
        </row>
        <row r="3934">
          <cell r="A3934" t="str">
            <v>100-011-BK</v>
          </cell>
          <cell r="B3934" t="str">
            <v>EXCEL CAT6 UNSCREENED KEYSTONE JACK 90deg-BLACK</v>
          </cell>
          <cell r="C3934" t="str">
            <v>EXCEL CAT6 UNSCREENED KEYSTONE JACK 90deg-BLACK</v>
          </cell>
          <cell r="D3934" t="str">
            <v>szt.</v>
          </cell>
          <cell r="E3934">
            <v>0</v>
          </cell>
          <cell r="F3934" t="str">
            <v>EXCEL</v>
          </cell>
          <cell r="K3934">
            <v>2.46</v>
          </cell>
        </row>
        <row r="3935">
          <cell r="A3935" t="str">
            <v>100-011-BK-24</v>
          </cell>
          <cell r="B3935" t="str">
            <v>EXCEL CAT6 UNSCREENED KEYSTONE JACK 90deg-BLK PK24</v>
          </cell>
          <cell r="C3935" t="str">
            <v>EXCEL CAT6 UNSCREENED KEYSTONE JACK 90deg-BLK PK24</v>
          </cell>
          <cell r="D3935" t="str">
            <v>szt.</v>
          </cell>
          <cell r="E3935">
            <v>0</v>
          </cell>
          <cell r="F3935" t="str">
            <v>EXCEL</v>
          </cell>
          <cell r="K3935">
            <v>59.16</v>
          </cell>
        </row>
        <row r="3936">
          <cell r="A3936" t="str">
            <v>100-011-BU</v>
          </cell>
          <cell r="B3936" t="str">
            <v>EXCEL CAT6 UNSCREENED KEYSTONE JACK 90deg-BLUE</v>
          </cell>
          <cell r="C3936" t="str">
            <v>EXCEL CAT6 UNSCREENED KEYSTONE JACK 90deg-BLUE</v>
          </cell>
          <cell r="D3936" t="str">
            <v>szt.</v>
          </cell>
          <cell r="E3936">
            <v>0</v>
          </cell>
          <cell r="F3936" t="str">
            <v>EXCEL</v>
          </cell>
          <cell r="K3936">
            <v>2.46</v>
          </cell>
        </row>
        <row r="3937">
          <cell r="A3937" t="str">
            <v>100-011-GN</v>
          </cell>
          <cell r="B3937" t="str">
            <v>EXCEL CAT6 UNSCREENED KEYSTONE JACK 90deg-GREEN</v>
          </cell>
          <cell r="C3937" t="str">
            <v>EXCEL CAT6 UNSCREENED KEYSTONE JACK 90deg-GREEN</v>
          </cell>
          <cell r="D3937" t="str">
            <v>szt.</v>
          </cell>
          <cell r="E3937">
            <v>0</v>
          </cell>
          <cell r="F3937" t="str">
            <v>EXCEL</v>
          </cell>
          <cell r="K3937">
            <v>2.46</v>
          </cell>
        </row>
        <row r="3938">
          <cell r="A3938" t="str">
            <v>100-011-RD</v>
          </cell>
          <cell r="B3938" t="str">
            <v>EXCEL CAT6 UNSCREENED KEYSTONE JACK 90deg-RED</v>
          </cell>
          <cell r="C3938" t="str">
            <v>EXCEL CAT6 UNSCREENED KEYSTONE JACK 90deg-RED</v>
          </cell>
          <cell r="D3938" t="str">
            <v>szt.</v>
          </cell>
          <cell r="E3938">
            <v>0</v>
          </cell>
          <cell r="F3938" t="str">
            <v>EXCEL</v>
          </cell>
          <cell r="K3938">
            <v>2.46</v>
          </cell>
        </row>
        <row r="3939">
          <cell r="A3939" t="str">
            <v>100-011</v>
          </cell>
          <cell r="B3939" t="str">
            <v>EXCEL CAT6 UNSCREENED KEYSTONE JACK 90deg-WHITE</v>
          </cell>
          <cell r="C3939" t="str">
            <v>EXCEL CAT6 UNSCREENED KEYSTONE JACK 90deg-WHITE</v>
          </cell>
          <cell r="D3939" t="str">
            <v>szt.</v>
          </cell>
          <cell r="E3939">
            <v>0</v>
          </cell>
          <cell r="F3939" t="str">
            <v>EXCEL</v>
          </cell>
          <cell r="K3939">
            <v>2.46</v>
          </cell>
        </row>
        <row r="3940">
          <cell r="A3940" t="str">
            <v>100-011-24</v>
          </cell>
          <cell r="B3940" t="str">
            <v>EXCEL CAT6 UNSCREENED KEYSTONE JACK 90deg-WHT PK24</v>
          </cell>
          <cell r="C3940" t="str">
            <v>EXCEL CAT6 UNSCREENED KEYSTONE JACK 90deg-WHT PK24</v>
          </cell>
          <cell r="D3940" t="str">
            <v>szt.</v>
          </cell>
          <cell r="E3940">
            <v>0</v>
          </cell>
          <cell r="F3940" t="str">
            <v>EXCEL</v>
          </cell>
          <cell r="K3940">
            <v>59.16</v>
          </cell>
        </row>
        <row r="3941">
          <cell r="A3941" t="str">
            <v>100-297</v>
          </cell>
          <cell r="B3941" t="str">
            <v>EXCEL CAT6 UNSCREENED MODULE-6C LOW PROFILE WHITE</v>
          </cell>
          <cell r="C3941" t="str">
            <v>EXCEL CAT6 UNSCREENED MODULE-6C LOW PROFILE WHITE</v>
          </cell>
          <cell r="D3941" t="str">
            <v>szt.</v>
          </cell>
          <cell r="E3941">
            <v>0</v>
          </cell>
          <cell r="F3941" t="str">
            <v>EXCEL</v>
          </cell>
          <cell r="K3941">
            <v>3.5</v>
          </cell>
        </row>
        <row r="3942">
          <cell r="A3942" t="str">
            <v>100-212</v>
          </cell>
          <cell r="B3942" t="str">
            <v>EXCEL CAT6 UNSCREENED TOOLLESS JACK 180deg-BLACK</v>
          </cell>
          <cell r="C3942" t="str">
            <v>EXCEL CAT6 UNSCREENED TOOLLESS JACK 180deg-BLACK</v>
          </cell>
          <cell r="D3942" t="str">
            <v>szt.</v>
          </cell>
          <cell r="E3942">
            <v>0</v>
          </cell>
          <cell r="F3942" t="str">
            <v>EXCEL</v>
          </cell>
          <cell r="K3942">
            <v>3.02</v>
          </cell>
        </row>
        <row r="3943">
          <cell r="A3943" t="str">
            <v>100-211</v>
          </cell>
          <cell r="B3943" t="str">
            <v>EXCEL CAT6 UNSCREENED TOOLLESS JACK 180deg-WHT</v>
          </cell>
          <cell r="C3943" t="str">
            <v>EXCEL CAT6 UNSCREENED TOOLLESS JACK 180deg-WHT</v>
          </cell>
          <cell r="D3943" t="str">
            <v>szt.</v>
          </cell>
          <cell r="E3943">
            <v>0</v>
          </cell>
          <cell r="F3943" t="str">
            <v>EXCEL</v>
          </cell>
          <cell r="K3943">
            <v>3.02</v>
          </cell>
        </row>
        <row r="3944">
          <cell r="A3944" t="str">
            <v>100-432</v>
          </cell>
          <cell r="B3944" t="str">
            <v>EXCEL CAT6 UTP 3 IN 1 ASSEMBLY MODULE WITH PLATE</v>
          </cell>
          <cell r="C3944" t="str">
            <v>EXCEL CAT6 UTP 3 IN 1 ASSEMBLY MODULE WITH PLATE</v>
          </cell>
          <cell r="D3944" t="str">
            <v>szt.</v>
          </cell>
          <cell r="E3944">
            <v>0</v>
          </cell>
          <cell r="F3944" t="str">
            <v>EXCEL</v>
          </cell>
          <cell r="K3944">
            <v>16.5</v>
          </cell>
        </row>
        <row r="3945">
          <cell r="A3945" t="str">
            <v>100-301</v>
          </cell>
          <cell r="B3945" t="str">
            <v>EXCEL CAT6 UTP 6C MODULE</v>
          </cell>
          <cell r="C3945" t="str">
            <v>EXCEL CAT6 UTP 6C MODULE</v>
          </cell>
          <cell r="D3945" t="str">
            <v>szt.</v>
          </cell>
          <cell r="E3945">
            <v>0</v>
          </cell>
          <cell r="F3945" t="str">
            <v>EXCEL</v>
          </cell>
          <cell r="K3945">
            <v>2.88</v>
          </cell>
        </row>
        <row r="3946">
          <cell r="A3946" t="str">
            <v>100-071-1000M</v>
          </cell>
          <cell r="B3946" t="str">
            <v>EXCEL CAT6 UTP CABLE 1000M VIOLET Dca</v>
          </cell>
          <cell r="C3946" t="str">
            <v>EXCEL CAT6 UTP CABLE 1000M VIOLET Dca</v>
          </cell>
          <cell r="D3946" t="str">
            <v>szt.</v>
          </cell>
          <cell r="E3946">
            <v>0</v>
          </cell>
          <cell r="F3946" t="str">
            <v>EXCEL</v>
          </cell>
          <cell r="K3946">
            <v>0</v>
          </cell>
        </row>
        <row r="3947">
          <cell r="A3947" t="str">
            <v>100-071-1000-ECA</v>
          </cell>
          <cell r="B3947" t="str">
            <v>EXCEL CAT6 UTP CABLE 1000M VIOLET Eca</v>
          </cell>
          <cell r="C3947" t="str">
            <v>EXCEL CAT6 UTP CABLE 1000M VIOLET Eca</v>
          </cell>
          <cell r="D3947" t="str">
            <v>szt.</v>
          </cell>
          <cell r="E3947">
            <v>0</v>
          </cell>
          <cell r="F3947" t="str">
            <v>EXCEL</v>
          </cell>
          <cell r="K3947">
            <v>0</v>
          </cell>
        </row>
        <row r="3948">
          <cell r="A3948" t="str">
            <v>190-075</v>
          </cell>
          <cell r="B3948" t="str">
            <v>EXCEL CAT6 UTP CABLE 305M-ORANGE RAL2012 B2ca</v>
          </cell>
          <cell r="C3948" t="str">
            <v>EXCEL CAT6 UTP CABLE 305M-ORANGE RAL2012 B2ca</v>
          </cell>
          <cell r="D3948" t="str">
            <v>szt.</v>
          </cell>
          <cell r="E3948">
            <v>0</v>
          </cell>
          <cell r="F3948" t="str">
            <v>EXCEL</v>
          </cell>
          <cell r="K3948">
            <v>0</v>
          </cell>
        </row>
        <row r="3949">
          <cell r="A3949" t="str">
            <v>100-075</v>
          </cell>
          <cell r="B3949" t="str">
            <v>EXCEL CAT6 UTP CABLE 305M-ORANGE RAL2012 Dca</v>
          </cell>
          <cell r="C3949" t="str">
            <v>EXCEL CAT6 UTP CABLE 305M-ORANGE RAL2012 Dca</v>
          </cell>
          <cell r="D3949" t="str">
            <v>szt.</v>
          </cell>
          <cell r="E3949">
            <v>0</v>
          </cell>
          <cell r="F3949" t="str">
            <v>EXCEL</v>
          </cell>
          <cell r="K3949">
            <v>191.66</v>
          </cell>
        </row>
        <row r="3950">
          <cell r="A3950" t="str">
            <v>100-074</v>
          </cell>
          <cell r="B3950" t="str">
            <v>EXCEL CAT6 UTP CABLE 305M-WHITE RAL9010 Dca</v>
          </cell>
          <cell r="C3950" t="str">
            <v>EXCEL CAT6 UTP CABLE 305M-WHITE RAL9010 Dca</v>
          </cell>
          <cell r="D3950" t="str">
            <v>szt.</v>
          </cell>
          <cell r="E3950">
            <v>0</v>
          </cell>
          <cell r="F3950" t="str">
            <v>EXCEL</v>
          </cell>
          <cell r="K3950">
            <v>186</v>
          </cell>
        </row>
        <row r="3951">
          <cell r="A3951" t="str">
            <v>100-071-500M</v>
          </cell>
          <cell r="B3951" t="str">
            <v>EXCEL CAT6 UTP CABLE 500M REEL VIOLET Dca</v>
          </cell>
          <cell r="C3951" t="str">
            <v>EXCEL CAT6 UTP CABLE 500M REEL VIOLET Dca</v>
          </cell>
          <cell r="D3951" t="str">
            <v>szt.</v>
          </cell>
          <cell r="E3951">
            <v>0</v>
          </cell>
          <cell r="F3951" t="str">
            <v>EXCEL</v>
          </cell>
          <cell r="K3951">
            <v>304</v>
          </cell>
        </row>
        <row r="3952">
          <cell r="A3952" t="str">
            <v>190-074-100</v>
          </cell>
          <cell r="B3952" t="str">
            <v>EXCEL CAT6 UTP CABLE BX100M-WHITE RAL9010 B2ca</v>
          </cell>
          <cell r="C3952" t="str">
            <v>EXCEL CAT6 UTP CABLE BX100M-WHITE RAL9010 B2ca</v>
          </cell>
          <cell r="D3952" t="str">
            <v>szt.</v>
          </cell>
          <cell r="E3952">
            <v>0</v>
          </cell>
          <cell r="F3952" t="str">
            <v>EXCEL</v>
          </cell>
          <cell r="K3952">
            <v>0</v>
          </cell>
        </row>
        <row r="3953">
          <cell r="A3953" t="str">
            <v>190-073</v>
          </cell>
          <cell r="B3953" t="str">
            <v>EXCEL CAT6 UTP CABLE BX305M GREEN B2ca</v>
          </cell>
          <cell r="C3953" t="str">
            <v>EXCEL CAT6 UTP CABLE BX305M GREEN B2ca</v>
          </cell>
          <cell r="D3953" t="str">
            <v>szt.</v>
          </cell>
          <cell r="E3953">
            <v>0</v>
          </cell>
          <cell r="F3953" t="str">
            <v>EXCEL</v>
          </cell>
          <cell r="K3953">
            <v>222.4</v>
          </cell>
        </row>
        <row r="3954">
          <cell r="A3954" t="str">
            <v>190-071</v>
          </cell>
          <cell r="B3954" t="str">
            <v>EXCEL CAT6 UTP CABLE BX305M VIOLET B2ca</v>
          </cell>
          <cell r="C3954" t="str">
            <v>EXCEL CAT6 UTP CABLE BX305M VIOLET B2ca</v>
          </cell>
          <cell r="D3954" t="str">
            <v>szt.</v>
          </cell>
          <cell r="E3954">
            <v>0</v>
          </cell>
          <cell r="F3954" t="str">
            <v>EXCEL</v>
          </cell>
          <cell r="K3954">
            <v>224</v>
          </cell>
        </row>
        <row r="3955">
          <cell r="A3955" t="str">
            <v>100-071</v>
          </cell>
          <cell r="B3955" t="str">
            <v>EXCEL CAT6 UTP CABLE BX305M VIOLET Dca</v>
          </cell>
          <cell r="C3955" t="str">
            <v>EXCEL CAT6 UTP CABLE BX305M VIOLET Dca</v>
          </cell>
          <cell r="D3955" t="str">
            <v>szt</v>
          </cell>
          <cell r="E3955">
            <v>0</v>
          </cell>
          <cell r="F3955" t="str">
            <v>EXCEL</v>
          </cell>
          <cell r="K3955">
            <v>186</v>
          </cell>
        </row>
        <row r="3956">
          <cell r="A3956" t="str">
            <v>100-071-ECA</v>
          </cell>
          <cell r="B3956" t="str">
            <v>EXCEL CAT6 UTP CABLE BX305M VIOLET Eca</v>
          </cell>
          <cell r="C3956" t="str">
            <v>EXCEL CAT6 UTP CABLE BX305M VIOLET Eca</v>
          </cell>
          <cell r="D3956" t="str">
            <v>szt.</v>
          </cell>
          <cell r="E3956">
            <v>0</v>
          </cell>
          <cell r="F3956" t="str">
            <v>EXCEL</v>
          </cell>
          <cell r="K3956">
            <v>0</v>
          </cell>
        </row>
        <row r="3957">
          <cell r="A3957" t="str">
            <v>100-072</v>
          </cell>
          <cell r="B3957" t="str">
            <v>EXCEL CAT6 UTP CABLE BX305M-GREEN RAL 6024 Dca</v>
          </cell>
          <cell r="C3957" t="str">
            <v>EXCEL CAT6 UTP CABLE BX305M-GREEN RAL 6024 Dca</v>
          </cell>
          <cell r="D3957" t="str">
            <v>szt.</v>
          </cell>
          <cell r="E3957">
            <v>0</v>
          </cell>
          <cell r="F3957" t="str">
            <v>EXCEL</v>
          </cell>
          <cell r="K3957">
            <v>195.5</v>
          </cell>
        </row>
        <row r="3958">
          <cell r="A3958" t="str">
            <v>190-074</v>
          </cell>
          <cell r="B3958" t="str">
            <v>EXCEL CAT6 UTP CABLE BX305M-WHITE RAL9010 B2ca</v>
          </cell>
          <cell r="C3958" t="str">
            <v>EXCEL CAT6 UTP CABLE BX305M-WHITE RAL9010 B2ca</v>
          </cell>
          <cell r="D3958" t="str">
            <v>szt.</v>
          </cell>
          <cell r="E3958">
            <v>0</v>
          </cell>
          <cell r="F3958" t="str">
            <v>EXCEL</v>
          </cell>
          <cell r="K3958">
            <v>242</v>
          </cell>
        </row>
        <row r="3959">
          <cell r="A3959" t="str">
            <v>100-074-500M</v>
          </cell>
          <cell r="B3959" t="str">
            <v>Excel cat6 UTP cable lsoh 500M reel white Dca</v>
          </cell>
          <cell r="C3959" t="str">
            <v>Excel cat6 UTP cable lsoh 500M reel white Dca</v>
          </cell>
          <cell r="D3959" t="str">
            <v>szt.</v>
          </cell>
          <cell r="E3959">
            <v>0</v>
          </cell>
          <cell r="F3959" t="str">
            <v>EXCEL</v>
          </cell>
          <cell r="K3959">
            <v>320</v>
          </cell>
        </row>
        <row r="3960">
          <cell r="A3960" t="str">
            <v>100-070</v>
          </cell>
          <cell r="B3960" t="str">
            <v>EXCEL CAT6 UTP CABLE PVC 305M GREY</v>
          </cell>
          <cell r="C3960" t="str">
            <v>EXCEL CAT6 UTP CABLE PVC 305M GREY</v>
          </cell>
          <cell r="D3960" t="str">
            <v>m</v>
          </cell>
          <cell r="E3960">
            <v>0</v>
          </cell>
          <cell r="F3960" t="str">
            <v>EXCEL</v>
          </cell>
          <cell r="K3960">
            <v>0</v>
          </cell>
        </row>
        <row r="3961">
          <cell r="A3961" t="str">
            <v>190-071-500</v>
          </cell>
          <cell r="B3961" t="str">
            <v>EXCEL CAT6 UTP CABLE RL500M B2ca</v>
          </cell>
          <cell r="C3961" t="str">
            <v>EXCEL CAT6 UTP CABLE RL500M B2ca</v>
          </cell>
          <cell r="D3961" t="str">
            <v>szt.</v>
          </cell>
          <cell r="E3961">
            <v>0</v>
          </cell>
          <cell r="F3961" t="str">
            <v>EXCEL</v>
          </cell>
          <cell r="K3961">
            <v>388.56</v>
          </cell>
        </row>
        <row r="3962">
          <cell r="A3962" t="str">
            <v>100-100</v>
          </cell>
          <cell r="B3962" t="str">
            <v>EXCEL CAT6 UTP EXT GRADE PE CABLE BX305M BLACK Fca</v>
          </cell>
          <cell r="C3962" t="str">
            <v>EXCEL CAT6 UTP EXT GRADE PE CABLE BX305M BLACK Fca</v>
          </cell>
          <cell r="D3962" t="str">
            <v>szt.</v>
          </cell>
          <cell r="E3962">
            <v>0</v>
          </cell>
          <cell r="F3962" t="str">
            <v>EXCEL</v>
          </cell>
          <cell r="K3962">
            <v>202.86</v>
          </cell>
        </row>
        <row r="3963">
          <cell r="A3963" t="str">
            <v>100-079-VT</v>
          </cell>
          <cell r="B3963" t="str">
            <v>EXCEL CAT6 UTP FILL-LESS CABLE LSOH 305M VIOLET</v>
          </cell>
          <cell r="C3963" t="str">
            <v>EXCEL CAT6 UTP FILL-LESS CABLE LSOH 305M VIOLET</v>
          </cell>
          <cell r="D3963" t="str">
            <v>m</v>
          </cell>
          <cell r="E3963">
            <v>0</v>
          </cell>
          <cell r="F3963" t="str">
            <v>EXCEL</v>
          </cell>
          <cell r="K3963">
            <v>0</v>
          </cell>
        </row>
        <row r="3964">
          <cell r="A3964" t="str">
            <v>100-662</v>
          </cell>
          <cell r="B3964" t="str">
            <v>Excel Cat6 UTP Flat P/L 0.5m - Black</v>
          </cell>
          <cell r="C3964" t="str">
            <v>Excel Cat6 UTP Flat P/L 0.5m - Black</v>
          </cell>
          <cell r="D3964" t="str">
            <v>szt.</v>
          </cell>
          <cell r="E3964">
            <v>0</v>
          </cell>
          <cell r="F3964" t="str">
            <v>EXCEL</v>
          </cell>
          <cell r="K3964">
            <v>2.78</v>
          </cell>
        </row>
        <row r="3965">
          <cell r="A3965" t="str">
            <v>100-660</v>
          </cell>
          <cell r="B3965" t="str">
            <v>Excel cat6 UTP flat p/l 200mm - Black</v>
          </cell>
          <cell r="C3965" t="str">
            <v>Excel cat6 UTP flat p/l 200mm - Black</v>
          </cell>
          <cell r="D3965" t="str">
            <v>szt.</v>
          </cell>
          <cell r="E3965">
            <v>0</v>
          </cell>
          <cell r="F3965" t="str">
            <v>EXCEL</v>
          </cell>
          <cell r="K3965">
            <v>1.78</v>
          </cell>
        </row>
        <row r="3966">
          <cell r="A3966" t="str">
            <v>100-661</v>
          </cell>
          <cell r="B3966" t="str">
            <v>Excel cat6 UTP flat p/l 250mm - Black</v>
          </cell>
          <cell r="C3966" t="str">
            <v>Excel cat6 UTP flat p/l 250mm - Black</v>
          </cell>
          <cell r="D3966" t="str">
            <v>szt.</v>
          </cell>
          <cell r="E3966">
            <v>0</v>
          </cell>
          <cell r="F3966" t="str">
            <v>EXCEL</v>
          </cell>
          <cell r="K3966">
            <v>2.2599999999999998</v>
          </cell>
        </row>
        <row r="3967">
          <cell r="A3967" t="str">
            <v>100-662-10</v>
          </cell>
          <cell r="B3967" t="str">
            <v>EXCEL CAT6 UTP FLAT PATCH LEAD 0.5M - BLACK PK10</v>
          </cell>
          <cell r="C3967" t="str">
            <v>EXCEL CAT6 UTP FLAT PATCH LEAD 0.5M - BLACK PK10</v>
          </cell>
          <cell r="D3967" t="str">
            <v>szt.</v>
          </cell>
          <cell r="E3967">
            <v>0</v>
          </cell>
          <cell r="F3967" t="str">
            <v>EXCEL</v>
          </cell>
          <cell r="K3967">
            <v>27.62</v>
          </cell>
        </row>
        <row r="3968">
          <cell r="A3968" t="str">
            <v>100-660-10</v>
          </cell>
          <cell r="B3968" t="str">
            <v>EXCEL CAT6 UTP FLAT PATCH LEAD 200mm - Black PK10</v>
          </cell>
          <cell r="C3968" t="str">
            <v>EXCEL CAT6 UTP FLAT PATCH LEAD 200mm - Black PK10</v>
          </cell>
          <cell r="D3968" t="str">
            <v>szt.</v>
          </cell>
          <cell r="E3968">
            <v>0</v>
          </cell>
          <cell r="F3968" t="str">
            <v>EXCEL</v>
          </cell>
          <cell r="K3968">
            <v>20.059999999999999</v>
          </cell>
        </row>
        <row r="3969">
          <cell r="A3969" t="str">
            <v>100-661-10</v>
          </cell>
          <cell r="B3969" t="str">
            <v>EXCEL CAT6 UTP FLAT PATCH LEAD 250mm - BLACK 10pk</v>
          </cell>
          <cell r="C3969" t="str">
            <v>EXCEL CAT6 UTP FLAT PATCH LEAD 250mm - BLACK 10pk</v>
          </cell>
          <cell r="D3969" t="str">
            <v>szt.</v>
          </cell>
          <cell r="E3969">
            <v>0</v>
          </cell>
          <cell r="F3969" t="str">
            <v>EXCEL</v>
          </cell>
          <cell r="K3969">
            <v>22.74</v>
          </cell>
        </row>
        <row r="3970">
          <cell r="A3970" t="str">
            <v>100-366-BK</v>
          </cell>
          <cell r="B3970" t="str">
            <v>EXCEL CAT6 UTP LOW PROFILE MODULE BLACK</v>
          </cell>
          <cell r="C3970" t="str">
            <v>EXCEL CAT6 UTP LOW PROFILE MODULE BLACK</v>
          </cell>
          <cell r="D3970" t="str">
            <v>szt.</v>
          </cell>
          <cell r="E3970">
            <v>0</v>
          </cell>
          <cell r="F3970" t="str">
            <v>EXCEL</v>
          </cell>
          <cell r="K3970">
            <v>3.58</v>
          </cell>
        </row>
        <row r="3971">
          <cell r="A3971" t="str">
            <v>100-366</v>
          </cell>
          <cell r="B3971" t="str">
            <v>EXCEL CAT6 UTP LOW PROFILE MODULE WHITE</v>
          </cell>
          <cell r="C3971" t="str">
            <v>EXCEL CAT6 UTP LOW PROFILE MODULE WHITE</v>
          </cell>
          <cell r="D3971" t="str">
            <v>szt.</v>
          </cell>
          <cell r="E3971">
            <v>0</v>
          </cell>
          <cell r="F3971" t="str">
            <v>EXCEL</v>
          </cell>
          <cell r="K3971">
            <v>3.58</v>
          </cell>
        </row>
        <row r="3972">
          <cell r="A3972" t="str">
            <v>100-298</v>
          </cell>
          <cell r="B3972" t="str">
            <v>EXCEL CAT6 UTP MODULE BLACK</v>
          </cell>
          <cell r="C3972" t="str">
            <v>EXCEL CAT6 UTP MODULE BLACK</v>
          </cell>
          <cell r="D3972" t="str">
            <v>szt.</v>
          </cell>
          <cell r="E3972">
            <v>0</v>
          </cell>
          <cell r="F3972" t="str">
            <v>EXCEL</v>
          </cell>
          <cell r="K3972">
            <v>2.94</v>
          </cell>
        </row>
        <row r="3973">
          <cell r="A3973" t="str">
            <v>100-300</v>
          </cell>
          <cell r="B3973" t="str">
            <v>EXCEL CAT6 UTP MODULE WHITE</v>
          </cell>
          <cell r="C3973" t="str">
            <v>EXCEL CAT6 UTP MODULE WHITE</v>
          </cell>
          <cell r="D3973" t="str">
            <v>szt.</v>
          </cell>
          <cell r="E3973">
            <v>0</v>
          </cell>
          <cell r="F3973" t="str">
            <v>EXCEL</v>
          </cell>
          <cell r="K3973">
            <v>2.94</v>
          </cell>
        </row>
        <row r="3974">
          <cell r="A3974" t="str">
            <v>100-430</v>
          </cell>
          <cell r="B3974" t="str">
            <v>EXCEL CAT6 UTP SINGLE SHUTTERED MODULE</v>
          </cell>
          <cell r="C3974" t="str">
            <v>EXCEL CAT6 UTP SINGLE SHUTTERED MODULE</v>
          </cell>
          <cell r="D3974" t="str">
            <v>szt.</v>
          </cell>
          <cell r="E3974">
            <v>0</v>
          </cell>
          <cell r="F3974" t="str">
            <v>EXCEL</v>
          </cell>
          <cell r="K3974">
            <v>6.04</v>
          </cell>
        </row>
        <row r="3975">
          <cell r="A3975" t="str">
            <v>100-103</v>
          </cell>
          <cell r="B3975" t="str">
            <v>EXCEL CAT6 UTP TWIN CABLE RL500M-WHITE</v>
          </cell>
          <cell r="C3975" t="str">
            <v>EXCEL CAT6 UTP TWIN CABLE RL500M-WHITE</v>
          </cell>
          <cell r="D3975" t="str">
            <v>szt.</v>
          </cell>
          <cell r="E3975">
            <v>0</v>
          </cell>
          <cell r="F3975" t="str">
            <v>EXCEL</v>
          </cell>
          <cell r="K3975">
            <v>698.92</v>
          </cell>
        </row>
        <row r="3976">
          <cell r="A3976" t="str">
            <v>140-103</v>
          </cell>
          <cell r="B3976" t="str">
            <v>EXCEL CAT6 UTP TWIN LSOH CABLE RL500M-WT Dca</v>
          </cell>
          <cell r="C3976" t="str">
            <v>EXCEL CAT6 UTP TWIN LSOH CABLE RL500M-WT Dca</v>
          </cell>
          <cell r="D3976" t="str">
            <v>szt.</v>
          </cell>
          <cell r="E3976">
            <v>0</v>
          </cell>
          <cell r="F3976" t="str">
            <v>EXCEL</v>
          </cell>
          <cell r="K3976">
            <v>0</v>
          </cell>
        </row>
        <row r="3977">
          <cell r="A3977" t="str">
            <v>101-136</v>
          </cell>
          <cell r="B3977" t="str">
            <v>EXCEL CAT6A 0.3M FFTP LSOH PATCH LEAD BLACK</v>
          </cell>
          <cell r="C3977" t="str">
            <v>EXCEL CAT6A 0.3M FFTP LSOH PATCH LEAD BLACK</v>
          </cell>
          <cell r="D3977" t="str">
            <v>szt.</v>
          </cell>
          <cell r="E3977">
            <v>0</v>
          </cell>
          <cell r="F3977" t="str">
            <v>EXCEL</v>
          </cell>
          <cell r="K3977">
            <v>4.0199999999999996</v>
          </cell>
        </row>
        <row r="3978">
          <cell r="A3978" t="str">
            <v>101-136-10</v>
          </cell>
          <cell r="B3978" t="str">
            <v>EXCEL CAT6A 0.3M FFTP LSOH PATCH LEAD BLACK PK10</v>
          </cell>
          <cell r="C3978" t="str">
            <v>EXCEL CAT6A 0.3M FFTP LSOH PATCH LEAD BLACK PK10</v>
          </cell>
          <cell r="D3978" t="str">
            <v>szt.</v>
          </cell>
          <cell r="E3978">
            <v>0</v>
          </cell>
          <cell r="F3978" t="str">
            <v>EXCEL</v>
          </cell>
          <cell r="K3978">
            <v>40.340000000000003</v>
          </cell>
        </row>
        <row r="3979">
          <cell r="A3979" t="str">
            <v>101-131</v>
          </cell>
          <cell r="B3979" t="str">
            <v>EXCEL CAT6A 0.3M FFTP LSOH PATCH LEAD BLUE</v>
          </cell>
          <cell r="C3979" t="str">
            <v>EXCEL CAT6A 0.3M FFTP LSOH PATCH LEAD BLUE</v>
          </cell>
          <cell r="D3979" t="str">
            <v>szt.</v>
          </cell>
          <cell r="E3979">
            <v>0</v>
          </cell>
          <cell r="F3979" t="str">
            <v>EXCEL</v>
          </cell>
          <cell r="K3979">
            <v>4.0199999999999996</v>
          </cell>
        </row>
        <row r="3980">
          <cell r="A3980" t="str">
            <v>101-131-10</v>
          </cell>
          <cell r="B3980" t="str">
            <v>EXCEL CAT6A 0.3M FFTP LSOH PATCH LEAD BLUE PK10</v>
          </cell>
          <cell r="C3980" t="str">
            <v>EXCEL CAT6A 0.3M FFTP LSOH PATCH LEAD BLUE PK10</v>
          </cell>
          <cell r="D3980" t="str">
            <v>szt.</v>
          </cell>
          <cell r="E3980">
            <v>0</v>
          </cell>
          <cell r="F3980" t="str">
            <v>EXCEL</v>
          </cell>
          <cell r="K3980">
            <v>40.340000000000003</v>
          </cell>
        </row>
        <row r="3981">
          <cell r="A3981" t="str">
            <v>101-134</v>
          </cell>
          <cell r="B3981" t="str">
            <v>EXCEL CAT6A 0.3M FFTP LSOH PATCH LEAD GREEN</v>
          </cell>
          <cell r="C3981" t="str">
            <v>EXCEL CAT6A 0.3M FFTP LSOH PATCH LEAD GREEN</v>
          </cell>
          <cell r="D3981" t="str">
            <v>szt.</v>
          </cell>
          <cell r="E3981">
            <v>0</v>
          </cell>
          <cell r="F3981" t="str">
            <v>EXCEL</v>
          </cell>
          <cell r="K3981">
            <v>4.0199999999999996</v>
          </cell>
        </row>
        <row r="3982">
          <cell r="A3982" t="str">
            <v>101-134-10</v>
          </cell>
          <cell r="B3982" t="str">
            <v>EXCEL CAT6A 0.3M FFTP LSOH PATCH LEAD GREEN PK10</v>
          </cell>
          <cell r="C3982" t="str">
            <v>EXCEL CAT6A 0.3M FFTP LSOH PATCH LEAD GREEN PK10</v>
          </cell>
          <cell r="D3982" t="str">
            <v>szt.</v>
          </cell>
          <cell r="E3982">
            <v>0</v>
          </cell>
          <cell r="F3982" t="str">
            <v>EXCEL</v>
          </cell>
          <cell r="K3982">
            <v>40.340000000000003</v>
          </cell>
        </row>
        <row r="3983">
          <cell r="A3983" t="str">
            <v>101-130</v>
          </cell>
          <cell r="B3983" t="str">
            <v>EXCEL CAT6A 0.3M FFTP LSOH PATCH LEAD GREY</v>
          </cell>
          <cell r="C3983" t="str">
            <v>EXCEL CAT6A 0.3M FFTP LSOH PATCH LEAD GREY</v>
          </cell>
          <cell r="D3983" t="str">
            <v>szt.</v>
          </cell>
          <cell r="E3983">
            <v>0</v>
          </cell>
          <cell r="F3983" t="str">
            <v>EXCEL</v>
          </cell>
          <cell r="K3983">
            <v>4.0199999999999996</v>
          </cell>
        </row>
        <row r="3984">
          <cell r="A3984" t="str">
            <v>101-130-10</v>
          </cell>
          <cell r="B3984" t="str">
            <v>EXCEL CAT6A 0.3M FFTP LSOH PATCH LEAD GREY PK10</v>
          </cell>
          <cell r="C3984" t="str">
            <v>EXCEL CAT6A 0.3M FFTP LSOH PATCH LEAD GREY PK10</v>
          </cell>
          <cell r="D3984" t="str">
            <v>szt.</v>
          </cell>
          <cell r="E3984">
            <v>0</v>
          </cell>
          <cell r="F3984" t="str">
            <v>EXCEL</v>
          </cell>
          <cell r="K3984">
            <v>40.340000000000003</v>
          </cell>
        </row>
        <row r="3985">
          <cell r="A3985" t="str">
            <v>101-138</v>
          </cell>
          <cell r="B3985" t="str">
            <v>EXCEL CAT6A 0.3M FFTP LSOH PATCH LEAD ORANGE</v>
          </cell>
          <cell r="C3985" t="str">
            <v>EXCEL CAT6A 0.3M FFTP LSOH PATCH LEAD ORANGE</v>
          </cell>
          <cell r="D3985" t="str">
            <v>szt.</v>
          </cell>
          <cell r="E3985">
            <v>0</v>
          </cell>
          <cell r="F3985" t="str">
            <v>EXCEL</v>
          </cell>
          <cell r="K3985">
            <v>4.0199999999999996</v>
          </cell>
        </row>
        <row r="3986">
          <cell r="A3986" t="str">
            <v>101-138-10</v>
          </cell>
          <cell r="B3986" t="str">
            <v>EXCEL CAT6A 0.3M FFTP LSOH PATCH LEAD ORANGE PK10</v>
          </cell>
          <cell r="C3986" t="str">
            <v>EXCEL CAT6A 0.3M FFTP LSOH PATCH LEAD ORANGE PK10</v>
          </cell>
          <cell r="D3986" t="str">
            <v>szt.</v>
          </cell>
          <cell r="E3986">
            <v>0</v>
          </cell>
          <cell r="F3986" t="str">
            <v>EXCEL</v>
          </cell>
          <cell r="K3986">
            <v>40.340000000000003</v>
          </cell>
        </row>
        <row r="3987">
          <cell r="A3987" t="str">
            <v>101-137</v>
          </cell>
          <cell r="B3987" t="str">
            <v>EXCEL CAT6A 0.3M FFTP LSOH PATCH LEAD PINK</v>
          </cell>
          <cell r="C3987" t="str">
            <v>EXCEL CAT6A 0.3M FFTP LSOH PATCH LEAD PINK</v>
          </cell>
          <cell r="D3987" t="str">
            <v>szt.</v>
          </cell>
          <cell r="E3987">
            <v>0</v>
          </cell>
          <cell r="F3987" t="str">
            <v>EXCEL</v>
          </cell>
          <cell r="K3987">
            <v>4.0199999999999996</v>
          </cell>
        </row>
        <row r="3988">
          <cell r="A3988" t="str">
            <v>101-137-10</v>
          </cell>
          <cell r="B3988" t="str">
            <v>EXCEL CAT6A 0.3M FFTP LSOH PATCH LEAD PINK PK10</v>
          </cell>
          <cell r="C3988" t="str">
            <v>EXCEL CAT6A 0.3M FFTP LSOH PATCH LEAD PINK PK10</v>
          </cell>
          <cell r="D3988" t="str">
            <v>szt.</v>
          </cell>
          <cell r="E3988">
            <v>0</v>
          </cell>
          <cell r="F3988" t="str">
            <v>EXCEL</v>
          </cell>
          <cell r="K3988">
            <v>40.340000000000003</v>
          </cell>
        </row>
        <row r="3989">
          <cell r="A3989" t="str">
            <v>101-132</v>
          </cell>
          <cell r="B3989" t="str">
            <v>EXCEL CAT6A 0.3M FFTP LSOH PATCH LEAD RED</v>
          </cell>
          <cell r="C3989" t="str">
            <v>EXCEL CAT6A 0.3M FFTP LSOH PATCH LEAD RED</v>
          </cell>
          <cell r="D3989" t="str">
            <v>szt.</v>
          </cell>
          <cell r="E3989">
            <v>0</v>
          </cell>
          <cell r="F3989" t="str">
            <v>EXCEL</v>
          </cell>
          <cell r="K3989">
            <v>4.0199999999999996</v>
          </cell>
        </row>
        <row r="3990">
          <cell r="A3990" t="str">
            <v>101-132-10</v>
          </cell>
          <cell r="B3990" t="str">
            <v>EXCEL CAT6A 0.3M FFTP LSOH PATCH LEAD RED PK10</v>
          </cell>
          <cell r="C3990" t="str">
            <v>EXCEL CAT6A 0.3M FFTP LSOH PATCH LEAD RED PK10</v>
          </cell>
          <cell r="D3990" t="str">
            <v>szt.</v>
          </cell>
          <cell r="E3990">
            <v>0</v>
          </cell>
          <cell r="F3990" t="str">
            <v>EXCEL</v>
          </cell>
          <cell r="K3990">
            <v>40.340000000000003</v>
          </cell>
        </row>
        <row r="3991">
          <cell r="A3991" t="str">
            <v>101-139</v>
          </cell>
          <cell r="B3991" t="str">
            <v>EXCEL CAT6A 0.3M FFTP LSOH PATCH LEAD VIOLET</v>
          </cell>
          <cell r="C3991" t="str">
            <v>EXCEL CAT6A 0.3M FFTP LSOH PATCH LEAD VIOLET</v>
          </cell>
          <cell r="D3991" t="str">
            <v>szt.</v>
          </cell>
          <cell r="E3991">
            <v>0</v>
          </cell>
          <cell r="F3991" t="str">
            <v>EXCEL</v>
          </cell>
          <cell r="K3991">
            <v>4.0199999999999996</v>
          </cell>
        </row>
        <row r="3992">
          <cell r="A3992" t="str">
            <v>101-139-10</v>
          </cell>
          <cell r="B3992" t="str">
            <v>EXCEL CAT6A 0.3M FFTP LSOH PATCH LEAD VIOLET PK10</v>
          </cell>
          <cell r="C3992" t="str">
            <v>EXCEL CAT6A 0.3M FFTP LSOH PATCH LEAD VIOLET PK10</v>
          </cell>
          <cell r="D3992" t="str">
            <v>szt.</v>
          </cell>
          <cell r="E3992">
            <v>0</v>
          </cell>
          <cell r="F3992" t="str">
            <v>EXCEL</v>
          </cell>
          <cell r="K3992">
            <v>40.340000000000003</v>
          </cell>
        </row>
        <row r="3993">
          <cell r="A3993" t="str">
            <v>101-135</v>
          </cell>
          <cell r="B3993" t="str">
            <v>EXCEL CAT6A 0.3M FFTP LSOH PATCH LEAD WHITE</v>
          </cell>
          <cell r="C3993" t="str">
            <v>EXCEL CAT6A 0.3M FFTP LSOH PATCH LEAD WHITE</v>
          </cell>
          <cell r="D3993" t="str">
            <v>szt.</v>
          </cell>
          <cell r="E3993">
            <v>0</v>
          </cell>
          <cell r="F3993" t="str">
            <v>EXCEL</v>
          </cell>
          <cell r="K3993">
            <v>4.0199999999999996</v>
          </cell>
        </row>
        <row r="3994">
          <cell r="A3994" t="str">
            <v>101-135-10</v>
          </cell>
          <cell r="B3994" t="str">
            <v>EXCEL CAT6A 0.3M FFTP LSOH PATCH LEAD WHITE PK10</v>
          </cell>
          <cell r="C3994" t="str">
            <v>EXCEL CAT6A 0.3M FFTP LSOH PATCH LEAD WHITE PK10</v>
          </cell>
          <cell r="D3994" t="str">
            <v>szt.</v>
          </cell>
          <cell r="E3994">
            <v>0</v>
          </cell>
          <cell r="F3994" t="str">
            <v>EXCEL</v>
          </cell>
          <cell r="K3994">
            <v>40.340000000000003</v>
          </cell>
        </row>
        <row r="3995">
          <cell r="A3995" t="str">
            <v>101-133</v>
          </cell>
          <cell r="B3995" t="str">
            <v>EXCEL CAT6A 0.3M FFTP LSOH PATCH LEAD YELLOW</v>
          </cell>
          <cell r="C3995" t="str">
            <v>EXCEL CAT6A 0.3M FFTP LSOH PATCH LEAD YELLOW</v>
          </cell>
          <cell r="D3995" t="str">
            <v>szt.</v>
          </cell>
          <cell r="E3995">
            <v>0</v>
          </cell>
          <cell r="F3995" t="str">
            <v>EXCEL</v>
          </cell>
          <cell r="K3995">
            <v>4.0199999999999996</v>
          </cell>
        </row>
        <row r="3996">
          <cell r="A3996" t="str">
            <v>101-133-10</v>
          </cell>
          <cell r="B3996" t="str">
            <v>EXCEL CAT6A 0.3M FFTP LSOH PATCH LEAD YELLOW PK10</v>
          </cell>
          <cell r="C3996" t="str">
            <v>EXCEL CAT6A 0.3M FFTP LSOH PATCH LEAD YELLOW PK10</v>
          </cell>
          <cell r="D3996" t="str">
            <v>szt.</v>
          </cell>
          <cell r="E3996">
            <v>0</v>
          </cell>
          <cell r="F3996" t="str">
            <v>EXCEL</v>
          </cell>
          <cell r="K3996">
            <v>40.340000000000003</v>
          </cell>
        </row>
        <row r="3997">
          <cell r="A3997" t="str">
            <v>CAT6AS-FTP0.3M-GY-10</v>
          </cell>
          <cell r="B3997" t="str">
            <v>EXCEL CAT6A 0.3M S/FTP PATCH LEAD GREY PK10</v>
          </cell>
          <cell r="D3997" t="str">
            <v>szt.</v>
          </cell>
          <cell r="E3997">
            <v>0</v>
          </cell>
          <cell r="F3997" t="str">
            <v>EXCEL</v>
          </cell>
          <cell r="K3997">
            <v>0</v>
          </cell>
        </row>
        <row r="3998">
          <cell r="A3998" t="str">
            <v>106-001</v>
          </cell>
          <cell r="B3998" t="str">
            <v>EXCEL CAT6A 0.3M S/FTP PATCH LEAD GREY PK10</v>
          </cell>
          <cell r="D3998" t="str">
            <v>szt.</v>
          </cell>
          <cell r="E3998">
            <v>0</v>
          </cell>
          <cell r="F3998" t="str">
            <v>EXCEL</v>
          </cell>
          <cell r="K3998">
            <v>1.74</v>
          </cell>
        </row>
        <row r="3999">
          <cell r="A3999" t="str">
            <v>Z-C6A-0.5-BU-FFTP-AA</v>
          </cell>
          <cell r="B3999" t="str">
            <v>EXCEL CAT6A 0.5M FFTP LSOH P/LEAD BLUE 28AWG PK10</v>
          </cell>
          <cell r="C3999" t="str">
            <v>Z-C6A-0.5-BU-FFTP-AA-L-BB-28AWG-10 - EXCEL CAT6A 0.5M FFTP LSOH P/LEAD BLUE 28AWG PK10</v>
          </cell>
          <cell r="D3999" t="str">
            <v>szt.</v>
          </cell>
          <cell r="E3999">
            <v>0</v>
          </cell>
          <cell r="F3999" t="str">
            <v>EXCEL</v>
          </cell>
          <cell r="K3999">
            <v>0</v>
          </cell>
        </row>
        <row r="4000">
          <cell r="A4000" t="str">
            <v>Z-C6A-0.5-GE-FFTP-AA</v>
          </cell>
          <cell r="B4000" t="str">
            <v>EXCEL CAT6A 0.5M FFTP LSOH P/LEAD GREY 28AWG PK10</v>
          </cell>
          <cell r="C4000" t="str">
            <v>Z-C6A-0.5-GE-FFTP-AA-L-BB-28AWG-10 - EXCEL CAT6A 0.5M FFTP LSOH P/LEAD GREY 28AWG PK10</v>
          </cell>
          <cell r="D4000" t="str">
            <v>szt.</v>
          </cell>
          <cell r="E4000">
            <v>0</v>
          </cell>
          <cell r="F4000" t="str">
            <v>EXCEL</v>
          </cell>
          <cell r="K4000">
            <v>0</v>
          </cell>
        </row>
        <row r="4001">
          <cell r="A4001" t="str">
            <v>100-225</v>
          </cell>
          <cell r="B4001" t="str">
            <v>EXCEL CAT6A 0.5M FFTP LSOH PATCH LEAD BLACK</v>
          </cell>
          <cell r="C4001" t="str">
            <v>EXCEL CAT6A 0.5M FFTP LSOH PATCH LEAD BLACK</v>
          </cell>
          <cell r="D4001" t="str">
            <v>szt.</v>
          </cell>
          <cell r="E4001">
            <v>0</v>
          </cell>
          <cell r="F4001" t="str">
            <v>EXCEL</v>
          </cell>
          <cell r="K4001">
            <v>0</v>
          </cell>
        </row>
        <row r="4002">
          <cell r="A4002" t="str">
            <v>100-225-10</v>
          </cell>
          <cell r="B4002" t="str">
            <v>EXCEL CAT6A 0.5M FFTP LSOH PATCH LEAD BLACK PK10</v>
          </cell>
          <cell r="C4002" t="str">
            <v>EXCEL CAT6A 0.5M FFTP LSOH PATCH LEAD BLACK PK10</v>
          </cell>
          <cell r="D4002" t="str">
            <v>szt.</v>
          </cell>
          <cell r="E4002">
            <v>0</v>
          </cell>
          <cell r="F4002" t="str">
            <v>EXCEL</v>
          </cell>
          <cell r="K4002">
            <v>45.46</v>
          </cell>
        </row>
        <row r="4003">
          <cell r="A4003" t="str">
            <v>100-220</v>
          </cell>
          <cell r="B4003" t="str">
            <v>EXCEL CAT6A 0.5M FFTP LSOH PATCH LEAD BLUE</v>
          </cell>
          <cell r="C4003" t="str">
            <v>EXCEL CAT6A 0.5M FFTP LSOH PATCH LEAD BLUE</v>
          </cell>
          <cell r="D4003" t="str">
            <v>szt.</v>
          </cell>
          <cell r="E4003">
            <v>0</v>
          </cell>
          <cell r="F4003" t="str">
            <v>EXCEL</v>
          </cell>
          <cell r="K4003">
            <v>0</v>
          </cell>
        </row>
        <row r="4004">
          <cell r="A4004" t="str">
            <v>100-220-10</v>
          </cell>
          <cell r="B4004" t="str">
            <v>EXCEL CAT6A 0.5M FFTP LSOH PATCH LEAD BLUE PK10</v>
          </cell>
          <cell r="C4004" t="str">
            <v>EXCEL CAT6A 0.5M FFTP LSOH PATCH LEAD BLUE PK10</v>
          </cell>
          <cell r="D4004" t="str">
            <v>szt.</v>
          </cell>
          <cell r="E4004">
            <v>0</v>
          </cell>
          <cell r="F4004" t="str">
            <v>EXCEL</v>
          </cell>
          <cell r="K4004">
            <v>45.46</v>
          </cell>
        </row>
        <row r="4005">
          <cell r="A4005" t="str">
            <v>100-223</v>
          </cell>
          <cell r="B4005" t="str">
            <v>EXCEL CAT6A 0.5M FFTP LSOH PATCH LEAD GREEN</v>
          </cell>
          <cell r="C4005" t="str">
            <v>EXCEL CAT6A 0.5M FFTP LSOH PATCH LEAD GREEN</v>
          </cell>
          <cell r="D4005" t="str">
            <v>szt.</v>
          </cell>
          <cell r="E4005">
            <v>0</v>
          </cell>
          <cell r="F4005" t="str">
            <v>EXCEL</v>
          </cell>
          <cell r="K4005">
            <v>0</v>
          </cell>
        </row>
        <row r="4006">
          <cell r="A4006" t="str">
            <v>100-223-10</v>
          </cell>
          <cell r="B4006" t="str">
            <v>EXCEL CAT6A 0.5M FFTP LSOH PATCH LEAD GREEN PK10</v>
          </cell>
          <cell r="C4006" t="str">
            <v>EXCEL CAT6A 0.5M FFTP LSOH PATCH LEAD GREEN PK10</v>
          </cell>
          <cell r="D4006" t="str">
            <v>szt.</v>
          </cell>
          <cell r="E4006">
            <v>0</v>
          </cell>
          <cell r="F4006" t="str">
            <v>EXCEL</v>
          </cell>
          <cell r="K4006">
            <v>45.46</v>
          </cell>
        </row>
        <row r="4007">
          <cell r="A4007" t="str">
            <v>100-176</v>
          </cell>
          <cell r="B4007" t="str">
            <v>EXCEL CAT6A 0.5M FFTP LSOH PATCH LEAD GREY</v>
          </cell>
          <cell r="C4007" t="str">
            <v>EXCEL CAT6A 0.5M FFTP LSOH PATCH LEAD GREY</v>
          </cell>
          <cell r="D4007" t="str">
            <v>szt.</v>
          </cell>
          <cell r="E4007">
            <v>0</v>
          </cell>
          <cell r="F4007" t="str">
            <v>EXCEL</v>
          </cell>
          <cell r="K4007">
            <v>4.54</v>
          </cell>
        </row>
        <row r="4008">
          <cell r="A4008" t="str">
            <v>100-176-10</v>
          </cell>
          <cell r="B4008" t="str">
            <v>EXCEL CAT6A 0.5M FFTP LSOH PATCH LEAD GREY PK10</v>
          </cell>
          <cell r="C4008" t="str">
            <v>EXCEL CAT6A 0.5M FFTP LSOH PATCH LEAD GREY PK10</v>
          </cell>
          <cell r="D4008" t="str">
            <v>szt.</v>
          </cell>
          <cell r="E4008">
            <v>0</v>
          </cell>
          <cell r="F4008" t="str">
            <v>EXCEL</v>
          </cell>
          <cell r="K4008">
            <v>45.46</v>
          </cell>
        </row>
        <row r="4009">
          <cell r="A4009" t="str">
            <v>100-227</v>
          </cell>
          <cell r="B4009" t="str">
            <v>EXCEL CAT6A 0.5M FFTP LSOH PATCH LEAD ORANGE</v>
          </cell>
          <cell r="C4009" t="str">
            <v>EXCEL CAT6A 0.5M FFTP LSOH PATCH LEAD ORANGE</v>
          </cell>
          <cell r="D4009" t="str">
            <v>szt.</v>
          </cell>
          <cell r="E4009">
            <v>0</v>
          </cell>
          <cell r="F4009" t="str">
            <v>EXCEL</v>
          </cell>
          <cell r="K4009">
            <v>4.54</v>
          </cell>
        </row>
        <row r="4010">
          <cell r="A4010" t="str">
            <v>100-227-10</v>
          </cell>
          <cell r="B4010" t="str">
            <v>EXCEL CAT6A 0.5M FFTP LSOH PATCH LEAD ORANGE PK10</v>
          </cell>
          <cell r="C4010" t="str">
            <v>EXCEL CAT6A 0.5M FFTP LSOH PATCH LEAD ORANGE PK10</v>
          </cell>
          <cell r="D4010" t="str">
            <v>szt.</v>
          </cell>
          <cell r="E4010">
            <v>0</v>
          </cell>
          <cell r="F4010" t="str">
            <v>EXCEL</v>
          </cell>
          <cell r="K4010">
            <v>45.46</v>
          </cell>
        </row>
        <row r="4011">
          <cell r="A4011" t="str">
            <v>100-226</v>
          </cell>
          <cell r="B4011" t="str">
            <v>EXCEL CAT6A 0.5M FFTP LSOH PATCH LEAD PINK</v>
          </cell>
          <cell r="C4011" t="str">
            <v>EXCEL CAT6A 0.5M FFTP LSOH PATCH LEAD PINK</v>
          </cell>
          <cell r="D4011" t="str">
            <v>szt.</v>
          </cell>
          <cell r="E4011">
            <v>0</v>
          </cell>
          <cell r="F4011" t="str">
            <v>EXCEL</v>
          </cell>
          <cell r="K4011">
            <v>0</v>
          </cell>
        </row>
        <row r="4012">
          <cell r="A4012" t="str">
            <v>100-226-10</v>
          </cell>
          <cell r="B4012" t="str">
            <v>EXCEL CAT6A 0.5M FFTP LSOH PATCH LEAD PINK PK10</v>
          </cell>
          <cell r="C4012" t="str">
            <v>EXCEL CAT6A 0.5M FFTP LSOH PATCH LEAD PINK PK10</v>
          </cell>
          <cell r="D4012" t="str">
            <v>szt.</v>
          </cell>
          <cell r="E4012">
            <v>0</v>
          </cell>
          <cell r="F4012" t="str">
            <v>EXCEL</v>
          </cell>
          <cell r="K4012">
            <v>45.46</v>
          </cell>
        </row>
        <row r="4013">
          <cell r="A4013" t="str">
            <v>100-221</v>
          </cell>
          <cell r="B4013" t="str">
            <v>EXCEL CAT6A 0.5M FFTP LSOH PATCH LEAD RED</v>
          </cell>
          <cell r="C4013" t="str">
            <v>EXCEL CAT6A 0.5M FFTP LSOH PATCH LEAD RED</v>
          </cell>
          <cell r="D4013" t="str">
            <v>szt.</v>
          </cell>
          <cell r="E4013">
            <v>0</v>
          </cell>
          <cell r="F4013" t="str">
            <v>EXCEL</v>
          </cell>
          <cell r="K4013">
            <v>0</v>
          </cell>
        </row>
        <row r="4014">
          <cell r="A4014" t="str">
            <v>100-221-10</v>
          </cell>
          <cell r="B4014" t="str">
            <v>EXCEL CAT6A 0.5M FFTP LSOH PATCH LEAD RED PK10</v>
          </cell>
          <cell r="C4014" t="str">
            <v>EXCEL CAT6A 0.5M FFTP LSOH PATCH LEAD RED PK10</v>
          </cell>
          <cell r="D4014" t="str">
            <v>szt.</v>
          </cell>
          <cell r="E4014">
            <v>0</v>
          </cell>
          <cell r="F4014" t="str">
            <v>EXCEL</v>
          </cell>
          <cell r="K4014">
            <v>45.46</v>
          </cell>
        </row>
        <row r="4015">
          <cell r="A4015" t="str">
            <v>100-228</v>
          </cell>
          <cell r="B4015" t="str">
            <v>EXCEL CAT6A 0.5M FFTP LSOH PATCH LEAD VIOLET</v>
          </cell>
          <cell r="C4015" t="str">
            <v>EXCEL CAT6A 0.5M FFTP LSOH PATCH LEAD VIOLET</v>
          </cell>
          <cell r="D4015" t="str">
            <v>szt.</v>
          </cell>
          <cell r="E4015">
            <v>0</v>
          </cell>
          <cell r="F4015" t="str">
            <v>EXCEL</v>
          </cell>
          <cell r="K4015">
            <v>4.54</v>
          </cell>
        </row>
        <row r="4016">
          <cell r="A4016" t="str">
            <v>100-228-10</v>
          </cell>
          <cell r="B4016" t="str">
            <v>EXCEL CAT6A 0.5M FFTP LSOH PATCH LEAD VIOLET PK10</v>
          </cell>
          <cell r="C4016" t="str">
            <v>EXCEL CAT6A 0.5M FFTP LSOH PATCH LEAD VIOLET PK10</v>
          </cell>
          <cell r="D4016" t="str">
            <v>szt.</v>
          </cell>
          <cell r="E4016">
            <v>0</v>
          </cell>
          <cell r="F4016" t="str">
            <v>EXCEL</v>
          </cell>
          <cell r="K4016">
            <v>45.46</v>
          </cell>
        </row>
        <row r="4017">
          <cell r="A4017" t="str">
            <v>100-224</v>
          </cell>
          <cell r="B4017" t="str">
            <v>EXCEL CAT6A 0.5M FFTP LSOH PATCH LEAD WHITE</v>
          </cell>
          <cell r="C4017" t="str">
            <v>EXCEL CAT6A 0.5M FFTP LSOH PATCH LEAD WHITE</v>
          </cell>
          <cell r="D4017" t="str">
            <v>szt.</v>
          </cell>
          <cell r="E4017">
            <v>0</v>
          </cell>
          <cell r="F4017" t="str">
            <v>EXCEL</v>
          </cell>
          <cell r="K4017">
            <v>0</v>
          </cell>
        </row>
        <row r="4018">
          <cell r="A4018" t="str">
            <v>100-224-10</v>
          </cell>
          <cell r="B4018" t="str">
            <v>EXCEL CAT6A 0.5M FFTP LSOH PATCH LEAD WHITE PK10</v>
          </cell>
          <cell r="C4018" t="str">
            <v>EXCEL CAT6A 0.5M FFTP LSOH PATCH LEAD WHITE PK10</v>
          </cell>
          <cell r="D4018" t="str">
            <v>szt.</v>
          </cell>
          <cell r="E4018">
            <v>0</v>
          </cell>
          <cell r="F4018" t="str">
            <v>EXCEL</v>
          </cell>
          <cell r="K4018">
            <v>45.46</v>
          </cell>
        </row>
        <row r="4019">
          <cell r="A4019" t="str">
            <v>100-222</v>
          </cell>
          <cell r="B4019" t="str">
            <v>EXCEL CAT6A 0.5M FFTP LSOH PATCH LEAD YELLOW</v>
          </cell>
          <cell r="C4019" t="str">
            <v>EXCEL CAT6A 0.5M FFTP LSOH PATCH LEAD YELLOW</v>
          </cell>
          <cell r="D4019" t="str">
            <v>szt.</v>
          </cell>
          <cell r="E4019">
            <v>0</v>
          </cell>
          <cell r="F4019" t="str">
            <v>EXCEL</v>
          </cell>
          <cell r="K4019">
            <v>0</v>
          </cell>
        </row>
        <row r="4020">
          <cell r="A4020" t="str">
            <v>100-222-10</v>
          </cell>
          <cell r="B4020" t="str">
            <v>EXCEL CAT6A 0.5M FFTP LSOH PATCH LEAD YELLOW PK10</v>
          </cell>
          <cell r="C4020" t="str">
            <v>EXCEL CAT6A 0.5M FFTP LSOH PATCH LEAD YELLOW PK10</v>
          </cell>
          <cell r="D4020" t="str">
            <v>szt.</v>
          </cell>
          <cell r="E4020">
            <v>0</v>
          </cell>
          <cell r="F4020" t="str">
            <v>EXCEL</v>
          </cell>
          <cell r="K4020">
            <v>45.46</v>
          </cell>
        </row>
        <row r="4021">
          <cell r="A4021" t="str">
            <v>106-002</v>
          </cell>
          <cell r="B4021" t="str">
            <v>EXCEL CAT6A 0.5M S/FTP PATCH LEAD GREY PK10</v>
          </cell>
          <cell r="D4021" t="str">
            <v>szt.</v>
          </cell>
          <cell r="E4021">
            <v>0</v>
          </cell>
          <cell r="F4021" t="str">
            <v>EXCEL</v>
          </cell>
          <cell r="K4021">
            <v>1.84</v>
          </cell>
        </row>
        <row r="4022">
          <cell r="A4022" t="str">
            <v>CAT6AS-FTP0.5M-GY-10</v>
          </cell>
          <cell r="B4022" t="str">
            <v>EXCEL CAT6A 0.5M S/FTP PATCH LEAD GREY PK10</v>
          </cell>
          <cell r="D4022" t="str">
            <v>szt.</v>
          </cell>
          <cell r="E4022">
            <v>0</v>
          </cell>
          <cell r="F4022" t="str">
            <v>EXCEL</v>
          </cell>
          <cell r="K4022">
            <v>0</v>
          </cell>
        </row>
        <row r="4023">
          <cell r="A4023" t="str">
            <v>101-120</v>
          </cell>
          <cell r="B4023" t="str">
            <v>EXCEL CAT6A 0.5M SFTP LSOH LOCKABLE P/LEAD GREY</v>
          </cell>
          <cell r="C4023" t="str">
            <v>EXCEL CAT6A 0.5M SFTP LSOH LOCKABLE P/LEAD GREY</v>
          </cell>
          <cell r="D4023" t="str">
            <v>szt.</v>
          </cell>
          <cell r="E4023">
            <v>0</v>
          </cell>
          <cell r="F4023" t="str">
            <v>EXCEL</v>
          </cell>
          <cell r="K4023">
            <v>7.16</v>
          </cell>
        </row>
        <row r="4024">
          <cell r="A4024" t="str">
            <v>100-142</v>
          </cell>
          <cell r="B4024" t="str">
            <v>EXCEL CAT6A 0.75M FFTP LSOH PATCH LEAD GREY</v>
          </cell>
          <cell r="C4024" t="str">
            <v>EXCEL CAT6A 0.75M FFTP LSOH PATCH LEAD GREY</v>
          </cell>
          <cell r="D4024" t="str">
            <v>szt.</v>
          </cell>
          <cell r="E4024">
            <v>0</v>
          </cell>
          <cell r="F4024" t="str">
            <v>EXCEL</v>
          </cell>
          <cell r="K4024">
            <v>4.9000000000000004</v>
          </cell>
        </row>
        <row r="4025">
          <cell r="A4025" t="str">
            <v>101-146</v>
          </cell>
          <cell r="B4025" t="str">
            <v>EXCEL CAT6A 1.5M FFTP LSOH PATCH LEAD BLACK</v>
          </cell>
          <cell r="C4025" t="str">
            <v>EXCEL CAT6A 1.5M FFTP LSOH PATCH LEAD BLACK</v>
          </cell>
          <cell r="D4025" t="str">
            <v>szt.</v>
          </cell>
          <cell r="E4025">
            <v>0</v>
          </cell>
          <cell r="F4025" t="str">
            <v>EXCEL</v>
          </cell>
          <cell r="K4025">
            <v>6.28</v>
          </cell>
        </row>
        <row r="4026">
          <cell r="A4026" t="str">
            <v>101-141</v>
          </cell>
          <cell r="B4026" t="str">
            <v>EXCEL CAT6A 1.5M FFTP LSOH PATCH LEAD BLUE</v>
          </cell>
          <cell r="C4026" t="str">
            <v>EXCEL CAT6A 1.5M FFTP LSOH PATCH LEAD BLUE</v>
          </cell>
          <cell r="D4026" t="str">
            <v>szt.</v>
          </cell>
          <cell r="E4026">
            <v>0</v>
          </cell>
          <cell r="F4026" t="str">
            <v>EXCEL</v>
          </cell>
          <cell r="K4026">
            <v>6.28</v>
          </cell>
        </row>
        <row r="4027">
          <cell r="A4027" t="str">
            <v>101-144</v>
          </cell>
          <cell r="B4027" t="str">
            <v>EXCEL CAT6A 1.5M FFTP LSOH PATCH LEAD GREEN</v>
          </cell>
          <cell r="C4027" t="str">
            <v>EXCEL CAT6A 1.5M FFTP LSOH PATCH LEAD GREEN</v>
          </cell>
          <cell r="D4027" t="str">
            <v>szt.</v>
          </cell>
          <cell r="E4027">
            <v>0</v>
          </cell>
          <cell r="F4027" t="str">
            <v>EXCEL</v>
          </cell>
          <cell r="K4027">
            <v>6.28</v>
          </cell>
        </row>
        <row r="4028">
          <cell r="A4028" t="str">
            <v>101-140</v>
          </cell>
          <cell r="B4028" t="str">
            <v>EXCEL CAT6A 1.5M FFTP LSOH PATCH LEAD GREY</v>
          </cell>
          <cell r="C4028" t="str">
            <v>EXCEL CAT6A 1.5M FFTP LSOH PATCH LEAD GREY</v>
          </cell>
          <cell r="D4028" t="str">
            <v>szt.</v>
          </cell>
          <cell r="E4028">
            <v>0</v>
          </cell>
          <cell r="F4028" t="str">
            <v>EXCEL</v>
          </cell>
          <cell r="K4028">
            <v>6.28</v>
          </cell>
        </row>
        <row r="4029">
          <cell r="A4029" t="str">
            <v>101-148</v>
          </cell>
          <cell r="B4029" t="str">
            <v>EXCEL CAT6A 1.5M FFTP LSOH PATCH LEAD ORANGE</v>
          </cell>
          <cell r="C4029" t="str">
            <v>EXCEL CAT6A 1.5M FFTP LSOH PATCH LEAD ORANGE</v>
          </cell>
          <cell r="D4029" t="str">
            <v>szt.</v>
          </cell>
          <cell r="E4029">
            <v>0</v>
          </cell>
          <cell r="F4029" t="str">
            <v>EXCEL</v>
          </cell>
          <cell r="K4029">
            <v>6.28</v>
          </cell>
        </row>
        <row r="4030">
          <cell r="A4030" t="str">
            <v>101-147</v>
          </cell>
          <cell r="B4030" t="str">
            <v>EXCEL CAT6A 1.5M FFTP LSOH PATCH LEAD PINK</v>
          </cell>
          <cell r="C4030" t="str">
            <v>EXCEL CAT6A 1.5M FFTP LSOH PATCH LEAD PINK</v>
          </cell>
          <cell r="D4030" t="str">
            <v>szt.</v>
          </cell>
          <cell r="E4030">
            <v>0</v>
          </cell>
          <cell r="F4030" t="str">
            <v>EXCEL</v>
          </cell>
          <cell r="K4030">
            <v>6.28</v>
          </cell>
        </row>
        <row r="4031">
          <cell r="A4031" t="str">
            <v>101-142</v>
          </cell>
          <cell r="B4031" t="str">
            <v>EXCEL CAT6A 1.5M FFTP LSOH PATCH LEAD RED</v>
          </cell>
          <cell r="C4031" t="str">
            <v>EXCEL CAT6A 1.5M FFTP LSOH PATCH LEAD RED</v>
          </cell>
          <cell r="D4031" t="str">
            <v>szt.</v>
          </cell>
          <cell r="E4031">
            <v>0</v>
          </cell>
          <cell r="F4031" t="str">
            <v>EXCEL</v>
          </cell>
          <cell r="K4031">
            <v>6.28</v>
          </cell>
        </row>
        <row r="4032">
          <cell r="A4032" t="str">
            <v>101-149</v>
          </cell>
          <cell r="B4032" t="str">
            <v>EXCEL CAT6A 1.5M FFTP LSOH PATCH LEAD VIOLET</v>
          </cell>
          <cell r="C4032" t="str">
            <v>EXCEL CAT6A 1.5M FFTP LSOH PATCH LEAD VIOLET</v>
          </cell>
          <cell r="D4032" t="str">
            <v>szt.</v>
          </cell>
          <cell r="E4032">
            <v>0</v>
          </cell>
          <cell r="F4032" t="str">
            <v>EXCEL</v>
          </cell>
          <cell r="K4032">
            <v>6.28</v>
          </cell>
        </row>
        <row r="4033">
          <cell r="A4033" t="str">
            <v>101-145</v>
          </cell>
          <cell r="B4033" t="str">
            <v>EXCEL CAT6A 1.5M FFTP LSOH PATCH LEAD WHITE</v>
          </cell>
          <cell r="C4033" t="str">
            <v>EXCEL CAT6A 1.5M FFTP LSOH PATCH LEAD WHITE</v>
          </cell>
          <cell r="D4033" t="str">
            <v>szt.</v>
          </cell>
          <cell r="E4033">
            <v>0</v>
          </cell>
          <cell r="F4033" t="str">
            <v>EXCEL</v>
          </cell>
          <cell r="K4033">
            <v>6.28</v>
          </cell>
        </row>
        <row r="4034">
          <cell r="A4034" t="str">
            <v>101-143</v>
          </cell>
          <cell r="B4034" t="str">
            <v>EXCEL CAT6A 1.5M FFTP LSOH PATCH LEAD YELLOW</v>
          </cell>
          <cell r="C4034" t="str">
            <v>EXCEL CAT6A 1.5M FFTP LSOH PATCH LEAD YELLOW</v>
          </cell>
          <cell r="D4034" t="str">
            <v>szt.</v>
          </cell>
          <cell r="E4034">
            <v>0</v>
          </cell>
          <cell r="F4034" t="str">
            <v>EXCEL</v>
          </cell>
          <cell r="K4034">
            <v>6.28</v>
          </cell>
        </row>
        <row r="4035">
          <cell r="A4035" t="str">
            <v>100-261</v>
          </cell>
          <cell r="B4035" t="str">
            <v>EXCEL CAT6A 10M FFTP LSOH PATCH LEAD BLUE</v>
          </cell>
          <cell r="C4035" t="str">
            <v>EXCEL CAT6A 10M FFTP LSOH PATCH LEAD BLUE</v>
          </cell>
          <cell r="D4035" t="str">
            <v>szt.</v>
          </cell>
          <cell r="E4035">
            <v>0</v>
          </cell>
          <cell r="F4035" t="str">
            <v>EXCEL</v>
          </cell>
          <cell r="K4035">
            <v>18.8</v>
          </cell>
        </row>
        <row r="4036">
          <cell r="A4036" t="str">
            <v>100-264</v>
          </cell>
          <cell r="B4036" t="str">
            <v>EXCEL CAT6A 10M FFTP LSOH PATCH LEAD GREEN</v>
          </cell>
          <cell r="C4036" t="str">
            <v>EXCEL CAT6A 10M FFTP LSOH PATCH LEAD GREEN</v>
          </cell>
          <cell r="D4036" t="str">
            <v>szt.</v>
          </cell>
          <cell r="E4036">
            <v>0</v>
          </cell>
          <cell r="F4036" t="str">
            <v>EXCEL</v>
          </cell>
          <cell r="K4036">
            <v>18.8</v>
          </cell>
        </row>
        <row r="4037">
          <cell r="A4037" t="str">
            <v>100-177</v>
          </cell>
          <cell r="B4037" t="str">
            <v>EXCEL CAT6A 10M FFTP LSOH PATCH LEAD GREY</v>
          </cell>
          <cell r="C4037" t="str">
            <v>EXCEL CAT6A 10M FFTP LSOH PATCH LEAD GREY</v>
          </cell>
          <cell r="D4037" t="str">
            <v>szt.</v>
          </cell>
          <cell r="E4037">
            <v>0</v>
          </cell>
          <cell r="F4037" t="str">
            <v>EXCEL</v>
          </cell>
          <cell r="K4037">
            <v>22.68</v>
          </cell>
        </row>
        <row r="4038">
          <cell r="A4038" t="str">
            <v>100-262</v>
          </cell>
          <cell r="B4038" t="str">
            <v>EXCEL CAT6A 10M FFTP LSOH PATCH LEAD RED</v>
          </cell>
          <cell r="C4038" t="str">
            <v>EXCEL CAT6A 10M FFTP LSOH PATCH LEAD RED</v>
          </cell>
          <cell r="D4038" t="str">
            <v>szt.</v>
          </cell>
          <cell r="E4038">
            <v>0</v>
          </cell>
          <cell r="F4038" t="str">
            <v>EXCEL</v>
          </cell>
          <cell r="K4038">
            <v>18.8</v>
          </cell>
        </row>
        <row r="4039">
          <cell r="A4039" t="str">
            <v>100-279</v>
          </cell>
          <cell r="B4039" t="str">
            <v>EXCEL CAT6A 10M FFTP LSOH PATCH LEAD WHITE</v>
          </cell>
          <cell r="C4039" t="str">
            <v>EXCEL CAT6A 10M FFTP LSOH PATCH LEAD WHITE</v>
          </cell>
          <cell r="D4039" t="str">
            <v>szt.</v>
          </cell>
          <cell r="E4039">
            <v>0</v>
          </cell>
          <cell r="F4039" t="str">
            <v>EXCEL</v>
          </cell>
          <cell r="K4039">
            <v>16.64</v>
          </cell>
        </row>
        <row r="4040">
          <cell r="A4040" t="str">
            <v>100-263</v>
          </cell>
          <cell r="B4040" t="str">
            <v>EXCEL CAT6A 10M FFTP LSOH PATCH LEAD YELLOW</v>
          </cell>
          <cell r="C4040" t="str">
            <v>EXCEL CAT6A 10M FFTP LSOH PATCH LEAD YELLOW</v>
          </cell>
          <cell r="D4040" t="str">
            <v>szt.</v>
          </cell>
          <cell r="E4040">
            <v>0</v>
          </cell>
          <cell r="F4040" t="str">
            <v>EXCEL</v>
          </cell>
          <cell r="K4040">
            <v>18.8</v>
          </cell>
        </row>
        <row r="4041">
          <cell r="A4041" t="str">
            <v>CAT6AS-FTP10M-GY</v>
          </cell>
          <cell r="B4041" t="str">
            <v>EXCEL CAT6A 10M S/FTP PATCH LEAD GREY</v>
          </cell>
          <cell r="D4041" t="str">
            <v>szt.</v>
          </cell>
          <cell r="E4041">
            <v>0</v>
          </cell>
          <cell r="F4041" t="str">
            <v>EXCEL</v>
          </cell>
          <cell r="K4041">
            <v>0</v>
          </cell>
        </row>
        <row r="4042">
          <cell r="A4042" t="str">
            <v>106-007</v>
          </cell>
          <cell r="B4042" t="str">
            <v>EXCEL CAT6A 10M S/FTP PATCH LEAD GREY</v>
          </cell>
          <cell r="D4042" t="str">
            <v>szt.</v>
          </cell>
          <cell r="E4042">
            <v>0</v>
          </cell>
          <cell r="F4042" t="str">
            <v>EXCEL</v>
          </cell>
          <cell r="K4042">
            <v>12.44</v>
          </cell>
        </row>
        <row r="4043">
          <cell r="A4043" t="str">
            <v>100-145</v>
          </cell>
          <cell r="B4043" t="str">
            <v>EXCEL CAT6A 10M UFTP LSOH SOLID SFOIL P/LEAD Dca</v>
          </cell>
          <cell r="C4043" t="str">
            <v>EXCEL CAT6A 10M UFTP LSOH SOLID SFOIL P/LEAD Dca</v>
          </cell>
          <cell r="D4043" t="str">
            <v>szt.</v>
          </cell>
          <cell r="E4043">
            <v>0</v>
          </cell>
          <cell r="F4043" t="str">
            <v>EXCEL</v>
          </cell>
          <cell r="K4043">
            <v>25.22</v>
          </cell>
        </row>
        <row r="4044">
          <cell r="A4044" t="str">
            <v>170-145</v>
          </cell>
          <cell r="B4044" t="str">
            <v>EXCEL CAT6A 10M UFTP SOLID SFOIL P/LEAD Cca</v>
          </cell>
          <cell r="C4044" t="str">
            <v>EXCEL CAT6A 10M UFTP SOLID SFOIL P/LEAD Cca</v>
          </cell>
          <cell r="D4044" t="str">
            <v>szt.</v>
          </cell>
          <cell r="E4044">
            <v>0</v>
          </cell>
          <cell r="F4044" t="str">
            <v>EXCEL</v>
          </cell>
          <cell r="K4044">
            <v>0</v>
          </cell>
        </row>
        <row r="4045">
          <cell r="A4045" t="str">
            <v>100-266</v>
          </cell>
          <cell r="B4045" t="str">
            <v>EXCEL CAT6A 15M FFTP LSOH PATCH LEAD BLUE</v>
          </cell>
          <cell r="C4045" t="str">
            <v>EXCEL CAT6A 15M FFTP LSOH PATCH LEAD BLUE</v>
          </cell>
          <cell r="D4045" t="str">
            <v>szt.</v>
          </cell>
          <cell r="E4045">
            <v>0</v>
          </cell>
          <cell r="F4045" t="str">
            <v>EXCEL</v>
          </cell>
          <cell r="K4045">
            <v>26.18</v>
          </cell>
        </row>
        <row r="4046">
          <cell r="A4046" t="str">
            <v>100-269</v>
          </cell>
          <cell r="B4046" t="str">
            <v>EXCEL CAT6A 15M FFTP LSOH PATCH LEAD GREEN</v>
          </cell>
          <cell r="C4046" t="str">
            <v>EXCEL CAT6A 15M FFTP LSOH PATCH LEAD GREEN</v>
          </cell>
          <cell r="D4046" t="str">
            <v>szt.</v>
          </cell>
          <cell r="E4046">
            <v>0</v>
          </cell>
          <cell r="F4046" t="str">
            <v>EXCEL</v>
          </cell>
          <cell r="K4046">
            <v>26.18</v>
          </cell>
        </row>
        <row r="4047">
          <cell r="A4047" t="str">
            <v>100-265</v>
          </cell>
          <cell r="B4047" t="str">
            <v>EXCEL CAT6A 15M FFTP LSOH PATCH LEAD GREY</v>
          </cell>
          <cell r="C4047" t="str">
            <v>EXCEL CAT6A 15M FFTP LSOH PATCH LEAD GREY</v>
          </cell>
          <cell r="D4047" t="str">
            <v>szt.</v>
          </cell>
          <cell r="E4047">
            <v>0</v>
          </cell>
          <cell r="F4047" t="str">
            <v>EXCEL</v>
          </cell>
          <cell r="K4047">
            <v>26.18</v>
          </cell>
        </row>
        <row r="4048">
          <cell r="A4048" t="str">
            <v>100-267</v>
          </cell>
          <cell r="B4048" t="str">
            <v>EXCEL CAT6A 15M FFTP LSOH PATCH LEAD RED</v>
          </cell>
          <cell r="C4048" t="str">
            <v>EXCEL CAT6A 15M FFTP LSOH PATCH LEAD RED</v>
          </cell>
          <cell r="D4048" t="str">
            <v>szt.</v>
          </cell>
          <cell r="E4048">
            <v>0</v>
          </cell>
          <cell r="F4048" t="str">
            <v>EXCEL</v>
          </cell>
          <cell r="K4048">
            <v>26.18</v>
          </cell>
        </row>
        <row r="4049">
          <cell r="A4049" t="str">
            <v>100-639</v>
          </cell>
          <cell r="B4049" t="str">
            <v>EXCEL CAT6A 15M FFTP LSOH PATCH LEAD WHITE</v>
          </cell>
          <cell r="C4049" t="str">
            <v>EXCEL CAT6A 15M FFTP LSOH PATCH LEAD WHITE</v>
          </cell>
          <cell r="D4049" t="str">
            <v>szt.</v>
          </cell>
          <cell r="E4049">
            <v>0</v>
          </cell>
          <cell r="F4049" t="str">
            <v>EXCEL</v>
          </cell>
          <cell r="K4049">
            <v>31.76</v>
          </cell>
        </row>
        <row r="4050">
          <cell r="A4050" t="str">
            <v>100-268</v>
          </cell>
          <cell r="B4050" t="str">
            <v>EXCEL CAT6A 15M FFTP LSOH PATCH LEAD YELLOW</v>
          </cell>
          <cell r="C4050" t="str">
            <v>EXCEL CAT6A 15M FFTP LSOH PATCH LEAD YELLOW</v>
          </cell>
          <cell r="D4050" t="str">
            <v>szt.</v>
          </cell>
          <cell r="E4050">
            <v>0</v>
          </cell>
          <cell r="F4050" t="str">
            <v>EXCEL</v>
          </cell>
          <cell r="K4050">
            <v>26.18</v>
          </cell>
        </row>
        <row r="4051">
          <cell r="A4051" t="str">
            <v>Z-C6A-1-BU-FFTP-AA-L</v>
          </cell>
          <cell r="B4051" t="str">
            <v>EXCEL CAT6A 1M FFTP LSOH P/LEAD BLUE 28AWG</v>
          </cell>
          <cell r="C4051" t="str">
            <v>Z-C6A-1-BU-FFTP-AA-L-BB-28AWG - EXCEL CAT6A 1M FFTP LSOH P/LEAD BLUE 28AWG</v>
          </cell>
          <cell r="D4051" t="str">
            <v>szt.</v>
          </cell>
          <cell r="E4051">
            <v>0</v>
          </cell>
          <cell r="F4051" t="str">
            <v>EXCEL</v>
          </cell>
          <cell r="K4051">
            <v>0</v>
          </cell>
        </row>
        <row r="4052">
          <cell r="A4052" t="str">
            <v>Z-C6A-1-GE-FFTP-AA-L</v>
          </cell>
          <cell r="B4052" t="str">
            <v>EXCEL CAT6A 1M FFTP LSOH P/LEAD GREY 28AWG</v>
          </cell>
          <cell r="C4052" t="str">
            <v>Z-C6A-1-GE-FFTP-AA-L-BB-28AWG - EXCEL CAT6A 1M FFTP LSOH P/LEAD GREY 28AWG</v>
          </cell>
          <cell r="D4052" t="str">
            <v>szt.</v>
          </cell>
          <cell r="E4052">
            <v>0</v>
          </cell>
          <cell r="F4052" t="str">
            <v>EXCEL</v>
          </cell>
          <cell r="K4052">
            <v>0</v>
          </cell>
        </row>
        <row r="4053">
          <cell r="A4053" t="str">
            <v>100-239</v>
          </cell>
          <cell r="B4053" t="str">
            <v>EXCEL CAT6A 1M FFTP LSOH PATCH LEAD BLACK</v>
          </cell>
          <cell r="C4053" t="str">
            <v>EXCEL CAT6A 1M FFTP LSOH PATCH LEAD BLACK</v>
          </cell>
          <cell r="D4053" t="str">
            <v>szt.</v>
          </cell>
          <cell r="E4053">
            <v>0</v>
          </cell>
          <cell r="F4053" t="str">
            <v>EXCEL</v>
          </cell>
          <cell r="K4053">
            <v>4.66</v>
          </cell>
        </row>
        <row r="4054">
          <cell r="A4054" t="str">
            <v>100-159</v>
          </cell>
          <cell r="B4054" t="str">
            <v>EXCEL CAT6A 1M FFTP LSOH PATCH LEAD BLUE</v>
          </cell>
          <cell r="C4054" t="str">
            <v>EXCEL CAT6A 1M FFTP LSOH PATCH LEAD BLUE</v>
          </cell>
          <cell r="D4054" t="str">
            <v>szt.</v>
          </cell>
          <cell r="E4054">
            <v>0</v>
          </cell>
          <cell r="F4054" t="str">
            <v>EXCEL</v>
          </cell>
          <cell r="K4054">
            <v>5.28</v>
          </cell>
        </row>
        <row r="4055">
          <cell r="A4055" t="str">
            <v>100-173</v>
          </cell>
          <cell r="B4055" t="str">
            <v>EXCEL CAT6A 1M FFTP LSOH PATCH LEAD GREEN</v>
          </cell>
          <cell r="C4055" t="str">
            <v>EXCEL CAT6A 1M FFTP LSOH PATCH LEAD GREEN</v>
          </cell>
          <cell r="D4055" t="str">
            <v>szt.</v>
          </cell>
          <cell r="E4055">
            <v>0</v>
          </cell>
          <cell r="F4055" t="str">
            <v>EXCEL</v>
          </cell>
          <cell r="K4055">
            <v>5.28</v>
          </cell>
        </row>
        <row r="4056">
          <cell r="A4056" t="str">
            <v>100-148</v>
          </cell>
          <cell r="B4056" t="str">
            <v>EXCEL CAT6A 1M FFTP LSOH PATCH LEAD GREY</v>
          </cell>
          <cell r="C4056" t="str">
            <v>EXCEL CAT6A 1M FFTP LSOH PATCH LEAD GREY</v>
          </cell>
          <cell r="D4056" t="str">
            <v>szt.</v>
          </cell>
          <cell r="E4056">
            <v>0</v>
          </cell>
          <cell r="F4056" t="str">
            <v>EXCEL</v>
          </cell>
          <cell r="K4056">
            <v>5.28</v>
          </cell>
        </row>
        <row r="4057">
          <cell r="A4057" t="str">
            <v>100-241</v>
          </cell>
          <cell r="B4057" t="str">
            <v>EXCEL CAT6A 1M FFTP LSOH PATCH LEAD ORANGE</v>
          </cell>
          <cell r="C4057" t="str">
            <v>EXCEL CAT6A 1M FFTP LSOH PATCH LEAD ORANGE</v>
          </cell>
          <cell r="D4057" t="str">
            <v>szt.</v>
          </cell>
          <cell r="E4057">
            <v>0</v>
          </cell>
          <cell r="F4057" t="str">
            <v>EXCEL</v>
          </cell>
          <cell r="K4057">
            <v>4.66</v>
          </cell>
        </row>
        <row r="4058">
          <cell r="A4058" t="str">
            <v>100-240</v>
          </cell>
          <cell r="B4058" t="str">
            <v>EXCEL CAT6A 1M FFTP LSOH PATCH LEAD PINK</v>
          </cell>
          <cell r="C4058" t="str">
            <v>EXCEL CAT6A 1M FFTP LSOH PATCH LEAD PINK</v>
          </cell>
          <cell r="D4058" t="str">
            <v>szt.</v>
          </cell>
          <cell r="E4058">
            <v>0</v>
          </cell>
          <cell r="F4058" t="str">
            <v>EXCEL</v>
          </cell>
          <cell r="K4058">
            <v>4.66</v>
          </cell>
        </row>
        <row r="4059">
          <cell r="A4059" t="str">
            <v>100-161</v>
          </cell>
          <cell r="B4059" t="str">
            <v>EXCEL CAT6A 1M FFTP LSOH PATCH LEAD RED</v>
          </cell>
          <cell r="C4059" t="str">
            <v>EXCEL CAT6A 1M FFTP LSOH PATCH LEAD RED</v>
          </cell>
          <cell r="D4059" t="str">
            <v>szt.</v>
          </cell>
          <cell r="E4059">
            <v>0</v>
          </cell>
          <cell r="F4059" t="str">
            <v>EXCEL</v>
          </cell>
          <cell r="K4059">
            <v>5.28</v>
          </cell>
        </row>
        <row r="4060">
          <cell r="A4060" t="str">
            <v>100-242</v>
          </cell>
          <cell r="B4060" t="str">
            <v>EXCEL CAT6A 1M FFTP LSOH PATCH LEAD VIOLET</v>
          </cell>
          <cell r="C4060" t="str">
            <v>EXCEL CAT6A 1M FFTP LSOH PATCH LEAD VIOLET</v>
          </cell>
          <cell r="D4060" t="str">
            <v>szt.</v>
          </cell>
          <cell r="E4060">
            <v>0</v>
          </cell>
          <cell r="F4060" t="str">
            <v>EXCEL</v>
          </cell>
          <cell r="K4060">
            <v>4.66</v>
          </cell>
        </row>
        <row r="4061">
          <cell r="A4061" t="str">
            <v>100-238</v>
          </cell>
          <cell r="B4061" t="str">
            <v>EXCEL CAT6A 1M FFTP LSOH PATCH LEAD WHITE</v>
          </cell>
          <cell r="C4061" t="str">
            <v>EXCEL CAT6A 1M FFTP LSOH PATCH LEAD WHITE</v>
          </cell>
          <cell r="D4061" t="str">
            <v>szt.</v>
          </cell>
          <cell r="E4061">
            <v>0</v>
          </cell>
          <cell r="F4061" t="str">
            <v>EXCEL</v>
          </cell>
          <cell r="K4061">
            <v>4.66</v>
          </cell>
        </row>
        <row r="4062">
          <cell r="A4062" t="str">
            <v>100-166</v>
          </cell>
          <cell r="B4062" t="str">
            <v>EXCEL CAT6A 1M FFTP LSOH PATCH LEAD YELLOW</v>
          </cell>
          <cell r="C4062" t="str">
            <v>EXCEL CAT6A 1M FFTP LSOH PATCH LEAD YELLOW</v>
          </cell>
          <cell r="D4062" t="str">
            <v>szt.</v>
          </cell>
          <cell r="E4062">
            <v>0</v>
          </cell>
          <cell r="F4062" t="str">
            <v>EXCEL</v>
          </cell>
          <cell r="K4062">
            <v>5.28</v>
          </cell>
        </row>
        <row r="4063">
          <cell r="A4063" t="str">
            <v>106-003</v>
          </cell>
          <cell r="B4063" t="str">
            <v>EXCEL CAT6A 1M S/FTP PATCH LEAD GREY</v>
          </cell>
          <cell r="D4063" t="str">
            <v>szt.</v>
          </cell>
          <cell r="E4063">
            <v>0</v>
          </cell>
          <cell r="F4063" t="str">
            <v>EXCEL</v>
          </cell>
          <cell r="K4063">
            <v>2.12</v>
          </cell>
        </row>
        <row r="4064">
          <cell r="A4064" t="str">
            <v>CAT6AS-FTP1M-GY</v>
          </cell>
          <cell r="B4064" t="str">
            <v>EXCEL CAT6A 1M S/FTP PATCH LEAD GREY</v>
          </cell>
          <cell r="D4064" t="str">
            <v>szt.</v>
          </cell>
          <cell r="E4064">
            <v>0</v>
          </cell>
          <cell r="F4064" t="str">
            <v>EXCEL</v>
          </cell>
          <cell r="K4064">
            <v>0</v>
          </cell>
        </row>
        <row r="4065">
          <cell r="A4065" t="str">
            <v>101-122</v>
          </cell>
          <cell r="B4065" t="str">
            <v>EXCEL CAT6A 1M SFTP LSOH LOCKABLE PATCH LEAD GREY</v>
          </cell>
          <cell r="C4065" t="str">
            <v>EXCEL CAT6A 1M SFTP LSOH LOCKABLE PATCH LEAD GREY</v>
          </cell>
          <cell r="D4065" t="str">
            <v>szt.</v>
          </cell>
          <cell r="E4065">
            <v>0</v>
          </cell>
          <cell r="F4065" t="str">
            <v>EXCEL</v>
          </cell>
          <cell r="K4065">
            <v>8.16</v>
          </cell>
        </row>
        <row r="4066">
          <cell r="A4066" t="str">
            <v>100-509</v>
          </cell>
          <cell r="B4066" t="str">
            <v>EXCEL CAT6A 1M UUTP LSOH PATCH LEAD BLUE</v>
          </cell>
          <cell r="C4066" t="str">
            <v>EXCEL CAT6A 1M UUTP LSOH PATCH LEAD BLUE</v>
          </cell>
          <cell r="D4066" t="str">
            <v>szt.</v>
          </cell>
          <cell r="E4066">
            <v>0</v>
          </cell>
          <cell r="F4066" t="str">
            <v>EXCEL</v>
          </cell>
          <cell r="K4066">
            <v>3.8</v>
          </cell>
        </row>
        <row r="4067">
          <cell r="A4067" t="str">
            <v>100-539</v>
          </cell>
          <cell r="B4067" t="str">
            <v>EXCEL CAT6A 1M UUTP LSOH PATCH LEAD GREEN</v>
          </cell>
          <cell r="C4067" t="str">
            <v>EXCEL CAT6A 1M UUTP LSOH PATCH LEAD GREEN</v>
          </cell>
          <cell r="D4067" t="str">
            <v>szt.</v>
          </cell>
          <cell r="E4067">
            <v>0</v>
          </cell>
          <cell r="F4067" t="str">
            <v>EXCEL</v>
          </cell>
          <cell r="K4067">
            <v>3.8</v>
          </cell>
        </row>
        <row r="4068">
          <cell r="A4068" t="str">
            <v>100-500</v>
          </cell>
          <cell r="B4068" t="str">
            <v>EXCEL CAT6A 1M UUTP LSOH PATCH LEAD GREY</v>
          </cell>
          <cell r="C4068" t="str">
            <v>EXCEL CAT6A 1M UUTP LSOH PATCH LEAD GREY</v>
          </cell>
          <cell r="D4068" t="str">
            <v>szt.</v>
          </cell>
          <cell r="E4068">
            <v>0</v>
          </cell>
          <cell r="F4068" t="str">
            <v>EXCEL</v>
          </cell>
          <cell r="K4068">
            <v>3.8</v>
          </cell>
        </row>
        <row r="4069">
          <cell r="A4069" t="str">
            <v>100-519</v>
          </cell>
          <cell r="B4069" t="str">
            <v>EXCEL CAT6A 1M UUTP LSOH PATCH LEAD RED</v>
          </cell>
          <cell r="C4069" t="str">
            <v>EXCEL CAT6A 1M UUTP LSOH PATCH LEAD RED</v>
          </cell>
          <cell r="D4069" t="str">
            <v>szt.</v>
          </cell>
          <cell r="E4069">
            <v>0</v>
          </cell>
          <cell r="F4069" t="str">
            <v>EXCEL</v>
          </cell>
          <cell r="K4069">
            <v>3.8</v>
          </cell>
        </row>
        <row r="4070">
          <cell r="A4070" t="str">
            <v>100-529</v>
          </cell>
          <cell r="B4070" t="str">
            <v>EXCEL CAT6A 1M UUTP LSOH PATCH LEAD YELLOW</v>
          </cell>
          <cell r="C4070" t="str">
            <v>EXCEL CAT6A 1M UUTP LSOH PATCH LEAD YELLOW</v>
          </cell>
          <cell r="D4070" t="str">
            <v>szt.</v>
          </cell>
          <cell r="E4070">
            <v>0</v>
          </cell>
          <cell r="F4070" t="str">
            <v>EXCEL</v>
          </cell>
          <cell r="K4070">
            <v>3.8</v>
          </cell>
        </row>
        <row r="4071">
          <cell r="A4071" t="str">
            <v>100-544</v>
          </cell>
          <cell r="B4071" t="str">
            <v>EXCEL CAT6A 20M FFTP LSOH PATCH LEAD BLUE</v>
          </cell>
          <cell r="C4071" t="str">
            <v>EXCEL CAT6A 20M FFTP LSOH PATCH LEAD BLUE</v>
          </cell>
          <cell r="D4071" t="str">
            <v>szt.</v>
          </cell>
          <cell r="E4071">
            <v>0</v>
          </cell>
          <cell r="F4071" t="str">
            <v>EXCEL</v>
          </cell>
          <cell r="K4071">
            <v>37.78</v>
          </cell>
        </row>
        <row r="4072">
          <cell r="A4072" t="str">
            <v>100-547</v>
          </cell>
          <cell r="B4072" t="str">
            <v>EXCEL CAT6A 20M FFTP LSOH PATCH LEAD GREEN</v>
          </cell>
          <cell r="C4072" t="str">
            <v>EXCEL CAT6A 20M FFTP LSOH PATCH LEAD GREEN</v>
          </cell>
          <cell r="D4072" t="str">
            <v>szt.</v>
          </cell>
          <cell r="E4072">
            <v>0</v>
          </cell>
          <cell r="F4072" t="str">
            <v>EXCEL</v>
          </cell>
          <cell r="K4072">
            <v>37.78</v>
          </cell>
        </row>
        <row r="4073">
          <cell r="A4073" t="str">
            <v>100-543</v>
          </cell>
          <cell r="B4073" t="str">
            <v>EXCEL CAT6A 20M FFTP LSOH PATCH LEAD GREY</v>
          </cell>
          <cell r="C4073" t="str">
            <v>EXCEL CAT6A 20M FFTP LSOH PATCH LEAD GREY</v>
          </cell>
          <cell r="D4073" t="str">
            <v>szt.</v>
          </cell>
          <cell r="E4073">
            <v>0</v>
          </cell>
          <cell r="F4073" t="str">
            <v>EXCEL</v>
          </cell>
          <cell r="K4073">
            <v>37.78</v>
          </cell>
        </row>
        <row r="4074">
          <cell r="A4074" t="str">
            <v>100-545</v>
          </cell>
          <cell r="B4074" t="str">
            <v>EXCEL CAT6A 20M FFTP LSOH PATCH LEAD RED</v>
          </cell>
          <cell r="C4074" t="str">
            <v>EXCEL CAT6A 20M FFTP LSOH PATCH LEAD RED</v>
          </cell>
          <cell r="D4074" t="str">
            <v>szt.</v>
          </cell>
          <cell r="E4074">
            <v>0</v>
          </cell>
          <cell r="F4074" t="str">
            <v>EXCEL</v>
          </cell>
          <cell r="K4074">
            <v>37.78</v>
          </cell>
        </row>
        <row r="4075">
          <cell r="A4075" t="str">
            <v>100-611</v>
          </cell>
          <cell r="B4075" t="str">
            <v>EXCEL CAT6A 20M FFTP LSOH PATCH LEAD WHITE</v>
          </cell>
          <cell r="C4075" t="str">
            <v>EXCEL CAT6A 20M FFTP LSOH PATCH LEAD WHITE</v>
          </cell>
          <cell r="D4075" t="str">
            <v>szt.</v>
          </cell>
          <cell r="E4075">
            <v>0</v>
          </cell>
          <cell r="F4075" t="str">
            <v>EXCEL</v>
          </cell>
          <cell r="K4075">
            <v>37.78</v>
          </cell>
        </row>
        <row r="4076">
          <cell r="A4076" t="str">
            <v>100-546</v>
          </cell>
          <cell r="B4076" t="str">
            <v>EXCEL CAT6A 20M FFTP LSOH PATCH LEAD YELLOW</v>
          </cell>
          <cell r="C4076" t="str">
            <v>EXCEL CAT6A 20M FFTP LSOH PATCH LEAD YELLOW</v>
          </cell>
          <cell r="D4076" t="str">
            <v>szt.</v>
          </cell>
          <cell r="E4076">
            <v>0</v>
          </cell>
          <cell r="F4076" t="str">
            <v>EXCEL</v>
          </cell>
          <cell r="K4076">
            <v>37.78</v>
          </cell>
        </row>
        <row r="4077">
          <cell r="A4077" t="str">
            <v>100-146</v>
          </cell>
          <cell r="B4077" t="str">
            <v>EXCEL CAT6A 20M UFTP LSOH SOLID SFOIL P/LEAD Dca</v>
          </cell>
          <cell r="C4077" t="str">
            <v>EXCEL CAT6A 20M UFTP LSOH SOLID SFOIL P/LEAD Dca</v>
          </cell>
          <cell r="D4077" t="str">
            <v>szt.</v>
          </cell>
          <cell r="E4077">
            <v>0</v>
          </cell>
          <cell r="F4077" t="str">
            <v>EXCEL</v>
          </cell>
          <cell r="K4077">
            <v>45.36</v>
          </cell>
        </row>
        <row r="4078">
          <cell r="A4078" t="str">
            <v>101-196-10</v>
          </cell>
          <cell r="B4078" t="str">
            <v>EXCEL CAT6A 215mm S/FTP PATCH LEAD VIOLET PK10</v>
          </cell>
          <cell r="C4078" t="str">
            <v>EXCEL CAT6A 215mm F/FTP PATCH LEAD VIOLET PK10</v>
          </cell>
          <cell r="D4078" t="str">
            <v>szt.</v>
          </cell>
          <cell r="E4078">
            <v>0</v>
          </cell>
          <cell r="F4078" t="str">
            <v>EXCEL</v>
          </cell>
          <cell r="K4078">
            <v>36.659999999999997</v>
          </cell>
        </row>
        <row r="4079">
          <cell r="A4079" t="str">
            <v>101-191</v>
          </cell>
          <cell r="B4079" t="str">
            <v>EXCEL CAT6A 215mm SFTP PATCH LEAD Black BAG10</v>
          </cell>
          <cell r="C4079" t="str">
            <v>EXCEL CAT6A 215mm SFTP PATCH LEAD Black BAG10</v>
          </cell>
          <cell r="D4079" t="str">
            <v>szt.</v>
          </cell>
          <cell r="E4079">
            <v>0</v>
          </cell>
          <cell r="F4079" t="str">
            <v>EXCEL</v>
          </cell>
          <cell r="K4079">
            <v>36.659999999999997</v>
          </cell>
        </row>
        <row r="4080">
          <cell r="A4080" t="str">
            <v>101-191-10</v>
          </cell>
          <cell r="B4080" t="str">
            <v>EXCEL CAT6A 215mm SFTP PATCH LEAD Black PK10</v>
          </cell>
          <cell r="C4080" t="str">
            <v>EXCEL CAT6A 215mm SFTP PATCH LEAD Black PK10</v>
          </cell>
          <cell r="D4080" t="str">
            <v>szt.</v>
          </cell>
          <cell r="E4080">
            <v>0</v>
          </cell>
          <cell r="F4080" t="str">
            <v>EXCEL</v>
          </cell>
          <cell r="K4080">
            <v>36.659999999999997</v>
          </cell>
        </row>
        <row r="4081">
          <cell r="A4081" t="str">
            <v>101-192</v>
          </cell>
          <cell r="B4081" t="str">
            <v>EXCEL CAT6A 215mm SFTP PATCH LEAD Blue BAG10</v>
          </cell>
          <cell r="C4081" t="str">
            <v>EXCEL CAT6A 215mm SFTP PATCH LEAD Blue BAG10</v>
          </cell>
          <cell r="D4081" t="str">
            <v>szt.</v>
          </cell>
          <cell r="E4081">
            <v>0</v>
          </cell>
          <cell r="F4081" t="str">
            <v>EXCEL</v>
          </cell>
          <cell r="K4081">
            <v>36.659999999999997</v>
          </cell>
        </row>
        <row r="4082">
          <cell r="A4082" t="str">
            <v>101-192-10</v>
          </cell>
          <cell r="B4082" t="str">
            <v>EXCEL CAT6A 215mm SFTP PATCH LEAD Blue PK10</v>
          </cell>
          <cell r="C4082" t="str">
            <v>EXCEL CAT6A 215mm SFTP PATCH LEAD Blue PK10</v>
          </cell>
          <cell r="D4082" t="str">
            <v>szt.</v>
          </cell>
          <cell r="E4082">
            <v>0</v>
          </cell>
          <cell r="F4082" t="str">
            <v>EXCEL</v>
          </cell>
          <cell r="K4082">
            <v>36.659999999999997</v>
          </cell>
        </row>
        <row r="4083">
          <cell r="A4083" t="str">
            <v>101-194-10</v>
          </cell>
          <cell r="B4083" t="str">
            <v>EXCEL CAT6A 215mm SFTP PATCH LEAD GREEN PK10</v>
          </cell>
          <cell r="C4083" t="str">
            <v>EXCEL CAT6A 215mm SFTP PATCH LEAD GREEN PK10</v>
          </cell>
          <cell r="D4083" t="str">
            <v>szt.</v>
          </cell>
          <cell r="E4083">
            <v>0</v>
          </cell>
          <cell r="F4083" t="str">
            <v>EXCEL</v>
          </cell>
          <cell r="K4083">
            <v>36.659999999999997</v>
          </cell>
        </row>
        <row r="4084">
          <cell r="A4084" t="str">
            <v>101-188</v>
          </cell>
          <cell r="B4084" t="str">
            <v>EXCEL CAT6A 215mm SFTP PATCH LEAD GREY BAG10</v>
          </cell>
          <cell r="C4084" t="str">
            <v>EXCEL CAT6A 215mm SFTP PATCH LEAD GREY BAG10</v>
          </cell>
          <cell r="D4084" t="str">
            <v>szt.</v>
          </cell>
          <cell r="E4084">
            <v>0</v>
          </cell>
          <cell r="F4084" t="str">
            <v>EXCEL</v>
          </cell>
          <cell r="K4084">
            <v>36.659999999999997</v>
          </cell>
        </row>
        <row r="4085">
          <cell r="A4085" t="str">
            <v>101-188-10</v>
          </cell>
          <cell r="B4085" t="str">
            <v>EXCEL CAT6A 215mm SFTP PATCH LEAD GREY PK10</v>
          </cell>
          <cell r="C4085" t="str">
            <v>EXCEL CAT6A 215mm SFTP PATCH LEAD GREY PK10</v>
          </cell>
          <cell r="D4085" t="str">
            <v>szt.</v>
          </cell>
          <cell r="E4085">
            <v>0</v>
          </cell>
          <cell r="F4085" t="str">
            <v>EXCEL</v>
          </cell>
          <cell r="K4085">
            <v>36.659999999999997</v>
          </cell>
        </row>
        <row r="4086">
          <cell r="A4086" t="str">
            <v>101-195-10</v>
          </cell>
          <cell r="B4086" t="str">
            <v>EXCEL CAT6A 215mm SFTP PATCH LEAD ORANGE PK10</v>
          </cell>
          <cell r="C4086" t="str">
            <v>EXCEL CAT6A 215mm SFTP PATCH LEAD ORANGE PK10</v>
          </cell>
          <cell r="D4086" t="str">
            <v>szt.</v>
          </cell>
          <cell r="E4086">
            <v>0</v>
          </cell>
          <cell r="F4086" t="str">
            <v>EXCEL</v>
          </cell>
          <cell r="K4086">
            <v>36.659999999999997</v>
          </cell>
        </row>
        <row r="4087">
          <cell r="A4087" t="str">
            <v>101-193</v>
          </cell>
          <cell r="B4087" t="str">
            <v>EXCEL CAT6A 215mm SFTP PATCH LEAD Red BAG10</v>
          </cell>
          <cell r="C4087" t="str">
            <v>EXCEL CAT6A 215mm SFTP PATCH LEAD Red BAG10</v>
          </cell>
          <cell r="D4087" t="str">
            <v>szt.</v>
          </cell>
          <cell r="E4087">
            <v>0</v>
          </cell>
          <cell r="F4087" t="str">
            <v>EXCEL</v>
          </cell>
          <cell r="K4087">
            <v>36.659999999999997</v>
          </cell>
        </row>
        <row r="4088">
          <cell r="A4088" t="str">
            <v>101-193-10</v>
          </cell>
          <cell r="B4088" t="str">
            <v>EXCEL CAT6A 215mm SFTP PATCH LEAD Red PK10</v>
          </cell>
          <cell r="C4088" t="str">
            <v>EXCEL CAT6A 215mm SFTP PATCH LEAD Red PK10</v>
          </cell>
          <cell r="D4088" t="str">
            <v>szt.</v>
          </cell>
          <cell r="E4088">
            <v>0</v>
          </cell>
          <cell r="F4088" t="str">
            <v>EXCEL</v>
          </cell>
          <cell r="K4088">
            <v>36.659999999999997</v>
          </cell>
        </row>
        <row r="4089">
          <cell r="A4089" t="str">
            <v>101-189</v>
          </cell>
          <cell r="B4089" t="str">
            <v>EXCEL CAT6A 215mm SFTP PATCH LEAD White BAG10</v>
          </cell>
          <cell r="C4089" t="str">
            <v>EXCEL CAT6A 215mm SFTP PATCH LEAD White BAG10</v>
          </cell>
          <cell r="D4089" t="str">
            <v>szt.</v>
          </cell>
          <cell r="E4089">
            <v>0</v>
          </cell>
          <cell r="F4089" t="str">
            <v>EXCEL</v>
          </cell>
          <cell r="K4089">
            <v>36.659999999999997</v>
          </cell>
        </row>
        <row r="4090">
          <cell r="A4090" t="str">
            <v>101-189-10</v>
          </cell>
          <cell r="B4090" t="str">
            <v>EXCEL CAT6A 215mm SFTP PATCH LEAD White PK10</v>
          </cell>
          <cell r="C4090" t="str">
            <v>EXCEL CAT6A 215mm SFTP PATCH LEAD White PK10</v>
          </cell>
          <cell r="D4090" t="str">
            <v>szt.</v>
          </cell>
          <cell r="E4090">
            <v>0</v>
          </cell>
          <cell r="F4090" t="str">
            <v>EXCEL</v>
          </cell>
          <cell r="K4090">
            <v>36.659999999999997</v>
          </cell>
        </row>
        <row r="4091">
          <cell r="A4091" t="str">
            <v>101-190</v>
          </cell>
          <cell r="B4091" t="str">
            <v>EXCEL CAT6A 215mm SFTP PATCH LEAD Yellow BAG10</v>
          </cell>
          <cell r="C4091" t="str">
            <v>EXCEL CAT6A 215mm SFTP PATCH LEAD Yellow BAG10</v>
          </cell>
          <cell r="D4091" t="str">
            <v>szt.</v>
          </cell>
          <cell r="E4091">
            <v>0</v>
          </cell>
          <cell r="F4091" t="str">
            <v>EXCEL</v>
          </cell>
          <cell r="K4091">
            <v>36.659999999999997</v>
          </cell>
        </row>
        <row r="4092">
          <cell r="A4092" t="str">
            <v>101-190-10</v>
          </cell>
          <cell r="B4092" t="str">
            <v>EXCEL CAT6A 215mm SFTP PATCH LEAD Yellow PK10</v>
          </cell>
          <cell r="C4092" t="str">
            <v>EXCEL CAT6A 215mm SFTP PATCH LEAD Yellow PK10</v>
          </cell>
          <cell r="D4092" t="str">
            <v>szt.</v>
          </cell>
          <cell r="E4092">
            <v>0</v>
          </cell>
          <cell r="F4092" t="str">
            <v>EXCEL</v>
          </cell>
          <cell r="K4092">
            <v>36.659999999999997</v>
          </cell>
        </row>
        <row r="4093">
          <cell r="A4093" t="str">
            <v>100-032</v>
          </cell>
          <cell r="B4093" t="str">
            <v>EXCEL CAT6A 24 PORT SCREENED PCB PUNCHDOWN PANEL</v>
          </cell>
          <cell r="C4093" t="str">
            <v>EXCEL CAT6A 24 PORT SCREENED PCB PUNCHDOWN PANEL</v>
          </cell>
          <cell r="D4093" t="str">
            <v>szt.</v>
          </cell>
          <cell r="E4093">
            <v>0</v>
          </cell>
          <cell r="F4093" t="str">
            <v>EXCEL</v>
          </cell>
          <cell r="K4093">
            <v>110.28</v>
          </cell>
        </row>
        <row r="4094">
          <cell r="A4094" t="str">
            <v>100-155</v>
          </cell>
          <cell r="B4094" t="str">
            <v>EXCEL CAT6a 24 PORT UNSCREENED PCB PUNCHDOWN PANEL</v>
          </cell>
          <cell r="C4094" t="str">
            <v>EXCEL CAT6a 24 PORT UNSCREENED PCB PUNCHDOWN PANEL</v>
          </cell>
          <cell r="D4094" t="str">
            <v>szt.</v>
          </cell>
          <cell r="E4094">
            <v>0</v>
          </cell>
          <cell r="F4094" t="str">
            <v>EXCEL</v>
          </cell>
          <cell r="K4094">
            <v>97.3</v>
          </cell>
        </row>
        <row r="4095">
          <cell r="A4095" t="str">
            <v>100-245</v>
          </cell>
          <cell r="B4095" t="str">
            <v>EXCEL CAT6A 2M FFTP LSOH PATCH LEAD BLACK</v>
          </cell>
          <cell r="C4095" t="str">
            <v>EXCEL CAT6A 2M FFTP LSOH PATCH LEAD BLACK</v>
          </cell>
          <cell r="D4095" t="str">
            <v>szt.</v>
          </cell>
          <cell r="E4095">
            <v>0</v>
          </cell>
          <cell r="F4095" t="str">
            <v>EXCEL</v>
          </cell>
          <cell r="K4095">
            <v>6.12</v>
          </cell>
        </row>
        <row r="4096">
          <cell r="A4096" t="str">
            <v>100-157</v>
          </cell>
          <cell r="B4096" t="str">
            <v>EXCEL CAT6A 2M FFTP LSOH PATCH LEAD BLUE</v>
          </cell>
          <cell r="C4096" t="str">
            <v>EXCEL CAT6A 2M FFTP LSOH PATCH LEAD BLUE</v>
          </cell>
          <cell r="D4096" t="str">
            <v>szt.</v>
          </cell>
          <cell r="E4096">
            <v>0</v>
          </cell>
          <cell r="F4096" t="str">
            <v>EXCEL</v>
          </cell>
          <cell r="K4096">
            <v>6.8</v>
          </cell>
        </row>
        <row r="4097">
          <cell r="A4097" t="str">
            <v>100-171</v>
          </cell>
          <cell r="B4097" t="str">
            <v>EXCEL CAT6A 2M FFTP LSOH PATCH LEAD GREEN</v>
          </cell>
          <cell r="C4097" t="str">
            <v>EXCEL CAT6A 2M FFTP LSOH PATCH LEAD GREEN</v>
          </cell>
          <cell r="D4097" t="str">
            <v>szt.</v>
          </cell>
          <cell r="E4097">
            <v>0</v>
          </cell>
          <cell r="F4097" t="str">
            <v>EXCEL</v>
          </cell>
          <cell r="K4097">
            <v>6.8</v>
          </cell>
        </row>
        <row r="4098">
          <cell r="A4098" t="str">
            <v>100-152</v>
          </cell>
          <cell r="B4098" t="str">
            <v>EXCEL CAT6A 2M FFTP LSOH PATCH LEAD GREY</v>
          </cell>
          <cell r="C4098" t="str">
            <v>EXCEL CAT6A 2M FFTP LSOH PATCH LEAD GREY</v>
          </cell>
          <cell r="D4098" t="str">
            <v>szt.</v>
          </cell>
          <cell r="E4098">
            <v>0</v>
          </cell>
          <cell r="F4098" t="str">
            <v>EXCEL</v>
          </cell>
          <cell r="K4098">
            <v>6.8</v>
          </cell>
        </row>
        <row r="4099">
          <cell r="A4099" t="str">
            <v>Z-C6A-2-GE-FFTP-AA-L</v>
          </cell>
          <cell r="B4099" t="str">
            <v>EXCEL CAT6A 2M FFTP LSOH PATCH LEAD GREY 28AWG</v>
          </cell>
          <cell r="C4099" t="str">
            <v>Z-C6A-2-GE-FFTP-AA-L-BB-28AWG - EXCEL CAT6A 2M FFTP LSOH PATCH LEAD GREY 28AWG</v>
          </cell>
          <cell r="D4099" t="str">
            <v>szt.</v>
          </cell>
          <cell r="E4099">
            <v>0</v>
          </cell>
          <cell r="F4099" t="str">
            <v>EXCEL</v>
          </cell>
          <cell r="K4099">
            <v>0</v>
          </cell>
        </row>
        <row r="4100">
          <cell r="A4100" t="str">
            <v>100-247</v>
          </cell>
          <cell r="B4100" t="str">
            <v>EXCEL CAT6A 2M FFTP LSOH PATCH LEAD ORANGE</v>
          </cell>
          <cell r="C4100" t="str">
            <v>EXCEL CAT6A 2M FFTP LSOH PATCH LEAD ORANGE</v>
          </cell>
          <cell r="D4100" t="str">
            <v>szt.</v>
          </cell>
          <cell r="E4100">
            <v>0</v>
          </cell>
          <cell r="F4100" t="str">
            <v>EXCEL</v>
          </cell>
          <cell r="K4100">
            <v>6.12</v>
          </cell>
        </row>
        <row r="4101">
          <cell r="A4101" t="str">
            <v>100-246</v>
          </cell>
          <cell r="B4101" t="str">
            <v>EXCEL CAT6A 2M FFTP LSOH PATCH LEAD PINK</v>
          </cell>
          <cell r="C4101" t="str">
            <v>EXCEL CAT6A 2M FFTP LSOH PATCH LEAD PINK</v>
          </cell>
          <cell r="D4101" t="str">
            <v>szt.</v>
          </cell>
          <cell r="E4101">
            <v>0</v>
          </cell>
          <cell r="F4101" t="str">
            <v>EXCEL</v>
          </cell>
          <cell r="K4101">
            <v>6.12</v>
          </cell>
        </row>
        <row r="4102">
          <cell r="A4102" t="str">
            <v>100-162</v>
          </cell>
          <cell r="B4102" t="str">
            <v>EXCEL CAT6A 2M FFTP LSOH PATCH LEAD RED</v>
          </cell>
          <cell r="C4102" t="str">
            <v>EXCEL CAT6A 2M FFTP LSOH PATCH LEAD RED</v>
          </cell>
          <cell r="D4102" t="str">
            <v>szt.</v>
          </cell>
          <cell r="E4102">
            <v>0</v>
          </cell>
          <cell r="F4102" t="str">
            <v>EXCEL</v>
          </cell>
          <cell r="K4102">
            <v>6.8</v>
          </cell>
        </row>
        <row r="4103">
          <cell r="A4103" t="str">
            <v>100-248</v>
          </cell>
          <cell r="B4103" t="str">
            <v>EXCEL CAT6A 2M FFTP LSOH PATCH LEAD VIOLET</v>
          </cell>
          <cell r="C4103" t="str">
            <v>EXCEL CAT6A 2M FFTP LSOH PATCH LEAD VIOLET</v>
          </cell>
          <cell r="D4103" t="str">
            <v>szt.</v>
          </cell>
          <cell r="E4103">
            <v>0</v>
          </cell>
          <cell r="F4103" t="str">
            <v>EXCEL</v>
          </cell>
          <cell r="K4103">
            <v>6.12</v>
          </cell>
        </row>
        <row r="4104">
          <cell r="A4104" t="str">
            <v>100-244</v>
          </cell>
          <cell r="B4104" t="str">
            <v>EXCEL CAT6A 2M FFTP LSOH PATCH LEAD WHITE</v>
          </cell>
          <cell r="C4104" t="str">
            <v>EXCEL CAT6A 2M FFTP LSOH PATCH LEAD WHITE</v>
          </cell>
          <cell r="D4104" t="str">
            <v>szt.</v>
          </cell>
          <cell r="E4104">
            <v>0</v>
          </cell>
          <cell r="F4104" t="str">
            <v>EXCEL</v>
          </cell>
          <cell r="K4104">
            <v>6.12</v>
          </cell>
        </row>
        <row r="4105">
          <cell r="A4105" t="str">
            <v>100-167</v>
          </cell>
          <cell r="B4105" t="str">
            <v>EXCEL CAT6A 2M FFTP LSOH PATCH LEAD YELLOW</v>
          </cell>
          <cell r="C4105" t="str">
            <v>EXCEL CAT6A 2M FFTP LSOH PATCH LEAD YELLOW</v>
          </cell>
          <cell r="D4105" t="str">
            <v>szt.</v>
          </cell>
          <cell r="E4105">
            <v>0</v>
          </cell>
          <cell r="F4105" t="str">
            <v>EXCEL</v>
          </cell>
          <cell r="K4105">
            <v>6.8</v>
          </cell>
        </row>
        <row r="4106">
          <cell r="A4106" t="str">
            <v>CAT6AS-FTP2M-GY</v>
          </cell>
          <cell r="B4106" t="str">
            <v>EXCEL CAT6A 2M S/FTP PATCH LEAD GREY</v>
          </cell>
          <cell r="D4106" t="str">
            <v>szt.</v>
          </cell>
          <cell r="E4106">
            <v>0</v>
          </cell>
          <cell r="F4106" t="str">
            <v>EXCEL</v>
          </cell>
          <cell r="K4106">
            <v>0</v>
          </cell>
        </row>
        <row r="4107">
          <cell r="A4107" t="str">
            <v>106-004</v>
          </cell>
          <cell r="B4107" t="str">
            <v>EXCEL CAT6A 2M S/FTP PATCH LEAD GREY</v>
          </cell>
          <cell r="D4107" t="str">
            <v>szt.</v>
          </cell>
          <cell r="E4107">
            <v>0</v>
          </cell>
          <cell r="F4107" t="str">
            <v>EXCEL</v>
          </cell>
          <cell r="K4107">
            <v>3.5</v>
          </cell>
        </row>
        <row r="4108">
          <cell r="A4108" t="str">
            <v>101-124</v>
          </cell>
          <cell r="B4108" t="str">
            <v>EXCEL CAT6A 2M SFTP LSOH LOCKABLE PATCH LEAD GREY</v>
          </cell>
          <cell r="C4108" t="str">
            <v>EXCEL CAT6A 2M SFTP LSOH LOCKABLE PATCH LEAD GREY</v>
          </cell>
          <cell r="D4108" t="str">
            <v>szt.</v>
          </cell>
          <cell r="E4108">
            <v>0</v>
          </cell>
          <cell r="F4108" t="str">
            <v>EXCEL</v>
          </cell>
          <cell r="K4108">
            <v>10.14</v>
          </cell>
        </row>
        <row r="4109">
          <cell r="A4109" t="str">
            <v>100-510</v>
          </cell>
          <cell r="B4109" t="str">
            <v>EXCEL CAT6A 2M UUTP LSOH PATCH LEAD BLUE</v>
          </cell>
          <cell r="C4109" t="str">
            <v>EXCEL CAT6A 2M UUTP LSOH PATCH LEAD BLUE</v>
          </cell>
          <cell r="D4109" t="str">
            <v>szt.</v>
          </cell>
          <cell r="E4109">
            <v>0</v>
          </cell>
          <cell r="F4109" t="str">
            <v>EXCEL</v>
          </cell>
          <cell r="K4109">
            <v>5.04</v>
          </cell>
        </row>
        <row r="4110">
          <cell r="A4110" t="str">
            <v>100-540</v>
          </cell>
          <cell r="B4110" t="str">
            <v>EXCEL CAT6A 2M UUTP LSOH PATCH LEAD GREEN</v>
          </cell>
          <cell r="C4110" t="str">
            <v>EXCEL CAT6A 2M UUTP LSOH PATCH LEAD GREEN</v>
          </cell>
          <cell r="D4110" t="str">
            <v>szt.</v>
          </cell>
          <cell r="E4110">
            <v>0</v>
          </cell>
          <cell r="F4110" t="str">
            <v>EXCEL</v>
          </cell>
          <cell r="K4110">
            <v>5.04</v>
          </cell>
        </row>
        <row r="4111">
          <cell r="A4111" t="str">
            <v>100-501</v>
          </cell>
          <cell r="B4111" t="str">
            <v>EXCEL CAT6A 2M UUTP LSOH PATCH LEAD GREY</v>
          </cell>
          <cell r="C4111" t="str">
            <v>EXCEL CAT6A 2M UUTP LSOH PATCH LEAD GREY</v>
          </cell>
          <cell r="D4111" t="str">
            <v>szt.</v>
          </cell>
          <cell r="E4111">
            <v>0</v>
          </cell>
          <cell r="F4111" t="str">
            <v>EXCEL</v>
          </cell>
          <cell r="K4111">
            <v>5.04</v>
          </cell>
        </row>
        <row r="4112">
          <cell r="A4112" t="str">
            <v>100-520</v>
          </cell>
          <cell r="B4112" t="str">
            <v>EXCEL CAT6A 2M UUTP LSOH PATCH LEAD RED</v>
          </cell>
          <cell r="C4112" t="str">
            <v>EXCEL CAT6A 2M UUTP LSOH PATCH LEAD RED</v>
          </cell>
          <cell r="D4112" t="str">
            <v>szt.</v>
          </cell>
          <cell r="E4112">
            <v>0</v>
          </cell>
          <cell r="F4112" t="str">
            <v>EXCEL</v>
          </cell>
          <cell r="K4112">
            <v>5.04</v>
          </cell>
        </row>
        <row r="4113">
          <cell r="A4113" t="str">
            <v>100-530</v>
          </cell>
          <cell r="B4113" t="str">
            <v>EXCEL CAT6A 2M UUTP LSOH PATCH LEAD YELLOW</v>
          </cell>
          <cell r="C4113" t="str">
            <v>EXCEL CAT6A 2M UUTP LSOH PATCH LEAD YELLOW</v>
          </cell>
          <cell r="D4113" t="str">
            <v>szt.</v>
          </cell>
          <cell r="E4113">
            <v>0</v>
          </cell>
          <cell r="F4113" t="str">
            <v>EXCEL</v>
          </cell>
          <cell r="K4113">
            <v>5.04</v>
          </cell>
        </row>
        <row r="4114">
          <cell r="A4114" t="str">
            <v>100-147</v>
          </cell>
          <cell r="B4114" t="str">
            <v>EXCEL CAT6A 30M UFTP LSOH SOLID SFOIL P/LEAD Dca</v>
          </cell>
          <cell r="C4114" t="str">
            <v>EXCEL CAT6A 30M UFTP LSOH SOLID SFOIL P/LEAD Dca</v>
          </cell>
          <cell r="D4114" t="str">
            <v>szt.</v>
          </cell>
          <cell r="E4114">
            <v>0</v>
          </cell>
          <cell r="F4114" t="str">
            <v>EXCEL</v>
          </cell>
          <cell r="K4114">
            <v>0</v>
          </cell>
        </row>
        <row r="4115">
          <cell r="A4115" t="str">
            <v>170-147</v>
          </cell>
          <cell r="B4115" t="str">
            <v>EXCEL CAT6A 30M UFTP SOLID SFOIL P/LEAD Cca</v>
          </cell>
          <cell r="C4115" t="str">
            <v>EXCEL CAT6A 30M UFTP SOLID SFOIL P/LEAD Cca</v>
          </cell>
          <cell r="D4115" t="str">
            <v>szt.</v>
          </cell>
          <cell r="E4115">
            <v>0</v>
          </cell>
          <cell r="F4115" t="str">
            <v>EXCEL</v>
          </cell>
          <cell r="K4115">
            <v>0</v>
          </cell>
        </row>
        <row r="4116">
          <cell r="A4116" t="str">
            <v>100-251</v>
          </cell>
          <cell r="B4116" t="str">
            <v>EXCEL CAT6A 3M FFTP LSOH PATCH LEAD BLACK</v>
          </cell>
          <cell r="C4116" t="str">
            <v>EXCEL CAT6A 3M FFTP LSOH PATCH LEAD BLACK</v>
          </cell>
          <cell r="D4116" t="str">
            <v>szt.</v>
          </cell>
          <cell r="E4116">
            <v>0</v>
          </cell>
          <cell r="F4116" t="str">
            <v>EXCEL</v>
          </cell>
          <cell r="K4116">
            <v>7.58</v>
          </cell>
        </row>
        <row r="4117">
          <cell r="A4117" t="str">
            <v>100-158</v>
          </cell>
          <cell r="B4117" t="str">
            <v>EXCEL CAT6A 3M FFTP LSOH PATCH LEAD BLUE</v>
          </cell>
          <cell r="C4117" t="str">
            <v>EXCEL CAT6A 3M FFTP LSOH PATCH LEAD BLUE</v>
          </cell>
          <cell r="D4117" t="str">
            <v>szt.</v>
          </cell>
          <cell r="E4117">
            <v>0</v>
          </cell>
          <cell r="F4117" t="str">
            <v>EXCEL</v>
          </cell>
          <cell r="K4117">
            <v>8.82</v>
          </cell>
        </row>
        <row r="4118">
          <cell r="A4118" t="str">
            <v>100-172</v>
          </cell>
          <cell r="B4118" t="str">
            <v>EXCEL CAT6A 3M FFTP LSOH PATCH LEAD GREEN</v>
          </cell>
          <cell r="C4118" t="str">
            <v>EXCEL CAT6A 3M FFTP LSOH PATCH LEAD GREEN</v>
          </cell>
          <cell r="D4118" t="str">
            <v>szt.</v>
          </cell>
          <cell r="E4118">
            <v>0</v>
          </cell>
          <cell r="F4118" t="str">
            <v>EXCEL</v>
          </cell>
          <cell r="K4118">
            <v>8.82</v>
          </cell>
        </row>
        <row r="4119">
          <cell r="A4119" t="str">
            <v>100-153</v>
          </cell>
          <cell r="B4119" t="str">
            <v>EXCEL CAT6A 3M FFTP LSOH PATCH LEAD GREY</v>
          </cell>
          <cell r="C4119" t="str">
            <v>EXCEL CAT6A 3M FFTP LSOH PATCH LEAD GREY</v>
          </cell>
          <cell r="D4119" t="str">
            <v>szt.</v>
          </cell>
          <cell r="E4119">
            <v>0</v>
          </cell>
          <cell r="F4119" t="str">
            <v>EXCEL</v>
          </cell>
          <cell r="K4119">
            <v>8.82</v>
          </cell>
        </row>
        <row r="4120">
          <cell r="A4120" t="str">
            <v>100-253</v>
          </cell>
          <cell r="B4120" t="str">
            <v>EXCEL CAT6A 3M FFTP LSOH PATCH LEAD ORANGE</v>
          </cell>
          <cell r="C4120" t="str">
            <v>EXCEL CAT6A 3M FFTP LSOH PATCH LEAD ORANGE</v>
          </cell>
          <cell r="D4120" t="str">
            <v>szt.</v>
          </cell>
          <cell r="E4120">
            <v>0</v>
          </cell>
          <cell r="F4120" t="str">
            <v>EXCEL</v>
          </cell>
          <cell r="K4120">
            <v>7.58</v>
          </cell>
        </row>
        <row r="4121">
          <cell r="A4121" t="str">
            <v>100-252</v>
          </cell>
          <cell r="B4121" t="str">
            <v>EXCEL CAT6A 3M FFTP LSOH PATCH LEAD PINK</v>
          </cell>
          <cell r="C4121" t="str">
            <v>EXCEL CAT6A 3M FFTP LSOH PATCH LEAD PINK</v>
          </cell>
          <cell r="D4121" t="str">
            <v>szt.</v>
          </cell>
          <cell r="E4121">
            <v>0</v>
          </cell>
          <cell r="F4121" t="str">
            <v>EXCEL</v>
          </cell>
          <cell r="K4121">
            <v>7.58</v>
          </cell>
        </row>
        <row r="4122">
          <cell r="A4122" t="str">
            <v>100-163</v>
          </cell>
          <cell r="B4122" t="str">
            <v>EXCEL CAT6A 3M FFTP LSOH PATCH LEAD RED</v>
          </cell>
          <cell r="C4122" t="str">
            <v>EXCEL CAT6A 3M FFTP LSOH PATCH LEAD RED</v>
          </cell>
          <cell r="D4122" t="str">
            <v>szt.</v>
          </cell>
          <cell r="E4122">
            <v>0</v>
          </cell>
          <cell r="F4122" t="str">
            <v>EXCEL</v>
          </cell>
          <cell r="K4122">
            <v>8.82</v>
          </cell>
        </row>
        <row r="4123">
          <cell r="A4123" t="str">
            <v>100-254</v>
          </cell>
          <cell r="B4123" t="str">
            <v>EXCEL CAT6A 3M FFTP LSOH PATCH LEAD VIOLET</v>
          </cell>
          <cell r="C4123" t="str">
            <v>EXCEL CAT6A 3M FFTP LSOH PATCH LEAD VIOLET</v>
          </cell>
          <cell r="D4123" t="str">
            <v>szt.</v>
          </cell>
          <cell r="E4123">
            <v>0</v>
          </cell>
          <cell r="F4123" t="str">
            <v>EXCEL</v>
          </cell>
          <cell r="K4123">
            <v>7.58</v>
          </cell>
        </row>
        <row r="4124">
          <cell r="A4124" t="str">
            <v>100-250</v>
          </cell>
          <cell r="B4124" t="str">
            <v>EXCEL CAT6A 3M FFTP LSOH PATCH LEAD WHITE</v>
          </cell>
          <cell r="C4124" t="str">
            <v>EXCEL CAT6A 3M FFTP LSOH PATCH LEAD WHITE</v>
          </cell>
          <cell r="D4124" t="str">
            <v>szt.</v>
          </cell>
          <cell r="E4124">
            <v>0</v>
          </cell>
          <cell r="F4124" t="str">
            <v>EXCEL</v>
          </cell>
          <cell r="K4124">
            <v>7.58</v>
          </cell>
        </row>
        <row r="4125">
          <cell r="A4125" t="str">
            <v>100-168</v>
          </cell>
          <cell r="B4125" t="str">
            <v>EXCEL CAT6A 3M FFTP LSOH PATCH LEAD YELLOW</v>
          </cell>
          <cell r="C4125" t="str">
            <v>EXCEL CAT6A 3M FFTP LSOH PATCH LEAD YELLOW</v>
          </cell>
          <cell r="D4125" t="str">
            <v>szt.</v>
          </cell>
          <cell r="E4125">
            <v>0</v>
          </cell>
          <cell r="F4125" t="str">
            <v>EXCEL</v>
          </cell>
          <cell r="K4125">
            <v>8.82</v>
          </cell>
        </row>
        <row r="4126">
          <cell r="A4126" t="str">
            <v>106-005</v>
          </cell>
          <cell r="B4126" t="str">
            <v>EXCEL CAT6A 3M S/FTP PATCH LEAD GREY</v>
          </cell>
          <cell r="D4126" t="str">
            <v>szt.</v>
          </cell>
          <cell r="E4126">
            <v>0</v>
          </cell>
          <cell r="F4126" t="str">
            <v>EXCEL</v>
          </cell>
          <cell r="K4126">
            <v>4.62</v>
          </cell>
        </row>
        <row r="4127">
          <cell r="A4127" t="str">
            <v>CAT6AS-FTP3M-GY</v>
          </cell>
          <cell r="B4127" t="str">
            <v>EXCEL CAT6A 3M S/FTP PATCH LEAD GREY</v>
          </cell>
          <cell r="D4127" t="str">
            <v>szt.</v>
          </cell>
          <cell r="E4127">
            <v>0</v>
          </cell>
          <cell r="F4127" t="str">
            <v>EXCEL</v>
          </cell>
          <cell r="K4127">
            <v>0</v>
          </cell>
        </row>
        <row r="4128">
          <cell r="A4128" t="str">
            <v>101-126</v>
          </cell>
          <cell r="B4128" t="str">
            <v>EXCEL CAT6A 3M SFTP LSOH LOCKABLE PATCH LEAD GREY</v>
          </cell>
          <cell r="C4128" t="str">
            <v>EXCEL CAT6A 3M SFTP LSOH LOCKABLE PATCH LEAD GREY</v>
          </cell>
          <cell r="D4128" t="str">
            <v>szt.</v>
          </cell>
          <cell r="E4128">
            <v>0</v>
          </cell>
          <cell r="F4128" t="str">
            <v>EXCEL</v>
          </cell>
          <cell r="K4128">
            <v>12.1</v>
          </cell>
        </row>
        <row r="4129">
          <cell r="A4129" t="str">
            <v>100-511</v>
          </cell>
          <cell r="B4129" t="str">
            <v>EXCEL CAT6A 3M UUTP LSOH PATCH LEAD BLUE</v>
          </cell>
          <cell r="C4129" t="str">
            <v>EXCEL CAT6A 3M UUTP LSOH PATCH LEAD BLUE</v>
          </cell>
          <cell r="D4129" t="str">
            <v>szt.</v>
          </cell>
          <cell r="E4129">
            <v>0</v>
          </cell>
          <cell r="F4129" t="str">
            <v>EXCEL</v>
          </cell>
          <cell r="K4129">
            <v>6.28</v>
          </cell>
        </row>
        <row r="4130">
          <cell r="A4130" t="str">
            <v>100-541</v>
          </cell>
          <cell r="B4130" t="str">
            <v>EXCEL CAT6A 3M UUTP LSOH PATCH LEAD GREEN</v>
          </cell>
          <cell r="C4130" t="str">
            <v>EXCEL CAT6A 3M UUTP LSOH PATCH LEAD GREEN</v>
          </cell>
          <cell r="D4130" t="str">
            <v>szt.</v>
          </cell>
          <cell r="E4130">
            <v>0</v>
          </cell>
          <cell r="F4130" t="str">
            <v>EXCEL</v>
          </cell>
          <cell r="K4130">
            <v>6.28</v>
          </cell>
        </row>
        <row r="4131">
          <cell r="A4131" t="str">
            <v>100-502</v>
          </cell>
          <cell r="B4131" t="str">
            <v>EXCEL CAT6A 3M UUTP LSOH PATCH LEAD GREY</v>
          </cell>
          <cell r="C4131" t="str">
            <v>EXCEL CAT6A 3M UUTP LSOH PATCH LEAD GREY</v>
          </cell>
          <cell r="D4131" t="str">
            <v>szt.</v>
          </cell>
          <cell r="E4131">
            <v>0</v>
          </cell>
          <cell r="F4131" t="str">
            <v>EXCEL</v>
          </cell>
          <cell r="K4131">
            <v>6.28</v>
          </cell>
        </row>
        <row r="4132">
          <cell r="A4132" t="str">
            <v>100-521</v>
          </cell>
          <cell r="B4132" t="str">
            <v>EXCEL CAT6A 3M UUTP LSOH PATCH LEAD RED</v>
          </cell>
          <cell r="C4132" t="str">
            <v>EXCEL CAT6A 3M UUTP LSOH PATCH LEAD RED</v>
          </cell>
          <cell r="D4132" t="str">
            <v>szt.</v>
          </cell>
          <cell r="E4132">
            <v>0</v>
          </cell>
          <cell r="F4132" t="str">
            <v>EXCEL</v>
          </cell>
          <cell r="K4132">
            <v>6.28</v>
          </cell>
        </row>
        <row r="4133">
          <cell r="A4133" t="str">
            <v>100-531</v>
          </cell>
          <cell r="B4133" t="str">
            <v>EXCEL CAT6A 3M UUTP LSOH PATCH LEAD YELLOW</v>
          </cell>
          <cell r="C4133" t="str">
            <v>EXCEL CAT6A 3M UUTP LSOH PATCH LEAD YELLOW</v>
          </cell>
          <cell r="D4133" t="str">
            <v>szt.</v>
          </cell>
          <cell r="E4133">
            <v>0</v>
          </cell>
          <cell r="F4133" t="str">
            <v>EXCEL</v>
          </cell>
          <cell r="K4133">
            <v>6.28</v>
          </cell>
        </row>
        <row r="4134">
          <cell r="A4134" t="str">
            <v>100-149</v>
          </cell>
          <cell r="B4134" t="str">
            <v>EXCEL CAT6A 4M FFTP LSOH PATCH LEAD GREY</v>
          </cell>
          <cell r="C4134" t="str">
            <v>EXCEL CAT6A 4M FFTP LSOH PATCH LEAD GREY</v>
          </cell>
          <cell r="D4134" t="str">
            <v>szt.</v>
          </cell>
          <cell r="E4134">
            <v>0</v>
          </cell>
          <cell r="F4134" t="str">
            <v>EXCEL</v>
          </cell>
          <cell r="K4134">
            <v>11.1</v>
          </cell>
        </row>
        <row r="4135">
          <cell r="A4135" t="str">
            <v>190-914</v>
          </cell>
          <cell r="B4135" t="str">
            <v>EXCEL CAT6A 550MHz S/FTP WHITE-B2ca</v>
          </cell>
          <cell r="C4135" t="str">
            <v>EXCEL CAT6A 550MHz S/FTP WHITE-B2ca</v>
          </cell>
          <cell r="D4135" t="str">
            <v>szt.</v>
          </cell>
          <cell r="E4135">
            <v>0</v>
          </cell>
          <cell r="F4135" t="str">
            <v>EXCEL</v>
          </cell>
          <cell r="K4135">
            <v>591.41999999999996</v>
          </cell>
        </row>
        <row r="4136">
          <cell r="A4136" t="str">
            <v>100-257</v>
          </cell>
          <cell r="B4136" t="str">
            <v>EXCEL CAT6A 5M FFTP LSOH PATCH LEAD BLACK</v>
          </cell>
          <cell r="C4136" t="str">
            <v>EXCEL CAT6A 5M FFTP LSOH PATCH LEAD BLACK</v>
          </cell>
          <cell r="D4136" t="str">
            <v>szt.</v>
          </cell>
          <cell r="E4136">
            <v>0</v>
          </cell>
          <cell r="F4136" t="str">
            <v>EXCEL</v>
          </cell>
          <cell r="K4136">
            <v>11.48</v>
          </cell>
        </row>
        <row r="4137">
          <cell r="A4137" t="str">
            <v>100-160</v>
          </cell>
          <cell r="B4137" t="str">
            <v>EXCEL CAT6A 5M FFTP LSOH PATCH LEAD BLUE</v>
          </cell>
          <cell r="C4137" t="str">
            <v>EXCEL CAT6A 5M FFTP LSOH PATCH LEAD BLUE</v>
          </cell>
          <cell r="D4137" t="str">
            <v>szt.</v>
          </cell>
          <cell r="E4137">
            <v>0</v>
          </cell>
          <cell r="F4137" t="str">
            <v>EXCEL</v>
          </cell>
          <cell r="K4137">
            <v>12.58</v>
          </cell>
        </row>
        <row r="4138">
          <cell r="A4138" t="str">
            <v>100-174</v>
          </cell>
          <cell r="B4138" t="str">
            <v>EXCEL CAT6A 5M FFTP LSOH PATCH LEAD GREEN</v>
          </cell>
          <cell r="C4138" t="str">
            <v>EXCEL CAT6A 5M FFTP LSOH PATCH LEAD GREEN</v>
          </cell>
          <cell r="D4138" t="str">
            <v>szt.</v>
          </cell>
          <cell r="E4138">
            <v>0</v>
          </cell>
          <cell r="F4138" t="str">
            <v>EXCEL</v>
          </cell>
          <cell r="K4138">
            <v>12.58</v>
          </cell>
        </row>
        <row r="4139">
          <cell r="A4139" t="str">
            <v>100-154</v>
          </cell>
          <cell r="B4139" t="str">
            <v>EXCEL CAT6A 5M FFTP LSOH PATCH LEAD GREY</v>
          </cell>
          <cell r="C4139" t="str">
            <v>EXCEL CAT6A 5M FFTP LSOH PATCH LEAD GREY</v>
          </cell>
          <cell r="D4139" t="str">
            <v>szt.</v>
          </cell>
          <cell r="E4139">
            <v>0</v>
          </cell>
          <cell r="F4139" t="str">
            <v>EXCEL</v>
          </cell>
          <cell r="K4139">
            <v>12.58</v>
          </cell>
        </row>
        <row r="4140">
          <cell r="A4140" t="str">
            <v>100-259</v>
          </cell>
          <cell r="B4140" t="str">
            <v>EXCEL CAT6A 5M FFTP LSOH PATCH LEAD ORANGE</v>
          </cell>
          <cell r="C4140" t="str">
            <v>EXCEL CAT6A 5M FFTP LSOH PATCH LEAD ORANGE</v>
          </cell>
          <cell r="D4140" t="str">
            <v>szt.</v>
          </cell>
          <cell r="E4140">
            <v>0</v>
          </cell>
          <cell r="F4140" t="str">
            <v>EXCEL</v>
          </cell>
          <cell r="K4140">
            <v>11.48</v>
          </cell>
        </row>
        <row r="4141">
          <cell r="A4141" t="str">
            <v>100-258</v>
          </cell>
          <cell r="B4141" t="str">
            <v>EXCEL CAT6A 5M FFTP LSOH PATCH LEAD PINK</v>
          </cell>
          <cell r="C4141" t="str">
            <v>EXCEL CAT6A 5M FFTP LSOH PATCH LEAD PINK</v>
          </cell>
          <cell r="D4141" t="str">
            <v>szt.</v>
          </cell>
          <cell r="E4141">
            <v>0</v>
          </cell>
          <cell r="F4141" t="str">
            <v>EXCEL</v>
          </cell>
          <cell r="K4141">
            <v>11.48</v>
          </cell>
        </row>
        <row r="4142">
          <cell r="A4142" t="str">
            <v>100-165</v>
          </cell>
          <cell r="B4142" t="str">
            <v>EXCEL CAT6A 5M FFTP LSOH PATCH LEAD RED</v>
          </cell>
          <cell r="C4142" t="str">
            <v>EXCEL CAT6A 5M FFTP LSOH PATCH LEAD RED</v>
          </cell>
          <cell r="D4142" t="str">
            <v>szt.</v>
          </cell>
          <cell r="E4142">
            <v>0</v>
          </cell>
          <cell r="F4142" t="str">
            <v>EXCEL</v>
          </cell>
          <cell r="K4142">
            <v>12.58</v>
          </cell>
        </row>
        <row r="4143">
          <cell r="A4143" t="str">
            <v>100-260</v>
          </cell>
          <cell r="B4143" t="str">
            <v>EXCEL CAT6A 5M FFTP LSOH PATCH LEAD VIOLET</v>
          </cell>
          <cell r="C4143" t="str">
            <v>EXCEL CAT6A 5M FFTP LSOH PATCH LEAD VIOLET</v>
          </cell>
          <cell r="D4143" t="str">
            <v>szt.</v>
          </cell>
          <cell r="E4143">
            <v>0</v>
          </cell>
          <cell r="F4143" t="str">
            <v>EXCEL</v>
          </cell>
          <cell r="K4143">
            <v>11.48</v>
          </cell>
        </row>
        <row r="4144">
          <cell r="A4144" t="str">
            <v>100-256</v>
          </cell>
          <cell r="B4144" t="str">
            <v>EXCEL CAT6A 5M FFTP LSOH PATCH LEAD WHITE</v>
          </cell>
          <cell r="C4144" t="str">
            <v>EXCEL CAT6A 5M FFTP LSOH PATCH LEAD WHITE</v>
          </cell>
          <cell r="D4144" t="str">
            <v>szt.</v>
          </cell>
          <cell r="E4144">
            <v>0</v>
          </cell>
          <cell r="F4144" t="str">
            <v>EXCEL</v>
          </cell>
          <cell r="K4144">
            <v>11.48</v>
          </cell>
        </row>
        <row r="4145">
          <cell r="A4145" t="str">
            <v>100-170</v>
          </cell>
          <cell r="B4145" t="str">
            <v>EXCEL CAT6A 5M FFTP LSOH PATCH LEAD YELLOW</v>
          </cell>
          <cell r="C4145" t="str">
            <v>EXCEL CAT6A 5M FFTP LSOH PATCH LEAD YELLOW</v>
          </cell>
          <cell r="D4145" t="str">
            <v>szt.</v>
          </cell>
          <cell r="E4145">
            <v>0</v>
          </cell>
          <cell r="F4145" t="str">
            <v>EXCEL</v>
          </cell>
          <cell r="K4145">
            <v>12.58</v>
          </cell>
        </row>
        <row r="4146">
          <cell r="A4146" t="str">
            <v>CAT6AS-FTP5M-GY</v>
          </cell>
          <cell r="B4146" t="str">
            <v>EXCEL CAT6A 5M S/FTP PATCH LEAD GREY</v>
          </cell>
          <cell r="D4146" t="str">
            <v>szt.</v>
          </cell>
          <cell r="E4146">
            <v>0</v>
          </cell>
          <cell r="F4146" t="str">
            <v>EXCEL</v>
          </cell>
          <cell r="K4146">
            <v>0</v>
          </cell>
        </row>
        <row r="4147">
          <cell r="A4147" t="str">
            <v>106-006</v>
          </cell>
          <cell r="B4147" t="str">
            <v>EXCEL CAT6A 5M S/FTP PATCH LEAD GREY</v>
          </cell>
          <cell r="D4147" t="str">
            <v>szt.</v>
          </cell>
          <cell r="E4147">
            <v>0</v>
          </cell>
          <cell r="F4147" t="str">
            <v>EXCEL</v>
          </cell>
          <cell r="K4147">
            <v>6.8</v>
          </cell>
        </row>
        <row r="4148">
          <cell r="A4148" t="str">
            <v>101-128</v>
          </cell>
          <cell r="B4148" t="str">
            <v>EXCEL CAT6A 5M SFTP LSOH LOCKABLE PATCH LEAD GREY</v>
          </cell>
          <cell r="C4148" t="str">
            <v>EXCEL CAT6A 5M SFTP LSOH LOCKABLE PATCH LEAD GREY</v>
          </cell>
          <cell r="D4148" t="str">
            <v>szt.</v>
          </cell>
          <cell r="E4148">
            <v>0</v>
          </cell>
          <cell r="F4148" t="str">
            <v>EXCEL</v>
          </cell>
          <cell r="K4148">
            <v>16.12</v>
          </cell>
        </row>
        <row r="4149">
          <cell r="A4149" t="str">
            <v>100-143</v>
          </cell>
          <cell r="B4149" t="str">
            <v>EXCEL CAT6A 5M UFTP LSOH SOLID SFOIL P/LEAD Dca</v>
          </cell>
          <cell r="C4149" t="str">
            <v>EXCEL CAT6A 5M UFTP LSOH SOLID SFOIL P/LEAD Dca</v>
          </cell>
          <cell r="D4149" t="str">
            <v>szt.</v>
          </cell>
          <cell r="E4149">
            <v>0</v>
          </cell>
          <cell r="F4149" t="str">
            <v>EXCEL</v>
          </cell>
          <cell r="K4149">
            <v>0</v>
          </cell>
        </row>
        <row r="4150">
          <cell r="A4150" t="str">
            <v>170-143</v>
          </cell>
          <cell r="B4150" t="str">
            <v>EXCEL CAT6A 5M UFTP SOLID SFOIL P/LEAD Cca</v>
          </cell>
          <cell r="C4150" t="str">
            <v>EXCEL CAT6A 5M UFTP SOLID SFOIL P/LEAD Cca</v>
          </cell>
          <cell r="D4150" t="str">
            <v>szt.</v>
          </cell>
          <cell r="E4150">
            <v>0</v>
          </cell>
          <cell r="F4150" t="str">
            <v>EXCEL</v>
          </cell>
          <cell r="K4150">
            <v>0</v>
          </cell>
        </row>
        <row r="4151">
          <cell r="A4151" t="str">
            <v>100-512</v>
          </cell>
          <cell r="B4151" t="str">
            <v>EXCEL CAT6A 5M UUTP LSOH PATCH LEAD BLUE</v>
          </cell>
          <cell r="C4151" t="str">
            <v>EXCEL CAT6A 5M UUTP LSOH PATCH LEAD BLUE</v>
          </cell>
          <cell r="D4151" t="str">
            <v>szt.</v>
          </cell>
          <cell r="E4151">
            <v>0</v>
          </cell>
          <cell r="F4151" t="str">
            <v>EXCEL</v>
          </cell>
          <cell r="K4151">
            <v>8.82</v>
          </cell>
        </row>
        <row r="4152">
          <cell r="A4152" t="str">
            <v>100-542</v>
          </cell>
          <cell r="B4152" t="str">
            <v>EXCEL CAT6A 5M UUTP LSOH PATCH LEAD GREEN</v>
          </cell>
          <cell r="C4152" t="str">
            <v>EXCEL CAT6A 5M UUTP LSOH PATCH LEAD GREEN</v>
          </cell>
          <cell r="D4152" t="str">
            <v>szt.</v>
          </cell>
          <cell r="E4152">
            <v>0</v>
          </cell>
          <cell r="F4152" t="str">
            <v>EXCEL</v>
          </cell>
          <cell r="K4152">
            <v>8.82</v>
          </cell>
        </row>
        <row r="4153">
          <cell r="A4153" t="str">
            <v>100-503</v>
          </cell>
          <cell r="B4153" t="str">
            <v>EXCEL CAT6A 5M UUTP LSOH PATCH LEAD GREY</v>
          </cell>
          <cell r="C4153" t="str">
            <v>EXCEL CAT6A 5M UUTP LSOH PATCH LEAD GREY</v>
          </cell>
          <cell r="D4153" t="str">
            <v>szt.</v>
          </cell>
          <cell r="E4153">
            <v>0</v>
          </cell>
          <cell r="F4153" t="str">
            <v>EXCEL</v>
          </cell>
          <cell r="K4153">
            <v>8.82</v>
          </cell>
        </row>
        <row r="4154">
          <cell r="A4154" t="str">
            <v>100-522</v>
          </cell>
          <cell r="B4154" t="str">
            <v>EXCEL CAT6A 5M UUTP LSOH PATCH LEAD RED</v>
          </cell>
          <cell r="C4154" t="str">
            <v>EXCEL CAT6A 5M UUTP LSOH PATCH LEAD RED</v>
          </cell>
          <cell r="D4154" t="str">
            <v>szt.</v>
          </cell>
          <cell r="E4154">
            <v>0</v>
          </cell>
          <cell r="F4154" t="str">
            <v>EXCEL</v>
          </cell>
          <cell r="K4154">
            <v>8.82</v>
          </cell>
        </row>
        <row r="4155">
          <cell r="A4155" t="str">
            <v>100-532</v>
          </cell>
          <cell r="B4155" t="str">
            <v>EXCEL CAT6A 5M UUTP LSOH PATCH LEAD YELLOW</v>
          </cell>
          <cell r="C4155" t="str">
            <v>EXCEL CAT6A 5M UUTP LSOH PATCH LEAD YELLOW</v>
          </cell>
          <cell r="D4155" t="str">
            <v>szt.</v>
          </cell>
          <cell r="E4155">
            <v>0</v>
          </cell>
          <cell r="F4155" t="str">
            <v>EXCEL</v>
          </cell>
          <cell r="K4155">
            <v>8.82</v>
          </cell>
        </row>
        <row r="4156">
          <cell r="A4156" t="str">
            <v>100-178</v>
          </cell>
          <cell r="B4156" t="str">
            <v>EXCEL CAT6A 7M FFTP LSOH PATCH LEAD GREY</v>
          </cell>
          <cell r="C4156" t="str">
            <v>EXCEL CAT6A 7M FFTP LSOH PATCH LEAD GREY</v>
          </cell>
          <cell r="D4156" t="str">
            <v>szt.</v>
          </cell>
          <cell r="E4156">
            <v>0</v>
          </cell>
          <cell r="F4156" t="str">
            <v>EXCEL</v>
          </cell>
          <cell r="K4156">
            <v>17.64</v>
          </cell>
        </row>
        <row r="4157">
          <cell r="A4157" t="str">
            <v>100-020-BK</v>
          </cell>
          <cell r="B4157" t="str">
            <v>EXCEL CAT6a ANG SHUTTER FOR KSTONE JACK 50X25MM BK</v>
          </cell>
          <cell r="C4157" t="str">
            <v>EXCEL CAT6a ANG SHUTTER FOR KSTONE JACK 50X25MM BK</v>
          </cell>
          <cell r="D4157" t="str">
            <v>szt.</v>
          </cell>
          <cell r="E4157">
            <v>0</v>
          </cell>
          <cell r="F4157" t="str">
            <v>EXCEL</v>
          </cell>
          <cell r="K4157">
            <v>1</v>
          </cell>
        </row>
        <row r="4158">
          <cell r="A4158" t="str">
            <v>100-020</v>
          </cell>
          <cell r="B4158" t="str">
            <v>EXCEL CAT6a ANG SHUTTER FOR KSTONE JACK 50X25MM WT</v>
          </cell>
          <cell r="C4158" t="str">
            <v>EXCEL CAT6a ANG SHUTTER FOR KSTONE JACK 50X25MM WT</v>
          </cell>
          <cell r="D4158" t="str">
            <v>szt.</v>
          </cell>
          <cell r="E4158">
            <v>0</v>
          </cell>
          <cell r="F4158" t="str">
            <v>EXCEL</v>
          </cell>
          <cell r="K4158">
            <v>1</v>
          </cell>
        </row>
        <row r="4159">
          <cell r="A4159" t="str">
            <v>190-915</v>
          </cell>
          <cell r="B4159" t="str">
            <v>EXCEL CAT6A DUAL 550MHz S/FTP WHITE B2ca RL500</v>
          </cell>
          <cell r="C4159" t="str">
            <v>EXCEL CAT6A DUAL 550MHz S/FTP WHITE B2ca RL500</v>
          </cell>
          <cell r="D4159" t="str">
            <v>szt.</v>
          </cell>
          <cell r="E4159">
            <v>0</v>
          </cell>
          <cell r="F4159" t="str">
            <v>EXCEL</v>
          </cell>
          <cell r="K4159">
            <v>0</v>
          </cell>
        </row>
        <row r="4160">
          <cell r="A4160" t="str">
            <v>100-206</v>
          </cell>
          <cell r="B4160" t="str">
            <v>EXCEL CAT6a F/FTP CABLE 2x500M-ICE BLUE Dca</v>
          </cell>
          <cell r="C4160" t="str">
            <v>EXCEL CAT6a F/FTP CABLE 2x500M-ICE BLUE Dca</v>
          </cell>
          <cell r="D4160" t="str">
            <v>szt.</v>
          </cell>
          <cell r="E4160">
            <v>0</v>
          </cell>
          <cell r="F4160" t="str">
            <v>EXCEL</v>
          </cell>
          <cell r="K4160">
            <v>928.68</v>
          </cell>
        </row>
        <row r="4161">
          <cell r="A4161" t="str">
            <v>100-218</v>
          </cell>
          <cell r="B4161" t="str">
            <v>EXCEL CAT6a F/FTP CABLE RL500M-ICE BLUE Dca</v>
          </cell>
          <cell r="C4161" t="str">
            <v>EXCEL CAT6a F/FTP CABLE RL500M-ICE BLUE Dca</v>
          </cell>
          <cell r="D4161" t="str">
            <v>szt.</v>
          </cell>
          <cell r="E4161">
            <v>0</v>
          </cell>
          <cell r="F4161" t="str">
            <v>EXCEL</v>
          </cell>
          <cell r="K4161">
            <v>464.32</v>
          </cell>
        </row>
        <row r="4162">
          <cell r="A4162" t="str">
            <v>140-197</v>
          </cell>
          <cell r="B4162" t="str">
            <v>EXCEL CAT6a F/FTP S/F CBL LSOH 2x500M-I/BLUE Dca</v>
          </cell>
          <cell r="C4162" t="str">
            <v>EXCEL CAT6a F/FTP S/F CBL LSOH 2x500M-I/BLUE Dca</v>
          </cell>
          <cell r="D4162" t="str">
            <v>szt.</v>
          </cell>
          <cell r="E4162">
            <v>0</v>
          </cell>
          <cell r="F4162" t="str">
            <v>EXCEL</v>
          </cell>
          <cell r="K4162">
            <v>0</v>
          </cell>
        </row>
        <row r="4163">
          <cell r="A4163" t="str">
            <v>100-197</v>
          </cell>
          <cell r="B4163" t="str">
            <v>EXCEL CAT6a F/FTP S/FOIL CABLE 2x500M-ICE BLUE</v>
          </cell>
          <cell r="C4163" t="str">
            <v>EXCEL CAT6a F/FTP S/FOIL CABLE 2x500M-ICE BLUE</v>
          </cell>
          <cell r="D4163" t="str">
            <v>szt.</v>
          </cell>
          <cell r="E4163">
            <v>0</v>
          </cell>
          <cell r="F4163" t="str">
            <v>EXCEL</v>
          </cell>
          <cell r="K4163">
            <v>0</v>
          </cell>
        </row>
        <row r="4164">
          <cell r="A4164" t="str">
            <v>100-196-GN</v>
          </cell>
          <cell r="B4164" t="str">
            <v>EXCEL CAT6a F/FTP S/FOIL CABLE LSOH 500M-GREEN Dca</v>
          </cell>
          <cell r="C4164" t="str">
            <v>EXCEL CAT6a F/FTP S/FOIL CABLE LSOH 500M-GREEN Dca</v>
          </cell>
          <cell r="D4164" t="str">
            <v>szt.</v>
          </cell>
          <cell r="E4164">
            <v>0</v>
          </cell>
          <cell r="F4164" t="str">
            <v>EXCEL</v>
          </cell>
          <cell r="K4164">
            <v>0</v>
          </cell>
        </row>
        <row r="4165">
          <cell r="A4165" t="str">
            <v>100-196</v>
          </cell>
          <cell r="B4165" t="str">
            <v>EXCEL CAT6a F/FTP S/FOIL CABLE RL500M-ICE BLUE Dca</v>
          </cell>
          <cell r="C4165" t="str">
            <v>EXCEL CAT6a F/FTP S/FOIL CABLE RL500M-ICE BLUE Dca</v>
          </cell>
          <cell r="D4165" t="str">
            <v>szt</v>
          </cell>
          <cell r="E4165">
            <v>0</v>
          </cell>
          <cell r="F4165" t="str">
            <v>EXCEL</v>
          </cell>
          <cell r="K4165">
            <v>0</v>
          </cell>
        </row>
        <row r="4166">
          <cell r="A4166" t="str">
            <v>100-196-OR</v>
          </cell>
          <cell r="B4166" t="str">
            <v>EXCEL CAT6a F/FTP S/FOIL CBL LSOH 500M-ORANGE Dca</v>
          </cell>
          <cell r="C4166" t="str">
            <v>EXCEL CAT6a F/FTP S/FOIL CBL LSOH 500M-ORANGE Dca</v>
          </cell>
          <cell r="D4166" t="str">
            <v>szt.</v>
          </cell>
          <cell r="E4166">
            <v>0</v>
          </cell>
          <cell r="F4166" t="str">
            <v>EXCEL</v>
          </cell>
          <cell r="K4166">
            <v>0</v>
          </cell>
        </row>
        <row r="4167">
          <cell r="A4167" t="str">
            <v>190-096-500</v>
          </cell>
          <cell r="B4167" t="str">
            <v>EXCEL CAT6a F/FTP S/FOIL CBL LSOH RL500M B2CA</v>
          </cell>
          <cell r="C4167" t="str">
            <v>EXCEL CAT6a F/FTP S/FOIL CBL LSOH RL500M B2CA</v>
          </cell>
          <cell r="D4167" t="str">
            <v>szt.</v>
          </cell>
          <cell r="E4167">
            <v>0</v>
          </cell>
          <cell r="F4167" t="str">
            <v>EXCEL</v>
          </cell>
          <cell r="K4167">
            <v>0</v>
          </cell>
        </row>
        <row r="4168">
          <cell r="A4168" t="str">
            <v>170-196</v>
          </cell>
          <cell r="B4168" t="str">
            <v>EXCEL CAT6A F/FTP S/FOIL CBL RL500M-I/BLUE-Cca.</v>
          </cell>
          <cell r="C4168" t="str">
            <v>EXCEL CAT6A F/FTP S/FOIL CBL RL500M-I/BLUE-Cca</v>
          </cell>
          <cell r="D4168" t="str">
            <v>szt.</v>
          </cell>
          <cell r="E4168">
            <v>0</v>
          </cell>
          <cell r="F4168" t="str">
            <v>EXCEL</v>
          </cell>
          <cell r="K4168">
            <v>537.66</v>
          </cell>
        </row>
        <row r="4169">
          <cell r="A4169" t="str">
            <v>170-196-RED</v>
          </cell>
          <cell r="B4169" t="str">
            <v>EXCEL CAT6A F/FTP S/FOIL CBL RL500M-RED-Cca</v>
          </cell>
          <cell r="C4169" t="str">
            <v>EXCEL CAT6A F/FTP S/FOIL CBL RL500M-RED-Cca</v>
          </cell>
          <cell r="D4169" t="str">
            <v>szt.</v>
          </cell>
          <cell r="E4169">
            <v>0</v>
          </cell>
          <cell r="F4169" t="str">
            <v>EXCEL</v>
          </cell>
          <cell r="K4169">
            <v>0</v>
          </cell>
        </row>
        <row r="4170">
          <cell r="A4170" t="str">
            <v>100-144-06</v>
          </cell>
          <cell r="B4170" t="str">
            <v>EXCEL CAT6a FTP ANGLED FIELD INSTALL RJ45 PLUG PK6</v>
          </cell>
          <cell r="C4170" t="str">
            <v>EXCEL CAT6a FTP ANGLED FIELD INSTALL RJ45 PLUG PK6</v>
          </cell>
          <cell r="D4170" t="str">
            <v>szt.</v>
          </cell>
          <cell r="E4170">
            <v>0</v>
          </cell>
          <cell r="F4170" t="str">
            <v>EXCEL</v>
          </cell>
          <cell r="K4170">
            <v>72.34</v>
          </cell>
        </row>
        <row r="4171">
          <cell r="A4171" t="str">
            <v>100-140-06</v>
          </cell>
          <cell r="B4171" t="str">
            <v>EXCEL CAT6a FTP T/LESS FIELD INSTALL RJ45 PLUG PK6</v>
          </cell>
          <cell r="C4171" t="str">
            <v>EXCEL CAT6a FTP T/LESS FIELD INSTALL RJ45 PLUG PK6</v>
          </cell>
          <cell r="D4171" t="str">
            <v>szt.</v>
          </cell>
          <cell r="E4171">
            <v>0</v>
          </cell>
          <cell r="F4171" t="str">
            <v>EXCEL</v>
          </cell>
          <cell r="K4171">
            <v>27.88</v>
          </cell>
        </row>
        <row r="4172">
          <cell r="A4172" t="str">
            <v>100-140-20</v>
          </cell>
          <cell r="B4172" t="str">
            <v>EXCEL CAT6a FTP T/LESS FIELD INSTALLABLE RJ45 PK20</v>
          </cell>
          <cell r="C4172" t="str">
            <v>EXCEL CAT6a FTP T/LESS FIELD INSTALLABLE RJ45 PK20</v>
          </cell>
          <cell r="D4172" t="str">
            <v>szt.</v>
          </cell>
          <cell r="E4172">
            <v>0</v>
          </cell>
          <cell r="F4172" t="str">
            <v>EXCEL</v>
          </cell>
          <cell r="K4172">
            <v>92.98</v>
          </cell>
        </row>
        <row r="4173">
          <cell r="A4173" t="str">
            <v>100-140</v>
          </cell>
          <cell r="B4173" t="str">
            <v>Excel Cat6a FTP t'less field installable RJ45 plug</v>
          </cell>
          <cell r="C4173" t="str">
            <v>Excel Cat6a FTP t'less field installable RJ45 plug</v>
          </cell>
          <cell r="D4173" t="str">
            <v>szt.</v>
          </cell>
          <cell r="E4173">
            <v>0</v>
          </cell>
          <cell r="F4173" t="str">
            <v>EXCEL</v>
          </cell>
          <cell r="K4173">
            <v>4.66</v>
          </cell>
        </row>
        <row r="4174">
          <cell r="A4174" t="str">
            <v>102-150</v>
          </cell>
          <cell r="B4174" t="str">
            <v>EXCEL CAT6A HD 0.5M SFTP LSOH PATCH LEAD GREY</v>
          </cell>
          <cell r="C4174" t="str">
            <v>EXCEL CAT6A HD 0.5M SFTP LSOH PATCH LEAD GREY</v>
          </cell>
          <cell r="D4174" t="str">
            <v>szt.</v>
          </cell>
          <cell r="E4174">
            <v>0</v>
          </cell>
          <cell r="F4174" t="str">
            <v>EXCEL</v>
          </cell>
          <cell r="K4174">
            <v>6.8</v>
          </cell>
        </row>
        <row r="4175">
          <cell r="A4175" t="str">
            <v>102-150-10</v>
          </cell>
          <cell r="B4175" t="str">
            <v>EXCEL CAT6A HD 0.5M SFTP LSOH PATCH LEAD GREY PK10</v>
          </cell>
          <cell r="C4175" t="str">
            <v>EXCEL CAT6A HD 0.5M SFTP LSOH PATCH LEAD GREY PK10</v>
          </cell>
          <cell r="D4175" t="str">
            <v>szt.</v>
          </cell>
          <cell r="E4175">
            <v>0</v>
          </cell>
          <cell r="F4175" t="str">
            <v>EXCEL</v>
          </cell>
          <cell r="K4175">
            <v>67.959999999999994</v>
          </cell>
        </row>
        <row r="4176">
          <cell r="A4176" t="str">
            <v>170-130</v>
          </cell>
          <cell r="B4176" t="str">
            <v>EXCEL CAT6A HD 10M FFTP SOLID P/LEAD ICE BLUE Cca</v>
          </cell>
          <cell r="C4176" t="str">
            <v>EXCEL CAT6A HD 10M FFTP SOLID P/LEAD ICE BLUE Cca</v>
          </cell>
          <cell r="D4176" t="str">
            <v>szt.</v>
          </cell>
          <cell r="E4176">
            <v>0</v>
          </cell>
          <cell r="F4176" t="str">
            <v>EXCEL</v>
          </cell>
          <cell r="K4176">
            <v>0</v>
          </cell>
        </row>
        <row r="4177">
          <cell r="A4177" t="str">
            <v>170-131</v>
          </cell>
          <cell r="B4177" t="str">
            <v>EXCEL CAT6A HD 15M FFTP SOLID P/LEAD ICE BLUE Cca</v>
          </cell>
          <cell r="C4177" t="str">
            <v>EXCEL CAT6A HD 15M FFTP SOLID P/LEAD ICE BLUE Cca</v>
          </cell>
          <cell r="D4177" t="str">
            <v>szt.</v>
          </cell>
          <cell r="E4177">
            <v>0</v>
          </cell>
          <cell r="F4177" t="str">
            <v>EXCEL</v>
          </cell>
          <cell r="K4177">
            <v>0</v>
          </cell>
        </row>
        <row r="4178">
          <cell r="A4178" t="str">
            <v>102-152</v>
          </cell>
          <cell r="B4178" t="str">
            <v>EXCEL CAT6A HD 1M SFTP LSOH PATCH LEAD GREY</v>
          </cell>
          <cell r="C4178" t="str">
            <v>EXCEL CAT6A HD 1M SFTP LSOH PATCH LEAD GREY</v>
          </cell>
          <cell r="D4178" t="str">
            <v>szt.</v>
          </cell>
          <cell r="E4178">
            <v>0</v>
          </cell>
          <cell r="F4178" t="str">
            <v>EXCEL</v>
          </cell>
          <cell r="K4178">
            <v>8.3000000000000007</v>
          </cell>
        </row>
        <row r="4179">
          <cell r="A4179" t="str">
            <v>170-132</v>
          </cell>
          <cell r="B4179" t="str">
            <v>EXCEL CAT6A HD 20M FFTP SOLID P/LEAD ICE BLUE Cca</v>
          </cell>
          <cell r="C4179" t="str">
            <v>EXCEL CAT6A HD 20M FFTP SOLID P/LEAD ICE BLUE Cca</v>
          </cell>
          <cell r="D4179" t="str">
            <v>szt.</v>
          </cell>
          <cell r="E4179">
            <v>0</v>
          </cell>
          <cell r="F4179" t="str">
            <v>EXCEL</v>
          </cell>
          <cell r="K4179">
            <v>0</v>
          </cell>
        </row>
        <row r="4180">
          <cell r="A4180" t="str">
            <v>170-123</v>
          </cell>
          <cell r="B4180" t="str">
            <v>EXCEL CAT6A HD 20M UFTP SOLID P/LEAD ICE BLUE Cca</v>
          </cell>
          <cell r="C4180" t="str">
            <v>EXCEL CAT6A HD 20M UFTP SOLID P/LEAD ICE BLUE Cca</v>
          </cell>
          <cell r="D4180" t="str">
            <v>szt.</v>
          </cell>
          <cell r="E4180">
            <v>0</v>
          </cell>
          <cell r="F4180" t="str">
            <v>EXCEL</v>
          </cell>
          <cell r="K4180">
            <v>0</v>
          </cell>
        </row>
        <row r="4181">
          <cell r="A4181" t="str">
            <v>102-154</v>
          </cell>
          <cell r="B4181" t="str">
            <v>EXCEL CAT6A HD 2M SFTP LSOH PATCH LEAD GREY</v>
          </cell>
          <cell r="C4181" t="str">
            <v>EXCEL CAT6A HD 2M SFTP LSOH PATCH LEAD GREY</v>
          </cell>
          <cell r="D4181" t="str">
            <v>szt.</v>
          </cell>
          <cell r="E4181">
            <v>0</v>
          </cell>
          <cell r="F4181" t="str">
            <v>EXCEL</v>
          </cell>
          <cell r="K4181">
            <v>11.86</v>
          </cell>
        </row>
        <row r="4182">
          <cell r="A4182" t="str">
            <v>170-133</v>
          </cell>
          <cell r="B4182" t="str">
            <v>EXCEL CAT6A HD 30M FFTP SOLID P/LEAD ICE BLUE Cca</v>
          </cell>
          <cell r="C4182" t="str">
            <v>EXCEL CAT6A HD 30M FFTP SOLID P/LEAD ICE BLUE Cca</v>
          </cell>
          <cell r="D4182" t="str">
            <v>szt.</v>
          </cell>
          <cell r="E4182">
            <v>0</v>
          </cell>
          <cell r="F4182" t="str">
            <v>EXCEL</v>
          </cell>
          <cell r="K4182">
            <v>0</v>
          </cell>
        </row>
        <row r="4183">
          <cell r="A4183" t="str">
            <v>102-156</v>
          </cell>
          <cell r="B4183" t="str">
            <v>EXCEL CAT6A HD 3M SFTP LSOH PATCH LEAD GREY</v>
          </cell>
          <cell r="C4183" t="str">
            <v>EXCEL CAT6A HD 3M SFTP LSOH PATCH LEAD GREY</v>
          </cell>
          <cell r="D4183" t="str">
            <v>szt.</v>
          </cell>
          <cell r="E4183">
            <v>0</v>
          </cell>
          <cell r="F4183" t="str">
            <v>EXCEL</v>
          </cell>
          <cell r="K4183">
            <v>15.38</v>
          </cell>
        </row>
        <row r="4184">
          <cell r="A4184" t="str">
            <v>102-158</v>
          </cell>
          <cell r="B4184" t="str">
            <v>EXCEL CAT6A HD 5M SFTP LSOH PATCH LEAD GREY</v>
          </cell>
          <cell r="C4184" t="str">
            <v>EXCEL CAT6A HD 5M SFTP LSOH PATCH LEAD GREY</v>
          </cell>
          <cell r="D4184" t="str">
            <v>szt.</v>
          </cell>
          <cell r="E4184">
            <v>0</v>
          </cell>
          <cell r="F4184" t="str">
            <v>EXCEL</v>
          </cell>
          <cell r="K4184">
            <v>22.42</v>
          </cell>
        </row>
        <row r="4185">
          <cell r="A4185" t="str">
            <v>100-183</v>
          </cell>
          <cell r="B4185" t="str">
            <v>EXCEL CAT6a LOW PROFILE SCRND KEYSTONE JACK T/LESS</v>
          </cell>
          <cell r="C4185" t="str">
            <v>EXCEL CAT6a LOW PROFILE SCRND KEYSTONE JACK T/LESS</v>
          </cell>
          <cell r="D4185" t="str">
            <v>szt.</v>
          </cell>
          <cell r="E4185">
            <v>0</v>
          </cell>
          <cell r="F4185" t="str">
            <v>EXCEL</v>
          </cell>
          <cell r="K4185">
            <v>9.1999999999999993</v>
          </cell>
        </row>
        <row r="4186">
          <cell r="A4186" t="str">
            <v>100-181</v>
          </cell>
          <cell r="B4186" t="str">
            <v>EXCEL CAT6a LOW PROFILE SCRND KEYSTONE JACK T/LESS</v>
          </cell>
          <cell r="C4186" t="str">
            <v>EXCEL CAT6a LOW PROFILE SCRND KEYSTONE JACK T/LESS</v>
          </cell>
          <cell r="D4186" t="str">
            <v>szt.</v>
          </cell>
          <cell r="E4186">
            <v>0</v>
          </cell>
          <cell r="F4186" t="str">
            <v>EXCEL</v>
          </cell>
          <cell r="K4186">
            <v>4.16</v>
          </cell>
        </row>
        <row r="4187">
          <cell r="A4187" t="str">
            <v>100-188-BK-24</v>
          </cell>
          <cell r="B4187" t="str">
            <v>EXCEL CAT6a LOW PROFILE UNSC TOOLLESS JACK-BK PK24</v>
          </cell>
          <cell r="C4187" t="str">
            <v>EXCEL CAT6a LOW PROFILE UNSC TOOLLESS JACK-BK PK24</v>
          </cell>
          <cell r="D4187" t="str">
            <v>szt.</v>
          </cell>
          <cell r="E4187">
            <v>0</v>
          </cell>
          <cell r="F4187" t="str">
            <v>EXCEL</v>
          </cell>
          <cell r="K4187">
            <v>98.62</v>
          </cell>
        </row>
        <row r="4188">
          <cell r="A4188" t="str">
            <v>100-188-WT-24</v>
          </cell>
          <cell r="B4188" t="str">
            <v>EXCEL CAT6a LOW PROFILE UNSC TOOLLESS JACK-WT PK24</v>
          </cell>
          <cell r="C4188" t="str">
            <v>EXCEL CAT6a LOW PROFILE UNSC TOOLLESS JACK-WT PK24</v>
          </cell>
          <cell r="D4188" t="str">
            <v>szt.</v>
          </cell>
          <cell r="E4188">
            <v>0</v>
          </cell>
          <cell r="F4188" t="str">
            <v>EXCEL</v>
          </cell>
          <cell r="K4188">
            <v>98.62</v>
          </cell>
        </row>
        <row r="4189">
          <cell r="A4189" t="str">
            <v>100-182-BK</v>
          </cell>
          <cell r="B4189" t="str">
            <v>EXCEL CAT6a LOW PROFILE UN-SCRD K/S JACK T/LESS-BK</v>
          </cell>
          <cell r="C4189" t="str">
            <v>EXCEL CAT6a LOW PROFILE UN-SCRD K/S JACK T/LESS-BK</v>
          </cell>
          <cell r="D4189" t="str">
            <v>szt.</v>
          </cell>
          <cell r="E4189">
            <v>0</v>
          </cell>
          <cell r="F4189" t="str">
            <v>EXCEL</v>
          </cell>
          <cell r="K4189">
            <v>4.32</v>
          </cell>
        </row>
        <row r="4190">
          <cell r="A4190" t="str">
            <v>100-182-WT</v>
          </cell>
          <cell r="B4190" t="str">
            <v>EXCEL CAT6a LOW PROFILE UN-SCRD K/S JACK T/LESS-WT</v>
          </cell>
          <cell r="C4190" t="str">
            <v>EXCEL CAT6a LOW PROFILE UN-SCRD K/S JACK T/LESS-WT</v>
          </cell>
          <cell r="D4190" t="str">
            <v>szt.</v>
          </cell>
          <cell r="E4190">
            <v>0</v>
          </cell>
          <cell r="F4190" t="str">
            <v>EXCEL</v>
          </cell>
          <cell r="K4190">
            <v>4.32</v>
          </cell>
        </row>
        <row r="4191">
          <cell r="A4191" t="str">
            <v>100-188-BK</v>
          </cell>
          <cell r="B4191" t="str">
            <v>EXCEL CAT6a LOW PROFILE UNSCREEN TOOLLESS JACK-BK</v>
          </cell>
          <cell r="C4191" t="str">
            <v>EXCEL CAT6a LOW PROFILE UNSCREEN TOOLLESS JACK-BK</v>
          </cell>
          <cell r="D4191" t="str">
            <v>szt.</v>
          </cell>
          <cell r="E4191">
            <v>0</v>
          </cell>
          <cell r="F4191" t="str">
            <v>EXCEL</v>
          </cell>
          <cell r="K4191">
            <v>4.0999999999999996</v>
          </cell>
        </row>
        <row r="4192">
          <cell r="A4192" t="str">
            <v>100-188-WT</v>
          </cell>
          <cell r="B4192" t="str">
            <v>EXCEL CAT6a LOW PROFILE UNSCREEN TOOLLESS JACK-WT</v>
          </cell>
          <cell r="C4192" t="str">
            <v>EXCEL CAT6a LOW PROFILE UNSCREEN TOOLLESS JACK-WT</v>
          </cell>
          <cell r="D4192" t="str">
            <v>szt.</v>
          </cell>
          <cell r="E4192">
            <v>0</v>
          </cell>
          <cell r="F4192" t="str">
            <v>EXCEL</v>
          </cell>
          <cell r="K4192">
            <v>4.0999999999999996</v>
          </cell>
        </row>
        <row r="4193">
          <cell r="A4193" t="str">
            <v>100-119</v>
          </cell>
          <cell r="B4193" t="str">
            <v>EXCEL CAT6A RJ45 CRIMP TOOL for 100-118-100</v>
          </cell>
          <cell r="D4193" t="str">
            <v>szt.</v>
          </cell>
          <cell r="E4193">
            <v>0</v>
          </cell>
          <cell r="F4193" t="str">
            <v>EXCEL</v>
          </cell>
          <cell r="K4193">
            <v>150.34</v>
          </cell>
        </row>
        <row r="4194">
          <cell r="A4194" t="str">
            <v>100-914</v>
          </cell>
          <cell r="B4194" t="str">
            <v>EXCEL CAT6A S/FTP 500M WHITE Dca</v>
          </cell>
          <cell r="C4194" t="str">
            <v>EXCEL CAT6A S/FTP 500M WHITE Dca</v>
          </cell>
          <cell r="D4194" t="str">
            <v>szt.</v>
          </cell>
          <cell r="E4194">
            <v>0</v>
          </cell>
          <cell r="F4194" t="str">
            <v>EXCEL</v>
          </cell>
          <cell r="K4194">
            <v>464.32</v>
          </cell>
        </row>
        <row r="4195">
          <cell r="A4195" t="str">
            <v>100-915</v>
          </cell>
          <cell r="B4195" t="str">
            <v>EXCEL CAT6A S/FTP 500M WHITE DCA DUAL</v>
          </cell>
          <cell r="C4195" t="str">
            <v>EXCEL CAT6A S/FTP 500M WHITE DCA DUAL</v>
          </cell>
          <cell r="D4195" t="str">
            <v>szt.</v>
          </cell>
          <cell r="E4195">
            <v>0</v>
          </cell>
          <cell r="F4195" t="str">
            <v>EXCEL</v>
          </cell>
          <cell r="K4195">
            <v>0</v>
          </cell>
        </row>
        <row r="4196">
          <cell r="A4196" t="str">
            <v>100-112</v>
          </cell>
          <cell r="B4196" t="str">
            <v>EXCEL CAT6A S/FTP LSOH PATCH LEAD 1 GREY</v>
          </cell>
          <cell r="C4196" t="str">
            <v>EXCEL CAT6A S/FTP LSOH PATCH LEAD 1 GREY</v>
          </cell>
          <cell r="D4196" t="str">
            <v>szt.</v>
          </cell>
          <cell r="E4196">
            <v>0</v>
          </cell>
          <cell r="F4196" t="str">
            <v>EXCEL</v>
          </cell>
          <cell r="K4196">
            <v>4.4000000000000004</v>
          </cell>
        </row>
        <row r="4197">
          <cell r="A4197" t="str">
            <v>100-113</v>
          </cell>
          <cell r="B4197" t="str">
            <v>EXCEL CAT6A S/FTP LSOH PATCH LEAD 2 GREY</v>
          </cell>
          <cell r="C4197" t="str">
            <v>EXCEL CAT6A S/FTP LSOH PATCH LEAD 2 GREY</v>
          </cell>
          <cell r="D4197" t="str">
            <v>szt.</v>
          </cell>
          <cell r="E4197">
            <v>0</v>
          </cell>
          <cell r="F4197" t="str">
            <v>EXCEL</v>
          </cell>
          <cell r="K4197">
            <v>4.4000000000000004</v>
          </cell>
        </row>
        <row r="4198">
          <cell r="A4198" t="str">
            <v>100-185</v>
          </cell>
          <cell r="B4198" t="str">
            <v>EXCEL CAT6a SCREENED ANGLED KEYSTONE TOOLLESS JACK</v>
          </cell>
          <cell r="C4198" t="str">
            <v>EXCEL CAT6a SCREENED ANGLED KEYSTONE TOOLLESS JACK</v>
          </cell>
          <cell r="D4198" t="str">
            <v>szt.</v>
          </cell>
          <cell r="E4198">
            <v>0</v>
          </cell>
          <cell r="F4198" t="str">
            <v>EXCEL</v>
          </cell>
          <cell r="K4198">
            <v>5.14</v>
          </cell>
        </row>
        <row r="4199">
          <cell r="A4199" t="str">
            <v>100-138-12</v>
          </cell>
          <cell r="B4199" t="str">
            <v>EXCEL CAT6a SCREENED MODULE 6C 25x38.5mm PK12</v>
          </cell>
          <cell r="C4199" t="str">
            <v>EXCEL CAT6a SCREENED MODULE 6C 25x38.5mm PK12</v>
          </cell>
          <cell r="D4199" t="str">
            <v>szt.</v>
          </cell>
          <cell r="E4199">
            <v>0</v>
          </cell>
          <cell r="F4199" t="str">
            <v>EXCEL</v>
          </cell>
          <cell r="K4199">
            <v>69.64</v>
          </cell>
        </row>
        <row r="4200">
          <cell r="A4200" t="str">
            <v>100-137-12</v>
          </cell>
          <cell r="B4200" t="str">
            <v>EXCEL CAT6a SCREENED MODULE WHITE 50 x 25mm PK12</v>
          </cell>
          <cell r="C4200" t="str">
            <v>EXCEL CAT6a SCREENED MODULE WHITE 50 x 25mm PK12</v>
          </cell>
          <cell r="D4200" t="str">
            <v>szt.</v>
          </cell>
          <cell r="E4200">
            <v>0</v>
          </cell>
          <cell r="F4200" t="str">
            <v>EXCEL</v>
          </cell>
          <cell r="K4200">
            <v>69.64</v>
          </cell>
        </row>
        <row r="4201">
          <cell r="A4201" t="str">
            <v>100-179</v>
          </cell>
          <cell r="B4201" t="str">
            <v>EXCEL CAT6a SCREENED TOOLESS K/S JACK 34.3mm</v>
          </cell>
          <cell r="C4201" t="str">
            <v>EXCEL CAT6a SCREENED TOOLESS K/S JACK 34.3mm</v>
          </cell>
          <cell r="D4201" t="str">
            <v>szt.</v>
          </cell>
          <cell r="E4201">
            <v>0</v>
          </cell>
          <cell r="F4201" t="str">
            <v>EXCEL</v>
          </cell>
          <cell r="K4201">
            <v>4</v>
          </cell>
        </row>
        <row r="4202">
          <cell r="A4202" t="str">
            <v>100-114-06</v>
          </cell>
          <cell r="B4202" t="str">
            <v>EXCEL CAT6a SCREENED TOOLLESS COUPLER PK6</v>
          </cell>
          <cell r="C4202" t="str">
            <v>EXCEL CAT6a SCREENED TOOLLESS COUPLER PK6</v>
          </cell>
          <cell r="D4202" t="str">
            <v>szt.</v>
          </cell>
          <cell r="E4202">
            <v>0</v>
          </cell>
          <cell r="F4202" t="str">
            <v>EXCEL</v>
          </cell>
          <cell r="K4202">
            <v>46.46</v>
          </cell>
        </row>
        <row r="4203">
          <cell r="A4203" t="str">
            <v>100-180-24</v>
          </cell>
          <cell r="B4203" t="str">
            <v>EXCEL CAT6a SCREENED TOOLLESS JACK - BUTF BP PK24</v>
          </cell>
          <cell r="C4203" t="str">
            <v>EXCEL CAT6a SCREENED TOOLLESS JACK - BUTF BP PK24</v>
          </cell>
          <cell r="D4203" t="str">
            <v>szt.</v>
          </cell>
          <cell r="E4203">
            <v>0</v>
          </cell>
          <cell r="F4203" t="str">
            <v>EXCEL</v>
          </cell>
          <cell r="K4203">
            <v>132.56</v>
          </cell>
        </row>
        <row r="4204">
          <cell r="A4204" t="str">
            <v>100-180</v>
          </cell>
          <cell r="B4204" t="str">
            <v>EXCEL CAT6a SCREENED TOOLLESS JACK BUTTERFLY STYLE</v>
          </cell>
          <cell r="C4204" t="str">
            <v>EXCEL CAT6a SCREENED TOOLLESS JACK BUTTERFLY STYLE</v>
          </cell>
          <cell r="D4204" t="str">
            <v>szt.</v>
          </cell>
          <cell r="E4204">
            <v>0</v>
          </cell>
          <cell r="F4204" t="str">
            <v>EXCEL</v>
          </cell>
          <cell r="K4204">
            <v>5.5</v>
          </cell>
        </row>
        <row r="4205">
          <cell r="A4205" t="str">
            <v>100-185-24</v>
          </cell>
          <cell r="B4205" t="str">
            <v>EXCEL CAT6a SCRN ANGLED K/S TOOLLESS JACK-BP PK24</v>
          </cell>
          <cell r="C4205" t="str">
            <v>EXCEL CAT6a SCRN ANGLED K/S TOOLLESS JACK-BP PK24</v>
          </cell>
          <cell r="D4205" t="str">
            <v>szt.</v>
          </cell>
          <cell r="E4205">
            <v>0</v>
          </cell>
          <cell r="F4205" t="str">
            <v>EXCEL</v>
          </cell>
          <cell r="K4205">
            <v>116.76</v>
          </cell>
        </row>
        <row r="4206">
          <cell r="A4206" t="str">
            <v>100-134/1</v>
          </cell>
          <cell r="B4206" t="str">
            <v>EXCEL CAT6a SOLID CORE RJ-45 PLUG (1 sztuka)</v>
          </cell>
          <cell r="C4206" t="str">
            <v>EXCEL CAT6a SOLID CORE RJ-45 PLUG (1 sztuka)</v>
          </cell>
          <cell r="D4206" t="str">
            <v>szt.</v>
          </cell>
          <cell r="E4206">
            <v>0</v>
          </cell>
          <cell r="F4206" t="str">
            <v>EXCEL</v>
          </cell>
          <cell r="K4206">
            <v>0</v>
          </cell>
        </row>
        <row r="4207">
          <cell r="A4207" t="str">
            <v>100-118-100</v>
          </cell>
          <cell r="B4207" t="str">
            <v>EXCEL CAT6a STP CRIMP PLUG AND BOOT BLACK PACK 100</v>
          </cell>
          <cell r="D4207" t="str">
            <v>szt.</v>
          </cell>
          <cell r="E4207">
            <v>0</v>
          </cell>
          <cell r="F4207" t="str">
            <v>EXCEL</v>
          </cell>
          <cell r="K4207">
            <v>231.4</v>
          </cell>
        </row>
        <row r="4208">
          <cell r="A4208" t="str">
            <v>100-191-V2</v>
          </cell>
          <cell r="B4208" t="str">
            <v>EXCEL CAT6a U/FTP CABLE RL500M-ICE BLUE Dca</v>
          </cell>
          <cell r="C4208" t="str">
            <v>EXCEL CAT6a U/FTP CABLE RL500M-ICE BLUE Dca</v>
          </cell>
          <cell r="D4208" t="str">
            <v>szt.</v>
          </cell>
          <cell r="E4208">
            <v>0</v>
          </cell>
          <cell r="F4208" t="str">
            <v>EXCEL</v>
          </cell>
          <cell r="K4208">
            <v>0</v>
          </cell>
        </row>
        <row r="4209">
          <cell r="A4209" t="str">
            <v>190-198</v>
          </cell>
          <cell r="B4209" t="str">
            <v>EXCEL CAT6a U/FTP CABLE RL500M-WHITE B2ca</v>
          </cell>
          <cell r="C4209" t="str">
            <v>EXCEL CAT6a U/FTP CABLE RL500M-WHITE B2ca</v>
          </cell>
          <cell r="D4209" t="str">
            <v>szt.</v>
          </cell>
          <cell r="E4209">
            <v>0</v>
          </cell>
          <cell r="F4209" t="str">
            <v>EXCEL</v>
          </cell>
          <cell r="K4209">
            <v>0</v>
          </cell>
        </row>
        <row r="4210">
          <cell r="A4210" t="str">
            <v>190-191-305M</v>
          </cell>
          <cell r="B4210" t="str">
            <v>EXCEL CAT6a U/FTP CBL BX305M-ICE BLUE B2ca</v>
          </cell>
          <cell r="C4210" t="str">
            <v>EXCEL CAT6a U/FTP CBL BX305M-ICE BLUE B2ca</v>
          </cell>
          <cell r="D4210" t="str">
            <v>szt.</v>
          </cell>
          <cell r="E4210">
            <v>0</v>
          </cell>
          <cell r="F4210" t="str">
            <v>EXCEL</v>
          </cell>
          <cell r="K4210">
            <v>371.46</v>
          </cell>
        </row>
        <row r="4211">
          <cell r="A4211" t="str">
            <v>190-191-OR-305M</v>
          </cell>
          <cell r="B4211" t="str">
            <v>EXCEL CAT6a U/FTP CBL BX305M-ORANGE B2ca</v>
          </cell>
          <cell r="C4211" t="str">
            <v>EXCEL CAT6a U/FTP CBL BX305M-ORANGE B2ca</v>
          </cell>
          <cell r="D4211" t="str">
            <v>szt.</v>
          </cell>
          <cell r="E4211">
            <v>0</v>
          </cell>
          <cell r="F4211" t="str">
            <v>EXCEL</v>
          </cell>
          <cell r="K4211">
            <v>0</v>
          </cell>
        </row>
        <row r="4212">
          <cell r="A4212" t="str">
            <v>190-191-WT-305M</v>
          </cell>
          <cell r="B4212" t="str">
            <v>EXCEL CAT6a U/FTP CBL BX305M-WHITE B2ca</v>
          </cell>
          <cell r="C4212" t="str">
            <v>EXCEL CAT6a U/FTP CBL BX305M-WHITE B2ca</v>
          </cell>
          <cell r="D4212" t="str">
            <v>szt.</v>
          </cell>
          <cell r="E4212">
            <v>0</v>
          </cell>
          <cell r="F4212" t="str">
            <v>EXCEL</v>
          </cell>
          <cell r="K4212">
            <v>371.46</v>
          </cell>
        </row>
        <row r="4213">
          <cell r="A4213" t="str">
            <v>190-191</v>
          </cell>
          <cell r="B4213" t="str">
            <v>EXCEL CAT6A U/FTP CBL LSOH 500M-I/BLUE B2CA</v>
          </cell>
          <cell r="C4213" t="str">
            <v>EXCEL CAT6A U/FTP CBL LSOH 500M-I/BLUE B2CA</v>
          </cell>
          <cell r="D4213" t="str">
            <v>szt.</v>
          </cell>
          <cell r="E4213">
            <v>0</v>
          </cell>
          <cell r="F4213" t="str">
            <v>EXCEL</v>
          </cell>
          <cell r="K4213">
            <v>610.96</v>
          </cell>
        </row>
        <row r="4214">
          <cell r="A4214" t="str">
            <v>100-980</v>
          </cell>
          <cell r="B4214" t="str">
            <v>EXCEL CAT6A U/FTP EXT GRADE PE CABLE RL500M BK Fca</v>
          </cell>
          <cell r="C4214" t="str">
            <v>EXCEL CAT6A U/FTP EXT GRADE PE CABLE RL500M BK Fca</v>
          </cell>
          <cell r="D4214" t="str">
            <v>szt.</v>
          </cell>
          <cell r="E4214">
            <v>0</v>
          </cell>
          <cell r="F4214" t="str">
            <v>EXCEL</v>
          </cell>
          <cell r="K4214">
            <v>531.74</v>
          </cell>
        </row>
        <row r="4215">
          <cell r="A4215" t="str">
            <v>190-191-500</v>
          </cell>
          <cell r="B4215" t="str">
            <v>EXCEL CAT6a U/FTP LSOH RL500M BLU B2CA</v>
          </cell>
          <cell r="C4215" t="str">
            <v>EXCEL CAT6a U/FTP LSOH RL500M BLU B2CA</v>
          </cell>
          <cell r="D4215" t="str">
            <v>szt.</v>
          </cell>
          <cell r="E4215">
            <v>0</v>
          </cell>
          <cell r="F4215" t="str">
            <v>EXCEL</v>
          </cell>
          <cell r="K4215">
            <v>0</v>
          </cell>
        </row>
        <row r="4216">
          <cell r="A4216" t="str">
            <v>100-194</v>
          </cell>
          <cell r="B4216" t="str">
            <v>EXCEL CAT6A U/FTP S/FOIL CABLE ICE BLUE 2x500M Dca</v>
          </cell>
          <cell r="C4216" t="str">
            <v>EXCEL CAT6A U/FTP S/FOIL CABLE ICE BLUE 2x500M Dca</v>
          </cell>
          <cell r="D4216" t="str">
            <v>szt.</v>
          </cell>
          <cell r="E4216">
            <v>0</v>
          </cell>
          <cell r="F4216" t="str">
            <v>EXCEL</v>
          </cell>
          <cell r="K4216">
            <v>1136.3399999999999</v>
          </cell>
        </row>
        <row r="4217">
          <cell r="A4217" t="str">
            <v>100-191-SCH</v>
          </cell>
          <cell r="B4217" t="str">
            <v>EXCEL CAT6a U/FTP S/FOIL CABLE LSOH 500M-ICE BLUE</v>
          </cell>
          <cell r="C4217" t="str">
            <v>EXCEL CAT6a U/FTP S/FOIL CABLE LSOH 500M-ICE BLUE</v>
          </cell>
          <cell r="D4217" t="str">
            <v>szt.</v>
          </cell>
          <cell r="E4217">
            <v>0</v>
          </cell>
          <cell r="F4217" t="str">
            <v>EXCEL</v>
          </cell>
          <cell r="K4217">
            <v>0</v>
          </cell>
        </row>
        <row r="4218">
          <cell r="A4218" t="str">
            <v>100-191-BK</v>
          </cell>
          <cell r="B4218" t="str">
            <v>EXCEL CAT6a U/FTP S/FOIL CABLE RL500M-BLACK Dca</v>
          </cell>
          <cell r="C4218" t="str">
            <v>EXCEL CAT6a U/FTP S/FOIL CABLE RL500M-BLACK Dca</v>
          </cell>
          <cell r="D4218" t="str">
            <v>szt.</v>
          </cell>
          <cell r="E4218">
            <v>0</v>
          </cell>
          <cell r="F4218" t="str">
            <v>EXCEL</v>
          </cell>
          <cell r="K4218">
            <v>0</v>
          </cell>
        </row>
        <row r="4219">
          <cell r="A4219" t="str">
            <v>100-191</v>
          </cell>
          <cell r="B4219" t="str">
            <v>EXCEL CAT6a U/FTP S/FOIL CABLE RL500M-ICE BLUE</v>
          </cell>
          <cell r="C4219" t="str">
            <v>EXCEL CAT6a U/FTP S/FOIL CABLE RL500M-ICE BLUE</v>
          </cell>
          <cell r="D4219" t="str">
            <v>szt.</v>
          </cell>
          <cell r="E4219">
            <v>0</v>
          </cell>
          <cell r="F4219" t="str">
            <v>EXCEL</v>
          </cell>
          <cell r="K4219">
            <v>403.24</v>
          </cell>
        </row>
        <row r="4220">
          <cell r="A4220" t="str">
            <v>100-191-ECA</v>
          </cell>
          <cell r="B4220" t="str">
            <v>EXCEL CAT6a U/FTP S/FOIL CABLE RL500M-ICE BLUE Eca</v>
          </cell>
          <cell r="C4220" t="str">
            <v>EXCEL CAT6a U/FTP S/FOIL CABLE RL500M-ICE BLUE Eca</v>
          </cell>
          <cell r="D4220" t="str">
            <v>szt.</v>
          </cell>
          <cell r="E4220">
            <v>0</v>
          </cell>
          <cell r="F4220" t="str">
            <v>EXCEL</v>
          </cell>
          <cell r="K4220">
            <v>0</v>
          </cell>
        </row>
        <row r="4221">
          <cell r="A4221" t="str">
            <v>100-191-OR</v>
          </cell>
          <cell r="B4221" t="str">
            <v>EXCEL CAT6a U/FTP S/FOIL CABLE RL500M-ORANGE</v>
          </cell>
          <cell r="C4221" t="str">
            <v>EXCEL CAT6a U/FTP S/FOIL CABLE RL500M-ORANGE</v>
          </cell>
          <cell r="D4221" t="str">
            <v>szt.</v>
          </cell>
          <cell r="E4221">
            <v>0</v>
          </cell>
          <cell r="F4221" t="str">
            <v>EXCEL</v>
          </cell>
          <cell r="K4221">
            <v>0</v>
          </cell>
        </row>
        <row r="4222">
          <cell r="A4222" t="str">
            <v>170-198</v>
          </cell>
          <cell r="B4222" t="str">
            <v>EXCEL CAT6a U/FTP S/FOIL CABLE RL500M-WHITE Cca</v>
          </cell>
          <cell r="C4222" t="str">
            <v>EXCEL CAT6a U/FTP S/FOIL CABLE RL500M-WHITE Cca</v>
          </cell>
          <cell r="D4222" t="str">
            <v>szt.</v>
          </cell>
          <cell r="E4222">
            <v>0</v>
          </cell>
          <cell r="F4222" t="str">
            <v>EXCEL</v>
          </cell>
          <cell r="K4222">
            <v>0</v>
          </cell>
        </row>
        <row r="4223">
          <cell r="A4223" t="str">
            <v>100-198</v>
          </cell>
          <cell r="B4223" t="str">
            <v>EXCEL CAT6a U/FTP S/FOIL CABLE RL500M-WHITE Dca</v>
          </cell>
          <cell r="C4223" t="str">
            <v>EXCEL CAT6a U/FTP S/FOIL CABLE RL500M-WHITE Dca</v>
          </cell>
          <cell r="D4223" t="str">
            <v>szt.</v>
          </cell>
          <cell r="E4223">
            <v>0</v>
          </cell>
          <cell r="F4223" t="str">
            <v>EXCEL</v>
          </cell>
          <cell r="K4223">
            <v>439.92</v>
          </cell>
        </row>
        <row r="4224">
          <cell r="A4224" t="str">
            <v>100-191-305M</v>
          </cell>
          <cell r="B4224" t="str">
            <v>EXCEL CAT6a U/FTP S/FOIL CBL 305M BX-ICE BLUE Dca</v>
          </cell>
          <cell r="C4224" t="str">
            <v>EXCEL CAT6a U/FTP S/FOIL CBL 305M BX-ICE BLUE Dca</v>
          </cell>
          <cell r="D4224" t="str">
            <v>szt.</v>
          </cell>
          <cell r="E4224">
            <v>0</v>
          </cell>
          <cell r="F4224" t="str">
            <v>EXCEL</v>
          </cell>
          <cell r="K4224">
            <v>246.82</v>
          </cell>
        </row>
        <row r="4225">
          <cell r="A4225" t="str">
            <v>170-191-WT-305M</v>
          </cell>
          <cell r="B4225" t="str">
            <v>EXCEL CAT6a U/FTP S/FOIL CBL BX305M -WHITE Cca</v>
          </cell>
          <cell r="C4225" t="str">
            <v>EXCEL CAT6a U/FTP S/FOIL CBL BX305M -WHITE Cca</v>
          </cell>
          <cell r="D4225" t="str">
            <v>szt.</v>
          </cell>
          <cell r="E4225">
            <v>0</v>
          </cell>
          <cell r="F4225" t="str">
            <v>EXCEL</v>
          </cell>
          <cell r="K4225">
            <v>0</v>
          </cell>
        </row>
        <row r="4226">
          <cell r="A4226" t="str">
            <v>170-191-305M</v>
          </cell>
          <cell r="B4226" t="str">
            <v>EXCEL CAT6A U/FTP S/FOIL CBL BX305M-I/BLUE-Cca</v>
          </cell>
          <cell r="C4226" t="str">
            <v>EXCEL CAT6A U/FTP S/FOIL CBL BX305M-I/BLUE-Cca</v>
          </cell>
          <cell r="D4226" t="str">
            <v>szt.</v>
          </cell>
          <cell r="E4226">
            <v>0</v>
          </cell>
          <cell r="F4226" t="str">
            <v>EXCEL</v>
          </cell>
          <cell r="K4226">
            <v>0</v>
          </cell>
        </row>
        <row r="4227">
          <cell r="A4227" t="str">
            <v>140-191</v>
          </cell>
          <cell r="B4227" t="str">
            <v>EXCEL CAT6A U/FTP S/FOIL CBL LSOH 500M-I/BLUE Dca</v>
          </cell>
          <cell r="C4227" t="str">
            <v>EXCEL CAT6A U/FTP S/FOIL CBL LSOH 500M-I/BLUE Dca</v>
          </cell>
          <cell r="D4227" t="str">
            <v>szt.</v>
          </cell>
          <cell r="E4227">
            <v>0</v>
          </cell>
          <cell r="F4227" t="str">
            <v>EXCEL</v>
          </cell>
          <cell r="K4227">
            <v>0</v>
          </cell>
        </row>
        <row r="4228">
          <cell r="A4228" t="str">
            <v>100-191-WT-305M</v>
          </cell>
          <cell r="B4228" t="str">
            <v>EXCEL CAT6a U/FTP S/FOIL CBL RL305M BX-WHITE Dca</v>
          </cell>
          <cell r="C4228" t="str">
            <v>EXCEL CAT6a U/FTP S/FOIL CBL RL305M BX-WHITE Dca</v>
          </cell>
          <cell r="D4228" t="str">
            <v>szt.</v>
          </cell>
          <cell r="E4228">
            <v>0</v>
          </cell>
          <cell r="F4228" t="str">
            <v>EXCEL</v>
          </cell>
          <cell r="K4228">
            <v>246.82</v>
          </cell>
        </row>
        <row r="4229">
          <cell r="A4229" t="str">
            <v>170-191</v>
          </cell>
          <cell r="B4229" t="str">
            <v>EXCEL CAT6A U/FTP S/FOIL CBL RL500M-I/BLUE - Cca</v>
          </cell>
          <cell r="C4229" t="str">
            <v>EXCEL CAT6A U/FTP S/FOIL CBL RL500M-I/BLUE - Cca</v>
          </cell>
          <cell r="D4229" t="str">
            <v>szt.</v>
          </cell>
          <cell r="E4229">
            <v>0</v>
          </cell>
          <cell r="F4229" t="str">
            <v>EXCEL</v>
          </cell>
          <cell r="K4229">
            <v>0</v>
          </cell>
        </row>
        <row r="4230">
          <cell r="A4230" t="str">
            <v>170-191-500</v>
          </cell>
          <cell r="B4230" t="str">
            <v>EXCEL CAT6a U/FTP S/FOIL LSOH RL500M BLU CCA</v>
          </cell>
          <cell r="C4230" t="str">
            <v>EXCEL CAT6a U/FTP S/FOIL LSOH RL500M BLU CCA</v>
          </cell>
          <cell r="D4230" t="str">
            <v>szt.</v>
          </cell>
          <cell r="E4230">
            <v>0</v>
          </cell>
          <cell r="F4230" t="str">
            <v>EXCEL</v>
          </cell>
          <cell r="K4230">
            <v>0</v>
          </cell>
        </row>
        <row r="4231">
          <cell r="A4231" t="str">
            <v>190-219</v>
          </cell>
          <cell r="B4231" t="str">
            <v>EXCEL CAT6A U/UTP CABLE ICE BLUE 500M 23AWG B2ca</v>
          </cell>
          <cell r="C4231" t="str">
            <v>EXCEL CAT6A U/UTP CABLE ICE BLUE 500M 23AWG B2ca</v>
          </cell>
          <cell r="D4231" t="str">
            <v>szt.</v>
          </cell>
          <cell r="E4231">
            <v>0</v>
          </cell>
          <cell r="F4231" t="str">
            <v>EXCEL</v>
          </cell>
          <cell r="K4231">
            <v>513.20000000000005</v>
          </cell>
        </row>
        <row r="4232">
          <cell r="A4232" t="str">
            <v>190-189</v>
          </cell>
          <cell r="B4232" t="str">
            <v>EXCEL CAT6A U/UTP CABLE ICE BLUE RL500M B2ca</v>
          </cell>
          <cell r="C4232" t="str">
            <v>EXCEL CAT6A U/UTP CABLE ICE BLUE RL500M B2ca</v>
          </cell>
          <cell r="D4232" t="str">
            <v>szt.</v>
          </cell>
          <cell r="E4232">
            <v>0</v>
          </cell>
          <cell r="F4232" t="str">
            <v>EXCEL</v>
          </cell>
          <cell r="K4232">
            <v>0</v>
          </cell>
        </row>
        <row r="4233">
          <cell r="A4233" t="str">
            <v>100-189</v>
          </cell>
          <cell r="B4233" t="str">
            <v>EXCEL CAT6A U/UTP CABLE ICE BLUE RL500M Dca</v>
          </cell>
          <cell r="C4233" t="str">
            <v>EXCEL CAT6A U/UTP CABLE ICE BLUE RL500M Dca</v>
          </cell>
          <cell r="D4233" t="str">
            <v>szt.</v>
          </cell>
          <cell r="E4233">
            <v>0</v>
          </cell>
          <cell r="F4233" t="str">
            <v>EXCEL</v>
          </cell>
          <cell r="K4233">
            <v>0</v>
          </cell>
        </row>
        <row r="4234">
          <cell r="A4234" t="str">
            <v>100-190</v>
          </cell>
          <cell r="B4234" t="str">
            <v>EXCEL CAT6a U/UTP CABLE LSOH ICE BLUE 500M</v>
          </cell>
          <cell r="C4234" t="str">
            <v>EXCEL CAT6a U/UTP CABLE LSOH ICE BLUE 500M</v>
          </cell>
          <cell r="D4234" t="str">
            <v>m</v>
          </cell>
          <cell r="E4234">
            <v>0</v>
          </cell>
          <cell r="F4234" t="str">
            <v>EXCEL</v>
          </cell>
          <cell r="K4234">
            <v>0</v>
          </cell>
        </row>
        <row r="4235">
          <cell r="A4235" t="str">
            <v>100-219</v>
          </cell>
          <cell r="B4235" t="str">
            <v>EXCEL CAT6A U/UTP CABLE LSOH ICE/BL 23AWG 500M Dca</v>
          </cell>
          <cell r="C4235" t="str">
            <v>EXCEL CAT6A U/UTP CABLE LSOH ICE/BL 23AWG 500M Dca</v>
          </cell>
          <cell r="D4235" t="str">
            <v>szt.</v>
          </cell>
          <cell r="E4235">
            <v>0</v>
          </cell>
          <cell r="F4235" t="str">
            <v>EXCEL</v>
          </cell>
          <cell r="K4235">
            <v>427.68</v>
          </cell>
        </row>
        <row r="4236">
          <cell r="A4236" t="str">
            <v>100-219-ECA</v>
          </cell>
          <cell r="B4236" t="str">
            <v>EXCEL CAT6A U/UTP CABLE LSOH ICE/BL 23AWG 500M Eca</v>
          </cell>
          <cell r="C4236" t="str">
            <v>EXCEL CAT6A U/UTP CABLE LSOH ICE/BL 23AWG 500M Eca</v>
          </cell>
          <cell r="D4236" t="str">
            <v>szt.</v>
          </cell>
          <cell r="E4236">
            <v>0</v>
          </cell>
          <cell r="F4236" t="str">
            <v>EXCEL</v>
          </cell>
          <cell r="K4236">
            <v>553.55999999999995</v>
          </cell>
        </row>
        <row r="4237">
          <cell r="A4237" t="str">
            <v>190-189-500</v>
          </cell>
          <cell r="B4237" t="str">
            <v>EXCEL CAT6a U/UTP CBL LSOH RL500M B2CA</v>
          </cell>
          <cell r="C4237" t="str">
            <v>EXCEL CAT6a U/UTP CBL LSOH RL500M B2CA</v>
          </cell>
          <cell r="D4237" t="str">
            <v>szt.</v>
          </cell>
          <cell r="E4237">
            <v>0</v>
          </cell>
          <cell r="F4237" t="str">
            <v>EXCEL</v>
          </cell>
          <cell r="K4237">
            <v>0</v>
          </cell>
        </row>
        <row r="4238">
          <cell r="A4238" t="str">
            <v>170-189-500</v>
          </cell>
          <cell r="B4238" t="str">
            <v>EXCEL CAT6a U/UTP CBL LSOH RL500M CCA</v>
          </cell>
          <cell r="C4238" t="str">
            <v>EXCEL CAT6a U/UTP CBL LSOH RL500M CCA</v>
          </cell>
          <cell r="D4238" t="str">
            <v>szt.</v>
          </cell>
          <cell r="E4238">
            <v>0</v>
          </cell>
          <cell r="F4238" t="str">
            <v>EXCEL</v>
          </cell>
          <cell r="K4238">
            <v>0</v>
          </cell>
        </row>
        <row r="4239">
          <cell r="A4239" t="str">
            <v>100-156-BK-24</v>
          </cell>
          <cell r="B4239" t="str">
            <v>EXCEL CAT6a UNSCR IDC STYLE KEYSTONE JACK-BLK PK24</v>
          </cell>
          <cell r="C4239" t="str">
            <v>EXCEL CAT6a UNSCR IDC STYLE KEYSTONE JACK-BLK PK24</v>
          </cell>
          <cell r="D4239" t="str">
            <v>szt.</v>
          </cell>
          <cell r="E4239">
            <v>0</v>
          </cell>
          <cell r="F4239" t="str">
            <v>EXCEL</v>
          </cell>
          <cell r="K4239">
            <v>108.12</v>
          </cell>
        </row>
        <row r="4240">
          <cell r="A4240" t="str">
            <v>100-156-24</v>
          </cell>
          <cell r="B4240" t="str">
            <v>EXCEL CAT6a UNSCR IDC STYLE KEYSTONE JACK-WHT PK24</v>
          </cell>
          <cell r="C4240" t="str">
            <v>EXCEL CAT6a UNSCR IDC STYLE KEYSTONE JACK-WHT PK24</v>
          </cell>
          <cell r="D4240" t="str">
            <v>szt.</v>
          </cell>
          <cell r="E4240">
            <v>0</v>
          </cell>
          <cell r="F4240" t="str">
            <v>EXCEL</v>
          </cell>
          <cell r="K4240">
            <v>108.12</v>
          </cell>
        </row>
        <row r="4241">
          <cell r="A4241" t="str">
            <v>100-156-BK</v>
          </cell>
          <cell r="B4241" t="str">
            <v>EXCEL CAT6a UNSCREENED IDC STYLE KEYSTONE JACK-BLK</v>
          </cell>
          <cell r="C4241" t="str">
            <v>EXCEL CAT6a UNSCREENED IDC STYLE KEYSTONE JACK-BLK</v>
          </cell>
          <cell r="D4241" t="str">
            <v>szt.</v>
          </cell>
          <cell r="E4241">
            <v>0</v>
          </cell>
          <cell r="F4241" t="str">
            <v>EXCEL</v>
          </cell>
          <cell r="K4241">
            <v>4.54</v>
          </cell>
        </row>
        <row r="4242">
          <cell r="A4242" t="str">
            <v>100-156</v>
          </cell>
          <cell r="B4242" t="str">
            <v>EXCEL CAT6a UNSCREENED IDC STYLE KEYSTONE JACK-WHT</v>
          </cell>
          <cell r="C4242" t="str">
            <v>EXCEL CAT6a UNSCREENED IDC STYLE KEYSTONE JACK-WHT</v>
          </cell>
          <cell r="D4242" t="str">
            <v>szt.</v>
          </cell>
          <cell r="E4242">
            <v>0</v>
          </cell>
          <cell r="F4242" t="str">
            <v>EXCEL</v>
          </cell>
          <cell r="K4242">
            <v>4.54</v>
          </cell>
        </row>
        <row r="4243">
          <cell r="A4243" t="str">
            <v>190-910-1000M</v>
          </cell>
          <cell r="B4243" t="str">
            <v>EXCEL CAT7A SFTP 1000MHZ CABLE 1000M-YW B2ca</v>
          </cell>
          <cell r="C4243" t="str">
            <v>EXCEL CAT7A SFTP 1000MHZ CABLE 1000M-YW B2ca</v>
          </cell>
          <cell r="D4243" t="str">
            <v>szt.</v>
          </cell>
          <cell r="E4243">
            <v>0</v>
          </cell>
          <cell r="F4243" t="str">
            <v>EXCEL</v>
          </cell>
          <cell r="K4243">
            <v>0</v>
          </cell>
        </row>
        <row r="4244">
          <cell r="A4244" t="str">
            <v>100-910-1000</v>
          </cell>
          <cell r="B4244" t="str">
            <v>EXCEL CAT7A SFTP 1000MHZ CABLE RL1000M - YLW Dca</v>
          </cell>
          <cell r="C4244" t="str">
            <v>EXCEL CAT7A SFTP 1000MHZ CABLE RL1000M - YLW Dca</v>
          </cell>
          <cell r="D4244" t="str">
            <v>szt.</v>
          </cell>
          <cell r="E4244">
            <v>0</v>
          </cell>
          <cell r="F4244" t="str">
            <v>EXCEL</v>
          </cell>
          <cell r="K4244">
            <v>0</v>
          </cell>
        </row>
        <row r="4245">
          <cell r="A4245" t="str">
            <v>100-910</v>
          </cell>
          <cell r="B4245" t="str">
            <v>EXCEL CAT7A SFTP 1000MHZ CABLE RL500M - YELLOW Dca</v>
          </cell>
          <cell r="C4245" t="str">
            <v>EXCEL CAT7A SFTP 1000MHZ CABLE RL500M - YELLOW Dca</v>
          </cell>
          <cell r="D4245" t="str">
            <v>szt.</v>
          </cell>
          <cell r="E4245">
            <v>0</v>
          </cell>
          <cell r="F4245" t="str">
            <v>EXCEL</v>
          </cell>
          <cell r="K4245">
            <v>536.58000000000004</v>
          </cell>
        </row>
        <row r="4246">
          <cell r="A4246" t="str">
            <v>190-910-VT</v>
          </cell>
          <cell r="B4246" t="str">
            <v>EXCEL CAT7A SFTP 1000MHZ CABLE RL500M -VIOLET B2ca</v>
          </cell>
          <cell r="C4246" t="str">
            <v>EXCEL CAT7A SFTP 1000MHZ CABLE RL500M -VIOLET B2ca</v>
          </cell>
          <cell r="D4246" t="str">
            <v>szt.</v>
          </cell>
          <cell r="E4246">
            <v>0</v>
          </cell>
          <cell r="F4246" t="str">
            <v>EXCEL</v>
          </cell>
          <cell r="K4246">
            <v>0</v>
          </cell>
        </row>
        <row r="4247">
          <cell r="A4247" t="str">
            <v>190-910</v>
          </cell>
          <cell r="B4247" t="str">
            <v>EXCEL CAT7A SFTP 1000MHZ CABLE RL500M-YW B2ca</v>
          </cell>
          <cell r="C4247" t="str">
            <v>EXCEL CAT7A SFTP 1000MHZ CABLE RL500M-YW B2ca</v>
          </cell>
          <cell r="D4247" t="str">
            <v>szt.</v>
          </cell>
          <cell r="E4247">
            <v>0</v>
          </cell>
          <cell r="F4247" t="str">
            <v>EXCEL</v>
          </cell>
          <cell r="K4247">
            <v>615.88</v>
          </cell>
        </row>
        <row r="4248">
          <cell r="A4248" t="str">
            <v>100-911</v>
          </cell>
          <cell r="B4248" t="str">
            <v>EXCEL CAT7A SFTP 1000MHZ DUAL CABLE 2x500M-YW Dca</v>
          </cell>
          <cell r="C4248" t="str">
            <v>EXCEL CAT7A SFTP 1000MHZ DUAL CABLE 2x500M-YW Dca</v>
          </cell>
          <cell r="D4248" t="str">
            <v>szt.</v>
          </cell>
          <cell r="E4248">
            <v>0</v>
          </cell>
          <cell r="F4248" t="str">
            <v>EXCEL</v>
          </cell>
          <cell r="K4248">
            <v>1454.12</v>
          </cell>
        </row>
        <row r="4249">
          <cell r="A4249" t="str">
            <v>190-912-GY</v>
          </cell>
          <cell r="B4249" t="str">
            <v>EXCEL CAT7A+ SFTP 1200MHZ CABLE RL500M-GY B2ca</v>
          </cell>
          <cell r="C4249" t="str">
            <v>EXCEL CAT7A+ SFTP 1200MHZ CABLE RL500M-GY B2ca</v>
          </cell>
          <cell r="D4249" t="str">
            <v>szt.</v>
          </cell>
          <cell r="E4249">
            <v>0</v>
          </cell>
          <cell r="F4249" t="str">
            <v>EXCEL</v>
          </cell>
          <cell r="K4249">
            <v>0</v>
          </cell>
        </row>
        <row r="4250">
          <cell r="A4250" t="str">
            <v>190-912</v>
          </cell>
          <cell r="B4250" t="str">
            <v>EXCEL CAT7A+ SFTP 1200MHZ CABLE RL500M-YW B2ca</v>
          </cell>
          <cell r="C4250" t="str">
            <v>EXCEL CAT7A+ SFTP 1200MHZ CABLE RL500M-YW B2ca</v>
          </cell>
          <cell r="D4250" t="str">
            <v>szt.</v>
          </cell>
          <cell r="E4250">
            <v>0</v>
          </cell>
          <cell r="F4250" t="str">
            <v>EXCEL</v>
          </cell>
          <cell r="K4250">
            <v>1099.72</v>
          </cell>
        </row>
        <row r="4251">
          <cell r="A4251" t="str">
            <v>100-802</v>
          </cell>
          <cell r="B4251" t="str">
            <v>EXCEL CAT8 FIELD  TERMINATION RJ45 PLUG</v>
          </cell>
          <cell r="C4251" t="str">
            <v>EXCEL CAT8 FIELD  TERMINATION RJ45 PLUG</v>
          </cell>
          <cell r="D4251" t="str">
            <v>szt.</v>
          </cell>
          <cell r="E4251">
            <v>0</v>
          </cell>
          <cell r="F4251" t="str">
            <v>EXCEL</v>
          </cell>
          <cell r="K4251">
            <v>14.06</v>
          </cell>
        </row>
        <row r="4252">
          <cell r="A4252" t="str">
            <v>100-801</v>
          </cell>
          <cell r="B4252" t="str">
            <v>EXCEL CAT8 SCREENED BUTTERFLY TOOLESS JACK</v>
          </cell>
          <cell r="C4252" t="str">
            <v>EXCEL CAT8 SCREENED BUTTERFLY TOOLESS JACK</v>
          </cell>
          <cell r="D4252" t="str">
            <v>szt.</v>
          </cell>
          <cell r="E4252">
            <v>0</v>
          </cell>
          <cell r="F4252" t="str">
            <v>EXCEL</v>
          </cell>
          <cell r="K4252">
            <v>10.28</v>
          </cell>
        </row>
        <row r="4253">
          <cell r="A4253" t="str">
            <v>100-903</v>
          </cell>
          <cell r="B4253" t="str">
            <v>EXCEL CAT8 SFTP CABLE 305MTR REEL Cca</v>
          </cell>
          <cell r="C4253" t="str">
            <v>EXCEL CAT8 SFTP CABLE 305MTR REEL Cca</v>
          </cell>
          <cell r="D4253" t="str">
            <v>szt.</v>
          </cell>
          <cell r="E4253">
            <v>0</v>
          </cell>
          <cell r="F4253" t="str">
            <v>EXCEL</v>
          </cell>
          <cell r="K4253">
            <v>0</v>
          </cell>
        </row>
        <row r="4254">
          <cell r="A4254" t="str">
            <v>100-236</v>
          </cell>
          <cell r="B4254" t="str">
            <v>Excel Category 6 - 6 Port Screened ExpressNet Mod</v>
          </cell>
          <cell r="C4254" t="str">
            <v>Excel Category 6 - 6 Port Screened ExpressNet Mod</v>
          </cell>
          <cell r="D4254" t="str">
            <v>szt.</v>
          </cell>
          <cell r="E4254">
            <v>0</v>
          </cell>
          <cell r="F4254" t="str">
            <v>EXCEL</v>
          </cell>
          <cell r="K4254">
            <v>37.9</v>
          </cell>
        </row>
        <row r="4255">
          <cell r="A4255" t="str">
            <v>100-235</v>
          </cell>
          <cell r="B4255" t="str">
            <v>Excel Category 6 -6 Port Unscreened ExpressNet Mod</v>
          </cell>
          <cell r="C4255" t="str">
            <v>Excel Category 6 -6 Port Unscreened ExpressNet Mod</v>
          </cell>
          <cell r="D4255" t="str">
            <v>szt.</v>
          </cell>
          <cell r="E4255">
            <v>0</v>
          </cell>
          <cell r="F4255" t="str">
            <v>EXCEL</v>
          </cell>
          <cell r="K4255">
            <v>19.84</v>
          </cell>
        </row>
        <row r="4256">
          <cell r="A4256" t="str">
            <v>100-074-1000M</v>
          </cell>
          <cell r="B4256" t="str">
            <v>EXCEL Category 6 UTP CABLE 1000M-WHITE RAL9010 Dca</v>
          </cell>
          <cell r="C4256" t="str">
            <v>EXCEL Category 6 UTP CABLE 1000M-WHITE RAL9010 Dca</v>
          </cell>
          <cell r="D4256" t="str">
            <v>szt.</v>
          </cell>
          <cell r="E4256">
            <v>0</v>
          </cell>
          <cell r="F4256" t="str">
            <v>EXCEL</v>
          </cell>
          <cell r="K4256">
            <v>0</v>
          </cell>
        </row>
        <row r="4257">
          <cell r="A4257" t="str">
            <v>100-237</v>
          </cell>
          <cell r="B4257" t="str">
            <v>Excel Category 6A - 6 Port Screened ExpressNet Mod</v>
          </cell>
          <cell r="C4257" t="str">
            <v>Excel Category 6A - 6 Port Screened ExpressNet Mod</v>
          </cell>
          <cell r="D4257" t="str">
            <v>szt.</v>
          </cell>
          <cell r="E4257">
            <v>0</v>
          </cell>
          <cell r="F4257" t="str">
            <v>EXCEL</v>
          </cell>
          <cell r="K4257">
            <v>44.6</v>
          </cell>
        </row>
        <row r="4258">
          <cell r="A4258" t="str">
            <v>100-925</v>
          </cell>
          <cell r="B4258" t="str">
            <v>Excel Category 6A Device Protection Adapter</v>
          </cell>
          <cell r="C4258" t="str">
            <v>Excel Category 6A Device Protection Adapter</v>
          </cell>
          <cell r="D4258" t="str">
            <v>szt.</v>
          </cell>
          <cell r="E4258">
            <v>0</v>
          </cell>
          <cell r="F4258" t="str">
            <v>EXCEL</v>
          </cell>
          <cell r="K4258">
            <v>13.38</v>
          </cell>
        </row>
        <row r="4259">
          <cell r="A4259" t="str">
            <v>550-276</v>
          </cell>
          <cell r="B4259" t="str">
            <v>EXCEL CITY 80 FRAME (1600 PAIR)</v>
          </cell>
          <cell r="C4259" t="str">
            <v>EXCEL CITY 80 FRAME (1600 PAIR)</v>
          </cell>
          <cell r="D4259" t="str">
            <v>szt.</v>
          </cell>
          <cell r="E4259">
            <v>0</v>
          </cell>
          <cell r="F4259" t="str">
            <v>EXCEL</v>
          </cell>
          <cell r="K4259">
            <v>545.72</v>
          </cell>
        </row>
        <row r="4260">
          <cell r="A4260" t="str">
            <v>545-4261-2C-VVBM-BK</v>
          </cell>
          <cell r="B4260" t="str">
            <v>EXCEL CL 42U 600W 1000D-2C COLO RACK BLACK</v>
          </cell>
          <cell r="C4260" t="str">
            <v>EXCEL CL 42U 600W 1000D-2C COLO RACK BLACK</v>
          </cell>
          <cell r="D4260" t="str">
            <v>szt.</v>
          </cell>
          <cell r="E4260">
            <v>0</v>
          </cell>
          <cell r="F4260" t="str">
            <v>EXCEL</v>
          </cell>
          <cell r="K4260">
            <v>1326</v>
          </cell>
        </row>
        <row r="4261">
          <cell r="A4261" t="str">
            <v>545-4261-2C-VVBM-BK-</v>
          </cell>
          <cell r="B4261" t="str">
            <v>EXCEL CL 42U 600W 1000D-2C COLO RACK BLACK-FP</v>
          </cell>
          <cell r="C4261" t="str">
            <v>EXCEL CL 42U 600W 1000D-2C COLO RACK BLACK-FP</v>
          </cell>
          <cell r="D4261" t="str">
            <v>szt.</v>
          </cell>
          <cell r="E4261">
            <v>0</v>
          </cell>
          <cell r="F4261" t="str">
            <v>EXCEL</v>
          </cell>
          <cell r="K4261">
            <v>0</v>
          </cell>
        </row>
        <row r="4262">
          <cell r="A4262" t="str">
            <v>545-4261-2C-VVBM-(1)</v>
          </cell>
          <cell r="B4262" t="str">
            <v>EXCEL CL 42U 600W 1000D-2C COLO RACK BLACK-FP</v>
          </cell>
          <cell r="C4262" t="str">
            <v>EXCEL CL 42U 600W 1000D-2C COLO RACK BLACK-FP</v>
          </cell>
          <cell r="D4262" t="str">
            <v>szt.</v>
          </cell>
          <cell r="E4262">
            <v>0</v>
          </cell>
          <cell r="F4262" t="str">
            <v>EXCEL</v>
          </cell>
          <cell r="K4262">
            <v>0</v>
          </cell>
        </row>
        <row r="4263">
          <cell r="A4263" t="str">
            <v>545-4261-2C-VVBM-(3)</v>
          </cell>
          <cell r="B4263" t="str">
            <v>EXCEL CL 42U 600W 1000D-2C COLO RACK BLACK-FP</v>
          </cell>
          <cell r="D4263" t="str">
            <v>szt.</v>
          </cell>
          <cell r="E4263">
            <v>0</v>
          </cell>
          <cell r="F4263" t="str">
            <v>EXCEL</v>
          </cell>
          <cell r="K4263">
            <v>0</v>
          </cell>
        </row>
        <row r="4264">
          <cell r="A4264" t="str">
            <v>545-4261-2C-VVBM-GW</v>
          </cell>
          <cell r="B4264" t="str">
            <v>EXCEL CL 42U 600W 1000D-2C COLO RACK GREY WHITE</v>
          </cell>
          <cell r="C4264" t="str">
            <v>EXCEL CL 42U 600W 1000D-2C COLO RACK GREY WHITE</v>
          </cell>
          <cell r="D4264" t="str">
            <v>szt.</v>
          </cell>
          <cell r="E4264">
            <v>0</v>
          </cell>
          <cell r="F4264" t="str">
            <v>EXCEL</v>
          </cell>
          <cell r="K4264">
            <v>1326</v>
          </cell>
        </row>
        <row r="4265">
          <cell r="A4265" t="str">
            <v>545-4261-2C-VVBM-GW-</v>
          </cell>
          <cell r="B4265" t="str">
            <v>EXCEL CL 42U 600W 1000D-2C COLO RACK GREY WHITE-FP</v>
          </cell>
          <cell r="C4265" t="str">
            <v>EXCEL CL 42U 600W 1000D-2C COLO RACK GREY WHITE-FP</v>
          </cell>
          <cell r="D4265" t="str">
            <v>szt.</v>
          </cell>
          <cell r="E4265">
            <v>0</v>
          </cell>
          <cell r="F4265" t="str">
            <v>EXCEL</v>
          </cell>
          <cell r="K4265">
            <v>0</v>
          </cell>
        </row>
        <row r="4266">
          <cell r="A4266" t="str">
            <v>545-4261-2C-VVBM-(2)</v>
          </cell>
          <cell r="B4266" t="str">
            <v>EXCEL CL 42U 600W 1000D-2C COLO RACK GREY WHITE-FP</v>
          </cell>
          <cell r="C4266" t="str">
            <v>EXCEL CL 42U 600W 1000D-2C COLO RACK GREY WHITE-FP</v>
          </cell>
          <cell r="D4266" t="str">
            <v>szt.</v>
          </cell>
          <cell r="E4266">
            <v>0</v>
          </cell>
          <cell r="F4266" t="str">
            <v>EXCEL</v>
          </cell>
          <cell r="K4266">
            <v>0</v>
          </cell>
        </row>
        <row r="4267">
          <cell r="A4267" t="str">
            <v>545-4261-2C-VVBM-(4)</v>
          </cell>
          <cell r="B4267" t="str">
            <v>EXCEL CL 42U 600W 1000D-2C COLO RACK GREY WHITE-FP</v>
          </cell>
          <cell r="D4267" t="str">
            <v>szt.</v>
          </cell>
          <cell r="E4267">
            <v>0</v>
          </cell>
          <cell r="F4267" t="str">
            <v>EXCEL</v>
          </cell>
          <cell r="K4267">
            <v>0</v>
          </cell>
        </row>
        <row r="4268">
          <cell r="A4268" t="str">
            <v>545-4261-4C-VVBM-BK</v>
          </cell>
          <cell r="B4268" t="str">
            <v>EXCEL CL 42U 600W 1000D-4C COLO RACK BLACK</v>
          </cell>
          <cell r="C4268" t="str">
            <v>EXCEL CL 42U 600W 1000D-4C COLO RACK BLACK</v>
          </cell>
          <cell r="D4268" t="str">
            <v>szt.</v>
          </cell>
          <cell r="E4268">
            <v>0</v>
          </cell>
          <cell r="F4268" t="str">
            <v>EXCEL</v>
          </cell>
          <cell r="K4268">
            <v>1530</v>
          </cell>
        </row>
        <row r="4269">
          <cell r="A4269" t="str">
            <v>545-4261-4C-VVBM-BK-</v>
          </cell>
          <cell r="B4269" t="str">
            <v>EXCEL CL 42U 600W 1000D-4C COLO RACK BLACK-FP</v>
          </cell>
          <cell r="C4269" t="str">
            <v>EXCEL CL 42U 600W 1000D-4C COLO RACK BLACK-FP</v>
          </cell>
          <cell r="D4269" t="str">
            <v>szt.</v>
          </cell>
          <cell r="E4269">
            <v>0</v>
          </cell>
          <cell r="F4269" t="str">
            <v>EXCEL</v>
          </cell>
          <cell r="K4269">
            <v>0</v>
          </cell>
        </row>
        <row r="4270">
          <cell r="A4270" t="str">
            <v>545-4261-4C-VVBM-(1)</v>
          </cell>
          <cell r="B4270" t="str">
            <v>EXCEL CL 42U 600W 1000D-4C COLO RACK BLACK-FP</v>
          </cell>
          <cell r="C4270" t="str">
            <v>EXCEL CL 42U 600W 1000D-4C COLO RACK BLACK-FP</v>
          </cell>
          <cell r="D4270" t="str">
            <v>szt.</v>
          </cell>
          <cell r="E4270">
            <v>0</v>
          </cell>
          <cell r="F4270" t="str">
            <v>EXCEL</v>
          </cell>
          <cell r="K4270">
            <v>0</v>
          </cell>
        </row>
        <row r="4271">
          <cell r="A4271" t="str">
            <v>545-4261-4C-VVBM-(3)</v>
          </cell>
          <cell r="B4271" t="str">
            <v>EXCEL CL 42U 600W 1000D-4C COLO RACK BLACK-FP</v>
          </cell>
          <cell r="D4271" t="str">
            <v>szt.</v>
          </cell>
          <cell r="E4271">
            <v>0</v>
          </cell>
          <cell r="F4271" t="str">
            <v>EXCEL</v>
          </cell>
          <cell r="K4271">
            <v>0</v>
          </cell>
        </row>
        <row r="4272">
          <cell r="A4272" t="str">
            <v>545-4261-4C-VVBM-GW</v>
          </cell>
          <cell r="B4272" t="str">
            <v>EXCEL CL 42U 600W 1000D-4C COLO RACK GREY WHITE</v>
          </cell>
          <cell r="C4272" t="str">
            <v>EXCEL CL 42U 600W 1000D-4C COLO RACK GREY WHITE</v>
          </cell>
          <cell r="D4272" t="str">
            <v>szt.</v>
          </cell>
          <cell r="E4272">
            <v>0</v>
          </cell>
          <cell r="F4272" t="str">
            <v>EXCEL</v>
          </cell>
          <cell r="K4272">
            <v>1530</v>
          </cell>
        </row>
        <row r="4273">
          <cell r="A4273" t="str">
            <v>545-4261-4C-VVBM-GW-</v>
          </cell>
          <cell r="B4273" t="str">
            <v>EXCEL CL 42U 600W 1000D-4C COLO RACK GREY WHITE-FP</v>
          </cell>
          <cell r="C4273" t="str">
            <v>EXCEL CL 42U 600W 1000D-4C COLO RACK GREY WHITE-FP</v>
          </cell>
          <cell r="D4273" t="str">
            <v>szt.</v>
          </cell>
          <cell r="E4273">
            <v>0</v>
          </cell>
          <cell r="F4273" t="str">
            <v>EXCEL</v>
          </cell>
          <cell r="K4273">
            <v>0</v>
          </cell>
        </row>
        <row r="4274">
          <cell r="A4274" t="str">
            <v>545-4261-4C-VVBM-(2)</v>
          </cell>
          <cell r="B4274" t="str">
            <v>EXCEL CL 42U 600W 1000D-4C COLO RACK GREY WHITE-FP</v>
          </cell>
          <cell r="C4274" t="str">
            <v>EXCEL CL 42U 600W 1000D-4C COLO RACK GREY WHITE-FP</v>
          </cell>
          <cell r="D4274" t="str">
            <v>szt.</v>
          </cell>
          <cell r="E4274">
            <v>0</v>
          </cell>
          <cell r="F4274" t="str">
            <v>EXCEL</v>
          </cell>
          <cell r="K4274">
            <v>0</v>
          </cell>
        </row>
        <row r="4275">
          <cell r="A4275" t="str">
            <v>545-4261-4C-VVBM-(4)</v>
          </cell>
          <cell r="B4275" t="str">
            <v>EXCEL CL 42U 600W 1000D-4C COLO RACK GREY WHITE-FP</v>
          </cell>
          <cell r="D4275" t="str">
            <v>szt.</v>
          </cell>
          <cell r="E4275">
            <v>0</v>
          </cell>
          <cell r="F4275" t="str">
            <v>EXCEL</v>
          </cell>
          <cell r="K4275">
            <v>0</v>
          </cell>
        </row>
        <row r="4276">
          <cell r="A4276" t="str">
            <v>545-4281-2C-VVBM-BK</v>
          </cell>
          <cell r="B4276" t="str">
            <v>EXCEL CL 42U 800W 1000D-2C COLO RACK BLACK</v>
          </cell>
          <cell r="C4276" t="str">
            <v>EXCEL CL 42U 800W 1000D-2C COLO RACK BLACK</v>
          </cell>
          <cell r="D4276" t="str">
            <v>szt.</v>
          </cell>
          <cell r="E4276">
            <v>0</v>
          </cell>
          <cell r="F4276" t="str">
            <v>EXCEL</v>
          </cell>
          <cell r="K4276">
            <v>1938</v>
          </cell>
        </row>
        <row r="4277">
          <cell r="A4277" t="str">
            <v>545-4281-2C-VVBM-BK-</v>
          </cell>
          <cell r="B4277" t="str">
            <v>EXCEL CL 42U 800W 1000D-2C COLO RACK BLACK-FP</v>
          </cell>
          <cell r="C4277" t="str">
            <v>EXCEL CL 42U 800W 1000D-2C COLO RACK BLACK-FP</v>
          </cell>
          <cell r="D4277" t="str">
            <v>szt.</v>
          </cell>
          <cell r="E4277">
            <v>0</v>
          </cell>
          <cell r="F4277" t="str">
            <v>EXCEL</v>
          </cell>
          <cell r="K4277">
            <v>0</v>
          </cell>
        </row>
        <row r="4278">
          <cell r="A4278" t="str">
            <v>545-4281-2C-VVBM-(1)</v>
          </cell>
          <cell r="B4278" t="str">
            <v>EXCEL CL 42U 800W 1000D-2C COLO RACK BLACK-FP</v>
          </cell>
          <cell r="C4278" t="str">
            <v>EXCEL CL 42U 800W 1000D-2C COLO RACK BLACK-FP</v>
          </cell>
          <cell r="D4278" t="str">
            <v>szt.</v>
          </cell>
          <cell r="E4278">
            <v>0</v>
          </cell>
          <cell r="F4278" t="str">
            <v>EXCEL</v>
          </cell>
          <cell r="K4278">
            <v>0</v>
          </cell>
        </row>
        <row r="4279">
          <cell r="A4279" t="str">
            <v>545-4281-2C-VVBM-(3)</v>
          </cell>
          <cell r="B4279" t="str">
            <v>EXCEL CL 42U 800W 1000D-2C COLO RACK BLACK-FP</v>
          </cell>
          <cell r="D4279" t="str">
            <v>szt.</v>
          </cell>
          <cell r="E4279">
            <v>0</v>
          </cell>
          <cell r="F4279" t="str">
            <v>EXCEL</v>
          </cell>
          <cell r="K4279">
            <v>0</v>
          </cell>
        </row>
        <row r="4280">
          <cell r="A4280" t="str">
            <v>545-4281-2C-VVBM-GW</v>
          </cell>
          <cell r="B4280" t="str">
            <v>EXCEL CL 42U 800W 1000D-2C COLO RACK GREY WHITE</v>
          </cell>
          <cell r="C4280" t="str">
            <v>EXCEL CL 42U 800W 1000D-2C COLO RACK GREY WHITE</v>
          </cell>
          <cell r="D4280" t="str">
            <v>szt.</v>
          </cell>
          <cell r="E4280">
            <v>0</v>
          </cell>
          <cell r="F4280" t="str">
            <v>EXCEL</v>
          </cell>
          <cell r="K4280">
            <v>4304.32</v>
          </cell>
        </row>
        <row r="4281">
          <cell r="A4281" t="str">
            <v>545-4281-2C-VVBM-GW-</v>
          </cell>
          <cell r="B4281" t="str">
            <v>EXCEL CL 42U 800W 1000D-2C COLO RACK GREY WHITE-FP</v>
          </cell>
          <cell r="C4281" t="str">
            <v>EXCEL CL 42U 800W 1000D-2C COLO RACK GREY WHITE-FP</v>
          </cell>
          <cell r="D4281" t="str">
            <v>szt.</v>
          </cell>
          <cell r="E4281">
            <v>0</v>
          </cell>
          <cell r="F4281" t="str">
            <v>EXCEL</v>
          </cell>
          <cell r="K4281">
            <v>0</v>
          </cell>
        </row>
        <row r="4282">
          <cell r="A4282" t="str">
            <v>545-4281-2C-VVBM-(2)</v>
          </cell>
          <cell r="B4282" t="str">
            <v>EXCEL CL 42U 800W 1000D-2C COLO RACK GREY WHITE-FP</v>
          </cell>
          <cell r="C4282" t="str">
            <v>EXCEL CL 42U 800W 1000D-2C COLO RACK GREY WHITE-FP</v>
          </cell>
          <cell r="D4282" t="str">
            <v>szt.</v>
          </cell>
          <cell r="E4282">
            <v>0</v>
          </cell>
          <cell r="F4282" t="str">
            <v>EXCEL</v>
          </cell>
          <cell r="K4282">
            <v>0</v>
          </cell>
        </row>
        <row r="4283">
          <cell r="A4283" t="str">
            <v>545-4281-2C-VVBM-(4)</v>
          </cell>
          <cell r="B4283" t="str">
            <v>EXCEL CL 42U 800W 1000D-2C COLO RACK GREY WHITE-FP</v>
          </cell>
          <cell r="D4283" t="str">
            <v>szt.</v>
          </cell>
          <cell r="E4283">
            <v>0</v>
          </cell>
          <cell r="F4283" t="str">
            <v>EXCEL</v>
          </cell>
          <cell r="K4283">
            <v>0</v>
          </cell>
        </row>
        <row r="4284">
          <cell r="A4284" t="str">
            <v>Z-545-4281-4C-VVB(3)</v>
          </cell>
          <cell r="B4284" t="str">
            <v>EXCEL CL 42U 800W 1000D-4C COLO HE01</v>
          </cell>
          <cell r="D4284" t="str">
            <v>szt.</v>
          </cell>
          <cell r="E4284">
            <v>0</v>
          </cell>
          <cell r="F4284" t="str">
            <v>EXCEL</v>
          </cell>
          <cell r="K4284">
            <v>0</v>
          </cell>
        </row>
        <row r="4285">
          <cell r="A4285" t="str">
            <v>Z-545-4281-4C-VVBM-B</v>
          </cell>
          <cell r="B4285" t="str">
            <v>EXCEL CL 42U 800W 1000D-4C COLO HE01</v>
          </cell>
          <cell r="C4285" t="str">
            <v>EXCEL CL 42U 800W 1000D-4C COLO HE01</v>
          </cell>
          <cell r="D4285" t="str">
            <v>szt.</v>
          </cell>
          <cell r="E4285">
            <v>0</v>
          </cell>
          <cell r="F4285" t="str">
            <v>EXCEL</v>
          </cell>
          <cell r="K4285">
            <v>0</v>
          </cell>
        </row>
        <row r="4286">
          <cell r="A4286" t="str">
            <v>Z-545-4281-4C-VVB(1)</v>
          </cell>
          <cell r="B4286" t="str">
            <v>EXCEL CL 42U 800W 1000D-4C COLO HE01</v>
          </cell>
          <cell r="C4286" t="str">
            <v>EXCEL CL 42U 800W 1000D-4C COLO HE01</v>
          </cell>
          <cell r="D4286" t="str">
            <v>szt.</v>
          </cell>
          <cell r="E4286">
            <v>0</v>
          </cell>
          <cell r="F4286" t="str">
            <v>EXCEL</v>
          </cell>
          <cell r="K4286">
            <v>0</v>
          </cell>
        </row>
        <row r="4287">
          <cell r="A4287" t="str">
            <v>545-4281-4C-VVBM-BK</v>
          </cell>
          <cell r="B4287" t="str">
            <v>EXCEL CL 42U 800W 1000D-4C COLO RACK BLACK</v>
          </cell>
          <cell r="C4287" t="str">
            <v>EXCEL CL 42U 800W 1000D-4C COLO RACK BLACK</v>
          </cell>
          <cell r="D4287" t="str">
            <v>szt.</v>
          </cell>
          <cell r="E4287">
            <v>0</v>
          </cell>
          <cell r="F4287" t="str">
            <v>EXCEL</v>
          </cell>
          <cell r="K4287">
            <v>5386.44</v>
          </cell>
        </row>
        <row r="4288">
          <cell r="A4288" t="str">
            <v>545-4281-4C-VVBM-BK-</v>
          </cell>
          <cell r="B4288" t="str">
            <v>EXCEL CL 42U 800W 1000D-4C COLO RACK BLACK-FP</v>
          </cell>
          <cell r="C4288" t="str">
            <v>EXCEL CL 42U 800W 1000D-4C COLO RACK BLACK-FP</v>
          </cell>
          <cell r="D4288" t="str">
            <v>szt.</v>
          </cell>
          <cell r="E4288">
            <v>0</v>
          </cell>
          <cell r="F4288" t="str">
            <v>EXCEL</v>
          </cell>
          <cell r="K4288">
            <v>0</v>
          </cell>
        </row>
        <row r="4289">
          <cell r="A4289" t="str">
            <v>545-4281-4C-VVBM-(1)</v>
          </cell>
          <cell r="B4289" t="str">
            <v>EXCEL CL 42U 800W 1000D-4C COLO RACK BLACK-FP</v>
          </cell>
          <cell r="C4289" t="str">
            <v>EXCEL CL 42U 800W 1000D-4C COLO RACK BLACK-FP</v>
          </cell>
          <cell r="D4289" t="str">
            <v>szt.</v>
          </cell>
          <cell r="E4289">
            <v>0</v>
          </cell>
          <cell r="F4289" t="str">
            <v>EXCEL</v>
          </cell>
          <cell r="K4289">
            <v>0</v>
          </cell>
        </row>
        <row r="4290">
          <cell r="A4290" t="str">
            <v>545-4281-4C-VVBM-(3)</v>
          </cell>
          <cell r="B4290" t="str">
            <v>EXCEL CL 42U 800W 1000D-4C COLO RACK BLACK-FP</v>
          </cell>
          <cell r="D4290" t="str">
            <v>szt.</v>
          </cell>
          <cell r="E4290">
            <v>0</v>
          </cell>
          <cell r="F4290" t="str">
            <v>EXCEL</v>
          </cell>
          <cell r="K4290">
            <v>0</v>
          </cell>
        </row>
        <row r="4291">
          <cell r="A4291" t="str">
            <v>545-4281-4C-VVBM-GW</v>
          </cell>
          <cell r="B4291" t="str">
            <v>EXCEL CL 42U 800W 1000D-4C COLO RACK GREY WHITE</v>
          </cell>
          <cell r="C4291" t="str">
            <v>EXCEL CL 42U 800W 1000D-4C COLO RACK GREY WHITE</v>
          </cell>
          <cell r="D4291" t="str">
            <v>szt.</v>
          </cell>
          <cell r="E4291">
            <v>0</v>
          </cell>
          <cell r="F4291" t="str">
            <v>EXCEL</v>
          </cell>
          <cell r="K4291">
            <v>5386.44</v>
          </cell>
        </row>
        <row r="4292">
          <cell r="A4292" t="str">
            <v>545-4281-4C-VVBM-GW-</v>
          </cell>
          <cell r="B4292" t="str">
            <v>EXCEL CL 42U 800W 1000D-4C COLO RACK GREY WHITE-FP</v>
          </cell>
          <cell r="C4292" t="str">
            <v>EXCEL CL 42U 800W 1000D-4C COLO RACK GREY WHITE-FP</v>
          </cell>
          <cell r="D4292" t="str">
            <v>szt.</v>
          </cell>
          <cell r="E4292">
            <v>0</v>
          </cell>
          <cell r="F4292" t="str">
            <v>EXCEL</v>
          </cell>
          <cell r="K4292">
            <v>0</v>
          </cell>
        </row>
        <row r="4293">
          <cell r="A4293" t="str">
            <v>545-4281-4C-VVBM-(2)</v>
          </cell>
          <cell r="B4293" t="str">
            <v>EXCEL CL 42U 800W 1000D-4C COLO RACK GREY WHITE-FP</v>
          </cell>
          <cell r="C4293" t="str">
            <v>EXCEL CL 42U 800W 1000D-4C COLO RACK GREY WHITE-FP</v>
          </cell>
          <cell r="D4293" t="str">
            <v>szt.</v>
          </cell>
          <cell r="E4293">
            <v>0</v>
          </cell>
          <cell r="F4293" t="str">
            <v>EXCEL</v>
          </cell>
          <cell r="K4293">
            <v>0</v>
          </cell>
        </row>
        <row r="4294">
          <cell r="A4294" t="str">
            <v>545-4281-4C-VVBM-(4)</v>
          </cell>
          <cell r="B4294" t="str">
            <v>EXCEL CL 42U 800W 1000D-4C COLO RACK GREY WHITE-FP</v>
          </cell>
          <cell r="D4294" t="str">
            <v>szt.</v>
          </cell>
          <cell r="E4294">
            <v>0</v>
          </cell>
          <cell r="F4294" t="str">
            <v>EXCEL</v>
          </cell>
          <cell r="K4294">
            <v>0</v>
          </cell>
        </row>
        <row r="4295">
          <cell r="A4295" t="str">
            <v>Z-545-4281-2C-VVB(4)</v>
          </cell>
          <cell r="B4295" t="str">
            <v>EXCEL CL 42U 800x1000-2C VVBM THALES</v>
          </cell>
          <cell r="D4295" t="str">
            <v>szt.</v>
          </cell>
          <cell r="E4295">
            <v>0</v>
          </cell>
          <cell r="F4295" t="str">
            <v>EXCEL</v>
          </cell>
          <cell r="K4295">
            <v>0</v>
          </cell>
        </row>
        <row r="4296">
          <cell r="A4296" t="str">
            <v>Z-545-4281-2C-VVBM-T</v>
          </cell>
          <cell r="B4296" t="str">
            <v>EXCEL CL 42U 800x1000-2C VVBM THALES</v>
          </cell>
          <cell r="C4296" t="str">
            <v>EXCEL CL 42U 800x1000-2C VVBM THALES</v>
          </cell>
          <cell r="D4296" t="str">
            <v>szt.</v>
          </cell>
          <cell r="E4296">
            <v>0</v>
          </cell>
          <cell r="F4296" t="str">
            <v>EXCEL</v>
          </cell>
          <cell r="K4296">
            <v>0</v>
          </cell>
        </row>
        <row r="4297">
          <cell r="A4297" t="str">
            <v>Z-545-4281-2C-VVB(2)</v>
          </cell>
          <cell r="B4297" t="str">
            <v>EXCEL CL 42U 800x1000-2C VVBM THALES</v>
          </cell>
          <cell r="C4297" t="str">
            <v>EXCEL CL 42U 800x1000-2C VVBM THALES</v>
          </cell>
          <cell r="D4297" t="str">
            <v>szt.</v>
          </cell>
          <cell r="E4297">
            <v>0</v>
          </cell>
          <cell r="F4297" t="str">
            <v>EXCEL</v>
          </cell>
          <cell r="K4297">
            <v>0</v>
          </cell>
        </row>
        <row r="4298">
          <cell r="A4298" t="str">
            <v>Z-545-4288-4C-VVB(2)</v>
          </cell>
          <cell r="B4298" t="str">
            <v>EXCEL CL 42U 800x800-4C VVBM THALES</v>
          </cell>
          <cell r="C4298" t="str">
            <v>EXCEL CL 42U 800x800-4C VVBM THALES</v>
          </cell>
          <cell r="D4298" t="str">
            <v>szt.</v>
          </cell>
          <cell r="E4298">
            <v>0</v>
          </cell>
          <cell r="F4298" t="str">
            <v>EXCEL</v>
          </cell>
          <cell r="K4298">
            <v>0</v>
          </cell>
        </row>
        <row r="4299">
          <cell r="A4299" t="str">
            <v>Z-545-4288-4C-VVBM-T</v>
          </cell>
          <cell r="B4299" t="str">
            <v>EXCEL CL 42U 800x800-4C VVBM THALES</v>
          </cell>
          <cell r="C4299" t="str">
            <v>EXCEL CL 42U 800x800-4C VVBM THALES</v>
          </cell>
          <cell r="D4299" t="str">
            <v>szt.</v>
          </cell>
          <cell r="E4299">
            <v>0</v>
          </cell>
          <cell r="F4299" t="str">
            <v>EXCEL</v>
          </cell>
          <cell r="K4299">
            <v>0</v>
          </cell>
        </row>
        <row r="4300">
          <cell r="A4300" t="str">
            <v>Z-545-4288-4C-VVB(4)</v>
          </cell>
          <cell r="B4300" t="str">
            <v>EXCEL CL 42U 800x800-4C VVBM THALES</v>
          </cell>
          <cell r="D4300" t="str">
            <v>szt.</v>
          </cell>
          <cell r="E4300">
            <v>0</v>
          </cell>
          <cell r="F4300" t="str">
            <v>EXCEL</v>
          </cell>
          <cell r="K4300">
            <v>0</v>
          </cell>
        </row>
        <row r="4301">
          <cell r="A4301" t="str">
            <v>545-4761-2C-VVBM-BK</v>
          </cell>
          <cell r="B4301" t="str">
            <v>EXCEL CL 47U 600W 1000D-2C COLO RACK BLACK</v>
          </cell>
          <cell r="C4301" t="str">
            <v>EXCEL CL 47U 600W 1000D-2C COLO RACK BLACK</v>
          </cell>
          <cell r="D4301" t="str">
            <v>szt.</v>
          </cell>
          <cell r="E4301">
            <v>0</v>
          </cell>
          <cell r="F4301" t="str">
            <v>EXCEL</v>
          </cell>
          <cell r="K4301">
            <v>1938</v>
          </cell>
        </row>
        <row r="4302">
          <cell r="A4302" t="str">
            <v>545-4761-2C-VVBM-BK-</v>
          </cell>
          <cell r="B4302" t="str">
            <v>EXCEL CL 47U 600W 1000D-2C COLO RACK BLACK-FP</v>
          </cell>
          <cell r="C4302" t="str">
            <v>EXCEL CL 47U 600W 1000D-2C COLO RACK BLACK-FP</v>
          </cell>
          <cell r="D4302" t="str">
            <v>szt.</v>
          </cell>
          <cell r="E4302">
            <v>0</v>
          </cell>
          <cell r="F4302" t="str">
            <v>EXCEL</v>
          </cell>
          <cell r="K4302">
            <v>0</v>
          </cell>
        </row>
        <row r="4303">
          <cell r="A4303" t="str">
            <v>545-4761-2C-VVBM-(1)</v>
          </cell>
          <cell r="B4303" t="str">
            <v>EXCEL CL 47U 600W 1000D-2C COLO RACK BLACK-FP</v>
          </cell>
          <cell r="C4303" t="str">
            <v>EXCEL CL 47U 600W 1000D-2C COLO RACK BLACK-FP</v>
          </cell>
          <cell r="D4303" t="str">
            <v>szt.</v>
          </cell>
          <cell r="E4303">
            <v>0</v>
          </cell>
          <cell r="F4303" t="str">
            <v>EXCEL</v>
          </cell>
          <cell r="K4303">
            <v>0</v>
          </cell>
        </row>
        <row r="4304">
          <cell r="A4304" t="str">
            <v>545-4761-2C-VVBM-(3)</v>
          </cell>
          <cell r="B4304" t="str">
            <v>EXCEL CL 47U 600W 1000D-2C COLO RACK BLACK-FP</v>
          </cell>
          <cell r="D4304" t="str">
            <v>szt.</v>
          </cell>
          <cell r="E4304">
            <v>0</v>
          </cell>
          <cell r="F4304" t="str">
            <v>EXCEL</v>
          </cell>
          <cell r="K4304">
            <v>0</v>
          </cell>
        </row>
        <row r="4305">
          <cell r="A4305" t="str">
            <v>545-4761-2C-VVBM-GW</v>
          </cell>
          <cell r="B4305" t="str">
            <v>EXCEL CL 47U 600W 1000D-2C COLO RACK GREY WHITE</v>
          </cell>
          <cell r="C4305" t="str">
            <v>EXCEL CL 47U 600W 1000D-2C COLO RACK GREY WHITE</v>
          </cell>
          <cell r="D4305" t="str">
            <v>szt.</v>
          </cell>
          <cell r="E4305">
            <v>0</v>
          </cell>
          <cell r="F4305" t="str">
            <v>EXCEL</v>
          </cell>
          <cell r="K4305">
            <v>1938</v>
          </cell>
        </row>
        <row r="4306">
          <cell r="A4306" t="str">
            <v>545-4761-2C-VVBM-GW-</v>
          </cell>
          <cell r="B4306" t="str">
            <v>EXCEL CL 47U 600W 1000D-2C COLO RACK GREY WHITE-FP</v>
          </cell>
          <cell r="C4306" t="str">
            <v>EXCEL CL 47U 600W 1000D-2C COLO RACK GREY WHITE-FP</v>
          </cell>
          <cell r="D4306" t="str">
            <v>szt.</v>
          </cell>
          <cell r="E4306">
            <v>0</v>
          </cell>
          <cell r="F4306" t="str">
            <v>EXCEL</v>
          </cell>
          <cell r="K4306">
            <v>0</v>
          </cell>
        </row>
        <row r="4307">
          <cell r="A4307" t="str">
            <v>545-4761-2C-VVBM-(2)</v>
          </cell>
          <cell r="B4307" t="str">
            <v>EXCEL CL 47U 600W 1000D-2C COLO RACK GREY WHITE-FP</v>
          </cell>
          <cell r="C4307" t="str">
            <v>EXCEL CL 47U 600W 1000D-2C COLO RACK GREY WHITE-FP</v>
          </cell>
          <cell r="D4307" t="str">
            <v>szt.</v>
          </cell>
          <cell r="E4307">
            <v>0</v>
          </cell>
          <cell r="F4307" t="str">
            <v>EXCEL</v>
          </cell>
          <cell r="K4307">
            <v>0</v>
          </cell>
        </row>
        <row r="4308">
          <cell r="A4308" t="str">
            <v>545-4761-2C-VVBM-(4)</v>
          </cell>
          <cell r="B4308" t="str">
            <v>EXCEL CL 47U 600W 1000D-2C COLO RACK GREY WHITE-FP</v>
          </cell>
          <cell r="D4308" t="str">
            <v>szt.</v>
          </cell>
          <cell r="E4308">
            <v>0</v>
          </cell>
          <cell r="F4308" t="str">
            <v>EXCEL</v>
          </cell>
          <cell r="K4308">
            <v>0</v>
          </cell>
        </row>
        <row r="4309">
          <cell r="A4309" t="str">
            <v>545-4761-4C-VVBM-BK</v>
          </cell>
          <cell r="B4309" t="str">
            <v>EXCEL CL 47U 600W 1000D-4C COLO RACK BLACK</v>
          </cell>
          <cell r="C4309" t="str">
            <v>EXCEL CL 47U 600W 1000D-4C COLO RACK BLACK</v>
          </cell>
          <cell r="D4309" t="str">
            <v>szt.</v>
          </cell>
          <cell r="E4309">
            <v>0</v>
          </cell>
          <cell r="F4309" t="str">
            <v>EXCEL</v>
          </cell>
          <cell r="K4309">
            <v>2142</v>
          </cell>
        </row>
        <row r="4310">
          <cell r="A4310" t="str">
            <v>545-4761-4C-VVBM-BK-</v>
          </cell>
          <cell r="B4310" t="str">
            <v>EXCEL CL 47U 600W 1000D-4C COLO RACK BLACK-FP</v>
          </cell>
          <cell r="C4310" t="str">
            <v>EXCEL CL 47U 600W 1000D-4C COLO RACK BLACK-FP</v>
          </cell>
          <cell r="D4310" t="str">
            <v>szt.</v>
          </cell>
          <cell r="E4310">
            <v>0</v>
          </cell>
          <cell r="F4310" t="str">
            <v>EXCEL</v>
          </cell>
          <cell r="K4310">
            <v>0</v>
          </cell>
        </row>
        <row r="4311">
          <cell r="A4311" t="str">
            <v>545-4761-4C-VVBM-(1)</v>
          </cell>
          <cell r="B4311" t="str">
            <v>EXCEL CL 47U 600W 1000D-4C COLO RACK BLACK-FP</v>
          </cell>
          <cell r="C4311" t="str">
            <v>EXCEL CL 47U 600W 1000D-4C COLO RACK BLACK-FP</v>
          </cell>
          <cell r="D4311" t="str">
            <v>szt.</v>
          </cell>
          <cell r="E4311">
            <v>0</v>
          </cell>
          <cell r="F4311" t="str">
            <v>EXCEL</v>
          </cell>
          <cell r="K4311">
            <v>0</v>
          </cell>
        </row>
        <row r="4312">
          <cell r="A4312" t="str">
            <v>545-4761-4C-VVBM-(3)</v>
          </cell>
          <cell r="B4312" t="str">
            <v>EXCEL CL 47U 600W 1000D-4C COLO RACK BLACK-FP</v>
          </cell>
          <cell r="D4312" t="str">
            <v>szt.</v>
          </cell>
          <cell r="E4312">
            <v>0</v>
          </cell>
          <cell r="F4312" t="str">
            <v>EXCEL</v>
          </cell>
          <cell r="K4312">
            <v>0</v>
          </cell>
        </row>
        <row r="4313">
          <cell r="A4313" t="str">
            <v>545-4761-4C-VVBM-GW</v>
          </cell>
          <cell r="B4313" t="str">
            <v>EXCEL CL 47U 600W 1000D-4C COLO RACK GREY WHITE</v>
          </cell>
          <cell r="C4313" t="str">
            <v>EXCEL CL 47U 600W 1000D-4C COLO RACK GREY WHITE</v>
          </cell>
          <cell r="D4313" t="str">
            <v>szt.</v>
          </cell>
          <cell r="E4313">
            <v>0</v>
          </cell>
          <cell r="F4313" t="str">
            <v>EXCEL</v>
          </cell>
          <cell r="K4313">
            <v>2142</v>
          </cell>
        </row>
        <row r="4314">
          <cell r="A4314" t="str">
            <v>545-4761-4C-VVBM-GW-</v>
          </cell>
          <cell r="B4314" t="str">
            <v>EXCEL CL 47U 600W 1000D-4C COLO RACK GREY WHITE-FP</v>
          </cell>
          <cell r="C4314" t="str">
            <v>EXCEL CL 47U 600W 1000D-4C COLO RACK GREY WHITE-FP</v>
          </cell>
          <cell r="D4314" t="str">
            <v>szt.</v>
          </cell>
          <cell r="E4314">
            <v>0</v>
          </cell>
          <cell r="F4314" t="str">
            <v>EXCEL</v>
          </cell>
          <cell r="K4314">
            <v>0</v>
          </cell>
        </row>
        <row r="4315">
          <cell r="A4315" t="str">
            <v>545-4761-4C-VVBM-(2)</v>
          </cell>
          <cell r="B4315" t="str">
            <v>EXCEL CL 47U 600W 1000D-4C COLO RACK GREY WHITE-FP</v>
          </cell>
          <cell r="C4315" t="str">
            <v>EXCEL CL 47U 600W 1000D-4C COLO RACK GREY WHITE-FP</v>
          </cell>
          <cell r="D4315" t="str">
            <v>szt.</v>
          </cell>
          <cell r="E4315">
            <v>0</v>
          </cell>
          <cell r="F4315" t="str">
            <v>EXCEL</v>
          </cell>
          <cell r="K4315">
            <v>0</v>
          </cell>
        </row>
        <row r="4316">
          <cell r="A4316" t="str">
            <v>545-4761-4C-VVBM-(4)</v>
          </cell>
          <cell r="B4316" t="str">
            <v>EXCEL CL 47U 600W 1000D-4C COLO RACK GREY WHITE-FP</v>
          </cell>
          <cell r="D4316" t="str">
            <v>szt.</v>
          </cell>
          <cell r="E4316">
            <v>0</v>
          </cell>
          <cell r="F4316" t="str">
            <v>EXCEL</v>
          </cell>
          <cell r="K4316">
            <v>0</v>
          </cell>
        </row>
        <row r="4317">
          <cell r="A4317" t="str">
            <v>545-4781-2C-VVBM-BK</v>
          </cell>
          <cell r="B4317" t="str">
            <v>EXCEL CL 47U 800W 1000D-2C COLO RACK BLACK</v>
          </cell>
          <cell r="C4317" t="str">
            <v>EXCEL CL 47U 800W 1000D-2C COLO RACK BLACK</v>
          </cell>
          <cell r="D4317" t="str">
            <v>szt.</v>
          </cell>
          <cell r="E4317">
            <v>0</v>
          </cell>
          <cell r="F4317" t="str">
            <v>EXCEL</v>
          </cell>
          <cell r="K4317">
            <v>4488.54</v>
          </cell>
        </row>
        <row r="4318">
          <cell r="A4318" t="str">
            <v>545-4781-2C-VVBM-BK-</v>
          </cell>
          <cell r="B4318" t="str">
            <v>EXCEL CL 47U 800W 1000D-2C COLO RACK BLACK-FP</v>
          </cell>
          <cell r="C4318" t="str">
            <v>EXCEL CL 47U 800W 1000D-2C COLO RACK BLACK-FP</v>
          </cell>
          <cell r="D4318" t="str">
            <v>szt.</v>
          </cell>
          <cell r="E4318">
            <v>0</v>
          </cell>
          <cell r="F4318" t="str">
            <v>EXCEL</v>
          </cell>
          <cell r="K4318">
            <v>0</v>
          </cell>
        </row>
        <row r="4319">
          <cell r="A4319" t="str">
            <v>545-4781-2C-VVBM-(1)</v>
          </cell>
          <cell r="B4319" t="str">
            <v>EXCEL CL 47U 800W 1000D-2C COLO RACK BLACK-FP</v>
          </cell>
          <cell r="C4319" t="str">
            <v>EXCEL CL 47U 800W 1000D-2C COLO RACK BLACK-FP</v>
          </cell>
          <cell r="D4319" t="str">
            <v>szt.</v>
          </cell>
          <cell r="E4319">
            <v>0</v>
          </cell>
          <cell r="F4319" t="str">
            <v>EXCEL</v>
          </cell>
          <cell r="K4319">
            <v>0</v>
          </cell>
        </row>
        <row r="4320">
          <cell r="A4320" t="str">
            <v>545-4781-2C-VVBM-(3)</v>
          </cell>
          <cell r="B4320" t="str">
            <v>EXCEL CL 47U 800W 1000D-2C COLO RACK BLACK-FP</v>
          </cell>
          <cell r="D4320" t="str">
            <v>szt.</v>
          </cell>
          <cell r="E4320">
            <v>0</v>
          </cell>
          <cell r="F4320" t="str">
            <v>EXCEL</v>
          </cell>
          <cell r="K4320">
            <v>0</v>
          </cell>
        </row>
        <row r="4321">
          <cell r="A4321" t="str">
            <v>545-4781-2C-VVBM-GW</v>
          </cell>
          <cell r="B4321" t="str">
            <v>EXCEL CL 47U 800W 1000D-2C COLO RACK GREY WHITE</v>
          </cell>
          <cell r="C4321" t="str">
            <v>EXCEL CL 47U 800W 1000D-2C COLO RACK GREY WHITE</v>
          </cell>
          <cell r="D4321" t="str">
            <v>szt.</v>
          </cell>
          <cell r="E4321">
            <v>0</v>
          </cell>
          <cell r="F4321" t="str">
            <v>EXCEL</v>
          </cell>
          <cell r="K4321">
            <v>4488.54</v>
          </cell>
        </row>
        <row r="4322">
          <cell r="A4322" t="str">
            <v>545-4781-2C-VVBM-GW-</v>
          </cell>
          <cell r="B4322" t="str">
            <v>EXCEL CL 47U 800W 1000D-2C COLO RACK GREY WHITE-FP</v>
          </cell>
          <cell r="C4322" t="str">
            <v>EXCEL CL 47U 800W 1000D-2C COLO RACK GREY WHITE-FP</v>
          </cell>
          <cell r="D4322" t="str">
            <v>szt.</v>
          </cell>
          <cell r="E4322">
            <v>0</v>
          </cell>
          <cell r="F4322" t="str">
            <v>EXCEL</v>
          </cell>
          <cell r="K4322">
            <v>0</v>
          </cell>
        </row>
        <row r="4323">
          <cell r="A4323" t="str">
            <v>545-4781-2C-VVBM-(2)</v>
          </cell>
          <cell r="B4323" t="str">
            <v>EXCEL CL 47U 800W 1000D-2C COLO RACK GREY WHITE-FP</v>
          </cell>
          <cell r="C4323" t="str">
            <v>EXCEL CL 47U 800W 1000D-2C COLO RACK GREY WHITE-FP</v>
          </cell>
          <cell r="D4323" t="str">
            <v>szt.</v>
          </cell>
          <cell r="E4323">
            <v>0</v>
          </cell>
          <cell r="F4323" t="str">
            <v>EXCEL</v>
          </cell>
          <cell r="K4323">
            <v>0</v>
          </cell>
        </row>
        <row r="4324">
          <cell r="A4324" t="str">
            <v>545-4781-2C-VVBM-(4)</v>
          </cell>
          <cell r="B4324" t="str">
            <v>EXCEL CL 47U 800W 1000D-2C COLO RACK GREY WHITE-FP</v>
          </cell>
          <cell r="D4324" t="str">
            <v>szt.</v>
          </cell>
          <cell r="E4324">
            <v>0</v>
          </cell>
          <cell r="F4324" t="str">
            <v>EXCEL</v>
          </cell>
          <cell r="K4324">
            <v>0</v>
          </cell>
        </row>
        <row r="4325">
          <cell r="A4325" t="str">
            <v>545-4781-4C-VVBM-BK</v>
          </cell>
          <cell r="B4325" t="str">
            <v>EXCEL CL 47U 800W 1000D-4C COLO RACK BLACK</v>
          </cell>
          <cell r="C4325" t="str">
            <v>EXCEL CL 47U 800W 1000D-4C COLO RACK BLACK</v>
          </cell>
          <cell r="D4325" t="str">
            <v>szt.</v>
          </cell>
          <cell r="E4325">
            <v>0</v>
          </cell>
          <cell r="F4325" t="str">
            <v>EXCEL</v>
          </cell>
          <cell r="K4325">
            <v>5570.68</v>
          </cell>
        </row>
        <row r="4326">
          <cell r="A4326" t="str">
            <v>545-4781-4C-VVBM-BK-</v>
          </cell>
          <cell r="B4326" t="str">
            <v>EXCEL CL 47U 800W 1000D-4C COLO RACK BLACK-FP</v>
          </cell>
          <cell r="C4326" t="str">
            <v>EXCEL CL 47U 800W 1000D-4C COLO RACK BLACK-FP</v>
          </cell>
          <cell r="D4326" t="str">
            <v>szt.</v>
          </cell>
          <cell r="E4326">
            <v>0</v>
          </cell>
          <cell r="F4326" t="str">
            <v>EXCEL</v>
          </cell>
          <cell r="K4326">
            <v>0</v>
          </cell>
        </row>
        <row r="4327">
          <cell r="A4327" t="str">
            <v>545-4781-4C-VVBM-(1)</v>
          </cell>
          <cell r="B4327" t="str">
            <v>EXCEL CL 47U 800W 1000D-4C COLO RACK BLACK-FP</v>
          </cell>
          <cell r="C4327" t="str">
            <v>EXCEL CL 47U 800W 1000D-4C COLO RACK BLACK-FP</v>
          </cell>
          <cell r="D4327" t="str">
            <v>szt.</v>
          </cell>
          <cell r="E4327">
            <v>0</v>
          </cell>
          <cell r="F4327" t="str">
            <v>EXCEL</v>
          </cell>
          <cell r="K4327">
            <v>0</v>
          </cell>
        </row>
        <row r="4328">
          <cell r="A4328" t="str">
            <v>545-4781-4C-VVBM-(3)</v>
          </cell>
          <cell r="B4328" t="str">
            <v>EXCEL CL 47U 800W 1000D-4C COLO RACK BLACK-FP</v>
          </cell>
          <cell r="D4328" t="str">
            <v>szt.</v>
          </cell>
          <cell r="E4328">
            <v>0</v>
          </cell>
          <cell r="F4328" t="str">
            <v>EXCEL</v>
          </cell>
          <cell r="K4328">
            <v>0</v>
          </cell>
        </row>
        <row r="4329">
          <cell r="A4329" t="str">
            <v>545-4781-4C-VVBM-GW</v>
          </cell>
          <cell r="B4329" t="str">
            <v>EXCEL CL 47U 800W 1000D-4C COLO RACK GREY WHITE</v>
          </cell>
          <cell r="C4329" t="str">
            <v>EXCEL CL 47U 800W 1000D-4C COLO RACK GREY WHITE</v>
          </cell>
          <cell r="D4329" t="str">
            <v>szt.</v>
          </cell>
          <cell r="E4329">
            <v>0</v>
          </cell>
          <cell r="F4329" t="str">
            <v>EXCEL</v>
          </cell>
          <cell r="K4329">
            <v>5570.68</v>
          </cell>
        </row>
        <row r="4330">
          <cell r="A4330" t="str">
            <v>545-4781-4C-VVBM-GW-</v>
          </cell>
          <cell r="B4330" t="str">
            <v>EXCEL CL 47U 800W 1000D-4C COLO RACK GREY WHITE-FP</v>
          </cell>
          <cell r="C4330" t="str">
            <v>EXCEL CL 47U 800W 1000D-4C COLO RACK GREY WHITE-FP</v>
          </cell>
          <cell r="D4330" t="str">
            <v>szt.</v>
          </cell>
          <cell r="E4330">
            <v>0</v>
          </cell>
          <cell r="F4330" t="str">
            <v>EXCEL</v>
          </cell>
          <cell r="K4330">
            <v>0</v>
          </cell>
        </row>
        <row r="4331">
          <cell r="A4331" t="str">
            <v>545-4781-4C-VVBM-(2)</v>
          </cell>
          <cell r="B4331" t="str">
            <v>EXCEL CL 47U 800W 1000D-4C COLO RACK GREY WHITE-FP</v>
          </cell>
          <cell r="C4331" t="str">
            <v>EXCEL CL 47U 800W 1000D-4C COLO RACK GREY WHITE-FP</v>
          </cell>
          <cell r="D4331" t="str">
            <v>szt.</v>
          </cell>
          <cell r="E4331">
            <v>0</v>
          </cell>
          <cell r="F4331" t="str">
            <v>EXCEL</v>
          </cell>
          <cell r="K4331">
            <v>0</v>
          </cell>
        </row>
        <row r="4332">
          <cell r="A4332" t="str">
            <v>545-4781-4C-VVBM-(4)</v>
          </cell>
          <cell r="B4332" t="str">
            <v>EXCEL CL 47U 800W 1000D-4C COLO RACK GREY WHITE-FP</v>
          </cell>
          <cell r="D4332" t="str">
            <v>szt.</v>
          </cell>
          <cell r="E4332">
            <v>0</v>
          </cell>
          <cell r="F4332" t="str">
            <v>EXCEL</v>
          </cell>
          <cell r="K4332">
            <v>0</v>
          </cell>
        </row>
        <row r="4333">
          <cell r="A4333" t="str">
            <v>350-750</v>
          </cell>
          <cell r="B4333" t="str">
            <v>EXCEL CONSOLIDATION POINT BOX (10" MOUNT) GREY-2U</v>
          </cell>
          <cell r="C4333" t="str">
            <v>EXCEL CONSOLIDATION POINT BOX (10" MOUNT) GREY-2U</v>
          </cell>
          <cell r="D4333" t="str">
            <v>szt.</v>
          </cell>
          <cell r="E4333">
            <v>0</v>
          </cell>
          <cell r="F4333" t="str">
            <v>EXCEL</v>
          </cell>
          <cell r="K4333">
            <v>88.78</v>
          </cell>
        </row>
        <row r="4334">
          <cell r="A4334" t="str">
            <v>542-1566-GSNN-BK</v>
          </cell>
          <cell r="B4334" t="str">
            <v>Excel CR 15U 600W 600D (No Sides)-Black</v>
          </cell>
          <cell r="C4334" t="str">
            <v>Excel CR 15U 600W 600D (No Sides)-Black</v>
          </cell>
          <cell r="D4334" t="str">
            <v>szt.</v>
          </cell>
          <cell r="E4334">
            <v>0</v>
          </cell>
          <cell r="F4334" t="str">
            <v>EXCEL</v>
          </cell>
          <cell r="K4334">
            <v>412.92</v>
          </cell>
        </row>
        <row r="4335">
          <cell r="A4335" t="str">
            <v>542-1566-GSNN-BK-FP</v>
          </cell>
          <cell r="B4335" t="str">
            <v>Excel CR 15U 600W 600D (No Sides)-Black-FP</v>
          </cell>
          <cell r="C4335" t="str">
            <v>Excel CR 15U 600W 600D (No Sides)-Black-FP</v>
          </cell>
          <cell r="D4335" t="str">
            <v>szt.</v>
          </cell>
          <cell r="E4335">
            <v>0</v>
          </cell>
          <cell r="F4335" t="str">
            <v>EXCEL</v>
          </cell>
          <cell r="K4335">
            <v>456.62</v>
          </cell>
        </row>
        <row r="4336">
          <cell r="A4336" t="str">
            <v>542-1566-GSNN-GW</v>
          </cell>
          <cell r="B4336" t="str">
            <v>Excel CR 15U 600W 600D (No Sides)-Grey White</v>
          </cell>
          <cell r="C4336" t="str">
            <v>Excel CR 15U 600W 600D (No Sides)-Grey White</v>
          </cell>
          <cell r="D4336" t="str">
            <v>szt.</v>
          </cell>
          <cell r="E4336">
            <v>0</v>
          </cell>
          <cell r="F4336" t="str">
            <v>EXCEL</v>
          </cell>
          <cell r="K4336">
            <v>412.92</v>
          </cell>
        </row>
        <row r="4337">
          <cell r="A4337" t="str">
            <v>542-1566-GSNN-GW-FP</v>
          </cell>
          <cell r="B4337" t="str">
            <v>Excel CR 15U 600W 600D (No Sides)-Grey White-FP</v>
          </cell>
          <cell r="C4337" t="str">
            <v>Excel CR 15U 600W 600D (No Sides)-Grey White-FP</v>
          </cell>
          <cell r="D4337" t="str">
            <v>szt.</v>
          </cell>
          <cell r="E4337">
            <v>0</v>
          </cell>
          <cell r="F4337" t="str">
            <v>EXCEL</v>
          </cell>
          <cell r="K4337">
            <v>456.62</v>
          </cell>
        </row>
        <row r="4338">
          <cell r="A4338" t="str">
            <v>ZF-542-1566-GSBN-BK-</v>
          </cell>
          <cell r="B4338" t="str">
            <v>Excel CR 15U 600W 600D-BK DHL-01</v>
          </cell>
          <cell r="C4338" t="str">
            <v>Excel CR 15U 600W 600D-BK DHL-01</v>
          </cell>
          <cell r="D4338" t="str">
            <v>szt.</v>
          </cell>
          <cell r="E4338">
            <v>0</v>
          </cell>
          <cell r="F4338" t="str">
            <v>EXCEL</v>
          </cell>
          <cell r="K4338">
            <v>0</v>
          </cell>
        </row>
        <row r="4339">
          <cell r="A4339" t="str">
            <v>ZF-542-1566-GSBN-(1)</v>
          </cell>
          <cell r="B4339" t="str">
            <v>Excel CR 15U 600W 600D-BK DHL-01</v>
          </cell>
          <cell r="C4339" t="str">
            <v>Excel CR 15U 600W 600D-BK DHL-01</v>
          </cell>
          <cell r="D4339" t="str">
            <v>szt.</v>
          </cell>
          <cell r="E4339">
            <v>0</v>
          </cell>
          <cell r="F4339" t="str">
            <v>EXCEL</v>
          </cell>
          <cell r="K4339">
            <v>0</v>
          </cell>
        </row>
        <row r="4340">
          <cell r="A4340" t="str">
            <v>ZF-542-1566-GSBN-(2)</v>
          </cell>
          <cell r="B4340" t="str">
            <v>Excel CR 15U 600W 600D-BK DHL-01</v>
          </cell>
          <cell r="D4340" t="str">
            <v>szt.</v>
          </cell>
          <cell r="E4340">
            <v>0</v>
          </cell>
          <cell r="F4340" t="str">
            <v>EXCEL</v>
          </cell>
          <cell r="K4340">
            <v>0</v>
          </cell>
        </row>
        <row r="4341">
          <cell r="A4341" t="str">
            <v>542-1566-GSBN-BK</v>
          </cell>
          <cell r="B4341" t="str">
            <v>Excel CR 15U 600W 600D-Black</v>
          </cell>
          <cell r="C4341" t="str">
            <v>Excel CR 15U 600W 600D-Black</v>
          </cell>
          <cell r="D4341" t="str">
            <v>szt.</v>
          </cell>
          <cell r="E4341">
            <v>0</v>
          </cell>
          <cell r="F4341" t="str">
            <v>EXCEL</v>
          </cell>
          <cell r="K4341">
            <v>458.8</v>
          </cell>
        </row>
        <row r="4342">
          <cell r="A4342" t="str">
            <v>542-1566-GSBN-BK-FP</v>
          </cell>
          <cell r="B4342" t="str">
            <v>Excel CR 15U 600W 600D-Black-FP</v>
          </cell>
          <cell r="C4342" t="str">
            <v>Excel CR 15U 600W 600D-Black-FP</v>
          </cell>
          <cell r="D4342" t="str">
            <v>szt.</v>
          </cell>
          <cell r="E4342">
            <v>0</v>
          </cell>
          <cell r="F4342" t="str">
            <v>EXCEL</v>
          </cell>
          <cell r="K4342">
            <v>387.42</v>
          </cell>
        </row>
        <row r="4343">
          <cell r="A4343" t="str">
            <v>542-1566-GSBN-GW</v>
          </cell>
          <cell r="B4343" t="str">
            <v>Excel CR 15U 600W 600D-Grey White</v>
          </cell>
          <cell r="C4343" t="str">
            <v>Excel CR 15U 600W 600D-Grey White</v>
          </cell>
          <cell r="D4343" t="str">
            <v>szt.</v>
          </cell>
          <cell r="E4343">
            <v>0</v>
          </cell>
          <cell r="F4343" t="str">
            <v>EXCEL</v>
          </cell>
          <cell r="K4343">
            <v>458.8</v>
          </cell>
        </row>
        <row r="4344">
          <cell r="A4344" t="str">
            <v>542-1566-GSBN-GW-FP</v>
          </cell>
          <cell r="B4344" t="str">
            <v>Excel CR 15U 600W 600D-Grey White-FP</v>
          </cell>
          <cell r="C4344" t="str">
            <v>Excel CR 15U 600W 600D-Grey White-FP</v>
          </cell>
          <cell r="D4344" t="str">
            <v>szt.</v>
          </cell>
          <cell r="E4344">
            <v>0</v>
          </cell>
          <cell r="F4344" t="str">
            <v>EXCEL</v>
          </cell>
          <cell r="K4344">
            <v>387.42</v>
          </cell>
        </row>
        <row r="4345">
          <cell r="A4345" t="str">
            <v>542-1566-SSBN-BK-FP</v>
          </cell>
          <cell r="B4345" t="str">
            <v>Excel CR 15U 6x6 Steel Steel B-Sides 0-VCM BK FP</v>
          </cell>
          <cell r="C4345" t="str">
            <v>Excel CR 15U 6x6 Steel Steel B-Sides 0-VCM BK FP</v>
          </cell>
          <cell r="D4345" t="str">
            <v>szt.</v>
          </cell>
          <cell r="E4345">
            <v>0</v>
          </cell>
          <cell r="F4345" t="str">
            <v>EXCEL</v>
          </cell>
          <cell r="K4345">
            <v>586</v>
          </cell>
        </row>
        <row r="4346">
          <cell r="A4346" t="str">
            <v>542-2066-GSNN-BK</v>
          </cell>
          <cell r="B4346" t="str">
            <v>Excel CR 20U 600W 600D (No Sides)-Black</v>
          </cell>
          <cell r="C4346" t="str">
            <v>Excel CR 20U 600W 600D (No Sides)-Black</v>
          </cell>
          <cell r="D4346" t="str">
            <v>szt.</v>
          </cell>
          <cell r="E4346">
            <v>0</v>
          </cell>
          <cell r="F4346" t="str">
            <v>EXCEL</v>
          </cell>
          <cell r="K4346">
            <v>453.28</v>
          </cell>
        </row>
        <row r="4347">
          <cell r="A4347" t="str">
            <v>542-2066-GSNN-BK-FP</v>
          </cell>
          <cell r="B4347" t="str">
            <v>Excel CR 20U 600W 600D (No Sides)-Black-FP</v>
          </cell>
          <cell r="C4347" t="str">
            <v>Excel CR 20U 600W 600D (No Sides)-Black-FP</v>
          </cell>
          <cell r="D4347" t="str">
            <v>szt.</v>
          </cell>
          <cell r="E4347">
            <v>0</v>
          </cell>
          <cell r="F4347" t="str">
            <v>EXCEL</v>
          </cell>
          <cell r="K4347">
            <v>475.24</v>
          </cell>
        </row>
        <row r="4348">
          <cell r="A4348" t="str">
            <v>542-2066-GSNN-GW</v>
          </cell>
          <cell r="B4348" t="str">
            <v>Excel CR 20U 600W 600D (No Sides)-Grey White</v>
          </cell>
          <cell r="C4348" t="str">
            <v>Excel CR 20U 600W 600D (No Sides)-Grey White</v>
          </cell>
          <cell r="D4348" t="str">
            <v>szt.</v>
          </cell>
          <cell r="E4348">
            <v>0</v>
          </cell>
          <cell r="F4348" t="str">
            <v>EXCEL</v>
          </cell>
          <cell r="K4348">
            <v>453.28</v>
          </cell>
        </row>
        <row r="4349">
          <cell r="A4349" t="str">
            <v>542-2066-GSNN-GW-FP</v>
          </cell>
          <cell r="B4349" t="str">
            <v>Excel CR 20U 600W 600D (No Sides)-Grey White-FP</v>
          </cell>
          <cell r="C4349" t="str">
            <v>Excel CR 20U 600W 600D (No Sides)-Grey White-FP</v>
          </cell>
          <cell r="D4349" t="str">
            <v>szt.</v>
          </cell>
          <cell r="E4349">
            <v>0</v>
          </cell>
          <cell r="F4349" t="str">
            <v>EXCEL</v>
          </cell>
          <cell r="K4349">
            <v>475.24</v>
          </cell>
        </row>
        <row r="4350">
          <cell r="A4350" t="str">
            <v>542-2066-GSBN-BK</v>
          </cell>
          <cell r="B4350" t="str">
            <v>Excel CR 20U 600W 600D-Black</v>
          </cell>
          <cell r="C4350" t="str">
            <v>Excel CR 20U 600W 600D-Black</v>
          </cell>
          <cell r="D4350" t="str">
            <v>szt.</v>
          </cell>
          <cell r="E4350">
            <v>0</v>
          </cell>
          <cell r="F4350" t="str">
            <v>EXCEL</v>
          </cell>
          <cell r="K4350">
            <v>478.44</v>
          </cell>
        </row>
        <row r="4351">
          <cell r="A4351" t="str">
            <v>542-2066-GSBN-BK-FP</v>
          </cell>
          <cell r="B4351" t="str">
            <v>Excel CR 20U 600W 600D-Black-FP</v>
          </cell>
          <cell r="C4351" t="str">
            <v>Excel CR 20U 600W 600D-Black-FP</v>
          </cell>
          <cell r="D4351" t="str">
            <v>szt.</v>
          </cell>
          <cell r="E4351">
            <v>0</v>
          </cell>
          <cell r="F4351" t="str">
            <v>EXCEL</v>
          </cell>
          <cell r="K4351">
            <v>429.24</v>
          </cell>
        </row>
        <row r="4352">
          <cell r="A4352" t="str">
            <v>542-2066-GSBN-GW</v>
          </cell>
          <cell r="B4352" t="str">
            <v>Excel CR 20U 600W 600D-Grey White</v>
          </cell>
          <cell r="C4352" t="str">
            <v>Excel CR 20U 600W 600D-Grey White</v>
          </cell>
          <cell r="D4352" t="str">
            <v>szt.</v>
          </cell>
          <cell r="E4352">
            <v>0</v>
          </cell>
          <cell r="F4352" t="str">
            <v>EXCEL</v>
          </cell>
          <cell r="K4352">
            <v>478.44</v>
          </cell>
        </row>
        <row r="4353">
          <cell r="A4353" t="str">
            <v>542-2066-GSBN-GW-FP</v>
          </cell>
          <cell r="B4353" t="str">
            <v>Excel CR 20U 600W 600D-Grey White-FP</v>
          </cell>
          <cell r="C4353" t="str">
            <v>Excel CR 20U 600W 600D-Grey White-FP</v>
          </cell>
          <cell r="D4353" t="str">
            <v>szt.</v>
          </cell>
          <cell r="E4353">
            <v>0</v>
          </cell>
          <cell r="F4353" t="str">
            <v>EXCEL</v>
          </cell>
          <cell r="K4353">
            <v>429.24</v>
          </cell>
        </row>
        <row r="4354">
          <cell r="A4354" t="str">
            <v>542-2466-GSNN-BK</v>
          </cell>
          <cell r="B4354" t="str">
            <v>Excel CR 24U 600W 600D (No Sides)-Black</v>
          </cell>
          <cell r="C4354" t="str">
            <v>Excel CR 24U 600W 600D (No Sides)-Black</v>
          </cell>
          <cell r="D4354" t="str">
            <v>szt.</v>
          </cell>
          <cell r="E4354">
            <v>0</v>
          </cell>
          <cell r="F4354" t="str">
            <v>EXCEL</v>
          </cell>
          <cell r="K4354">
            <v>485.44</v>
          </cell>
        </row>
        <row r="4355">
          <cell r="A4355" t="str">
            <v>542-2466-GSNN-BK-FP</v>
          </cell>
          <cell r="B4355" t="str">
            <v>Excel CR 24U 600W 600D (No Sides)-Black-FP</v>
          </cell>
          <cell r="C4355" t="str">
            <v>Excel CR 24U 600W 600D (No Sides)-Black-FP</v>
          </cell>
          <cell r="D4355" t="str">
            <v>szt.</v>
          </cell>
          <cell r="E4355">
            <v>0</v>
          </cell>
          <cell r="F4355" t="str">
            <v>EXCEL</v>
          </cell>
          <cell r="K4355">
            <v>507.38</v>
          </cell>
        </row>
        <row r="4356">
          <cell r="A4356" t="str">
            <v>542-2466-GSNN-GW</v>
          </cell>
          <cell r="B4356" t="str">
            <v>Excel CR 24U 600W 600D (No Sides)-Grey White</v>
          </cell>
          <cell r="C4356" t="str">
            <v>Excel CR 24U 600W 600D (No Sides)-Grey White</v>
          </cell>
          <cell r="D4356" t="str">
            <v>szt.</v>
          </cell>
          <cell r="E4356">
            <v>0</v>
          </cell>
          <cell r="F4356" t="str">
            <v>EXCEL</v>
          </cell>
          <cell r="K4356">
            <v>485.44</v>
          </cell>
        </row>
        <row r="4357">
          <cell r="A4357" t="str">
            <v>542-2466-GSNN-GW-FP</v>
          </cell>
          <cell r="B4357" t="str">
            <v>Excel CR 24U 600W 600D (No Sides)-Grey White-FP</v>
          </cell>
          <cell r="C4357" t="str">
            <v>Excel CR 24U 600W 600D (No Sides)-Grey White-FP</v>
          </cell>
          <cell r="D4357" t="str">
            <v>szt.</v>
          </cell>
          <cell r="E4357">
            <v>0</v>
          </cell>
          <cell r="F4357" t="str">
            <v>EXCEL</v>
          </cell>
          <cell r="K4357">
            <v>507.38</v>
          </cell>
        </row>
        <row r="4358">
          <cell r="A4358" t="str">
            <v>542-2466-GSBN-BK</v>
          </cell>
          <cell r="B4358" t="str">
            <v>Excel CR 24U 600W 600D-Black</v>
          </cell>
          <cell r="C4358" t="str">
            <v>Excel CR 24U 600W 600D-Black</v>
          </cell>
          <cell r="D4358" t="str">
            <v>szt.</v>
          </cell>
          <cell r="E4358">
            <v>0</v>
          </cell>
          <cell r="F4358" t="str">
            <v>EXCEL</v>
          </cell>
          <cell r="K4358">
            <v>512.4</v>
          </cell>
        </row>
        <row r="4359">
          <cell r="A4359" t="str">
            <v>542-2466-GSBN-BK-FP</v>
          </cell>
          <cell r="B4359" t="str">
            <v>Excel CR 24U 600W 600D-Black-FP</v>
          </cell>
          <cell r="C4359" t="str">
            <v>Excel CR 24U 600W 600D-Black-FP</v>
          </cell>
          <cell r="D4359" t="str">
            <v>szt.</v>
          </cell>
          <cell r="E4359">
            <v>0</v>
          </cell>
          <cell r="F4359" t="str">
            <v>EXCEL</v>
          </cell>
          <cell r="K4359">
            <v>468.14</v>
          </cell>
        </row>
        <row r="4360">
          <cell r="A4360" t="str">
            <v>542-2466-GSBN-GW</v>
          </cell>
          <cell r="B4360" t="str">
            <v>Excel CR 24U 600W 600D-Grey White</v>
          </cell>
          <cell r="C4360" t="str">
            <v>Excel CR 24U 600W 600D-Grey White</v>
          </cell>
          <cell r="D4360" t="str">
            <v>szt.</v>
          </cell>
          <cell r="E4360">
            <v>0</v>
          </cell>
          <cell r="F4360" t="str">
            <v>EXCEL</v>
          </cell>
          <cell r="K4360">
            <v>512.4</v>
          </cell>
        </row>
        <row r="4361">
          <cell r="A4361" t="str">
            <v>542-2466-GSBN-GW-FP</v>
          </cell>
          <cell r="B4361" t="str">
            <v>Excel CR 24U 600W 600D-Grey White-FP</v>
          </cell>
          <cell r="C4361" t="str">
            <v>Excel CR 24U 600W 600D-Grey White-FP</v>
          </cell>
          <cell r="D4361" t="str">
            <v>szt.</v>
          </cell>
          <cell r="E4361">
            <v>0</v>
          </cell>
          <cell r="F4361" t="str">
            <v>EXCEL</v>
          </cell>
          <cell r="K4361">
            <v>468.14</v>
          </cell>
        </row>
        <row r="4362">
          <cell r="A4362" t="str">
            <v>542-2468-GSNN-BK</v>
          </cell>
          <cell r="B4362" t="str">
            <v>Excel CR 24U 600W 800D (No Sides)-Black</v>
          </cell>
          <cell r="C4362" t="str">
            <v>Excel CR 24U 600W 800D (No Sides)-Black</v>
          </cell>
          <cell r="D4362" t="str">
            <v>szt.</v>
          </cell>
          <cell r="E4362">
            <v>0</v>
          </cell>
          <cell r="F4362" t="str">
            <v>EXCEL</v>
          </cell>
          <cell r="K4362">
            <v>500.68</v>
          </cell>
        </row>
        <row r="4363">
          <cell r="A4363" t="str">
            <v>542-2468-GSNN-BK-FP</v>
          </cell>
          <cell r="B4363" t="str">
            <v>Excel CR 24U 600W 800D (No Sides)-Black-FP</v>
          </cell>
          <cell r="C4363" t="str">
            <v>Excel CR 24U 600W 800D (No Sides)-Black-FP</v>
          </cell>
          <cell r="D4363" t="str">
            <v>szt.</v>
          </cell>
          <cell r="E4363">
            <v>0</v>
          </cell>
          <cell r="F4363" t="str">
            <v>EXCEL</v>
          </cell>
          <cell r="K4363">
            <v>522.62</v>
          </cell>
        </row>
        <row r="4364">
          <cell r="A4364" t="str">
            <v>542-2468-GSNN-GW</v>
          </cell>
          <cell r="B4364" t="str">
            <v>Excel CR 24U 600W 800D (No Sides)-Grey White</v>
          </cell>
          <cell r="C4364" t="str">
            <v>Excel CR 24U 600W 800D (No Sides)-Grey White</v>
          </cell>
          <cell r="D4364" t="str">
            <v>szt.</v>
          </cell>
          <cell r="E4364">
            <v>0</v>
          </cell>
          <cell r="F4364" t="str">
            <v>EXCEL</v>
          </cell>
          <cell r="K4364">
            <v>500.68</v>
          </cell>
        </row>
        <row r="4365">
          <cell r="A4365" t="str">
            <v>542-2468-GSNN-GW-FP</v>
          </cell>
          <cell r="B4365" t="str">
            <v>Excel CR 24U 600W 800D (No Sides)-Grey White-FP</v>
          </cell>
          <cell r="C4365" t="str">
            <v>Excel CR 24U 600W 800D (No Sides)-Grey White-FP</v>
          </cell>
          <cell r="D4365" t="str">
            <v>szt.</v>
          </cell>
          <cell r="E4365">
            <v>0</v>
          </cell>
          <cell r="F4365" t="str">
            <v>EXCEL</v>
          </cell>
          <cell r="K4365">
            <v>522.62</v>
          </cell>
        </row>
        <row r="4366">
          <cell r="A4366" t="str">
            <v>542-2468-GSBN-BK</v>
          </cell>
          <cell r="B4366" t="str">
            <v>Excel CR 24U 600W 800D-Black</v>
          </cell>
          <cell r="C4366" t="str">
            <v>Excel CR 24U 600W 800D-Black</v>
          </cell>
          <cell r="D4366" t="str">
            <v>szt.</v>
          </cell>
          <cell r="E4366">
            <v>0</v>
          </cell>
          <cell r="F4366" t="str">
            <v>EXCEL</v>
          </cell>
          <cell r="K4366">
            <v>528.48</v>
          </cell>
        </row>
        <row r="4367">
          <cell r="A4367" t="str">
            <v>542-2468-GSBN-BK-FP</v>
          </cell>
          <cell r="B4367" t="str">
            <v>Excel CR 24U 600W 800D-Black-FP</v>
          </cell>
          <cell r="C4367" t="str">
            <v>Excel CR 24U 600W 800D-Black-FP</v>
          </cell>
          <cell r="D4367" t="str">
            <v>szt.</v>
          </cell>
          <cell r="E4367">
            <v>0</v>
          </cell>
          <cell r="F4367" t="str">
            <v>EXCEL</v>
          </cell>
          <cell r="K4367">
            <v>515.84</v>
          </cell>
        </row>
        <row r="4368">
          <cell r="A4368" t="str">
            <v>542-2468-GSBN-GW</v>
          </cell>
          <cell r="B4368" t="str">
            <v>Excel CR 24U 600W 800D-Grey White</v>
          </cell>
          <cell r="C4368" t="str">
            <v>Excel CR 24U 600W 800D-Grey White</v>
          </cell>
          <cell r="D4368" t="str">
            <v>szt.</v>
          </cell>
          <cell r="E4368">
            <v>0</v>
          </cell>
          <cell r="F4368" t="str">
            <v>EXCEL</v>
          </cell>
          <cell r="K4368">
            <v>528.48</v>
          </cell>
        </row>
        <row r="4369">
          <cell r="A4369" t="str">
            <v>542-2468-GSBN-GW-FP</v>
          </cell>
          <cell r="B4369" t="str">
            <v>Excel CR 24U 600W 800D-Grey White-FP</v>
          </cell>
          <cell r="C4369" t="str">
            <v>Excel CR 24U 600W 800D-Grey White-FP</v>
          </cell>
          <cell r="D4369" t="str">
            <v>szt.</v>
          </cell>
          <cell r="E4369">
            <v>0</v>
          </cell>
          <cell r="F4369" t="str">
            <v>EXCEL</v>
          </cell>
          <cell r="K4369">
            <v>515.84</v>
          </cell>
        </row>
        <row r="4370">
          <cell r="A4370" t="str">
            <v>542-2466-NNBN-BK</v>
          </cell>
          <cell r="B4370" t="str">
            <v>Excel CR 24U 6x6 No-Dr No-Dr B-Sides 0-VCM BK</v>
          </cell>
          <cell r="C4370" t="str">
            <v>Excel CR 24U 6x6 No-Dr No-Dr B-Sides 0-VCM BK</v>
          </cell>
          <cell r="D4370" t="str">
            <v>szt.</v>
          </cell>
          <cell r="E4370">
            <v>0</v>
          </cell>
          <cell r="F4370" t="str">
            <v>EXCEL</v>
          </cell>
          <cell r="K4370">
            <v>431.08</v>
          </cell>
        </row>
        <row r="4371">
          <cell r="A4371" t="str">
            <v>542-2486-GSNF-BK</v>
          </cell>
          <cell r="B4371" t="str">
            <v>Excel CR 24U 800W 600D (No Sides)-Black</v>
          </cell>
          <cell r="C4371" t="str">
            <v>Excel CR 24U 800W 600D (No Sides)-Black</v>
          </cell>
          <cell r="D4371" t="str">
            <v>szt.</v>
          </cell>
          <cell r="E4371">
            <v>0</v>
          </cell>
          <cell r="F4371" t="str">
            <v>EXCEL</v>
          </cell>
          <cell r="K4371">
            <v>571.24</v>
          </cell>
        </row>
        <row r="4372">
          <cell r="A4372" t="str">
            <v>542-2486-GSNF-BK-FP</v>
          </cell>
          <cell r="B4372" t="str">
            <v>Excel CR 24U 800W 600D (No Sides)-Black-FP</v>
          </cell>
          <cell r="C4372" t="str">
            <v>Excel CR 24U 800W 600D (No Sides)-Black-FP</v>
          </cell>
          <cell r="D4372" t="str">
            <v>szt.</v>
          </cell>
          <cell r="E4372">
            <v>0</v>
          </cell>
          <cell r="F4372" t="str">
            <v>EXCEL</v>
          </cell>
          <cell r="K4372">
            <v>593.20000000000005</v>
          </cell>
        </row>
        <row r="4373">
          <cell r="A4373" t="str">
            <v>542-2486-GSNF-GW</v>
          </cell>
          <cell r="B4373" t="str">
            <v>Excel CR 24U 800W 600D (No Sides)-Grey White</v>
          </cell>
          <cell r="C4373" t="str">
            <v>Excel CR 24U 800W 600D (No Sides)-Grey White</v>
          </cell>
          <cell r="D4373" t="str">
            <v>szt.</v>
          </cell>
          <cell r="E4373">
            <v>0</v>
          </cell>
          <cell r="F4373" t="str">
            <v>EXCEL</v>
          </cell>
          <cell r="K4373">
            <v>571.24</v>
          </cell>
        </row>
        <row r="4374">
          <cell r="A4374" t="str">
            <v>542-2486-GSNF-GW-FP</v>
          </cell>
          <cell r="B4374" t="str">
            <v>Excel CR 24U 800W 600D (No Sides)-Grey White-FP</v>
          </cell>
          <cell r="C4374" t="str">
            <v>Excel CR 24U 800W 600D (No Sides)-Grey White-FP</v>
          </cell>
          <cell r="D4374" t="str">
            <v>szt.</v>
          </cell>
          <cell r="E4374">
            <v>0</v>
          </cell>
          <cell r="F4374" t="str">
            <v>EXCEL</v>
          </cell>
          <cell r="K4374">
            <v>593.20000000000005</v>
          </cell>
        </row>
        <row r="4375">
          <cell r="A4375" t="str">
            <v>542-2486-GSBF-BK</v>
          </cell>
          <cell r="B4375" t="str">
            <v>Excel CR 24U 800W 600D-Black</v>
          </cell>
          <cell r="C4375" t="str">
            <v>Excel CR 24U 800W 600D-Black</v>
          </cell>
          <cell r="D4375" t="str">
            <v>szt.</v>
          </cell>
          <cell r="E4375">
            <v>0</v>
          </cell>
          <cell r="F4375" t="str">
            <v>EXCEL</v>
          </cell>
          <cell r="K4375">
            <v>602.96</v>
          </cell>
        </row>
        <row r="4376">
          <cell r="A4376" t="str">
            <v>542-2486-GSBF-BK-FP</v>
          </cell>
          <cell r="B4376" t="str">
            <v>Excel CR 24U 800W 600D-Black-FP</v>
          </cell>
          <cell r="C4376" t="str">
            <v>Excel CR 24U 800W 600D-Black-FP</v>
          </cell>
          <cell r="D4376" t="str">
            <v>szt.</v>
          </cell>
          <cell r="E4376">
            <v>0</v>
          </cell>
          <cell r="F4376" t="str">
            <v>EXCEL</v>
          </cell>
          <cell r="K4376">
            <v>656.68</v>
          </cell>
        </row>
        <row r="4377">
          <cell r="A4377" t="str">
            <v>542-2486-GSBF-GW</v>
          </cell>
          <cell r="B4377" t="str">
            <v>Excel CR 24U 800W 600D-Grey White</v>
          </cell>
          <cell r="C4377" t="str">
            <v>Excel CR 24U 800W 600D-Grey White</v>
          </cell>
          <cell r="D4377" t="str">
            <v>szt.</v>
          </cell>
          <cell r="E4377">
            <v>0</v>
          </cell>
          <cell r="F4377" t="str">
            <v>EXCEL</v>
          </cell>
          <cell r="K4377">
            <v>602.96</v>
          </cell>
        </row>
        <row r="4378">
          <cell r="A4378" t="str">
            <v>542-2486-GSBF-GW-FP</v>
          </cell>
          <cell r="B4378" t="str">
            <v>Excel CR 24U 800W 600D-Grey White-FP</v>
          </cell>
          <cell r="C4378" t="str">
            <v>Excel CR 24U 800W 600D-Grey White-FP</v>
          </cell>
          <cell r="D4378" t="str">
            <v>szt.</v>
          </cell>
          <cell r="E4378">
            <v>0</v>
          </cell>
          <cell r="F4378" t="str">
            <v>EXCEL</v>
          </cell>
          <cell r="K4378">
            <v>656.68</v>
          </cell>
        </row>
        <row r="4379">
          <cell r="A4379" t="str">
            <v>542-2488-GSNF-BK</v>
          </cell>
          <cell r="B4379" t="str">
            <v>Excel CR 24U 800W 800D (No Sides)-Black</v>
          </cell>
          <cell r="C4379" t="str">
            <v>Excel CR 24U 800W 800D (No Sides)-Black</v>
          </cell>
          <cell r="D4379" t="str">
            <v>szt.</v>
          </cell>
          <cell r="E4379">
            <v>0</v>
          </cell>
          <cell r="F4379" t="str">
            <v>EXCEL</v>
          </cell>
          <cell r="K4379">
            <v>592.12</v>
          </cell>
        </row>
        <row r="4380">
          <cell r="A4380" t="str">
            <v>542-2488-GSNF-BK-FP</v>
          </cell>
          <cell r="B4380" t="str">
            <v>Excel CR 24U 800W 800D (No Sides)-Black-FP</v>
          </cell>
          <cell r="C4380" t="str">
            <v>Excel CR 24U 800W 800D (No Sides)-Black-FP</v>
          </cell>
          <cell r="D4380" t="str">
            <v>szt.</v>
          </cell>
          <cell r="E4380">
            <v>0</v>
          </cell>
          <cell r="F4380" t="str">
            <v>EXCEL</v>
          </cell>
          <cell r="K4380">
            <v>614.08000000000004</v>
          </cell>
        </row>
        <row r="4381">
          <cell r="A4381" t="str">
            <v>542-2488-GSNF-GW</v>
          </cell>
          <cell r="B4381" t="str">
            <v>Excel CR 24U 800W 800D (No Sides)-Grey White</v>
          </cell>
          <cell r="C4381" t="str">
            <v>Excel CR 24U 800W 800D (No Sides)-Grey White</v>
          </cell>
          <cell r="D4381" t="str">
            <v>szt.</v>
          </cell>
          <cell r="E4381">
            <v>0</v>
          </cell>
          <cell r="F4381" t="str">
            <v>EXCEL</v>
          </cell>
          <cell r="K4381">
            <v>592.12</v>
          </cell>
        </row>
        <row r="4382">
          <cell r="A4382" t="str">
            <v>542-2488-GSNF-GW-FP</v>
          </cell>
          <cell r="B4382" t="str">
            <v>Excel CR 24U 800W 800D (No Sides)-Grey White-FP</v>
          </cell>
          <cell r="C4382" t="str">
            <v>Excel CR 24U 800W 800D (No Sides)-Grey White-FP</v>
          </cell>
          <cell r="D4382" t="str">
            <v>szt.</v>
          </cell>
          <cell r="E4382">
            <v>0</v>
          </cell>
          <cell r="F4382" t="str">
            <v>EXCEL</v>
          </cell>
          <cell r="K4382">
            <v>614.08000000000004</v>
          </cell>
        </row>
        <row r="4383">
          <cell r="A4383" t="str">
            <v>542-2488-GSBF-BK</v>
          </cell>
          <cell r="B4383" t="str">
            <v>Excel CR 24U 800W 800D-Black</v>
          </cell>
          <cell r="C4383" t="str">
            <v>Excel CR 24U 800W 800D-Black</v>
          </cell>
          <cell r="D4383" t="str">
            <v>szt.</v>
          </cell>
          <cell r="E4383">
            <v>0</v>
          </cell>
          <cell r="F4383" t="str">
            <v>EXCEL</v>
          </cell>
          <cell r="K4383">
            <v>625.02</v>
          </cell>
        </row>
        <row r="4384">
          <cell r="A4384" t="str">
            <v>542-2488-GSBF-BK-FP</v>
          </cell>
          <cell r="B4384" t="str">
            <v>Excel CR 24U 800W 800D-Black-FP</v>
          </cell>
          <cell r="C4384" t="str">
            <v>Excel CR 24U 800W 800D-Black-FP</v>
          </cell>
          <cell r="D4384" t="str">
            <v>szt.</v>
          </cell>
          <cell r="E4384">
            <v>0</v>
          </cell>
          <cell r="F4384" t="str">
            <v>EXCEL</v>
          </cell>
          <cell r="K4384">
            <v>679.88</v>
          </cell>
        </row>
        <row r="4385">
          <cell r="A4385" t="str">
            <v>542-2488-GSBF-GW</v>
          </cell>
          <cell r="B4385" t="str">
            <v>Excel CR 24U 800W 800D-Grey White</v>
          </cell>
          <cell r="C4385" t="str">
            <v>Excel CR 24U 800W 800D-Grey White</v>
          </cell>
          <cell r="D4385" t="str">
            <v>szt.</v>
          </cell>
          <cell r="E4385">
            <v>0</v>
          </cell>
          <cell r="F4385" t="str">
            <v>EXCEL</v>
          </cell>
          <cell r="K4385">
            <v>625.02</v>
          </cell>
        </row>
        <row r="4386">
          <cell r="A4386" t="str">
            <v>542-2488-GSBF-GW-FP</v>
          </cell>
          <cell r="B4386" t="str">
            <v>Excel CR 24U 800W 800D-Grey White-FP</v>
          </cell>
          <cell r="C4386" t="str">
            <v>Excel CR 24U 800W 800D-Grey White-FP</v>
          </cell>
          <cell r="D4386" t="str">
            <v>szt.</v>
          </cell>
          <cell r="E4386">
            <v>0</v>
          </cell>
          <cell r="F4386" t="str">
            <v>EXCEL</v>
          </cell>
          <cell r="K4386">
            <v>679.88</v>
          </cell>
        </row>
        <row r="4387">
          <cell r="A4387" t="str">
            <v>542-2488-NNNF-BK</v>
          </cell>
          <cell r="B4387" t="str">
            <v>Excel CR 24U 8x8 No-Dr No-Dr 0-Sides F-VCM BK</v>
          </cell>
          <cell r="C4387" t="str">
            <v>Excel CR 24U 8x8 No-Dr No-Dr 0-Sides F-VCM BK</v>
          </cell>
          <cell r="D4387" t="str">
            <v>szt.</v>
          </cell>
          <cell r="E4387">
            <v>0</v>
          </cell>
          <cell r="F4387" t="str">
            <v>EXCEL</v>
          </cell>
          <cell r="K4387">
            <v>595.32000000000005</v>
          </cell>
        </row>
        <row r="4388">
          <cell r="A4388" t="str">
            <v>542-29610-GSBN-BK</v>
          </cell>
          <cell r="B4388" t="str">
            <v>Excel CR 29U 600W 1000D-Black</v>
          </cell>
          <cell r="C4388" t="str">
            <v>Excel CR 29U 600W 1000D-Black</v>
          </cell>
          <cell r="D4388" t="str">
            <v>szt.</v>
          </cell>
          <cell r="E4388">
            <v>0</v>
          </cell>
          <cell r="F4388" t="str">
            <v>EXCEL</v>
          </cell>
          <cell r="K4388">
            <v>642.9</v>
          </cell>
        </row>
        <row r="4389">
          <cell r="A4389" t="str">
            <v>542-29610-GSBN-BK-FP</v>
          </cell>
          <cell r="B4389" t="str">
            <v>Excel CR 29U 600W 1000D-Black-FP</v>
          </cell>
          <cell r="C4389" t="str">
            <v>Excel CR 29U 600W 1000D-Black-FP</v>
          </cell>
          <cell r="D4389" t="str">
            <v>szt.</v>
          </cell>
          <cell r="E4389">
            <v>0</v>
          </cell>
          <cell r="F4389" t="str">
            <v>EXCEL</v>
          </cell>
          <cell r="K4389">
            <v>605.05999999999995</v>
          </cell>
        </row>
        <row r="4390">
          <cell r="A4390" t="str">
            <v>542-29610-GSBN-GW</v>
          </cell>
          <cell r="B4390" t="str">
            <v>Excel CR 29U 600W 1000D-Grey White</v>
          </cell>
          <cell r="C4390" t="str">
            <v>Excel CR 29U 600W 1000D-Grey White</v>
          </cell>
          <cell r="D4390" t="str">
            <v>szt.</v>
          </cell>
          <cell r="E4390">
            <v>0</v>
          </cell>
          <cell r="F4390" t="str">
            <v>EXCEL</v>
          </cell>
          <cell r="K4390">
            <v>642.9</v>
          </cell>
        </row>
        <row r="4391">
          <cell r="A4391" t="str">
            <v>542-29610-GSBN-GW-FP</v>
          </cell>
          <cell r="B4391" t="str">
            <v>Excel CR 29U 600W 1000D-Grey White-FP</v>
          </cell>
          <cell r="C4391" t="str">
            <v>Excel CR 29U 600W 1000D-Grey White-FP</v>
          </cell>
          <cell r="D4391" t="str">
            <v>szt.</v>
          </cell>
          <cell r="E4391">
            <v>0</v>
          </cell>
          <cell r="F4391" t="str">
            <v>EXCEL</v>
          </cell>
          <cell r="K4391">
            <v>605.05999999999995</v>
          </cell>
        </row>
        <row r="4392">
          <cell r="A4392" t="str">
            <v>542-2966-GSNN-BK</v>
          </cell>
          <cell r="B4392" t="str">
            <v>Excel CR 29U 600W 600D (No Sides)-Black</v>
          </cell>
          <cell r="C4392" t="str">
            <v>Excel CR 29U 600W 600D (No Sides)-Black</v>
          </cell>
          <cell r="D4392" t="str">
            <v>szt.</v>
          </cell>
          <cell r="E4392">
            <v>0</v>
          </cell>
          <cell r="F4392" t="str">
            <v>EXCEL</v>
          </cell>
          <cell r="K4392">
            <v>500.86</v>
          </cell>
        </row>
        <row r="4393">
          <cell r="A4393" t="str">
            <v>542-2966-GSNN-BK-FP</v>
          </cell>
          <cell r="B4393" t="str">
            <v>Excel CR 29U 600W 600D (No Sides)-Black-FP</v>
          </cell>
          <cell r="C4393" t="str">
            <v>Excel CR 29U 600W 600D (No Sides)-Black-FP</v>
          </cell>
          <cell r="D4393" t="str">
            <v>szt.</v>
          </cell>
          <cell r="E4393">
            <v>0</v>
          </cell>
          <cell r="F4393" t="str">
            <v>EXCEL</v>
          </cell>
          <cell r="K4393">
            <v>549.16</v>
          </cell>
        </row>
        <row r="4394">
          <cell r="A4394" t="str">
            <v>542-2966-GSNN-GW</v>
          </cell>
          <cell r="B4394" t="str">
            <v>Excel CR 29U 600W 600D (No Sides)-Grey White</v>
          </cell>
          <cell r="C4394" t="str">
            <v>Excel CR 29U 600W 600D (No Sides)-Grey White</v>
          </cell>
          <cell r="D4394" t="str">
            <v>szt.</v>
          </cell>
          <cell r="E4394">
            <v>0</v>
          </cell>
          <cell r="F4394" t="str">
            <v>EXCEL</v>
          </cell>
          <cell r="K4394">
            <v>500.86</v>
          </cell>
        </row>
        <row r="4395">
          <cell r="A4395" t="str">
            <v>542-2966-GSNN-GW-FP</v>
          </cell>
          <cell r="B4395" t="str">
            <v>Excel CR 29U 600W 600D (No Sides)-Grey White-FP</v>
          </cell>
          <cell r="C4395" t="str">
            <v>Excel CR 29U 600W 600D (No Sides)-Grey White-FP</v>
          </cell>
          <cell r="D4395" t="str">
            <v>szt.</v>
          </cell>
          <cell r="E4395">
            <v>0</v>
          </cell>
          <cell r="F4395" t="str">
            <v>EXCEL</v>
          </cell>
          <cell r="K4395">
            <v>549.16</v>
          </cell>
        </row>
        <row r="4396">
          <cell r="A4396" t="str">
            <v>542-2966-GSBN-BK</v>
          </cell>
          <cell r="B4396" t="str">
            <v>Excel CR 29U 600W 600D-Black</v>
          </cell>
          <cell r="C4396" t="str">
            <v>Excel CR 29U 600W 600D-Black</v>
          </cell>
          <cell r="D4396" t="str">
            <v>szt.</v>
          </cell>
          <cell r="E4396">
            <v>0</v>
          </cell>
          <cell r="F4396" t="str">
            <v>EXCEL</v>
          </cell>
          <cell r="K4396">
            <v>556.5</v>
          </cell>
        </row>
        <row r="4397">
          <cell r="A4397" t="str">
            <v>542-2966-GSBN-BK-FP</v>
          </cell>
          <cell r="B4397" t="str">
            <v>Excel CR 29U 600W 600D-Black-FP</v>
          </cell>
          <cell r="C4397" t="str">
            <v>Excel CR 29U 600W 600D-Black-FP</v>
          </cell>
          <cell r="D4397" t="str">
            <v>szt.</v>
          </cell>
          <cell r="E4397">
            <v>0</v>
          </cell>
          <cell r="F4397" t="str">
            <v>EXCEL</v>
          </cell>
          <cell r="K4397">
            <v>499.16</v>
          </cell>
        </row>
        <row r="4398">
          <cell r="A4398" t="str">
            <v>542-2966-GSBN-GW</v>
          </cell>
          <cell r="B4398" t="str">
            <v>Excel CR 29U 600W 600D-Grey White</v>
          </cell>
          <cell r="C4398" t="str">
            <v>Excel CR 29U 600W 600D-Grey White</v>
          </cell>
          <cell r="D4398" t="str">
            <v>szt.</v>
          </cell>
          <cell r="E4398">
            <v>0</v>
          </cell>
          <cell r="F4398" t="str">
            <v>EXCEL</v>
          </cell>
          <cell r="K4398">
            <v>556.5</v>
          </cell>
        </row>
        <row r="4399">
          <cell r="A4399" t="str">
            <v>542-2966-GSBN-GW-FP</v>
          </cell>
          <cell r="B4399" t="str">
            <v>Excel CR 29U 600W 600D-Grey White-FP</v>
          </cell>
          <cell r="C4399" t="str">
            <v>Excel CR 29U 600W 600D-Grey White-FP</v>
          </cell>
          <cell r="D4399" t="str">
            <v>szt.</v>
          </cell>
          <cell r="E4399">
            <v>0</v>
          </cell>
          <cell r="F4399" t="str">
            <v>EXCEL</v>
          </cell>
          <cell r="K4399">
            <v>499.16</v>
          </cell>
        </row>
        <row r="4400">
          <cell r="A4400" t="str">
            <v>542-2968-GSNN-BK</v>
          </cell>
          <cell r="B4400" t="str">
            <v>Excel CR 29U 600W 800D (No Sides)-Black</v>
          </cell>
          <cell r="C4400" t="str">
            <v>Excel CR 29U 600W 800D (No Sides)-Black</v>
          </cell>
          <cell r="D4400" t="str">
            <v>szt.</v>
          </cell>
          <cell r="E4400">
            <v>0</v>
          </cell>
          <cell r="F4400" t="str">
            <v>EXCEL</v>
          </cell>
          <cell r="K4400">
            <v>520.67999999999995</v>
          </cell>
        </row>
        <row r="4401">
          <cell r="A4401" t="str">
            <v>542-2968-GSNN-BK-FP</v>
          </cell>
          <cell r="B4401" t="str">
            <v>Excel CR 29U 600W 800D (No Sides)-Black-FP</v>
          </cell>
          <cell r="C4401" t="str">
            <v>Excel CR 29U 600W 800D (No Sides)-Black-FP</v>
          </cell>
          <cell r="D4401" t="str">
            <v>szt.</v>
          </cell>
          <cell r="E4401">
            <v>0</v>
          </cell>
          <cell r="F4401" t="str">
            <v>EXCEL</v>
          </cell>
          <cell r="K4401">
            <v>570.08000000000004</v>
          </cell>
        </row>
        <row r="4402">
          <cell r="A4402" t="str">
            <v>542-2968-GSNN-GW</v>
          </cell>
          <cell r="B4402" t="str">
            <v>Excel CR 29U 600W 800D (No Sides)-Grey White</v>
          </cell>
          <cell r="C4402" t="str">
            <v>Excel CR 29U 600W 800D (No Sides)-Grey White</v>
          </cell>
          <cell r="D4402" t="str">
            <v>szt.</v>
          </cell>
          <cell r="E4402">
            <v>0</v>
          </cell>
          <cell r="F4402" t="str">
            <v>EXCEL</v>
          </cell>
          <cell r="K4402">
            <v>520.67999999999995</v>
          </cell>
        </row>
        <row r="4403">
          <cell r="A4403" t="str">
            <v>542-2968-GSNN-GW-FP</v>
          </cell>
          <cell r="B4403" t="str">
            <v>Excel CR 29U 600W 800D (No Sides)-Grey White-FP</v>
          </cell>
          <cell r="C4403" t="str">
            <v>Excel CR 29U 600W 800D (No Sides)-Grey White-FP</v>
          </cell>
          <cell r="D4403" t="str">
            <v>szt.</v>
          </cell>
          <cell r="E4403">
            <v>0</v>
          </cell>
          <cell r="F4403" t="str">
            <v>EXCEL</v>
          </cell>
          <cell r="K4403">
            <v>570.08000000000004</v>
          </cell>
        </row>
        <row r="4404">
          <cell r="A4404" t="str">
            <v>542-2968-GSBN-BK</v>
          </cell>
          <cell r="B4404" t="str">
            <v>Excel CR 29U 600W 800D-Black</v>
          </cell>
          <cell r="C4404" t="str">
            <v>Excel CR 29U 600W 800D-Black</v>
          </cell>
          <cell r="D4404" t="str">
            <v>szt.</v>
          </cell>
          <cell r="E4404">
            <v>0</v>
          </cell>
          <cell r="F4404" t="str">
            <v>EXCEL</v>
          </cell>
          <cell r="K4404">
            <v>578.52</v>
          </cell>
        </row>
        <row r="4405">
          <cell r="A4405" t="str">
            <v>542-2968-GSBN-BK-FP</v>
          </cell>
          <cell r="B4405" t="str">
            <v>Excel CR 29U 600W 800D-Black-FP</v>
          </cell>
          <cell r="C4405" t="str">
            <v>Excel CR 29U 600W 800D-Black-FP</v>
          </cell>
          <cell r="D4405" t="str">
            <v>szt.</v>
          </cell>
          <cell r="E4405">
            <v>0</v>
          </cell>
          <cell r="F4405" t="str">
            <v>EXCEL</v>
          </cell>
          <cell r="K4405">
            <v>554.78</v>
          </cell>
        </row>
        <row r="4406">
          <cell r="A4406" t="str">
            <v>542-2968-GSBN-GW</v>
          </cell>
          <cell r="B4406" t="str">
            <v>Excel CR 29U 600W 800D-Grey White</v>
          </cell>
          <cell r="C4406" t="str">
            <v>Excel CR 29U 600W 800D-Grey White</v>
          </cell>
          <cell r="D4406" t="str">
            <v>szt.</v>
          </cell>
          <cell r="E4406">
            <v>0</v>
          </cell>
          <cell r="F4406" t="str">
            <v>EXCEL</v>
          </cell>
          <cell r="K4406">
            <v>578.52</v>
          </cell>
        </row>
        <row r="4407">
          <cell r="A4407" t="str">
            <v>542-2968-GSBN-GW-FP</v>
          </cell>
          <cell r="B4407" t="str">
            <v>Excel CR 29U 600W 800D-Grey White-FP</v>
          </cell>
          <cell r="C4407" t="str">
            <v>Excel CR 29U 600W 800D-Grey White-FP</v>
          </cell>
          <cell r="D4407" t="str">
            <v>szt.</v>
          </cell>
          <cell r="E4407">
            <v>0</v>
          </cell>
          <cell r="F4407" t="str">
            <v>EXCEL</v>
          </cell>
          <cell r="K4407">
            <v>554.78</v>
          </cell>
        </row>
        <row r="4408">
          <cell r="A4408" t="str">
            <v>542-29810-GSBF-BK</v>
          </cell>
          <cell r="B4408" t="str">
            <v>Excel CR 29U 800W 1000D-Black</v>
          </cell>
          <cell r="C4408" t="str">
            <v>Excel CR 29U 800W 1000D-Black</v>
          </cell>
          <cell r="D4408" t="str">
            <v>szt.</v>
          </cell>
          <cell r="E4408">
            <v>0</v>
          </cell>
          <cell r="F4408" t="str">
            <v>EXCEL</v>
          </cell>
          <cell r="K4408">
            <v>746.58</v>
          </cell>
        </row>
        <row r="4409">
          <cell r="A4409" t="str">
            <v>542-29810-GSBF-BK-FP</v>
          </cell>
          <cell r="B4409" t="str">
            <v>Excel CR 29U 800W 1000D-Black-FP</v>
          </cell>
          <cell r="C4409" t="str">
            <v>Excel CR 29U 800W 1000D-Black-FP</v>
          </cell>
          <cell r="D4409" t="str">
            <v>szt.</v>
          </cell>
          <cell r="E4409">
            <v>0</v>
          </cell>
          <cell r="F4409" t="str">
            <v>EXCEL</v>
          </cell>
          <cell r="K4409">
            <v>807.8</v>
          </cell>
        </row>
        <row r="4410">
          <cell r="A4410" t="str">
            <v>542-29810-GSBF-GW</v>
          </cell>
          <cell r="B4410" t="str">
            <v>Excel CR 29U 800W 1000D-Grey White</v>
          </cell>
          <cell r="C4410" t="str">
            <v>Excel CR 29U 800W 1000D-Grey White</v>
          </cell>
          <cell r="D4410" t="str">
            <v>szt.</v>
          </cell>
          <cell r="E4410">
            <v>0</v>
          </cell>
          <cell r="F4410" t="str">
            <v>EXCEL</v>
          </cell>
          <cell r="K4410">
            <v>746.58</v>
          </cell>
        </row>
        <row r="4411">
          <cell r="A4411" t="str">
            <v>542-29810-GSBF-GW-FP</v>
          </cell>
          <cell r="B4411" t="str">
            <v>Excel CR 29U 800W 1000D-Grey White-FP</v>
          </cell>
          <cell r="C4411" t="str">
            <v>Excel CR 29U 800W 1000D-Grey White-FP</v>
          </cell>
          <cell r="D4411" t="str">
            <v>szt.</v>
          </cell>
          <cell r="E4411">
            <v>0</v>
          </cell>
          <cell r="F4411" t="str">
            <v>EXCEL</v>
          </cell>
          <cell r="K4411">
            <v>807.8</v>
          </cell>
        </row>
        <row r="4412">
          <cell r="A4412" t="str">
            <v>542-2986-GSNF-BK</v>
          </cell>
          <cell r="B4412" t="str">
            <v>Excel CR 29U 800W 600D (No Sides)-Black</v>
          </cell>
          <cell r="C4412" t="str">
            <v>Excel CR 29U 800W 600D (No Sides)-Black</v>
          </cell>
          <cell r="D4412" t="str">
            <v>szt.</v>
          </cell>
          <cell r="E4412">
            <v>0</v>
          </cell>
          <cell r="F4412" t="str">
            <v>EXCEL</v>
          </cell>
          <cell r="K4412">
            <v>607.91999999999996</v>
          </cell>
        </row>
        <row r="4413">
          <cell r="A4413" t="str">
            <v>542-2986-GSNF-BK-FP</v>
          </cell>
          <cell r="B4413" t="str">
            <v>Excel CR 29U 800W 600D (No Sides)-Black-FP</v>
          </cell>
          <cell r="C4413" t="str">
            <v>Excel CR 29U 800W 600D (No Sides)-Black-FP</v>
          </cell>
          <cell r="D4413" t="str">
            <v>szt.</v>
          </cell>
          <cell r="E4413">
            <v>0</v>
          </cell>
          <cell r="F4413" t="str">
            <v>EXCEL</v>
          </cell>
          <cell r="K4413">
            <v>629.88</v>
          </cell>
        </row>
        <row r="4414">
          <cell r="A4414" t="str">
            <v>542-2986-GSNF-GW</v>
          </cell>
          <cell r="B4414" t="str">
            <v>Excel CR 29U 800W 600D (No Sides)-Grey White</v>
          </cell>
          <cell r="C4414" t="str">
            <v>Excel CR 29U 800W 600D (No Sides)-Grey White</v>
          </cell>
          <cell r="D4414" t="str">
            <v>szt.</v>
          </cell>
          <cell r="E4414">
            <v>0</v>
          </cell>
          <cell r="F4414" t="str">
            <v>EXCEL</v>
          </cell>
          <cell r="K4414">
            <v>607.91999999999996</v>
          </cell>
        </row>
        <row r="4415">
          <cell r="A4415" t="str">
            <v>542-2986-GSNF-GW-FP</v>
          </cell>
          <cell r="B4415" t="str">
            <v>Excel CR 29U 800W 600D (No Sides)-Grey White-FP</v>
          </cell>
          <cell r="C4415" t="str">
            <v>Excel CR 29U 800W 600D (No Sides)-Grey White-FP</v>
          </cell>
          <cell r="D4415" t="str">
            <v>szt.</v>
          </cell>
          <cell r="E4415">
            <v>0</v>
          </cell>
          <cell r="F4415" t="str">
            <v>EXCEL</v>
          </cell>
          <cell r="K4415">
            <v>629.88</v>
          </cell>
        </row>
        <row r="4416">
          <cell r="A4416" t="str">
            <v>542-2986-GSBF-BK</v>
          </cell>
          <cell r="B4416" t="str">
            <v>Excel CR 29U 800W 600D-Black</v>
          </cell>
          <cell r="C4416" t="str">
            <v>Excel CR 29U 800W 600D-Black</v>
          </cell>
          <cell r="D4416" t="str">
            <v>szt.</v>
          </cell>
          <cell r="E4416">
            <v>0</v>
          </cell>
          <cell r="F4416" t="str">
            <v>EXCEL</v>
          </cell>
          <cell r="K4416">
            <v>641.72</v>
          </cell>
        </row>
        <row r="4417">
          <cell r="A4417" t="str">
            <v>542-2986-GSBF-BK-FP</v>
          </cell>
          <cell r="B4417" t="str">
            <v>Excel CR 29U 800W 600D-Black-FP</v>
          </cell>
          <cell r="C4417" t="str">
            <v>Excel CR 29U 800W 600D-Black-FP</v>
          </cell>
          <cell r="D4417" t="str">
            <v>szt.</v>
          </cell>
          <cell r="E4417">
            <v>0</v>
          </cell>
          <cell r="F4417" t="str">
            <v>EXCEL</v>
          </cell>
          <cell r="K4417">
            <v>697.42</v>
          </cell>
        </row>
        <row r="4418">
          <cell r="A4418" t="str">
            <v>542-2986-GSBF-GW</v>
          </cell>
          <cell r="B4418" t="str">
            <v>Excel CR 29U 800W 600D-Grey White</v>
          </cell>
          <cell r="C4418" t="str">
            <v>Excel CR 29U 800W 600D-Grey White</v>
          </cell>
          <cell r="D4418" t="str">
            <v>szt.</v>
          </cell>
          <cell r="E4418">
            <v>0</v>
          </cell>
          <cell r="F4418" t="str">
            <v>EXCEL</v>
          </cell>
          <cell r="K4418">
            <v>641.72</v>
          </cell>
        </row>
        <row r="4419">
          <cell r="A4419" t="str">
            <v>542-2986-GSBF-GW-FP</v>
          </cell>
          <cell r="B4419" t="str">
            <v>Excel CR 29U 800W 600D-Grey White-FP</v>
          </cell>
          <cell r="C4419" t="str">
            <v>Excel CR 29U 800W 600D-Grey White-FP</v>
          </cell>
          <cell r="D4419" t="str">
            <v>szt.</v>
          </cell>
          <cell r="E4419">
            <v>0</v>
          </cell>
          <cell r="F4419" t="str">
            <v>EXCEL</v>
          </cell>
          <cell r="K4419">
            <v>697.42</v>
          </cell>
        </row>
        <row r="4420">
          <cell r="A4420" t="str">
            <v>542-2988-GSNF-BK</v>
          </cell>
          <cell r="B4420" t="str">
            <v>Excel CR 29U 800W 800D (No Sides)-Black</v>
          </cell>
          <cell r="C4420" t="str">
            <v>Excel CR 29U 800W 800D (No Sides)-Black</v>
          </cell>
          <cell r="D4420" t="str">
            <v>szt.</v>
          </cell>
          <cell r="E4420">
            <v>0</v>
          </cell>
          <cell r="F4420" t="str">
            <v>EXCEL</v>
          </cell>
          <cell r="K4420">
            <v>653.66</v>
          </cell>
        </row>
        <row r="4421">
          <cell r="A4421" t="str">
            <v>542-2988-GSNF-BK-FP</v>
          </cell>
          <cell r="B4421" t="str">
            <v>Excel CR 29U 800W 800D (No Sides)-Black-FP</v>
          </cell>
          <cell r="C4421" t="str">
            <v>Excel CR 29U 800W 800D (No Sides)-Black-FP</v>
          </cell>
          <cell r="D4421" t="str">
            <v>szt.</v>
          </cell>
          <cell r="E4421">
            <v>0</v>
          </cell>
          <cell r="F4421" t="str">
            <v>EXCEL</v>
          </cell>
          <cell r="K4421">
            <v>675.6</v>
          </cell>
        </row>
        <row r="4422">
          <cell r="A4422" t="str">
            <v>542-2988-GSNF-GW</v>
          </cell>
          <cell r="B4422" t="str">
            <v>Excel CR 29U 800W 800D (No Sides)-Grey White</v>
          </cell>
          <cell r="C4422" t="str">
            <v>Excel CR 29U 800W 800D (No Sides)-Grey White</v>
          </cell>
          <cell r="D4422" t="str">
            <v>szt.</v>
          </cell>
          <cell r="E4422">
            <v>0</v>
          </cell>
          <cell r="F4422" t="str">
            <v>EXCEL</v>
          </cell>
          <cell r="K4422">
            <v>653.66</v>
          </cell>
        </row>
        <row r="4423">
          <cell r="A4423" t="str">
            <v>542-2988-GSNF-GW-FP</v>
          </cell>
          <cell r="B4423" t="str">
            <v>Excel CR 29U 800W 800D (No Sides)-Grey White-FP</v>
          </cell>
          <cell r="C4423" t="str">
            <v>Excel CR 29U 800W 800D (No Sides)-Grey White-FP</v>
          </cell>
          <cell r="D4423" t="str">
            <v>szt.</v>
          </cell>
          <cell r="E4423">
            <v>0</v>
          </cell>
          <cell r="F4423" t="str">
            <v>EXCEL</v>
          </cell>
          <cell r="K4423">
            <v>675.6</v>
          </cell>
        </row>
        <row r="4424">
          <cell r="A4424" t="str">
            <v>542-2988-GSBF-BK</v>
          </cell>
          <cell r="B4424" t="str">
            <v>Excel CR 29U 800W 800D-Black</v>
          </cell>
          <cell r="C4424" t="str">
            <v>Excel CR 29U 800W 800D-Black</v>
          </cell>
          <cell r="D4424" t="str">
            <v>szt.</v>
          </cell>
          <cell r="E4424">
            <v>0</v>
          </cell>
          <cell r="F4424" t="str">
            <v>EXCEL</v>
          </cell>
          <cell r="K4424">
            <v>689.96</v>
          </cell>
        </row>
        <row r="4425">
          <cell r="A4425" t="str">
            <v>542-2988-GSBF-BK-FP</v>
          </cell>
          <cell r="B4425" t="str">
            <v>Excel CR 29U 800W 800D-Black-FP</v>
          </cell>
          <cell r="C4425" t="str">
            <v>Excel CR 29U 800W 800D-Black-FP</v>
          </cell>
          <cell r="D4425" t="str">
            <v>szt.</v>
          </cell>
          <cell r="E4425">
            <v>0</v>
          </cell>
          <cell r="F4425" t="str">
            <v>EXCEL</v>
          </cell>
          <cell r="K4425">
            <v>748.24</v>
          </cell>
        </row>
        <row r="4426">
          <cell r="A4426" t="str">
            <v>542-2988-GSBF-GW</v>
          </cell>
          <cell r="B4426" t="str">
            <v>Excel CR 29U 800W 800D-Grey White</v>
          </cell>
          <cell r="C4426" t="str">
            <v>Excel CR 29U 800W 800D-Grey White</v>
          </cell>
          <cell r="D4426" t="str">
            <v>szt.</v>
          </cell>
          <cell r="E4426">
            <v>0</v>
          </cell>
          <cell r="F4426" t="str">
            <v>EXCEL</v>
          </cell>
          <cell r="K4426">
            <v>689.96</v>
          </cell>
        </row>
        <row r="4427">
          <cell r="A4427" t="str">
            <v>542-2988-GSBF-GW-FP</v>
          </cell>
          <cell r="B4427" t="str">
            <v>Excel CR 29U 800W 800D-Grey White-FP</v>
          </cell>
          <cell r="C4427" t="str">
            <v>Excel CR 29U 800W 800D-Grey White-FP</v>
          </cell>
          <cell r="D4427" t="str">
            <v>szt.</v>
          </cell>
          <cell r="E4427">
            <v>0</v>
          </cell>
          <cell r="F4427" t="str">
            <v>EXCEL</v>
          </cell>
          <cell r="K4427">
            <v>748.24</v>
          </cell>
        </row>
        <row r="4428">
          <cell r="A4428" t="str">
            <v>542-29810-GGBF-BK</v>
          </cell>
          <cell r="B4428" t="str">
            <v>Excel CR 29U 8x10 Glass Glass B-Sides F-VCM BK</v>
          </cell>
          <cell r="C4428" t="str">
            <v>Excel CR 29U 8x10 Glass Glass B-Sides F-VCM BK</v>
          </cell>
          <cell r="D4428" t="str">
            <v>szt.</v>
          </cell>
          <cell r="E4428">
            <v>0</v>
          </cell>
          <cell r="F4428" t="str">
            <v>EXCEL</v>
          </cell>
          <cell r="K4428">
            <v>877.72</v>
          </cell>
        </row>
        <row r="4429">
          <cell r="A4429" t="str">
            <v>542-29810-GNBF-BK</v>
          </cell>
          <cell r="B4429" t="str">
            <v>Excel CR 29U 8x10 Glass No-Dr B-Sides F-VCM BK</v>
          </cell>
          <cell r="C4429" t="str">
            <v>Excel CR 29U 8x10 Glass No-Dr B-Sides F-VCM BK</v>
          </cell>
          <cell r="D4429" t="str">
            <v>szt.</v>
          </cell>
          <cell r="E4429">
            <v>0</v>
          </cell>
          <cell r="F4429" t="str">
            <v>EXCEL</v>
          </cell>
          <cell r="K4429">
            <v>793.26</v>
          </cell>
        </row>
        <row r="4430">
          <cell r="A4430" t="str">
            <v>542-29810-SSBF-BK</v>
          </cell>
          <cell r="B4430" t="str">
            <v>Excel CR 29U 8x10 Steel Steel B-Sides F-VCM BK</v>
          </cell>
          <cell r="C4430" t="str">
            <v>Excel CR 29U 8x10 Steel Steel B-Sides F-VCM BK</v>
          </cell>
          <cell r="D4430" t="str">
            <v>szt.</v>
          </cell>
          <cell r="E4430">
            <v>0</v>
          </cell>
          <cell r="F4430" t="str">
            <v>EXCEL</v>
          </cell>
          <cell r="K4430">
            <v>859.02</v>
          </cell>
        </row>
        <row r="4431">
          <cell r="A4431" t="str">
            <v>542-2988-SSBF-BK-FP</v>
          </cell>
          <cell r="B4431" t="str">
            <v>Excel CR 29U 8x8 Steel Steel B-Sides F-VCM BK FP</v>
          </cell>
          <cell r="C4431" t="str">
            <v>Excel CR 29U 8x8 Steel Steel B-Sides F-VCM BK FP</v>
          </cell>
          <cell r="D4431" t="str">
            <v>szt.</v>
          </cell>
          <cell r="E4431">
            <v>0</v>
          </cell>
          <cell r="F4431" t="str">
            <v>EXCEL</v>
          </cell>
          <cell r="K4431">
            <v>789.66</v>
          </cell>
        </row>
        <row r="4432">
          <cell r="A4432" t="str">
            <v>542-33610-GSBN-BK</v>
          </cell>
          <cell r="B4432" t="str">
            <v>Excel CR 33U 600W 1000D-Black</v>
          </cell>
          <cell r="C4432" t="str">
            <v>Excel CR 33U 600W 1000D-Black</v>
          </cell>
          <cell r="D4432" t="str">
            <v>szt.</v>
          </cell>
          <cell r="E4432">
            <v>0</v>
          </cell>
          <cell r="F4432" t="str">
            <v>EXCEL</v>
          </cell>
          <cell r="K4432">
            <v>676.88</v>
          </cell>
        </row>
        <row r="4433">
          <cell r="A4433" t="str">
            <v>542-33610-GSBN-BK-FP</v>
          </cell>
          <cell r="B4433" t="str">
            <v>Excel CR 33U 600W 1000D-Black-FP</v>
          </cell>
          <cell r="C4433" t="str">
            <v>Excel CR 33U 600W 1000D-Black-FP</v>
          </cell>
          <cell r="D4433" t="str">
            <v>szt.</v>
          </cell>
          <cell r="E4433">
            <v>0</v>
          </cell>
          <cell r="F4433" t="str">
            <v>EXCEL</v>
          </cell>
          <cell r="K4433">
            <v>646.79999999999995</v>
          </cell>
        </row>
        <row r="4434">
          <cell r="A4434" t="str">
            <v>542-33610-GSBN-GW</v>
          </cell>
          <cell r="B4434" t="str">
            <v>Excel CR 33U 600W 1000D-Grey White</v>
          </cell>
          <cell r="C4434" t="str">
            <v>Excel CR 33U 600W 1000D-Grey White</v>
          </cell>
          <cell r="D4434" t="str">
            <v>szt.</v>
          </cell>
          <cell r="E4434">
            <v>0</v>
          </cell>
          <cell r="F4434" t="str">
            <v>EXCEL</v>
          </cell>
          <cell r="K4434">
            <v>676.88</v>
          </cell>
        </row>
        <row r="4435">
          <cell r="A4435" t="str">
            <v>542-33610-GSBN-GW-FP</v>
          </cell>
          <cell r="B4435" t="str">
            <v>Excel CR 33U 600W 1000D-Grey White-FP</v>
          </cell>
          <cell r="C4435" t="str">
            <v>Excel CR 33U 600W 1000D-Grey White-FP</v>
          </cell>
          <cell r="D4435" t="str">
            <v>szt.</v>
          </cell>
          <cell r="E4435">
            <v>0</v>
          </cell>
          <cell r="F4435" t="str">
            <v>EXCEL</v>
          </cell>
          <cell r="K4435">
            <v>646.79999999999995</v>
          </cell>
        </row>
        <row r="4436">
          <cell r="A4436" t="str">
            <v>542-3366-GSNN-BK</v>
          </cell>
          <cell r="B4436" t="str">
            <v>Excel CR 33U 600W 600D (No Sides)-Black</v>
          </cell>
          <cell r="C4436" t="str">
            <v>Excel CR 33U 600W 600D (No Sides)-Black</v>
          </cell>
          <cell r="D4436" t="str">
            <v>szt.</v>
          </cell>
          <cell r="E4436">
            <v>0</v>
          </cell>
          <cell r="F4436" t="str">
            <v>EXCEL</v>
          </cell>
          <cell r="K4436">
            <v>556.58000000000004</v>
          </cell>
        </row>
        <row r="4437">
          <cell r="A4437" t="str">
            <v>542-3366-GSNN-BK-FP</v>
          </cell>
          <cell r="B4437" t="str">
            <v>Excel CR 33U 600W 600D (No Sides)-Black-FP</v>
          </cell>
          <cell r="C4437" t="str">
            <v>Excel CR 33U 600W 600D (No Sides)-Black-FP</v>
          </cell>
          <cell r="D4437" t="str">
            <v>szt.</v>
          </cell>
          <cell r="E4437">
            <v>0</v>
          </cell>
          <cell r="F4437" t="str">
            <v>EXCEL</v>
          </cell>
          <cell r="K4437">
            <v>578.5</v>
          </cell>
        </row>
        <row r="4438">
          <cell r="A4438" t="str">
            <v>542-3366-GSNN-GW</v>
          </cell>
          <cell r="B4438" t="str">
            <v>Excel CR 33U 600W 600D (No Sides)-Grey White</v>
          </cell>
          <cell r="C4438" t="str">
            <v>Excel CR 33U 600W 600D (No Sides)-Grey White</v>
          </cell>
          <cell r="D4438" t="str">
            <v>szt.</v>
          </cell>
          <cell r="E4438">
            <v>0</v>
          </cell>
          <cell r="F4438" t="str">
            <v>EXCEL</v>
          </cell>
          <cell r="K4438">
            <v>556.58000000000004</v>
          </cell>
        </row>
        <row r="4439">
          <cell r="A4439" t="str">
            <v>542-3366-GSNN-GW-FP</v>
          </cell>
          <cell r="B4439" t="str">
            <v>Excel CR 33U 600W 600D (No Sides)-Grey White-FP</v>
          </cell>
          <cell r="C4439" t="str">
            <v>Excel CR 33U 600W 600D (No Sides)-Grey White-FP</v>
          </cell>
          <cell r="D4439" t="str">
            <v>szt.</v>
          </cell>
          <cell r="E4439">
            <v>0</v>
          </cell>
          <cell r="F4439" t="str">
            <v>EXCEL</v>
          </cell>
          <cell r="K4439">
            <v>578.5</v>
          </cell>
        </row>
        <row r="4440">
          <cell r="A4440" t="str">
            <v>542-3366-GSBN-BK</v>
          </cell>
          <cell r="B4440" t="str">
            <v>Excel CR 33U 600W 600D-Black</v>
          </cell>
          <cell r="C4440" t="str">
            <v>Excel CR 33U 600W 600D-Black</v>
          </cell>
          <cell r="D4440" t="str">
            <v>szt.</v>
          </cell>
          <cell r="E4440">
            <v>0</v>
          </cell>
          <cell r="F4440" t="str">
            <v>EXCEL</v>
          </cell>
          <cell r="K4440">
            <v>587.48</v>
          </cell>
        </row>
        <row r="4441">
          <cell r="A4441" t="str">
            <v>542-3366-GSBN-BK-FP</v>
          </cell>
          <cell r="B4441" t="str">
            <v>Excel CR 33U 600W 600D-Black-FP</v>
          </cell>
          <cell r="C4441" t="str">
            <v>Excel CR 33U 600W 600D-Black-FP</v>
          </cell>
          <cell r="D4441" t="str">
            <v>szt.</v>
          </cell>
          <cell r="E4441">
            <v>0</v>
          </cell>
          <cell r="F4441" t="str">
            <v>EXCEL</v>
          </cell>
          <cell r="K4441">
            <v>537.94000000000005</v>
          </cell>
        </row>
        <row r="4442">
          <cell r="A4442" t="str">
            <v>542-3366-GSBN-GW</v>
          </cell>
          <cell r="B4442" t="str">
            <v>Excel CR 33U 600W 600D-Grey White</v>
          </cell>
          <cell r="C4442" t="str">
            <v>Excel CR 33U 600W 600D-Grey White</v>
          </cell>
          <cell r="D4442" t="str">
            <v>szt.</v>
          </cell>
          <cell r="E4442">
            <v>0</v>
          </cell>
          <cell r="F4442" t="str">
            <v>EXCEL</v>
          </cell>
          <cell r="K4442">
            <v>587.48</v>
          </cell>
        </row>
        <row r="4443">
          <cell r="A4443" t="str">
            <v>542-3366-GSBN-GW-FP</v>
          </cell>
          <cell r="B4443" t="str">
            <v>Excel CR 33U 600W 600D-Grey White-FP</v>
          </cell>
          <cell r="C4443" t="str">
            <v>Excel CR 33U 600W 600D-Grey White-FP</v>
          </cell>
          <cell r="D4443" t="str">
            <v>szt.</v>
          </cell>
          <cell r="E4443">
            <v>0</v>
          </cell>
          <cell r="F4443" t="str">
            <v>EXCEL</v>
          </cell>
          <cell r="K4443">
            <v>537.94000000000005</v>
          </cell>
        </row>
        <row r="4444">
          <cell r="A4444" t="str">
            <v>542-3368-GSNN-BK</v>
          </cell>
          <cell r="B4444" t="str">
            <v>Excel CR 33U 600W 800D (No Sides)-Black</v>
          </cell>
          <cell r="C4444" t="str">
            <v>Excel CR 33U 600W 800D (No Sides)-Black</v>
          </cell>
          <cell r="D4444" t="str">
            <v>szt.</v>
          </cell>
          <cell r="E4444">
            <v>0</v>
          </cell>
          <cell r="F4444" t="str">
            <v>EXCEL</v>
          </cell>
          <cell r="K4444">
            <v>598.9</v>
          </cell>
        </row>
        <row r="4445">
          <cell r="A4445" t="str">
            <v>542-3368-GSNN-BK-FP</v>
          </cell>
          <cell r="B4445" t="str">
            <v>Excel CR 33U 600W 800D (No Sides)-Black-FP</v>
          </cell>
          <cell r="C4445" t="str">
            <v>Excel CR 33U 600W 800D (No Sides)-Black-FP</v>
          </cell>
          <cell r="D4445" t="str">
            <v>szt.</v>
          </cell>
          <cell r="E4445">
            <v>0</v>
          </cell>
          <cell r="F4445" t="str">
            <v>EXCEL</v>
          </cell>
          <cell r="K4445">
            <v>620.86</v>
          </cell>
        </row>
        <row r="4446">
          <cell r="A4446" t="str">
            <v>542-3368-GSNN-GW</v>
          </cell>
          <cell r="B4446" t="str">
            <v>Excel CR 33U 600W 800D (No Sides)-Grey White</v>
          </cell>
          <cell r="C4446" t="str">
            <v>Excel CR 33U 600W 800D (No Sides)-Grey White</v>
          </cell>
          <cell r="D4446" t="str">
            <v>szt.</v>
          </cell>
          <cell r="E4446">
            <v>0</v>
          </cell>
          <cell r="F4446" t="str">
            <v>EXCEL</v>
          </cell>
          <cell r="K4446">
            <v>598.9</v>
          </cell>
        </row>
        <row r="4447">
          <cell r="A4447" t="str">
            <v>542-3368-GSNN-GW-FP</v>
          </cell>
          <cell r="B4447" t="str">
            <v>Excel CR 33U 600W 800D (No Sides)-Grey White-FP</v>
          </cell>
          <cell r="C4447" t="str">
            <v>Excel CR 33U 600W 800D (No Sides)-Grey White-FP</v>
          </cell>
          <cell r="D4447" t="str">
            <v>szt.</v>
          </cell>
          <cell r="E4447">
            <v>0</v>
          </cell>
          <cell r="F4447" t="str">
            <v>EXCEL</v>
          </cell>
          <cell r="K4447">
            <v>620.86</v>
          </cell>
        </row>
        <row r="4448">
          <cell r="A4448" t="str">
            <v>542-3368-GSBN-BK</v>
          </cell>
          <cell r="B4448" t="str">
            <v>Excel CR 33U 600W 800D-Black</v>
          </cell>
          <cell r="C4448" t="str">
            <v>Excel CR 33U 600W 800D-Black</v>
          </cell>
          <cell r="D4448" t="str">
            <v>szt.</v>
          </cell>
          <cell r="E4448">
            <v>0</v>
          </cell>
          <cell r="F4448" t="str">
            <v>EXCEL</v>
          </cell>
          <cell r="K4448">
            <v>632.17999999999995</v>
          </cell>
        </row>
        <row r="4449">
          <cell r="A4449" t="str">
            <v>542-3368-GSBN-BK-FP</v>
          </cell>
          <cell r="B4449" t="str">
            <v>Excel CR 33U 600W 800D-Black-FP</v>
          </cell>
          <cell r="C4449" t="str">
            <v>Excel CR 33U 600W 800D-Black-FP</v>
          </cell>
          <cell r="D4449" t="str">
            <v>szt.</v>
          </cell>
          <cell r="E4449">
            <v>0</v>
          </cell>
          <cell r="F4449" t="str">
            <v>EXCEL</v>
          </cell>
          <cell r="K4449">
            <v>591.16</v>
          </cell>
        </row>
        <row r="4450">
          <cell r="A4450" t="str">
            <v>542-3368-GSBN-GW</v>
          </cell>
          <cell r="B4450" t="str">
            <v>Excel CR 33U 600W 800D-Grey White</v>
          </cell>
          <cell r="C4450" t="str">
            <v>Excel CR 33U 600W 800D-Grey White</v>
          </cell>
          <cell r="D4450" t="str">
            <v>szt.</v>
          </cell>
          <cell r="E4450">
            <v>0</v>
          </cell>
          <cell r="F4450" t="str">
            <v>EXCEL</v>
          </cell>
          <cell r="K4450">
            <v>632.17999999999995</v>
          </cell>
        </row>
        <row r="4451">
          <cell r="A4451" t="str">
            <v>542-3368-GSBN-GW-FP</v>
          </cell>
          <cell r="B4451" t="str">
            <v>Excel CR 33U 600W 800D-Grey White-FP</v>
          </cell>
          <cell r="C4451" t="str">
            <v>Excel CR 33U 600W 800D-Grey White-FP</v>
          </cell>
          <cell r="D4451" t="str">
            <v>szt.</v>
          </cell>
          <cell r="E4451">
            <v>0</v>
          </cell>
          <cell r="F4451" t="str">
            <v>EXCEL</v>
          </cell>
          <cell r="K4451">
            <v>591.16</v>
          </cell>
        </row>
        <row r="4452">
          <cell r="A4452" t="str">
            <v>542-33810-GSBF-BK</v>
          </cell>
          <cell r="B4452" t="str">
            <v>Excel CR 33U 800W 1000D-Black</v>
          </cell>
          <cell r="C4452" t="str">
            <v>Excel CR 33U 800W 1000D-Black</v>
          </cell>
          <cell r="D4452" t="str">
            <v>szt.</v>
          </cell>
          <cell r="E4452">
            <v>0</v>
          </cell>
          <cell r="F4452" t="str">
            <v>EXCEL</v>
          </cell>
          <cell r="K4452">
            <v>751.36</v>
          </cell>
        </row>
        <row r="4453">
          <cell r="A4453" t="str">
            <v>542-33810-GSBF-BK-FP</v>
          </cell>
          <cell r="B4453" t="str">
            <v>Excel CR 33U 800W 1000D-Black-FP</v>
          </cell>
          <cell r="C4453" t="str">
            <v>Excel CR 33U 800W 1000D-Black-FP</v>
          </cell>
          <cell r="D4453" t="str">
            <v>szt.</v>
          </cell>
          <cell r="E4453">
            <v>0</v>
          </cell>
          <cell r="F4453" t="str">
            <v>EXCEL</v>
          </cell>
          <cell r="K4453">
            <v>812.82</v>
          </cell>
        </row>
        <row r="4454">
          <cell r="A4454" t="str">
            <v>542-33810-GSBF-GW</v>
          </cell>
          <cell r="B4454" t="str">
            <v>Excel CR 33U 800W 1000D-Grey White</v>
          </cell>
          <cell r="C4454" t="str">
            <v>Excel CR 33U 800W 1000D-Grey White</v>
          </cell>
          <cell r="D4454" t="str">
            <v>szt.</v>
          </cell>
          <cell r="E4454">
            <v>0</v>
          </cell>
          <cell r="F4454" t="str">
            <v>EXCEL</v>
          </cell>
          <cell r="K4454">
            <v>751.36</v>
          </cell>
        </row>
        <row r="4455">
          <cell r="A4455" t="str">
            <v>542-33810-GSBF-GW-FP</v>
          </cell>
          <cell r="B4455" t="str">
            <v>Excel CR 33U 800W 1000D-Grey White-FP</v>
          </cell>
          <cell r="C4455" t="str">
            <v>Excel CR 33U 800W 1000D-Grey White-FP</v>
          </cell>
          <cell r="D4455" t="str">
            <v>szt.</v>
          </cell>
          <cell r="E4455">
            <v>0</v>
          </cell>
          <cell r="F4455" t="str">
            <v>EXCEL</v>
          </cell>
          <cell r="K4455">
            <v>812.82</v>
          </cell>
        </row>
        <row r="4456">
          <cell r="A4456" t="str">
            <v>542-3386-GSNF-BK</v>
          </cell>
          <cell r="B4456" t="str">
            <v>Excel CR 33U 800W 600D (No Sides)-Black</v>
          </cell>
          <cell r="C4456" t="str">
            <v>Excel CR 33U 800W 600D (No Sides)-Black</v>
          </cell>
          <cell r="D4456" t="str">
            <v>szt.</v>
          </cell>
          <cell r="E4456">
            <v>0</v>
          </cell>
          <cell r="F4456" t="str">
            <v>EXCEL</v>
          </cell>
          <cell r="K4456">
            <v>627.1</v>
          </cell>
        </row>
        <row r="4457">
          <cell r="A4457" t="str">
            <v>542-3386-GSNF-BK-FP</v>
          </cell>
          <cell r="B4457" t="str">
            <v>Excel CR 33U 800W 600D (No Sides)-Black-FP</v>
          </cell>
          <cell r="C4457" t="str">
            <v>Excel CR 33U 800W 600D (No Sides)-Black-FP</v>
          </cell>
          <cell r="D4457" t="str">
            <v>szt.</v>
          </cell>
          <cell r="E4457">
            <v>0</v>
          </cell>
          <cell r="F4457" t="str">
            <v>EXCEL</v>
          </cell>
          <cell r="K4457">
            <v>649.08000000000004</v>
          </cell>
        </row>
        <row r="4458">
          <cell r="A4458" t="str">
            <v>542-3386-GSNF-GW</v>
          </cell>
          <cell r="B4458" t="str">
            <v>Excel CR 33U 800W 600D (No Sides)-Grey White</v>
          </cell>
          <cell r="C4458" t="str">
            <v>Excel CR 33U 800W 600D (No Sides)-Grey White</v>
          </cell>
          <cell r="D4458" t="str">
            <v>szt.</v>
          </cell>
          <cell r="E4458">
            <v>0</v>
          </cell>
          <cell r="F4458" t="str">
            <v>EXCEL</v>
          </cell>
          <cell r="K4458">
            <v>627.1</v>
          </cell>
        </row>
        <row r="4459">
          <cell r="A4459" t="str">
            <v>542-3386-GSNF-GW-FP</v>
          </cell>
          <cell r="B4459" t="str">
            <v>Excel CR 33U 800W 600D (No Sides)-Grey White-FP</v>
          </cell>
          <cell r="C4459" t="str">
            <v>Excel CR 33U 800W 600D (No Sides)-Grey White-FP</v>
          </cell>
          <cell r="D4459" t="str">
            <v>szt.</v>
          </cell>
          <cell r="E4459">
            <v>0</v>
          </cell>
          <cell r="F4459" t="str">
            <v>EXCEL</v>
          </cell>
          <cell r="K4459">
            <v>649.08000000000004</v>
          </cell>
        </row>
        <row r="4460">
          <cell r="A4460" t="str">
            <v>542-3386-GSBF-BK</v>
          </cell>
          <cell r="B4460" t="str">
            <v>Excel CR 33U 800W 600D-Black</v>
          </cell>
          <cell r="C4460" t="str">
            <v>Excel CR 33U 800W 600D-Black</v>
          </cell>
          <cell r="D4460" t="str">
            <v>szt.</v>
          </cell>
          <cell r="E4460">
            <v>0</v>
          </cell>
          <cell r="F4460" t="str">
            <v>EXCEL</v>
          </cell>
          <cell r="K4460">
            <v>661.98</v>
          </cell>
        </row>
        <row r="4461">
          <cell r="A4461" t="str">
            <v>542-3386-GSBF-BK-FP</v>
          </cell>
          <cell r="B4461" t="str">
            <v>Excel CR 33U 800W 600D-Black-FP</v>
          </cell>
          <cell r="C4461" t="str">
            <v>Excel CR 33U 800W 600D-Black-FP</v>
          </cell>
          <cell r="D4461" t="str">
            <v>szt.</v>
          </cell>
          <cell r="E4461">
            <v>0</v>
          </cell>
          <cell r="F4461" t="str">
            <v>EXCEL</v>
          </cell>
          <cell r="K4461">
            <v>718.76</v>
          </cell>
        </row>
        <row r="4462">
          <cell r="A4462" t="str">
            <v>542-3386-GSBF-GW</v>
          </cell>
          <cell r="B4462" t="str">
            <v>Excel CR 33U 800W 600D-Grey White</v>
          </cell>
          <cell r="C4462" t="str">
            <v>Excel CR 33U 800W 600D-Grey White</v>
          </cell>
          <cell r="D4462" t="str">
            <v>szt.</v>
          </cell>
          <cell r="E4462">
            <v>0</v>
          </cell>
          <cell r="F4462" t="str">
            <v>EXCEL</v>
          </cell>
          <cell r="K4462">
            <v>661.98</v>
          </cell>
        </row>
        <row r="4463">
          <cell r="A4463" t="str">
            <v>542-3386-GSBF-GW-FP</v>
          </cell>
          <cell r="B4463" t="str">
            <v>Excel CR 33U 800W 600D-Grey White-FP</v>
          </cell>
          <cell r="C4463" t="str">
            <v>Excel CR 33U 800W 600D-Grey White-FP</v>
          </cell>
          <cell r="D4463" t="str">
            <v>szt.</v>
          </cell>
          <cell r="E4463">
            <v>0</v>
          </cell>
          <cell r="F4463" t="str">
            <v>EXCEL</v>
          </cell>
          <cell r="K4463">
            <v>718.76</v>
          </cell>
        </row>
        <row r="4464">
          <cell r="A4464" t="str">
            <v>542-3388-GSNF-BK</v>
          </cell>
          <cell r="B4464" t="str">
            <v>Excel CR 33U 800W 800D (No Sides)-Black</v>
          </cell>
          <cell r="C4464" t="str">
            <v>Excel CR 33U 800W 800D (No Sides)-Black</v>
          </cell>
          <cell r="D4464" t="str">
            <v>szt.</v>
          </cell>
          <cell r="E4464">
            <v>0</v>
          </cell>
          <cell r="F4464" t="str">
            <v>EXCEL</v>
          </cell>
          <cell r="K4464">
            <v>669.42</v>
          </cell>
        </row>
        <row r="4465">
          <cell r="A4465" t="str">
            <v>542-3388-GSNF-BK-FP</v>
          </cell>
          <cell r="B4465" t="str">
            <v>Excel CR 33U 800W 800D (No Sides)-Black-FP</v>
          </cell>
          <cell r="C4465" t="str">
            <v>Excel CR 33U 800W 800D (No Sides)-Black-FP</v>
          </cell>
          <cell r="D4465" t="str">
            <v>szt.</v>
          </cell>
          <cell r="E4465">
            <v>0</v>
          </cell>
          <cell r="F4465" t="str">
            <v>EXCEL</v>
          </cell>
          <cell r="K4465">
            <v>691.44</v>
          </cell>
        </row>
        <row r="4466">
          <cell r="A4466" t="str">
            <v>542-3388-GSNF-GW</v>
          </cell>
          <cell r="B4466" t="str">
            <v>Excel CR 33U 800W 800D (No Sides)-Grey White</v>
          </cell>
          <cell r="C4466" t="str">
            <v>Excel CR 33U 800W 800D (No Sides)-Grey White</v>
          </cell>
          <cell r="D4466" t="str">
            <v>szt.</v>
          </cell>
          <cell r="E4466">
            <v>0</v>
          </cell>
          <cell r="F4466" t="str">
            <v>EXCEL</v>
          </cell>
          <cell r="K4466">
            <v>669.42</v>
          </cell>
        </row>
        <row r="4467">
          <cell r="A4467" t="str">
            <v>542-3388-GSNF-GW-FP</v>
          </cell>
          <cell r="B4467" t="str">
            <v>Excel CR 33U 800W 800D (No Sides)-Grey White-FP</v>
          </cell>
          <cell r="C4467" t="str">
            <v>Excel CR 33U 800W 800D (No Sides)-Grey White-FP</v>
          </cell>
          <cell r="D4467" t="str">
            <v>szt.</v>
          </cell>
          <cell r="E4467">
            <v>0</v>
          </cell>
          <cell r="F4467" t="str">
            <v>EXCEL</v>
          </cell>
          <cell r="K4467">
            <v>691.44</v>
          </cell>
        </row>
        <row r="4468">
          <cell r="A4468" t="str">
            <v>542-3388-GSBF-BK</v>
          </cell>
          <cell r="B4468" t="str">
            <v>Excel CR 33U 800W 800D-Black</v>
          </cell>
          <cell r="C4468" t="str">
            <v>Excel CR 33U 800W 800D-Black</v>
          </cell>
          <cell r="D4468" t="str">
            <v>szt.</v>
          </cell>
          <cell r="E4468">
            <v>0</v>
          </cell>
          <cell r="F4468" t="str">
            <v>EXCEL</v>
          </cell>
          <cell r="K4468">
            <v>706.64</v>
          </cell>
        </row>
        <row r="4469">
          <cell r="A4469" t="str">
            <v>542-3388-GSBF-BK-FP</v>
          </cell>
          <cell r="B4469" t="str">
            <v>Excel CR 33U 800W 800D-Black-FP</v>
          </cell>
          <cell r="C4469" t="str">
            <v>Excel CR 33U 800W 800D-Black-FP</v>
          </cell>
          <cell r="D4469" t="str">
            <v>szt.</v>
          </cell>
          <cell r="E4469">
            <v>0</v>
          </cell>
          <cell r="F4469" t="str">
            <v>EXCEL</v>
          </cell>
          <cell r="K4469">
            <v>765.82</v>
          </cell>
        </row>
        <row r="4470">
          <cell r="A4470" t="str">
            <v>542-3388-GSBF-GW</v>
          </cell>
          <cell r="B4470" t="str">
            <v>Excel CR 33U 800W 800D-Grey White</v>
          </cell>
          <cell r="C4470" t="str">
            <v>Excel CR 33U 800W 800D-Grey White</v>
          </cell>
          <cell r="D4470" t="str">
            <v>szt.</v>
          </cell>
          <cell r="E4470">
            <v>0</v>
          </cell>
          <cell r="F4470" t="str">
            <v>EXCEL</v>
          </cell>
          <cell r="K4470">
            <v>706.64</v>
          </cell>
        </row>
        <row r="4471">
          <cell r="A4471" t="str">
            <v>542-3388-GSBF-GW-FP</v>
          </cell>
          <cell r="B4471" t="str">
            <v>Excel CR 33U 800W 800D-Grey White-FP</v>
          </cell>
          <cell r="C4471" t="str">
            <v>Excel CR 33U 800W 800D-Grey White-FP</v>
          </cell>
          <cell r="D4471" t="str">
            <v>szt.</v>
          </cell>
          <cell r="E4471">
            <v>0</v>
          </cell>
          <cell r="F4471" t="str">
            <v>EXCEL</v>
          </cell>
          <cell r="K4471">
            <v>765.82</v>
          </cell>
        </row>
        <row r="4472">
          <cell r="A4472" t="str">
            <v>542-3388-GSBN-BK</v>
          </cell>
          <cell r="B4472" t="str">
            <v>Excel CR 33U 8x8 Glass Steel B-Sides 0-VCM BK</v>
          </cell>
          <cell r="C4472" t="str">
            <v>Excel CR 33U 8x8 Glass Steel B-Sides 0-VCM BK</v>
          </cell>
          <cell r="D4472" t="str">
            <v>szt.</v>
          </cell>
          <cell r="E4472">
            <v>0</v>
          </cell>
          <cell r="F4472" t="str">
            <v>EXCEL</v>
          </cell>
          <cell r="K4472">
            <v>0</v>
          </cell>
        </row>
        <row r="4473">
          <cell r="A4473" t="str">
            <v>542-3388-GSBN-GW</v>
          </cell>
          <cell r="B4473" t="str">
            <v>Excel CR 33U 8x8 Glass Steel B-Sides 0-VCM GW</v>
          </cell>
          <cell r="C4473" t="str">
            <v>Excel CR 33U 8x8 Glass Steel B-Sides 0-VCM GW</v>
          </cell>
          <cell r="D4473" t="str">
            <v>szt.</v>
          </cell>
          <cell r="E4473">
            <v>0</v>
          </cell>
          <cell r="F4473" t="str">
            <v>EXCEL</v>
          </cell>
          <cell r="K4473">
            <v>0</v>
          </cell>
        </row>
        <row r="4474">
          <cell r="A4474" t="str">
            <v>542-42610-GSNN-BK</v>
          </cell>
          <cell r="B4474" t="str">
            <v>Excel CR 42U 600W 1000D (No Sides)-Black</v>
          </cell>
          <cell r="C4474" t="str">
            <v>Excel CR 42U 600W 1000D (No Sides)-Black</v>
          </cell>
          <cell r="D4474" t="str">
            <v>szt.</v>
          </cell>
          <cell r="E4474">
            <v>0</v>
          </cell>
          <cell r="F4474" t="str">
            <v>EXCEL</v>
          </cell>
          <cell r="K4474">
            <v>706.76</v>
          </cell>
        </row>
        <row r="4475">
          <cell r="A4475" t="str">
            <v>542-42610-GSNN-BK-FP</v>
          </cell>
          <cell r="B4475" t="str">
            <v>Excel CR 42U 600W 1000D (No Sides)-Black-FP</v>
          </cell>
          <cell r="C4475" t="str">
            <v>Excel CR 42U 600W 1000D (No Sides)-Black-FP</v>
          </cell>
          <cell r="D4475" t="str">
            <v>szt.</v>
          </cell>
          <cell r="E4475">
            <v>0</v>
          </cell>
          <cell r="F4475" t="str">
            <v>EXCEL</v>
          </cell>
          <cell r="K4475">
            <v>765.94</v>
          </cell>
        </row>
        <row r="4476">
          <cell r="A4476" t="str">
            <v>542-42610-GSNN-GW</v>
          </cell>
          <cell r="B4476" t="str">
            <v>Excel CR 42U 600W 1000D (No Sides)-Grey White</v>
          </cell>
          <cell r="C4476" t="str">
            <v>Excel CR 42U 600W 1000D (No Sides)-Grey White</v>
          </cell>
          <cell r="D4476" t="str">
            <v>szt.</v>
          </cell>
          <cell r="E4476">
            <v>0</v>
          </cell>
          <cell r="F4476" t="str">
            <v>EXCEL</v>
          </cell>
          <cell r="K4476">
            <v>706.76</v>
          </cell>
        </row>
        <row r="4477">
          <cell r="A4477" t="str">
            <v>542-42610-GSNN-GW-FP</v>
          </cell>
          <cell r="B4477" t="str">
            <v>Excel CR 42U 600W 1000D (No Sides)-Grey White-FP</v>
          </cell>
          <cell r="C4477" t="str">
            <v>Excel CR 42U 600W 1000D (No Sides)-Grey White-FP</v>
          </cell>
          <cell r="D4477" t="str">
            <v>szt.</v>
          </cell>
          <cell r="E4477">
            <v>0</v>
          </cell>
          <cell r="F4477" t="str">
            <v>EXCEL</v>
          </cell>
          <cell r="K4477">
            <v>765.94</v>
          </cell>
        </row>
        <row r="4478">
          <cell r="A4478" t="str">
            <v>542-42610-GSBN-BK</v>
          </cell>
          <cell r="B4478" t="str">
            <v>Excel CR 42U 600W 1000D-Black</v>
          </cell>
          <cell r="C4478" t="str">
            <v>Excel CR 42U 600W 1000D-Black</v>
          </cell>
          <cell r="D4478" t="str">
            <v>szt.</v>
          </cell>
          <cell r="E4478">
            <v>0</v>
          </cell>
          <cell r="F4478" t="str">
            <v>EXCEL</v>
          </cell>
          <cell r="K4478">
            <v>785.32</v>
          </cell>
        </row>
        <row r="4479">
          <cell r="A4479" t="str">
            <v>542-42610-GSBN-BK-FP</v>
          </cell>
          <cell r="B4479" t="str">
            <v>Excel CR 42U 600W 1000D-Black-FP</v>
          </cell>
          <cell r="C4479" t="str">
            <v>Excel CR 42U 600W 1000D-Black-FP</v>
          </cell>
          <cell r="D4479" t="str">
            <v>szt.</v>
          </cell>
          <cell r="E4479">
            <v>0</v>
          </cell>
          <cell r="F4479" t="str">
            <v>EXCEL</v>
          </cell>
          <cell r="K4479">
            <v>733.18</v>
          </cell>
        </row>
        <row r="4480">
          <cell r="A4480" t="str">
            <v>542-42610-GSBN-GW</v>
          </cell>
          <cell r="B4480" t="str">
            <v>Excel CR 42U 600W 1000D-Grey White</v>
          </cell>
          <cell r="C4480" t="str">
            <v>Excel CR 42U 600W 1000D-Grey White</v>
          </cell>
          <cell r="D4480" t="str">
            <v>szt.</v>
          </cell>
          <cell r="E4480">
            <v>0</v>
          </cell>
          <cell r="F4480" t="str">
            <v>EXCEL</v>
          </cell>
          <cell r="K4480">
            <v>785.32</v>
          </cell>
        </row>
        <row r="4481">
          <cell r="A4481" t="str">
            <v>542-42610-GSBN-GW-FP</v>
          </cell>
          <cell r="B4481" t="str">
            <v>Excel CR 42U 600W 1000D-Grey White-FP</v>
          </cell>
          <cell r="C4481" t="str">
            <v>Excel CR 42U 600W 1000D-Grey White-FP</v>
          </cell>
          <cell r="D4481" t="str">
            <v>szt.</v>
          </cell>
          <cell r="E4481">
            <v>0</v>
          </cell>
          <cell r="F4481" t="str">
            <v>EXCEL</v>
          </cell>
          <cell r="K4481">
            <v>733.18</v>
          </cell>
        </row>
        <row r="4482">
          <cell r="A4482" t="str">
            <v>542-4266-GSNN-BK</v>
          </cell>
          <cell r="B4482" t="str">
            <v>Excel CR 42U 600W 600D (No Sides)-Black</v>
          </cell>
          <cell r="C4482" t="str">
            <v>Excel CR 42U 600W 600D (No Sides)-Black</v>
          </cell>
          <cell r="D4482" t="str">
            <v>szt.</v>
          </cell>
          <cell r="E4482">
            <v>0</v>
          </cell>
          <cell r="F4482" t="str">
            <v>EXCEL</v>
          </cell>
          <cell r="K4482">
            <v>601.1</v>
          </cell>
        </row>
        <row r="4483">
          <cell r="A4483" t="str">
            <v>542-4266-GSNN-BK-FP</v>
          </cell>
          <cell r="B4483" t="str">
            <v>Excel CR 42U 600W 600D (No Sides)-Black-FP</v>
          </cell>
          <cell r="C4483" t="str">
            <v>Excel CR 42U 600W 600D (No Sides)-Black-FP</v>
          </cell>
          <cell r="D4483" t="str">
            <v>szt.</v>
          </cell>
          <cell r="E4483">
            <v>0</v>
          </cell>
          <cell r="F4483" t="str">
            <v>EXCEL</v>
          </cell>
          <cell r="K4483">
            <v>654.74</v>
          </cell>
        </row>
        <row r="4484">
          <cell r="A4484" t="str">
            <v>542-4266-GSNN-GW</v>
          </cell>
          <cell r="B4484" t="str">
            <v>Excel CR 42U 600W 600D (No Sides)-Grey White</v>
          </cell>
          <cell r="C4484" t="str">
            <v>Excel CR 42U 600W 600D (No Sides)-Grey White</v>
          </cell>
          <cell r="D4484" t="str">
            <v>szt.</v>
          </cell>
          <cell r="E4484">
            <v>0</v>
          </cell>
          <cell r="F4484" t="str">
            <v>EXCEL</v>
          </cell>
          <cell r="K4484">
            <v>601.1</v>
          </cell>
        </row>
        <row r="4485">
          <cell r="A4485" t="str">
            <v>542-4266-GSNN-GW-FP</v>
          </cell>
          <cell r="B4485" t="str">
            <v>Excel CR 42U 600W 600D (No Sides)-Grey White-FP</v>
          </cell>
          <cell r="C4485" t="str">
            <v>Excel CR 42U 600W 600D (No Sides)-Grey White-FP</v>
          </cell>
          <cell r="D4485" t="str">
            <v>szt.</v>
          </cell>
          <cell r="E4485">
            <v>0</v>
          </cell>
          <cell r="F4485" t="str">
            <v>EXCEL</v>
          </cell>
          <cell r="K4485">
            <v>654.74</v>
          </cell>
        </row>
        <row r="4486">
          <cell r="A4486" t="str">
            <v>542-4266-GSBN-BK</v>
          </cell>
          <cell r="B4486" t="str">
            <v>Excel CR 42U 600W 600D-Black</v>
          </cell>
          <cell r="C4486" t="str">
            <v>Excel CR 42U 600W 600D-Black</v>
          </cell>
          <cell r="D4486" t="str">
            <v>szt.</v>
          </cell>
          <cell r="E4486">
            <v>0</v>
          </cell>
          <cell r="F4486" t="str">
            <v>EXCEL</v>
          </cell>
          <cell r="K4486">
            <v>667.92</v>
          </cell>
        </row>
        <row r="4487">
          <cell r="A4487" t="str">
            <v>542-4266-GSBN-BK-FP</v>
          </cell>
          <cell r="B4487" t="str">
            <v>Excel CR 42U 600W 600D-Black-FP</v>
          </cell>
          <cell r="C4487" t="str">
            <v>Excel CR 42U 600W 600D-Black-FP</v>
          </cell>
          <cell r="D4487" t="str">
            <v>szt.</v>
          </cell>
          <cell r="E4487">
            <v>0</v>
          </cell>
          <cell r="F4487" t="str">
            <v>EXCEL</v>
          </cell>
          <cell r="K4487">
            <v>596.46</v>
          </cell>
        </row>
        <row r="4488">
          <cell r="A4488" t="str">
            <v>542-4266-GSBN-GW</v>
          </cell>
          <cell r="B4488" t="str">
            <v>Excel CR 42U 600W 600D-Grey White</v>
          </cell>
          <cell r="C4488" t="str">
            <v>Excel CR 42U 600W 600D-Grey White</v>
          </cell>
          <cell r="D4488" t="str">
            <v>szt.</v>
          </cell>
          <cell r="E4488">
            <v>0</v>
          </cell>
          <cell r="F4488" t="str">
            <v>EXCEL</v>
          </cell>
          <cell r="K4488">
            <v>667.92</v>
          </cell>
        </row>
        <row r="4489">
          <cell r="A4489" t="str">
            <v>542-4266-GSBN-GW-FP</v>
          </cell>
          <cell r="B4489" t="str">
            <v>Excel CR 42U 600W 600D-Grey White-FP</v>
          </cell>
          <cell r="C4489" t="str">
            <v>Excel CR 42U 600W 600D-Grey White-FP</v>
          </cell>
          <cell r="D4489" t="str">
            <v>szt.</v>
          </cell>
          <cell r="E4489">
            <v>0</v>
          </cell>
          <cell r="F4489" t="str">
            <v>EXCEL</v>
          </cell>
          <cell r="K4489">
            <v>596.46</v>
          </cell>
        </row>
        <row r="4490">
          <cell r="A4490" t="str">
            <v>542-4268-GSNN-BK</v>
          </cell>
          <cell r="B4490" t="str">
            <v>Excel CR 42U 600W 800D (No Sides)-Black</v>
          </cell>
          <cell r="C4490" t="str">
            <v>Excel CR 42U 600W 800D (No Sides)-Black</v>
          </cell>
          <cell r="D4490" t="str">
            <v>szt.</v>
          </cell>
          <cell r="E4490">
            <v>0</v>
          </cell>
          <cell r="F4490" t="str">
            <v>EXCEL</v>
          </cell>
          <cell r="K4490">
            <v>620.98</v>
          </cell>
        </row>
        <row r="4491">
          <cell r="A4491" t="str">
            <v>542-4268-GSNN-BK-FP</v>
          </cell>
          <cell r="B4491" t="str">
            <v>Excel CR 42U 600W 800D (No Sides)-Black-FP</v>
          </cell>
          <cell r="C4491" t="str">
            <v>Excel CR 42U 600W 800D (No Sides)-Black-FP</v>
          </cell>
          <cell r="D4491" t="str">
            <v>szt.</v>
          </cell>
          <cell r="E4491">
            <v>0</v>
          </cell>
          <cell r="F4491" t="str">
            <v>EXCEL</v>
          </cell>
          <cell r="K4491">
            <v>675.6</v>
          </cell>
        </row>
        <row r="4492">
          <cell r="A4492" t="str">
            <v>542-4268-GSNN-GW</v>
          </cell>
          <cell r="B4492" t="str">
            <v>Excel CR 42U 600W 800D (No Sides)-Grey White</v>
          </cell>
          <cell r="C4492" t="str">
            <v>Excel CR 42U 600W 800D (No Sides)-Grey White</v>
          </cell>
          <cell r="D4492" t="str">
            <v>szt.</v>
          </cell>
          <cell r="E4492">
            <v>0</v>
          </cell>
          <cell r="F4492" t="str">
            <v>EXCEL</v>
          </cell>
          <cell r="K4492">
            <v>620.98</v>
          </cell>
        </row>
        <row r="4493">
          <cell r="A4493" t="str">
            <v>542-4268-GSNN-GW-FP</v>
          </cell>
          <cell r="B4493" t="str">
            <v>Excel CR 42U 600W 800D (No Sides)-Grey White-FP</v>
          </cell>
          <cell r="C4493" t="str">
            <v>Excel CR 42U 600W 800D (No Sides)-Grey White-FP</v>
          </cell>
          <cell r="D4493" t="str">
            <v>szt.</v>
          </cell>
          <cell r="E4493">
            <v>0</v>
          </cell>
          <cell r="F4493" t="str">
            <v>EXCEL</v>
          </cell>
          <cell r="K4493">
            <v>675.6</v>
          </cell>
        </row>
        <row r="4494">
          <cell r="A4494" t="str">
            <v>542-4268-GSBN-BK</v>
          </cell>
          <cell r="B4494" t="str">
            <v>Excel CR 42U 600W 800D-Black</v>
          </cell>
          <cell r="C4494" t="str">
            <v>Excel CR 42U 600W 800D-Black</v>
          </cell>
          <cell r="D4494" t="str">
            <v>szt.</v>
          </cell>
          <cell r="E4494">
            <v>0</v>
          </cell>
          <cell r="F4494" t="str">
            <v>EXCEL</v>
          </cell>
          <cell r="K4494">
            <v>689.96</v>
          </cell>
        </row>
        <row r="4495">
          <cell r="A4495" t="str">
            <v>542-4268-GSBN-BK-FP</v>
          </cell>
          <cell r="B4495" t="str">
            <v>Excel CR 42U 600W 800D-Black-FP</v>
          </cell>
          <cell r="C4495" t="str">
            <v>Excel CR 42U 600W 800D-Black-FP</v>
          </cell>
          <cell r="D4495" t="str">
            <v>szt.</v>
          </cell>
          <cell r="E4495">
            <v>0</v>
          </cell>
          <cell r="F4495" t="str">
            <v>EXCEL</v>
          </cell>
          <cell r="K4495">
            <v>666.42</v>
          </cell>
        </row>
        <row r="4496">
          <cell r="A4496" t="str">
            <v>542-4268-GSBN-GW</v>
          </cell>
          <cell r="B4496" t="str">
            <v>Excel CR 42U 600W 800D-Grey White</v>
          </cell>
          <cell r="C4496" t="str">
            <v>Excel CR 42U 600W 800D-Grey White</v>
          </cell>
          <cell r="D4496" t="str">
            <v>szt.</v>
          </cell>
          <cell r="E4496">
            <v>0</v>
          </cell>
          <cell r="F4496" t="str">
            <v>EXCEL</v>
          </cell>
          <cell r="K4496">
            <v>689.96</v>
          </cell>
        </row>
        <row r="4497">
          <cell r="A4497" t="str">
            <v>542-4268-GSBN-GW-FP</v>
          </cell>
          <cell r="B4497" t="str">
            <v>Excel CR 42U 600W 800D-Grey White-FP</v>
          </cell>
          <cell r="C4497" t="str">
            <v>Excel CR 42U 600W 800D-Grey White-FP</v>
          </cell>
          <cell r="D4497" t="str">
            <v>szt.</v>
          </cell>
          <cell r="E4497">
            <v>0</v>
          </cell>
          <cell r="F4497" t="str">
            <v>EXCEL</v>
          </cell>
          <cell r="K4497">
            <v>666.42</v>
          </cell>
        </row>
        <row r="4498">
          <cell r="A4498" t="str">
            <v>542-4268-NGNN-BK-FP</v>
          </cell>
          <cell r="B4498" t="str">
            <v>Excel CR 42U 6x8 No-Dr Glass 0-Sides 0-VCM BK FP</v>
          </cell>
          <cell r="C4498" t="str">
            <v>Excel CR 42U 6x8 No-Dr Glass 0-Sides 0-VCM BK FP</v>
          </cell>
          <cell r="D4498" t="str">
            <v>szt.</v>
          </cell>
          <cell r="E4498">
            <v>0</v>
          </cell>
          <cell r="F4498" t="str">
            <v>EXCEL</v>
          </cell>
          <cell r="K4498">
            <v>645.36</v>
          </cell>
        </row>
        <row r="4499">
          <cell r="A4499" t="str">
            <v>542-4268-NNNN-GW-FP</v>
          </cell>
          <cell r="B4499" t="str">
            <v>Excel CR 42U 6x8 No-Dr No-Dr 0-Sides 0-VCM GW FP</v>
          </cell>
          <cell r="C4499" t="str">
            <v>Excel CR 42U 6x8 No-Dr No-Dr 0-Sides 0-VCM GW FP</v>
          </cell>
          <cell r="D4499" t="str">
            <v>szt.</v>
          </cell>
          <cell r="E4499">
            <v>0</v>
          </cell>
          <cell r="F4499" t="str">
            <v>EXCEL</v>
          </cell>
          <cell r="K4499">
            <v>423.22</v>
          </cell>
        </row>
        <row r="4500">
          <cell r="A4500" t="str">
            <v>542-42810-GSNF-BK</v>
          </cell>
          <cell r="B4500" t="str">
            <v>Excel CR 42U 800W 1000D (No Sides)-Black</v>
          </cell>
          <cell r="C4500" t="str">
            <v>Excel CR 42U 800W 1000D (No Sides)-Black</v>
          </cell>
          <cell r="D4500" t="str">
            <v>szt.</v>
          </cell>
          <cell r="E4500">
            <v>0</v>
          </cell>
          <cell r="F4500" t="str">
            <v>EXCEL</v>
          </cell>
          <cell r="K4500">
            <v>793.64</v>
          </cell>
        </row>
        <row r="4501">
          <cell r="A4501" t="str">
            <v>542-42810-GSNF-BK-FP</v>
          </cell>
          <cell r="B4501" t="str">
            <v>Excel CR 42U 800W 1000D (No Sides)-Black-FP</v>
          </cell>
          <cell r="C4501" t="str">
            <v>Excel CR 42U 800W 1000D (No Sides)-Black-FP</v>
          </cell>
          <cell r="D4501" t="str">
            <v>szt.</v>
          </cell>
          <cell r="E4501">
            <v>0</v>
          </cell>
          <cell r="F4501" t="str">
            <v>EXCEL</v>
          </cell>
          <cell r="K4501">
            <v>964.26</v>
          </cell>
        </row>
        <row r="4502">
          <cell r="A4502" t="str">
            <v>542-42810-GSNF-GW</v>
          </cell>
          <cell r="B4502" t="str">
            <v>Excel CR 42U 800W 1000D (No Sides)-Grey White</v>
          </cell>
          <cell r="C4502" t="str">
            <v>Excel CR 42U 800W 1000D (No Sides)-Grey White</v>
          </cell>
          <cell r="D4502" t="str">
            <v>szt.</v>
          </cell>
          <cell r="E4502">
            <v>0</v>
          </cell>
          <cell r="F4502" t="str">
            <v>EXCEL</v>
          </cell>
          <cell r="K4502">
            <v>793.64</v>
          </cell>
        </row>
        <row r="4503">
          <cell r="A4503" t="str">
            <v>542-42810-GSNF-GW-FP</v>
          </cell>
          <cell r="B4503" t="str">
            <v>Excel CR 42U 800W 1000D (No Sides)-Grey White-FP</v>
          </cell>
          <cell r="C4503" t="str">
            <v>Excel CR 42U 800W 1000D (No Sides)-Grey White-FP</v>
          </cell>
          <cell r="D4503" t="str">
            <v>szt.</v>
          </cell>
          <cell r="E4503">
            <v>0</v>
          </cell>
          <cell r="F4503" t="str">
            <v>EXCEL</v>
          </cell>
          <cell r="K4503">
            <v>857.4</v>
          </cell>
        </row>
        <row r="4504">
          <cell r="A4504" t="str">
            <v>542-42810-GSBN-BK</v>
          </cell>
          <cell r="B4504" t="str">
            <v>Excel CR 42U 800W 1000D-Black</v>
          </cell>
          <cell r="C4504" t="str">
            <v>Excel CR 42U 800W 1000D-Black</v>
          </cell>
          <cell r="D4504" t="str">
            <v>szt.</v>
          </cell>
          <cell r="E4504">
            <v>0</v>
          </cell>
          <cell r="F4504" t="str">
            <v>EXCEL</v>
          </cell>
          <cell r="K4504">
            <v>0</v>
          </cell>
        </row>
        <row r="4505">
          <cell r="A4505" t="str">
            <v>542-42810-GSBF-BK</v>
          </cell>
          <cell r="B4505" t="str">
            <v>Excel CR 42U 800W 1000D-Black</v>
          </cell>
          <cell r="C4505" t="str">
            <v>Excel CR 42U 800W 1000D-Black</v>
          </cell>
          <cell r="D4505" t="str">
            <v>szt.</v>
          </cell>
          <cell r="E4505">
            <v>0</v>
          </cell>
          <cell r="F4505" t="str">
            <v>EXCEL</v>
          </cell>
          <cell r="K4505">
            <v>881.84</v>
          </cell>
        </row>
        <row r="4506">
          <cell r="A4506" t="str">
            <v>542-42810-GSBF-BK-FP</v>
          </cell>
          <cell r="B4506" t="str">
            <v>Excel CR 42U 800W 1000D-Black-FP</v>
          </cell>
          <cell r="C4506" t="str">
            <v>Excel CR 42U 800W 1000D-Black-FP</v>
          </cell>
          <cell r="D4506" t="str">
            <v>szt.</v>
          </cell>
          <cell r="E4506">
            <v>0</v>
          </cell>
          <cell r="F4506" t="str">
            <v>EXCEL</v>
          </cell>
          <cell r="K4506">
            <v>950.18</v>
          </cell>
        </row>
        <row r="4507">
          <cell r="A4507" t="str">
            <v>542-42810-GSBF-GW</v>
          </cell>
          <cell r="B4507" t="str">
            <v>Excel CR 42U 800W 1000D-Grey White</v>
          </cell>
          <cell r="C4507" t="str">
            <v>Excel CR 42U 800W 1000D-Grey White</v>
          </cell>
          <cell r="D4507" t="str">
            <v>szt.</v>
          </cell>
          <cell r="E4507">
            <v>0</v>
          </cell>
          <cell r="F4507" t="str">
            <v>EXCEL</v>
          </cell>
          <cell r="K4507">
            <v>881.84</v>
          </cell>
        </row>
        <row r="4508">
          <cell r="A4508" t="str">
            <v>542-42810-GSBF-GW-FP</v>
          </cell>
          <cell r="B4508" t="str">
            <v>Excel CR 42U 800W 1000D-Grey White-FP</v>
          </cell>
          <cell r="C4508" t="str">
            <v>Excel CR 42U 800W 1000D-Grey White-FP</v>
          </cell>
          <cell r="D4508" t="str">
            <v>szt.</v>
          </cell>
          <cell r="E4508">
            <v>0</v>
          </cell>
          <cell r="F4508" t="str">
            <v>EXCEL</v>
          </cell>
          <cell r="K4508">
            <v>950.18</v>
          </cell>
        </row>
        <row r="4509">
          <cell r="A4509" t="str">
            <v>542-4286-GSNF-BK</v>
          </cell>
          <cell r="B4509" t="str">
            <v>Excel CR 42U 800W 600D (No Sides)-Black</v>
          </cell>
          <cell r="C4509" t="str">
            <v>Excel CR 42U 800W 600D (No Sides)-Black</v>
          </cell>
          <cell r="D4509" t="str">
            <v>szt.</v>
          </cell>
          <cell r="E4509">
            <v>0</v>
          </cell>
          <cell r="F4509" t="str">
            <v>EXCEL</v>
          </cell>
          <cell r="K4509">
            <v>701.42</v>
          </cell>
        </row>
        <row r="4510">
          <cell r="A4510" t="str">
            <v>542-4286-GSNF-BK-FP</v>
          </cell>
          <cell r="B4510" t="str">
            <v>Excel CR 42U 800W 600D (No Sides)-Black-FP</v>
          </cell>
          <cell r="C4510" t="str">
            <v>Excel CR 42U 800W 600D (No Sides)-Black-FP</v>
          </cell>
          <cell r="D4510" t="str">
            <v>szt.</v>
          </cell>
          <cell r="E4510">
            <v>0</v>
          </cell>
          <cell r="F4510" t="str">
            <v>EXCEL</v>
          </cell>
          <cell r="K4510">
            <v>760.28</v>
          </cell>
        </row>
        <row r="4511">
          <cell r="A4511" t="str">
            <v>542-4286-GSNF-GW</v>
          </cell>
          <cell r="B4511" t="str">
            <v>Excel CR 42U 800W 600D (No Sides)-Grey White</v>
          </cell>
          <cell r="C4511" t="str">
            <v>Excel CR 42U 800W 600D (No Sides)-Grey White</v>
          </cell>
          <cell r="D4511" t="str">
            <v>szt.</v>
          </cell>
          <cell r="E4511">
            <v>0</v>
          </cell>
          <cell r="F4511" t="str">
            <v>EXCEL</v>
          </cell>
          <cell r="K4511">
            <v>701.42</v>
          </cell>
        </row>
        <row r="4512">
          <cell r="A4512" t="str">
            <v>542-4286-GSNF-GW-FP</v>
          </cell>
          <cell r="B4512" t="str">
            <v>Excel CR 42U 800W 600D (No Sides)-Grey White-FP</v>
          </cell>
          <cell r="C4512" t="str">
            <v>Excel CR 42U 800W 600D (No Sides)-Grey White-FP</v>
          </cell>
          <cell r="D4512" t="str">
            <v>szt.</v>
          </cell>
          <cell r="E4512">
            <v>0</v>
          </cell>
          <cell r="F4512" t="str">
            <v>EXCEL</v>
          </cell>
          <cell r="K4512">
            <v>760.28</v>
          </cell>
        </row>
        <row r="4513">
          <cell r="A4513" t="str">
            <v>542-4286-GSBF-BK</v>
          </cell>
          <cell r="B4513" t="str">
            <v>Excel CR 42U 800W 600D-Black</v>
          </cell>
          <cell r="C4513" t="str">
            <v>Excel CR 42U 800W 600D-Black</v>
          </cell>
          <cell r="D4513" t="str">
            <v>szt.</v>
          </cell>
          <cell r="E4513">
            <v>0</v>
          </cell>
          <cell r="F4513" t="str">
            <v>EXCEL</v>
          </cell>
          <cell r="K4513">
            <v>779.32</v>
          </cell>
        </row>
        <row r="4514">
          <cell r="A4514" t="str">
            <v>542-4286-GSBF-BK-FP</v>
          </cell>
          <cell r="B4514" t="str">
            <v>Excel CR 42U 800W 600D-Black-FP</v>
          </cell>
          <cell r="C4514" t="str">
            <v>Excel CR 42U 800W 600D-Black-FP</v>
          </cell>
          <cell r="D4514" t="str">
            <v>szt.</v>
          </cell>
          <cell r="E4514">
            <v>0</v>
          </cell>
          <cell r="F4514" t="str">
            <v>EXCEL</v>
          </cell>
          <cell r="K4514">
            <v>842.32</v>
          </cell>
        </row>
        <row r="4515">
          <cell r="A4515" t="str">
            <v>542-4286-GSBF-GW</v>
          </cell>
          <cell r="B4515" t="str">
            <v>Excel CR 42U 800W 600D-Grey White</v>
          </cell>
          <cell r="C4515" t="str">
            <v>Excel CR 42U 800W 600D-Grey White</v>
          </cell>
          <cell r="D4515" t="str">
            <v>szt.</v>
          </cell>
          <cell r="E4515">
            <v>0</v>
          </cell>
          <cell r="F4515" t="str">
            <v>EXCEL</v>
          </cell>
          <cell r="K4515">
            <v>779.32</v>
          </cell>
        </row>
        <row r="4516">
          <cell r="A4516" t="str">
            <v>542-4286-GSBF-GW-FP</v>
          </cell>
          <cell r="B4516" t="str">
            <v>Excel CR 42U 800W 600D-Grey White-FP</v>
          </cell>
          <cell r="C4516" t="str">
            <v>Excel CR 42U 800W 600D-Grey White-FP</v>
          </cell>
          <cell r="D4516" t="str">
            <v>szt.</v>
          </cell>
          <cell r="E4516">
            <v>0</v>
          </cell>
          <cell r="F4516" t="str">
            <v>EXCEL</v>
          </cell>
          <cell r="K4516">
            <v>842.32</v>
          </cell>
        </row>
        <row r="4517">
          <cell r="A4517" t="str">
            <v>542-4288-GSNF-BK</v>
          </cell>
          <cell r="B4517" t="str">
            <v>Excel CR 42U 800W 800D (No Sides)-Black</v>
          </cell>
          <cell r="C4517" t="str">
            <v>Excel CR 42U 800W 800D (No Sides)-Black</v>
          </cell>
          <cell r="D4517" t="str">
            <v>szt.</v>
          </cell>
          <cell r="E4517">
            <v>0</v>
          </cell>
          <cell r="F4517" t="str">
            <v>EXCEL</v>
          </cell>
          <cell r="K4517">
            <v>759.22</v>
          </cell>
        </row>
        <row r="4518">
          <cell r="A4518" t="str">
            <v>542-4288-GSNF-BK-FP</v>
          </cell>
          <cell r="B4518" t="str">
            <v>Excel CR 42U 800W 800D (No Sides)-Black-FP</v>
          </cell>
          <cell r="C4518" t="str">
            <v>Excel CR 42U 800W 800D (No Sides)-Black-FP</v>
          </cell>
          <cell r="D4518" t="str">
            <v>szt.</v>
          </cell>
          <cell r="E4518">
            <v>0</v>
          </cell>
          <cell r="F4518" t="str">
            <v>EXCEL</v>
          </cell>
          <cell r="K4518">
            <v>781.18</v>
          </cell>
        </row>
        <row r="4519">
          <cell r="A4519" t="str">
            <v>542-4288-GSNF-GW</v>
          </cell>
          <cell r="B4519" t="str">
            <v>Excel CR 42U 800W 800D (No Sides)-Grey White</v>
          </cell>
          <cell r="C4519" t="str">
            <v>Excel CR 42U 800W 800D (No Sides)-Grey White</v>
          </cell>
          <cell r="D4519" t="str">
            <v>szt.</v>
          </cell>
          <cell r="E4519">
            <v>0</v>
          </cell>
          <cell r="F4519" t="str">
            <v>EXCEL</v>
          </cell>
          <cell r="K4519">
            <v>759.22</v>
          </cell>
        </row>
        <row r="4520">
          <cell r="A4520" t="str">
            <v>542-4288-GSNF-GW-FP</v>
          </cell>
          <cell r="B4520" t="str">
            <v>Excel CR 42U 800W 800D (No Sides)-Grey White-FP</v>
          </cell>
          <cell r="C4520" t="str">
            <v>Excel CR 42U 800W 800D (No Sides)-Grey White-FP</v>
          </cell>
          <cell r="D4520" t="str">
            <v>szt.</v>
          </cell>
          <cell r="E4520">
            <v>0</v>
          </cell>
          <cell r="F4520" t="str">
            <v>EXCEL</v>
          </cell>
          <cell r="K4520">
            <v>781.18</v>
          </cell>
        </row>
        <row r="4521">
          <cell r="A4521" t="str">
            <v>542-4288-GSBF-BK</v>
          </cell>
          <cell r="B4521" t="str">
            <v>Excel CR 42U 800W 800D-Black</v>
          </cell>
          <cell r="C4521" t="str">
            <v>Excel CR 42U 800W 800D-Black</v>
          </cell>
          <cell r="D4521" t="str">
            <v>szt.</v>
          </cell>
          <cell r="E4521">
            <v>0</v>
          </cell>
          <cell r="F4521" t="str">
            <v>EXCEL</v>
          </cell>
          <cell r="K4521">
            <v>801.4</v>
          </cell>
        </row>
        <row r="4522">
          <cell r="A4522" t="str">
            <v>Z-542-4288-GSBF-B(5)</v>
          </cell>
          <cell r="B4522" t="str">
            <v>Excel CR 42U 800W 800D-Black HE01</v>
          </cell>
          <cell r="C4522" t="str">
            <v>Excel CR 42U 800W 800D-Black HE01</v>
          </cell>
          <cell r="D4522" t="str">
            <v>szt.</v>
          </cell>
          <cell r="E4522">
            <v>0</v>
          </cell>
          <cell r="F4522" t="str">
            <v>EXCEL</v>
          </cell>
          <cell r="K4522">
            <v>0</v>
          </cell>
        </row>
        <row r="4523">
          <cell r="A4523" t="str">
            <v>Z-542-4288-GSBF-BK-H</v>
          </cell>
          <cell r="B4523" t="str">
            <v>Excel CR 42U 800W 800D-Black HE01</v>
          </cell>
          <cell r="C4523" t="str">
            <v>Excel CR 42U 800W 800D-Black HE01</v>
          </cell>
          <cell r="D4523" t="str">
            <v>szt.</v>
          </cell>
          <cell r="E4523">
            <v>0</v>
          </cell>
          <cell r="F4523" t="str">
            <v>EXCEL</v>
          </cell>
          <cell r="K4523">
            <v>0</v>
          </cell>
        </row>
        <row r="4524">
          <cell r="A4524" t="str">
            <v>Z-542-4288-GSBF-B(1)</v>
          </cell>
          <cell r="B4524" t="str">
            <v>Excel CR 42U 800W 800D-Black HE01.1</v>
          </cell>
          <cell r="C4524" t="str">
            <v>Excel CR 42U 800W 800D-Black HE01.1</v>
          </cell>
          <cell r="D4524" t="str">
            <v>szt.</v>
          </cell>
          <cell r="E4524">
            <v>0</v>
          </cell>
          <cell r="F4524" t="str">
            <v>EXCEL</v>
          </cell>
          <cell r="K4524">
            <v>0</v>
          </cell>
        </row>
        <row r="4525">
          <cell r="A4525" t="str">
            <v>Z-542-4288-GSBF-B(6)</v>
          </cell>
          <cell r="B4525" t="str">
            <v>Excel CR 42U 800W 800D-Black HE01.1</v>
          </cell>
          <cell r="C4525" t="str">
            <v>Excel CR 42U 800W 800D-Black HE01.1</v>
          </cell>
          <cell r="D4525" t="str">
            <v>szt.</v>
          </cell>
          <cell r="E4525">
            <v>0</v>
          </cell>
          <cell r="F4525" t="str">
            <v>EXCEL</v>
          </cell>
          <cell r="K4525">
            <v>0</v>
          </cell>
        </row>
        <row r="4526">
          <cell r="A4526" t="str">
            <v>Z-542-4288-GSBF-B(7)</v>
          </cell>
          <cell r="B4526" t="str">
            <v>Excel CR 42U 800W 800D-Black HE02</v>
          </cell>
          <cell r="C4526" t="str">
            <v>Excel CR 42U 800W 800D-Black HE02</v>
          </cell>
          <cell r="D4526" t="str">
            <v>szt.</v>
          </cell>
          <cell r="E4526">
            <v>0</v>
          </cell>
          <cell r="F4526" t="str">
            <v>EXCEL</v>
          </cell>
          <cell r="K4526">
            <v>0</v>
          </cell>
        </row>
        <row r="4527">
          <cell r="A4527" t="str">
            <v>Z-542-4288-GSBF-B(2)</v>
          </cell>
          <cell r="B4527" t="str">
            <v>Excel CR 42U 800W 800D-Black HE02</v>
          </cell>
          <cell r="C4527" t="str">
            <v>Excel CR 42U 800W 800D-Black HE02</v>
          </cell>
          <cell r="D4527" t="str">
            <v>szt.</v>
          </cell>
          <cell r="E4527">
            <v>0</v>
          </cell>
          <cell r="F4527" t="str">
            <v>EXCEL</v>
          </cell>
          <cell r="K4527">
            <v>0</v>
          </cell>
        </row>
        <row r="4528">
          <cell r="A4528" t="str">
            <v>Z-542-4288-GSBF-B(3)</v>
          </cell>
          <cell r="B4528" t="str">
            <v>Excel CR 42U 800W 800D-Black HE02.1</v>
          </cell>
          <cell r="C4528" t="str">
            <v>Excel CR 42U 800W 800D-Black HE02.1</v>
          </cell>
          <cell r="D4528" t="str">
            <v>szt.</v>
          </cell>
          <cell r="E4528">
            <v>0</v>
          </cell>
          <cell r="F4528" t="str">
            <v>EXCEL</v>
          </cell>
          <cell r="K4528">
            <v>0</v>
          </cell>
        </row>
        <row r="4529">
          <cell r="A4529" t="str">
            <v>Z-542-4288-GSBF-B(8)</v>
          </cell>
          <cell r="B4529" t="str">
            <v>Excel CR 42U 800W 800D-Black HE02.1</v>
          </cell>
          <cell r="C4529" t="str">
            <v>Excel CR 42U 800W 800D-Black HE02.1</v>
          </cell>
          <cell r="D4529" t="str">
            <v>szt.</v>
          </cell>
          <cell r="E4529">
            <v>0</v>
          </cell>
          <cell r="F4529" t="str">
            <v>EXCEL</v>
          </cell>
          <cell r="K4529">
            <v>0</v>
          </cell>
        </row>
        <row r="4530">
          <cell r="A4530" t="str">
            <v>Z-542-4288-GSBF-B(9)</v>
          </cell>
          <cell r="B4530" t="str">
            <v>Excel CR 42U 800W 800D-Black HE03</v>
          </cell>
          <cell r="C4530" t="str">
            <v>Excel CR 42U 800W 800D-Black HE03</v>
          </cell>
          <cell r="D4530" t="str">
            <v>szt.</v>
          </cell>
          <cell r="E4530">
            <v>0</v>
          </cell>
          <cell r="F4530" t="str">
            <v>EXCEL</v>
          </cell>
          <cell r="K4530">
            <v>0</v>
          </cell>
        </row>
        <row r="4531">
          <cell r="A4531" t="str">
            <v>Z-542-4288-GSBF-B(4)</v>
          </cell>
          <cell r="B4531" t="str">
            <v>Excel CR 42U 800W 800D-Black HE03</v>
          </cell>
          <cell r="C4531" t="str">
            <v>Excel CR 42U 800W 800D-Black HE03</v>
          </cell>
          <cell r="D4531" t="str">
            <v>szt.</v>
          </cell>
          <cell r="E4531">
            <v>0</v>
          </cell>
          <cell r="F4531" t="str">
            <v>EXCEL</v>
          </cell>
          <cell r="K4531">
            <v>0</v>
          </cell>
        </row>
        <row r="4532">
          <cell r="A4532" t="str">
            <v>542-4288-GSBF-BK-FP</v>
          </cell>
          <cell r="B4532" t="str">
            <v>Excel CR 42U 800W 800D-Black-FP</v>
          </cell>
          <cell r="C4532" t="str">
            <v>Excel CR 42U 800W 800D-Black-FP</v>
          </cell>
          <cell r="D4532" t="str">
            <v>szt.</v>
          </cell>
          <cell r="E4532">
            <v>0</v>
          </cell>
          <cell r="F4532" t="str">
            <v>EXCEL</v>
          </cell>
          <cell r="K4532">
            <v>865.56</v>
          </cell>
        </row>
        <row r="4533">
          <cell r="A4533" t="str">
            <v>542-4288-GSBF-GW</v>
          </cell>
          <cell r="B4533" t="str">
            <v>Excel CR 42U 800W 800D-Grey White</v>
          </cell>
          <cell r="C4533" t="str">
            <v>Excel CR 42U 800W 800D-Grey White</v>
          </cell>
          <cell r="D4533" t="str">
            <v>szt.</v>
          </cell>
          <cell r="E4533">
            <v>0</v>
          </cell>
          <cell r="F4533" t="str">
            <v>EXCEL</v>
          </cell>
          <cell r="K4533">
            <v>801.4</v>
          </cell>
        </row>
        <row r="4534">
          <cell r="A4534" t="str">
            <v>542-4288-GSBF-GW-FP</v>
          </cell>
          <cell r="B4534" t="str">
            <v>Excel CR 42U 800W 800D-Grey White-FP</v>
          </cell>
          <cell r="C4534" t="str">
            <v>Excel CR 42U 800W 800D-Grey White-FP</v>
          </cell>
          <cell r="D4534" t="str">
            <v>szt.</v>
          </cell>
          <cell r="E4534">
            <v>0</v>
          </cell>
          <cell r="F4534" t="str">
            <v>EXCEL</v>
          </cell>
          <cell r="K4534">
            <v>865.56</v>
          </cell>
        </row>
        <row r="4535">
          <cell r="A4535" t="str">
            <v>542B-4286-CSBF-BK</v>
          </cell>
          <cell r="B4535" t="str">
            <v>Excel CR 42U 8x6 DblGl Steel B-Sides F-VCM BK</v>
          </cell>
          <cell r="C4535" t="str">
            <v>Excel CR 42U 8x6 DblGl Steel B-Sides F-VCM BK</v>
          </cell>
          <cell r="D4535" t="str">
            <v>szt.</v>
          </cell>
          <cell r="E4535">
            <v>0</v>
          </cell>
          <cell r="F4535" t="str">
            <v>EXCEL</v>
          </cell>
          <cell r="K4535">
            <v>2812.58</v>
          </cell>
        </row>
        <row r="4536">
          <cell r="A4536" t="str">
            <v>542-4286-NNBF-BK-FP</v>
          </cell>
          <cell r="B4536" t="str">
            <v>Excel CR 42U 8x6 No-Dr No-Dr B-Sides F-VCM BK FP</v>
          </cell>
          <cell r="C4536" t="str">
            <v>Excel CR 42U 8x6 No-Dr No-Dr B-Sides F-VCM BK FP</v>
          </cell>
          <cell r="D4536" t="str">
            <v>szt.</v>
          </cell>
          <cell r="E4536">
            <v>0</v>
          </cell>
          <cell r="F4536" t="str">
            <v>EXCEL</v>
          </cell>
          <cell r="K4536">
            <v>719.94</v>
          </cell>
        </row>
        <row r="4537">
          <cell r="A4537" t="str">
            <v>542-4288-CSBF-BK-FP</v>
          </cell>
          <cell r="B4537" t="str">
            <v>Excel CR 42U 8x8 DblGl Steel B-Sides F-VCM BK FP</v>
          </cell>
          <cell r="C4537" t="str">
            <v>Excel CR 42U 8x8 DblGl Steel B-Sides F-VCM BK FP</v>
          </cell>
          <cell r="D4537" t="str">
            <v>szt.</v>
          </cell>
          <cell r="E4537">
            <v>0</v>
          </cell>
          <cell r="F4537" t="str">
            <v>EXCEL</v>
          </cell>
          <cell r="K4537">
            <v>1354.4</v>
          </cell>
        </row>
        <row r="4538">
          <cell r="A4538" t="str">
            <v>542-4288-GSBN-BK</v>
          </cell>
          <cell r="B4538" t="str">
            <v>Excel CR 42U 8x8 Glass Steel B-Sides 0-VCM BK</v>
          </cell>
          <cell r="C4538" t="str">
            <v>Excel CR 42U 8x8 Glass Steel B-Sides 0-VCM BK</v>
          </cell>
          <cell r="D4538" t="str">
            <v>szt.</v>
          </cell>
          <cell r="E4538">
            <v>0</v>
          </cell>
          <cell r="F4538" t="str">
            <v>EXCEL</v>
          </cell>
          <cell r="K4538">
            <v>0</v>
          </cell>
        </row>
        <row r="4539">
          <cell r="A4539" t="str">
            <v>542-4288-GSBN-GW</v>
          </cell>
          <cell r="B4539" t="str">
            <v>Excel CR 42U 8x8 Glass Steel B-Sides 0-VCM GW</v>
          </cell>
          <cell r="C4539" t="str">
            <v>Excel CR 42U 8x8 Glass Steel B-Sides 0-VCM GW</v>
          </cell>
          <cell r="D4539" t="str">
            <v>szt.</v>
          </cell>
          <cell r="E4539">
            <v>0</v>
          </cell>
          <cell r="F4539" t="str">
            <v>EXCEL</v>
          </cell>
          <cell r="K4539">
            <v>0</v>
          </cell>
        </row>
        <row r="4540">
          <cell r="A4540" t="str">
            <v>542-4288-SSBN-BK</v>
          </cell>
          <cell r="B4540" t="str">
            <v>Excel CR 42U 8x8 Steel Steel B-Sides 0-VCM BK</v>
          </cell>
          <cell r="C4540" t="str">
            <v>Excel CR 42U 8x8 Steel Steel B-Sides 0-VCM BK</v>
          </cell>
          <cell r="D4540" t="str">
            <v>szt.</v>
          </cell>
          <cell r="E4540">
            <v>0</v>
          </cell>
          <cell r="F4540" t="str">
            <v>EXCEL</v>
          </cell>
          <cell r="K4540">
            <v>803.36</v>
          </cell>
        </row>
        <row r="4541">
          <cell r="A4541" t="str">
            <v>542-4288-SSBN-GW</v>
          </cell>
          <cell r="B4541" t="str">
            <v>Excel CR 42U 8x8 Steel Steel B-Sides 0-VCM GW</v>
          </cell>
          <cell r="C4541" t="str">
            <v>Excel CR 42U 8x8 Steel Steel B-Sides 0-VCM GW</v>
          </cell>
          <cell r="D4541" t="str">
            <v>szt.</v>
          </cell>
          <cell r="E4541">
            <v>0</v>
          </cell>
          <cell r="F4541" t="str">
            <v>EXCEL</v>
          </cell>
          <cell r="K4541">
            <v>803.36</v>
          </cell>
        </row>
        <row r="4542">
          <cell r="A4542" t="str">
            <v>542-47610-GSBN-BK</v>
          </cell>
          <cell r="B4542" t="str">
            <v>Excel CR 47U 600W 1000D-Black</v>
          </cell>
          <cell r="C4542" t="str">
            <v>Excel CR 47U 600W 1000D-Black</v>
          </cell>
          <cell r="D4542" t="str">
            <v>szt.</v>
          </cell>
          <cell r="E4542">
            <v>0</v>
          </cell>
          <cell r="F4542" t="str">
            <v>EXCEL</v>
          </cell>
          <cell r="K4542">
            <v>819.26</v>
          </cell>
        </row>
        <row r="4543">
          <cell r="A4543" t="str">
            <v>542-47610-GSBN-BK-FP</v>
          </cell>
          <cell r="B4543" t="str">
            <v>Excel CR 47U 600W 1000D-Black-FP</v>
          </cell>
          <cell r="C4543" t="str">
            <v>Excel CR 47U 600W 1000D-Black-FP</v>
          </cell>
          <cell r="D4543" t="str">
            <v>szt.</v>
          </cell>
          <cell r="E4543">
            <v>0</v>
          </cell>
          <cell r="F4543" t="str">
            <v>EXCEL</v>
          </cell>
          <cell r="K4543">
            <v>777.62</v>
          </cell>
        </row>
        <row r="4544">
          <cell r="A4544" t="str">
            <v>542-47610-GSBN-GW</v>
          </cell>
          <cell r="B4544" t="str">
            <v>Excel CR 47U 600W 1000D-Grey White</v>
          </cell>
          <cell r="C4544" t="str">
            <v>Excel CR 47U 600W 1000D-Grey White</v>
          </cell>
          <cell r="D4544" t="str">
            <v>szt.</v>
          </cell>
          <cell r="E4544">
            <v>0</v>
          </cell>
          <cell r="F4544" t="str">
            <v>EXCEL</v>
          </cell>
          <cell r="K4544">
            <v>819.26</v>
          </cell>
        </row>
        <row r="4545">
          <cell r="A4545" t="str">
            <v>542-47610-GSBN-GW-FP</v>
          </cell>
          <cell r="B4545" t="str">
            <v>Excel CR 47U 600W 1000D-Grey White-FP</v>
          </cell>
          <cell r="C4545" t="str">
            <v>Excel CR 47U 600W 1000D-Grey White-FP</v>
          </cell>
          <cell r="D4545" t="str">
            <v>szt.</v>
          </cell>
          <cell r="E4545">
            <v>0</v>
          </cell>
          <cell r="F4545" t="str">
            <v>EXCEL</v>
          </cell>
          <cell r="K4545">
            <v>777.62</v>
          </cell>
        </row>
        <row r="4546">
          <cell r="A4546" t="str">
            <v>542-4766-GSNN-BK</v>
          </cell>
          <cell r="B4546" t="str">
            <v>Excel CR 47U 600W 600D (No Sides)-Black</v>
          </cell>
          <cell r="C4546" t="str">
            <v>Excel CR 47U 600W 600D (No Sides)-Black</v>
          </cell>
          <cell r="D4546" t="str">
            <v>szt.</v>
          </cell>
          <cell r="E4546">
            <v>0</v>
          </cell>
          <cell r="F4546" t="str">
            <v>EXCEL</v>
          </cell>
          <cell r="K4546">
            <v>653.66</v>
          </cell>
        </row>
        <row r="4547">
          <cell r="A4547" t="str">
            <v>542-4766-GSNN-BK-FP</v>
          </cell>
          <cell r="B4547" t="str">
            <v>Excel CR 47U 600W 600D (No Sides)-Black-FP</v>
          </cell>
          <cell r="C4547" t="str">
            <v>Excel CR 47U 600W 600D (No Sides)-Black-FP</v>
          </cell>
          <cell r="D4547" t="str">
            <v>szt.</v>
          </cell>
          <cell r="E4547">
            <v>0</v>
          </cell>
          <cell r="F4547" t="str">
            <v>EXCEL</v>
          </cell>
          <cell r="K4547">
            <v>675.6</v>
          </cell>
        </row>
        <row r="4548">
          <cell r="A4548" t="str">
            <v>542-4766-GSNN-GW</v>
          </cell>
          <cell r="B4548" t="str">
            <v>Excel CR 47U 600W 600D (No Sides)-Grey White</v>
          </cell>
          <cell r="C4548" t="str">
            <v>Excel CR 47U 600W 600D (No Sides)-Grey White</v>
          </cell>
          <cell r="D4548" t="str">
            <v>szt.</v>
          </cell>
          <cell r="E4548">
            <v>0</v>
          </cell>
          <cell r="F4548" t="str">
            <v>EXCEL</v>
          </cell>
          <cell r="K4548">
            <v>653.66</v>
          </cell>
        </row>
        <row r="4549">
          <cell r="A4549" t="str">
            <v>542-4766-GSNN-GW-FP</v>
          </cell>
          <cell r="B4549" t="str">
            <v>Excel CR 47U 600W 600D (No Sides)-Grey White-FP</v>
          </cell>
          <cell r="C4549" t="str">
            <v>Excel CR 47U 600W 600D (No Sides)-Grey White-FP</v>
          </cell>
          <cell r="D4549" t="str">
            <v>szt.</v>
          </cell>
          <cell r="E4549">
            <v>0</v>
          </cell>
          <cell r="F4549" t="str">
            <v>EXCEL</v>
          </cell>
          <cell r="K4549">
            <v>675.6</v>
          </cell>
        </row>
        <row r="4550">
          <cell r="A4550" t="str">
            <v>542-4766-GSBN-BK</v>
          </cell>
          <cell r="B4550" t="str">
            <v>Excel CR 47U 600W 600D-Black</v>
          </cell>
          <cell r="C4550" t="str">
            <v>Excel CR 47U 600W 600D-Black</v>
          </cell>
          <cell r="D4550" t="str">
            <v>szt.</v>
          </cell>
          <cell r="E4550">
            <v>0</v>
          </cell>
          <cell r="F4550" t="str">
            <v>EXCEL</v>
          </cell>
          <cell r="K4550">
            <v>689.96</v>
          </cell>
        </row>
        <row r="4551">
          <cell r="A4551" t="str">
            <v>542-4766-GSBN-BK-FP</v>
          </cell>
          <cell r="B4551" t="str">
            <v>Excel CR 47U 600W 600D-Black-FP</v>
          </cell>
          <cell r="C4551" t="str">
            <v>Excel CR 47U 600W 600D-Black-FP</v>
          </cell>
          <cell r="D4551" t="str">
            <v>szt.</v>
          </cell>
          <cell r="E4551">
            <v>0</v>
          </cell>
          <cell r="F4551" t="str">
            <v>EXCEL</v>
          </cell>
          <cell r="K4551">
            <v>638.5</v>
          </cell>
        </row>
        <row r="4552">
          <cell r="A4552" t="str">
            <v>542-4766-GSBN-GW</v>
          </cell>
          <cell r="B4552" t="str">
            <v>Excel CR 47U 600W 600D-Grey White</v>
          </cell>
          <cell r="C4552" t="str">
            <v>Excel CR 47U 600W 600D-Grey White</v>
          </cell>
          <cell r="D4552" t="str">
            <v>szt.</v>
          </cell>
          <cell r="E4552">
            <v>0</v>
          </cell>
          <cell r="F4552" t="str">
            <v>EXCEL</v>
          </cell>
          <cell r="K4552">
            <v>689.96</v>
          </cell>
        </row>
        <row r="4553">
          <cell r="A4553" t="str">
            <v>542-4766-GSBN-GW-FP</v>
          </cell>
          <cell r="B4553" t="str">
            <v>Excel CR 47U 600W 600D-Grey White-FP</v>
          </cell>
          <cell r="C4553" t="str">
            <v>Excel CR 47U 600W 600D-Grey White-FP</v>
          </cell>
          <cell r="D4553" t="str">
            <v>szt.</v>
          </cell>
          <cell r="E4553">
            <v>0</v>
          </cell>
          <cell r="F4553" t="str">
            <v>EXCEL</v>
          </cell>
          <cell r="K4553">
            <v>638.5</v>
          </cell>
        </row>
        <row r="4554">
          <cell r="A4554" t="str">
            <v>542-4768-GSNN-BK</v>
          </cell>
          <cell r="B4554" t="str">
            <v>Excel CR 47U 600W 800D (No Sides)-Black</v>
          </cell>
          <cell r="C4554" t="str">
            <v>Excel CR 47U 600W 800D (No Sides)-Black</v>
          </cell>
          <cell r="D4554" t="str">
            <v>szt.</v>
          </cell>
          <cell r="E4554">
            <v>0</v>
          </cell>
          <cell r="F4554" t="str">
            <v>EXCEL</v>
          </cell>
          <cell r="K4554">
            <v>675.1</v>
          </cell>
        </row>
        <row r="4555">
          <cell r="A4555" t="str">
            <v>542-4768-GSNN-BK-FP</v>
          </cell>
          <cell r="B4555" t="str">
            <v>Excel CR 47U 600W 800D (No Sides)-Black-FP</v>
          </cell>
          <cell r="C4555" t="str">
            <v>Excel CR 47U 600W 800D (No Sides)-Black-FP</v>
          </cell>
          <cell r="D4555" t="str">
            <v>szt.</v>
          </cell>
          <cell r="E4555">
            <v>0</v>
          </cell>
          <cell r="F4555" t="str">
            <v>EXCEL</v>
          </cell>
          <cell r="K4555">
            <v>697.06</v>
          </cell>
        </row>
        <row r="4556">
          <cell r="A4556" t="str">
            <v>542-4768-GSNN-GW</v>
          </cell>
          <cell r="B4556" t="str">
            <v>Excel CR 47U 600W 800D (No Sides)-Grey White</v>
          </cell>
          <cell r="C4556" t="str">
            <v>Excel CR 47U 600W 800D (No Sides)-Grey White</v>
          </cell>
          <cell r="D4556" t="str">
            <v>szt.</v>
          </cell>
          <cell r="E4556">
            <v>0</v>
          </cell>
          <cell r="F4556" t="str">
            <v>EXCEL</v>
          </cell>
          <cell r="K4556">
            <v>675.1</v>
          </cell>
        </row>
        <row r="4557">
          <cell r="A4557" t="str">
            <v>542-4768-GSNN-GW-FP</v>
          </cell>
          <cell r="B4557" t="str">
            <v>Excel CR 47U 600W 800D (No Sides)-Grey White-FP</v>
          </cell>
          <cell r="C4557" t="str">
            <v>Excel CR 47U 600W 800D (No Sides)-Grey White-FP</v>
          </cell>
          <cell r="D4557" t="str">
            <v>szt.</v>
          </cell>
          <cell r="E4557">
            <v>0</v>
          </cell>
          <cell r="F4557" t="str">
            <v>EXCEL</v>
          </cell>
          <cell r="K4557">
            <v>697.06</v>
          </cell>
        </row>
        <row r="4558">
          <cell r="A4558" t="str">
            <v>542-4768-GSBN-BK</v>
          </cell>
          <cell r="B4558" t="str">
            <v>Excel CR 47U 600W 800D-Black</v>
          </cell>
          <cell r="C4558" t="str">
            <v>Excel CR 47U 600W 800D-Black</v>
          </cell>
          <cell r="D4558" t="str">
            <v>szt.</v>
          </cell>
          <cell r="E4558">
            <v>0</v>
          </cell>
          <cell r="F4558" t="str">
            <v>EXCEL</v>
          </cell>
          <cell r="K4558">
            <v>712.62</v>
          </cell>
        </row>
        <row r="4559">
          <cell r="A4559" t="str">
            <v>542-4768-GSBN-BK-FP</v>
          </cell>
          <cell r="B4559" t="str">
            <v>Excel CR 47U 600W 800D-Black-FP</v>
          </cell>
          <cell r="C4559" t="str">
            <v>Excel CR 47U 600W 800D-Black-FP</v>
          </cell>
          <cell r="D4559" t="str">
            <v>szt.</v>
          </cell>
          <cell r="E4559">
            <v>0</v>
          </cell>
          <cell r="F4559" t="str">
            <v>EXCEL</v>
          </cell>
          <cell r="K4559">
            <v>705.16</v>
          </cell>
        </row>
        <row r="4560">
          <cell r="A4560" t="str">
            <v>542-4768-GSBN-GW</v>
          </cell>
          <cell r="B4560" t="str">
            <v>Excel CR 47U 600W 800D-Grey White</v>
          </cell>
          <cell r="C4560" t="str">
            <v>Excel CR 47U 600W 800D-Grey White</v>
          </cell>
          <cell r="D4560" t="str">
            <v>szt.</v>
          </cell>
          <cell r="E4560">
            <v>0</v>
          </cell>
          <cell r="F4560" t="str">
            <v>EXCEL</v>
          </cell>
          <cell r="K4560">
            <v>712.62</v>
          </cell>
        </row>
        <row r="4561">
          <cell r="A4561" t="str">
            <v>542-4768-GSBN-GW-FP</v>
          </cell>
          <cell r="B4561" t="str">
            <v>Excel CR 47U 600W 800D-Grey White-FP</v>
          </cell>
          <cell r="C4561" t="str">
            <v>Excel CR 47U 600W 800D-Grey White-FP</v>
          </cell>
          <cell r="D4561" t="str">
            <v>szt.</v>
          </cell>
          <cell r="E4561">
            <v>0</v>
          </cell>
          <cell r="F4561" t="str">
            <v>EXCEL</v>
          </cell>
          <cell r="K4561">
            <v>705.16</v>
          </cell>
        </row>
        <row r="4562">
          <cell r="A4562" t="str">
            <v>542-47610-NNBN-BK</v>
          </cell>
          <cell r="B4562" t="str">
            <v>Excel CR 47U 6x10 No-Dr No-Dr B-Sides 0-VCM BK</v>
          </cell>
          <cell r="C4562" t="str">
            <v>Excel CR 47U 6x10 No-Dr No-Dr B-Sides 0-VCM BK</v>
          </cell>
          <cell r="D4562" t="str">
            <v>szt.</v>
          </cell>
          <cell r="E4562">
            <v>0</v>
          </cell>
          <cell r="F4562" t="str">
            <v>EXCEL</v>
          </cell>
          <cell r="K4562">
            <v>715.6</v>
          </cell>
        </row>
        <row r="4563">
          <cell r="A4563" t="str">
            <v>542-4766-GNBN-BK</v>
          </cell>
          <cell r="B4563" t="str">
            <v>Excel CR 47U 6x6 Glass No-Dr B-Sides 0-VCM BK</v>
          </cell>
          <cell r="C4563" t="str">
            <v>Excel CR 47U 6x6 Glass No-Dr B-Sides 0-VCM BK</v>
          </cell>
          <cell r="D4563" t="str">
            <v>szt.</v>
          </cell>
          <cell r="E4563">
            <v>0</v>
          </cell>
          <cell r="F4563" t="str">
            <v>EXCEL</v>
          </cell>
          <cell r="K4563">
            <v>666.48</v>
          </cell>
        </row>
        <row r="4564">
          <cell r="A4564" t="str">
            <v>542-47810-GSBF-BK</v>
          </cell>
          <cell r="B4564" t="str">
            <v>Excel CR 47U 800W 1000D-Black</v>
          </cell>
          <cell r="C4564" t="str">
            <v>Excel CR 47U 800W 1000D-Black</v>
          </cell>
          <cell r="D4564" t="str">
            <v>szt.</v>
          </cell>
          <cell r="E4564">
            <v>0</v>
          </cell>
          <cell r="F4564" t="str">
            <v>EXCEL</v>
          </cell>
          <cell r="K4564">
            <v>923.54</v>
          </cell>
        </row>
        <row r="4565">
          <cell r="A4565" t="str">
            <v>542-47810-GSBF-BK-FP</v>
          </cell>
          <cell r="B4565" t="str">
            <v>Excel CR 47U 800W 1000D-Black-FP</v>
          </cell>
          <cell r="C4565" t="str">
            <v>Excel CR 47U 800W 1000D-Black-FP</v>
          </cell>
          <cell r="D4565" t="str">
            <v>szt.</v>
          </cell>
          <cell r="E4565">
            <v>0</v>
          </cell>
          <cell r="F4565" t="str">
            <v>EXCEL</v>
          </cell>
          <cell r="K4565">
            <v>994.08</v>
          </cell>
        </row>
        <row r="4566">
          <cell r="A4566" t="str">
            <v>542-47810-GSBF-GW</v>
          </cell>
          <cell r="B4566" t="str">
            <v>Excel CR 47U 800W 1000D-Grey White</v>
          </cell>
          <cell r="C4566" t="str">
            <v>Excel CR 47U 800W 1000D-Grey White</v>
          </cell>
          <cell r="D4566" t="str">
            <v>szt.</v>
          </cell>
          <cell r="E4566">
            <v>0</v>
          </cell>
          <cell r="F4566" t="str">
            <v>EXCEL</v>
          </cell>
          <cell r="K4566">
            <v>923.54</v>
          </cell>
        </row>
        <row r="4567">
          <cell r="A4567" t="str">
            <v>542-47810-GSBF-GW-FP</v>
          </cell>
          <cell r="B4567" t="str">
            <v>Excel CR 47U 800W 1000D-Grey White-FP</v>
          </cell>
          <cell r="C4567" t="str">
            <v>Excel CR 47U 800W 1000D-Grey White-FP</v>
          </cell>
          <cell r="D4567" t="str">
            <v>szt.</v>
          </cell>
          <cell r="E4567">
            <v>0</v>
          </cell>
          <cell r="F4567" t="str">
            <v>EXCEL</v>
          </cell>
          <cell r="K4567">
            <v>994.08</v>
          </cell>
        </row>
        <row r="4568">
          <cell r="A4568" t="str">
            <v>542-4786-GSNF-BK</v>
          </cell>
          <cell r="B4568" t="str">
            <v>Excel CR 47U 800W 600D (No Sides)-Black</v>
          </cell>
          <cell r="C4568" t="str">
            <v>Excel CR 47U 800W 600D (No Sides)-Black</v>
          </cell>
          <cell r="D4568" t="str">
            <v>szt.</v>
          </cell>
          <cell r="E4568">
            <v>0</v>
          </cell>
          <cell r="F4568" t="str">
            <v>EXCEL</v>
          </cell>
          <cell r="K4568">
            <v>747.92</v>
          </cell>
        </row>
        <row r="4569">
          <cell r="A4569" t="str">
            <v>542-4786-GSNF-BK-FP</v>
          </cell>
          <cell r="B4569" t="str">
            <v>Excel CR 47U 800W 600D (No Sides)-Black-FP</v>
          </cell>
          <cell r="C4569" t="str">
            <v>Excel CR 47U 800W 600D (No Sides)-Black-FP</v>
          </cell>
          <cell r="D4569" t="str">
            <v>szt.</v>
          </cell>
          <cell r="E4569">
            <v>0</v>
          </cell>
          <cell r="F4569" t="str">
            <v>EXCEL</v>
          </cell>
          <cell r="K4569">
            <v>769.88</v>
          </cell>
        </row>
        <row r="4570">
          <cell r="A4570" t="str">
            <v>542-4786-GSNF-GW</v>
          </cell>
          <cell r="B4570" t="str">
            <v>Excel CR 47U 800W 600D (No Sides)-Grey White</v>
          </cell>
          <cell r="C4570" t="str">
            <v>Excel CR 47U 800W 600D (No Sides)-Grey White</v>
          </cell>
          <cell r="D4570" t="str">
            <v>szt.</v>
          </cell>
          <cell r="E4570">
            <v>0</v>
          </cell>
          <cell r="F4570" t="str">
            <v>EXCEL</v>
          </cell>
          <cell r="K4570">
            <v>747.92</v>
          </cell>
        </row>
        <row r="4571">
          <cell r="A4571" t="str">
            <v>542-4786-GSNF-GW-FP</v>
          </cell>
          <cell r="B4571" t="str">
            <v>Excel CR 47U 800W 600D (No Sides)-Grey White-FP</v>
          </cell>
          <cell r="C4571" t="str">
            <v>Excel CR 47U 800W 600D (No Sides)-Grey White-FP</v>
          </cell>
          <cell r="D4571" t="str">
            <v>szt.</v>
          </cell>
          <cell r="E4571">
            <v>0</v>
          </cell>
          <cell r="F4571" t="str">
            <v>EXCEL</v>
          </cell>
          <cell r="K4571">
            <v>769.88</v>
          </cell>
        </row>
        <row r="4572">
          <cell r="A4572" t="str">
            <v>542-4786-GSBF-BK</v>
          </cell>
          <cell r="B4572" t="str">
            <v>Excel CR 47U 800W 600D-Black</v>
          </cell>
          <cell r="C4572" t="str">
            <v>Excel CR 47U 800W 600D-Black</v>
          </cell>
          <cell r="D4572" t="str">
            <v>szt.</v>
          </cell>
          <cell r="E4572">
            <v>0</v>
          </cell>
          <cell r="F4572" t="str">
            <v>EXCEL</v>
          </cell>
          <cell r="K4572">
            <v>789.48</v>
          </cell>
        </row>
        <row r="4573">
          <cell r="A4573" t="str">
            <v>542-4786-GSBF-BK-FP</v>
          </cell>
          <cell r="B4573" t="str">
            <v>Excel CR 47U 800W 600D-Black-FP</v>
          </cell>
          <cell r="C4573" t="str">
            <v>Excel CR 47U 800W 600D-Black-FP</v>
          </cell>
          <cell r="D4573" t="str">
            <v>szt.</v>
          </cell>
          <cell r="E4573">
            <v>0</v>
          </cell>
          <cell r="F4573" t="str">
            <v>EXCEL</v>
          </cell>
          <cell r="K4573">
            <v>852.96</v>
          </cell>
        </row>
        <row r="4574">
          <cell r="A4574" t="str">
            <v>542-4786-GSBF-GW</v>
          </cell>
          <cell r="B4574" t="str">
            <v>Excel CR 47U 800W 600D-Grey White</v>
          </cell>
          <cell r="C4574" t="str">
            <v>Excel CR 47U 800W 600D-Grey White</v>
          </cell>
          <cell r="D4574" t="str">
            <v>szt.</v>
          </cell>
          <cell r="E4574">
            <v>0</v>
          </cell>
          <cell r="F4574" t="str">
            <v>EXCEL</v>
          </cell>
          <cell r="K4574">
            <v>789.48</v>
          </cell>
        </row>
        <row r="4575">
          <cell r="A4575" t="str">
            <v>542-4786-GSBF-GW-FP</v>
          </cell>
          <cell r="B4575" t="str">
            <v>Excel CR 47U 800W 600D-Grey White-FP</v>
          </cell>
          <cell r="C4575" t="str">
            <v>Excel CR 47U 800W 600D-Grey White-FP</v>
          </cell>
          <cell r="D4575" t="str">
            <v>szt.</v>
          </cell>
          <cell r="E4575">
            <v>0</v>
          </cell>
          <cell r="F4575" t="str">
            <v>EXCEL</v>
          </cell>
          <cell r="K4575">
            <v>852.96</v>
          </cell>
        </row>
        <row r="4576">
          <cell r="A4576" t="str">
            <v>542-4788-GSNF-BK</v>
          </cell>
          <cell r="B4576" t="str">
            <v>Excel CR 47U 800W 800D (No Sides)-Black</v>
          </cell>
          <cell r="C4576" t="str">
            <v>Excel CR 47U 800W 800D (No Sides)-Black</v>
          </cell>
          <cell r="D4576" t="str">
            <v>szt.</v>
          </cell>
          <cell r="E4576">
            <v>0</v>
          </cell>
          <cell r="F4576" t="str">
            <v>EXCEL</v>
          </cell>
          <cell r="K4576">
            <v>945.1</v>
          </cell>
        </row>
        <row r="4577">
          <cell r="A4577" t="str">
            <v>542-4788-GSNF-BK-FP</v>
          </cell>
          <cell r="B4577" t="str">
            <v>Excel CR 47U 800W 800D (No Sides)-Black-FP</v>
          </cell>
          <cell r="C4577" t="str">
            <v>Excel CR 47U 800W 800D (No Sides)-Black-FP</v>
          </cell>
          <cell r="D4577" t="str">
            <v>szt.</v>
          </cell>
          <cell r="E4577">
            <v>0</v>
          </cell>
          <cell r="F4577" t="str">
            <v>EXCEL</v>
          </cell>
          <cell r="K4577">
            <v>944.94</v>
          </cell>
        </row>
        <row r="4578">
          <cell r="A4578" t="str">
            <v>542-4788-GSNF-GW</v>
          </cell>
          <cell r="B4578" t="str">
            <v>Excel CR 47U 800W 800D (No Sides)-Grey White</v>
          </cell>
          <cell r="C4578" t="str">
            <v>Excel CR 47U 800W 800D (No Sides)-Grey White</v>
          </cell>
          <cell r="D4578" t="str">
            <v>szt.</v>
          </cell>
          <cell r="E4578">
            <v>0</v>
          </cell>
          <cell r="F4578" t="str">
            <v>EXCEL</v>
          </cell>
          <cell r="K4578">
            <v>780.64</v>
          </cell>
        </row>
        <row r="4579">
          <cell r="A4579" t="str">
            <v>542-4788-GSNF-GW-FP</v>
          </cell>
          <cell r="B4579" t="str">
            <v>Excel CR 47U 800W 800D (No Sides)-Grey White-FP</v>
          </cell>
          <cell r="C4579" t="str">
            <v>Excel CR 47U 800W 800D (No Sides)-Grey White-FP</v>
          </cell>
          <cell r="D4579" t="str">
            <v>szt.</v>
          </cell>
          <cell r="E4579">
            <v>0</v>
          </cell>
          <cell r="F4579" t="str">
            <v>EXCEL</v>
          </cell>
          <cell r="K4579">
            <v>802.62</v>
          </cell>
        </row>
        <row r="4580">
          <cell r="A4580" t="str">
            <v>542-4788-GSBF-BK</v>
          </cell>
          <cell r="B4580" t="str">
            <v>Excel CR 47U 800W 800D-Black</v>
          </cell>
          <cell r="C4580" t="str">
            <v>Excel CR 47U 800W 800D-Black</v>
          </cell>
          <cell r="D4580" t="str">
            <v>szt.</v>
          </cell>
          <cell r="E4580">
            <v>0</v>
          </cell>
          <cell r="F4580" t="str">
            <v>EXCEL</v>
          </cell>
          <cell r="K4580">
            <v>824.02</v>
          </cell>
        </row>
        <row r="4581">
          <cell r="A4581" t="str">
            <v>542-4788-GSBF-BK-FP</v>
          </cell>
          <cell r="B4581" t="str">
            <v>Excel CR 47U 800W 800D-Black-FP</v>
          </cell>
          <cell r="C4581" t="str">
            <v>Excel CR 47U 800W 800D-Black-FP</v>
          </cell>
          <cell r="D4581" t="str">
            <v>szt.</v>
          </cell>
          <cell r="E4581">
            <v>0</v>
          </cell>
          <cell r="F4581" t="str">
            <v>EXCEL</v>
          </cell>
          <cell r="K4581">
            <v>889.36</v>
          </cell>
        </row>
        <row r="4582">
          <cell r="A4582" t="str">
            <v>542-4788-GSBF-GW</v>
          </cell>
          <cell r="B4582" t="str">
            <v>Excel CR 47U 800W 800D-Grey White</v>
          </cell>
          <cell r="C4582" t="str">
            <v>Excel CR 47U 800W 800D-Grey White</v>
          </cell>
          <cell r="D4582" t="str">
            <v>szt.</v>
          </cell>
          <cell r="E4582">
            <v>0</v>
          </cell>
          <cell r="F4582" t="str">
            <v>EXCEL</v>
          </cell>
          <cell r="K4582">
            <v>824.02</v>
          </cell>
        </row>
        <row r="4583">
          <cell r="A4583" t="str">
            <v>542-4788-GSBF-GW-FP</v>
          </cell>
          <cell r="B4583" t="str">
            <v>Excel CR 47U 800W 800D-Grey White-FP</v>
          </cell>
          <cell r="C4583" t="str">
            <v>Excel CR 47U 800W 800D-Grey White-FP</v>
          </cell>
          <cell r="D4583" t="str">
            <v>szt.</v>
          </cell>
          <cell r="E4583">
            <v>0</v>
          </cell>
          <cell r="F4583" t="str">
            <v>EXCEL</v>
          </cell>
          <cell r="K4583">
            <v>889.36</v>
          </cell>
        </row>
        <row r="4584">
          <cell r="A4584" t="str">
            <v>542B-47810-GNBF-BK</v>
          </cell>
          <cell r="B4584" t="str">
            <v>Excel CR 47U 8x10 Glass No-Dr B-Sides F-VCM BK</v>
          </cell>
          <cell r="C4584" t="str">
            <v>Excel CR 47U 8x10 Glass No-Dr B-Sides F-VCM BK</v>
          </cell>
          <cell r="D4584" t="str">
            <v>szt.</v>
          </cell>
          <cell r="E4584">
            <v>0</v>
          </cell>
          <cell r="F4584" t="str">
            <v>EXCEL</v>
          </cell>
          <cell r="K4584">
            <v>1757.88</v>
          </cell>
        </row>
        <row r="4585">
          <cell r="A4585" t="str">
            <v>542-47810-NSBF-GW-FP</v>
          </cell>
          <cell r="B4585" t="str">
            <v>Excel CR 47U 8x10 No-Dr Steel B-Sides F-VCM GW FP</v>
          </cell>
          <cell r="C4585" t="str">
            <v>Excel CR 47U 8x10 No-Dr Steel B-Sides F-VCM GW FP</v>
          </cell>
          <cell r="D4585" t="str">
            <v>szt.</v>
          </cell>
          <cell r="E4585">
            <v>0</v>
          </cell>
          <cell r="F4585" t="str">
            <v>EXCEL</v>
          </cell>
          <cell r="K4585">
            <v>230.1</v>
          </cell>
        </row>
        <row r="4586">
          <cell r="A4586" t="str">
            <v>542-4788-CSBF-BK</v>
          </cell>
          <cell r="B4586" t="str">
            <v>Excel CR 47U 8x8 DblGl Steel B-Sides F-VCM BK</v>
          </cell>
          <cell r="C4586" t="str">
            <v>Excel CR 47U 8x8 DblGl Steel B-Sides F-VCM BK</v>
          </cell>
          <cell r="D4586" t="str">
            <v>szt.</v>
          </cell>
          <cell r="E4586">
            <v>0</v>
          </cell>
          <cell r="F4586" t="str">
            <v>EXCEL</v>
          </cell>
          <cell r="K4586">
            <v>1417.4</v>
          </cell>
        </row>
        <row r="4587">
          <cell r="A4587" t="str">
            <v>542-4788-NNNN-BK</v>
          </cell>
          <cell r="B4587" t="str">
            <v>Excel CR 47U 8x8 No-Dr No-Dr 0-Sides 0-VCM BK</v>
          </cell>
          <cell r="C4587" t="str">
            <v>Excel CR 47U 8x8 No-Dr No-Dr 0-Sides 0-VCM BK</v>
          </cell>
          <cell r="D4587" t="str">
            <v>szt.</v>
          </cell>
          <cell r="E4587">
            <v>0</v>
          </cell>
          <cell r="F4587" t="str">
            <v>EXCEL</v>
          </cell>
          <cell r="K4587">
            <v>466.26</v>
          </cell>
        </row>
        <row r="4588">
          <cell r="A4588" t="str">
            <v>542-003</v>
          </cell>
          <cell r="B4588" t="str">
            <v>Excel CR ER SR handle for ASSA Cylinder Lock</v>
          </cell>
          <cell r="C4588" t="str">
            <v>Excel CR ER SR handle for ASSA Cylinder Lock</v>
          </cell>
          <cell r="D4588" t="str">
            <v>szt.</v>
          </cell>
          <cell r="E4588">
            <v>0</v>
          </cell>
          <cell r="F4588" t="str">
            <v>EXCEL</v>
          </cell>
          <cell r="K4588">
            <v>54.06</v>
          </cell>
        </row>
        <row r="4589">
          <cell r="A4589" t="str">
            <v>542-0610-BK</v>
          </cell>
          <cell r="B4589" t="str">
            <v>EXCEL CR/ER BASE PLATE for 600W x 1000D-BLACK</v>
          </cell>
          <cell r="C4589" t="str">
            <v>EXCEL CR/ER BASE PLATE for 600W x 1000D-BLACK</v>
          </cell>
          <cell r="D4589" t="str">
            <v>szt.</v>
          </cell>
          <cell r="E4589">
            <v>0</v>
          </cell>
          <cell r="F4589" t="str">
            <v>EXCEL</v>
          </cell>
          <cell r="K4589">
            <v>33.380000000000003</v>
          </cell>
        </row>
        <row r="4590">
          <cell r="A4590" t="str">
            <v>542-066-BK</v>
          </cell>
          <cell r="B4590" t="str">
            <v>EXCEL CR/ER BASE PLATE for 600W x 600D-BLACK</v>
          </cell>
          <cell r="C4590" t="str">
            <v>EXCEL CR/ER BASE PLATE for 600W x 600D-BLACK</v>
          </cell>
          <cell r="D4590" t="str">
            <v>szt.</v>
          </cell>
          <cell r="E4590">
            <v>0</v>
          </cell>
          <cell r="F4590" t="str">
            <v>EXCEL</v>
          </cell>
          <cell r="K4590">
            <v>17.559999999999999</v>
          </cell>
        </row>
        <row r="4591">
          <cell r="A4591" t="str">
            <v>542-068-BK</v>
          </cell>
          <cell r="B4591" t="str">
            <v>EXCEL CR/ER BASE PLATE for 600W x 800D-BLACK</v>
          </cell>
          <cell r="C4591" t="str">
            <v>EXCEL CR/ER BASE PLATE for 600W x 800D-BLACK</v>
          </cell>
          <cell r="D4591" t="str">
            <v>szt.</v>
          </cell>
          <cell r="E4591">
            <v>0</v>
          </cell>
          <cell r="F4591" t="str">
            <v>EXCEL</v>
          </cell>
          <cell r="K4591">
            <v>26.68</v>
          </cell>
        </row>
        <row r="4592">
          <cell r="A4592" t="str">
            <v>542-0810-BK</v>
          </cell>
          <cell r="B4592" t="str">
            <v>EXCEL CR/ER BASE PLATE for 800W x 1000D-BLACK</v>
          </cell>
          <cell r="C4592" t="str">
            <v>EXCEL CR/ER BASE PLATE for 800W x 1000D-BLACK</v>
          </cell>
          <cell r="D4592" t="str">
            <v>szt.</v>
          </cell>
          <cell r="E4592">
            <v>0</v>
          </cell>
          <cell r="F4592" t="str">
            <v>EXCEL</v>
          </cell>
          <cell r="K4592">
            <v>46.98</v>
          </cell>
        </row>
        <row r="4593">
          <cell r="A4593" t="str">
            <v>542-0810-GY</v>
          </cell>
          <cell r="B4593" t="str">
            <v>EXCEL CR/ER BASE PLATE for 800W x 1000D-GREY WHITE</v>
          </cell>
          <cell r="C4593" t="str">
            <v>EXCEL CR/ER BASE PLATE for 800W x 1000D-GREY WHITE</v>
          </cell>
          <cell r="D4593" t="str">
            <v>szt.</v>
          </cell>
          <cell r="E4593">
            <v>0</v>
          </cell>
          <cell r="F4593" t="str">
            <v>EXCEL</v>
          </cell>
          <cell r="K4593">
            <v>34.6</v>
          </cell>
        </row>
        <row r="4594">
          <cell r="A4594" t="str">
            <v>542-086-BK</v>
          </cell>
          <cell r="B4594" t="str">
            <v>EXCEL CR/ER BASE PLATE for 800W x 600D-BLACK</v>
          </cell>
          <cell r="C4594" t="str">
            <v>EXCEL CR/ER BASE PLATE for 800W x 600D-BLACK</v>
          </cell>
          <cell r="D4594" t="str">
            <v>szt.</v>
          </cell>
          <cell r="E4594">
            <v>0</v>
          </cell>
          <cell r="F4594" t="str">
            <v>EXCEL</v>
          </cell>
          <cell r="K4594">
            <v>25</v>
          </cell>
        </row>
        <row r="4595">
          <cell r="A4595" t="str">
            <v>542-088-BK</v>
          </cell>
          <cell r="B4595" t="str">
            <v>EXCEL CR/ER BASE PLATE for 800W x 800D-BLACK</v>
          </cell>
          <cell r="C4595" t="str">
            <v>EXCEL CR/ER BASE PLATE for 800W x 800D-BLACK</v>
          </cell>
          <cell r="D4595" t="str">
            <v>szt.</v>
          </cell>
          <cell r="E4595">
            <v>0</v>
          </cell>
          <cell r="F4595" t="str">
            <v>EXCEL</v>
          </cell>
          <cell r="K4595">
            <v>35.08</v>
          </cell>
        </row>
        <row r="4596">
          <cell r="A4596" t="str">
            <v>542-088-GY</v>
          </cell>
          <cell r="B4596" t="str">
            <v>EXCEL CR/ER BASE PLATE for 800W x 800D-GREY WHITE</v>
          </cell>
          <cell r="C4596" t="str">
            <v>EXCEL CR/ER BASE PLATE for 800W x 800D-GREY WHITE</v>
          </cell>
          <cell r="D4596" t="str">
            <v>szt.</v>
          </cell>
          <cell r="E4596">
            <v>0</v>
          </cell>
          <cell r="F4596" t="str">
            <v>EXCEL</v>
          </cell>
          <cell r="K4596">
            <v>25.86</v>
          </cell>
        </row>
        <row r="4597">
          <cell r="A4597" t="str">
            <v>542-019-BK</v>
          </cell>
          <cell r="B4597" t="str">
            <v>Excel CR/ER Depth Bar 800mm D-Black C/W BR PK2</v>
          </cell>
          <cell r="C4597" t="str">
            <v>Excel CR/ER Depth Bar 800mm D-Black C/W BR PK2</v>
          </cell>
          <cell r="D4597" t="str">
            <v>szt.</v>
          </cell>
          <cell r="E4597">
            <v>0</v>
          </cell>
          <cell r="F4597" t="str">
            <v>EXCEL</v>
          </cell>
          <cell r="K4597">
            <v>14.84</v>
          </cell>
        </row>
        <row r="4598">
          <cell r="A4598" t="str">
            <v>542-6DV-47-GE</v>
          </cell>
          <cell r="B4598" t="str">
            <v>Excel CR/ER Double Vent Door 600W 47U - Grey White</v>
          </cell>
          <cell r="C4598" t="str">
            <v>Excel CR/ER Double Vent Door 600W 47U - Grey White</v>
          </cell>
          <cell r="D4598" t="str">
            <v>szt.</v>
          </cell>
          <cell r="E4598">
            <v>0</v>
          </cell>
          <cell r="F4598" t="str">
            <v>EXCEL</v>
          </cell>
          <cell r="K4598">
            <v>841.56</v>
          </cell>
        </row>
        <row r="4599">
          <cell r="A4599" t="str">
            <v>542-8DV-42-BK</v>
          </cell>
          <cell r="B4599" t="str">
            <v>Excel CR/ER Double Vent Door 800W 42U - Black</v>
          </cell>
          <cell r="C4599" t="str">
            <v>Excel CR/ER Double Vent Door 800W 42U - Black</v>
          </cell>
          <cell r="D4599" t="str">
            <v>szt.</v>
          </cell>
          <cell r="E4599">
            <v>0</v>
          </cell>
          <cell r="F4599" t="str">
            <v>EXCEL</v>
          </cell>
          <cell r="K4599">
            <v>0</v>
          </cell>
        </row>
        <row r="4600">
          <cell r="A4600" t="str">
            <v xml:space="preserve">542-8DV-42-BK-V1    </v>
          </cell>
          <cell r="B4600" t="str">
            <v>Excel CR/ER Double Vent Door 800W 42U - Black</v>
          </cell>
          <cell r="C4600" t="str">
            <v>Excel CR/ER Double Vent Door 800W 42U - Black</v>
          </cell>
          <cell r="D4600" t="str">
            <v>szt.</v>
          </cell>
          <cell r="E4600">
            <v>0</v>
          </cell>
          <cell r="F4600" t="str">
            <v>EXCEL</v>
          </cell>
          <cell r="K4600">
            <v>0</v>
          </cell>
        </row>
        <row r="4601">
          <cell r="A4601" t="str">
            <v>542-6GD-47-GE</v>
          </cell>
          <cell r="B4601" t="str">
            <v>Excel CR/ER Glass Door 600W 47U - Grey White</v>
          </cell>
          <cell r="C4601" t="str">
            <v>Excel CR/ER Glass Door 600W 47U - Grey White</v>
          </cell>
          <cell r="D4601" t="str">
            <v>szt.</v>
          </cell>
          <cell r="E4601">
            <v>0</v>
          </cell>
          <cell r="F4601" t="str">
            <v>EXCEL</v>
          </cell>
          <cell r="K4601">
            <v>555.29999999999995</v>
          </cell>
        </row>
        <row r="4602">
          <cell r="A4602" t="str">
            <v>542-962-GE</v>
          </cell>
          <cell r="B4602" t="str">
            <v>Excel CR/ER Plinth 600W x 1200D - Grey White</v>
          </cell>
          <cell r="C4602" t="str">
            <v>Excel CR/ER Plinth 600W x 1200D - Grey White</v>
          </cell>
          <cell r="D4602" t="str">
            <v>szt.</v>
          </cell>
          <cell r="E4602">
            <v>0</v>
          </cell>
          <cell r="F4602" t="str">
            <v>EXCEL</v>
          </cell>
          <cell r="K4602">
            <v>261.76</v>
          </cell>
        </row>
        <row r="4603">
          <cell r="A4603" t="str">
            <v xml:space="preserve">542-160-BK </v>
          </cell>
          <cell r="B4603" t="str">
            <v>Excel CR/ER Roof&amp;Base Assy 600W x 1000D-Black</v>
          </cell>
          <cell r="C4603" t="str">
            <v>Excel CR/ER Roof&amp;Base Assy 600W x 1000D-Black</v>
          </cell>
          <cell r="D4603" t="str">
            <v>szt.</v>
          </cell>
          <cell r="E4603">
            <v>0</v>
          </cell>
          <cell r="F4603" t="str">
            <v>EXCEL</v>
          </cell>
          <cell r="K4603">
            <v>0</v>
          </cell>
        </row>
        <row r="4604">
          <cell r="A4604" t="str">
            <v>542-8SV-29-GE</v>
          </cell>
          <cell r="B4604" t="str">
            <v>Excel CR/ER Wave Vent Door 800W 29U - Grey White</v>
          </cell>
          <cell r="C4604" t="str">
            <v>Excel CR/ER Wave Vent Door 800W 29U - Grey White</v>
          </cell>
          <cell r="D4604" t="str">
            <v>szt.</v>
          </cell>
          <cell r="E4604">
            <v>0</v>
          </cell>
          <cell r="F4604" t="str">
            <v>EXCEL</v>
          </cell>
          <cell r="K4604">
            <v>668.96</v>
          </cell>
        </row>
        <row r="4605">
          <cell r="A4605" t="str">
            <v>100-281-MF3</v>
          </cell>
          <cell r="B4605" t="str">
            <v>EXCEL CURVED 45x45mm SHUTTER 1-PORT</v>
          </cell>
          <cell r="D4605" t="str">
            <v>szt.</v>
          </cell>
          <cell r="E4605">
            <v>0</v>
          </cell>
          <cell r="F4605" t="str">
            <v>EXCEL</v>
          </cell>
          <cell r="K4605">
            <v>4.4000000000000004</v>
          </cell>
        </row>
        <row r="4606">
          <cell r="A4606" t="str">
            <v>550-241</v>
          </cell>
          <cell r="B4606" t="str">
            <v>EXCEL DESIGNATION STRIP</v>
          </cell>
          <cell r="C4606" t="str">
            <v>EXCEL DESIGNATION STRIP</v>
          </cell>
          <cell r="D4606" t="str">
            <v>szt.</v>
          </cell>
          <cell r="E4606">
            <v>0</v>
          </cell>
          <cell r="F4606" t="str">
            <v>EXCEL</v>
          </cell>
          <cell r="K4606">
            <v>0.46</v>
          </cell>
        </row>
        <row r="4607">
          <cell r="A4607" t="str">
            <v>555-281</v>
          </cell>
          <cell r="B4607" t="str">
            <v>EXCEL DESK POWER - 2x SCHUKO 2x6C APERTURE</v>
          </cell>
          <cell r="C4607" t="str">
            <v>EXCEL DESK POWER - 2x SCHUKO 2x6C APERTURE</v>
          </cell>
          <cell r="D4607" t="str">
            <v>szt.</v>
          </cell>
          <cell r="E4607">
            <v>0</v>
          </cell>
          <cell r="F4607" t="str">
            <v>EXCEL</v>
          </cell>
          <cell r="K4607">
            <v>87.34</v>
          </cell>
        </row>
        <row r="4608">
          <cell r="A4608" t="str">
            <v>555-282</v>
          </cell>
          <cell r="B4608" t="str">
            <v>EXCEL DESK POWER - 2x SCHUKO 4x6C APERTURE</v>
          </cell>
          <cell r="C4608" t="str">
            <v>EXCEL DESK POWER - 2x SCHUKO 4x6C APERTURE</v>
          </cell>
          <cell r="D4608" t="str">
            <v>szt.</v>
          </cell>
          <cell r="E4608">
            <v>0</v>
          </cell>
          <cell r="F4608" t="str">
            <v>EXCEL</v>
          </cell>
          <cell r="K4608">
            <v>94.64</v>
          </cell>
        </row>
        <row r="4609">
          <cell r="A4609" t="str">
            <v>555-280</v>
          </cell>
          <cell r="B4609" t="str">
            <v>EXCEL DESK POWER - 2x SCHUKO SOCKETS</v>
          </cell>
          <cell r="C4609" t="str">
            <v>EXCEL DESK POWER - 2x SCHUKO SOCKETS</v>
          </cell>
          <cell r="D4609" t="str">
            <v>szt.</v>
          </cell>
          <cell r="E4609">
            <v>0</v>
          </cell>
          <cell r="F4609" t="str">
            <v>EXCEL</v>
          </cell>
          <cell r="K4609">
            <v>80.040000000000006</v>
          </cell>
        </row>
        <row r="4610">
          <cell r="A4610" t="str">
            <v>555-285</v>
          </cell>
          <cell r="B4610" t="str">
            <v>EXCEL DESK POWER - 2xSCHUKO 2xUSB POWR 4x6C APTURE</v>
          </cell>
          <cell r="C4610" t="str">
            <v>EXCEL DESK POWER - 2xSCHUKO 2xUSB POWR 4x6C APTURE</v>
          </cell>
          <cell r="D4610" t="str">
            <v>szt.</v>
          </cell>
          <cell r="E4610">
            <v>0</v>
          </cell>
          <cell r="F4610" t="str">
            <v>EXCEL</v>
          </cell>
          <cell r="K4610">
            <v>109.18</v>
          </cell>
        </row>
        <row r="4611">
          <cell r="A4611" t="str">
            <v>555-283</v>
          </cell>
          <cell r="B4611" t="str">
            <v>EXCEL DESK POWER - 4x SCHUKO 2x6C APERTURE</v>
          </cell>
          <cell r="C4611" t="str">
            <v>EXCEL DESK POWER - 4x SCHUKO 2x6C APERTURE</v>
          </cell>
          <cell r="D4611" t="str">
            <v>szt.</v>
          </cell>
          <cell r="E4611">
            <v>0</v>
          </cell>
          <cell r="F4611" t="str">
            <v>EXCEL</v>
          </cell>
          <cell r="K4611">
            <v>101.9</v>
          </cell>
        </row>
        <row r="4612">
          <cell r="A4612" t="str">
            <v>555-284</v>
          </cell>
          <cell r="B4612" t="str">
            <v>EXCEL DESK POWER - 4x SCHUKO 4x6C APERTURE</v>
          </cell>
          <cell r="C4612" t="str">
            <v>EXCEL DESK POWER - 4x SCHUKO 4x6C APERTURE</v>
          </cell>
          <cell r="D4612" t="str">
            <v>szt.</v>
          </cell>
          <cell r="E4612">
            <v>0</v>
          </cell>
          <cell r="F4612" t="str">
            <v>EXCEL</v>
          </cell>
          <cell r="K4612">
            <v>109.18</v>
          </cell>
        </row>
        <row r="4613">
          <cell r="A4613" t="str">
            <v>555-286</v>
          </cell>
          <cell r="B4613" t="str">
            <v>EXCEL DESK POWER - 4xSCHUKO 2xUSB POWR 4x6C APTURE</v>
          </cell>
          <cell r="C4613" t="str">
            <v>EXCEL DESK POWER - 4xSCHUKO 2xUSB POWR 4x6C APTURE</v>
          </cell>
          <cell r="D4613" t="str">
            <v>szt.</v>
          </cell>
          <cell r="E4613">
            <v>0</v>
          </cell>
          <cell r="F4613" t="str">
            <v>EXCEL</v>
          </cell>
          <cell r="K4613">
            <v>123.72</v>
          </cell>
        </row>
        <row r="4614">
          <cell r="A4614" t="str">
            <v>555-287</v>
          </cell>
          <cell r="B4614" t="str">
            <v>EXCEL DESK POWER - SCHUKO LEAD 2M</v>
          </cell>
          <cell r="C4614" t="str">
            <v>EXCEL DESK POWER - SCHUKO LEAD 2M</v>
          </cell>
          <cell r="D4614" t="str">
            <v>szt.</v>
          </cell>
          <cell r="E4614">
            <v>0</v>
          </cell>
          <cell r="F4614" t="str">
            <v>EXCEL</v>
          </cell>
          <cell r="K4614">
            <v>16.38</v>
          </cell>
        </row>
        <row r="4615">
          <cell r="A4615" t="str">
            <v>555-288</v>
          </cell>
          <cell r="B4615" t="str">
            <v>EXCEL DESK POWER - SCHUKO LEAD 3M</v>
          </cell>
          <cell r="C4615" t="str">
            <v>EXCEL DESK POWER - SCHUKO LEAD 3M</v>
          </cell>
          <cell r="D4615" t="str">
            <v>szt.</v>
          </cell>
          <cell r="E4615">
            <v>0</v>
          </cell>
          <cell r="F4615" t="str">
            <v>EXCEL</v>
          </cell>
          <cell r="K4615">
            <v>19.3</v>
          </cell>
        </row>
        <row r="4616">
          <cell r="A4616" t="str">
            <v>555-289</v>
          </cell>
          <cell r="B4616" t="str">
            <v>EXCEL DESK POWER - SCHUKO LEAD 5M</v>
          </cell>
          <cell r="C4616" t="str">
            <v>EXCEL DESK POWER - SCHUKO LEAD 5M</v>
          </cell>
          <cell r="D4616" t="str">
            <v>szt.</v>
          </cell>
          <cell r="E4616">
            <v>0</v>
          </cell>
          <cell r="F4616" t="str">
            <v>EXCEL</v>
          </cell>
          <cell r="K4616">
            <v>25.12</v>
          </cell>
        </row>
        <row r="4617">
          <cell r="A4617" t="str">
            <v>555-277</v>
          </cell>
          <cell r="B4617" t="str">
            <v>EXCEL DESK POWER - UK LEAD 2M</v>
          </cell>
          <cell r="C4617" t="str">
            <v>EXCEL DESK POWER - UK LEAD 2M</v>
          </cell>
          <cell r="D4617" t="str">
            <v>szt.</v>
          </cell>
          <cell r="E4617">
            <v>0</v>
          </cell>
          <cell r="F4617" t="str">
            <v>EXCEL</v>
          </cell>
          <cell r="K4617">
            <v>16.38</v>
          </cell>
        </row>
        <row r="4618">
          <cell r="A4618" t="str">
            <v>555-278</v>
          </cell>
          <cell r="B4618" t="str">
            <v>EXCEL DESK POWER - UK LEAD 3M</v>
          </cell>
          <cell r="C4618" t="str">
            <v>EXCEL DESK POWER - UK LEAD 3M</v>
          </cell>
          <cell r="D4618" t="str">
            <v>szt.</v>
          </cell>
          <cell r="E4618">
            <v>0</v>
          </cell>
          <cell r="F4618" t="str">
            <v>EXCEL</v>
          </cell>
          <cell r="K4618">
            <v>19.3</v>
          </cell>
        </row>
        <row r="4619">
          <cell r="A4619" t="str">
            <v>555-279</v>
          </cell>
          <cell r="B4619" t="str">
            <v>EXCEL DESK POWER - UK LEAD 5M</v>
          </cell>
          <cell r="C4619" t="str">
            <v>EXCEL DESK POWER - UK LEAD 5M</v>
          </cell>
          <cell r="D4619" t="str">
            <v>szt.</v>
          </cell>
          <cell r="E4619">
            <v>0</v>
          </cell>
          <cell r="F4619" t="str">
            <v>EXCEL</v>
          </cell>
          <cell r="K4619">
            <v>25.12</v>
          </cell>
        </row>
        <row r="4620">
          <cell r="A4620" t="str">
            <v>555-270</v>
          </cell>
          <cell r="B4620" t="str">
            <v>EXCEL DESK POWER 2 x UK FUSED SOCKETS</v>
          </cell>
          <cell r="C4620" t="str">
            <v>EXCEL DESK POWER 2 x UK FUSED SOCKETS</v>
          </cell>
          <cell r="D4620" t="str">
            <v>szt.</v>
          </cell>
          <cell r="E4620">
            <v>0</v>
          </cell>
          <cell r="F4620" t="str">
            <v>EXCEL</v>
          </cell>
          <cell r="K4620">
            <v>80.040000000000006</v>
          </cell>
        </row>
        <row r="4621">
          <cell r="A4621" t="str">
            <v>555-271</v>
          </cell>
          <cell r="B4621" t="str">
            <v>EXCEL DESK POWER 2 x UK: 2 x 6C APERTURE</v>
          </cell>
          <cell r="C4621" t="str">
            <v>EXCEL DESK POWER 2 x UK: 2 x 6C APERTURE</v>
          </cell>
          <cell r="D4621" t="str">
            <v>szt.</v>
          </cell>
          <cell r="E4621">
            <v>0</v>
          </cell>
          <cell r="F4621" t="str">
            <v>EXCEL</v>
          </cell>
          <cell r="K4621">
            <v>87.34</v>
          </cell>
        </row>
        <row r="4622">
          <cell r="A4622" t="str">
            <v>555-272</v>
          </cell>
          <cell r="B4622" t="str">
            <v>EXCEL DESK POWER 2 x UK: 4 x 6C APERTURE</v>
          </cell>
          <cell r="C4622" t="str">
            <v>EXCEL DESK POWER 2 x UK: 4 x 6C APERTURE</v>
          </cell>
          <cell r="D4622" t="str">
            <v>szt.</v>
          </cell>
          <cell r="E4622">
            <v>0</v>
          </cell>
          <cell r="F4622" t="str">
            <v>EXCEL</v>
          </cell>
          <cell r="K4622">
            <v>94.64</v>
          </cell>
        </row>
        <row r="4623">
          <cell r="A4623" t="str">
            <v>555-275</v>
          </cell>
          <cell r="B4623" t="str">
            <v>EXCEL DESK POWER 2xUK: 2xUSB POWER: 4x6C APERTURE</v>
          </cell>
          <cell r="C4623" t="str">
            <v>EXCEL DESK POWER 2xUK: 2xUSB POWER: 4x6C APERTURE</v>
          </cell>
          <cell r="D4623" t="str">
            <v>szt.</v>
          </cell>
          <cell r="E4623">
            <v>0</v>
          </cell>
          <cell r="F4623" t="str">
            <v>EXCEL</v>
          </cell>
          <cell r="K4623">
            <v>109.18</v>
          </cell>
        </row>
        <row r="4624">
          <cell r="A4624" t="str">
            <v>555-273</v>
          </cell>
          <cell r="B4624" t="str">
            <v>EXCEL DESK POWER 4 x UK: 2 x 6C APERTURE</v>
          </cell>
          <cell r="C4624" t="str">
            <v>EXCEL DESK POWER 4 x UK: 2 x 6C APERTURE</v>
          </cell>
          <cell r="D4624" t="str">
            <v>szt.</v>
          </cell>
          <cell r="E4624">
            <v>0</v>
          </cell>
          <cell r="F4624" t="str">
            <v>EXCEL</v>
          </cell>
          <cell r="K4624">
            <v>101.9</v>
          </cell>
        </row>
        <row r="4625">
          <cell r="A4625" t="str">
            <v>555-274</v>
          </cell>
          <cell r="B4625" t="str">
            <v>EXCEL DESK POWER 4 x UK: 4 x 6C APERTURE</v>
          </cell>
          <cell r="C4625" t="str">
            <v>EXCEL DESK POWER 4 x UK: 4 x 6C APERTURE</v>
          </cell>
          <cell r="D4625" t="str">
            <v>szt.</v>
          </cell>
          <cell r="E4625">
            <v>0</v>
          </cell>
          <cell r="F4625" t="str">
            <v>EXCEL</v>
          </cell>
          <cell r="K4625">
            <v>109.18</v>
          </cell>
        </row>
        <row r="4626">
          <cell r="A4626" t="str">
            <v>555-276</v>
          </cell>
          <cell r="B4626" t="str">
            <v>EXCEL DESK POWER 4xUK: 2xUSB POWER: 4x6C APERTURE</v>
          </cell>
          <cell r="C4626" t="str">
            <v>EXCEL DESK POWER 4xUK: 2xUSB POWER: 4x6C APERTURE</v>
          </cell>
          <cell r="D4626" t="str">
            <v>szt.</v>
          </cell>
          <cell r="E4626">
            <v>0</v>
          </cell>
          <cell r="F4626" t="str">
            <v>EXCEL</v>
          </cell>
          <cell r="K4626">
            <v>123.72</v>
          </cell>
        </row>
        <row r="4627">
          <cell r="A4627" t="str">
            <v>100-701</v>
          </cell>
          <cell r="B4627" t="str">
            <v>Excel Din Mountable module for Keystone Jacks</v>
          </cell>
          <cell r="C4627" t="str">
            <v>Excel Din Mountable module for Keystone Jacks</v>
          </cell>
          <cell r="D4627" t="str">
            <v>szt.</v>
          </cell>
          <cell r="E4627">
            <v>0</v>
          </cell>
          <cell r="F4627" t="str">
            <v>EXCEL</v>
          </cell>
          <cell r="K4627">
            <v>2.74</v>
          </cell>
        </row>
        <row r="4628">
          <cell r="A4628" t="str">
            <v>100-716</v>
          </cell>
          <cell r="B4628" t="str">
            <v>EXCEL DOUBLE GANG BEVELLED FACE PLATE - WHITE</v>
          </cell>
          <cell r="C4628" t="str">
            <v>EXCEL DOUBLE GANG BEVELLED FACE PLATE - WHITE</v>
          </cell>
          <cell r="D4628" t="str">
            <v>szt.</v>
          </cell>
          <cell r="E4628">
            <v>0</v>
          </cell>
          <cell r="F4628" t="str">
            <v>EXCEL</v>
          </cell>
          <cell r="K4628">
            <v>0.68</v>
          </cell>
        </row>
        <row r="4629">
          <cell r="A4629" t="str">
            <v>100-718</v>
          </cell>
          <cell r="B4629" t="str">
            <v>EXCEL DOUBLE GANG FLAT F/PLATE</v>
          </cell>
          <cell r="C4629" t="str">
            <v>EXCEL DOUBLE GANG FLAT F/PLATE</v>
          </cell>
          <cell r="D4629" t="str">
            <v>szt.</v>
          </cell>
          <cell r="E4629">
            <v>0</v>
          </cell>
          <cell r="F4629" t="str">
            <v>EXCEL</v>
          </cell>
          <cell r="K4629">
            <v>0.86</v>
          </cell>
        </row>
        <row r="4630">
          <cell r="A4630" t="str">
            <v>350-615</v>
          </cell>
          <cell r="B4630" t="str">
            <v>EXCEL DOUBLE GANG PLATE FOR 350-601 3C BOX *NEW</v>
          </cell>
          <cell r="C4630" t="str">
            <v>EXCEL DOUBLE GANG PLATE FOR 350-601 3C BOX *NEW</v>
          </cell>
          <cell r="D4630" t="str">
            <v>szt.</v>
          </cell>
          <cell r="E4630">
            <v>0</v>
          </cell>
          <cell r="F4630" t="str">
            <v>EXCEL</v>
          </cell>
          <cell r="K4630">
            <v>9.74</v>
          </cell>
        </row>
        <row r="4631">
          <cell r="A4631" t="str">
            <v>100-077/LTGN</v>
          </cell>
          <cell r="B4631" t="str">
            <v>EXCEL Dual C6 F/UTP Foil Cable RL500M Light Gn Dca</v>
          </cell>
          <cell r="C4631" t="str">
            <v>EXCEL Dual C6 F/UTP Foil Cable RL500M Light Gn Dca</v>
          </cell>
          <cell r="D4631" t="str">
            <v>szt.</v>
          </cell>
          <cell r="E4631">
            <v>0</v>
          </cell>
          <cell r="F4631" t="str">
            <v>EXCEL</v>
          </cell>
          <cell r="K4631">
            <v>0</v>
          </cell>
        </row>
        <row r="4632">
          <cell r="A4632" t="str">
            <v>200-364</v>
          </cell>
          <cell r="B4632" t="str">
            <v>EXCEL DUPLEX LC SINGLEMODE ADAPTOR</v>
          </cell>
          <cell r="C4632" t="str">
            <v>EXCEL DUPLEX LC SINGLEMODE ADAPTOR</v>
          </cell>
          <cell r="D4632" t="str">
            <v>szt.</v>
          </cell>
          <cell r="E4632">
            <v>0</v>
          </cell>
          <cell r="F4632" t="str">
            <v>EXCEL</v>
          </cell>
          <cell r="K4632">
            <v>3.44</v>
          </cell>
        </row>
        <row r="4633">
          <cell r="A4633" t="str">
            <v>200-364-LCAPC</v>
          </cell>
          <cell r="B4633" t="str">
            <v>EXCEL DUPLEX LC/APC SINGLEMODE ADAPTOR</v>
          </cell>
          <cell r="C4633" t="str">
            <v>EXCEL DUPLEX LC/APC SINGLEMODE ADAPTOR</v>
          </cell>
          <cell r="D4633" t="str">
            <v>szt.</v>
          </cell>
          <cell r="E4633">
            <v>0</v>
          </cell>
          <cell r="F4633" t="str">
            <v>EXCEL</v>
          </cell>
          <cell r="K4633">
            <v>3.26</v>
          </cell>
        </row>
        <row r="4634">
          <cell r="A4634" t="str">
            <v>542-CR-UNIQUE KEYS 1</v>
          </cell>
          <cell r="B4634" t="str">
            <v>Excel Env CR key set 1xHandle 3xbarrell for 150x25</v>
          </cell>
          <cell r="C4634" t="str">
            <v>Excel Env CR key set 1xHandle 3xbarrell for 150x25</v>
          </cell>
          <cell r="D4634" t="str">
            <v>szt.</v>
          </cell>
          <cell r="E4634">
            <v>0</v>
          </cell>
          <cell r="F4634" t="str">
            <v>EXCEL</v>
          </cell>
          <cell r="K4634">
            <v>0</v>
          </cell>
        </row>
        <row r="4635">
          <cell r="A4635" t="str">
            <v>542-CR-UNIQUE KEY(1)</v>
          </cell>
          <cell r="B4635" t="str">
            <v>Excel Env CR key set 1xHandle 3xbarrell for 150x25</v>
          </cell>
          <cell r="C4635" t="str">
            <v>Excel Env CR key set 1xHandle 3xbarrell for 150x25</v>
          </cell>
          <cell r="D4635" t="str">
            <v>szt.</v>
          </cell>
          <cell r="E4635">
            <v>0</v>
          </cell>
          <cell r="F4635" t="str">
            <v>EXCEL</v>
          </cell>
          <cell r="K4635">
            <v>0</v>
          </cell>
        </row>
        <row r="4636">
          <cell r="A4636" t="str">
            <v>542-CR-UNIQUE KEY(2)</v>
          </cell>
          <cell r="B4636" t="str">
            <v>Excel Env CR key set 1xHandle 3xbarrell for 150x25</v>
          </cell>
          <cell r="D4636" t="str">
            <v>szt.</v>
          </cell>
          <cell r="E4636">
            <v>0</v>
          </cell>
          <cell r="F4636" t="str">
            <v>EXCEL</v>
          </cell>
          <cell r="K4636">
            <v>0</v>
          </cell>
        </row>
        <row r="4637">
          <cell r="A4637" t="str">
            <v>542-UNIQUE KEYS</v>
          </cell>
          <cell r="B4637" t="str">
            <v>EXCEL ENV CR UNIQUE LOCK (1XHANDLE 3XBARRELL)</v>
          </cell>
          <cell r="C4637" t="str">
            <v>EXCEL ENV CR UNIQUE LOCK (1XHANDLE 3XBARRELL)</v>
          </cell>
          <cell r="D4637" t="str">
            <v>szt.</v>
          </cell>
          <cell r="E4637">
            <v>0</v>
          </cell>
          <cell r="F4637" t="str">
            <v>EXCEL</v>
          </cell>
          <cell r="K4637">
            <v>101.94</v>
          </cell>
        </row>
        <row r="4638">
          <cell r="A4638" t="str">
            <v>542-ER-UNIQUE KEYS 1</v>
          </cell>
          <cell r="B4638" t="str">
            <v>Excel Env ER key set 1xHandle 3xbarrell for 150x25</v>
          </cell>
          <cell r="C4638" t="str">
            <v>Excel Env ER key set 1xHandle 3xbarrell for 150x25</v>
          </cell>
          <cell r="D4638" t="str">
            <v>szt.</v>
          </cell>
          <cell r="E4638">
            <v>0</v>
          </cell>
          <cell r="F4638" t="str">
            <v>EXCEL</v>
          </cell>
          <cell r="K4638">
            <v>0</v>
          </cell>
        </row>
        <row r="4639">
          <cell r="A4639" t="str">
            <v>542-ER-UNIQUE KEY(1)</v>
          </cell>
          <cell r="B4639" t="str">
            <v>Excel Env ER key set 1xHandle 3xbarrell for 150x25</v>
          </cell>
          <cell r="C4639" t="str">
            <v>Excel Env ER key set 1xHandle 3xbarrell for 150x25</v>
          </cell>
          <cell r="D4639" t="str">
            <v>szt.</v>
          </cell>
          <cell r="E4639">
            <v>0</v>
          </cell>
          <cell r="F4639" t="str">
            <v>EXCEL</v>
          </cell>
          <cell r="K4639">
            <v>0</v>
          </cell>
        </row>
        <row r="4640">
          <cell r="A4640" t="str">
            <v>542-ER-UNIQUE KEY(2)</v>
          </cell>
          <cell r="B4640" t="str">
            <v>Excel Env ER key set 1xHandle 3xbarrell for 150x25</v>
          </cell>
          <cell r="D4640" t="str">
            <v>szt.</v>
          </cell>
          <cell r="E4640">
            <v>0</v>
          </cell>
          <cell r="F4640" t="str">
            <v>EXCEL</v>
          </cell>
          <cell r="K4640">
            <v>0</v>
          </cell>
        </row>
        <row r="4641">
          <cell r="A4641" t="str">
            <v>542-ER UNIQUE KEYS</v>
          </cell>
          <cell r="B4641" t="str">
            <v>Excel ENV ER unique lock (2 X handle 2 X barrell)</v>
          </cell>
          <cell r="C4641" t="str">
            <v>Excel ENV ER unique lock (2 X handle 2 X barrell)</v>
          </cell>
          <cell r="D4641" t="str">
            <v>szt.</v>
          </cell>
          <cell r="E4641">
            <v>0</v>
          </cell>
          <cell r="F4641" t="str">
            <v>EXCEL</v>
          </cell>
          <cell r="K4641">
            <v>108.02</v>
          </cell>
        </row>
        <row r="4642">
          <cell r="A4642" t="str">
            <v>544-SR-UNIQUE KEYS 1</v>
          </cell>
          <cell r="B4642" t="str">
            <v>Excel Env SR key set 1xHandle 3xbarrell for 150x25</v>
          </cell>
          <cell r="C4642" t="str">
            <v>Excel Env SR key set 1xHandle 3xbarrell for 150x25</v>
          </cell>
          <cell r="D4642" t="str">
            <v>szt.</v>
          </cell>
          <cell r="E4642">
            <v>0</v>
          </cell>
          <cell r="F4642" t="str">
            <v>EXCEL</v>
          </cell>
          <cell r="K4642">
            <v>0</v>
          </cell>
        </row>
        <row r="4643">
          <cell r="A4643" t="str">
            <v>544-SR-UNIQUE KEY(1)</v>
          </cell>
          <cell r="B4643" t="str">
            <v>Excel Env SR key set 1xHandle 3xbarrell for 150x25</v>
          </cell>
          <cell r="C4643" t="str">
            <v>Excel Env SR key set 1xHandle 3xbarrell for 150x25</v>
          </cell>
          <cell r="D4643" t="str">
            <v>szt.</v>
          </cell>
          <cell r="E4643">
            <v>0</v>
          </cell>
          <cell r="F4643" t="str">
            <v>EXCEL</v>
          </cell>
          <cell r="K4643">
            <v>0</v>
          </cell>
        </row>
        <row r="4644">
          <cell r="A4644" t="str">
            <v>544-SR-UNIQUE KEY(2)</v>
          </cell>
          <cell r="B4644" t="str">
            <v>Excel Env SR key set 1xHandle 3xbarrell for 150x25</v>
          </cell>
          <cell r="D4644" t="str">
            <v>szt.</v>
          </cell>
          <cell r="E4644">
            <v>0</v>
          </cell>
          <cell r="F4644" t="str">
            <v>EXCEL</v>
          </cell>
          <cell r="K4644">
            <v>0</v>
          </cell>
        </row>
        <row r="4645">
          <cell r="A4645" t="str">
            <v>542-020-BK</v>
          </cell>
          <cell r="B4645" t="str">
            <v>Excel Environ 1U Cantilever Shelf-190mm-Black</v>
          </cell>
          <cell r="C4645" t="str">
            <v>Excel Environ 1U Cantilever Shelf-190mm-Black</v>
          </cell>
          <cell r="D4645" t="str">
            <v>szt.</v>
          </cell>
          <cell r="E4645">
            <v>0</v>
          </cell>
          <cell r="F4645" t="str">
            <v>EXCEL</v>
          </cell>
          <cell r="K4645">
            <v>12.98</v>
          </cell>
        </row>
        <row r="4646">
          <cell r="A4646" t="str">
            <v>542-020-GE</v>
          </cell>
          <cell r="B4646" t="str">
            <v>Excel Environ 1U Cantilever Shelf-190mm-Grey White</v>
          </cell>
          <cell r="C4646" t="str">
            <v>Excel Environ 1U Cantilever Shelf-190mm-Grey White</v>
          </cell>
          <cell r="D4646" t="str">
            <v>szt.</v>
          </cell>
          <cell r="E4646">
            <v>0</v>
          </cell>
          <cell r="F4646" t="str">
            <v>EXCEL</v>
          </cell>
          <cell r="K4646">
            <v>12.98</v>
          </cell>
        </row>
        <row r="4647">
          <cell r="A4647" t="str">
            <v>542-030-BK</v>
          </cell>
          <cell r="B4647" t="str">
            <v>Excel Environ 1U Cantilever Shelf-350mm-Black</v>
          </cell>
          <cell r="C4647" t="str">
            <v>Excel Environ 1U Cantilever Shelf-350mm-Black</v>
          </cell>
          <cell r="D4647" t="str">
            <v>szt.</v>
          </cell>
          <cell r="E4647">
            <v>0</v>
          </cell>
          <cell r="F4647" t="str">
            <v>EXCEL</v>
          </cell>
          <cell r="K4647">
            <v>19.46</v>
          </cell>
        </row>
        <row r="4648">
          <cell r="A4648" t="str">
            <v>542-030-GE</v>
          </cell>
          <cell r="B4648" t="str">
            <v>Excel Environ 1U Cantilever Shelf-350mm-Grey</v>
          </cell>
          <cell r="C4648" t="str">
            <v>Excel Environ 1U Cantilever Shelf-350mm-Grey</v>
          </cell>
          <cell r="D4648" t="str">
            <v>szt.</v>
          </cell>
          <cell r="E4648">
            <v>0</v>
          </cell>
          <cell r="F4648" t="str">
            <v>EXCEL</v>
          </cell>
          <cell r="K4648">
            <v>19.46</v>
          </cell>
        </row>
        <row r="4649">
          <cell r="A4649" t="str">
            <v>542-021-BK</v>
          </cell>
          <cell r="B4649" t="str">
            <v>Excel Environ 1U Cantilever-400mm-Black</v>
          </cell>
          <cell r="C4649" t="str">
            <v>Excel Environ 1U Cantilever-400mm-Black</v>
          </cell>
          <cell r="D4649" t="str">
            <v>szt.</v>
          </cell>
          <cell r="E4649">
            <v>0</v>
          </cell>
          <cell r="F4649" t="str">
            <v>EXCEL</v>
          </cell>
          <cell r="K4649">
            <v>21.62</v>
          </cell>
        </row>
        <row r="4650">
          <cell r="A4650" t="str">
            <v>542-021-GE</v>
          </cell>
          <cell r="B4650" t="str">
            <v>Excel Environ 1U Cantilever-400mm-Grey White</v>
          </cell>
          <cell r="C4650" t="str">
            <v>Excel Environ 1U Cantilever-400mm-Grey White</v>
          </cell>
          <cell r="D4650" t="str">
            <v>szt.</v>
          </cell>
          <cell r="E4650">
            <v>0</v>
          </cell>
          <cell r="F4650" t="str">
            <v>EXCEL</v>
          </cell>
          <cell r="K4650">
            <v>37.58</v>
          </cell>
        </row>
        <row r="4651">
          <cell r="A4651" t="str">
            <v>542-044-BK-SCHUKO</v>
          </cell>
          <cell r="B4651" t="str">
            <v>Excel Environ 4 Way Roof Fan Tray - Black</v>
          </cell>
          <cell r="C4651" t="str">
            <v>Excel Environ 4 Way Roof Fan Tray - Black</v>
          </cell>
          <cell r="D4651" t="str">
            <v>szt.</v>
          </cell>
          <cell r="E4651">
            <v>0</v>
          </cell>
          <cell r="F4651" t="str">
            <v>EXCEL</v>
          </cell>
          <cell r="K4651">
            <v>86.5</v>
          </cell>
        </row>
        <row r="4652">
          <cell r="A4652" t="str">
            <v>542-044-BK</v>
          </cell>
          <cell r="B4652" t="str">
            <v>Excel Environ 4 Way Roof Fan Tray - Black</v>
          </cell>
          <cell r="C4652" t="str">
            <v>Excel Environ 4 Way Roof Fan Tray - Black</v>
          </cell>
          <cell r="D4652" t="str">
            <v>szt.</v>
          </cell>
          <cell r="E4652">
            <v>0</v>
          </cell>
          <cell r="F4652" t="str">
            <v>EXCEL</v>
          </cell>
          <cell r="K4652">
            <v>56.22</v>
          </cell>
        </row>
        <row r="4653">
          <cell r="A4653" t="str">
            <v>542-044-GE</v>
          </cell>
          <cell r="B4653" t="str">
            <v>Excel Environ 4 Way Roof Fan Tray - Grey White</v>
          </cell>
          <cell r="C4653" t="str">
            <v>Excel Environ 4 Way Roof Fan Tray - Grey White</v>
          </cell>
          <cell r="D4653" t="str">
            <v>szt.</v>
          </cell>
          <cell r="E4653">
            <v>0</v>
          </cell>
          <cell r="F4653" t="str">
            <v>EXCEL</v>
          </cell>
          <cell r="K4653">
            <v>86.5</v>
          </cell>
        </row>
        <row r="4654">
          <cell r="A4654" t="str">
            <v>542-044-GE-SCHUKO</v>
          </cell>
          <cell r="B4654" t="str">
            <v>Excel Environ 4 Way Roof Fan Tray - Grey White</v>
          </cell>
          <cell r="C4654" t="str">
            <v>Excel Environ 4 Way Roof Fan Tray - Grey White</v>
          </cell>
          <cell r="D4654" t="str">
            <v>szt.</v>
          </cell>
          <cell r="E4654">
            <v>0</v>
          </cell>
          <cell r="F4654" t="str">
            <v>EXCEL</v>
          </cell>
          <cell r="K4654">
            <v>86.5</v>
          </cell>
        </row>
        <row r="4655">
          <cell r="A4655" t="str">
            <v>542-026-BK</v>
          </cell>
          <cell r="B4655" t="str">
            <v>Excel Environ Adjustable Shelf 450-720mm-Black</v>
          </cell>
          <cell r="C4655" t="str">
            <v>Excel Environ Adjustable Shelf 450-720mm-Black</v>
          </cell>
          <cell r="D4655" t="str">
            <v>szt.</v>
          </cell>
          <cell r="E4655">
            <v>0</v>
          </cell>
          <cell r="F4655" t="str">
            <v>EXCEL</v>
          </cell>
          <cell r="K4655">
            <v>42.62</v>
          </cell>
        </row>
        <row r="4656">
          <cell r="A4656" t="str">
            <v>542-026-GE</v>
          </cell>
          <cell r="B4656" t="str">
            <v>Excel Environ Adjustable Shelf 450-720mm-Grey</v>
          </cell>
          <cell r="C4656" t="str">
            <v>Excel Environ Adjustable Shelf 450-720mm-Grey</v>
          </cell>
          <cell r="D4656" t="str">
            <v>szt.</v>
          </cell>
          <cell r="E4656">
            <v>0</v>
          </cell>
          <cell r="F4656" t="str">
            <v>EXCEL</v>
          </cell>
          <cell r="K4656">
            <v>110.62</v>
          </cell>
        </row>
        <row r="4657">
          <cell r="A4657" t="str">
            <v>542-150-24-BK</v>
          </cell>
          <cell r="B4657" t="str">
            <v>Excel Environ Cable Tray 150mm-24U-Black PK2</v>
          </cell>
          <cell r="C4657" t="str">
            <v>Excel Environ Cable Tray 150mm-24U-Black PK2</v>
          </cell>
          <cell r="D4657" t="str">
            <v>szt.</v>
          </cell>
          <cell r="E4657">
            <v>0</v>
          </cell>
          <cell r="F4657" t="str">
            <v>EXCEL</v>
          </cell>
          <cell r="K4657">
            <v>44.62</v>
          </cell>
        </row>
        <row r="4658">
          <cell r="A4658" t="str">
            <v>542-150-24-GE</v>
          </cell>
          <cell r="B4658" t="str">
            <v>Excel Environ Cable Tray 150mm-24U-Grey PK2</v>
          </cell>
          <cell r="C4658" t="str">
            <v>Excel Environ Cable Tray 150mm-24U-Grey PK2</v>
          </cell>
          <cell r="D4658" t="str">
            <v>szt.</v>
          </cell>
          <cell r="E4658">
            <v>0</v>
          </cell>
          <cell r="F4658" t="str">
            <v>EXCEL</v>
          </cell>
          <cell r="K4658">
            <v>44.62</v>
          </cell>
        </row>
        <row r="4659">
          <cell r="A4659" t="str">
            <v>542-150-29-BK</v>
          </cell>
          <cell r="B4659" t="str">
            <v>Excel Environ Cable Tray 150mm-29U-Black PK2</v>
          </cell>
          <cell r="C4659" t="str">
            <v>Excel Environ Cable Tray 150mm-29U-Black PK2</v>
          </cell>
          <cell r="D4659" t="str">
            <v>szt.</v>
          </cell>
          <cell r="E4659">
            <v>0</v>
          </cell>
          <cell r="F4659" t="str">
            <v>EXCEL</v>
          </cell>
          <cell r="K4659">
            <v>86.04</v>
          </cell>
        </row>
        <row r="4660">
          <cell r="A4660" t="str">
            <v>542-150-29-GE</v>
          </cell>
          <cell r="B4660" t="str">
            <v>Excel Environ Cable Tray 150mm-29U-Grey White PK2</v>
          </cell>
          <cell r="C4660" t="str">
            <v>Excel Environ Cable Tray 150mm-29U-Grey White PK2</v>
          </cell>
          <cell r="D4660" t="str">
            <v>szt.</v>
          </cell>
          <cell r="E4660">
            <v>0</v>
          </cell>
          <cell r="F4660" t="str">
            <v>EXCEL</v>
          </cell>
          <cell r="K4660">
            <v>86.04</v>
          </cell>
        </row>
        <row r="4661">
          <cell r="A4661" t="str">
            <v>542-150-32-BK</v>
          </cell>
          <cell r="B4661" t="str">
            <v>Excel Environ Cable Tray 150mm-32U-Black PK2</v>
          </cell>
          <cell r="C4661" t="str">
            <v>Excel Environ Cable Tray 150mm-32U-Black PK2</v>
          </cell>
          <cell r="D4661" t="str">
            <v>szt.</v>
          </cell>
          <cell r="E4661">
            <v>0</v>
          </cell>
          <cell r="F4661" t="str">
            <v>EXCEL</v>
          </cell>
          <cell r="K4661">
            <v>89.74</v>
          </cell>
        </row>
        <row r="4662">
          <cell r="A4662" t="str">
            <v>542-150-32-GE</v>
          </cell>
          <cell r="B4662" t="str">
            <v>Excel Environ Cable Tray 150mm-32U-Grey White PK2</v>
          </cell>
          <cell r="C4662" t="str">
            <v>Excel Environ Cable Tray 150mm-32U-Grey White PK2</v>
          </cell>
          <cell r="D4662" t="str">
            <v>szt.</v>
          </cell>
          <cell r="E4662">
            <v>0</v>
          </cell>
          <cell r="F4662" t="str">
            <v>EXCEL</v>
          </cell>
          <cell r="K4662">
            <v>89.74</v>
          </cell>
        </row>
        <row r="4663">
          <cell r="A4663" t="str">
            <v>541-150-32-GW</v>
          </cell>
          <cell r="B4663" t="str">
            <v>Excel Environ Cable Tray 150mm-32U-Grey White PK2</v>
          </cell>
          <cell r="C4663" t="str">
            <v>Excel Environ Cable Tray 150mm-32U-Grey White PK2</v>
          </cell>
          <cell r="D4663" t="str">
            <v>szt.</v>
          </cell>
          <cell r="E4663">
            <v>0</v>
          </cell>
          <cell r="F4663" t="str">
            <v>EXCEL</v>
          </cell>
          <cell r="K4663">
            <v>0</v>
          </cell>
        </row>
        <row r="4664">
          <cell r="A4664" t="str">
            <v>542-150-38-BK</v>
          </cell>
          <cell r="B4664" t="str">
            <v>Excel Environ Cable Tray 150mm-38U-Black PK2</v>
          </cell>
          <cell r="C4664" t="str">
            <v>Excel Environ Cable Tray 150mm-38U-Black PK2</v>
          </cell>
          <cell r="D4664" t="str">
            <v>szt.</v>
          </cell>
          <cell r="E4664">
            <v>0</v>
          </cell>
          <cell r="F4664" t="str">
            <v>EXCEL</v>
          </cell>
          <cell r="K4664">
            <v>94.54</v>
          </cell>
        </row>
        <row r="4665">
          <cell r="A4665" t="str">
            <v>542-150-38-GE</v>
          </cell>
          <cell r="B4665" t="str">
            <v>Excel Environ Cable Tray 150mm-38U-Grey White PK2</v>
          </cell>
          <cell r="C4665" t="str">
            <v>Excel Environ Cable Tray 150mm-38U-Grey White PK2</v>
          </cell>
          <cell r="D4665" t="str">
            <v>szt.</v>
          </cell>
          <cell r="E4665">
            <v>0</v>
          </cell>
          <cell r="F4665" t="str">
            <v>EXCEL</v>
          </cell>
          <cell r="K4665">
            <v>94.54</v>
          </cell>
        </row>
        <row r="4666">
          <cell r="A4666" t="str">
            <v>542-150-42-BK</v>
          </cell>
          <cell r="B4666" t="str">
            <v>Excel Environ Cable Tray 150mm-42U-Black PK2</v>
          </cell>
          <cell r="C4666" t="str">
            <v>Excel Environ Cable Tray 150mm-42U-Black PK2</v>
          </cell>
          <cell r="D4666" t="str">
            <v>szt.</v>
          </cell>
          <cell r="E4666">
            <v>0</v>
          </cell>
          <cell r="F4666" t="str">
            <v>EXCEL</v>
          </cell>
          <cell r="K4666">
            <v>101.94</v>
          </cell>
        </row>
        <row r="4667">
          <cell r="A4667" t="str">
            <v>542-150-42-GE</v>
          </cell>
          <cell r="B4667" t="str">
            <v>Excel Environ Cable Tray 150mm-42U-Grey White PK2</v>
          </cell>
          <cell r="C4667" t="str">
            <v>Excel Environ Cable Tray 150mm-42U-Grey White PK2</v>
          </cell>
          <cell r="D4667" t="str">
            <v>szt.</v>
          </cell>
          <cell r="E4667">
            <v>0</v>
          </cell>
          <cell r="F4667" t="str">
            <v>EXCEL</v>
          </cell>
          <cell r="K4667">
            <v>101.94</v>
          </cell>
        </row>
        <row r="4668">
          <cell r="A4668" t="str">
            <v>542-150-47-BK</v>
          </cell>
          <cell r="B4668" t="str">
            <v>Excel Environ Cable Tray 150mm-47U-Black PK2</v>
          </cell>
          <cell r="C4668" t="str">
            <v>Excel Environ Cable Tray 150mm-47U-Black PK2</v>
          </cell>
          <cell r="D4668" t="str">
            <v>szt.</v>
          </cell>
          <cell r="E4668">
            <v>0</v>
          </cell>
          <cell r="F4668" t="str">
            <v>EXCEL</v>
          </cell>
          <cell r="K4668">
            <v>133.13999999999999</v>
          </cell>
        </row>
        <row r="4669">
          <cell r="A4669" t="str">
            <v>542-150-47-GE</v>
          </cell>
          <cell r="B4669" t="str">
            <v>Excel Environ Cable Tray 150mm-47U-Grey White PK2</v>
          </cell>
          <cell r="C4669" t="str">
            <v>Excel Environ Cable Tray 150mm-47U-Grey White PK2</v>
          </cell>
          <cell r="D4669" t="str">
            <v>szt.</v>
          </cell>
          <cell r="E4669">
            <v>0</v>
          </cell>
          <cell r="F4669" t="str">
            <v>EXCEL</v>
          </cell>
          <cell r="K4669">
            <v>134.34</v>
          </cell>
        </row>
        <row r="4670">
          <cell r="A4670" t="str">
            <v>542-300-29-BK</v>
          </cell>
          <cell r="B4670" t="str">
            <v>Excel Environ Cable Tray 300mm-29U-Black PK2</v>
          </cell>
          <cell r="C4670" t="str">
            <v>Excel Environ Cable Tray 300mm-29U-Black PK2</v>
          </cell>
          <cell r="D4670" t="str">
            <v>szt.</v>
          </cell>
          <cell r="E4670">
            <v>0</v>
          </cell>
          <cell r="F4670" t="str">
            <v>EXCEL</v>
          </cell>
          <cell r="K4670">
            <v>129.66</v>
          </cell>
        </row>
        <row r="4671">
          <cell r="A4671" t="str">
            <v>542-300-29-GE</v>
          </cell>
          <cell r="B4671" t="str">
            <v>Excel Environ Cable Tray 300mm-29U-Grey White PK2</v>
          </cell>
          <cell r="C4671" t="str">
            <v>Excel Environ Cable Tray 300mm-29U-Grey White PK2</v>
          </cell>
          <cell r="D4671" t="str">
            <v>szt.</v>
          </cell>
          <cell r="E4671">
            <v>0</v>
          </cell>
          <cell r="F4671" t="str">
            <v>EXCEL</v>
          </cell>
          <cell r="K4671">
            <v>129.66</v>
          </cell>
        </row>
        <row r="4672">
          <cell r="A4672" t="str">
            <v>542-300-32-BK</v>
          </cell>
          <cell r="B4672" t="str">
            <v>Excel Environ Cable Tray 300mm-32U-Black PK2</v>
          </cell>
          <cell r="C4672" t="str">
            <v>Excel Environ Cable Tray 300mm-32U-Black PK2</v>
          </cell>
          <cell r="D4672" t="str">
            <v>szt.</v>
          </cell>
          <cell r="E4672">
            <v>0</v>
          </cell>
          <cell r="F4672" t="str">
            <v>EXCEL</v>
          </cell>
          <cell r="K4672">
            <v>142.91999999999999</v>
          </cell>
        </row>
        <row r="4673">
          <cell r="A4673" t="str">
            <v>542-300-32-GE</v>
          </cell>
          <cell r="B4673" t="str">
            <v>Excel Environ Cable Tray 300mm-32U-Grey White PK2</v>
          </cell>
          <cell r="C4673" t="str">
            <v>Excel Environ Cable Tray 300mm-32U-Grey White PK2</v>
          </cell>
          <cell r="D4673" t="str">
            <v>szt.</v>
          </cell>
          <cell r="E4673">
            <v>0</v>
          </cell>
          <cell r="F4673" t="str">
            <v>EXCEL</v>
          </cell>
          <cell r="K4673">
            <v>142.91999999999999</v>
          </cell>
        </row>
        <row r="4674">
          <cell r="A4674" t="str">
            <v>542-300-42-BK</v>
          </cell>
          <cell r="B4674" t="str">
            <v>Excel Environ Cable Tray 300mm-42U-Black PK2</v>
          </cell>
          <cell r="C4674" t="str">
            <v>Excel Environ Cable Tray 300mm-42U-Black PK2</v>
          </cell>
          <cell r="D4674" t="str">
            <v>szt.</v>
          </cell>
          <cell r="E4674">
            <v>0</v>
          </cell>
          <cell r="F4674" t="str">
            <v>EXCEL</v>
          </cell>
          <cell r="K4674">
            <v>187.88</v>
          </cell>
        </row>
        <row r="4675">
          <cell r="A4675" t="str">
            <v>542-300-42-GE</v>
          </cell>
          <cell r="B4675" t="str">
            <v>Excel Environ Cable Tray 300mm-42U-Grey White PK2</v>
          </cell>
          <cell r="C4675" t="str">
            <v>Excel Environ Cable Tray 300mm-42U-Grey White PK2</v>
          </cell>
          <cell r="D4675" t="str">
            <v>szt.</v>
          </cell>
          <cell r="E4675">
            <v>0</v>
          </cell>
          <cell r="F4675" t="str">
            <v>EXCEL</v>
          </cell>
          <cell r="K4675">
            <v>187.88</v>
          </cell>
        </row>
        <row r="4676">
          <cell r="A4676" t="str">
            <v>542-300-47-BK</v>
          </cell>
          <cell r="B4676" t="str">
            <v>Excel Environ Cable Tray 300mm-47U-Black PK2</v>
          </cell>
          <cell r="C4676" t="str">
            <v>Excel Environ Cable Tray 300mm-47U-Black PK2</v>
          </cell>
          <cell r="D4676" t="str">
            <v>szt.</v>
          </cell>
          <cell r="E4676">
            <v>0</v>
          </cell>
          <cell r="F4676" t="str">
            <v>EXCEL</v>
          </cell>
          <cell r="K4676">
            <v>225.5</v>
          </cell>
        </row>
        <row r="4677">
          <cell r="A4677" t="str">
            <v>542-300-47-GE</v>
          </cell>
          <cell r="B4677" t="str">
            <v>Excel Environ Cable Tray 300mm-47U-Grey White PK2</v>
          </cell>
          <cell r="C4677" t="str">
            <v>Excel Environ Cable Tray 300mm-47U-Grey White PK2</v>
          </cell>
          <cell r="D4677" t="str">
            <v>szt.</v>
          </cell>
          <cell r="E4677">
            <v>0</v>
          </cell>
          <cell r="F4677" t="str">
            <v>EXCEL</v>
          </cell>
          <cell r="K4677">
            <v>225.5</v>
          </cell>
        </row>
        <row r="4678">
          <cell r="A4678" t="str">
            <v>542-150-20-GE</v>
          </cell>
          <cell r="B4678" t="str">
            <v>Excel Environ Cable Tray Enhanced 150mm-20U-GW PK2</v>
          </cell>
          <cell r="C4678" t="str">
            <v>Excel Environ Cable Tray Enhanced 150mm-20U-GW PK2</v>
          </cell>
          <cell r="D4678" t="str">
            <v>szt.</v>
          </cell>
          <cell r="E4678">
            <v>0</v>
          </cell>
          <cell r="F4678" t="str">
            <v>EXCEL</v>
          </cell>
          <cell r="K4678">
            <v>64.739999999999995</v>
          </cell>
        </row>
        <row r="4679">
          <cell r="A4679" t="str">
            <v>541-150-24-BK</v>
          </cell>
          <cell r="B4679" t="str">
            <v>Excel Environ Cable Tray Enhanced 150mm-24U-BK PK2</v>
          </cell>
          <cell r="C4679" t="str">
            <v>Excel Environ Cable Tray Enhanced 150mm-24U-BK PK2</v>
          </cell>
          <cell r="D4679" t="str">
            <v>szt.</v>
          </cell>
          <cell r="E4679">
            <v>0</v>
          </cell>
          <cell r="F4679" t="str">
            <v>EXCEL</v>
          </cell>
          <cell r="K4679">
            <v>0</v>
          </cell>
        </row>
        <row r="4680">
          <cell r="A4680" t="str">
            <v>541-150-24-GW</v>
          </cell>
          <cell r="B4680" t="str">
            <v>Excel Environ Cable Tray Enhanced 150mm-24U-GW PK2</v>
          </cell>
          <cell r="C4680" t="str">
            <v>Excel Environ Cable Tray Enhanced 150mm-24U-GW PK2</v>
          </cell>
          <cell r="D4680" t="str">
            <v>szt.</v>
          </cell>
          <cell r="E4680">
            <v>0</v>
          </cell>
          <cell r="F4680" t="str">
            <v>EXCEL</v>
          </cell>
          <cell r="K4680">
            <v>0</v>
          </cell>
        </row>
        <row r="4681">
          <cell r="A4681" t="str">
            <v>541-150-29-BK</v>
          </cell>
          <cell r="B4681" t="str">
            <v>Excel Environ Cable Tray Enhanced 150mm-29U-BK PK2</v>
          </cell>
          <cell r="C4681" t="str">
            <v>Excel Environ Cable Tray Enhanced 150mm-29U-BK PK2</v>
          </cell>
          <cell r="D4681" t="str">
            <v>szt.</v>
          </cell>
          <cell r="E4681">
            <v>0</v>
          </cell>
          <cell r="F4681" t="str">
            <v>EXCEL</v>
          </cell>
          <cell r="K4681">
            <v>86.04</v>
          </cell>
        </row>
        <row r="4682">
          <cell r="A4682" t="str">
            <v>541-150-29-GW</v>
          </cell>
          <cell r="B4682" t="str">
            <v>Excel Environ Cable Tray Enhanced 150mm-29U-GW PK2</v>
          </cell>
          <cell r="C4682" t="str">
            <v>Excel Environ Cable Tray Enhanced 150mm-29U-GW PK2</v>
          </cell>
          <cell r="D4682" t="str">
            <v>szt.</v>
          </cell>
          <cell r="E4682">
            <v>0</v>
          </cell>
          <cell r="F4682" t="str">
            <v>EXCEL</v>
          </cell>
          <cell r="K4682">
            <v>0</v>
          </cell>
        </row>
        <row r="4683">
          <cell r="A4683" t="str">
            <v>541-150-32-BK</v>
          </cell>
          <cell r="B4683" t="str">
            <v>Excel Environ Cable Tray Enhanced 150mm-32U-BK PK2</v>
          </cell>
          <cell r="C4683" t="str">
            <v>Excel Environ Cable Tray Enhanced 150mm-32U-BK PK2</v>
          </cell>
          <cell r="D4683" t="str">
            <v>szt.</v>
          </cell>
          <cell r="E4683">
            <v>0</v>
          </cell>
          <cell r="F4683" t="str">
            <v>EXCEL</v>
          </cell>
          <cell r="K4683">
            <v>0</v>
          </cell>
        </row>
        <row r="4684">
          <cell r="A4684" t="str">
            <v>541-150-38-BK</v>
          </cell>
          <cell r="B4684" t="str">
            <v>Excel Environ Cable Tray Enhanced 150mm-38U-BK PK2</v>
          </cell>
          <cell r="C4684" t="str">
            <v>Excel Environ Cable Tray Enhanced 150mm-38U-BK PK2</v>
          </cell>
          <cell r="D4684" t="str">
            <v>szt.</v>
          </cell>
          <cell r="E4684">
            <v>0</v>
          </cell>
          <cell r="F4684" t="str">
            <v>EXCEL</v>
          </cell>
          <cell r="K4684">
            <v>0</v>
          </cell>
        </row>
        <row r="4685">
          <cell r="A4685" t="str">
            <v>541-150-47-BK</v>
          </cell>
          <cell r="B4685" t="str">
            <v>Excel Environ Cable Tray Enhanced 150mm-47U-BK PK2</v>
          </cell>
          <cell r="C4685" t="str">
            <v>Excel Environ Cable Tray Enhanced 150mm-47U-BK PK2</v>
          </cell>
          <cell r="D4685" t="str">
            <v>szt.</v>
          </cell>
          <cell r="E4685">
            <v>0</v>
          </cell>
          <cell r="F4685" t="str">
            <v>EXCEL</v>
          </cell>
          <cell r="K4685">
            <v>0</v>
          </cell>
        </row>
        <row r="4686">
          <cell r="A4686" t="str">
            <v>541-150-47-GW</v>
          </cell>
          <cell r="B4686" t="str">
            <v>Excel Environ Cable Tray Enhanced 150mm-47U-GW PK2</v>
          </cell>
          <cell r="C4686" t="str">
            <v>Excel Environ Cable Tray Enhanced 150mm-47U-GW PK2</v>
          </cell>
          <cell r="D4686" t="str">
            <v>szt.</v>
          </cell>
          <cell r="E4686">
            <v>0</v>
          </cell>
          <cell r="F4686" t="str">
            <v>EXCEL</v>
          </cell>
          <cell r="K4686">
            <v>134.34</v>
          </cell>
        </row>
        <row r="4687">
          <cell r="A4687" t="str">
            <v>541-150-52-BK</v>
          </cell>
          <cell r="B4687" t="str">
            <v>Excel Environ Cable Tray Enhanced 150mm-52U-BK PK2</v>
          </cell>
          <cell r="C4687" t="str">
            <v>Excel Environ Cable Tray Enhanced 150mm-52U-BK PK2</v>
          </cell>
          <cell r="D4687" t="str">
            <v>szt.</v>
          </cell>
          <cell r="E4687">
            <v>0</v>
          </cell>
          <cell r="F4687" t="str">
            <v>EXCEL</v>
          </cell>
          <cell r="K4687">
            <v>0</v>
          </cell>
        </row>
        <row r="4688">
          <cell r="A4688" t="str">
            <v>541-300-20-GW</v>
          </cell>
          <cell r="B4688" t="str">
            <v>Excel Environ Cable Tray Enhanced 300mm-20U-GW PK2</v>
          </cell>
          <cell r="C4688" t="str">
            <v>Excel Environ Cable Tray Enhanced 300mm-20U-GW PK2</v>
          </cell>
          <cell r="D4688" t="str">
            <v>szt.</v>
          </cell>
          <cell r="E4688">
            <v>0</v>
          </cell>
          <cell r="F4688" t="str">
            <v>EXCEL</v>
          </cell>
          <cell r="K4688">
            <v>0</v>
          </cell>
        </row>
        <row r="4689">
          <cell r="A4689" t="str">
            <v>541-300-24-BK</v>
          </cell>
          <cell r="B4689" t="str">
            <v>Excel Environ Cable Tray Enhanced 300mm-24U-BK PK2</v>
          </cell>
          <cell r="C4689" t="str">
            <v>Excel Environ Cable Tray Enhanced 300mm-24U-BK PK2</v>
          </cell>
          <cell r="D4689" t="str">
            <v>szt.</v>
          </cell>
          <cell r="E4689">
            <v>0</v>
          </cell>
          <cell r="F4689" t="str">
            <v>EXCEL</v>
          </cell>
          <cell r="K4689">
            <v>0</v>
          </cell>
        </row>
        <row r="4690">
          <cell r="A4690" t="str">
            <v>541-300-29-BK</v>
          </cell>
          <cell r="B4690" t="str">
            <v>Excel Environ Cable Tray Enhanced 300mm-29U-BK PK2</v>
          </cell>
          <cell r="C4690" t="str">
            <v>Excel Environ Cable Tray Enhanced 300mm-29U-BK PK2</v>
          </cell>
          <cell r="D4690" t="str">
            <v>szt.</v>
          </cell>
          <cell r="E4690">
            <v>0</v>
          </cell>
          <cell r="F4690" t="str">
            <v>EXCEL</v>
          </cell>
          <cell r="K4690">
            <v>0</v>
          </cell>
        </row>
        <row r="4691">
          <cell r="A4691" t="str">
            <v>541-300-29-GW</v>
          </cell>
          <cell r="B4691" t="str">
            <v>Excel Environ Cable Tray Enhanced 300mm-29U-GW PK2</v>
          </cell>
          <cell r="C4691" t="str">
            <v>Excel Environ Cable Tray Enhanced 300mm-29U-GW PK2</v>
          </cell>
          <cell r="D4691" t="str">
            <v>szt.</v>
          </cell>
          <cell r="E4691">
            <v>0</v>
          </cell>
          <cell r="F4691" t="str">
            <v>EXCEL</v>
          </cell>
          <cell r="K4691">
            <v>0</v>
          </cell>
        </row>
        <row r="4692">
          <cell r="A4692" t="str">
            <v>541-300-32-BK</v>
          </cell>
          <cell r="B4692" t="str">
            <v>Excel Environ Cable Tray Enhanced 300mm-32U-BK PK2</v>
          </cell>
          <cell r="C4692" t="str">
            <v>Excel Environ Cable Tray Enhanced 300mm-32U-BK PK2</v>
          </cell>
          <cell r="D4692" t="str">
            <v>szt.</v>
          </cell>
          <cell r="E4692">
            <v>0</v>
          </cell>
          <cell r="F4692" t="str">
            <v>EXCEL</v>
          </cell>
          <cell r="K4692">
            <v>0</v>
          </cell>
        </row>
        <row r="4693">
          <cell r="A4693" t="str">
            <v>541-300-32-GW</v>
          </cell>
          <cell r="B4693" t="str">
            <v>Excel Environ Cable Tray Enhanced 300mm-32U-GW PK2</v>
          </cell>
          <cell r="C4693" t="str">
            <v>Excel Environ Cable Tray Enhanced 300mm-32U-GW PK2</v>
          </cell>
          <cell r="D4693" t="str">
            <v>szt.</v>
          </cell>
          <cell r="E4693">
            <v>0</v>
          </cell>
          <cell r="F4693" t="str">
            <v>EXCEL</v>
          </cell>
          <cell r="K4693">
            <v>0</v>
          </cell>
        </row>
        <row r="4694">
          <cell r="A4694" t="str">
            <v>541-300-42-BK</v>
          </cell>
          <cell r="B4694" t="str">
            <v>Excel Environ Cable Tray Enhanced 300mm-42U-BK PK2</v>
          </cell>
          <cell r="C4694" t="str">
            <v>Excel Environ Cable Tray Enhanced 300mm-42U-BK PK2</v>
          </cell>
          <cell r="D4694" t="str">
            <v>szt.</v>
          </cell>
          <cell r="E4694">
            <v>0</v>
          </cell>
          <cell r="F4694" t="str">
            <v>EXCEL</v>
          </cell>
          <cell r="K4694">
            <v>0</v>
          </cell>
        </row>
        <row r="4695">
          <cell r="A4695" t="str">
            <v>541-300-42-GW</v>
          </cell>
          <cell r="B4695" t="str">
            <v>Excel Environ Cable Tray Enhanced 300mm-42U-GW PK2</v>
          </cell>
          <cell r="C4695" t="str">
            <v>Excel Environ Cable Tray Enhanced 300mm-42U-GW PK2</v>
          </cell>
          <cell r="D4695" t="str">
            <v>szt.</v>
          </cell>
          <cell r="E4695">
            <v>0</v>
          </cell>
          <cell r="F4695" t="str">
            <v>EXCEL</v>
          </cell>
          <cell r="K4695">
            <v>187.88</v>
          </cell>
        </row>
        <row r="4696">
          <cell r="A4696" t="str">
            <v>541-300-47-BK</v>
          </cell>
          <cell r="B4696" t="str">
            <v>Excel Environ Cable Tray Enhanced 300mm-47U-BK PK2</v>
          </cell>
          <cell r="C4696" t="str">
            <v>Excel Environ Cable Tray Enhanced 300mm-47U-BK PK2</v>
          </cell>
          <cell r="D4696" t="str">
            <v>szt.</v>
          </cell>
          <cell r="E4696">
            <v>0</v>
          </cell>
          <cell r="F4696" t="str">
            <v>EXCEL</v>
          </cell>
          <cell r="K4696">
            <v>0</v>
          </cell>
        </row>
        <row r="4697">
          <cell r="A4697" t="str">
            <v>541-300-47-GW</v>
          </cell>
          <cell r="B4697" t="str">
            <v>Excel Environ Cable Tray Enhanced 300mm-47U-GW PK2</v>
          </cell>
          <cell r="C4697" t="str">
            <v>Excel Environ Cable Tray Enhanced 300mm-47U-GW PK2</v>
          </cell>
          <cell r="D4697" t="str">
            <v>szt.</v>
          </cell>
          <cell r="E4697">
            <v>0</v>
          </cell>
          <cell r="F4697" t="str">
            <v>EXCEL</v>
          </cell>
          <cell r="K4697">
            <v>0</v>
          </cell>
        </row>
        <row r="4698">
          <cell r="A4698" t="str">
            <v>541-300-48-BK</v>
          </cell>
          <cell r="B4698" t="str">
            <v>Excel Environ Cable Tray Enhanced 300mm-48U-BK PK2</v>
          </cell>
          <cell r="C4698" t="str">
            <v>Excel Environ Cable Tray Enhanced 300mm-48U-BK PK2</v>
          </cell>
          <cell r="D4698" t="str">
            <v>szt.</v>
          </cell>
          <cell r="E4698">
            <v>0</v>
          </cell>
          <cell r="F4698" t="str">
            <v>EXCEL</v>
          </cell>
          <cell r="K4698">
            <v>0</v>
          </cell>
        </row>
        <row r="4699">
          <cell r="A4699" t="str">
            <v>541-300-52-BK</v>
          </cell>
          <cell r="B4699" t="str">
            <v>Excel Environ Cable Tray Enhanced 300mm-52U-BK PK2</v>
          </cell>
          <cell r="C4699" t="str">
            <v>Excel Environ Cable Tray Enhanced 300mm-52U-BK PK2</v>
          </cell>
          <cell r="D4699" t="str">
            <v>szt.</v>
          </cell>
          <cell r="E4699">
            <v>0</v>
          </cell>
          <cell r="F4699" t="str">
            <v>EXCEL</v>
          </cell>
          <cell r="K4699">
            <v>0</v>
          </cell>
        </row>
        <row r="4700">
          <cell r="A4700" t="str">
            <v>542-300-20-BK</v>
          </cell>
          <cell r="B4700" t="str">
            <v>Excel Environ Cable Tray-Enhanced 300mm-20U-BK PK2</v>
          </cell>
          <cell r="C4700" t="str">
            <v>Excel Environ Cable Tray-Enhanced 300mm-20U-BK PK2</v>
          </cell>
          <cell r="D4700" t="str">
            <v>szt.</v>
          </cell>
          <cell r="E4700">
            <v>0</v>
          </cell>
          <cell r="F4700" t="str">
            <v>EXCEL</v>
          </cell>
          <cell r="K4700">
            <v>75.84</v>
          </cell>
        </row>
        <row r="4701">
          <cell r="A4701" t="str">
            <v>542-300-24-GE</v>
          </cell>
          <cell r="B4701" t="str">
            <v>Excel Environ Cable Tray-Enhanced 300mm-24U-GW PK2</v>
          </cell>
          <cell r="C4701" t="str">
            <v>Excel Environ Cable Tray-Enhanced 300mm-24U-GW PK2</v>
          </cell>
          <cell r="D4701" t="str">
            <v>szt.</v>
          </cell>
          <cell r="E4701">
            <v>0</v>
          </cell>
          <cell r="F4701" t="str">
            <v>EXCEL</v>
          </cell>
          <cell r="K4701">
            <v>123.98</v>
          </cell>
        </row>
        <row r="4702">
          <cell r="A4702" t="str">
            <v>541-150-20-BK</v>
          </cell>
          <cell r="B4702" t="str">
            <v>Excel Environ Cbl Tray Enhanced 150mm-20U-BK PK2</v>
          </cell>
          <cell r="C4702" t="str">
            <v>Excel Environ Cbl Tray Enhanced 150mm-20U-BK PK2</v>
          </cell>
          <cell r="D4702" t="str">
            <v>szt.</v>
          </cell>
          <cell r="E4702">
            <v>0</v>
          </cell>
          <cell r="F4702" t="str">
            <v>EXCEL</v>
          </cell>
          <cell r="K4702">
            <v>0</v>
          </cell>
        </row>
        <row r="4703">
          <cell r="A4703" t="str">
            <v>542-005</v>
          </cell>
          <cell r="B4703" t="str">
            <v>Excel Environ CR / ER /SR Combi Lock - V1 Door</v>
          </cell>
          <cell r="C4703" t="str">
            <v>Excel Environ CR / ER /SR Combi Lock - V1 Door</v>
          </cell>
          <cell r="D4703" t="str">
            <v>szt.</v>
          </cell>
          <cell r="E4703">
            <v>0</v>
          </cell>
          <cell r="F4703" t="str">
            <v>EXCEL</v>
          </cell>
          <cell r="K4703">
            <v>54.06</v>
          </cell>
        </row>
        <row r="4704">
          <cell r="A4704" t="str">
            <v>542-960-BK</v>
          </cell>
          <cell r="B4704" t="str">
            <v>Excel Environ CR/ER Plinth 600W x 1000D-Black</v>
          </cell>
          <cell r="C4704" t="str">
            <v>Excel Environ CR/ER Plinth 600W x 1000D-Black</v>
          </cell>
          <cell r="D4704" t="str">
            <v>szt.</v>
          </cell>
          <cell r="E4704">
            <v>0</v>
          </cell>
          <cell r="F4704" t="str">
            <v>EXCEL</v>
          </cell>
          <cell r="K4704">
            <v>78.819999999999993</v>
          </cell>
        </row>
        <row r="4705">
          <cell r="A4705" t="str">
            <v>542-960-GE</v>
          </cell>
          <cell r="B4705" t="str">
            <v>Excel Environ CR/ER Plinth 600W x 1000D-Grey White</v>
          </cell>
          <cell r="C4705" t="str">
            <v>Excel Environ CR/ER Plinth 600W x 1000D-Grey White</v>
          </cell>
          <cell r="D4705" t="str">
            <v>szt.</v>
          </cell>
          <cell r="E4705">
            <v>0</v>
          </cell>
          <cell r="F4705" t="str">
            <v>EXCEL</v>
          </cell>
          <cell r="K4705">
            <v>224.28</v>
          </cell>
        </row>
        <row r="4706">
          <cell r="A4706" t="str">
            <v>542-966-BK</v>
          </cell>
          <cell r="B4706" t="str">
            <v>Excel Environ CR/ER Plinth 600W x 600D-Black</v>
          </cell>
          <cell r="C4706" t="str">
            <v>Excel Environ CR/ER Plinth 600W x 600D-Black</v>
          </cell>
          <cell r="D4706" t="str">
            <v>szt.</v>
          </cell>
          <cell r="E4706">
            <v>0</v>
          </cell>
          <cell r="F4706" t="str">
            <v>EXCEL</v>
          </cell>
          <cell r="K4706">
            <v>62.38</v>
          </cell>
        </row>
        <row r="4707">
          <cell r="A4707" t="str">
            <v>542-966-GE</v>
          </cell>
          <cell r="B4707" t="str">
            <v>Excel Environ CR/ER Plinth 600W x 600D-Grey White</v>
          </cell>
          <cell r="C4707" t="str">
            <v>Excel Environ CR/ER Plinth 600W x 600D-Grey White</v>
          </cell>
          <cell r="D4707" t="str">
            <v>szt.</v>
          </cell>
          <cell r="E4707">
            <v>0</v>
          </cell>
          <cell r="F4707" t="str">
            <v>EXCEL</v>
          </cell>
          <cell r="K4707">
            <v>202.34</v>
          </cell>
        </row>
        <row r="4708">
          <cell r="A4708" t="str">
            <v>542-968-BK</v>
          </cell>
          <cell r="B4708" t="str">
            <v>Excel Environ CR/ER Plinth 600W x 800D-Black</v>
          </cell>
          <cell r="C4708" t="str">
            <v>Excel Environ CR/ER Plinth 600W x 800D-Black</v>
          </cell>
          <cell r="D4708" t="str">
            <v>szt.</v>
          </cell>
          <cell r="E4708">
            <v>0</v>
          </cell>
          <cell r="F4708" t="str">
            <v>EXCEL</v>
          </cell>
          <cell r="K4708">
            <v>70.36</v>
          </cell>
        </row>
        <row r="4709">
          <cell r="A4709" t="str">
            <v>542-968-GE</v>
          </cell>
          <cell r="B4709" t="str">
            <v>Excel Environ CR/ER Plinth 600W x 800D-Grey White</v>
          </cell>
          <cell r="C4709" t="str">
            <v>Excel Environ CR/ER Plinth 600W x 800D-Grey White</v>
          </cell>
          <cell r="D4709" t="str">
            <v>szt.</v>
          </cell>
          <cell r="E4709">
            <v>0</v>
          </cell>
          <cell r="F4709" t="str">
            <v>EXCEL</v>
          </cell>
          <cell r="K4709">
            <v>210</v>
          </cell>
        </row>
        <row r="4710">
          <cell r="A4710" t="str">
            <v>542-980-BK</v>
          </cell>
          <cell r="B4710" t="str">
            <v>Excel Environ CR/ER Plinth 800W x 1000D-Black</v>
          </cell>
          <cell r="C4710" t="str">
            <v>Excel Environ CR/ER Plinth 800W x 1000D-Black</v>
          </cell>
          <cell r="D4710" t="str">
            <v>szt.</v>
          </cell>
          <cell r="E4710">
            <v>0</v>
          </cell>
          <cell r="F4710" t="str">
            <v>EXCEL</v>
          </cell>
          <cell r="K4710">
            <v>85.96</v>
          </cell>
        </row>
        <row r="4711">
          <cell r="A4711" t="str">
            <v>542-980-GE</v>
          </cell>
          <cell r="B4711" t="str">
            <v>Excel Environ CR/ER Plinth 800W x 1000D-Grey White</v>
          </cell>
          <cell r="C4711" t="str">
            <v>Excel Environ CR/ER Plinth 800W x 1000D-Grey White</v>
          </cell>
          <cell r="D4711" t="str">
            <v>szt.</v>
          </cell>
          <cell r="E4711">
            <v>0</v>
          </cell>
          <cell r="F4711" t="str">
            <v>EXCEL</v>
          </cell>
          <cell r="K4711">
            <v>306.83999999999997</v>
          </cell>
        </row>
        <row r="4712">
          <cell r="A4712" t="str">
            <v>542-986-BK</v>
          </cell>
          <cell r="B4712" t="str">
            <v>Excel Environ CR/ER Plinth 800W x 600D-Black</v>
          </cell>
          <cell r="C4712" t="str">
            <v>Excel Environ CR/ER Plinth 800W x 600D-Black</v>
          </cell>
          <cell r="D4712" t="str">
            <v>szt.</v>
          </cell>
          <cell r="E4712">
            <v>0</v>
          </cell>
          <cell r="F4712" t="str">
            <v>EXCEL</v>
          </cell>
          <cell r="K4712">
            <v>70.36</v>
          </cell>
        </row>
        <row r="4713">
          <cell r="A4713" t="str">
            <v>542-986-GE</v>
          </cell>
          <cell r="B4713" t="str">
            <v>Excel Environ CR/ER Plinth 800W x 600D-Grey White</v>
          </cell>
          <cell r="C4713" t="str">
            <v>Excel Environ CR/ER Plinth 800W x 600D-Grey White</v>
          </cell>
          <cell r="D4713" t="str">
            <v>szt.</v>
          </cell>
          <cell r="E4713">
            <v>0</v>
          </cell>
          <cell r="F4713" t="str">
            <v>EXCEL</v>
          </cell>
          <cell r="K4713">
            <v>210</v>
          </cell>
        </row>
        <row r="4714">
          <cell r="A4714" t="str">
            <v>542-988-BK</v>
          </cell>
          <cell r="B4714" t="str">
            <v>Excel Environ CR/ER Plinth 800W x 800D-Black</v>
          </cell>
          <cell r="C4714" t="str">
            <v>Excel Environ CR/ER Plinth 800W x 800D-Black</v>
          </cell>
          <cell r="D4714" t="str">
            <v>szt.</v>
          </cell>
          <cell r="E4714">
            <v>0</v>
          </cell>
          <cell r="F4714" t="str">
            <v>EXCEL</v>
          </cell>
          <cell r="K4714">
            <v>77.459999999999994</v>
          </cell>
        </row>
        <row r="4715">
          <cell r="A4715" t="str">
            <v>542-988-GE</v>
          </cell>
          <cell r="B4715" t="str">
            <v>Excel Environ CR/ER Plinth 800W x 800D-Grey White</v>
          </cell>
          <cell r="C4715" t="str">
            <v>Excel Environ CR/ER Plinth 800W x 800D-Grey White</v>
          </cell>
          <cell r="D4715" t="str">
            <v>szt.</v>
          </cell>
          <cell r="E4715">
            <v>0</v>
          </cell>
          <cell r="F4715" t="str">
            <v>EXCEL</v>
          </cell>
          <cell r="K4715">
            <v>249.48</v>
          </cell>
        </row>
        <row r="4716">
          <cell r="A4716" t="str">
            <v>542-002-GE</v>
          </cell>
          <cell r="B4716" t="str">
            <v>Excel Environ Document Holder-Grey</v>
          </cell>
          <cell r="C4716" t="str">
            <v>Excel Environ Document Holder-Grey</v>
          </cell>
          <cell r="D4716" t="str">
            <v>szt.</v>
          </cell>
          <cell r="E4716">
            <v>0</v>
          </cell>
          <cell r="F4716" t="str">
            <v>EXCEL</v>
          </cell>
          <cell r="K4716">
            <v>25.94</v>
          </cell>
        </row>
        <row r="4717">
          <cell r="A4717" t="str">
            <v>542-022-BK</v>
          </cell>
          <cell r="B4717" t="str">
            <v>Excel Environ Fixed Shelf-350mm-Black</v>
          </cell>
          <cell r="C4717" t="str">
            <v>Excel Environ Fixed Shelf-350mm-Black</v>
          </cell>
          <cell r="D4717" t="str">
            <v>szt.</v>
          </cell>
          <cell r="E4717">
            <v>0</v>
          </cell>
          <cell r="F4717" t="str">
            <v>EXCEL</v>
          </cell>
          <cell r="K4717">
            <v>18.78</v>
          </cell>
        </row>
        <row r="4718">
          <cell r="A4718" t="str">
            <v>542-022-GE</v>
          </cell>
          <cell r="B4718" t="str">
            <v>Excel Environ Fixed Shelf-350mm-Grey White</v>
          </cell>
          <cell r="C4718" t="str">
            <v>Excel Environ Fixed Shelf-350mm-Grey White</v>
          </cell>
          <cell r="D4718" t="str">
            <v>szt.</v>
          </cell>
          <cell r="E4718">
            <v>0</v>
          </cell>
          <cell r="F4718" t="str">
            <v>EXCEL</v>
          </cell>
          <cell r="K4718">
            <v>18.78</v>
          </cell>
        </row>
        <row r="4719">
          <cell r="A4719" t="str">
            <v>542-023-BK</v>
          </cell>
          <cell r="B4719" t="str">
            <v>Excel Environ Fixed Shelf-550mm-Black</v>
          </cell>
          <cell r="C4719" t="str">
            <v>Excel Environ Fixed Shelf-550mm-Black</v>
          </cell>
          <cell r="D4719" t="str">
            <v>szt.</v>
          </cell>
          <cell r="E4719">
            <v>0</v>
          </cell>
          <cell r="F4719" t="str">
            <v>EXCEL</v>
          </cell>
          <cell r="K4719">
            <v>23.54</v>
          </cell>
        </row>
        <row r="4720">
          <cell r="A4720" t="str">
            <v>542-023-GE</v>
          </cell>
          <cell r="B4720" t="str">
            <v>Excel Environ Fixed Shelf-550mm-Grey White</v>
          </cell>
          <cell r="C4720" t="str">
            <v>Excel Environ Fixed Shelf-550mm-Grey White</v>
          </cell>
          <cell r="D4720" t="str">
            <v>szt.</v>
          </cell>
          <cell r="E4720">
            <v>0</v>
          </cell>
          <cell r="F4720" t="str">
            <v>EXCEL</v>
          </cell>
          <cell r="K4720">
            <v>23.54</v>
          </cell>
        </row>
        <row r="4721">
          <cell r="A4721" t="str">
            <v>542-024-BK</v>
          </cell>
          <cell r="B4721" t="str">
            <v>Excel Environ Fixed Shelf-720mm-Black</v>
          </cell>
          <cell r="C4721" t="str">
            <v>Excel Environ Fixed Shelf-720mm-Black</v>
          </cell>
          <cell r="D4721" t="str">
            <v>szt.</v>
          </cell>
          <cell r="E4721">
            <v>0</v>
          </cell>
          <cell r="F4721" t="str">
            <v>EXCEL</v>
          </cell>
          <cell r="K4721">
            <v>28.32</v>
          </cell>
        </row>
        <row r="4722">
          <cell r="A4722" t="str">
            <v>542-024-GE</v>
          </cell>
          <cell r="B4722" t="str">
            <v>Excel Environ Fixed Shelf-720mm-Grey White</v>
          </cell>
          <cell r="C4722" t="str">
            <v>Excel Environ Fixed Shelf-720mm-Grey White</v>
          </cell>
          <cell r="D4722" t="str">
            <v>szt.</v>
          </cell>
          <cell r="E4722">
            <v>0</v>
          </cell>
          <cell r="F4722" t="str">
            <v>EXCEL</v>
          </cell>
          <cell r="K4722">
            <v>28.32</v>
          </cell>
        </row>
        <row r="4723">
          <cell r="A4723" t="str">
            <v>542-027-BK</v>
          </cell>
          <cell r="B4723" t="str">
            <v>Excel Environ Sliding Shelf 350mm - Black</v>
          </cell>
          <cell r="C4723" t="str">
            <v>Excel Environ Sliding Shelf 350mm - Black</v>
          </cell>
          <cell r="D4723" t="str">
            <v>szt.</v>
          </cell>
          <cell r="E4723">
            <v>0</v>
          </cell>
          <cell r="F4723" t="str">
            <v>EXCEL</v>
          </cell>
          <cell r="K4723">
            <v>25.22</v>
          </cell>
        </row>
        <row r="4724">
          <cell r="A4724" t="str">
            <v>542-027-GE</v>
          </cell>
          <cell r="B4724" t="str">
            <v>Excel Environ Sliding Shelf 350mm - Grey White</v>
          </cell>
          <cell r="C4724" t="str">
            <v>Excel Environ Sliding Shelf 350mm - Grey White</v>
          </cell>
          <cell r="D4724" t="str">
            <v>szt.</v>
          </cell>
          <cell r="E4724">
            <v>0</v>
          </cell>
          <cell r="F4724" t="str">
            <v>EXCEL</v>
          </cell>
          <cell r="K4724">
            <v>25.22</v>
          </cell>
        </row>
        <row r="4725">
          <cell r="A4725" t="str">
            <v>542-028-BK</v>
          </cell>
          <cell r="B4725" t="str">
            <v>Excel Environ Sliding Shelf 563mm - Black</v>
          </cell>
          <cell r="C4725" t="str">
            <v>Excel Environ Sliding Shelf 563mm - Black</v>
          </cell>
          <cell r="D4725" t="str">
            <v>szt.</v>
          </cell>
          <cell r="E4725">
            <v>0</v>
          </cell>
          <cell r="F4725" t="str">
            <v>EXCEL</v>
          </cell>
          <cell r="K4725">
            <v>28.56</v>
          </cell>
        </row>
        <row r="4726">
          <cell r="A4726" t="str">
            <v>542-028-GE</v>
          </cell>
          <cell r="B4726" t="str">
            <v>Excel Environ Sliding Shelf 563mm - Grey White</v>
          </cell>
          <cell r="C4726" t="str">
            <v>Excel Environ Sliding Shelf 563mm - Grey White</v>
          </cell>
          <cell r="D4726" t="str">
            <v>szt.</v>
          </cell>
          <cell r="E4726">
            <v>0</v>
          </cell>
          <cell r="F4726" t="str">
            <v>EXCEL</v>
          </cell>
          <cell r="K4726">
            <v>28.56</v>
          </cell>
        </row>
        <row r="4727">
          <cell r="A4727" t="str">
            <v>544-506-BK</v>
          </cell>
          <cell r="B4727" t="str">
            <v>Excel Environ SR 600mm Wide Anti-tilt - Black</v>
          </cell>
          <cell r="C4727" t="str">
            <v>Excel Environ SR 600mm Wide Anti-tilt - Black</v>
          </cell>
          <cell r="D4727" t="str">
            <v>szt.</v>
          </cell>
          <cell r="E4727">
            <v>0</v>
          </cell>
          <cell r="F4727" t="str">
            <v>EXCEL</v>
          </cell>
          <cell r="K4727">
            <v>93.02</v>
          </cell>
        </row>
        <row r="4728">
          <cell r="A4728" t="str">
            <v>544-506-GE</v>
          </cell>
          <cell r="B4728" t="str">
            <v>Excel Environ SR 600mm Wide Anti-tilt - Grey White</v>
          </cell>
          <cell r="C4728" t="str">
            <v>Excel Environ SR 600mm Wide Anti-tilt - Grey White</v>
          </cell>
          <cell r="D4728" t="str">
            <v>szt.</v>
          </cell>
          <cell r="E4728">
            <v>0</v>
          </cell>
          <cell r="F4728" t="str">
            <v>EXCEL</v>
          </cell>
          <cell r="K4728">
            <v>93.02</v>
          </cell>
        </row>
        <row r="4729">
          <cell r="A4729" t="str">
            <v>544-508-BK</v>
          </cell>
          <cell r="B4729" t="str">
            <v>Excel Environ SR 800mm Wide Anti-tilt - Black</v>
          </cell>
          <cell r="C4729" t="str">
            <v>Excel Environ SR 800mm Wide Anti-tilt - Black</v>
          </cell>
          <cell r="D4729" t="str">
            <v>szt.</v>
          </cell>
          <cell r="E4729">
            <v>0</v>
          </cell>
          <cell r="F4729" t="str">
            <v>EXCEL</v>
          </cell>
          <cell r="K4729">
            <v>93.02</v>
          </cell>
        </row>
        <row r="4730">
          <cell r="A4730" t="str">
            <v>544-508-GE</v>
          </cell>
          <cell r="B4730" t="str">
            <v>Excel Environ SR 800mm Wide Anti-tilt - Grey White</v>
          </cell>
          <cell r="C4730" t="str">
            <v>Excel Environ SR 800mm Wide Anti-tilt - Grey White</v>
          </cell>
          <cell r="D4730" t="str">
            <v>szt.</v>
          </cell>
          <cell r="E4730">
            <v>0</v>
          </cell>
          <cell r="F4730" t="str">
            <v>EXCEL</v>
          </cell>
          <cell r="K4730">
            <v>93.02</v>
          </cell>
        </row>
        <row r="4731">
          <cell r="A4731" t="str">
            <v>544-960-BK</v>
          </cell>
          <cell r="B4731" t="str">
            <v>Excel Environ SR Plinth 600W x 1000D - Black</v>
          </cell>
          <cell r="C4731" t="str">
            <v>Excel Environ SR Plinth 600W x 1000D - Black</v>
          </cell>
          <cell r="D4731" t="str">
            <v>szt.</v>
          </cell>
          <cell r="E4731">
            <v>0</v>
          </cell>
          <cell r="F4731" t="str">
            <v>EXCEL</v>
          </cell>
          <cell r="K4731">
            <v>226.32</v>
          </cell>
        </row>
        <row r="4732">
          <cell r="A4732" t="str">
            <v>544-962-BK</v>
          </cell>
          <cell r="B4732" t="str">
            <v>Excel Environ SR Plinth 600W x 1200D - Black</v>
          </cell>
          <cell r="C4732" t="str">
            <v>Excel Environ SR Plinth 600W x 1200D - Black</v>
          </cell>
          <cell r="D4732" t="str">
            <v>szt.</v>
          </cell>
          <cell r="E4732">
            <v>0</v>
          </cell>
          <cell r="F4732" t="str">
            <v>EXCEL</v>
          </cell>
          <cell r="K4732">
            <v>261.76</v>
          </cell>
        </row>
        <row r="4733">
          <cell r="A4733" t="str">
            <v>544-966-BK</v>
          </cell>
          <cell r="B4733" t="str">
            <v>Excel Environ SR Plinth 600W x 600D - Black</v>
          </cell>
          <cell r="C4733" t="str">
            <v>Excel Environ SR Plinth 600W x 600D - Black</v>
          </cell>
          <cell r="D4733" t="str">
            <v>szt.</v>
          </cell>
          <cell r="E4733">
            <v>0</v>
          </cell>
          <cell r="F4733" t="str">
            <v>EXCEL</v>
          </cell>
          <cell r="K4733">
            <v>202.34</v>
          </cell>
        </row>
        <row r="4734">
          <cell r="A4734" t="str">
            <v>544-968-BK</v>
          </cell>
          <cell r="B4734" t="str">
            <v>Excel Environ SR Plinth 600W x 800D - Black</v>
          </cell>
          <cell r="C4734" t="str">
            <v>Excel Environ SR Plinth 600W x 800D - Black</v>
          </cell>
          <cell r="D4734" t="str">
            <v>szt.</v>
          </cell>
          <cell r="E4734">
            <v>0</v>
          </cell>
          <cell r="F4734" t="str">
            <v>EXCEL</v>
          </cell>
          <cell r="K4734">
            <v>210</v>
          </cell>
        </row>
        <row r="4735">
          <cell r="A4735" t="str">
            <v>544-980-BK</v>
          </cell>
          <cell r="B4735" t="str">
            <v>Excel Environ SR Plinth 800W x 1000D - Black</v>
          </cell>
          <cell r="C4735" t="str">
            <v>Excel Environ SR Plinth 800W x 1000D - Black</v>
          </cell>
          <cell r="D4735" t="str">
            <v>szt.</v>
          </cell>
          <cell r="E4735">
            <v>0</v>
          </cell>
          <cell r="F4735" t="str">
            <v>EXCEL</v>
          </cell>
          <cell r="K4735">
            <v>306.83999999999997</v>
          </cell>
        </row>
        <row r="4736">
          <cell r="A4736" t="str">
            <v>544-980-GE</v>
          </cell>
          <cell r="B4736" t="str">
            <v>Excel Environ SR Plinth 800W x 1000D - Grey White</v>
          </cell>
          <cell r="C4736" t="str">
            <v>Excel Environ SR Plinth 800W x 1000D - Grey White</v>
          </cell>
          <cell r="D4736" t="str">
            <v>szt.</v>
          </cell>
          <cell r="E4736">
            <v>0</v>
          </cell>
          <cell r="F4736" t="str">
            <v>EXCEL</v>
          </cell>
          <cell r="K4736">
            <v>306.83999999999997</v>
          </cell>
        </row>
        <row r="4737">
          <cell r="A4737" t="str">
            <v>544-982-BK</v>
          </cell>
          <cell r="B4737" t="str">
            <v>Excel Environ SR Plinth 800W x 1200D - Black</v>
          </cell>
          <cell r="C4737" t="str">
            <v>Excel Environ SR Plinth 800W x 1200D - Black</v>
          </cell>
          <cell r="D4737" t="str">
            <v>szt.</v>
          </cell>
          <cell r="E4737">
            <v>0</v>
          </cell>
          <cell r="F4737" t="str">
            <v>EXCEL</v>
          </cell>
          <cell r="K4737">
            <v>339.58</v>
          </cell>
        </row>
        <row r="4738">
          <cell r="A4738" t="str">
            <v>544-982-GE</v>
          </cell>
          <cell r="B4738" t="str">
            <v>Excel Environ SR Plinth 800W x 1200D - Grey White</v>
          </cell>
          <cell r="C4738" t="str">
            <v>Excel Environ SR Plinth 800W x 1200D - Grey White</v>
          </cell>
          <cell r="D4738" t="str">
            <v>szt.</v>
          </cell>
          <cell r="E4738">
            <v>0</v>
          </cell>
          <cell r="F4738" t="str">
            <v>EXCEL</v>
          </cell>
          <cell r="K4738">
            <v>339.58</v>
          </cell>
        </row>
        <row r="4739">
          <cell r="A4739" t="str">
            <v>544-986-BK</v>
          </cell>
          <cell r="B4739" t="str">
            <v>Excel Environ SR Plinth 800W x 600D - Black</v>
          </cell>
          <cell r="C4739" t="str">
            <v>Excel Environ SR Plinth 800W x 600D - Black</v>
          </cell>
          <cell r="D4739" t="str">
            <v>szt.</v>
          </cell>
          <cell r="E4739">
            <v>0</v>
          </cell>
          <cell r="F4739" t="str">
            <v>EXCEL</v>
          </cell>
          <cell r="K4739">
            <v>210</v>
          </cell>
        </row>
        <row r="4740">
          <cell r="A4740" t="str">
            <v>544-988-BK</v>
          </cell>
          <cell r="B4740" t="str">
            <v>Excel Environ SR Plinth 800W x 800D - Black</v>
          </cell>
          <cell r="C4740" t="str">
            <v>Excel Environ SR Plinth 800W x 800D - Black</v>
          </cell>
          <cell r="D4740" t="str">
            <v>szt.</v>
          </cell>
          <cell r="E4740">
            <v>0</v>
          </cell>
          <cell r="F4740" t="str">
            <v>EXCEL</v>
          </cell>
          <cell r="K4740">
            <v>249.48</v>
          </cell>
        </row>
        <row r="4741">
          <cell r="A4741" t="str">
            <v>WB12.390SG-BK</v>
          </cell>
          <cell r="B4741" t="str">
            <v>Excel Environ WR 12U 390mm Deep - Black</v>
          </cell>
          <cell r="C4741" t="str">
            <v>Excel Environ WR 12U 390mm Deep - Black</v>
          </cell>
          <cell r="D4741" t="str">
            <v>szt.</v>
          </cell>
          <cell r="E4741">
            <v>0</v>
          </cell>
          <cell r="F4741" t="str">
            <v>EXCEL</v>
          </cell>
          <cell r="K4741">
            <v>181.18</v>
          </cell>
        </row>
        <row r="4742">
          <cell r="A4742" t="str">
            <v>WBFP12.390SGB</v>
          </cell>
          <cell r="B4742" t="str">
            <v>Excel Environ WR 12U 390mm Deep - Black-Flat Pack</v>
          </cell>
          <cell r="C4742" t="str">
            <v>Excel Environ WR 12U 390mm Deep - Black-Flat Pack</v>
          </cell>
          <cell r="D4742" t="str">
            <v>szt.</v>
          </cell>
          <cell r="E4742">
            <v>0</v>
          </cell>
          <cell r="F4742" t="str">
            <v>EXCEL</v>
          </cell>
          <cell r="K4742">
            <v>128.24</v>
          </cell>
        </row>
        <row r="4743">
          <cell r="A4743" t="str">
            <v>WB12.390SG</v>
          </cell>
          <cell r="B4743" t="str">
            <v>Excel Environ WR 12U 390mm Deep - Grey</v>
          </cell>
          <cell r="C4743" t="str">
            <v>Excel Environ WR 12U 390mm Deep - Grey</v>
          </cell>
          <cell r="D4743" t="str">
            <v>szt.</v>
          </cell>
          <cell r="E4743">
            <v>0</v>
          </cell>
          <cell r="F4743" t="str">
            <v>EXCEL</v>
          </cell>
          <cell r="K4743">
            <v>181.18</v>
          </cell>
        </row>
        <row r="4744">
          <cell r="A4744" t="str">
            <v>WBFP12.390SG</v>
          </cell>
          <cell r="B4744" t="str">
            <v>Excel Environ WR 12U 390mm Deep - Grey-Flat Pack</v>
          </cell>
          <cell r="C4744" t="str">
            <v>Excel Environ WR 12U 390mm Deep - Grey-Flat Pack</v>
          </cell>
          <cell r="D4744" t="str">
            <v>szt.</v>
          </cell>
          <cell r="E4744">
            <v>0</v>
          </cell>
          <cell r="F4744" t="str">
            <v>EXCEL</v>
          </cell>
          <cell r="K4744">
            <v>128.24</v>
          </cell>
        </row>
        <row r="4745">
          <cell r="A4745" t="str">
            <v>WB12.5SGB</v>
          </cell>
          <cell r="B4745" t="str">
            <v>Excel Environ WR 12U 500mm Deep - Black</v>
          </cell>
          <cell r="C4745" t="str">
            <v>Excel Environ WR 12U 500mm Deep - Black</v>
          </cell>
          <cell r="D4745" t="str">
            <v>szt.</v>
          </cell>
          <cell r="E4745">
            <v>0</v>
          </cell>
          <cell r="F4745" t="str">
            <v>EXCEL</v>
          </cell>
          <cell r="K4745">
            <v>189.58</v>
          </cell>
        </row>
        <row r="4746">
          <cell r="A4746" t="str">
            <v>WBFP12.5SGB</v>
          </cell>
          <cell r="B4746" t="str">
            <v>Excel Environ WR 12U 500mm Deep - Black-Flat Pack</v>
          </cell>
          <cell r="C4746" t="str">
            <v>Excel Environ WR 12U 500mm Deep - Black-Flat Pack</v>
          </cell>
          <cell r="D4746" t="str">
            <v>szt.</v>
          </cell>
          <cell r="E4746">
            <v>0</v>
          </cell>
          <cell r="F4746" t="str">
            <v>EXCEL</v>
          </cell>
          <cell r="K4746">
            <v>130.96</v>
          </cell>
        </row>
        <row r="4747">
          <cell r="A4747" t="str">
            <v>WB12.5SG</v>
          </cell>
          <cell r="B4747" t="str">
            <v>Excel Environ WR 12U 500mm Deep - Grey</v>
          </cell>
          <cell r="C4747" t="str">
            <v>Excel Environ WR 12U 500mm Deep - Grey</v>
          </cell>
          <cell r="D4747" t="str">
            <v>szt.</v>
          </cell>
          <cell r="E4747">
            <v>0</v>
          </cell>
          <cell r="F4747" t="str">
            <v>EXCEL</v>
          </cell>
          <cell r="K4747">
            <v>189.58</v>
          </cell>
        </row>
        <row r="4748">
          <cell r="A4748" t="str">
            <v>WBFP12.5SG</v>
          </cell>
          <cell r="B4748" t="str">
            <v>Excel Environ WR 12U 500mm Deep - Grey-Flat Pack</v>
          </cell>
          <cell r="C4748" t="str">
            <v>Excel Environ WR 12U 500mm Deep - Grey-Flat Pack</v>
          </cell>
          <cell r="D4748" t="str">
            <v>szt.</v>
          </cell>
          <cell r="E4748">
            <v>0</v>
          </cell>
          <cell r="F4748" t="str">
            <v>EXCEL</v>
          </cell>
          <cell r="K4748">
            <v>130.96</v>
          </cell>
        </row>
        <row r="4749">
          <cell r="A4749" t="str">
            <v>WB12.6SGB</v>
          </cell>
          <cell r="B4749" t="str">
            <v>Excel Environ WR 12U 600mm Deep - Black</v>
          </cell>
          <cell r="C4749" t="str">
            <v>Excel Environ WR 12U 600mm Deep - Black</v>
          </cell>
          <cell r="D4749" t="str">
            <v>szt.</v>
          </cell>
          <cell r="E4749">
            <v>0</v>
          </cell>
          <cell r="F4749" t="str">
            <v>EXCEL</v>
          </cell>
          <cell r="K4749">
            <v>192.4</v>
          </cell>
        </row>
        <row r="4750">
          <cell r="A4750" t="str">
            <v>WBFP12.6SGB</v>
          </cell>
          <cell r="B4750" t="str">
            <v>Excel Environ WR 12U 600mm Deep - Black-Flat Pack</v>
          </cell>
          <cell r="C4750" t="str">
            <v>Excel Environ WR 12U 600mm Deep - Black-Flat Pack</v>
          </cell>
          <cell r="D4750" t="str">
            <v>szt.</v>
          </cell>
          <cell r="E4750">
            <v>0</v>
          </cell>
          <cell r="F4750" t="str">
            <v>EXCEL</v>
          </cell>
          <cell r="K4750">
            <v>136.58000000000001</v>
          </cell>
        </row>
        <row r="4751">
          <cell r="A4751" t="str">
            <v>WB12.6SG</v>
          </cell>
          <cell r="B4751" t="str">
            <v>Excel Environ WR 12U 600mm Deep - Grey</v>
          </cell>
          <cell r="C4751" t="str">
            <v>Excel Environ WR 12U 600mm Deep - Grey</v>
          </cell>
          <cell r="D4751" t="str">
            <v>szt.</v>
          </cell>
          <cell r="E4751">
            <v>0</v>
          </cell>
          <cell r="F4751" t="str">
            <v>EXCEL</v>
          </cell>
          <cell r="K4751">
            <v>192.4</v>
          </cell>
        </row>
        <row r="4752">
          <cell r="A4752" t="str">
            <v>WBFP12.6SG</v>
          </cell>
          <cell r="B4752" t="str">
            <v>Excel Environ WR 12U 600mm Deep - Grey-Flat Pack</v>
          </cell>
          <cell r="C4752" t="str">
            <v>Excel Environ WR 12U 600mm Deep - Grey-Flat Pack</v>
          </cell>
          <cell r="D4752" t="str">
            <v>szt.</v>
          </cell>
          <cell r="E4752">
            <v>0</v>
          </cell>
          <cell r="F4752" t="str">
            <v>EXCEL</v>
          </cell>
          <cell r="K4752">
            <v>136.58000000000001</v>
          </cell>
        </row>
        <row r="4753">
          <cell r="A4753" t="str">
            <v>WB15.390SG-BK</v>
          </cell>
          <cell r="B4753" t="str">
            <v>Excel Environ WR 15U 390mm Deep - Black</v>
          </cell>
          <cell r="C4753" t="str">
            <v>Excel Environ WR 15U 390mm Deep - Black</v>
          </cell>
          <cell r="D4753" t="str">
            <v>szt.</v>
          </cell>
          <cell r="E4753">
            <v>0</v>
          </cell>
          <cell r="F4753" t="str">
            <v>EXCEL</v>
          </cell>
          <cell r="K4753">
            <v>192.4</v>
          </cell>
        </row>
        <row r="4754">
          <cell r="A4754" t="str">
            <v>WBFP15.390SGB</v>
          </cell>
          <cell r="B4754" t="str">
            <v>Excel Environ WR 15U 390mm Deep - Black-Flat Pack</v>
          </cell>
          <cell r="C4754" t="str">
            <v>Excel Environ WR 15U 390mm Deep - Black-Flat Pack</v>
          </cell>
          <cell r="D4754" t="str">
            <v>szt.</v>
          </cell>
          <cell r="E4754">
            <v>0</v>
          </cell>
          <cell r="F4754" t="str">
            <v>EXCEL</v>
          </cell>
          <cell r="K4754">
            <v>139.41999999999999</v>
          </cell>
        </row>
        <row r="4755">
          <cell r="A4755" t="str">
            <v>WB15.390SG</v>
          </cell>
          <cell r="B4755" t="str">
            <v>Excel Environ WR 15U 390mm Deep - Grey</v>
          </cell>
          <cell r="C4755" t="str">
            <v>Excel Environ WR 15U 390mm Deep - Grey</v>
          </cell>
          <cell r="D4755" t="str">
            <v>szt.</v>
          </cell>
          <cell r="E4755">
            <v>0</v>
          </cell>
          <cell r="F4755" t="str">
            <v>EXCEL</v>
          </cell>
          <cell r="K4755">
            <v>192.4</v>
          </cell>
        </row>
        <row r="4756">
          <cell r="A4756" t="str">
            <v>WBFP15.390SG</v>
          </cell>
          <cell r="B4756" t="str">
            <v>Excel Environ WR 15U 390mm Deep - Grey-Flat Pack</v>
          </cell>
          <cell r="C4756" t="str">
            <v>Excel Environ WR 15U 390mm Deep - Grey-Flat Pack</v>
          </cell>
          <cell r="D4756" t="str">
            <v>szt.</v>
          </cell>
          <cell r="E4756">
            <v>0</v>
          </cell>
          <cell r="F4756" t="str">
            <v>EXCEL</v>
          </cell>
          <cell r="K4756">
            <v>139.41999999999999</v>
          </cell>
        </row>
        <row r="4757">
          <cell r="A4757" t="str">
            <v>WB15.5SGB</v>
          </cell>
          <cell r="B4757" t="str">
            <v>Excel Environ WR 15U 500mm Deep - Black</v>
          </cell>
          <cell r="C4757" t="str">
            <v>Excel Environ WR 15U 500mm Deep - Black</v>
          </cell>
          <cell r="D4757" t="str">
            <v>szt.</v>
          </cell>
          <cell r="E4757">
            <v>0</v>
          </cell>
          <cell r="F4757" t="str">
            <v>EXCEL</v>
          </cell>
          <cell r="K4757">
            <v>200.74</v>
          </cell>
        </row>
        <row r="4758">
          <cell r="A4758" t="str">
            <v>WBFP15.5SGB</v>
          </cell>
          <cell r="B4758" t="str">
            <v>Excel Environ WR 15U 500mm Deep - Black-Flat Pack</v>
          </cell>
          <cell r="C4758" t="str">
            <v>Excel Environ WR 15U 500mm Deep - Black-Flat Pack</v>
          </cell>
          <cell r="D4758" t="str">
            <v>szt.</v>
          </cell>
          <cell r="E4758">
            <v>0</v>
          </cell>
          <cell r="F4758" t="str">
            <v>EXCEL</v>
          </cell>
          <cell r="K4758">
            <v>142.19999999999999</v>
          </cell>
        </row>
        <row r="4759">
          <cell r="A4759" t="str">
            <v>WB15.5SG</v>
          </cell>
          <cell r="B4759" t="str">
            <v>Excel Environ WR 15U 500mm Deep - Grey</v>
          </cell>
          <cell r="C4759" t="str">
            <v>Excel Environ WR 15U 500mm Deep - Grey</v>
          </cell>
          <cell r="D4759" t="str">
            <v>szt.</v>
          </cell>
          <cell r="E4759">
            <v>0</v>
          </cell>
          <cell r="F4759" t="str">
            <v>EXCEL</v>
          </cell>
          <cell r="K4759">
            <v>200.74</v>
          </cell>
        </row>
        <row r="4760">
          <cell r="A4760" t="str">
            <v>WBFP15.5SG</v>
          </cell>
          <cell r="B4760" t="str">
            <v>Excel Environ WR 15U 500mm Deep - Grey-Flat Pack</v>
          </cell>
          <cell r="C4760" t="str">
            <v>Excel Environ WR 15U 500mm Deep - Grey-Flat Pack</v>
          </cell>
          <cell r="D4760" t="str">
            <v>szt.</v>
          </cell>
          <cell r="E4760">
            <v>0</v>
          </cell>
          <cell r="F4760" t="str">
            <v>EXCEL</v>
          </cell>
          <cell r="K4760">
            <v>142.19999999999999</v>
          </cell>
        </row>
        <row r="4761">
          <cell r="A4761" t="str">
            <v>WB15.6SGB</v>
          </cell>
          <cell r="B4761" t="str">
            <v>Excel Environ WR 15U 600mm Deep - Black</v>
          </cell>
          <cell r="C4761" t="str">
            <v>Excel Environ WR 15U 600mm Deep - Black</v>
          </cell>
          <cell r="D4761" t="str">
            <v>szt.</v>
          </cell>
          <cell r="E4761">
            <v>0</v>
          </cell>
          <cell r="F4761" t="str">
            <v>EXCEL</v>
          </cell>
          <cell r="K4761">
            <v>203.42</v>
          </cell>
        </row>
        <row r="4762">
          <cell r="A4762" t="str">
            <v>WBFP15.6SGB</v>
          </cell>
          <cell r="B4762" t="str">
            <v>Excel Environ WR 15U 600mm Deep - Black-Flat Pack</v>
          </cell>
          <cell r="C4762" t="str">
            <v>Excel Environ WR 15U 600mm Deep - Black-Flat Pack</v>
          </cell>
          <cell r="D4762" t="str">
            <v>szt.</v>
          </cell>
          <cell r="E4762">
            <v>0</v>
          </cell>
          <cell r="F4762" t="str">
            <v>EXCEL</v>
          </cell>
          <cell r="K4762">
            <v>153.38</v>
          </cell>
        </row>
        <row r="4763">
          <cell r="A4763" t="str">
            <v>WB15.6SG</v>
          </cell>
          <cell r="B4763" t="str">
            <v>Excel Environ WR 15U 600mm Deep - Grey</v>
          </cell>
          <cell r="C4763" t="str">
            <v>Excel Environ WR 15U 600mm Deep - Grey</v>
          </cell>
          <cell r="D4763" t="str">
            <v>szt.</v>
          </cell>
          <cell r="E4763">
            <v>0</v>
          </cell>
          <cell r="F4763" t="str">
            <v>EXCEL</v>
          </cell>
          <cell r="K4763">
            <v>203.42</v>
          </cell>
        </row>
        <row r="4764">
          <cell r="A4764" t="str">
            <v>WBFP15.6SG</v>
          </cell>
          <cell r="B4764" t="str">
            <v>Excel Environ WR 15U 600mm Deep - Grey-Flat Pack</v>
          </cell>
          <cell r="C4764" t="str">
            <v>Excel Environ WR 15U 600mm Deep - Grey-Flat Pack</v>
          </cell>
          <cell r="D4764" t="str">
            <v>szt.</v>
          </cell>
          <cell r="E4764">
            <v>0</v>
          </cell>
          <cell r="F4764" t="str">
            <v>EXCEL</v>
          </cell>
          <cell r="K4764">
            <v>153.38</v>
          </cell>
        </row>
        <row r="4765">
          <cell r="A4765" t="str">
            <v>WB18.390SG-BK</v>
          </cell>
          <cell r="B4765" t="str">
            <v>Excel Environ WR 18U 390mm Deep - Black</v>
          </cell>
          <cell r="C4765" t="str">
            <v>Excel Environ WR 18U 390mm Deep - Black</v>
          </cell>
          <cell r="D4765" t="str">
            <v>szt.</v>
          </cell>
          <cell r="E4765">
            <v>0</v>
          </cell>
          <cell r="F4765" t="str">
            <v>EXCEL</v>
          </cell>
          <cell r="K4765">
            <v>0</v>
          </cell>
        </row>
        <row r="4766">
          <cell r="A4766" t="str">
            <v>WBFP18.390SGB</v>
          </cell>
          <cell r="B4766" t="str">
            <v>Excel Environ WR 18U 390mm Deep - Black-Flat Pack</v>
          </cell>
          <cell r="C4766" t="str">
            <v>Excel Environ WR 18U 390mm Deep - Black-Flat Pack</v>
          </cell>
          <cell r="D4766" t="str">
            <v>szt.</v>
          </cell>
          <cell r="E4766">
            <v>0</v>
          </cell>
          <cell r="F4766" t="str">
            <v>EXCEL</v>
          </cell>
          <cell r="K4766">
            <v>998.52</v>
          </cell>
        </row>
        <row r="4767">
          <cell r="A4767" t="str">
            <v>WB18.390SG</v>
          </cell>
          <cell r="B4767" t="str">
            <v>Excel Environ WR 18U 390mm Deep - Grey</v>
          </cell>
          <cell r="C4767" t="str">
            <v>Excel Environ WR 18U 390mm Deep - Grey</v>
          </cell>
          <cell r="D4767" t="str">
            <v>szt.</v>
          </cell>
          <cell r="E4767">
            <v>0</v>
          </cell>
          <cell r="F4767" t="str">
            <v>EXCEL</v>
          </cell>
          <cell r="K4767">
            <v>209.08</v>
          </cell>
        </row>
        <row r="4768">
          <cell r="A4768" t="str">
            <v>WBFP18.390SG</v>
          </cell>
          <cell r="B4768" t="str">
            <v>Excel Environ WR 18U 390mm Deep - Grey-Flat Pack</v>
          </cell>
          <cell r="C4768" t="str">
            <v>Excel Environ WR 18U 390mm Deep - Grey-Flat Pack</v>
          </cell>
          <cell r="D4768" t="str">
            <v>szt.</v>
          </cell>
          <cell r="E4768">
            <v>0</v>
          </cell>
          <cell r="F4768" t="str">
            <v>EXCEL</v>
          </cell>
          <cell r="K4768">
            <v>175.62</v>
          </cell>
        </row>
        <row r="4769">
          <cell r="A4769" t="str">
            <v>WB18.5SGB</v>
          </cell>
          <cell r="B4769" t="str">
            <v>Excel Environ WR 18U 500mm Deep - Black</v>
          </cell>
          <cell r="C4769" t="str">
            <v>Excel Environ WR 18U 500mm Deep - Black</v>
          </cell>
          <cell r="D4769" t="str">
            <v>szt.</v>
          </cell>
          <cell r="E4769">
            <v>0</v>
          </cell>
          <cell r="F4769" t="str">
            <v>EXCEL</v>
          </cell>
          <cell r="K4769">
            <v>0</v>
          </cell>
        </row>
        <row r="4770">
          <cell r="A4770" t="str">
            <v>WBFP18.5SGB</v>
          </cell>
          <cell r="B4770" t="str">
            <v>Excel Environ WR 18U 500mm Deep - Black-Flat Pack</v>
          </cell>
          <cell r="C4770" t="str">
            <v>Excel Environ WR 18U 500mm Deep - Black-Flat Pack</v>
          </cell>
          <cell r="D4770" t="str">
            <v>szt.</v>
          </cell>
          <cell r="E4770">
            <v>0</v>
          </cell>
          <cell r="F4770" t="str">
            <v>EXCEL</v>
          </cell>
          <cell r="K4770">
            <v>178.42</v>
          </cell>
        </row>
        <row r="4771">
          <cell r="A4771" t="str">
            <v>WB18.5SG</v>
          </cell>
          <cell r="B4771" t="str">
            <v>Excel Environ WR 18U 500mm Deep - Grey</v>
          </cell>
          <cell r="C4771" t="str">
            <v>Excel Environ WR 18U 500mm Deep - Grey</v>
          </cell>
          <cell r="D4771" t="str">
            <v>szt.</v>
          </cell>
          <cell r="E4771">
            <v>0</v>
          </cell>
          <cell r="F4771" t="str">
            <v>EXCEL</v>
          </cell>
          <cell r="K4771">
            <v>220.18</v>
          </cell>
        </row>
        <row r="4772">
          <cell r="A4772" t="str">
            <v>WBFP18.5SG</v>
          </cell>
          <cell r="B4772" t="str">
            <v>Excel Environ WR 18U 500mm Deep - Grey-Flat Pack</v>
          </cell>
          <cell r="C4772" t="str">
            <v>Excel Environ WR 18U 500mm Deep - Grey-Flat Pack</v>
          </cell>
          <cell r="D4772" t="str">
            <v>szt.</v>
          </cell>
          <cell r="E4772">
            <v>0</v>
          </cell>
          <cell r="F4772" t="str">
            <v>EXCEL</v>
          </cell>
          <cell r="K4772">
            <v>178.42</v>
          </cell>
        </row>
        <row r="4773">
          <cell r="A4773" t="str">
            <v>WB18.6SGB</v>
          </cell>
          <cell r="B4773" t="str">
            <v>Excel Environ WR 18U 600mm Deep - Black</v>
          </cell>
          <cell r="C4773" t="str">
            <v>Excel Environ WR 18U 600mm Deep - Black</v>
          </cell>
          <cell r="D4773" t="str">
            <v>szt.</v>
          </cell>
          <cell r="E4773">
            <v>0</v>
          </cell>
          <cell r="F4773" t="str">
            <v>EXCEL</v>
          </cell>
          <cell r="K4773">
            <v>222.98</v>
          </cell>
        </row>
        <row r="4774">
          <cell r="A4774" t="str">
            <v>WBFP18.6SGB</v>
          </cell>
          <cell r="B4774" t="str">
            <v>Excel Environ WR 18U 600mm Deep - Black-Flat Pack</v>
          </cell>
          <cell r="C4774" t="str">
            <v>Excel Environ WR 18U 600mm Deep - Black-Flat Pack</v>
          </cell>
          <cell r="D4774" t="str">
            <v>szt.</v>
          </cell>
          <cell r="E4774">
            <v>0</v>
          </cell>
          <cell r="F4774" t="str">
            <v>EXCEL</v>
          </cell>
          <cell r="K4774">
            <v>173.3</v>
          </cell>
        </row>
        <row r="4775">
          <cell r="A4775" t="str">
            <v>WB18.6SG</v>
          </cell>
          <cell r="B4775" t="str">
            <v>Excel Environ WR 18U 600mm Deep - Grey</v>
          </cell>
          <cell r="C4775" t="str">
            <v>Excel Environ WR 18U 600mm Deep - Grey</v>
          </cell>
          <cell r="D4775" t="str">
            <v>szt.</v>
          </cell>
          <cell r="E4775">
            <v>0</v>
          </cell>
          <cell r="F4775" t="str">
            <v>EXCEL</v>
          </cell>
          <cell r="K4775">
            <v>222.98</v>
          </cell>
        </row>
        <row r="4776">
          <cell r="A4776" t="str">
            <v>WBFP18.6SG</v>
          </cell>
          <cell r="B4776" t="str">
            <v>Excel Environ WR 18U 600mm Deep - Grey-Flat Pack</v>
          </cell>
          <cell r="C4776" t="str">
            <v>Excel Environ WR 18U 600mm Deep - Grey-Flat Pack</v>
          </cell>
          <cell r="D4776" t="str">
            <v>szt.</v>
          </cell>
          <cell r="E4776">
            <v>0</v>
          </cell>
          <cell r="F4776" t="str">
            <v>EXCEL</v>
          </cell>
          <cell r="K4776">
            <v>186.76</v>
          </cell>
        </row>
        <row r="4777">
          <cell r="A4777" t="str">
            <v>WB21.390SG-BK</v>
          </cell>
          <cell r="B4777" t="str">
            <v>Excel Environ WR 21U 390mm Deep - Black</v>
          </cell>
          <cell r="C4777" t="str">
            <v>Excel Environ WR 21U 390mm Deep - Black</v>
          </cell>
          <cell r="D4777" t="str">
            <v>szt.</v>
          </cell>
          <cell r="E4777">
            <v>0</v>
          </cell>
          <cell r="F4777" t="str">
            <v>EXCEL</v>
          </cell>
          <cell r="K4777">
            <v>228.62</v>
          </cell>
        </row>
        <row r="4778">
          <cell r="A4778" t="str">
            <v>WBFP21.390SGB</v>
          </cell>
          <cell r="B4778" t="str">
            <v>Excel Environ WR 21U 390mm Deep - Black-Flat Pack</v>
          </cell>
          <cell r="C4778" t="str">
            <v>Excel Environ WR 21U 390mm Deep - Black-Flat Pack</v>
          </cell>
          <cell r="D4778" t="str">
            <v>szt.</v>
          </cell>
          <cell r="E4778">
            <v>0</v>
          </cell>
          <cell r="F4778" t="str">
            <v>EXCEL</v>
          </cell>
          <cell r="K4778">
            <v>174.18</v>
          </cell>
        </row>
        <row r="4779">
          <cell r="A4779" t="str">
            <v>WB21.390SG</v>
          </cell>
          <cell r="B4779" t="str">
            <v>Excel Environ WR 21U 390mm Deep - Grey</v>
          </cell>
          <cell r="C4779" t="str">
            <v>Excel Environ WR 21U 390mm Deep - Grey</v>
          </cell>
          <cell r="D4779" t="str">
            <v>szt.</v>
          </cell>
          <cell r="E4779">
            <v>0</v>
          </cell>
          <cell r="F4779" t="str">
            <v>EXCEL</v>
          </cell>
          <cell r="K4779">
            <v>228.62</v>
          </cell>
        </row>
        <row r="4780">
          <cell r="A4780" t="str">
            <v>WBFP21.390SG</v>
          </cell>
          <cell r="B4780" t="str">
            <v>Excel Environ WR 21U 390mm Deep - Grey-Flat Pack</v>
          </cell>
          <cell r="C4780" t="str">
            <v>Excel Environ WR 21U 390mm Deep - Grey-Flat Pack</v>
          </cell>
          <cell r="D4780" t="str">
            <v>szt.</v>
          </cell>
          <cell r="E4780">
            <v>0</v>
          </cell>
          <cell r="F4780" t="str">
            <v>EXCEL</v>
          </cell>
          <cell r="K4780">
            <v>174.18</v>
          </cell>
        </row>
        <row r="4781">
          <cell r="A4781" t="str">
            <v>WB21.5SGB</v>
          </cell>
          <cell r="B4781" t="str">
            <v>Excel Environ WR 21U 500mm Deep - Black.</v>
          </cell>
          <cell r="C4781" t="str">
            <v>Excel Environ WR 21U 500mm Deep - Black</v>
          </cell>
          <cell r="D4781" t="str">
            <v>szt.</v>
          </cell>
          <cell r="E4781">
            <v>0</v>
          </cell>
          <cell r="F4781" t="str">
            <v>EXCEL</v>
          </cell>
          <cell r="K4781">
            <v>239.68</v>
          </cell>
        </row>
        <row r="4782">
          <cell r="A4782" t="str">
            <v>WBFP21.5SGB</v>
          </cell>
          <cell r="B4782" t="str">
            <v>Excel Environ WR 21U 500mm Deep - Black-Flat Pack</v>
          </cell>
          <cell r="C4782" t="str">
            <v>Excel Environ WR 21U 500mm Deep - Black-Flat Pack</v>
          </cell>
          <cell r="D4782" t="str">
            <v>szt.</v>
          </cell>
          <cell r="E4782">
            <v>0</v>
          </cell>
          <cell r="F4782" t="str">
            <v>EXCEL</v>
          </cell>
          <cell r="K4782">
            <v>188.76</v>
          </cell>
        </row>
        <row r="4783">
          <cell r="A4783" t="str">
            <v>WB21.5SG</v>
          </cell>
          <cell r="B4783" t="str">
            <v>Excel Environ WR 21U 500mm Deep - Grey</v>
          </cell>
          <cell r="C4783" t="str">
            <v>Excel Environ WR 21U 500mm Deep - Grey</v>
          </cell>
          <cell r="D4783" t="str">
            <v>szt.</v>
          </cell>
          <cell r="E4783">
            <v>0</v>
          </cell>
          <cell r="F4783" t="str">
            <v>EXCEL</v>
          </cell>
          <cell r="K4783">
            <v>239.68</v>
          </cell>
        </row>
        <row r="4784">
          <cell r="A4784" t="str">
            <v>WBFP21.5SG</v>
          </cell>
          <cell r="B4784" t="str">
            <v>Excel Environ WR 21U 500mm Deep - Grey-Flat Pack</v>
          </cell>
          <cell r="C4784" t="str">
            <v>Excel Environ WR 21U 500mm Deep - Grey-Flat Pack</v>
          </cell>
          <cell r="D4784" t="str">
            <v>szt.</v>
          </cell>
          <cell r="E4784">
            <v>0</v>
          </cell>
          <cell r="F4784" t="str">
            <v>EXCEL</v>
          </cell>
          <cell r="K4784">
            <v>188.76</v>
          </cell>
        </row>
        <row r="4785">
          <cell r="A4785" t="str">
            <v>WB21.6SGB</v>
          </cell>
          <cell r="B4785" t="str">
            <v>Excel Environ WR 21U 600mm Deep - Black</v>
          </cell>
          <cell r="C4785" t="str">
            <v>Excel Environ WR 21U 600mm Deep - Black</v>
          </cell>
          <cell r="D4785" t="str">
            <v>szt.</v>
          </cell>
          <cell r="E4785">
            <v>0</v>
          </cell>
          <cell r="F4785" t="str">
            <v>EXCEL</v>
          </cell>
          <cell r="K4785">
            <v>242.46</v>
          </cell>
        </row>
        <row r="4786">
          <cell r="A4786" t="str">
            <v>WBFP21.6SGB</v>
          </cell>
          <cell r="B4786" t="str">
            <v>Excel Environ WR 21U 600mm Deep - Black-Flat Pack</v>
          </cell>
          <cell r="C4786" t="str">
            <v>Excel Environ WR 21U 600mm Deep - Black-Flat Pack</v>
          </cell>
          <cell r="D4786" t="str">
            <v>szt.</v>
          </cell>
          <cell r="E4786">
            <v>0</v>
          </cell>
          <cell r="F4786" t="str">
            <v>EXCEL</v>
          </cell>
          <cell r="K4786">
            <v>195.08</v>
          </cell>
        </row>
        <row r="4787">
          <cell r="A4787" t="str">
            <v>WB21.6SG</v>
          </cell>
          <cell r="B4787" t="str">
            <v>Excel Environ WR 21U 600mm Deep - Grey</v>
          </cell>
          <cell r="C4787" t="str">
            <v>Excel Environ WR 21U 600mm Deep - Grey</v>
          </cell>
          <cell r="D4787" t="str">
            <v>szt.</v>
          </cell>
          <cell r="E4787">
            <v>0</v>
          </cell>
          <cell r="F4787" t="str">
            <v>EXCEL</v>
          </cell>
          <cell r="K4787">
            <v>242.46</v>
          </cell>
        </row>
        <row r="4788">
          <cell r="A4788" t="str">
            <v>WBFP21.6SG</v>
          </cell>
          <cell r="B4788" t="str">
            <v>Excel Environ WR 21U 600mm Deep - Grey-Flat Pack</v>
          </cell>
          <cell r="C4788" t="str">
            <v>Excel Environ WR 21U 600mm Deep - Grey-Flat Pack</v>
          </cell>
          <cell r="D4788" t="str">
            <v>szt.</v>
          </cell>
          <cell r="E4788">
            <v>0</v>
          </cell>
          <cell r="F4788" t="str">
            <v>EXCEL</v>
          </cell>
          <cell r="K4788">
            <v>195.08</v>
          </cell>
        </row>
        <row r="4789">
          <cell r="A4789" t="str">
            <v>WB6.390SG-BK</v>
          </cell>
          <cell r="B4789" t="str">
            <v>Excel Environ WR 6U 390mm Deep - Black</v>
          </cell>
          <cell r="C4789" t="str">
            <v>Excel Environ WR 6U 390mm Deep - Black</v>
          </cell>
          <cell r="D4789" t="str">
            <v>szt.</v>
          </cell>
          <cell r="E4789">
            <v>0</v>
          </cell>
          <cell r="F4789" t="str">
            <v>EXCEL</v>
          </cell>
          <cell r="K4789">
            <v>150.54</v>
          </cell>
        </row>
        <row r="4790">
          <cell r="A4790" t="str">
            <v>WBFP6.390SGB</v>
          </cell>
          <cell r="B4790" t="str">
            <v>Excel Environ WR 6U 390mm Deep - Black-Flat Pack</v>
          </cell>
          <cell r="C4790" t="str">
            <v>Excel Environ WR 6U 390mm Deep - Black-Flat Pack</v>
          </cell>
          <cell r="D4790" t="str">
            <v>szt.</v>
          </cell>
          <cell r="E4790">
            <v>0</v>
          </cell>
          <cell r="F4790" t="str">
            <v>EXCEL</v>
          </cell>
          <cell r="K4790">
            <v>89.22</v>
          </cell>
        </row>
        <row r="4791">
          <cell r="A4791" t="str">
            <v>WB6.390SG</v>
          </cell>
          <cell r="B4791" t="str">
            <v>Excel Environ WR 6U 390mm Deep - Grey</v>
          </cell>
          <cell r="C4791" t="str">
            <v>Excel Environ WR 6U 390mm Deep - Grey</v>
          </cell>
          <cell r="D4791" t="str">
            <v>szt.</v>
          </cell>
          <cell r="E4791">
            <v>0</v>
          </cell>
          <cell r="F4791" t="str">
            <v>EXCEL</v>
          </cell>
          <cell r="K4791">
            <v>0</v>
          </cell>
        </row>
        <row r="4792">
          <cell r="A4792" t="str">
            <v>WBFP6.390SG</v>
          </cell>
          <cell r="B4792" t="str">
            <v>Excel Environ WR 6U 390mm Deep - Grey-Flat Pack</v>
          </cell>
          <cell r="C4792" t="str">
            <v>Excel Environ WR 6U 390mm Deep - Grey-Flat Pack</v>
          </cell>
          <cell r="D4792" t="str">
            <v>szt.</v>
          </cell>
          <cell r="E4792">
            <v>0</v>
          </cell>
          <cell r="F4792" t="str">
            <v>EXCEL</v>
          </cell>
          <cell r="K4792">
            <v>89.22</v>
          </cell>
        </row>
        <row r="4793">
          <cell r="A4793" t="str">
            <v>WB6.5SGB</v>
          </cell>
          <cell r="B4793" t="str">
            <v>Excel Environ WR 6U 500mm Deep - Black</v>
          </cell>
          <cell r="C4793" t="str">
            <v>Excel Environ WR 6U 500mm Deep - Black</v>
          </cell>
          <cell r="D4793" t="str">
            <v>szt.</v>
          </cell>
          <cell r="E4793">
            <v>0</v>
          </cell>
          <cell r="F4793" t="str">
            <v>EXCEL</v>
          </cell>
          <cell r="K4793">
            <v>156.06</v>
          </cell>
        </row>
        <row r="4794">
          <cell r="A4794" t="str">
            <v>WBFP6.5SGB</v>
          </cell>
          <cell r="B4794" t="str">
            <v>Excel Environ WR 6U 500mm Deep - Black-Flat Pack</v>
          </cell>
          <cell r="C4794" t="str">
            <v>Excel Environ WR 6U 500mm Deep - Black-Flat Pack</v>
          </cell>
          <cell r="D4794" t="str">
            <v>szt.</v>
          </cell>
          <cell r="E4794">
            <v>0</v>
          </cell>
          <cell r="F4794" t="str">
            <v>EXCEL</v>
          </cell>
          <cell r="K4794">
            <v>103.14</v>
          </cell>
        </row>
        <row r="4795">
          <cell r="A4795" t="str">
            <v>WB6.5SG</v>
          </cell>
          <cell r="B4795" t="str">
            <v>Excel Environ WR 6U 500mm Deep - Grey</v>
          </cell>
          <cell r="C4795" t="str">
            <v>Excel Environ WR 6U 500mm Deep - Grey</v>
          </cell>
          <cell r="D4795" t="str">
            <v>szt.</v>
          </cell>
          <cell r="E4795">
            <v>0</v>
          </cell>
          <cell r="F4795" t="str">
            <v>EXCEL</v>
          </cell>
          <cell r="K4795">
            <v>0</v>
          </cell>
        </row>
        <row r="4796">
          <cell r="A4796" t="str">
            <v>WBFP6.5SG</v>
          </cell>
          <cell r="B4796" t="str">
            <v>Excel Environ WR 6U 500mm Deep - Grey-Flat Pack</v>
          </cell>
          <cell r="C4796" t="str">
            <v>Excel Environ WR 6U 500mm Deep - Grey-Flat Pack</v>
          </cell>
          <cell r="D4796" t="str">
            <v>szt.</v>
          </cell>
          <cell r="E4796">
            <v>0</v>
          </cell>
          <cell r="F4796" t="str">
            <v>EXCEL</v>
          </cell>
          <cell r="K4796">
            <v>103.14</v>
          </cell>
        </row>
        <row r="4797">
          <cell r="A4797" t="str">
            <v>WB6.6SGB</v>
          </cell>
          <cell r="B4797" t="str">
            <v>Excel Environ WR 6U 600mm Deep - Black</v>
          </cell>
          <cell r="C4797" t="str">
            <v>Excel Environ WR 6U 600mm Deep - Black</v>
          </cell>
          <cell r="D4797" t="str">
            <v>szt.</v>
          </cell>
          <cell r="E4797">
            <v>0</v>
          </cell>
          <cell r="F4797" t="str">
            <v>EXCEL</v>
          </cell>
          <cell r="K4797">
            <v>158.91999999999999</v>
          </cell>
        </row>
        <row r="4798">
          <cell r="A4798" t="str">
            <v>WBFP6.6SGB</v>
          </cell>
          <cell r="B4798" t="str">
            <v>Excel Environ WR 6U 600mm Deep - Black-Flat Pack</v>
          </cell>
          <cell r="C4798" t="str">
            <v>Excel Environ WR 6U 600mm Deep - Black-Flat Pack</v>
          </cell>
          <cell r="D4798" t="str">
            <v>szt.</v>
          </cell>
          <cell r="E4798">
            <v>0</v>
          </cell>
          <cell r="F4798" t="str">
            <v>EXCEL</v>
          </cell>
          <cell r="K4798">
            <v>119.92</v>
          </cell>
        </row>
        <row r="4799">
          <cell r="A4799" t="str">
            <v>WB6.6SG</v>
          </cell>
          <cell r="B4799" t="str">
            <v>Excel Environ WR 6U 600mm Deep - Grey</v>
          </cell>
          <cell r="C4799" t="str">
            <v>Excel Environ WR 6U 600mm Deep - Grey</v>
          </cell>
          <cell r="D4799" t="str">
            <v>szt.</v>
          </cell>
          <cell r="E4799">
            <v>0</v>
          </cell>
          <cell r="F4799" t="str">
            <v>EXCEL</v>
          </cell>
          <cell r="K4799">
            <v>158.91999999999999</v>
          </cell>
        </row>
        <row r="4800">
          <cell r="A4800" t="str">
            <v>WBFP6.6SG</v>
          </cell>
          <cell r="B4800" t="str">
            <v>Excel Environ WR 6U 600mm Deep - Grey-Flat Pack</v>
          </cell>
          <cell r="C4800" t="str">
            <v>Excel Environ WR 6U 600mm Deep - Grey-Flat Pack</v>
          </cell>
          <cell r="D4800" t="str">
            <v>szt.</v>
          </cell>
          <cell r="E4800">
            <v>0</v>
          </cell>
          <cell r="F4800" t="str">
            <v>EXCEL</v>
          </cell>
          <cell r="K4800">
            <v>119.92</v>
          </cell>
        </row>
        <row r="4801">
          <cell r="A4801" t="str">
            <v>WB9.390SG-BK</v>
          </cell>
          <cell r="B4801" t="str">
            <v>Excel Environ WR 9U 390mm Deep - Black.</v>
          </cell>
          <cell r="C4801" t="str">
            <v>Excel Environ WR 9U 390mm Deep - Black</v>
          </cell>
          <cell r="D4801" t="str">
            <v>szt.</v>
          </cell>
          <cell r="E4801">
            <v>0</v>
          </cell>
          <cell r="F4801" t="str">
            <v>EXCEL</v>
          </cell>
          <cell r="K4801">
            <v>164.5</v>
          </cell>
        </row>
        <row r="4802">
          <cell r="A4802" t="str">
            <v>WBFP9.390SGB</v>
          </cell>
          <cell r="B4802" t="str">
            <v>Excel Environ WR 9U 390mm Deep - Black-Flat Pack</v>
          </cell>
          <cell r="C4802" t="str">
            <v>Excel Environ WR 9U 390mm Deep - Black-Flat Pack</v>
          </cell>
          <cell r="D4802" t="str">
            <v>szt.</v>
          </cell>
          <cell r="E4802">
            <v>0</v>
          </cell>
          <cell r="F4802" t="str">
            <v>EXCEL</v>
          </cell>
          <cell r="K4802">
            <v>103.16</v>
          </cell>
        </row>
        <row r="4803">
          <cell r="A4803" t="str">
            <v>WB9.390SG</v>
          </cell>
          <cell r="B4803" t="str">
            <v>Excel Environ WR 9U 390mm Deep - Grey</v>
          </cell>
          <cell r="C4803" t="str">
            <v>Excel Environ WR 9U 390mm Deep - Grey</v>
          </cell>
          <cell r="D4803" t="str">
            <v>szt.</v>
          </cell>
          <cell r="E4803">
            <v>0</v>
          </cell>
          <cell r="F4803" t="str">
            <v>EXCEL</v>
          </cell>
          <cell r="K4803">
            <v>164.5</v>
          </cell>
        </row>
        <row r="4804">
          <cell r="A4804" t="str">
            <v>WBFP9.390SG</v>
          </cell>
          <cell r="B4804" t="str">
            <v>Excel Environ WR 9U 390mm Deep - Grey-Flat Pack</v>
          </cell>
          <cell r="C4804" t="str">
            <v>Excel Environ WR 9U 390mm Deep - Grey-Flat Pack</v>
          </cell>
          <cell r="D4804" t="str">
            <v>szt.</v>
          </cell>
          <cell r="E4804">
            <v>0</v>
          </cell>
          <cell r="F4804" t="str">
            <v>EXCEL</v>
          </cell>
          <cell r="K4804">
            <v>103.16</v>
          </cell>
        </row>
        <row r="4805">
          <cell r="A4805" t="str">
            <v>WB9.5SGB</v>
          </cell>
          <cell r="B4805" t="str">
            <v>Excel Environ WR 9U 500mm Deep - Black</v>
          </cell>
          <cell r="C4805" t="str">
            <v>Excel Environ WR 9U 500mm Deep - Black</v>
          </cell>
          <cell r="D4805" t="str">
            <v>szt.</v>
          </cell>
          <cell r="E4805">
            <v>0</v>
          </cell>
          <cell r="F4805" t="str">
            <v>EXCEL</v>
          </cell>
          <cell r="K4805">
            <v>175.62</v>
          </cell>
        </row>
        <row r="4806">
          <cell r="A4806" t="str">
            <v>WBFP9.5SGB</v>
          </cell>
          <cell r="B4806" t="str">
            <v>Excel Environ WR 9U 500mm Deep - Black-Flat Pack</v>
          </cell>
          <cell r="C4806" t="str">
            <v>Excel Environ WR 9U 500mm Deep - Black-Flat Pack</v>
          </cell>
          <cell r="D4806" t="str">
            <v>szt.</v>
          </cell>
          <cell r="E4806">
            <v>0</v>
          </cell>
          <cell r="F4806" t="str">
            <v>EXCEL</v>
          </cell>
          <cell r="K4806">
            <v>119.88</v>
          </cell>
        </row>
        <row r="4807">
          <cell r="A4807" t="str">
            <v>WB9.5SG</v>
          </cell>
          <cell r="B4807" t="str">
            <v>Excel Environ WR 9U 500mm Deep - Grey</v>
          </cell>
          <cell r="C4807" t="str">
            <v>Excel Environ WR 9U 500mm Deep - Grey</v>
          </cell>
          <cell r="D4807" t="str">
            <v>szt.</v>
          </cell>
          <cell r="E4807">
            <v>0</v>
          </cell>
          <cell r="F4807" t="str">
            <v>EXCEL</v>
          </cell>
          <cell r="K4807">
            <v>175.62</v>
          </cell>
        </row>
        <row r="4808">
          <cell r="A4808" t="str">
            <v>WBFP9.5SG</v>
          </cell>
          <cell r="B4808" t="str">
            <v>Excel Environ WR 9U 500mm Deep - Grey-Flat Pack</v>
          </cell>
          <cell r="C4808" t="str">
            <v>Excel Environ WR 9U 500mm Deep - Grey-Flat Pack</v>
          </cell>
          <cell r="D4808" t="str">
            <v>szt.</v>
          </cell>
          <cell r="E4808">
            <v>0</v>
          </cell>
          <cell r="F4808" t="str">
            <v>EXCEL</v>
          </cell>
          <cell r="K4808">
            <v>119.88</v>
          </cell>
        </row>
        <row r="4809">
          <cell r="A4809" t="str">
            <v>WB9.6SGB</v>
          </cell>
          <cell r="B4809" t="str">
            <v>Excel Environ WR 9U 600mm Deep - Black</v>
          </cell>
          <cell r="C4809" t="str">
            <v>Excel Environ WR 9U 600mm Deep - Black</v>
          </cell>
          <cell r="D4809" t="str">
            <v>szt.</v>
          </cell>
          <cell r="E4809">
            <v>0</v>
          </cell>
          <cell r="F4809" t="str">
            <v>EXCEL</v>
          </cell>
          <cell r="K4809">
            <v>178.46</v>
          </cell>
        </row>
        <row r="4810">
          <cell r="A4810" t="str">
            <v>WBFP9.6SGB</v>
          </cell>
          <cell r="B4810" t="str">
            <v>Excel Environ WR 9U 600mm Deep - Black-Flat Pack</v>
          </cell>
          <cell r="C4810" t="str">
            <v>Excel Environ WR 9U 600mm Deep - Black-Flat Pack</v>
          </cell>
          <cell r="D4810" t="str">
            <v>szt.</v>
          </cell>
          <cell r="E4810">
            <v>0</v>
          </cell>
          <cell r="F4810" t="str">
            <v>EXCEL</v>
          </cell>
          <cell r="K4810">
            <v>125.4</v>
          </cell>
        </row>
        <row r="4811">
          <cell r="A4811" t="str">
            <v>WB9.6SG</v>
          </cell>
          <cell r="B4811" t="str">
            <v>Excel Environ WR 9U 600mm Deep - Grey</v>
          </cell>
          <cell r="C4811" t="str">
            <v>Excel Environ WR 9U 600mm Deep - Grey</v>
          </cell>
          <cell r="D4811" t="str">
            <v>szt.</v>
          </cell>
          <cell r="E4811">
            <v>0</v>
          </cell>
          <cell r="F4811" t="str">
            <v>EXCEL</v>
          </cell>
          <cell r="K4811">
            <v>178.46</v>
          </cell>
        </row>
        <row r="4812">
          <cell r="A4812" t="str">
            <v>WBFP9.6SG</v>
          </cell>
          <cell r="B4812" t="str">
            <v>Excel Environ WR 9U 600mm Deep - Grey-Flat Pack</v>
          </cell>
          <cell r="C4812" t="str">
            <v>Excel Environ WR 9U 600mm Deep - Grey-Flat Pack</v>
          </cell>
          <cell r="D4812" t="str">
            <v>szt.</v>
          </cell>
          <cell r="E4812">
            <v>0</v>
          </cell>
          <cell r="F4812" t="str">
            <v>EXCEL</v>
          </cell>
          <cell r="K4812">
            <v>125.4</v>
          </cell>
        </row>
        <row r="4813">
          <cell r="A4813" t="str">
            <v>542-29610-WDNN-BK</v>
          </cell>
          <cell r="B4813" t="str">
            <v>Excel ER 29U 600W 1000D (No Sides)-Black</v>
          </cell>
          <cell r="C4813" t="str">
            <v>Excel ER 29U 600W 1000D (No Sides)-Black</v>
          </cell>
          <cell r="D4813" t="str">
            <v>szt.</v>
          </cell>
          <cell r="E4813">
            <v>0</v>
          </cell>
          <cell r="F4813" t="str">
            <v>EXCEL</v>
          </cell>
          <cell r="K4813">
            <v>636.48</v>
          </cell>
        </row>
        <row r="4814">
          <cell r="A4814" t="str">
            <v>542-29610-WDNN-BK-FP</v>
          </cell>
          <cell r="B4814" t="str">
            <v>Excel ER 29U 600W 1000D (No Sides)-Black-FP</v>
          </cell>
          <cell r="C4814" t="str">
            <v>Excel ER 29U 600W 1000D (No Sides)-Black-FP</v>
          </cell>
          <cell r="D4814" t="str">
            <v>szt.</v>
          </cell>
          <cell r="E4814">
            <v>0</v>
          </cell>
          <cell r="F4814" t="str">
            <v>EXCEL</v>
          </cell>
          <cell r="K4814">
            <v>4612.74</v>
          </cell>
        </row>
        <row r="4815">
          <cell r="A4815" t="str">
            <v>542-29610-WDNN-GW</v>
          </cell>
          <cell r="B4815" t="str">
            <v>Excel ER 29U 600W 1000D (No Sides)-Grey White</v>
          </cell>
          <cell r="C4815" t="str">
            <v>Excel ER 29U 600W 1000D (No Sides)-Grey White</v>
          </cell>
          <cell r="D4815" t="str">
            <v>szt.</v>
          </cell>
          <cell r="E4815">
            <v>0</v>
          </cell>
          <cell r="F4815" t="str">
            <v>EXCEL</v>
          </cell>
          <cell r="K4815">
            <v>636.48</v>
          </cell>
        </row>
        <row r="4816">
          <cell r="A4816" t="str">
            <v>542-29610-WDNN-GW-FP</v>
          </cell>
          <cell r="B4816" t="str">
            <v>Excel ER 29U 600W 1000D (No Sides)-Grey White-FP</v>
          </cell>
          <cell r="C4816" t="str">
            <v>Excel ER 29U 600W 1000D (No Sides)-Grey White-FP</v>
          </cell>
          <cell r="D4816" t="str">
            <v>szt.</v>
          </cell>
          <cell r="E4816">
            <v>0</v>
          </cell>
          <cell r="F4816" t="str">
            <v>EXCEL</v>
          </cell>
          <cell r="K4816">
            <v>4612.74</v>
          </cell>
        </row>
        <row r="4817">
          <cell r="A4817" t="str">
            <v>542-29610-WDBN-BK</v>
          </cell>
          <cell r="B4817" t="str">
            <v>Excel ER 29U 600W 1000D-Black</v>
          </cell>
          <cell r="C4817" t="str">
            <v>Excel ER 29U 600W 1000D-Black</v>
          </cell>
          <cell r="D4817" t="str">
            <v>szt.</v>
          </cell>
          <cell r="E4817">
            <v>0</v>
          </cell>
          <cell r="F4817" t="str">
            <v>EXCEL</v>
          </cell>
          <cell r="K4817">
            <v>707.18</v>
          </cell>
        </row>
        <row r="4818">
          <cell r="A4818" t="str">
            <v>542-29610-WDBN-BK-FP</v>
          </cell>
          <cell r="B4818" t="str">
            <v>Excel ER 29U 600W 1000D-Black-FP</v>
          </cell>
          <cell r="C4818" t="str">
            <v>Excel ER 29U 600W 1000D-Black-FP</v>
          </cell>
          <cell r="D4818" t="str">
            <v>szt.</v>
          </cell>
          <cell r="E4818">
            <v>0</v>
          </cell>
          <cell r="F4818" t="str">
            <v>EXCEL</v>
          </cell>
          <cell r="K4818">
            <v>5109.04</v>
          </cell>
        </row>
        <row r="4819">
          <cell r="A4819" t="str">
            <v>542-29610-WDBN-GW</v>
          </cell>
          <cell r="B4819" t="str">
            <v>Excel ER 29U 600W 1000D-Grey White</v>
          </cell>
          <cell r="C4819" t="str">
            <v>Excel ER 29U 600W 1000D-Grey White</v>
          </cell>
          <cell r="D4819" t="str">
            <v>szt.</v>
          </cell>
          <cell r="E4819">
            <v>0</v>
          </cell>
          <cell r="F4819" t="str">
            <v>EXCEL</v>
          </cell>
          <cell r="K4819">
            <v>707.18</v>
          </cell>
        </row>
        <row r="4820">
          <cell r="A4820" t="str">
            <v>542-29610-WDBN-GW-FP</v>
          </cell>
          <cell r="B4820" t="str">
            <v>Excel ER 29U 600W 1000D-Grey White-FP</v>
          </cell>
          <cell r="C4820" t="str">
            <v>Excel ER 29U 600W 1000D-Grey White-FP</v>
          </cell>
          <cell r="D4820" t="str">
            <v>szt.</v>
          </cell>
          <cell r="E4820">
            <v>0</v>
          </cell>
          <cell r="F4820" t="str">
            <v>EXCEL</v>
          </cell>
          <cell r="K4820">
            <v>5109.04</v>
          </cell>
        </row>
        <row r="4821">
          <cell r="A4821" t="str">
            <v>542-2966-WDNN-BK</v>
          </cell>
          <cell r="B4821" t="str">
            <v>Excel ER 29U 600W 600D (No Sides)-Black</v>
          </cell>
          <cell r="C4821" t="str">
            <v>Excel ER 29U 600W 600D (No Sides)-Black</v>
          </cell>
          <cell r="D4821" t="str">
            <v>szt.</v>
          </cell>
          <cell r="E4821">
            <v>0</v>
          </cell>
          <cell r="F4821" t="str">
            <v>EXCEL</v>
          </cell>
          <cell r="K4821">
            <v>550.94000000000005</v>
          </cell>
        </row>
        <row r="4822">
          <cell r="A4822" t="str">
            <v>542-2966-WDNN-BK-FP</v>
          </cell>
          <cell r="B4822" t="str">
            <v>Excel ER 29U 600W 600D (No Sides)-Black-FP</v>
          </cell>
          <cell r="C4822" t="str">
            <v>Excel ER 29U 600W 600D (No Sides)-Black-FP</v>
          </cell>
          <cell r="D4822" t="str">
            <v>szt.</v>
          </cell>
          <cell r="E4822">
            <v>0</v>
          </cell>
          <cell r="F4822" t="str">
            <v>EXCEL</v>
          </cell>
          <cell r="K4822">
            <v>4012.56</v>
          </cell>
        </row>
        <row r="4823">
          <cell r="A4823" t="str">
            <v>542-2966-WDNN-GW</v>
          </cell>
          <cell r="B4823" t="str">
            <v>Excel ER 29U 600W 600D (No Sides)-Grey White</v>
          </cell>
          <cell r="C4823" t="str">
            <v>Excel ER 29U 600W 600D (No Sides)-Grey White</v>
          </cell>
          <cell r="D4823" t="str">
            <v>szt.</v>
          </cell>
          <cell r="E4823">
            <v>0</v>
          </cell>
          <cell r="F4823" t="str">
            <v>EXCEL</v>
          </cell>
          <cell r="K4823">
            <v>550.94000000000005</v>
          </cell>
        </row>
        <row r="4824">
          <cell r="A4824" t="str">
            <v>542-2966-WDNN-GW-FP</v>
          </cell>
          <cell r="B4824" t="str">
            <v>Excel ER 29U 600W 600D (No Sides)-Grey White-FP</v>
          </cell>
          <cell r="C4824" t="str">
            <v>Excel ER 29U 600W 600D (No Sides)-Grey White-FP</v>
          </cell>
          <cell r="D4824" t="str">
            <v>szt.</v>
          </cell>
          <cell r="E4824">
            <v>0</v>
          </cell>
          <cell r="F4824" t="str">
            <v>EXCEL</v>
          </cell>
          <cell r="K4824">
            <v>4012.56</v>
          </cell>
        </row>
        <row r="4825">
          <cell r="A4825" t="str">
            <v>542-2966-WDBN-BK</v>
          </cell>
          <cell r="B4825" t="str">
            <v>Excel ER 29U 600W 600D-Black</v>
          </cell>
          <cell r="C4825" t="str">
            <v>Excel ER 29U 600W 600D-Black</v>
          </cell>
          <cell r="D4825" t="str">
            <v>szt.</v>
          </cell>
          <cell r="E4825">
            <v>0</v>
          </cell>
          <cell r="F4825" t="str">
            <v>EXCEL</v>
          </cell>
          <cell r="K4825">
            <v>612.16</v>
          </cell>
        </row>
        <row r="4826">
          <cell r="A4826" t="str">
            <v>542-2966-WDBN-BK-FP</v>
          </cell>
          <cell r="B4826" t="str">
            <v>Excel ER 29U 600W 600D-Black-FP</v>
          </cell>
          <cell r="C4826" t="str">
            <v>Excel ER 29U 600W 600D-Black-FP</v>
          </cell>
          <cell r="D4826" t="str">
            <v>szt.</v>
          </cell>
          <cell r="E4826">
            <v>0</v>
          </cell>
          <cell r="F4826" t="str">
            <v>EXCEL</v>
          </cell>
          <cell r="K4826">
            <v>4442.1400000000003</v>
          </cell>
        </row>
        <row r="4827">
          <cell r="A4827" t="str">
            <v>542-2966-WDBN-GW</v>
          </cell>
          <cell r="B4827" t="str">
            <v>Excel ER 29U 600W 600D-Grey White</v>
          </cell>
          <cell r="C4827" t="str">
            <v>Excel ER 29U 600W 600D-Grey White</v>
          </cell>
          <cell r="D4827" t="str">
            <v>szt.</v>
          </cell>
          <cell r="E4827">
            <v>0</v>
          </cell>
          <cell r="F4827" t="str">
            <v>EXCEL</v>
          </cell>
          <cell r="K4827">
            <v>612.16</v>
          </cell>
        </row>
        <row r="4828">
          <cell r="A4828" t="str">
            <v>542-2966-WDBN-GW-FP</v>
          </cell>
          <cell r="B4828" t="str">
            <v>Excel ER 29U 600W 600D-Grey White-FP</v>
          </cell>
          <cell r="C4828" t="str">
            <v>Excel ER 29U 600W 600D-Grey White-FP</v>
          </cell>
          <cell r="D4828" t="str">
            <v>szt.</v>
          </cell>
          <cell r="E4828">
            <v>0</v>
          </cell>
          <cell r="F4828" t="str">
            <v>EXCEL</v>
          </cell>
          <cell r="K4828">
            <v>4442.1400000000003</v>
          </cell>
        </row>
        <row r="4829">
          <cell r="A4829" t="str">
            <v>542-2968-WDNN-BK</v>
          </cell>
          <cell r="B4829" t="str">
            <v>Excel ER 29U 600W 800D (No Sides)-Black</v>
          </cell>
          <cell r="C4829" t="str">
            <v>Excel ER 29U 600W 800D (No Sides)-Black</v>
          </cell>
          <cell r="D4829" t="str">
            <v>szt.</v>
          </cell>
          <cell r="E4829">
            <v>0</v>
          </cell>
          <cell r="F4829" t="str">
            <v>EXCEL</v>
          </cell>
          <cell r="K4829">
            <v>572.76</v>
          </cell>
        </row>
        <row r="4830">
          <cell r="A4830" t="str">
            <v>542-2968-WDNN-BK-FP</v>
          </cell>
          <cell r="B4830" t="str">
            <v>Excel ER 29U 600W 800D (No Sides)-Black-FP</v>
          </cell>
          <cell r="C4830" t="str">
            <v>Excel ER 29U 600W 800D (No Sides)-Black-FP</v>
          </cell>
          <cell r="D4830" t="str">
            <v>szt.</v>
          </cell>
          <cell r="E4830">
            <v>0</v>
          </cell>
          <cell r="F4830" t="str">
            <v>EXCEL</v>
          </cell>
          <cell r="K4830">
            <v>4165.72</v>
          </cell>
        </row>
        <row r="4831">
          <cell r="A4831" t="str">
            <v>542-2968-WDNN-GW</v>
          </cell>
          <cell r="B4831" t="str">
            <v>Excel ER 29U 600W 800D (No Sides)-Grey White</v>
          </cell>
          <cell r="C4831" t="str">
            <v>Excel ER 29U 600W 800D (No Sides)-Grey White</v>
          </cell>
          <cell r="D4831" t="str">
            <v>szt.</v>
          </cell>
          <cell r="E4831">
            <v>0</v>
          </cell>
          <cell r="F4831" t="str">
            <v>EXCEL</v>
          </cell>
          <cell r="K4831">
            <v>572.76</v>
          </cell>
        </row>
        <row r="4832">
          <cell r="A4832" t="str">
            <v>542-2968-WDNN-GW-FP</v>
          </cell>
          <cell r="B4832" t="str">
            <v>Excel ER 29U 600W 800D (No Sides)-Grey White-FP</v>
          </cell>
          <cell r="C4832" t="str">
            <v>Excel ER 29U 600W 800D (No Sides)-Grey White-FP</v>
          </cell>
          <cell r="D4832" t="str">
            <v>szt.</v>
          </cell>
          <cell r="E4832">
            <v>0</v>
          </cell>
          <cell r="F4832" t="str">
            <v>EXCEL</v>
          </cell>
          <cell r="K4832">
            <v>4165.72</v>
          </cell>
        </row>
        <row r="4833">
          <cell r="A4833" t="str">
            <v>542-2968-WDBN-BK</v>
          </cell>
          <cell r="B4833" t="str">
            <v>Excel ER 29U 600W 800D-Black</v>
          </cell>
          <cell r="C4833" t="str">
            <v>Excel ER 29U 600W 800D-Black</v>
          </cell>
          <cell r="D4833" t="str">
            <v>szt.</v>
          </cell>
          <cell r="E4833">
            <v>0</v>
          </cell>
          <cell r="F4833" t="str">
            <v>EXCEL</v>
          </cell>
          <cell r="K4833">
            <v>636.41999999999996</v>
          </cell>
        </row>
        <row r="4834">
          <cell r="A4834" t="str">
            <v>542-2968-WDBN-BK-FP</v>
          </cell>
          <cell r="B4834" t="str">
            <v>Excel ER 29U 600W 800D-Black-FP</v>
          </cell>
          <cell r="C4834" t="str">
            <v>Excel ER 29U 600W 800D-Black-FP</v>
          </cell>
          <cell r="D4834" t="str">
            <v>szt.</v>
          </cell>
          <cell r="E4834">
            <v>0</v>
          </cell>
          <cell r="F4834" t="str">
            <v>EXCEL</v>
          </cell>
          <cell r="K4834">
            <v>4612.34</v>
          </cell>
        </row>
        <row r="4835">
          <cell r="A4835" t="str">
            <v>542-2968-WDBN-GW</v>
          </cell>
          <cell r="B4835" t="str">
            <v>Excel ER 29U 600W 800D-Grey White</v>
          </cell>
          <cell r="C4835" t="str">
            <v>Excel ER 29U 600W 800D-Grey White</v>
          </cell>
          <cell r="D4835" t="str">
            <v>szt.</v>
          </cell>
          <cell r="E4835">
            <v>0</v>
          </cell>
          <cell r="F4835" t="str">
            <v>EXCEL</v>
          </cell>
          <cell r="K4835">
            <v>636.41999999999996</v>
          </cell>
        </row>
        <row r="4836">
          <cell r="A4836" t="str">
            <v>542-2968-WDBN-GW-FP</v>
          </cell>
          <cell r="B4836" t="str">
            <v>Excel ER 29U 600W 800D-Grey White-FP</v>
          </cell>
          <cell r="C4836" t="str">
            <v>Excel ER 29U 600W 800D-Grey White-FP</v>
          </cell>
          <cell r="D4836" t="str">
            <v>szt.</v>
          </cell>
          <cell r="E4836">
            <v>0</v>
          </cell>
          <cell r="F4836" t="str">
            <v>EXCEL</v>
          </cell>
          <cell r="K4836">
            <v>4612.34</v>
          </cell>
        </row>
        <row r="4837">
          <cell r="A4837" t="str">
            <v>542-29610-DDBN-BK</v>
          </cell>
          <cell r="B4837" t="str">
            <v>Excel ER 29U 6x10 Dbl Dbl B-Sides 0-VCM BK</v>
          </cell>
          <cell r="C4837" t="str">
            <v>Excel ER 29U 6x10 Dbl Dbl B-Sides 0-VCM BK</v>
          </cell>
          <cell r="D4837" t="str">
            <v>szt.</v>
          </cell>
          <cell r="E4837">
            <v>0</v>
          </cell>
          <cell r="F4837" t="str">
            <v>EXCEL</v>
          </cell>
          <cell r="K4837">
            <v>5405.18</v>
          </cell>
        </row>
        <row r="4838">
          <cell r="A4838" t="str">
            <v>542-29610-DDBN-GW</v>
          </cell>
          <cell r="B4838" t="str">
            <v>Excel ER 29U 6x10 Dbl Dbl B-Sides 0-VCM GW</v>
          </cell>
          <cell r="C4838" t="str">
            <v>Excel ER 29U 6x10 Dbl Dbl B-Sides 0-VCM GW</v>
          </cell>
          <cell r="D4838" t="str">
            <v>szt.</v>
          </cell>
          <cell r="E4838">
            <v>0</v>
          </cell>
          <cell r="F4838" t="str">
            <v>EXCEL</v>
          </cell>
          <cell r="K4838">
            <v>5405.18</v>
          </cell>
        </row>
        <row r="4839">
          <cell r="A4839" t="str">
            <v>542-29610-GDBN-BK</v>
          </cell>
          <cell r="B4839" t="str">
            <v>Excel ER 29U 6x10 Glass Dbl B-Sides 0-VCM BK</v>
          </cell>
          <cell r="C4839" t="str">
            <v>Excel ER 29U 6x10 Glass Dbl B-Sides 0-VCM BK</v>
          </cell>
          <cell r="D4839" t="str">
            <v>szt.</v>
          </cell>
          <cell r="E4839">
            <v>0</v>
          </cell>
          <cell r="F4839" t="str">
            <v>EXCEL</v>
          </cell>
          <cell r="K4839">
            <v>6370.74</v>
          </cell>
        </row>
        <row r="4840">
          <cell r="A4840" t="str">
            <v>542-29610-GDBN-GW</v>
          </cell>
          <cell r="B4840" t="str">
            <v>Excel ER 29U 6x10 Glass Dbl B-Sides 0-VCM GW</v>
          </cell>
          <cell r="C4840" t="str">
            <v>Excel ER 29U 6x10 Glass Dbl B-Sides 0-VCM GW</v>
          </cell>
          <cell r="D4840" t="str">
            <v>szt.</v>
          </cell>
          <cell r="E4840">
            <v>0</v>
          </cell>
          <cell r="F4840" t="str">
            <v>EXCEL</v>
          </cell>
          <cell r="K4840">
            <v>6370.74</v>
          </cell>
        </row>
        <row r="4841">
          <cell r="A4841" t="str">
            <v>542-2966-DDBN-BK</v>
          </cell>
          <cell r="B4841" t="str">
            <v>Excel ER 29U 6x6 Dbl Dbl B-Sides 0-VCM BK</v>
          </cell>
          <cell r="C4841" t="str">
            <v>Excel ER 29U 6x6 Dbl Dbl B-Sides 0-VCM BK</v>
          </cell>
          <cell r="D4841" t="str">
            <v>szt.</v>
          </cell>
          <cell r="E4841">
            <v>0</v>
          </cell>
          <cell r="F4841" t="str">
            <v>EXCEL</v>
          </cell>
          <cell r="K4841">
            <v>4754.1400000000003</v>
          </cell>
        </row>
        <row r="4842">
          <cell r="A4842" t="str">
            <v>542-2966-DDBN-GW</v>
          </cell>
          <cell r="B4842" t="str">
            <v>Excel ER 29U 6x6 Dbl Dbl B-Sides 0-VCM GW</v>
          </cell>
          <cell r="C4842" t="str">
            <v>Excel ER 29U 6x6 Dbl Dbl B-Sides 0-VCM GW</v>
          </cell>
          <cell r="D4842" t="str">
            <v>szt.</v>
          </cell>
          <cell r="E4842">
            <v>0</v>
          </cell>
          <cell r="F4842" t="str">
            <v>EXCEL</v>
          </cell>
          <cell r="K4842">
            <v>5850.72</v>
          </cell>
        </row>
        <row r="4843">
          <cell r="A4843" t="str">
            <v>542-2966-DWBN-BK</v>
          </cell>
          <cell r="B4843" t="str">
            <v>Excel ER 29U 6x6 Dbl Wave B-Sides 0-VCM BK</v>
          </cell>
          <cell r="C4843" t="str">
            <v>Excel ER 29U 6x6 Dbl Wave B-Sides 0-VCM BK</v>
          </cell>
          <cell r="D4843" t="str">
            <v>szt.</v>
          </cell>
          <cell r="E4843">
            <v>0</v>
          </cell>
          <cell r="F4843" t="str">
            <v>EXCEL</v>
          </cell>
          <cell r="K4843">
            <v>5905</v>
          </cell>
        </row>
        <row r="4844">
          <cell r="A4844" t="str">
            <v>542-2968-DDBN-BK</v>
          </cell>
          <cell r="B4844" t="str">
            <v>Excel ER 29U 6x8 Dbl Dbl B-Sides 0-VCM BK</v>
          </cell>
          <cell r="C4844" t="str">
            <v>Excel ER 29U 6x8 Dbl Dbl B-Sides 0-VCM BK</v>
          </cell>
          <cell r="D4844" t="str">
            <v>szt.</v>
          </cell>
          <cell r="E4844">
            <v>0</v>
          </cell>
          <cell r="F4844" t="str">
            <v>EXCEL</v>
          </cell>
          <cell r="K4844">
            <v>4801.2</v>
          </cell>
        </row>
        <row r="4845">
          <cell r="A4845" t="str">
            <v>542-2968-DDBN-GW</v>
          </cell>
          <cell r="B4845" t="str">
            <v>Excel ER 29U 6x8 Dbl Dbl B-Sides 0-VCM GW</v>
          </cell>
          <cell r="C4845" t="str">
            <v>Excel ER 29U 6x8 Dbl Dbl B-Sides 0-VCM GW</v>
          </cell>
          <cell r="D4845" t="str">
            <v>szt.</v>
          </cell>
          <cell r="E4845">
            <v>0</v>
          </cell>
          <cell r="F4845" t="str">
            <v>EXCEL</v>
          </cell>
          <cell r="K4845">
            <v>4982.0200000000004</v>
          </cell>
        </row>
        <row r="4846">
          <cell r="A4846" t="str">
            <v>542-2968-DDBN-GW-FP</v>
          </cell>
          <cell r="B4846" t="str">
            <v>Excel ER 29U 6x8 Dbl Dbl B-Sides 0-VCM GW FP</v>
          </cell>
          <cell r="C4846" t="str">
            <v>Excel ER 29U 6x8 Dbl Dbl B-Sides 0-VCM GW FP</v>
          </cell>
          <cell r="D4846" t="str">
            <v>szt.</v>
          </cell>
          <cell r="E4846">
            <v>0</v>
          </cell>
          <cell r="F4846" t="str">
            <v>EXCEL</v>
          </cell>
          <cell r="K4846">
            <v>1793.54</v>
          </cell>
        </row>
        <row r="4847">
          <cell r="A4847" t="str">
            <v>542-29810-WDNF-BK</v>
          </cell>
          <cell r="B4847" t="str">
            <v>Excel ER 29U 800W 1000D (No Sides)-Black</v>
          </cell>
          <cell r="C4847" t="str">
            <v>Excel ER 29U 800W 1000D (No Sides)-Black</v>
          </cell>
          <cell r="D4847" t="str">
            <v>szt.</v>
          </cell>
          <cell r="E4847">
            <v>0</v>
          </cell>
          <cell r="F4847" t="str">
            <v>EXCEL</v>
          </cell>
          <cell r="K4847">
            <v>739.12</v>
          </cell>
        </row>
        <row r="4848">
          <cell r="A4848" t="str">
            <v>542-29810-WDNF-BK-FP</v>
          </cell>
          <cell r="B4848" t="str">
            <v>Excel ER 29U 800W 1000D (No Sides)-Black-FP</v>
          </cell>
          <cell r="C4848" t="str">
            <v>Excel ER 29U 800W 1000D (No Sides)-Black-FP</v>
          </cell>
          <cell r="D4848" t="str">
            <v>szt.</v>
          </cell>
          <cell r="E4848">
            <v>0</v>
          </cell>
          <cell r="F4848" t="str">
            <v>EXCEL</v>
          </cell>
          <cell r="K4848">
            <v>5333.04</v>
          </cell>
        </row>
        <row r="4849">
          <cell r="A4849" t="str">
            <v>542-29810-WDNF-GW</v>
          </cell>
          <cell r="B4849" t="str">
            <v>Excel ER 29U 800W 1000D (No Sides)-Grey White</v>
          </cell>
          <cell r="C4849" t="str">
            <v>Excel ER 29U 800W 1000D (No Sides)-Grey White</v>
          </cell>
          <cell r="D4849" t="str">
            <v>szt.</v>
          </cell>
          <cell r="E4849">
            <v>0</v>
          </cell>
          <cell r="F4849" t="str">
            <v>EXCEL</v>
          </cell>
          <cell r="K4849">
            <v>739.12</v>
          </cell>
        </row>
        <row r="4850">
          <cell r="A4850" t="str">
            <v>542-29810-WDNF-GW-FP</v>
          </cell>
          <cell r="B4850" t="str">
            <v>Excel ER 29U 800W 1000D (No Sides)-Grey White-FP</v>
          </cell>
          <cell r="C4850" t="str">
            <v>Excel ER 29U 800W 1000D (No Sides)-Grey White-FP</v>
          </cell>
          <cell r="D4850" t="str">
            <v>szt.</v>
          </cell>
          <cell r="E4850">
            <v>0</v>
          </cell>
          <cell r="F4850" t="str">
            <v>EXCEL</v>
          </cell>
          <cell r="K4850">
            <v>5333.04</v>
          </cell>
        </row>
        <row r="4851">
          <cell r="A4851" t="str">
            <v>542-29810-WDBF-BK</v>
          </cell>
          <cell r="B4851" t="str">
            <v>Excel ER 29U 800W 1000D-Black</v>
          </cell>
          <cell r="C4851" t="str">
            <v>Excel ER 29U 800W 1000D-Black</v>
          </cell>
          <cell r="D4851" t="str">
            <v>szt.</v>
          </cell>
          <cell r="E4851">
            <v>0</v>
          </cell>
          <cell r="F4851" t="str">
            <v>EXCEL</v>
          </cell>
          <cell r="K4851">
            <v>821.26</v>
          </cell>
        </row>
        <row r="4852">
          <cell r="A4852" t="str">
            <v>542-29810-WDBF-BK-FP</v>
          </cell>
          <cell r="B4852" t="str">
            <v>Excel ER 29U 800W 1000D-Black-FP</v>
          </cell>
          <cell r="C4852" t="str">
            <v>Excel ER 29U 800W 1000D-Black-FP</v>
          </cell>
          <cell r="D4852" t="str">
            <v>szt.</v>
          </cell>
          <cell r="E4852">
            <v>0</v>
          </cell>
          <cell r="F4852" t="str">
            <v>EXCEL</v>
          </cell>
          <cell r="K4852">
            <v>5909.32</v>
          </cell>
        </row>
        <row r="4853">
          <cell r="A4853" t="str">
            <v>542-29810-WDBF-GW</v>
          </cell>
          <cell r="B4853" t="str">
            <v>Excel ER 29U 800W 1000D-Grey White</v>
          </cell>
          <cell r="C4853" t="str">
            <v>Excel ER 29U 800W 1000D-Grey White</v>
          </cell>
          <cell r="D4853" t="str">
            <v>szt.</v>
          </cell>
          <cell r="E4853">
            <v>0</v>
          </cell>
          <cell r="F4853" t="str">
            <v>EXCEL</v>
          </cell>
          <cell r="K4853">
            <v>821.26</v>
          </cell>
        </row>
        <row r="4854">
          <cell r="A4854" t="str">
            <v>542-29810-WDBF-GW-FP</v>
          </cell>
          <cell r="B4854" t="str">
            <v>Excel ER 29U 800W 1000D-Grey White-FP</v>
          </cell>
          <cell r="C4854" t="str">
            <v>Excel ER 29U 800W 1000D-Grey White-FP</v>
          </cell>
          <cell r="D4854" t="str">
            <v>szt.</v>
          </cell>
          <cell r="E4854">
            <v>0</v>
          </cell>
          <cell r="F4854" t="str">
            <v>EXCEL</v>
          </cell>
          <cell r="K4854">
            <v>5909.32</v>
          </cell>
        </row>
        <row r="4855">
          <cell r="A4855" t="str">
            <v>542-2986-WDNF-BK</v>
          </cell>
          <cell r="B4855" t="str">
            <v>Excel ER 29U 800W 600D (No Sides)-Black</v>
          </cell>
          <cell r="C4855" t="str">
            <v>Excel ER 29U 800W 600D (No Sides)-Black</v>
          </cell>
          <cell r="D4855" t="str">
            <v>szt.</v>
          </cell>
          <cell r="E4855">
            <v>0</v>
          </cell>
          <cell r="F4855" t="str">
            <v>EXCEL</v>
          </cell>
          <cell r="K4855">
            <v>635.29999999999995</v>
          </cell>
        </row>
        <row r="4856">
          <cell r="A4856" t="str">
            <v>542-2986-WDNF-BK-FP</v>
          </cell>
          <cell r="B4856" t="str">
            <v>Excel ER 29U 800W 600D (No Sides)-Black-FP</v>
          </cell>
          <cell r="C4856" t="str">
            <v>Excel ER 29U 800W 600D (No Sides)-Black-FP</v>
          </cell>
          <cell r="D4856" t="str">
            <v>szt.</v>
          </cell>
          <cell r="E4856">
            <v>0</v>
          </cell>
          <cell r="F4856" t="str">
            <v>EXCEL</v>
          </cell>
          <cell r="K4856">
            <v>4604.5</v>
          </cell>
        </row>
        <row r="4857">
          <cell r="A4857" t="str">
            <v>542-2986-WDNF-GW</v>
          </cell>
          <cell r="B4857" t="str">
            <v>Excel ER 29U 800W 600D (No Sides)-Grey White</v>
          </cell>
          <cell r="C4857" t="str">
            <v>Excel ER 29U 800W 600D (No Sides)-Grey White</v>
          </cell>
          <cell r="D4857" t="str">
            <v>szt.</v>
          </cell>
          <cell r="E4857">
            <v>0</v>
          </cell>
          <cell r="F4857" t="str">
            <v>EXCEL</v>
          </cell>
          <cell r="K4857">
            <v>635.29999999999995</v>
          </cell>
        </row>
        <row r="4858">
          <cell r="A4858" t="str">
            <v>542-2986-WDNF-GW-FP</v>
          </cell>
          <cell r="B4858" t="str">
            <v>Excel ER 29U 800W 600D (No Sides)-Grey White-FP</v>
          </cell>
          <cell r="C4858" t="str">
            <v>Excel ER 29U 800W 600D (No Sides)-Grey White-FP</v>
          </cell>
          <cell r="D4858" t="str">
            <v>szt.</v>
          </cell>
          <cell r="E4858">
            <v>0</v>
          </cell>
          <cell r="F4858" t="str">
            <v>EXCEL</v>
          </cell>
          <cell r="K4858">
            <v>4604.5</v>
          </cell>
        </row>
        <row r="4859">
          <cell r="A4859" t="str">
            <v>542-2986-WDBF-BK</v>
          </cell>
          <cell r="B4859" t="str">
            <v>Excel ER 29U 800W 600D-Black</v>
          </cell>
          <cell r="C4859" t="str">
            <v>Excel ER 29U 800W 600D-Black</v>
          </cell>
          <cell r="D4859" t="str">
            <v>szt.</v>
          </cell>
          <cell r="E4859">
            <v>0</v>
          </cell>
          <cell r="F4859" t="str">
            <v>EXCEL</v>
          </cell>
          <cell r="K4859">
            <v>705.9</v>
          </cell>
        </row>
        <row r="4860">
          <cell r="A4860" t="str">
            <v>542-2986-WDBF-BK-FP</v>
          </cell>
          <cell r="B4860" t="str">
            <v>Excel ER 29U 800W 600D-Black-FP</v>
          </cell>
          <cell r="C4860" t="str">
            <v>Excel ER 29U 800W 600D-Black-FP</v>
          </cell>
          <cell r="D4860" t="str">
            <v>szt.</v>
          </cell>
          <cell r="E4860">
            <v>0</v>
          </cell>
          <cell r="F4860" t="str">
            <v>EXCEL</v>
          </cell>
          <cell r="K4860">
            <v>5099.8599999999997</v>
          </cell>
        </row>
        <row r="4861">
          <cell r="A4861" t="str">
            <v>542-2986-WDBF-GW</v>
          </cell>
          <cell r="B4861" t="str">
            <v>Excel ER 29U 800W 600D-Grey White</v>
          </cell>
          <cell r="C4861" t="str">
            <v>Excel ER 29U 800W 600D-Grey White</v>
          </cell>
          <cell r="D4861" t="str">
            <v>szt.</v>
          </cell>
          <cell r="E4861">
            <v>0</v>
          </cell>
          <cell r="F4861" t="str">
            <v>EXCEL</v>
          </cell>
          <cell r="K4861">
            <v>705.9</v>
          </cell>
        </row>
        <row r="4862">
          <cell r="A4862" t="str">
            <v>542-2986-WDBF-GW-FP</v>
          </cell>
          <cell r="B4862" t="str">
            <v>Excel ER 29U 800W 600D-Grey White-FP</v>
          </cell>
          <cell r="C4862" t="str">
            <v>Excel ER 29U 800W 600D-Grey White-FP</v>
          </cell>
          <cell r="D4862" t="str">
            <v>szt.</v>
          </cell>
          <cell r="E4862">
            <v>0</v>
          </cell>
          <cell r="F4862" t="str">
            <v>EXCEL</v>
          </cell>
          <cell r="K4862">
            <v>5099.8599999999997</v>
          </cell>
        </row>
        <row r="4863">
          <cell r="A4863" t="str">
            <v>542-2988-WDNF-BK</v>
          </cell>
          <cell r="B4863" t="str">
            <v>Excel ER 29U 800W 800D (No Sides)-Black</v>
          </cell>
          <cell r="C4863" t="str">
            <v>Excel ER 29U 800W 800D (No Sides)-Black</v>
          </cell>
          <cell r="D4863" t="str">
            <v>szt.</v>
          </cell>
          <cell r="E4863">
            <v>0</v>
          </cell>
          <cell r="F4863" t="str">
            <v>EXCEL</v>
          </cell>
          <cell r="K4863">
            <v>683.06</v>
          </cell>
        </row>
        <row r="4864">
          <cell r="A4864" t="str">
            <v>542-2988-WDNF-BK-FP</v>
          </cell>
          <cell r="B4864" t="str">
            <v>Excel ER 29U 800W 800D (No Sides)-Black-FP</v>
          </cell>
          <cell r="C4864" t="str">
            <v>Excel ER 29U 800W 800D (No Sides)-Black-FP</v>
          </cell>
          <cell r="D4864" t="str">
            <v>szt.</v>
          </cell>
          <cell r="E4864">
            <v>0</v>
          </cell>
          <cell r="F4864" t="str">
            <v>EXCEL</v>
          </cell>
          <cell r="K4864">
            <v>4939.78</v>
          </cell>
        </row>
        <row r="4865">
          <cell r="A4865" t="str">
            <v>542-2988-WDNF-GW</v>
          </cell>
          <cell r="B4865" t="str">
            <v>Excel ER 29U 800W 800D (No Sides)-Grey White</v>
          </cell>
          <cell r="C4865" t="str">
            <v>Excel ER 29U 800W 800D (No Sides)-Grey White</v>
          </cell>
          <cell r="D4865" t="str">
            <v>szt.</v>
          </cell>
          <cell r="E4865">
            <v>0</v>
          </cell>
          <cell r="F4865" t="str">
            <v>EXCEL</v>
          </cell>
          <cell r="K4865">
            <v>683.06</v>
          </cell>
        </row>
        <row r="4866">
          <cell r="A4866" t="str">
            <v>542-2988-WDNF-GW-FP</v>
          </cell>
          <cell r="B4866" t="str">
            <v>Excel ER 29U 800W 800D (No Sides)-Grey White-FP</v>
          </cell>
          <cell r="C4866" t="str">
            <v>Excel ER 29U 800W 800D (No Sides)-Grey White-FP</v>
          </cell>
          <cell r="D4866" t="str">
            <v>szt.</v>
          </cell>
          <cell r="E4866">
            <v>0</v>
          </cell>
          <cell r="F4866" t="str">
            <v>EXCEL</v>
          </cell>
          <cell r="K4866">
            <v>4939.78</v>
          </cell>
        </row>
        <row r="4867">
          <cell r="A4867" t="str">
            <v>542-2988-WDBF-BK</v>
          </cell>
          <cell r="B4867" t="str">
            <v>Excel ER 29U 800W 800D-Black</v>
          </cell>
          <cell r="C4867" t="str">
            <v>Excel ER 29U 800W 800D-Black</v>
          </cell>
          <cell r="D4867" t="str">
            <v>szt.</v>
          </cell>
          <cell r="E4867">
            <v>0</v>
          </cell>
          <cell r="F4867" t="str">
            <v>EXCEL</v>
          </cell>
          <cell r="K4867">
            <v>758.98</v>
          </cell>
        </row>
        <row r="4868">
          <cell r="A4868" t="str">
            <v>542-2988-WDBF-BK-FP</v>
          </cell>
          <cell r="B4868" t="str">
            <v>Excel ER 29U 800W 800D-Black-FP</v>
          </cell>
          <cell r="C4868" t="str">
            <v>Excel ER 29U 800W 800D-Black-FP</v>
          </cell>
          <cell r="D4868" t="str">
            <v>szt.</v>
          </cell>
          <cell r="E4868">
            <v>0</v>
          </cell>
          <cell r="F4868" t="str">
            <v>EXCEL</v>
          </cell>
          <cell r="K4868">
            <v>5472.38</v>
          </cell>
        </row>
        <row r="4869">
          <cell r="A4869" t="str">
            <v>542-2988-WDBF-GW</v>
          </cell>
          <cell r="B4869" t="str">
            <v>Excel ER 29U 800W 800D-Grey White</v>
          </cell>
          <cell r="C4869" t="str">
            <v>Excel ER 29U 800W 800D-Grey White</v>
          </cell>
          <cell r="D4869" t="str">
            <v>szt.</v>
          </cell>
          <cell r="E4869">
            <v>0</v>
          </cell>
          <cell r="F4869" t="str">
            <v>EXCEL</v>
          </cell>
          <cell r="K4869">
            <v>758.98</v>
          </cell>
        </row>
        <row r="4870">
          <cell r="A4870" t="str">
            <v>542-2988-WDBF-GW-FP</v>
          </cell>
          <cell r="B4870" t="str">
            <v>Excel ER 29U 800W 800D-Grey White-FP</v>
          </cell>
          <cell r="C4870" t="str">
            <v>Excel ER 29U 800W 800D-Grey White-FP</v>
          </cell>
          <cell r="D4870" t="str">
            <v>szt.</v>
          </cell>
          <cell r="E4870">
            <v>0</v>
          </cell>
          <cell r="F4870" t="str">
            <v>EXCEL</v>
          </cell>
          <cell r="K4870">
            <v>5472.38</v>
          </cell>
        </row>
        <row r="4871">
          <cell r="A4871" t="str">
            <v>542-29810-DDBF-BK</v>
          </cell>
          <cell r="B4871" t="str">
            <v>Excel ER 29U 8x10 Dbl Dbl B-Sides F-VCM BK</v>
          </cell>
          <cell r="C4871" t="str">
            <v>Excel ER 29U 8x10 Dbl Dbl B-Sides F-VCM BK</v>
          </cell>
          <cell r="D4871" t="str">
            <v>szt.</v>
          </cell>
          <cell r="E4871">
            <v>0</v>
          </cell>
          <cell r="F4871" t="str">
            <v>EXCEL</v>
          </cell>
          <cell r="K4871">
            <v>8021</v>
          </cell>
        </row>
        <row r="4872">
          <cell r="A4872" t="str">
            <v>542-29810-DDBF-BK-FP</v>
          </cell>
          <cell r="B4872" t="str">
            <v>Excel ER 29U 8x10 Dbl Dbl B-Sides F-VCM BK FP</v>
          </cell>
          <cell r="C4872" t="str">
            <v>Excel ER 29U 8x10 Dbl Dbl B-Sides F-VCM BK FP</v>
          </cell>
          <cell r="D4872" t="str">
            <v>szt.</v>
          </cell>
          <cell r="E4872">
            <v>0</v>
          </cell>
          <cell r="F4872" t="str">
            <v>EXCEL</v>
          </cell>
          <cell r="K4872">
            <v>5992.86</v>
          </cell>
        </row>
        <row r="4873">
          <cell r="A4873" t="str">
            <v>542-29810-DDBF-GW</v>
          </cell>
          <cell r="B4873" t="str">
            <v>Excel ER 29U 8x10 Dbl Dbl B-Sides F-VCM GW</v>
          </cell>
          <cell r="C4873" t="str">
            <v>Excel ER 29U 8x10 Dbl Dbl B-Sides F-VCM GW</v>
          </cell>
          <cell r="D4873" t="str">
            <v>szt.</v>
          </cell>
          <cell r="E4873">
            <v>0</v>
          </cell>
          <cell r="F4873" t="str">
            <v>EXCEL</v>
          </cell>
          <cell r="K4873">
            <v>6290.92</v>
          </cell>
        </row>
        <row r="4874">
          <cell r="A4874" t="str">
            <v>542-29810-DSBF-BK</v>
          </cell>
          <cell r="B4874" t="str">
            <v>Excel ER 29U 8x10 Dbl Steel B-Sides F-VCM BK</v>
          </cell>
          <cell r="C4874" t="str">
            <v>Excel ER 29U 8x10 Dbl Steel B-Sides F-VCM BK</v>
          </cell>
          <cell r="D4874" t="str">
            <v>szt.</v>
          </cell>
          <cell r="E4874">
            <v>0</v>
          </cell>
          <cell r="F4874" t="str">
            <v>EXCEL</v>
          </cell>
          <cell r="K4874">
            <v>7536.34</v>
          </cell>
        </row>
        <row r="4875">
          <cell r="A4875" t="str">
            <v>542-29810-DWBF-BK</v>
          </cell>
          <cell r="B4875" t="str">
            <v>Excel ER 29U 8x10 Dbl Wave B-Sides F-VCM BK</v>
          </cell>
          <cell r="C4875" t="str">
            <v>Excel ER 29U 8x10 Dbl Wave B-Sides F-VCM BK</v>
          </cell>
          <cell r="D4875" t="str">
            <v>szt.</v>
          </cell>
          <cell r="E4875">
            <v>0</v>
          </cell>
          <cell r="F4875" t="str">
            <v>EXCEL</v>
          </cell>
          <cell r="K4875">
            <v>7863.44</v>
          </cell>
        </row>
        <row r="4876">
          <cell r="A4876" t="str">
            <v>542-29810-NDBF-BK</v>
          </cell>
          <cell r="B4876" t="str">
            <v>Excel ER 29U 8x10 No-Dr Dbl B-Sides F-VCM BK</v>
          </cell>
          <cell r="C4876" t="str">
            <v>Excel ER 29U 8x10 No-Dr Dbl B-Sides F-VCM BK</v>
          </cell>
          <cell r="D4876" t="str">
            <v>szt.</v>
          </cell>
          <cell r="E4876">
            <v>0</v>
          </cell>
          <cell r="F4876" t="str">
            <v>EXCEL</v>
          </cell>
          <cell r="K4876">
            <v>5508.04</v>
          </cell>
        </row>
        <row r="4877">
          <cell r="A4877" t="str">
            <v>542-29810-NDBF-BK-FP</v>
          </cell>
          <cell r="B4877" t="str">
            <v>Excel ER 29U 8x10 No-Dr Dbl B-Sides F-VCM BK FP</v>
          </cell>
          <cell r="C4877" t="str">
            <v>Excel ER 29U 8x10 No-Dr Dbl B-Sides F-VCM BK FP</v>
          </cell>
          <cell r="D4877" t="str">
            <v>szt.</v>
          </cell>
          <cell r="E4877">
            <v>0</v>
          </cell>
          <cell r="F4877" t="str">
            <v>EXCEL</v>
          </cell>
          <cell r="K4877">
            <v>5508.04</v>
          </cell>
        </row>
        <row r="4878">
          <cell r="A4878" t="str">
            <v>542-2986-DDBF-BK</v>
          </cell>
          <cell r="B4878" t="str">
            <v>Excel ER 29U 8x6 Dbl Dbl B-Sides F-VCM BK</v>
          </cell>
          <cell r="C4878" t="str">
            <v>Excel ER 29U 8x6 Dbl Dbl B-Sides F-VCM BK</v>
          </cell>
          <cell r="D4878" t="str">
            <v>szt.</v>
          </cell>
          <cell r="E4878">
            <v>0</v>
          </cell>
          <cell r="F4878" t="str">
            <v>EXCEL</v>
          </cell>
          <cell r="K4878">
            <v>6952.68</v>
          </cell>
        </row>
        <row r="4879">
          <cell r="A4879" t="str">
            <v>542-2986-DDBF-BK-FP</v>
          </cell>
          <cell r="B4879" t="str">
            <v>Excel ER 29U 8x6 Dbl Dbl B-Sides F-VCM BK FP</v>
          </cell>
          <cell r="C4879" t="str">
            <v>Excel ER 29U 8x6 Dbl Dbl B-Sides F-VCM BK FP</v>
          </cell>
          <cell r="D4879" t="str">
            <v>szt.</v>
          </cell>
          <cell r="E4879">
            <v>0</v>
          </cell>
          <cell r="F4879" t="str">
            <v>EXCEL</v>
          </cell>
          <cell r="K4879">
            <v>6952.68</v>
          </cell>
        </row>
        <row r="4880">
          <cell r="A4880" t="str">
            <v>542-2986-DDBF-GW</v>
          </cell>
          <cell r="B4880" t="str">
            <v>Excel ER 29U 8x6 Dbl Dbl B-Sides F-VCM GW</v>
          </cell>
          <cell r="C4880" t="str">
            <v>Excel ER 29U 8x6 Dbl Dbl B-Sides F-VCM GW</v>
          </cell>
          <cell r="D4880" t="str">
            <v>szt.</v>
          </cell>
          <cell r="E4880">
            <v>0</v>
          </cell>
          <cell r="F4880" t="str">
            <v>EXCEL</v>
          </cell>
          <cell r="K4880">
            <v>5453.08</v>
          </cell>
        </row>
        <row r="4881">
          <cell r="A4881" t="str">
            <v>542-2988-DDBF-BK</v>
          </cell>
          <cell r="B4881" t="str">
            <v>Excel ER 29U 8x8 Dbl Dbl B-Sides F-VCM BK</v>
          </cell>
          <cell r="C4881" t="str">
            <v>Excel ER 29U 8x8 Dbl Dbl B-Sides F-VCM BK</v>
          </cell>
          <cell r="D4881" t="str">
            <v>szt.</v>
          </cell>
          <cell r="E4881">
            <v>0</v>
          </cell>
          <cell r="F4881" t="str">
            <v>EXCEL</v>
          </cell>
          <cell r="K4881">
            <v>5828.38</v>
          </cell>
        </row>
        <row r="4882">
          <cell r="A4882" t="str">
            <v>542-2988-DDBF-BK-FP</v>
          </cell>
          <cell r="B4882" t="str">
            <v>Excel ER 29U 8x8 Dbl Dbl B-Sides F-VCM BK FP</v>
          </cell>
          <cell r="C4882" t="str">
            <v>Excel ER 29U 8x8 Dbl Dbl B-Sides F-VCM BK FP</v>
          </cell>
          <cell r="D4882" t="str">
            <v>szt.</v>
          </cell>
          <cell r="E4882">
            <v>0</v>
          </cell>
          <cell r="F4882" t="str">
            <v>EXCEL</v>
          </cell>
          <cell r="K4882">
            <v>7431.18</v>
          </cell>
        </row>
        <row r="4883">
          <cell r="A4883" t="str">
            <v>542-2988-DDBF-GW</v>
          </cell>
          <cell r="B4883" t="str">
            <v>Excel ER 29U 8x8 Dbl Dbl B-Sides F-VCM GW</v>
          </cell>
          <cell r="C4883" t="str">
            <v>Excel ER 29U 8x8 Dbl Dbl B-Sides F-VCM GW</v>
          </cell>
          <cell r="D4883" t="str">
            <v>szt.</v>
          </cell>
          <cell r="E4883">
            <v>0</v>
          </cell>
          <cell r="F4883" t="str">
            <v>EXCEL</v>
          </cell>
          <cell r="K4883">
            <v>5828.38</v>
          </cell>
        </row>
        <row r="4884">
          <cell r="A4884" t="str">
            <v>542-2988-DDBF-GW-FP</v>
          </cell>
          <cell r="B4884" t="str">
            <v>Excel ER 29U 8x8 Dbl Dbl B-Sides F-VCM GW FP</v>
          </cell>
          <cell r="C4884" t="str">
            <v>Excel ER 29U 8x8 Dbl Dbl B-Sides F-VCM GW FP</v>
          </cell>
          <cell r="D4884" t="str">
            <v>szt.</v>
          </cell>
          <cell r="E4884">
            <v>0</v>
          </cell>
          <cell r="F4884" t="str">
            <v>EXCEL</v>
          </cell>
          <cell r="K4884">
            <v>5828.38</v>
          </cell>
        </row>
        <row r="4885">
          <cell r="A4885" t="str">
            <v>ZC-542-2988-GWBN-BK-</v>
          </cell>
          <cell r="B4885" t="str">
            <v>Excel ER 29U 8x8 DDBN BK REM-01</v>
          </cell>
          <cell r="D4885" t="str">
            <v>szt.</v>
          </cell>
          <cell r="E4885">
            <v>0</v>
          </cell>
          <cell r="F4885" t="str">
            <v>EXCEL</v>
          </cell>
          <cell r="K4885">
            <v>0</v>
          </cell>
        </row>
        <row r="4886">
          <cell r="A4886" t="str">
            <v>542-2988-WDBN-GW</v>
          </cell>
          <cell r="B4886" t="str">
            <v>Excel ER 29U 8x8 Wave Dbl B-Sides 0-VCM GW</v>
          </cell>
          <cell r="C4886" t="str">
            <v>Excel ER 29U 8x8 Wave Dbl B-Sides 0-VCM GW</v>
          </cell>
          <cell r="D4886" t="str">
            <v>szt.</v>
          </cell>
          <cell r="E4886">
            <v>0</v>
          </cell>
          <cell r="F4886" t="str">
            <v>EXCEL</v>
          </cell>
          <cell r="K4886">
            <v>5092.7</v>
          </cell>
        </row>
        <row r="4887">
          <cell r="A4887" t="str">
            <v>542-2988-WNBF-BK-FP</v>
          </cell>
          <cell r="B4887" t="str">
            <v>Excel ER 29U 8x8 Wave No-Dr B-Sides F-VCM BK FP</v>
          </cell>
          <cell r="C4887" t="str">
            <v>Excel ER 29U 8x8 Wave No-Dr B-Sides F-VCM BK FP</v>
          </cell>
          <cell r="D4887" t="str">
            <v>szt.</v>
          </cell>
          <cell r="E4887">
            <v>0</v>
          </cell>
          <cell r="F4887" t="str">
            <v>EXCEL</v>
          </cell>
          <cell r="K4887">
            <v>5024.34</v>
          </cell>
        </row>
        <row r="4888">
          <cell r="A4888" t="str">
            <v>542-42610-WDNN-BK</v>
          </cell>
          <cell r="B4888" t="str">
            <v>Excel ER 42U 600W 1000D (No Sides)-Black</v>
          </cell>
          <cell r="C4888" t="str">
            <v>Excel ER 42U 600W 1000D (No Sides)-Black</v>
          </cell>
          <cell r="D4888" t="str">
            <v>szt.</v>
          </cell>
          <cell r="E4888">
            <v>0</v>
          </cell>
          <cell r="F4888" t="str">
            <v>EXCEL</v>
          </cell>
          <cell r="K4888">
            <v>777.46</v>
          </cell>
        </row>
        <row r="4889">
          <cell r="A4889" t="str">
            <v>542-42610-WDNN-BK-FP</v>
          </cell>
          <cell r="B4889" t="str">
            <v>Excel ER 42U 600W 1000D (No Sides)-Black-FP</v>
          </cell>
          <cell r="C4889" t="str">
            <v>Excel ER 42U 600W 1000D (No Sides)-Black-FP</v>
          </cell>
          <cell r="D4889" t="str">
            <v>szt.</v>
          </cell>
          <cell r="E4889">
            <v>0</v>
          </cell>
          <cell r="F4889" t="str">
            <v>EXCEL</v>
          </cell>
          <cell r="K4889">
            <v>5602.1</v>
          </cell>
        </row>
        <row r="4890">
          <cell r="A4890" t="str">
            <v>542-42610-WDNN-GW</v>
          </cell>
          <cell r="B4890" t="str">
            <v>Excel ER 42U 600W 1000D (No Sides)-Grey White</v>
          </cell>
          <cell r="C4890" t="str">
            <v>Excel ER 42U 600W 1000D (No Sides)-Grey White</v>
          </cell>
          <cell r="D4890" t="str">
            <v>szt.</v>
          </cell>
          <cell r="E4890">
            <v>0</v>
          </cell>
          <cell r="F4890" t="str">
            <v>EXCEL</v>
          </cell>
          <cell r="K4890">
            <v>777.46</v>
          </cell>
        </row>
        <row r="4891">
          <cell r="A4891" t="str">
            <v>542-42610-WDNN-GW-FP</v>
          </cell>
          <cell r="B4891" t="str">
            <v>Excel ER 42U 600W 1000D (No Sides)-Grey White-FP</v>
          </cell>
          <cell r="C4891" t="str">
            <v>Excel ER 42U 600W 1000D (No Sides)-Grey White-FP</v>
          </cell>
          <cell r="D4891" t="str">
            <v>szt.</v>
          </cell>
          <cell r="E4891">
            <v>0</v>
          </cell>
          <cell r="F4891" t="str">
            <v>EXCEL</v>
          </cell>
          <cell r="K4891">
            <v>5602.1</v>
          </cell>
        </row>
        <row r="4892">
          <cell r="A4892" t="str">
            <v>542-42610-WDBN-BK</v>
          </cell>
          <cell r="B4892" t="str">
            <v>Excel ER 42U 600W 1000D-Black</v>
          </cell>
          <cell r="C4892" t="str">
            <v>Excel ER 42U 600W 1000D-Black</v>
          </cell>
          <cell r="D4892" t="str">
            <v>szt.</v>
          </cell>
          <cell r="E4892">
            <v>0</v>
          </cell>
          <cell r="F4892" t="str">
            <v>EXCEL</v>
          </cell>
          <cell r="K4892">
            <v>863.84</v>
          </cell>
        </row>
        <row r="4893">
          <cell r="A4893" t="str">
            <v>542-42610-WDBN-BK-FP</v>
          </cell>
          <cell r="B4893" t="str">
            <v>Excel ER 42U 600W 1000D-Black-FP</v>
          </cell>
          <cell r="C4893" t="str">
            <v>Excel ER 42U 600W 1000D-Black-FP</v>
          </cell>
          <cell r="D4893" t="str">
            <v>szt.</v>
          </cell>
          <cell r="E4893">
            <v>0</v>
          </cell>
          <cell r="F4893" t="str">
            <v>EXCEL</v>
          </cell>
          <cell r="K4893">
            <v>6208.28</v>
          </cell>
        </row>
        <row r="4894">
          <cell r="A4894" t="str">
            <v>542-42610-WDBN-GW</v>
          </cell>
          <cell r="B4894" t="str">
            <v>Excel ER 42U 600W 1000D-Grey White</v>
          </cell>
          <cell r="C4894" t="str">
            <v>Excel ER 42U 600W 1000D-Grey White</v>
          </cell>
          <cell r="D4894" t="str">
            <v>szt.</v>
          </cell>
          <cell r="E4894">
            <v>0</v>
          </cell>
          <cell r="F4894" t="str">
            <v>EXCEL</v>
          </cell>
          <cell r="K4894">
            <v>863.84</v>
          </cell>
        </row>
        <row r="4895">
          <cell r="A4895" t="str">
            <v>542-42610-WDBN-GW-FP</v>
          </cell>
          <cell r="B4895" t="str">
            <v>Excel ER 42U 600W 1000D-Grey White-FP</v>
          </cell>
          <cell r="C4895" t="str">
            <v>Excel ER 42U 600W 1000D-Grey White-FP</v>
          </cell>
          <cell r="D4895" t="str">
            <v>szt.</v>
          </cell>
          <cell r="E4895">
            <v>0</v>
          </cell>
          <cell r="F4895" t="str">
            <v>EXCEL</v>
          </cell>
          <cell r="K4895">
            <v>6208.28</v>
          </cell>
        </row>
        <row r="4896">
          <cell r="A4896" t="str">
            <v>542-4266-WDNN-BK</v>
          </cell>
          <cell r="B4896" t="str">
            <v>Excel ER 42U 600W 600D (No Sides)-Black</v>
          </cell>
          <cell r="C4896" t="str">
            <v>Excel ER 42U 600W 600D (No Sides)-Black</v>
          </cell>
          <cell r="D4896" t="str">
            <v>szt.</v>
          </cell>
          <cell r="E4896">
            <v>0</v>
          </cell>
          <cell r="F4896" t="str">
            <v>EXCEL</v>
          </cell>
          <cell r="K4896">
            <v>661.24</v>
          </cell>
        </row>
        <row r="4897">
          <cell r="A4897" t="str">
            <v>542-4266-WDNN-BK-FP</v>
          </cell>
          <cell r="B4897" t="str">
            <v>Excel ER 42U 600W 600D (No Sides)-Black-FP</v>
          </cell>
          <cell r="C4897" t="str">
            <v>Excel ER 42U 600W 600D (No Sides)-Black-FP</v>
          </cell>
          <cell r="D4897" t="str">
            <v>szt.</v>
          </cell>
          <cell r="E4897">
            <v>0</v>
          </cell>
          <cell r="F4897" t="str">
            <v>EXCEL</v>
          </cell>
          <cell r="K4897">
            <v>4786.62</v>
          </cell>
        </row>
        <row r="4898">
          <cell r="A4898" t="str">
            <v>542-4266-WDNN-GW</v>
          </cell>
          <cell r="B4898" t="str">
            <v>Excel ER 42U 600W 600D (No Sides)-Grey White</v>
          </cell>
          <cell r="C4898" t="str">
            <v>Excel ER 42U 600W 600D (No Sides)-Grey White</v>
          </cell>
          <cell r="D4898" t="str">
            <v>szt.</v>
          </cell>
          <cell r="E4898">
            <v>0</v>
          </cell>
          <cell r="F4898" t="str">
            <v>EXCEL</v>
          </cell>
          <cell r="K4898">
            <v>661.24</v>
          </cell>
        </row>
        <row r="4899">
          <cell r="A4899" t="str">
            <v>542-4266-WDNN-GW-FP</v>
          </cell>
          <cell r="B4899" t="str">
            <v>Excel ER 42U 600W 600D (No Sides)-Grey White-FP</v>
          </cell>
          <cell r="C4899" t="str">
            <v>Excel ER 42U 600W 600D (No Sides)-Grey White-FP</v>
          </cell>
          <cell r="D4899" t="str">
            <v>szt.</v>
          </cell>
          <cell r="E4899">
            <v>0</v>
          </cell>
          <cell r="F4899" t="str">
            <v>EXCEL</v>
          </cell>
          <cell r="K4899">
            <v>4786.62</v>
          </cell>
        </row>
        <row r="4900">
          <cell r="A4900" t="str">
            <v>542-4266-WDBN-BK</v>
          </cell>
          <cell r="B4900" t="str">
            <v>Excel ER 42U 600W 600D-Black</v>
          </cell>
          <cell r="C4900" t="str">
            <v>Excel ER 42U 600W 600D-Black</v>
          </cell>
          <cell r="D4900" t="str">
            <v>szt.</v>
          </cell>
          <cell r="E4900">
            <v>0</v>
          </cell>
          <cell r="F4900" t="str">
            <v>EXCEL</v>
          </cell>
          <cell r="K4900">
            <v>734.72</v>
          </cell>
        </row>
        <row r="4901">
          <cell r="A4901" t="str">
            <v>542-4266-WDBN-BK-FP</v>
          </cell>
          <cell r="B4901" t="str">
            <v>Excel ER 42U 600W 600D-Black-FP</v>
          </cell>
          <cell r="C4901" t="str">
            <v>Excel ER 42U 600W 600D-Black-FP</v>
          </cell>
          <cell r="D4901" t="str">
            <v>szt.</v>
          </cell>
          <cell r="E4901">
            <v>0</v>
          </cell>
          <cell r="F4901" t="str">
            <v>EXCEL</v>
          </cell>
          <cell r="K4901">
            <v>5302.22</v>
          </cell>
        </row>
        <row r="4902">
          <cell r="A4902" t="str">
            <v>542-4266-WDBN-GW</v>
          </cell>
          <cell r="B4902" t="str">
            <v>Excel ER 42U 600W 600D-Grey White</v>
          </cell>
          <cell r="C4902" t="str">
            <v>Excel ER 42U 600W 600D-Grey White</v>
          </cell>
          <cell r="D4902" t="str">
            <v>szt.</v>
          </cell>
          <cell r="E4902">
            <v>0</v>
          </cell>
          <cell r="F4902" t="str">
            <v>EXCEL</v>
          </cell>
          <cell r="K4902">
            <v>734.72</v>
          </cell>
        </row>
        <row r="4903">
          <cell r="A4903" t="str">
            <v>542-4266-WDBN-GW-FP</v>
          </cell>
          <cell r="B4903" t="str">
            <v>Excel ER 42U 600W 600D-Grey White-FP</v>
          </cell>
          <cell r="C4903" t="str">
            <v>Excel ER 42U 600W 600D-Grey White-FP</v>
          </cell>
          <cell r="D4903" t="str">
            <v>szt.</v>
          </cell>
          <cell r="E4903">
            <v>0</v>
          </cell>
          <cell r="F4903" t="str">
            <v>EXCEL</v>
          </cell>
          <cell r="K4903">
            <v>5302.22</v>
          </cell>
        </row>
        <row r="4904">
          <cell r="A4904" t="str">
            <v>542-4268-WDNN-BK</v>
          </cell>
          <cell r="B4904" t="str">
            <v>Excel ER 42U 600W 800D (No Sides)-Black</v>
          </cell>
          <cell r="C4904" t="str">
            <v>Excel ER 42U 600W 800D (No Sides)-Black</v>
          </cell>
          <cell r="D4904" t="str">
            <v>szt.</v>
          </cell>
          <cell r="E4904">
            <v>0</v>
          </cell>
          <cell r="F4904" t="str">
            <v>EXCEL</v>
          </cell>
          <cell r="K4904">
            <v>683.06</v>
          </cell>
        </row>
        <row r="4905">
          <cell r="A4905" t="str">
            <v>542-4268-WDNN-BK-FP</v>
          </cell>
          <cell r="B4905" t="str">
            <v>Excel ER 42U 600W 800D (No Sides)-Black-FP</v>
          </cell>
          <cell r="C4905" t="str">
            <v>Excel ER 42U 600W 800D (No Sides)-Black-FP</v>
          </cell>
          <cell r="D4905" t="str">
            <v>szt.</v>
          </cell>
          <cell r="E4905">
            <v>0</v>
          </cell>
          <cell r="F4905" t="str">
            <v>EXCEL</v>
          </cell>
          <cell r="K4905">
            <v>4939.78</v>
          </cell>
        </row>
        <row r="4906">
          <cell r="A4906" t="str">
            <v>542-4268-WDNN-GW</v>
          </cell>
          <cell r="B4906" t="str">
            <v>Excel ER 42U 600W 800D (No Sides)-Grey White</v>
          </cell>
          <cell r="C4906" t="str">
            <v>Excel ER 42U 600W 800D (No Sides)-Grey White</v>
          </cell>
          <cell r="D4906" t="str">
            <v>szt.</v>
          </cell>
          <cell r="E4906">
            <v>0</v>
          </cell>
          <cell r="F4906" t="str">
            <v>EXCEL</v>
          </cell>
          <cell r="K4906">
            <v>683.06</v>
          </cell>
        </row>
        <row r="4907">
          <cell r="A4907" t="str">
            <v>542-4268-WDNN-GW-FP</v>
          </cell>
          <cell r="B4907" t="str">
            <v>Excel ER 42U 600W 800D (No Sides)-Grey White-FP</v>
          </cell>
          <cell r="C4907" t="str">
            <v>Excel ER 42U 600W 800D (No Sides)-Grey White-FP</v>
          </cell>
          <cell r="D4907" t="str">
            <v>szt.</v>
          </cell>
          <cell r="E4907">
            <v>0</v>
          </cell>
          <cell r="F4907" t="str">
            <v>EXCEL</v>
          </cell>
          <cell r="K4907">
            <v>4939.78</v>
          </cell>
        </row>
        <row r="4908">
          <cell r="A4908" t="str">
            <v>542-4268-WDBN-BK</v>
          </cell>
          <cell r="B4908" t="str">
            <v>Excel ER 42U 600W 800D-Black</v>
          </cell>
          <cell r="C4908" t="str">
            <v>Excel ER 42U 600W 800D-Black</v>
          </cell>
          <cell r="D4908" t="str">
            <v>szt.</v>
          </cell>
          <cell r="E4908">
            <v>0</v>
          </cell>
          <cell r="F4908" t="str">
            <v>EXCEL</v>
          </cell>
          <cell r="K4908">
            <v>758.98</v>
          </cell>
        </row>
        <row r="4909">
          <cell r="A4909" t="str">
            <v>542-4268-WDBN-BK-FP</v>
          </cell>
          <cell r="B4909" t="str">
            <v>Excel ER 42U 600W 800D-Black-FP</v>
          </cell>
          <cell r="C4909" t="str">
            <v>Excel ER 42U 600W 800D-Black-FP</v>
          </cell>
          <cell r="D4909" t="str">
            <v>szt.</v>
          </cell>
          <cell r="E4909">
            <v>0</v>
          </cell>
          <cell r="F4909" t="str">
            <v>EXCEL</v>
          </cell>
          <cell r="K4909">
            <v>5472.38</v>
          </cell>
        </row>
        <row r="4910">
          <cell r="A4910" t="str">
            <v>542-4268-WDBN-GW</v>
          </cell>
          <cell r="B4910" t="str">
            <v>Excel ER 42U 600W 800D-Grey White</v>
          </cell>
          <cell r="C4910" t="str">
            <v>Excel ER 42U 600W 800D-Grey White</v>
          </cell>
          <cell r="D4910" t="str">
            <v>szt.</v>
          </cell>
          <cell r="E4910">
            <v>0</v>
          </cell>
          <cell r="F4910" t="str">
            <v>EXCEL</v>
          </cell>
          <cell r="K4910">
            <v>0</v>
          </cell>
        </row>
        <row r="4911">
          <cell r="A4911" t="str">
            <v>542-4268-WDBN-GW-FP</v>
          </cell>
          <cell r="B4911" t="str">
            <v>Excel ER 42U 600W 800D-Grey White-FP</v>
          </cell>
          <cell r="C4911" t="str">
            <v>Excel ER 42U 600W 800D-Grey White-FP</v>
          </cell>
          <cell r="D4911" t="str">
            <v>szt.</v>
          </cell>
          <cell r="E4911">
            <v>0</v>
          </cell>
          <cell r="F4911" t="str">
            <v>EXCEL</v>
          </cell>
          <cell r="K4911">
            <v>5472.38</v>
          </cell>
        </row>
        <row r="4912">
          <cell r="A4912" t="str">
            <v>542-42610-DDBN-BK</v>
          </cell>
          <cell r="B4912" t="str">
            <v>Excel ER 42U 6x10 Dbl Dbl B-Sides 0-VCM BK</v>
          </cell>
          <cell r="C4912" t="str">
            <v>Excel ER 42U 6x10 Dbl Dbl B-Sides 0-VCM BK</v>
          </cell>
          <cell r="D4912" t="str">
            <v>szt.</v>
          </cell>
          <cell r="E4912">
            <v>0</v>
          </cell>
          <cell r="F4912" t="str">
            <v>EXCEL</v>
          </cell>
          <cell r="K4912">
            <v>6451.42</v>
          </cell>
        </row>
        <row r="4913">
          <cell r="A4913" t="str">
            <v>542-42610-DDBN-BK-FP</v>
          </cell>
          <cell r="B4913" t="str">
            <v>Excel ER 42U 6x10 Dbl Dbl B-Sides 0-VCM BK FP</v>
          </cell>
          <cell r="C4913" t="str">
            <v>Excel ER 42U 6x10 Dbl Dbl B-Sides 0-VCM BK FP</v>
          </cell>
          <cell r="D4913" t="str">
            <v>szt.</v>
          </cell>
          <cell r="E4913">
            <v>0</v>
          </cell>
          <cell r="F4913" t="str">
            <v>EXCEL</v>
          </cell>
          <cell r="K4913">
            <v>6437.02</v>
          </cell>
        </row>
        <row r="4914">
          <cell r="A4914" t="str">
            <v>542-42610-DDBN-GW</v>
          </cell>
          <cell r="B4914" t="str">
            <v>Excel ER 42U 6x10 Dbl Dbl B-Sides 0-VCM GW</v>
          </cell>
          <cell r="C4914" t="str">
            <v>Excel ER 42U 6x10 Dbl Dbl B-Sides 0-VCM GW</v>
          </cell>
          <cell r="D4914" t="str">
            <v>szt.</v>
          </cell>
          <cell r="E4914">
            <v>0</v>
          </cell>
          <cell r="F4914" t="str">
            <v>EXCEL</v>
          </cell>
          <cell r="K4914">
            <v>6258.12</v>
          </cell>
        </row>
        <row r="4915">
          <cell r="A4915" t="str">
            <v>542-42610-DDBN-GW-FP</v>
          </cell>
          <cell r="B4915" t="str">
            <v>Excel ER 42U 6x10 Dbl Dbl B-Sides 0-VCM GW FP</v>
          </cell>
          <cell r="C4915" t="str">
            <v>Excel ER 42U 6x10 Dbl Dbl B-Sides 0-VCM GW FP</v>
          </cell>
          <cell r="D4915" t="str">
            <v>szt.</v>
          </cell>
          <cell r="E4915">
            <v>0</v>
          </cell>
          <cell r="F4915" t="str">
            <v>EXCEL</v>
          </cell>
          <cell r="K4915">
            <v>6451.42</v>
          </cell>
        </row>
        <row r="4916">
          <cell r="A4916" t="str">
            <v>ZC-542-42610-DDBN-BK</v>
          </cell>
          <cell r="B4916" t="str">
            <v>Excel ER 42U 6x10 DDBN BK OWO-01</v>
          </cell>
          <cell r="C4916" t="str">
            <v>Excel ER 42U 6x10 DDBN BK OWO-01</v>
          </cell>
          <cell r="D4916" t="str">
            <v>szt.</v>
          </cell>
          <cell r="E4916">
            <v>0</v>
          </cell>
          <cell r="F4916" t="str">
            <v>EXCEL</v>
          </cell>
          <cell r="K4916">
            <v>0</v>
          </cell>
        </row>
        <row r="4917">
          <cell r="A4917" t="str">
            <v>ZC-542-42610-DDBN(1)</v>
          </cell>
          <cell r="B4917" t="str">
            <v>Excel ER 42U 6x10 DDBN BK OWO-01</v>
          </cell>
          <cell r="C4917" t="str">
            <v>Excel ER 42U 6x10 DDBN BK OWO-01</v>
          </cell>
          <cell r="D4917" t="str">
            <v>szt.</v>
          </cell>
          <cell r="E4917">
            <v>0</v>
          </cell>
          <cell r="F4917" t="str">
            <v>EXCEL</v>
          </cell>
          <cell r="K4917">
            <v>0</v>
          </cell>
        </row>
        <row r="4918">
          <cell r="A4918" t="str">
            <v>ZC-542-42610-DDBN(2)</v>
          </cell>
          <cell r="B4918" t="str">
            <v>Excel ER 42U 6x10 DDBN BK OWO-01</v>
          </cell>
          <cell r="D4918" t="str">
            <v>szt.</v>
          </cell>
          <cell r="E4918">
            <v>0</v>
          </cell>
          <cell r="F4918" t="str">
            <v>EXCEL</v>
          </cell>
          <cell r="K4918">
            <v>0</v>
          </cell>
        </row>
        <row r="4919">
          <cell r="A4919" t="str">
            <v>542-42610-WNBN-GW</v>
          </cell>
          <cell r="B4919" t="str">
            <v>Excel ER 42U 6x10 Wave No-Dr B-Sides 0-VCM GW</v>
          </cell>
          <cell r="C4919" t="str">
            <v>Excel ER 42U 6x10 Wave No-Dr B-Sides 0-VCM GW</v>
          </cell>
          <cell r="D4919" t="str">
            <v>szt.</v>
          </cell>
          <cell r="E4919">
            <v>0</v>
          </cell>
          <cell r="F4919" t="str">
            <v>EXCEL</v>
          </cell>
          <cell r="K4919">
            <v>5492.12</v>
          </cell>
        </row>
        <row r="4920">
          <cell r="A4920" t="str">
            <v>542-4266-DDBN-BK</v>
          </cell>
          <cell r="B4920" t="str">
            <v>Excel ER 42U 6x6 Dbl Dbl B-Sides 0-VCM BK</v>
          </cell>
          <cell r="C4920" t="str">
            <v>Excel ER 42U 6x6 Dbl Dbl B-Sides 0-VCM BK</v>
          </cell>
          <cell r="D4920" t="str">
            <v>szt.</v>
          </cell>
          <cell r="E4920">
            <v>0</v>
          </cell>
          <cell r="F4920" t="str">
            <v>EXCEL</v>
          </cell>
          <cell r="K4920">
            <v>7072.26</v>
          </cell>
        </row>
        <row r="4921">
          <cell r="A4921" t="str">
            <v>542-4266-DDBN-GW-FP</v>
          </cell>
          <cell r="B4921" t="str">
            <v>Excel ER 42U 6x6 Dbl Dbl B-Sides 0-VCM GW FP</v>
          </cell>
          <cell r="C4921" t="str">
            <v>Excel ER 42U 6x6 Dbl Dbl B-Sides 0-VCM GW FP</v>
          </cell>
          <cell r="D4921" t="str">
            <v>szt.</v>
          </cell>
          <cell r="E4921">
            <v>0</v>
          </cell>
          <cell r="F4921" t="str">
            <v>EXCEL</v>
          </cell>
          <cell r="K4921">
            <v>7072.26</v>
          </cell>
        </row>
        <row r="4922">
          <cell r="A4922" t="str">
            <v>542-4266-DWBN-BK</v>
          </cell>
          <cell r="B4922" t="str">
            <v>Excel ER 42U 6x6 Dbl Wave B-Sides 0-VCM BK</v>
          </cell>
          <cell r="C4922" t="str">
            <v>Excel ER 42U 6x6 Dbl Wave B-Sides 0-VCM BK</v>
          </cell>
          <cell r="D4922" t="str">
            <v>szt.</v>
          </cell>
          <cell r="E4922">
            <v>0</v>
          </cell>
          <cell r="F4922" t="str">
            <v>EXCEL</v>
          </cell>
          <cell r="K4922">
            <v>6926.74</v>
          </cell>
        </row>
        <row r="4923">
          <cell r="A4923" t="str">
            <v>542-4268-DDBN-BK</v>
          </cell>
          <cell r="B4923" t="str">
            <v>Excel ER 42U 6x8 Dbl Dbl B-Sides 0-VCM BK</v>
          </cell>
          <cell r="C4923" t="str">
            <v>Excel ER 42U 6x8 Dbl Dbl B-Sides 0-VCM BK</v>
          </cell>
          <cell r="D4923" t="str">
            <v>szt.</v>
          </cell>
          <cell r="E4923">
            <v>0</v>
          </cell>
          <cell r="F4923" t="str">
            <v>EXCEL</v>
          </cell>
          <cell r="K4923">
            <v>5869.7</v>
          </cell>
        </row>
        <row r="4924">
          <cell r="A4924" t="str">
            <v>542-4268-DDBN-BK-FP</v>
          </cell>
          <cell r="B4924" t="str">
            <v>Excel ER 42U 6x8 Dbl Dbl B-Sides 0-VCM BK FP</v>
          </cell>
          <cell r="C4924" t="str">
            <v>Excel ER 42U 6x8 Dbl Dbl B-Sides 0-VCM BK FP</v>
          </cell>
          <cell r="D4924" t="str">
            <v>szt.</v>
          </cell>
          <cell r="E4924">
            <v>0</v>
          </cell>
          <cell r="F4924" t="str">
            <v>EXCEL</v>
          </cell>
          <cell r="K4924">
            <v>5869.7</v>
          </cell>
        </row>
        <row r="4925">
          <cell r="A4925" t="str">
            <v>542-4268-DDBN-GW</v>
          </cell>
          <cell r="B4925" t="str">
            <v>Excel ER 42U 6x8 Dbl Dbl B-Sides 0-VCM GW</v>
          </cell>
          <cell r="C4925" t="str">
            <v>Excel ER 42U 6x8 Dbl Dbl B-Sides 0-VCM GW</v>
          </cell>
          <cell r="D4925" t="str">
            <v>szt.</v>
          </cell>
          <cell r="E4925">
            <v>0</v>
          </cell>
          <cell r="F4925" t="str">
            <v>EXCEL</v>
          </cell>
          <cell r="K4925">
            <v>5869.7</v>
          </cell>
        </row>
        <row r="4926">
          <cell r="A4926" t="str">
            <v>542-4268-DDBN-GW-FP</v>
          </cell>
          <cell r="B4926" t="str">
            <v>Excel ER 42U 6x8 Dbl Dbl B-Sides 0-VCM GW FP</v>
          </cell>
          <cell r="C4926" t="str">
            <v>Excel ER 42U 6x8 Dbl Dbl B-Sides 0-VCM GW FP</v>
          </cell>
          <cell r="D4926" t="str">
            <v>szt.</v>
          </cell>
          <cell r="E4926">
            <v>0</v>
          </cell>
          <cell r="F4926" t="str">
            <v>EXCEL</v>
          </cell>
          <cell r="K4926">
            <v>5103.82</v>
          </cell>
        </row>
        <row r="4927">
          <cell r="A4927" t="str">
            <v>ZC-542-4268-DDBN-(1)</v>
          </cell>
          <cell r="B4927" t="str">
            <v>Excel ER 42U 6x8 DDBN BK OWO-01</v>
          </cell>
          <cell r="C4927" t="str">
            <v>Excel ER 42U 6x8 DDBN BK OWO-01</v>
          </cell>
          <cell r="D4927" t="str">
            <v>szt.</v>
          </cell>
          <cell r="E4927">
            <v>0</v>
          </cell>
          <cell r="F4927" t="str">
            <v>EXCEL</v>
          </cell>
          <cell r="K4927">
            <v>0</v>
          </cell>
        </row>
        <row r="4928">
          <cell r="A4928" t="str">
            <v>ZC-542-4268-DDBN-BK-</v>
          </cell>
          <cell r="B4928" t="str">
            <v>Excel ER 42U 6x8 DDBN BK OWO-01</v>
          </cell>
          <cell r="C4928" t="str">
            <v>Excel ER 42U 6x8 DDBN BK OWO-01</v>
          </cell>
          <cell r="D4928" t="str">
            <v>szt.</v>
          </cell>
          <cell r="E4928">
            <v>0</v>
          </cell>
          <cell r="F4928" t="str">
            <v>EXCEL</v>
          </cell>
          <cell r="K4928">
            <v>0</v>
          </cell>
        </row>
        <row r="4929">
          <cell r="A4929" t="str">
            <v>ZC-542-4268-DDBN-(2)</v>
          </cell>
          <cell r="B4929" t="str">
            <v>Excel ER 42U 6x8 DDBN BK OWO-01</v>
          </cell>
          <cell r="D4929" t="str">
            <v>szt.</v>
          </cell>
          <cell r="E4929">
            <v>0</v>
          </cell>
          <cell r="F4929" t="str">
            <v>EXCEL</v>
          </cell>
          <cell r="K4929">
            <v>0</v>
          </cell>
        </row>
        <row r="4930">
          <cell r="A4930" t="str">
            <v>542-42810-WDNF-BK</v>
          </cell>
          <cell r="B4930" t="str">
            <v>Excel ER 42U 800W 1000D (No Sides)-Black</v>
          </cell>
          <cell r="C4930" t="str">
            <v>Excel ER 42U 800W 1000D (No Sides)-Black</v>
          </cell>
          <cell r="D4930" t="str">
            <v>szt.</v>
          </cell>
          <cell r="E4930">
            <v>0</v>
          </cell>
          <cell r="F4930" t="str">
            <v>EXCEL</v>
          </cell>
          <cell r="K4930">
            <v>873</v>
          </cell>
        </row>
        <row r="4931">
          <cell r="A4931" t="str">
            <v>542-42810-WDNF-BK-FP</v>
          </cell>
          <cell r="B4931" t="str">
            <v>Excel ER 42U 800W 1000D (No Sides)-Black-FP</v>
          </cell>
          <cell r="C4931" t="str">
            <v>Excel ER 42U 800W 1000D (No Sides)-Black-FP</v>
          </cell>
          <cell r="D4931" t="str">
            <v>szt.</v>
          </cell>
          <cell r="E4931">
            <v>0</v>
          </cell>
          <cell r="F4931" t="str">
            <v>EXCEL</v>
          </cell>
          <cell r="K4931">
            <v>6272.7</v>
          </cell>
        </row>
        <row r="4932">
          <cell r="A4932" t="str">
            <v>542-42810-WDNF-GW</v>
          </cell>
          <cell r="B4932" t="str">
            <v>Excel ER 42U 800W 1000D (No Sides)-Grey White</v>
          </cell>
          <cell r="C4932" t="str">
            <v>Excel ER 42U 800W 1000D (No Sides)-Grey White</v>
          </cell>
          <cell r="D4932" t="str">
            <v>szt.</v>
          </cell>
          <cell r="E4932">
            <v>0</v>
          </cell>
          <cell r="F4932" t="str">
            <v>EXCEL</v>
          </cell>
          <cell r="K4932">
            <v>873</v>
          </cell>
        </row>
        <row r="4933">
          <cell r="A4933" t="str">
            <v>542-42810-WDNF-GW-FP</v>
          </cell>
          <cell r="B4933" t="str">
            <v>Excel ER 42U 800W 1000D (No Sides)-Grey White-FP</v>
          </cell>
          <cell r="C4933" t="str">
            <v>Excel ER 42U 800W 1000D (No Sides)-Grey White-FP</v>
          </cell>
          <cell r="D4933" t="str">
            <v>szt.</v>
          </cell>
          <cell r="E4933">
            <v>0</v>
          </cell>
          <cell r="F4933" t="str">
            <v>EXCEL</v>
          </cell>
          <cell r="K4933">
            <v>6272.7</v>
          </cell>
        </row>
        <row r="4934">
          <cell r="A4934" t="str">
            <v>ZC-542-42810-WDBF-BK</v>
          </cell>
          <cell r="B4934" t="str">
            <v>Excel ER 42U 800W 1000D-BK - CON-01</v>
          </cell>
          <cell r="C4934" t="str">
            <v>Excel ER 42U 800W 1000D-BK - CON-01</v>
          </cell>
          <cell r="D4934" t="str">
            <v>szt.</v>
          </cell>
          <cell r="E4934">
            <v>0</v>
          </cell>
          <cell r="F4934" t="str">
            <v>EXCEL</v>
          </cell>
          <cell r="K4934">
            <v>0</v>
          </cell>
        </row>
        <row r="4935">
          <cell r="A4935" t="str">
            <v>ZC-542-42810-WDBF(1)</v>
          </cell>
          <cell r="B4935" t="str">
            <v>Excel ER 42U 800W 1000D-BK - CON-01</v>
          </cell>
          <cell r="C4935" t="str">
            <v>Excel ER 42U 800W 1000D-BK - CON-01</v>
          </cell>
          <cell r="D4935" t="str">
            <v>szt.</v>
          </cell>
          <cell r="E4935">
            <v>0</v>
          </cell>
          <cell r="F4935" t="str">
            <v>EXCEL</v>
          </cell>
          <cell r="K4935">
            <v>0</v>
          </cell>
        </row>
        <row r="4936">
          <cell r="A4936" t="str">
            <v>ZC-542-42810-WDBF(2)</v>
          </cell>
          <cell r="B4936" t="str">
            <v>Excel ER 42U 800W 1000D-BK - CON-01</v>
          </cell>
          <cell r="D4936" t="str">
            <v>szt.</v>
          </cell>
          <cell r="E4936">
            <v>0</v>
          </cell>
          <cell r="F4936" t="str">
            <v>EXCEL</v>
          </cell>
          <cell r="K4936">
            <v>0</v>
          </cell>
        </row>
        <row r="4937">
          <cell r="A4937" t="str">
            <v>542-42810-WDBF-BK</v>
          </cell>
          <cell r="B4937" t="str">
            <v>Excel ER 42U 800W 1000D-Black</v>
          </cell>
          <cell r="C4937" t="str">
            <v>Excel ER 42U 800W 1000D-Black</v>
          </cell>
          <cell r="D4937" t="str">
            <v>szt.</v>
          </cell>
          <cell r="E4937">
            <v>0</v>
          </cell>
          <cell r="F4937" t="str">
            <v>EXCEL</v>
          </cell>
          <cell r="K4937">
            <v>1305.8399999999999</v>
          </cell>
        </row>
        <row r="4938">
          <cell r="A4938" t="str">
            <v>542-42810-WDBF-BK-FP</v>
          </cell>
          <cell r="B4938" t="str">
            <v>Excel ER 42U 800W 1000D-Black-FP</v>
          </cell>
          <cell r="C4938" t="str">
            <v>Excel ER 42U 800W 1000D-Black-FP</v>
          </cell>
          <cell r="D4938" t="str">
            <v>szt.</v>
          </cell>
          <cell r="E4938">
            <v>0</v>
          </cell>
          <cell r="F4938" t="str">
            <v>EXCEL</v>
          </cell>
          <cell r="K4938">
            <v>6953.4</v>
          </cell>
        </row>
        <row r="4939">
          <cell r="A4939" t="str">
            <v>542-42810-WDBF-GW</v>
          </cell>
          <cell r="B4939" t="str">
            <v>Excel ER 42U 800W 1000D-Grey White</v>
          </cell>
          <cell r="C4939" t="str">
            <v>Excel ER 42U 800W 1000D-Grey White</v>
          </cell>
          <cell r="D4939" t="str">
            <v>szt.</v>
          </cell>
          <cell r="E4939">
            <v>0</v>
          </cell>
          <cell r="F4939" t="str">
            <v>EXCEL</v>
          </cell>
          <cell r="K4939">
            <v>970</v>
          </cell>
        </row>
        <row r="4940">
          <cell r="A4940" t="str">
            <v>542-42810-WDBF-GW-FP</v>
          </cell>
          <cell r="B4940" t="str">
            <v>Excel ER 42U 800W 1000D-Grey White-FP</v>
          </cell>
          <cell r="C4940" t="str">
            <v>Excel ER 42U 800W 1000D-Grey White-FP</v>
          </cell>
          <cell r="D4940" t="str">
            <v>szt.</v>
          </cell>
          <cell r="E4940">
            <v>0</v>
          </cell>
          <cell r="F4940" t="str">
            <v>EXCEL</v>
          </cell>
          <cell r="K4940">
            <v>6953.4</v>
          </cell>
        </row>
        <row r="4941">
          <cell r="A4941" t="str">
            <v>542-4286-WDNF-BK</v>
          </cell>
          <cell r="B4941" t="str">
            <v>Excel ER 42U 800W 600D (No Sides)-Black</v>
          </cell>
          <cell r="C4941" t="str">
            <v>Excel ER 42U 800W 600D (No Sides)-Black</v>
          </cell>
          <cell r="D4941" t="str">
            <v>szt.</v>
          </cell>
          <cell r="E4941">
            <v>0</v>
          </cell>
          <cell r="F4941" t="str">
            <v>EXCEL</v>
          </cell>
          <cell r="K4941">
            <v>699.82</v>
          </cell>
        </row>
        <row r="4942">
          <cell r="A4942" t="str">
            <v>542-4286-WDNF-BK-FP</v>
          </cell>
          <cell r="B4942" t="str">
            <v>Excel ER 42U 800W 600D (No Sides)-Black-FP</v>
          </cell>
          <cell r="C4942" t="str">
            <v>Excel ER 42U 800W 600D (No Sides)-Black-FP</v>
          </cell>
          <cell r="D4942" t="str">
            <v>szt.</v>
          </cell>
          <cell r="E4942">
            <v>0</v>
          </cell>
          <cell r="F4942" t="str">
            <v>EXCEL</v>
          </cell>
          <cell r="K4942">
            <v>5057.22</v>
          </cell>
        </row>
        <row r="4943">
          <cell r="A4943" t="str">
            <v>542-4286-WDNF-GW</v>
          </cell>
          <cell r="B4943" t="str">
            <v>Excel ER 42U 800W 600D (No Sides)-Grey White</v>
          </cell>
          <cell r="C4943" t="str">
            <v>Excel ER 42U 800W 600D (No Sides)-Grey White</v>
          </cell>
          <cell r="D4943" t="str">
            <v>szt.</v>
          </cell>
          <cell r="E4943">
            <v>0</v>
          </cell>
          <cell r="F4943" t="str">
            <v>EXCEL</v>
          </cell>
          <cell r="K4943">
            <v>699.82</v>
          </cell>
        </row>
        <row r="4944">
          <cell r="A4944" t="str">
            <v>542-4286-WDNF-GW-FP</v>
          </cell>
          <cell r="B4944" t="str">
            <v>Excel ER 42U 800W 600D (No Sides)-Grey White-FP</v>
          </cell>
          <cell r="C4944" t="str">
            <v>Excel ER 42U 800W 600D (No Sides)-Grey White-FP</v>
          </cell>
          <cell r="D4944" t="str">
            <v>szt.</v>
          </cell>
          <cell r="E4944">
            <v>0</v>
          </cell>
          <cell r="F4944" t="str">
            <v>EXCEL</v>
          </cell>
          <cell r="K4944">
            <v>5057.22</v>
          </cell>
        </row>
        <row r="4945">
          <cell r="A4945" t="str">
            <v>542-4286-WDBF-BK</v>
          </cell>
          <cell r="B4945" t="str">
            <v>Excel ER 42U 800W 600D-Black</v>
          </cell>
          <cell r="C4945" t="str">
            <v>Excel ER 42U 800W 600D-Black</v>
          </cell>
          <cell r="D4945" t="str">
            <v>szt.</v>
          </cell>
          <cell r="E4945">
            <v>0</v>
          </cell>
          <cell r="F4945" t="str">
            <v>EXCEL</v>
          </cell>
          <cell r="K4945">
            <v>777.54</v>
          </cell>
        </row>
        <row r="4946">
          <cell r="A4946" t="str">
            <v>542-4286-WDBF-BK-FP</v>
          </cell>
          <cell r="B4946" t="str">
            <v>Excel ER 42U 800W 600D-Black-Flat Pack</v>
          </cell>
          <cell r="C4946" t="str">
            <v>Excel ER 42U 800W 600D-Black-Flat Pack</v>
          </cell>
          <cell r="D4946" t="str">
            <v>szt.</v>
          </cell>
          <cell r="E4946">
            <v>0</v>
          </cell>
          <cell r="F4946" t="str">
            <v>EXCEL</v>
          </cell>
          <cell r="K4946">
            <v>5602.86</v>
          </cell>
        </row>
        <row r="4947">
          <cell r="A4947" t="str">
            <v>542-4286-WDBF-GW</v>
          </cell>
          <cell r="B4947" t="str">
            <v>Excel ER 42U 800W 600D-Grey White</v>
          </cell>
          <cell r="C4947" t="str">
            <v>Excel ER 42U 800W 600D-Grey White</v>
          </cell>
          <cell r="D4947" t="str">
            <v>szt.</v>
          </cell>
          <cell r="E4947">
            <v>0</v>
          </cell>
          <cell r="F4947" t="str">
            <v>EXCEL</v>
          </cell>
          <cell r="K4947">
            <v>777.54</v>
          </cell>
        </row>
        <row r="4948">
          <cell r="A4948" t="str">
            <v>542-4286-WDBF-GW-FP</v>
          </cell>
          <cell r="B4948" t="str">
            <v>Excel ER 42U 800W 600D-Grey White-FP</v>
          </cell>
          <cell r="C4948" t="str">
            <v>Excel ER 42U 800W 600D-Grey White-FP</v>
          </cell>
          <cell r="D4948" t="str">
            <v>szt.</v>
          </cell>
          <cell r="E4948">
            <v>0</v>
          </cell>
          <cell r="F4948" t="str">
            <v>EXCEL</v>
          </cell>
          <cell r="K4948">
            <v>5602.86</v>
          </cell>
        </row>
        <row r="4949">
          <cell r="A4949" t="str">
            <v>542-4288-WDBF-BK</v>
          </cell>
          <cell r="B4949" t="str">
            <v>Excel ER 42U 800W 800D-Black</v>
          </cell>
          <cell r="C4949" t="str">
            <v>Excel ER 42U 800W 800D-Black</v>
          </cell>
          <cell r="D4949" t="str">
            <v>szt.</v>
          </cell>
          <cell r="E4949">
            <v>0</v>
          </cell>
          <cell r="F4949" t="str">
            <v>EXCEL</v>
          </cell>
          <cell r="K4949">
            <v>1054.74</v>
          </cell>
        </row>
        <row r="4950">
          <cell r="A4950" t="str">
            <v>542-4288-WDBF-BK-FP</v>
          </cell>
          <cell r="B4950" t="str">
            <v>Excel ER 42U 800W 800D-Black-FP</v>
          </cell>
          <cell r="C4950" t="str">
            <v>Excel ER 42U 800W 800D-Black-FP</v>
          </cell>
          <cell r="D4950" t="str">
            <v>szt.</v>
          </cell>
          <cell r="E4950">
            <v>0</v>
          </cell>
          <cell r="F4950" t="str">
            <v>EXCEL</v>
          </cell>
          <cell r="K4950">
            <v>5874.6</v>
          </cell>
        </row>
        <row r="4951">
          <cell r="A4951" t="str">
            <v>542-4288-WDBF-GW</v>
          </cell>
          <cell r="B4951" t="str">
            <v>Excel ER 42U 800W 800D-Grey White</v>
          </cell>
          <cell r="C4951" t="str">
            <v>Excel ER 42U 800W 800D-Grey White</v>
          </cell>
          <cell r="D4951" t="str">
            <v>szt.</v>
          </cell>
          <cell r="E4951">
            <v>0</v>
          </cell>
          <cell r="F4951" t="str">
            <v>EXCEL</v>
          </cell>
          <cell r="K4951">
            <v>816.3</v>
          </cell>
        </row>
        <row r="4952">
          <cell r="A4952" t="str">
            <v>542-4288-WDBF-GW-FP</v>
          </cell>
          <cell r="B4952" t="str">
            <v>Excel ER 42U 800W 800D-Grey White-FP</v>
          </cell>
          <cell r="C4952" t="str">
            <v>Excel ER 42U 800W 800D-Grey White-FP</v>
          </cell>
          <cell r="D4952" t="str">
            <v>szt.</v>
          </cell>
          <cell r="E4952">
            <v>0</v>
          </cell>
          <cell r="F4952" t="str">
            <v>EXCEL</v>
          </cell>
          <cell r="K4952">
            <v>5874.6</v>
          </cell>
        </row>
        <row r="4953">
          <cell r="A4953" t="str">
            <v>542-4288-WDBF-GW-FC</v>
          </cell>
          <cell r="B4953" t="str">
            <v>Excel ER 42U 800W 800D-GW - FP</v>
          </cell>
          <cell r="C4953" t="str">
            <v>Excel ER 42U 800W 800D-GW - FP</v>
          </cell>
          <cell r="D4953" t="str">
            <v>szt.</v>
          </cell>
          <cell r="E4953">
            <v>0</v>
          </cell>
          <cell r="F4953" t="str">
            <v>EXCEL</v>
          </cell>
          <cell r="K4953">
            <v>5728.28</v>
          </cell>
        </row>
        <row r="4954">
          <cell r="A4954" t="str">
            <v>542-42810-DDBN-BK</v>
          </cell>
          <cell r="B4954" t="str">
            <v>Excel ER 42U 8x10 Dbl Dbl B-Sides 0-VCM BK</v>
          </cell>
          <cell r="C4954" t="str">
            <v>Excel ER 42U 8x10 Dbl Dbl B-Sides 0-VCM BK</v>
          </cell>
          <cell r="D4954" t="str">
            <v>szt.</v>
          </cell>
          <cell r="E4954">
            <v>0</v>
          </cell>
          <cell r="F4954" t="str">
            <v>EXCEL</v>
          </cell>
          <cell r="K4954">
            <v>0</v>
          </cell>
        </row>
        <row r="4955">
          <cell r="A4955" t="str">
            <v>542-42810-DDBF-BK</v>
          </cell>
          <cell r="B4955" t="str">
            <v>Excel ER 42U 8x10 Dbl Dbl B-Sides F-VCM BK</v>
          </cell>
          <cell r="C4955" t="str">
            <v>Excel ER 42U 8x10 Dbl Dbl B-Sides F-VCM BK</v>
          </cell>
          <cell r="D4955" t="str">
            <v>szt.</v>
          </cell>
          <cell r="E4955">
            <v>0</v>
          </cell>
          <cell r="F4955" t="str">
            <v>EXCEL</v>
          </cell>
          <cell r="K4955">
            <v>7737.16</v>
          </cell>
        </row>
        <row r="4956">
          <cell r="A4956" t="str">
            <v>542-42810-DDBF-BK-FP</v>
          </cell>
          <cell r="B4956" t="str">
            <v>Excel ER 42U 8x10 Dbl Dbl B-Sides F-VCM BK FP</v>
          </cell>
          <cell r="C4956" t="str">
            <v>Excel ER 42U 8x10 Dbl Dbl B-Sides F-VCM BK FP</v>
          </cell>
          <cell r="D4956" t="str">
            <v>szt.</v>
          </cell>
          <cell r="E4956">
            <v>0</v>
          </cell>
          <cell r="F4956" t="str">
            <v>EXCEL</v>
          </cell>
          <cell r="K4956">
            <v>7883.48</v>
          </cell>
        </row>
        <row r="4957">
          <cell r="A4957" t="str">
            <v>542-42810-DDBF-GW</v>
          </cell>
          <cell r="B4957" t="str">
            <v>Excel ER 42U 8x10 Dbl Dbl B-Sides F-VCM GW</v>
          </cell>
          <cell r="C4957" t="str">
            <v>Excel ER 42U 8x10 Dbl Dbl B-Sides F-VCM GW</v>
          </cell>
          <cell r="D4957" t="str">
            <v>szt.</v>
          </cell>
          <cell r="E4957">
            <v>0</v>
          </cell>
          <cell r="F4957" t="str">
            <v>EXCEL</v>
          </cell>
          <cell r="K4957">
            <v>7737.16</v>
          </cell>
        </row>
        <row r="4958">
          <cell r="A4958" t="str">
            <v>542-42810-DDBF-GW-FP</v>
          </cell>
          <cell r="B4958" t="str">
            <v>Excel ER 42U 8x10 Dbl Dbl B-Sides F-VCM GW FP</v>
          </cell>
          <cell r="C4958" t="str">
            <v>Excel ER 42U 8x10 Dbl Dbl B-Sides F-VCM GW FP</v>
          </cell>
          <cell r="D4958" t="str">
            <v>szt.</v>
          </cell>
          <cell r="E4958">
            <v>0</v>
          </cell>
          <cell r="F4958" t="str">
            <v>EXCEL</v>
          </cell>
          <cell r="K4958">
            <v>7107.28</v>
          </cell>
        </row>
        <row r="4959">
          <cell r="A4959" t="str">
            <v>542-42810-NDNF-GW</v>
          </cell>
          <cell r="B4959" t="str">
            <v>Excel ER 42U 8x10 No-Dr Dbl 0-Sides F-VCM GW</v>
          </cell>
          <cell r="C4959" t="str">
            <v>Excel ER 42U 8x10 No-Dr Dbl 0-Sides F-VCM GW</v>
          </cell>
          <cell r="D4959" t="str">
            <v>szt.</v>
          </cell>
          <cell r="E4959">
            <v>0</v>
          </cell>
          <cell r="F4959" t="str">
            <v>EXCEL</v>
          </cell>
          <cell r="K4959">
            <v>5226.78</v>
          </cell>
        </row>
        <row r="4960">
          <cell r="A4960" t="str">
            <v>542-42810-NDBF-GW</v>
          </cell>
          <cell r="B4960" t="str">
            <v>Excel ER 42U 8x10 No-Dr Dbl B-Sides F-VCM GW</v>
          </cell>
          <cell r="C4960" t="str">
            <v>Excel ER 42U 8x10 No-Dr Dbl B-Sides F-VCM GW</v>
          </cell>
          <cell r="D4960" t="str">
            <v>szt.</v>
          </cell>
          <cell r="E4960">
            <v>0</v>
          </cell>
          <cell r="F4960" t="str">
            <v>EXCEL</v>
          </cell>
          <cell r="K4960">
            <v>6813.88</v>
          </cell>
        </row>
        <row r="4961">
          <cell r="A4961" t="str">
            <v>542-42810-WDBN-BK</v>
          </cell>
          <cell r="B4961" t="str">
            <v>Excel ER 42U 8x10 Wave Dbl B-Sides 0-VCM BK</v>
          </cell>
          <cell r="C4961" t="str">
            <v>Excel ER 42U 8x10 Wave Dbl B-Sides 0-VCM BK</v>
          </cell>
          <cell r="D4961" t="str">
            <v>szt.</v>
          </cell>
          <cell r="E4961">
            <v>0</v>
          </cell>
          <cell r="F4961" t="str">
            <v>EXCEL</v>
          </cell>
          <cell r="K4961">
            <v>0</v>
          </cell>
        </row>
        <row r="4962">
          <cell r="A4962" t="str">
            <v>542-42810-WWNF-GW</v>
          </cell>
          <cell r="B4962" t="str">
            <v>Excel ER 42U 8x10 Wave Wave 0-Sides F-VCM GW</v>
          </cell>
          <cell r="C4962" t="str">
            <v>Excel ER 42U 8x10 Wave Wave 0-Sides F-VCM GW</v>
          </cell>
          <cell r="D4962" t="str">
            <v>szt.</v>
          </cell>
          <cell r="E4962">
            <v>0</v>
          </cell>
          <cell r="F4962" t="str">
            <v>EXCEL</v>
          </cell>
          <cell r="K4962">
            <v>6114.94</v>
          </cell>
        </row>
        <row r="4963">
          <cell r="A4963" t="str">
            <v>542-4286-DDBF-BK</v>
          </cell>
          <cell r="B4963" t="str">
            <v>Excel ER 42U 8x6 Dbl Dbl B-Sides F-VCM BK</v>
          </cell>
          <cell r="C4963" t="str">
            <v>Excel ER 42U 8x6 Dbl Dbl B-Sides F-VCM BK</v>
          </cell>
          <cell r="D4963" t="str">
            <v>szt.</v>
          </cell>
          <cell r="E4963">
            <v>0</v>
          </cell>
          <cell r="F4963" t="str">
            <v>EXCEL</v>
          </cell>
          <cell r="K4963">
            <v>6645.76</v>
          </cell>
        </row>
        <row r="4964">
          <cell r="A4964" t="str">
            <v>542-4286-DDBF-BK-FP</v>
          </cell>
          <cell r="B4964" t="str">
            <v>Excel ER 42U 8x6 Dbl Dbl B-Sides F-VCM BK FP</v>
          </cell>
          <cell r="C4964" t="str">
            <v>Excel ER 42U 8x6 Dbl Dbl B-Sides F-VCM BK FP</v>
          </cell>
          <cell r="D4964" t="str">
            <v>szt.</v>
          </cell>
          <cell r="E4964">
            <v>0</v>
          </cell>
          <cell r="F4964" t="str">
            <v>EXCEL</v>
          </cell>
          <cell r="K4964">
            <v>6645.76</v>
          </cell>
        </row>
        <row r="4965">
          <cell r="A4965" t="str">
            <v>542-4286-DDBF-GW</v>
          </cell>
          <cell r="B4965" t="str">
            <v>Excel ER 42U 8x6 Dbl Dbl B-Sides F-VCM GW</v>
          </cell>
          <cell r="C4965" t="str">
            <v>Excel ER 42U 8x6 Dbl Dbl B-Sides F-VCM GW</v>
          </cell>
          <cell r="D4965" t="str">
            <v>szt.</v>
          </cell>
          <cell r="E4965">
            <v>0</v>
          </cell>
          <cell r="F4965" t="str">
            <v>EXCEL</v>
          </cell>
          <cell r="K4965">
            <v>6645.76</v>
          </cell>
        </row>
        <row r="4966">
          <cell r="A4966" t="str">
            <v>542-4286-DDBF-GW-FP</v>
          </cell>
          <cell r="B4966" t="str">
            <v>Excel ER 42U 8x6 Dbl Dbl B-Sides F-VCM GW FP</v>
          </cell>
          <cell r="C4966" t="str">
            <v>Excel ER 42U 8x6 Dbl Dbl B-Sides F-VCM GW FP</v>
          </cell>
          <cell r="D4966" t="str">
            <v>szt.</v>
          </cell>
          <cell r="E4966">
            <v>0</v>
          </cell>
          <cell r="F4966" t="str">
            <v>EXCEL</v>
          </cell>
          <cell r="K4966">
            <v>6645.76</v>
          </cell>
        </row>
        <row r="4967">
          <cell r="A4967" t="str">
            <v>542-4286-DNBF-BK</v>
          </cell>
          <cell r="B4967" t="str">
            <v>Excel ER 42U 8x6 Dbl No-Dr B-Sides F-VCM BK</v>
          </cell>
          <cell r="C4967" t="str">
            <v>Excel ER 42U 8x6 Dbl No-Dr B-Sides F-VCM BK</v>
          </cell>
          <cell r="D4967" t="str">
            <v>szt.</v>
          </cell>
          <cell r="E4967">
            <v>0</v>
          </cell>
          <cell r="F4967" t="str">
            <v>EXCEL</v>
          </cell>
          <cell r="K4967">
            <v>1573.38</v>
          </cell>
        </row>
        <row r="4968">
          <cell r="A4968" t="str">
            <v>542-4286-NDBF-GW</v>
          </cell>
          <cell r="B4968" t="str">
            <v>Excel ER 42U 8x6 No-Dr Dbl B-Sides F-VCM GW</v>
          </cell>
          <cell r="C4968" t="str">
            <v>Excel ER 42U 8x6 No-Dr Dbl B-Sides F-VCM GW</v>
          </cell>
          <cell r="D4968" t="str">
            <v>szt.</v>
          </cell>
          <cell r="E4968">
            <v>0</v>
          </cell>
          <cell r="F4968" t="str">
            <v>EXCEL</v>
          </cell>
          <cell r="K4968">
            <v>5722.5</v>
          </cell>
        </row>
        <row r="4969">
          <cell r="A4969" t="str">
            <v>542-4288-DDBF-BK</v>
          </cell>
          <cell r="B4969" t="str">
            <v>Excel ER 42U 8x8 Dbl Dbl B-Sides F-VCM BK</v>
          </cell>
          <cell r="C4969" t="str">
            <v>Excel ER 42U 8x8 Dbl Dbl B-Sides F-VCM BK</v>
          </cell>
          <cell r="D4969" t="str">
            <v>szt.</v>
          </cell>
          <cell r="E4969">
            <v>0</v>
          </cell>
          <cell r="F4969" t="str">
            <v>EXCEL</v>
          </cell>
          <cell r="K4969">
            <v>878.94</v>
          </cell>
        </row>
        <row r="4970">
          <cell r="A4970" t="str">
            <v>542-4288-DDBF-BK-FP</v>
          </cell>
          <cell r="B4970" t="str">
            <v>Excel ER 42U 8x8 Dbl Dbl B-Sides F-VCM BK FP</v>
          </cell>
          <cell r="C4970" t="str">
            <v>Excel ER 42U 8x8 Dbl Dbl B-Sides F-VCM BK FP</v>
          </cell>
          <cell r="D4970" t="str">
            <v>szt.</v>
          </cell>
          <cell r="E4970">
            <v>0</v>
          </cell>
          <cell r="F4970" t="str">
            <v>EXCEL</v>
          </cell>
          <cell r="K4970">
            <v>878.94</v>
          </cell>
        </row>
        <row r="4971">
          <cell r="A4971" t="str">
            <v>542-4288-DDBF-GW</v>
          </cell>
          <cell r="B4971" t="str">
            <v>Excel ER 42U 8x8 Dbl Dbl B-Sides F-VCM GW</v>
          </cell>
          <cell r="C4971" t="str">
            <v>Excel ER 42U 8x8 Dbl Dbl B-Sides F-VCM GW</v>
          </cell>
          <cell r="D4971" t="str">
            <v>szt.</v>
          </cell>
          <cell r="E4971">
            <v>0</v>
          </cell>
          <cell r="F4971" t="str">
            <v>EXCEL</v>
          </cell>
          <cell r="K4971">
            <v>878.94</v>
          </cell>
        </row>
        <row r="4972">
          <cell r="A4972" t="str">
            <v>542-4288-DDBF-GW-FP</v>
          </cell>
          <cell r="B4972" t="str">
            <v>Excel ER 42U 8x8 Dbl Dbl B-Sides F-VCM GW FP</v>
          </cell>
          <cell r="C4972" t="str">
            <v>Excel ER 42U 8x8 Dbl Dbl B-Sides F-VCM GW FP</v>
          </cell>
          <cell r="D4972" t="str">
            <v>szt.</v>
          </cell>
          <cell r="E4972">
            <v>0</v>
          </cell>
          <cell r="F4972" t="str">
            <v>EXCEL</v>
          </cell>
          <cell r="K4972">
            <v>878.94</v>
          </cell>
        </row>
        <row r="4973">
          <cell r="A4973" t="str">
            <v>ZC-542-4288-WWBN-BK-</v>
          </cell>
          <cell r="B4973" t="str">
            <v>Excel ER 42U 8x8 DDBN BK REM-01</v>
          </cell>
          <cell r="D4973" t="str">
            <v>szt.</v>
          </cell>
          <cell r="E4973">
            <v>0</v>
          </cell>
          <cell r="F4973" t="str">
            <v>EXCEL</v>
          </cell>
          <cell r="K4973">
            <v>0</v>
          </cell>
        </row>
        <row r="4974">
          <cell r="A4974" t="str">
            <v>542-4288-NDNF-GW</v>
          </cell>
          <cell r="B4974" t="str">
            <v>Excel ER 42U 8x8 No-Dr Dbl 0-Sides F-VCM GW</v>
          </cell>
          <cell r="C4974" t="str">
            <v>Excel ER 42U 8x8 No-Dr Dbl 0-Sides F-VCM GW</v>
          </cell>
          <cell r="D4974" t="str">
            <v>szt.</v>
          </cell>
          <cell r="E4974">
            <v>0</v>
          </cell>
          <cell r="F4974" t="str">
            <v>EXCEL</v>
          </cell>
          <cell r="K4974">
            <v>5015.3</v>
          </cell>
        </row>
        <row r="4975">
          <cell r="A4975" t="str">
            <v>542-4288-SWBF-BK</v>
          </cell>
          <cell r="B4975" t="str">
            <v>Excel ER 42U 8x8 Steel Wave B-Sides F-VCM BK</v>
          </cell>
          <cell r="C4975" t="str">
            <v>Excel ER 42U 8x8 Steel Wave B-Sides F-VCM BK</v>
          </cell>
          <cell r="D4975" t="str">
            <v>szt.</v>
          </cell>
          <cell r="E4975">
            <v>0</v>
          </cell>
          <cell r="F4975" t="str">
            <v>EXCEL</v>
          </cell>
          <cell r="K4975">
            <v>6746.12</v>
          </cell>
        </row>
        <row r="4976">
          <cell r="A4976" t="str">
            <v>542-4288-SWBF-GW</v>
          </cell>
          <cell r="B4976" t="str">
            <v>Excel ER 42U 8x8 Steel Wave B-Sides F-VCM GW</v>
          </cell>
          <cell r="C4976" t="str">
            <v>Excel ER 42U 8x8 Steel Wave B-Sides F-VCM GW</v>
          </cell>
          <cell r="D4976" t="str">
            <v>szt.</v>
          </cell>
          <cell r="E4976">
            <v>0</v>
          </cell>
          <cell r="F4976" t="str">
            <v>EXCEL</v>
          </cell>
          <cell r="K4976">
            <v>6746.12</v>
          </cell>
        </row>
        <row r="4977">
          <cell r="A4977" t="str">
            <v>542B-4288-WDBF-BK</v>
          </cell>
          <cell r="B4977" t="str">
            <v>Excel ER 42U 8x8 Wave Dbl B-Sides F-VCM BK</v>
          </cell>
          <cell r="C4977" t="str">
            <v>Excel ER 42U 8x8 Wave Dbl B-Sides F-VCM BK</v>
          </cell>
          <cell r="D4977" t="str">
            <v>szt.</v>
          </cell>
          <cell r="E4977">
            <v>0</v>
          </cell>
          <cell r="F4977" t="str">
            <v>EXCEL</v>
          </cell>
          <cell r="K4977">
            <v>3139.08</v>
          </cell>
        </row>
        <row r="4978">
          <cell r="A4978" t="str">
            <v>542-47610-WDBN-BK</v>
          </cell>
          <cell r="B4978" t="str">
            <v>Excel ER 47U 600W 1000D-Black</v>
          </cell>
          <cell r="C4978" t="str">
            <v>Excel ER 47U 600W 1000D-Black</v>
          </cell>
          <cell r="D4978" t="str">
            <v>szt.</v>
          </cell>
          <cell r="E4978">
            <v>0</v>
          </cell>
          <cell r="F4978" t="str">
            <v>EXCEL</v>
          </cell>
          <cell r="K4978">
            <v>901.2</v>
          </cell>
        </row>
        <row r="4979">
          <cell r="A4979" t="str">
            <v>542-47610-WDBN-BK-FP</v>
          </cell>
          <cell r="B4979" t="str">
            <v>Excel ER 47U 600W 1000D-Black-FP</v>
          </cell>
          <cell r="C4979" t="str">
            <v>Excel ER 47U 600W 1000D-Black-FP</v>
          </cell>
          <cell r="D4979" t="str">
            <v>szt.</v>
          </cell>
          <cell r="E4979">
            <v>0</v>
          </cell>
          <cell r="F4979" t="str">
            <v>EXCEL</v>
          </cell>
          <cell r="K4979">
            <v>6470.46</v>
          </cell>
        </row>
        <row r="4980">
          <cell r="A4980" t="str">
            <v>542-47610-WDBN-GW</v>
          </cell>
          <cell r="B4980" t="str">
            <v>Excel ER 47U 600W 1000D-Grey White</v>
          </cell>
          <cell r="C4980" t="str">
            <v>Excel ER 47U 600W 1000D-Grey White</v>
          </cell>
          <cell r="D4980" t="str">
            <v>szt.</v>
          </cell>
          <cell r="E4980">
            <v>0</v>
          </cell>
          <cell r="F4980" t="str">
            <v>EXCEL</v>
          </cell>
          <cell r="K4980">
            <v>901.2</v>
          </cell>
        </row>
        <row r="4981">
          <cell r="A4981" t="str">
            <v>542-47610-WDBN-GW-FP</v>
          </cell>
          <cell r="B4981" t="str">
            <v>Excel ER 47U 600W 1000D-Grey White-FP</v>
          </cell>
          <cell r="C4981" t="str">
            <v>Excel ER 47U 600W 1000D-Grey White-FP</v>
          </cell>
          <cell r="D4981" t="str">
            <v>szt.</v>
          </cell>
          <cell r="E4981">
            <v>0</v>
          </cell>
          <cell r="F4981" t="str">
            <v>EXCEL</v>
          </cell>
          <cell r="K4981">
            <v>6470.46</v>
          </cell>
        </row>
        <row r="4982">
          <cell r="A4982" t="str">
            <v>542-4766-WDBN-BK</v>
          </cell>
          <cell r="B4982" t="str">
            <v>Excel ER 47U 600W 600D-Black</v>
          </cell>
          <cell r="C4982" t="str">
            <v>Excel ER 47U 600W 600D-Black</v>
          </cell>
          <cell r="D4982" t="str">
            <v>szt.</v>
          </cell>
          <cell r="E4982">
            <v>0</v>
          </cell>
          <cell r="F4982" t="str">
            <v>EXCEL</v>
          </cell>
          <cell r="K4982">
            <v>758.98</v>
          </cell>
        </row>
        <row r="4983">
          <cell r="A4983" t="str">
            <v>542-4766-WDBN-BK-FP</v>
          </cell>
          <cell r="B4983" t="str">
            <v>Excel ER 47U 600W 600D-Black-FP</v>
          </cell>
          <cell r="C4983" t="str">
            <v>Excel ER 47U 600W 600D-Black-FP</v>
          </cell>
          <cell r="D4983" t="str">
            <v>szt.</v>
          </cell>
          <cell r="E4983">
            <v>0</v>
          </cell>
          <cell r="F4983" t="str">
            <v>EXCEL</v>
          </cell>
          <cell r="K4983">
            <v>5472.38</v>
          </cell>
        </row>
        <row r="4984">
          <cell r="A4984" t="str">
            <v>542-4766-WDBN-GW</v>
          </cell>
          <cell r="B4984" t="str">
            <v>Excel ER 47U 600W 600D-Grey White</v>
          </cell>
          <cell r="C4984" t="str">
            <v>Excel ER 47U 600W 600D-Grey White</v>
          </cell>
          <cell r="D4984" t="str">
            <v>szt.</v>
          </cell>
          <cell r="E4984">
            <v>0</v>
          </cell>
          <cell r="F4984" t="str">
            <v>EXCEL</v>
          </cell>
          <cell r="K4984">
            <v>758.98</v>
          </cell>
        </row>
        <row r="4985">
          <cell r="A4985" t="str">
            <v>542-4766-WDBN-GW-FP</v>
          </cell>
          <cell r="B4985" t="str">
            <v>Excel ER 47U 600W 600D-Grey White-FP</v>
          </cell>
          <cell r="C4985" t="str">
            <v>Excel ER 47U 600W 600D-Grey White-FP</v>
          </cell>
          <cell r="D4985" t="str">
            <v>szt.</v>
          </cell>
          <cell r="E4985">
            <v>0</v>
          </cell>
          <cell r="F4985" t="str">
            <v>EXCEL</v>
          </cell>
          <cell r="K4985">
            <v>5472.38</v>
          </cell>
        </row>
        <row r="4986">
          <cell r="A4986" t="str">
            <v>542-4768-WDBN-BK</v>
          </cell>
          <cell r="B4986" t="str">
            <v>Excel ER 47U 600W 800D-Black</v>
          </cell>
          <cell r="C4986" t="str">
            <v>Excel ER 47U 600W 800D-Black</v>
          </cell>
          <cell r="D4986" t="str">
            <v>szt.</v>
          </cell>
          <cell r="E4986">
            <v>0</v>
          </cell>
          <cell r="F4986" t="str">
            <v>EXCEL</v>
          </cell>
          <cell r="K4986">
            <v>783.84</v>
          </cell>
        </row>
        <row r="4987">
          <cell r="A4987" t="str">
            <v>542-4768-WDBN-BK-FP</v>
          </cell>
          <cell r="B4987" t="str">
            <v>Excel ER 47U 600W 800D-Black-FP</v>
          </cell>
          <cell r="C4987" t="str">
            <v>Excel ER 47U 600W 800D-Black-FP</v>
          </cell>
          <cell r="D4987" t="str">
            <v>szt.</v>
          </cell>
          <cell r="E4987">
            <v>0</v>
          </cell>
          <cell r="F4987" t="str">
            <v>EXCEL</v>
          </cell>
          <cell r="K4987">
            <v>5647.16</v>
          </cell>
        </row>
        <row r="4988">
          <cell r="A4988" t="str">
            <v>542-4768-WDBN-GW</v>
          </cell>
          <cell r="B4988" t="str">
            <v>Excel ER 47U 600W 800D-Grey White</v>
          </cell>
          <cell r="C4988" t="str">
            <v>Excel ER 47U 600W 800D-Grey White</v>
          </cell>
          <cell r="D4988" t="str">
            <v>szt.</v>
          </cell>
          <cell r="E4988">
            <v>0</v>
          </cell>
          <cell r="F4988" t="str">
            <v>EXCEL</v>
          </cell>
          <cell r="K4988">
            <v>783.84</v>
          </cell>
        </row>
        <row r="4989">
          <cell r="A4989" t="str">
            <v>542-4768-WDBN-GW-FP</v>
          </cell>
          <cell r="B4989" t="str">
            <v>Excel ER 47U 600W 800D-Grey White-FP</v>
          </cell>
          <cell r="C4989" t="str">
            <v>Excel ER 47U 600W 800D-Grey White-FP</v>
          </cell>
          <cell r="D4989" t="str">
            <v>szt.</v>
          </cell>
          <cell r="E4989">
            <v>0</v>
          </cell>
          <cell r="F4989" t="str">
            <v>EXCEL</v>
          </cell>
          <cell r="K4989">
            <v>5647.16</v>
          </cell>
        </row>
        <row r="4990">
          <cell r="A4990" t="str">
            <v>542-47610-DDBN-BK</v>
          </cell>
          <cell r="B4990" t="str">
            <v>Excel ER 47U 6x10 Dbl Dbl B-Sides 0-VCM BK</v>
          </cell>
          <cell r="C4990" t="str">
            <v>Excel ER 47U 6x10 Dbl Dbl B-Sides 0-VCM BK</v>
          </cell>
          <cell r="D4990" t="str">
            <v>szt.</v>
          </cell>
          <cell r="E4990">
            <v>0</v>
          </cell>
          <cell r="F4990" t="str">
            <v>EXCEL</v>
          </cell>
          <cell r="K4990">
            <v>7159.22</v>
          </cell>
        </row>
        <row r="4991">
          <cell r="A4991" t="str">
            <v>542-47610-DDBN-BK-FP</v>
          </cell>
          <cell r="B4991" t="str">
            <v>Excel ER 47U 6x10 Dbl Dbl B-Sides 0-VCM BK FP</v>
          </cell>
          <cell r="C4991" t="str">
            <v>Excel ER 47U 6x10 Dbl Dbl B-Sides 0-VCM BK FP</v>
          </cell>
          <cell r="D4991" t="str">
            <v>szt.</v>
          </cell>
          <cell r="E4991">
            <v>0</v>
          </cell>
          <cell r="F4991" t="str">
            <v>EXCEL</v>
          </cell>
          <cell r="K4991">
            <v>8229.5</v>
          </cell>
        </row>
        <row r="4992">
          <cell r="A4992" t="str">
            <v>542-4766-DDBN-BK</v>
          </cell>
          <cell r="B4992" t="str">
            <v>Excel ER 47U 6x6 Dbl Dbl B-Sides 0-VCM BK</v>
          </cell>
          <cell r="C4992" t="str">
            <v>Excel ER 47U 6x6 Dbl Dbl B-Sides 0-VCM BK</v>
          </cell>
          <cell r="D4992" t="str">
            <v>szt.</v>
          </cell>
          <cell r="E4992">
            <v>0</v>
          </cell>
          <cell r="F4992" t="str">
            <v>EXCEL</v>
          </cell>
          <cell r="K4992">
            <v>4846.16</v>
          </cell>
        </row>
        <row r="4993">
          <cell r="A4993" t="str">
            <v>542-4766-DDBN-GW</v>
          </cell>
          <cell r="B4993" t="str">
            <v>Excel ER 47U 6x6 Dbl Dbl B-Sides 0-VCM GW</v>
          </cell>
          <cell r="C4993" t="str">
            <v>Excel ER 47U 6x6 Dbl Dbl B-Sides 0-VCM GW</v>
          </cell>
          <cell r="D4993" t="str">
            <v>szt.</v>
          </cell>
          <cell r="E4993">
            <v>0</v>
          </cell>
          <cell r="F4993" t="str">
            <v>EXCEL</v>
          </cell>
          <cell r="K4993">
            <v>5727.42</v>
          </cell>
        </row>
        <row r="4994">
          <cell r="A4994" t="str">
            <v>542-4768-DDBN-BK</v>
          </cell>
          <cell r="B4994" t="str">
            <v>Excel ER 47U 6x8 Dbl Dbl B-Sides 0-VCM BK</v>
          </cell>
          <cell r="C4994" t="str">
            <v>Excel ER 47U 6x8 Dbl Dbl B-Sides 0-VCM BK</v>
          </cell>
          <cell r="D4994" t="str">
            <v>szt.</v>
          </cell>
          <cell r="E4994">
            <v>0</v>
          </cell>
          <cell r="F4994" t="str">
            <v>EXCEL</v>
          </cell>
          <cell r="K4994">
            <v>7731.38</v>
          </cell>
        </row>
        <row r="4995">
          <cell r="A4995" t="str">
            <v>542-4768-DDBN-GW</v>
          </cell>
          <cell r="B4995" t="str">
            <v>Excel ER 47U 6x8 Dbl Dbl B-Sides 0-VCM GW</v>
          </cell>
          <cell r="C4995" t="str">
            <v>Excel ER 47U 6x8 Dbl Dbl B-Sides 0-VCM GW</v>
          </cell>
          <cell r="D4995" t="str">
            <v>szt.</v>
          </cell>
          <cell r="E4995">
            <v>0</v>
          </cell>
          <cell r="F4995" t="str">
            <v>EXCEL</v>
          </cell>
          <cell r="K4995">
            <v>6063.84</v>
          </cell>
        </row>
        <row r="4996">
          <cell r="A4996" t="str">
            <v>542-4768-GWBN-BK-FP</v>
          </cell>
          <cell r="B4996" t="str">
            <v>Excel ER 47U 6x8 Glass Wave B-Sides 0-VCM BK FP</v>
          </cell>
          <cell r="C4996" t="str">
            <v>Excel ER 47U 6x8 Glass Wave B-Sides 0-VCM BK FP</v>
          </cell>
          <cell r="D4996" t="str">
            <v>szt.</v>
          </cell>
          <cell r="E4996">
            <v>0</v>
          </cell>
          <cell r="F4996" t="str">
            <v>EXCEL</v>
          </cell>
          <cell r="K4996">
            <v>5715.78</v>
          </cell>
        </row>
        <row r="4997">
          <cell r="A4997" t="str">
            <v>ZF-542-47810-WDBF(1)</v>
          </cell>
          <cell r="B4997" t="str">
            <v>Excel ER 47U 800W 1000D-BK-CON-01</v>
          </cell>
          <cell r="C4997" t="str">
            <v>Excel ER 47U 800W 1000D-BK-CON-01</v>
          </cell>
          <cell r="D4997" t="str">
            <v>szt.</v>
          </cell>
          <cell r="E4997">
            <v>0</v>
          </cell>
          <cell r="F4997" t="str">
            <v>EXCEL</v>
          </cell>
          <cell r="K4997">
            <v>0</v>
          </cell>
        </row>
        <row r="4998">
          <cell r="A4998" t="str">
            <v>ZF-542-47810-WDBF-BK</v>
          </cell>
          <cell r="B4998" t="str">
            <v>Excel ER 47U 800W 1000D-BK-CON-01</v>
          </cell>
          <cell r="C4998" t="str">
            <v>Excel ER 47U 800W 1000D-BK-CON-01</v>
          </cell>
          <cell r="D4998" t="str">
            <v>szt.</v>
          </cell>
          <cell r="E4998">
            <v>0</v>
          </cell>
          <cell r="F4998" t="str">
            <v>EXCEL</v>
          </cell>
          <cell r="K4998">
            <v>0</v>
          </cell>
        </row>
        <row r="4999">
          <cell r="A4999" t="str">
            <v>ZF-542-47810-WDBF(2)</v>
          </cell>
          <cell r="B4999" t="str">
            <v>Excel ER 47U 800W 1000D-BK-CON-01</v>
          </cell>
          <cell r="D4999" t="str">
            <v>szt.</v>
          </cell>
          <cell r="E4999">
            <v>0</v>
          </cell>
          <cell r="F4999" t="str">
            <v>EXCEL</v>
          </cell>
          <cell r="K4999">
            <v>0</v>
          </cell>
        </row>
        <row r="5000">
          <cell r="A5000" t="str">
            <v>ZF-542-47810-WEWORK-</v>
          </cell>
          <cell r="B5000" t="str">
            <v>Excel ER 47U 800W 1000D-BK-WEWORK-02</v>
          </cell>
          <cell r="D5000" t="str">
            <v>szt.</v>
          </cell>
          <cell r="E5000">
            <v>0</v>
          </cell>
          <cell r="F5000" t="str">
            <v>EXCEL</v>
          </cell>
          <cell r="K5000">
            <v>0</v>
          </cell>
        </row>
        <row r="5001">
          <cell r="A5001" t="str">
            <v>ZF-542-47810-WEWO(1)</v>
          </cell>
          <cell r="B5001" t="str">
            <v>Excel ER 47U 800W 1000D-BK-WEWORK-02 FP</v>
          </cell>
          <cell r="D5001" t="str">
            <v>szt.</v>
          </cell>
          <cell r="E5001">
            <v>0</v>
          </cell>
          <cell r="F5001" t="str">
            <v>EXCEL</v>
          </cell>
          <cell r="K5001">
            <v>0</v>
          </cell>
        </row>
        <row r="5002">
          <cell r="A5002" t="str">
            <v>ZC-542-47810-WEWORK-</v>
          </cell>
          <cell r="B5002" t="str">
            <v>Excel ER 47U 800W 1000D-BK-WEWORK-02 FP</v>
          </cell>
          <cell r="D5002" t="str">
            <v>szt.</v>
          </cell>
          <cell r="E5002">
            <v>0</v>
          </cell>
          <cell r="F5002" t="str">
            <v>EXCEL</v>
          </cell>
          <cell r="K5002">
            <v>0</v>
          </cell>
        </row>
        <row r="5003">
          <cell r="A5003" t="str">
            <v>542-47810-WDBF-BK</v>
          </cell>
          <cell r="B5003" t="str">
            <v>Excel ER 47U 800W 1000D-Black</v>
          </cell>
          <cell r="C5003" t="str">
            <v>Excel ER 47U 800W 1000D-Black</v>
          </cell>
          <cell r="D5003" t="str">
            <v>szt.</v>
          </cell>
          <cell r="E5003">
            <v>0</v>
          </cell>
          <cell r="F5003" t="str">
            <v>EXCEL</v>
          </cell>
          <cell r="K5003">
            <v>1015.88</v>
          </cell>
        </row>
        <row r="5004">
          <cell r="A5004" t="str">
            <v>542-47810-WDBF-BK-FP</v>
          </cell>
          <cell r="B5004" t="str">
            <v>Excel ER 47U 800W 1000D-Black-FP</v>
          </cell>
          <cell r="C5004" t="str">
            <v>Excel ER 47U 800W 1000D-Black-FP</v>
          </cell>
          <cell r="D5004" t="str">
            <v>szt.</v>
          </cell>
          <cell r="E5004">
            <v>0</v>
          </cell>
          <cell r="F5004" t="str">
            <v>EXCEL</v>
          </cell>
          <cell r="K5004">
            <v>7275.36</v>
          </cell>
        </row>
        <row r="5005">
          <cell r="A5005" t="str">
            <v>542-47810-WDBF-GW</v>
          </cell>
          <cell r="B5005" t="str">
            <v>Excel ER 47U 800W 1000D-Grey White</v>
          </cell>
          <cell r="C5005" t="str">
            <v>Excel ER 47U 800W 1000D-Grey White</v>
          </cell>
          <cell r="D5005" t="str">
            <v>szt.</v>
          </cell>
          <cell r="E5005">
            <v>0</v>
          </cell>
          <cell r="F5005" t="str">
            <v>EXCEL</v>
          </cell>
          <cell r="K5005">
            <v>1015.88</v>
          </cell>
        </row>
        <row r="5006">
          <cell r="A5006" t="str">
            <v>542-47810-WDBF-GW-FP</v>
          </cell>
          <cell r="B5006" t="str">
            <v>Excel ER 47U 800W 1000D-Grey White-FP</v>
          </cell>
          <cell r="C5006" t="str">
            <v>Excel ER 47U 800W 1000D-Grey White-FP</v>
          </cell>
          <cell r="D5006" t="str">
            <v>szt.</v>
          </cell>
          <cell r="E5006">
            <v>0</v>
          </cell>
          <cell r="F5006" t="str">
            <v>EXCEL</v>
          </cell>
          <cell r="K5006">
            <v>7275.36</v>
          </cell>
        </row>
        <row r="5007">
          <cell r="A5007" t="str">
            <v>542-4786-WDBF-BK</v>
          </cell>
          <cell r="B5007" t="str">
            <v>Excel ER 47U 800W 600D-Black</v>
          </cell>
          <cell r="C5007" t="str">
            <v>Excel ER 47U 800W 600D-Black</v>
          </cell>
          <cell r="D5007" t="str">
            <v>szt.</v>
          </cell>
          <cell r="E5007">
            <v>0</v>
          </cell>
          <cell r="F5007" t="str">
            <v>EXCEL</v>
          </cell>
          <cell r="K5007">
            <v>868.42</v>
          </cell>
        </row>
        <row r="5008">
          <cell r="A5008" t="str">
            <v>542-4786-WDBF-BK-FP</v>
          </cell>
          <cell r="B5008" t="str">
            <v>Excel ER 47U 800W 600D-Black-FP</v>
          </cell>
          <cell r="C5008" t="str">
            <v>Excel ER 47U 800W 600D-Black-FP</v>
          </cell>
          <cell r="D5008" t="str">
            <v>szt.</v>
          </cell>
          <cell r="E5008">
            <v>0</v>
          </cell>
          <cell r="F5008" t="str">
            <v>EXCEL</v>
          </cell>
          <cell r="K5008">
            <v>6240.48</v>
          </cell>
        </row>
        <row r="5009">
          <cell r="A5009" t="str">
            <v>542-4786-WDBF-GW</v>
          </cell>
          <cell r="B5009" t="str">
            <v>Excel ER 47U 800W 600D-Grey White</v>
          </cell>
          <cell r="C5009" t="str">
            <v>Excel ER 47U 800W 600D-Grey White</v>
          </cell>
          <cell r="D5009" t="str">
            <v>szt.</v>
          </cell>
          <cell r="E5009">
            <v>0</v>
          </cell>
          <cell r="F5009" t="str">
            <v>EXCEL</v>
          </cell>
          <cell r="K5009">
            <v>868.42</v>
          </cell>
        </row>
        <row r="5010">
          <cell r="A5010" t="str">
            <v>542-4786-WDBF-GW-FP</v>
          </cell>
          <cell r="B5010" t="str">
            <v>Excel ER 47U 800W 600D-Grey White-FP</v>
          </cell>
          <cell r="C5010" t="str">
            <v>Excel ER 47U 800W 600D-Grey White-FP</v>
          </cell>
          <cell r="D5010" t="str">
            <v>szt.</v>
          </cell>
          <cell r="E5010">
            <v>0</v>
          </cell>
          <cell r="F5010" t="str">
            <v>EXCEL</v>
          </cell>
          <cell r="K5010">
            <v>6240.48</v>
          </cell>
        </row>
        <row r="5011">
          <cell r="A5011" t="str">
            <v>542-4788-WDBF-BK</v>
          </cell>
          <cell r="B5011" t="str">
            <v>Excel ER 47U 800W 800D-Black</v>
          </cell>
          <cell r="C5011" t="str">
            <v>Excel ER 47U 800W 800D-Black</v>
          </cell>
          <cell r="D5011" t="str">
            <v>szt.</v>
          </cell>
          <cell r="E5011">
            <v>0</v>
          </cell>
          <cell r="F5011" t="str">
            <v>EXCEL</v>
          </cell>
          <cell r="K5011">
            <v>906.44</v>
          </cell>
        </row>
        <row r="5012">
          <cell r="A5012" t="str">
            <v>542-4788-WDBN-BK</v>
          </cell>
          <cell r="B5012" t="str">
            <v>Excel ER 47U 800W 800D-Black                      </v>
          </cell>
          <cell r="C5012" t="str">
            <v xml:space="preserve">Excel ER 47U 800W 800D-Black                        </v>
          </cell>
          <cell r="D5012" t="str">
            <v>szt.</v>
          </cell>
          <cell r="E5012">
            <v>0</v>
          </cell>
          <cell r="F5012" t="str">
            <v>EXCEL</v>
          </cell>
          <cell r="K5012">
            <v>0</v>
          </cell>
        </row>
        <row r="5013">
          <cell r="A5013" t="str">
            <v>542-4788-WDBF-BK-FP</v>
          </cell>
          <cell r="B5013" t="str">
            <v>Excel ER 47U 800W 800D-Black-FP</v>
          </cell>
          <cell r="C5013" t="str">
            <v>Excel ER 47U 800W 800D-Black-FP</v>
          </cell>
          <cell r="D5013" t="str">
            <v>szt.</v>
          </cell>
          <cell r="E5013">
            <v>0</v>
          </cell>
          <cell r="F5013" t="str">
            <v>EXCEL</v>
          </cell>
          <cell r="K5013">
            <v>6507.26</v>
          </cell>
        </row>
        <row r="5014">
          <cell r="A5014" t="str">
            <v>542-4788-WDBF-GW-FP</v>
          </cell>
          <cell r="B5014" t="str">
            <v>Excel ER 47U 800W 800D-Black-FP</v>
          </cell>
          <cell r="C5014" t="str">
            <v>Excel ER 47U 800W 800D-Black-FP</v>
          </cell>
          <cell r="D5014" t="str">
            <v>szt.</v>
          </cell>
          <cell r="E5014">
            <v>0</v>
          </cell>
          <cell r="F5014" t="str">
            <v>EXCEL</v>
          </cell>
          <cell r="K5014">
            <v>1757.88</v>
          </cell>
        </row>
        <row r="5015">
          <cell r="A5015" t="str">
            <v>542-4788-WDBF-GW</v>
          </cell>
          <cell r="B5015" t="str">
            <v>Excel ER 47U 800W 800D-Grey White</v>
          </cell>
          <cell r="C5015" t="str">
            <v>Excel ER 47U 800W 800D-Grey White</v>
          </cell>
          <cell r="D5015" t="str">
            <v>szt.</v>
          </cell>
          <cell r="E5015">
            <v>0</v>
          </cell>
          <cell r="F5015" t="str">
            <v>EXCEL</v>
          </cell>
          <cell r="K5015">
            <v>906.44</v>
          </cell>
        </row>
        <row r="5016">
          <cell r="A5016" t="str">
            <v>542-47810-DDBF-BK</v>
          </cell>
          <cell r="B5016" t="str">
            <v>Excel ER 47U 8x10 Dbl Dbl B-Sides F-VCM BK</v>
          </cell>
          <cell r="C5016" t="str">
            <v>Excel ER 47U 8x10 Dbl Dbl B-Sides F-VCM BK</v>
          </cell>
          <cell r="D5016" t="str">
            <v>szt.</v>
          </cell>
          <cell r="E5016">
            <v>0</v>
          </cell>
          <cell r="F5016" t="str">
            <v>EXCEL</v>
          </cell>
          <cell r="K5016">
            <v>0</v>
          </cell>
        </row>
        <row r="5017">
          <cell r="A5017" t="str">
            <v>62542-47810-DDBF-BK</v>
          </cell>
          <cell r="B5017" t="str">
            <v>Excel ER 47U 8x10 Dbl Dbl B-Sides F-VCM BK</v>
          </cell>
          <cell r="C5017" t="str">
            <v>Excel ER 47U 8x10 Dbl Dbl B-Sides F-VCM BK</v>
          </cell>
          <cell r="D5017" t="str">
            <v>szt.</v>
          </cell>
          <cell r="E5017">
            <v>0</v>
          </cell>
          <cell r="F5017" t="str">
            <v>EXCEL</v>
          </cell>
          <cell r="K5017">
            <v>0</v>
          </cell>
        </row>
        <row r="5018">
          <cell r="A5018" t="str">
            <v>542-47810-DDBF-BK-FP</v>
          </cell>
          <cell r="B5018" t="str">
            <v>Excel ER 47U 8x10 Dbl Dbl B-Sides F-VCM BK FP</v>
          </cell>
          <cell r="C5018" t="str">
            <v>Excel ER 47U 8x10 Dbl Dbl B-Sides F-VCM BK FP</v>
          </cell>
          <cell r="D5018" t="str">
            <v>szt.</v>
          </cell>
          <cell r="E5018">
            <v>0</v>
          </cell>
          <cell r="F5018" t="str">
            <v>EXCEL</v>
          </cell>
          <cell r="K5018">
            <v>8224.52</v>
          </cell>
        </row>
        <row r="5019">
          <cell r="A5019" t="str">
            <v>542-47810-DDBF-GW</v>
          </cell>
          <cell r="B5019" t="str">
            <v>Excel ER 47U 8x10 Dbl Dbl B-Sides F-VCM GW</v>
          </cell>
          <cell r="C5019" t="str">
            <v>Excel ER 47U 8x10 Dbl Dbl B-Sides F-VCM GW</v>
          </cell>
          <cell r="D5019" t="str">
            <v>szt.</v>
          </cell>
          <cell r="E5019">
            <v>0</v>
          </cell>
          <cell r="F5019" t="str">
            <v>EXCEL</v>
          </cell>
          <cell r="K5019">
            <v>8078.5</v>
          </cell>
        </row>
        <row r="5020">
          <cell r="A5020" t="str">
            <v>542B-47810-CDNF-BK</v>
          </cell>
          <cell r="B5020" t="str">
            <v>Excel ER 47U 8x10 DblGl Dbl 0-Sides F-VCM BK</v>
          </cell>
          <cell r="C5020" t="str">
            <v>Excel ER 47U 8x10 DblGl Dbl 0-Sides F-VCM BK</v>
          </cell>
          <cell r="D5020" t="str">
            <v>szt.</v>
          </cell>
          <cell r="E5020">
            <v>0</v>
          </cell>
          <cell r="F5020" t="str">
            <v>EXCEL</v>
          </cell>
          <cell r="K5020">
            <v>3766.88</v>
          </cell>
        </row>
        <row r="5021">
          <cell r="A5021" t="str">
            <v>542B-47810-CDBF-BK</v>
          </cell>
          <cell r="B5021" t="str">
            <v>Excel ER 47U 8x10 DblGl Dbl B-Sides F-VCM BK</v>
          </cell>
          <cell r="C5021" t="str">
            <v>Excel ER 47U 8x10 DblGl Dbl B-Sides F-VCM BK</v>
          </cell>
          <cell r="D5021" t="str">
            <v>szt.</v>
          </cell>
          <cell r="E5021">
            <v>0</v>
          </cell>
          <cell r="F5021" t="str">
            <v>EXCEL</v>
          </cell>
          <cell r="K5021">
            <v>3766.88</v>
          </cell>
        </row>
        <row r="5022">
          <cell r="A5022" t="str">
            <v>542-47810-CDBF-BK</v>
          </cell>
          <cell r="B5022" t="str">
            <v>Excel ER 47U 8x10 DblGl Dbl B-Sides F-VCM BK</v>
          </cell>
          <cell r="C5022" t="str">
            <v>Excel ER 47U 8x10 DblGl Dbl B-Sides F-VCM BK</v>
          </cell>
          <cell r="D5022" t="str">
            <v>szt.</v>
          </cell>
          <cell r="E5022">
            <v>0</v>
          </cell>
          <cell r="F5022" t="str">
            <v>EXCEL</v>
          </cell>
          <cell r="K5022">
            <v>10704.26</v>
          </cell>
        </row>
        <row r="5023">
          <cell r="A5023" t="str">
            <v>542-47810-CDBF-BK-FP</v>
          </cell>
          <cell r="B5023" t="str">
            <v>Excel ER 47U 8x10 DblGl Dbl B-Sides F-VCM BK FP</v>
          </cell>
          <cell r="C5023" t="str">
            <v>Excel ER 47U 8x10 DblGl Dbl B-Sides F-VCM BK FP</v>
          </cell>
          <cell r="D5023" t="str">
            <v>szt.</v>
          </cell>
          <cell r="E5023">
            <v>0</v>
          </cell>
          <cell r="F5023" t="str">
            <v>EXCEL</v>
          </cell>
          <cell r="K5023">
            <v>10704.26</v>
          </cell>
        </row>
        <row r="5024">
          <cell r="A5024" t="str">
            <v>542B-47810-NDNF-BK</v>
          </cell>
          <cell r="B5024" t="str">
            <v>Excel ER 47U 8x10 No-Dr Dbl 0-Sides F-VCM BK</v>
          </cell>
          <cell r="C5024" t="str">
            <v>Excel ER 47U 8x10 No-Dr Dbl 0-Sides F-VCM BK</v>
          </cell>
          <cell r="D5024" t="str">
            <v>szt.</v>
          </cell>
          <cell r="E5024">
            <v>0</v>
          </cell>
          <cell r="F5024" t="str">
            <v>EXCEL</v>
          </cell>
          <cell r="K5024">
            <v>3139.08</v>
          </cell>
        </row>
        <row r="5025">
          <cell r="A5025" t="str">
            <v>542B-47810-NDBF-BK</v>
          </cell>
          <cell r="B5025" t="str">
            <v>Excel ER 47U 8x10 No-Dr Dbl B-Sides F-VCM BK</v>
          </cell>
          <cell r="C5025" t="str">
            <v>Excel ER 47U 8x10 No-Dr Dbl B-Sides F-VCM BK</v>
          </cell>
          <cell r="D5025" t="str">
            <v>szt.</v>
          </cell>
          <cell r="E5025">
            <v>0</v>
          </cell>
          <cell r="F5025" t="str">
            <v>EXCEL</v>
          </cell>
          <cell r="K5025">
            <v>3766.88</v>
          </cell>
        </row>
        <row r="5026">
          <cell r="A5026" t="str">
            <v>542-47810-WDBN-BK</v>
          </cell>
          <cell r="B5026" t="str">
            <v>Excel ER 47U 8x10 Wave Dbl B-Sides 0-VCM BK</v>
          </cell>
          <cell r="C5026" t="str">
            <v>Excel ER 47U 8x10 Wave Dbl B-Sides 0-VCM BK</v>
          </cell>
          <cell r="D5026" t="str">
            <v>szt.</v>
          </cell>
          <cell r="E5026">
            <v>0</v>
          </cell>
          <cell r="F5026" t="str">
            <v>EXCEL</v>
          </cell>
          <cell r="K5026">
            <v>0</v>
          </cell>
        </row>
        <row r="5027">
          <cell r="A5027" t="str">
            <v>542-47810-WNBF-GW</v>
          </cell>
          <cell r="B5027" t="str">
            <v>Excel ER 47U 8x10 Wave No-Dr B-Sides F-VCM GW</v>
          </cell>
          <cell r="C5027" t="str">
            <v>Excel ER 47U 8x10 Wave No-Dr B-Sides F-VCM GW</v>
          </cell>
          <cell r="D5027" t="str">
            <v>szt.</v>
          </cell>
          <cell r="E5027">
            <v>0</v>
          </cell>
          <cell r="F5027" t="str">
            <v>EXCEL</v>
          </cell>
          <cell r="K5027">
            <v>8954.1200000000008</v>
          </cell>
        </row>
        <row r="5028">
          <cell r="A5028" t="str">
            <v>542-4786-DDBF-BK</v>
          </cell>
          <cell r="B5028" t="str">
            <v>Excel ER 47U 8x6 Dbl Dbl B-Sides F-VCM BK</v>
          </cell>
          <cell r="C5028" t="str">
            <v>Excel ER 47U 8x6 Dbl Dbl B-Sides F-VCM BK</v>
          </cell>
          <cell r="D5028" t="str">
            <v>szt.</v>
          </cell>
          <cell r="E5028">
            <v>0</v>
          </cell>
          <cell r="F5028" t="str">
            <v>EXCEL</v>
          </cell>
          <cell r="K5028">
            <v>6932.02</v>
          </cell>
        </row>
        <row r="5029">
          <cell r="A5029" t="str">
            <v>542-4786-DDBF-GW</v>
          </cell>
          <cell r="B5029" t="str">
            <v>Excel ER 47U 8x6 Dbl Dbl B-Sides F-VCM GW</v>
          </cell>
          <cell r="C5029" t="str">
            <v>Excel ER 47U 8x6 Dbl Dbl B-Sides F-VCM GW</v>
          </cell>
          <cell r="D5029" t="str">
            <v>szt.</v>
          </cell>
          <cell r="E5029">
            <v>0</v>
          </cell>
          <cell r="F5029" t="str">
            <v>EXCEL</v>
          </cell>
          <cell r="K5029">
            <v>6932.02</v>
          </cell>
        </row>
        <row r="5030">
          <cell r="A5030" t="str">
            <v>542-4788-DDNN-GW</v>
          </cell>
          <cell r="B5030" t="str">
            <v>Excel ER 47U 8x8 Dbl Dbl 0-Sides 0-VCM GW</v>
          </cell>
          <cell r="C5030" t="str">
            <v>Excel ER 47U 8x8 Dbl Dbl 0-Sides 0-VCM GW</v>
          </cell>
          <cell r="D5030" t="str">
            <v>szt.</v>
          </cell>
          <cell r="E5030">
            <v>0</v>
          </cell>
          <cell r="F5030" t="str">
            <v>EXCEL</v>
          </cell>
          <cell r="K5030">
            <v>4955.46</v>
          </cell>
        </row>
        <row r="5031">
          <cell r="A5031" t="str">
            <v>542-4788-DDBF-BK</v>
          </cell>
          <cell r="B5031" t="str">
            <v>Excel ER 47U 8x8 Dbl Dbl B-Sides F-VCM BK</v>
          </cell>
          <cell r="C5031" t="str">
            <v>Excel ER 47U 8x8 Dbl Dbl B-Sides F-VCM BK</v>
          </cell>
          <cell r="D5031" t="str">
            <v>szt.</v>
          </cell>
          <cell r="E5031">
            <v>0</v>
          </cell>
          <cell r="F5031" t="str">
            <v>EXCEL</v>
          </cell>
          <cell r="K5031">
            <v>7415.88</v>
          </cell>
        </row>
        <row r="5032">
          <cell r="A5032" t="str">
            <v>542-4788-DDBF-BK-FP</v>
          </cell>
          <cell r="B5032" t="str">
            <v>Excel ER 47U 8x8 Dbl Dbl B-Sides F-VCM BK FP</v>
          </cell>
          <cell r="C5032" t="str">
            <v>Excel ER 47U 8x8 Dbl Dbl B-Sides F-VCM BK FP</v>
          </cell>
          <cell r="D5032" t="str">
            <v>szt.</v>
          </cell>
          <cell r="E5032">
            <v>0</v>
          </cell>
          <cell r="F5032" t="str">
            <v>EXCEL</v>
          </cell>
          <cell r="K5032">
            <v>6788.94</v>
          </cell>
        </row>
        <row r="5033">
          <cell r="A5033" t="str">
            <v>542-4788-DDBF-GW</v>
          </cell>
          <cell r="B5033" t="str">
            <v>Excel ER 47U 8x8 Dbl Dbl B-Sides F-VCM GW</v>
          </cell>
          <cell r="C5033" t="str">
            <v>Excel ER 47U 8x8 Dbl Dbl B-Sides F-VCM GW</v>
          </cell>
          <cell r="D5033" t="str">
            <v>szt.</v>
          </cell>
          <cell r="E5033">
            <v>0</v>
          </cell>
          <cell r="F5033" t="str">
            <v>EXCEL</v>
          </cell>
          <cell r="K5033">
            <v>7415.88</v>
          </cell>
        </row>
        <row r="5034">
          <cell r="A5034" t="str">
            <v>542-4788-DDBF-GW-FP</v>
          </cell>
          <cell r="B5034" t="str">
            <v>Excel ER 47U 8x8 Dbl Dbl B-Sides F-VCM GW FP</v>
          </cell>
          <cell r="C5034" t="str">
            <v>Excel ER 47U 8x8 Dbl Dbl B-Sides F-VCM GW FP</v>
          </cell>
          <cell r="D5034" t="str">
            <v>szt.</v>
          </cell>
          <cell r="E5034">
            <v>0</v>
          </cell>
          <cell r="F5034" t="str">
            <v>EXCEL</v>
          </cell>
          <cell r="K5034">
            <v>7415.88</v>
          </cell>
        </row>
        <row r="5035">
          <cell r="A5035" t="str">
            <v>542-4788-DSBF-GW</v>
          </cell>
          <cell r="B5035" t="str">
            <v>Excel ER 47U 8x8 Dbl Steel B-Sides F-VCM GW</v>
          </cell>
          <cell r="C5035" t="str">
            <v>Excel ER 47U 8x8 Dbl Steel B-Sides F-VCM GW</v>
          </cell>
          <cell r="D5035" t="str">
            <v>szt.</v>
          </cell>
          <cell r="E5035">
            <v>0</v>
          </cell>
          <cell r="F5035" t="str">
            <v>EXCEL</v>
          </cell>
          <cell r="K5035">
            <v>0</v>
          </cell>
        </row>
        <row r="5036">
          <cell r="A5036" t="str">
            <v>350-619</v>
          </cell>
          <cell r="B5036" t="str">
            <v>EXCEL EUROMOD PLATE FOR 350-601 3C BOX *NEW</v>
          </cell>
          <cell r="C5036" t="str">
            <v>EXCEL EUROMOD PLATE FOR 350-601 3C BOX *NEW</v>
          </cell>
          <cell r="D5036" t="str">
            <v>szt.</v>
          </cell>
          <cell r="E5036">
            <v>0</v>
          </cell>
          <cell r="F5036" t="str">
            <v>EXCEL</v>
          </cell>
          <cell r="K5036">
            <v>21.62</v>
          </cell>
        </row>
        <row r="5037">
          <cell r="A5037" t="str">
            <v>350-570</v>
          </cell>
          <cell r="B5037" t="str">
            <v>EXCEL EXPAND FOAM FILTER FIRE RATED 750ML</v>
          </cell>
          <cell r="C5037" t="str">
            <v>EXCEL EXPAND FOAM FILTER FIRE RATED 750ML</v>
          </cell>
          <cell r="D5037" t="str">
            <v>szt.</v>
          </cell>
          <cell r="E5037">
            <v>0</v>
          </cell>
          <cell r="F5037" t="str">
            <v>EXCEL</v>
          </cell>
          <cell r="K5037">
            <v>0</v>
          </cell>
        </row>
        <row r="5038">
          <cell r="A5038" t="str">
            <v>100-230</v>
          </cell>
          <cell r="B5038" t="str">
            <v>Excel ExpressNet Panel - 4 Module - Empty</v>
          </cell>
          <cell r="C5038" t="str">
            <v>Excel ExpressNet Panel - 4 Module - Empty</v>
          </cell>
          <cell r="D5038" t="str">
            <v>szt.</v>
          </cell>
          <cell r="E5038">
            <v>0</v>
          </cell>
          <cell r="F5038" t="str">
            <v>EXCEL</v>
          </cell>
          <cell r="K5038">
            <v>36.76</v>
          </cell>
        </row>
        <row r="5039">
          <cell r="A5039" t="str">
            <v>100-231</v>
          </cell>
          <cell r="B5039" t="str">
            <v>Excel ExpressNet Panel - 8 Module - Empty</v>
          </cell>
          <cell r="C5039" t="str">
            <v>Excel ExpressNet Panel - 8 Module - Empty</v>
          </cell>
          <cell r="D5039" t="str">
            <v>szt.</v>
          </cell>
          <cell r="E5039">
            <v>0</v>
          </cell>
          <cell r="F5039" t="str">
            <v>EXCEL</v>
          </cell>
          <cell r="K5039">
            <v>36.76</v>
          </cell>
        </row>
        <row r="5040">
          <cell r="A5040" t="str">
            <v>550-302</v>
          </cell>
          <cell r="B5040" t="str">
            <v>EXCEL EXTENSION LEAD PLUG TO SOCKET 10 METRE</v>
          </cell>
          <cell r="C5040" t="str">
            <v>EXCEL EXTENSION LEAD PLUG TO SOCKET 10 METRE</v>
          </cell>
          <cell r="D5040" t="str">
            <v>szt.</v>
          </cell>
          <cell r="E5040">
            <v>0</v>
          </cell>
          <cell r="F5040" t="str">
            <v>EXCEL</v>
          </cell>
          <cell r="K5040">
            <v>11.4</v>
          </cell>
        </row>
        <row r="5041">
          <cell r="A5041" t="str">
            <v>550-300</v>
          </cell>
          <cell r="B5041" t="str">
            <v>EXCEL EXTENSION LEAD PLUG TO SOCKET 3 METRE</v>
          </cell>
          <cell r="C5041" t="str">
            <v>EXCEL EXTENSION LEAD PLUG TO SOCKET 3 METRE</v>
          </cell>
          <cell r="D5041" t="str">
            <v>szt.</v>
          </cell>
          <cell r="E5041">
            <v>0</v>
          </cell>
          <cell r="F5041" t="str">
            <v>EXCEL</v>
          </cell>
          <cell r="K5041">
            <v>5</v>
          </cell>
        </row>
        <row r="5042">
          <cell r="A5042" t="str">
            <v>550-301</v>
          </cell>
          <cell r="B5042" t="str">
            <v>EXCEL EXTENSION LEAD PLUG TO SOCKET 5 METRE</v>
          </cell>
          <cell r="C5042" t="str">
            <v>EXCEL EXTENSION LEAD PLUG TO SOCKET 5 METRE</v>
          </cell>
          <cell r="D5042" t="str">
            <v>szt.</v>
          </cell>
          <cell r="E5042">
            <v>0</v>
          </cell>
          <cell r="F5042" t="str">
            <v>EXCEL</v>
          </cell>
          <cell r="K5042">
            <v>6.06</v>
          </cell>
        </row>
        <row r="5043">
          <cell r="A5043" t="str">
            <v>100-278-BK-PK10</v>
          </cell>
          <cell r="B5043" t="str">
            <v>Excel Faceplate Bezel Adaptors (AUS) Black 10 pack</v>
          </cell>
          <cell r="C5043" t="str">
            <v>Excel Faceplate Bezel Adaptors (AUS) Black 10 pack</v>
          </cell>
          <cell r="D5043" t="str">
            <v>szt.</v>
          </cell>
          <cell r="E5043">
            <v>0</v>
          </cell>
          <cell r="F5043" t="str">
            <v>EXCEL</v>
          </cell>
          <cell r="K5043">
            <v>0</v>
          </cell>
        </row>
        <row r="5044">
          <cell r="A5044" t="str">
            <v>100-278-WT-PK10</v>
          </cell>
          <cell r="B5044" t="str">
            <v>Excel Faceplate Bezel Adaptors (AUS) White 10 pack</v>
          </cell>
          <cell r="C5044" t="str">
            <v>Excel Faceplate Bezel Adaptors (AUS) White 10 pack</v>
          </cell>
          <cell r="D5044" t="str">
            <v>szt.</v>
          </cell>
          <cell r="E5044">
            <v>0</v>
          </cell>
          <cell r="F5044" t="str">
            <v>EXCEL</v>
          </cell>
          <cell r="K5044">
            <v>0</v>
          </cell>
        </row>
        <row r="5045">
          <cell r="A5045" t="str">
            <v>100-278-BK-PK100</v>
          </cell>
          <cell r="B5045" t="str">
            <v>Excel Faceplate Bezel Adaptors (AUS)Black 100 pack</v>
          </cell>
          <cell r="C5045" t="str">
            <v>Excel Faceplate Bezel Adaptors (AUS)Black 100 pack</v>
          </cell>
          <cell r="D5045" t="str">
            <v>szt.</v>
          </cell>
          <cell r="E5045">
            <v>0</v>
          </cell>
          <cell r="F5045" t="str">
            <v>EXCEL</v>
          </cell>
          <cell r="K5045">
            <v>0</v>
          </cell>
        </row>
        <row r="5046">
          <cell r="A5046" t="str">
            <v>100-278-WT-PK100</v>
          </cell>
          <cell r="B5046" t="str">
            <v>Excel Faceplate Bezel Adaptors (AUS)White 100 pack</v>
          </cell>
          <cell r="C5046" t="str">
            <v>Excel Faceplate Bezel Adaptors (AUS)White 100 pack</v>
          </cell>
          <cell r="D5046" t="str">
            <v>szt.</v>
          </cell>
          <cell r="E5046">
            <v>0</v>
          </cell>
          <cell r="F5046" t="str">
            <v>EXCEL</v>
          </cell>
          <cell r="K5046">
            <v>0</v>
          </cell>
        </row>
        <row r="5047">
          <cell r="A5047" t="str">
            <v>100-115</v>
          </cell>
          <cell r="B5047" t="str">
            <v>Excel Fast RJ45 Plug Termination Tool</v>
          </cell>
          <cell r="C5047" t="str">
            <v>Excel Fast RJ45 Plug Termination Tool</v>
          </cell>
          <cell r="D5047" t="str">
            <v>szt.</v>
          </cell>
          <cell r="E5047">
            <v>0</v>
          </cell>
          <cell r="F5047" t="str">
            <v>EXCEL</v>
          </cell>
          <cell r="K5047">
            <v>43.24</v>
          </cell>
        </row>
        <row r="5048">
          <cell r="A5048" t="str">
            <v>23-0026</v>
          </cell>
          <cell r="B5048" t="str">
            <v>EXCEL FEMALE D9-RJ45 ADAPTOR BLACK</v>
          </cell>
          <cell r="C5048" t="str">
            <v>EXCEL FEMALE D9-RJ45 ADAPTOR BLACK</v>
          </cell>
          <cell r="D5048" t="str">
            <v>szt.</v>
          </cell>
          <cell r="E5048">
            <v>0</v>
          </cell>
          <cell r="F5048" t="str">
            <v>EXCEL</v>
          </cell>
          <cell r="K5048">
            <v>0</v>
          </cell>
        </row>
        <row r="5049">
          <cell r="A5049" t="str">
            <v>100-294</v>
          </cell>
          <cell r="B5049" t="str">
            <v>EXCEL FLAT 22.5x45mm SHUTTER 1-PORT</v>
          </cell>
          <cell r="C5049" t="str">
            <v>EXCEL FLAT 22.5x45mm SHUTTER 1-PORT</v>
          </cell>
          <cell r="D5049" t="str">
            <v>szt.</v>
          </cell>
          <cell r="E5049">
            <v>0</v>
          </cell>
          <cell r="F5049" t="str">
            <v>EXCEL</v>
          </cell>
          <cell r="K5049">
            <v>0.92</v>
          </cell>
        </row>
        <row r="5050">
          <cell r="A5050" t="str">
            <v>100-289</v>
          </cell>
          <cell r="B5050" t="str">
            <v>EXCEL FLAT 45x45mm SHUTTER 1-PORT</v>
          </cell>
          <cell r="C5050" t="str">
            <v>EXCEL FLAT 45x45mm SHUTTER 1-PORT</v>
          </cell>
          <cell r="D5050" t="str">
            <v>szt.</v>
          </cell>
          <cell r="E5050">
            <v>0</v>
          </cell>
          <cell r="F5050" t="str">
            <v>EXCEL</v>
          </cell>
          <cell r="K5050">
            <v>1.22</v>
          </cell>
        </row>
        <row r="5051">
          <cell r="A5051" t="str">
            <v>100-290</v>
          </cell>
          <cell r="B5051" t="str">
            <v>EXCEL FLAT 45x45mm SHUTTER 2-PORT</v>
          </cell>
          <cell r="C5051" t="str">
            <v>EXCEL FLAT 45x45mm SHUTTER 2-PORT</v>
          </cell>
          <cell r="D5051" t="str">
            <v>szt.</v>
          </cell>
          <cell r="E5051">
            <v>0</v>
          </cell>
          <cell r="F5051" t="str">
            <v>EXCEL</v>
          </cell>
          <cell r="K5051">
            <v>1.64</v>
          </cell>
        </row>
        <row r="5052">
          <cell r="A5052" t="str">
            <v>100-761</v>
          </cell>
          <cell r="B5052" t="str">
            <v>EXCEL FLOOR PLATE ADAPTER COLLAR</v>
          </cell>
          <cell r="C5052" t="str">
            <v>EXCEL FLOOR PLATE ADAPTER COLLAR</v>
          </cell>
          <cell r="D5052" t="str">
            <v>szt.</v>
          </cell>
          <cell r="E5052">
            <v>0</v>
          </cell>
          <cell r="F5052" t="str">
            <v>EXCEL</v>
          </cell>
          <cell r="K5052">
            <v>0.42</v>
          </cell>
        </row>
        <row r="5053">
          <cell r="A5053" t="str">
            <v>111B</v>
          </cell>
          <cell r="B5053" t="str">
            <v>Excel Frame Distribution 111B (69 Way)</v>
          </cell>
          <cell r="C5053" t="str">
            <v>Excel Frame Distribution 111B (69 Way)</v>
          </cell>
          <cell r="D5053" t="str">
            <v>szt.</v>
          </cell>
          <cell r="E5053">
            <v>0</v>
          </cell>
          <cell r="F5053" t="str">
            <v>EXCEL</v>
          </cell>
          <cell r="K5053">
            <v>0</v>
          </cell>
        </row>
        <row r="5054">
          <cell r="A5054" t="str">
            <v>100-024</v>
          </cell>
          <cell r="B5054" t="str">
            <v>EXCEL FTP 24-PORT U/L CHROME ANGLED KEYSTONE FRAME</v>
          </cell>
          <cell r="C5054" t="str">
            <v>EXCEL FTP 24-PORT U/L CHROME ANGLED KEYSTONE FRAME</v>
          </cell>
          <cell r="D5054" t="str">
            <v>szt.</v>
          </cell>
          <cell r="E5054">
            <v>0</v>
          </cell>
          <cell r="F5054" t="str">
            <v>EXCEL</v>
          </cell>
          <cell r="K5054">
            <v>42.38</v>
          </cell>
        </row>
        <row r="5055">
          <cell r="A5055" t="str">
            <v>200-424</v>
          </cell>
          <cell r="B5055" t="str">
            <v>Excel FTTX Outlet loaded with 1 x LCAPC Duplex</v>
          </cell>
          <cell r="C5055" t="str">
            <v>Excel FTTX Outlet loaded with 1 x LCAPC Duplex</v>
          </cell>
          <cell r="D5055" t="str">
            <v>szt.</v>
          </cell>
          <cell r="E5055">
            <v>0</v>
          </cell>
          <cell r="F5055" t="str">
            <v>EXCEL</v>
          </cell>
          <cell r="K5055">
            <v>4.32</v>
          </cell>
        </row>
        <row r="5056">
          <cell r="A5056" t="str">
            <v>200-423</v>
          </cell>
          <cell r="B5056" t="str">
            <v>Excel FTTX Outlet loaded with 2 x LCAPC Duplex</v>
          </cell>
          <cell r="C5056" t="str">
            <v>Excel FTTX Outlet loaded with 2 x LCAPC Duplex</v>
          </cell>
          <cell r="D5056" t="str">
            <v>szt.</v>
          </cell>
          <cell r="E5056">
            <v>0</v>
          </cell>
          <cell r="F5056" t="str">
            <v>EXCEL</v>
          </cell>
          <cell r="K5056">
            <v>8.64</v>
          </cell>
        </row>
        <row r="5057">
          <cell r="A5057" t="str">
            <v>200-422</v>
          </cell>
          <cell r="B5057" t="str">
            <v>Excel FTTX Outlet loaded with 2 x SCAPC</v>
          </cell>
          <cell r="C5057" t="str">
            <v>Excel FTTX Outlet loaded with 2 x SCAPC</v>
          </cell>
          <cell r="D5057" t="str">
            <v>szt.</v>
          </cell>
          <cell r="E5057">
            <v>0</v>
          </cell>
          <cell r="F5057" t="str">
            <v>EXCEL</v>
          </cell>
          <cell r="K5057">
            <v>6.48</v>
          </cell>
        </row>
        <row r="5058">
          <cell r="A5058" t="str">
            <v>200-443</v>
          </cell>
          <cell r="B5058" t="str">
            <v>Excel FTTX Outlet loaded with 2 x Shuttered SCAPC</v>
          </cell>
          <cell r="C5058" t="str">
            <v>Excel FTTX Outlet loaded with 2 x Shuttered SCAPC</v>
          </cell>
          <cell r="D5058" t="str">
            <v>szt.</v>
          </cell>
          <cell r="E5058">
            <v>0</v>
          </cell>
          <cell r="F5058" t="str">
            <v>EXCEL</v>
          </cell>
          <cell r="K5058">
            <v>10.82</v>
          </cell>
        </row>
        <row r="5059">
          <cell r="A5059" t="str">
            <v>200-421</v>
          </cell>
          <cell r="B5059" t="str">
            <v>Excel FTTX Outlet unloaded</v>
          </cell>
          <cell r="C5059" t="str">
            <v>Excel FTTX Outlet unloaded</v>
          </cell>
          <cell r="D5059" t="str">
            <v>szt.</v>
          </cell>
          <cell r="E5059">
            <v>0</v>
          </cell>
          <cell r="F5059" t="str">
            <v>EXCEL</v>
          </cell>
          <cell r="K5059">
            <v>2.82</v>
          </cell>
        </row>
        <row r="5060">
          <cell r="A5060" t="str">
            <v>200-445</v>
          </cell>
          <cell r="B5060" t="str">
            <v>Excel FTTX Outlet with 1 x Shuttered LCAPC Duplex</v>
          </cell>
          <cell r="C5060" t="str">
            <v>Excel FTTX Outlet with 1 x Shuttered LCAPC Duplex</v>
          </cell>
          <cell r="D5060" t="str">
            <v>szt.</v>
          </cell>
          <cell r="E5060">
            <v>0</v>
          </cell>
          <cell r="F5060" t="str">
            <v>EXCEL</v>
          </cell>
          <cell r="K5060">
            <v>8.64</v>
          </cell>
        </row>
        <row r="5061">
          <cell r="A5061" t="str">
            <v>200-444</v>
          </cell>
          <cell r="B5061" t="str">
            <v>Excel FTTX Outlet with 2 x Shuttered LCAPC Duplex</v>
          </cell>
          <cell r="C5061" t="str">
            <v>Excel FTTX Outlet with 2 x Shuttered LCAPC Duplex</v>
          </cell>
          <cell r="D5061" t="str">
            <v>szt.</v>
          </cell>
          <cell r="E5061">
            <v>0</v>
          </cell>
          <cell r="F5061" t="str">
            <v>EXCEL</v>
          </cell>
          <cell r="K5061">
            <v>15.14</v>
          </cell>
        </row>
        <row r="5062">
          <cell r="A5062" t="str">
            <v>100-407</v>
          </cell>
          <cell r="B5062" t="str">
            <v>EXCEL FULL WIDTH BLANK</v>
          </cell>
          <cell r="C5062" t="str">
            <v>EXCEL FULL WIDTH BLANK</v>
          </cell>
          <cell r="D5062" t="str">
            <v>szt.</v>
          </cell>
          <cell r="E5062">
            <v>0</v>
          </cell>
          <cell r="F5062" t="str">
            <v>EXCEL</v>
          </cell>
          <cell r="K5062">
            <v>0.38</v>
          </cell>
        </row>
        <row r="5063">
          <cell r="A5063" t="str">
            <v>100-719</v>
          </cell>
          <cell r="B5063" t="str">
            <v>EXCEL FULL WIDTH BLANK - WHITE</v>
          </cell>
          <cell r="C5063" t="str">
            <v>EXCEL FULL WIDTH BLANK - WHITE</v>
          </cell>
          <cell r="D5063" t="str">
            <v>szt.</v>
          </cell>
          <cell r="E5063">
            <v>0</v>
          </cell>
          <cell r="F5063" t="str">
            <v>EXCEL</v>
          </cell>
          <cell r="K5063">
            <v>0.3</v>
          </cell>
        </row>
        <row r="5064">
          <cell r="A5064" t="str">
            <v>100-719-BK</v>
          </cell>
          <cell r="B5064" t="str">
            <v>EXCEL FULL WIDTH BLANK (25x50mm) - BLACK</v>
          </cell>
          <cell r="C5064" t="str">
            <v>EXCEL FULL WIDTH BLANK (25x50mm) - BLACK</v>
          </cell>
          <cell r="D5064" t="str">
            <v>szt.</v>
          </cell>
          <cell r="E5064">
            <v>0</v>
          </cell>
          <cell r="F5064" t="str">
            <v>EXCEL</v>
          </cell>
          <cell r="K5064">
            <v>0.3</v>
          </cell>
        </row>
        <row r="5065">
          <cell r="A5065" t="str">
            <v>200-977</v>
          </cell>
          <cell r="B5065" t="str">
            <v>EXCEL G657 10M LC-SC 2MM SIMPLEX P/LEAD 9/125 BLUE</v>
          </cell>
          <cell r="C5065" t="str">
            <v>EXCEL G657 10M LC-SC 2MM SIMPLEX P/LEAD 9/125 BLUE</v>
          </cell>
          <cell r="D5065" t="str">
            <v>szt.</v>
          </cell>
          <cell r="E5065">
            <v>0</v>
          </cell>
          <cell r="F5065" t="str">
            <v>EXCEL</v>
          </cell>
          <cell r="K5065">
            <v>10.82</v>
          </cell>
        </row>
        <row r="5066">
          <cell r="A5066" t="str">
            <v>200-982</v>
          </cell>
          <cell r="B5066" t="str">
            <v>EXCEL G657 10M SCAPC-SCAPC 2MM SX P/LEAD 9/125 BLU</v>
          </cell>
          <cell r="C5066" t="str">
            <v>EXCEL G657 10M SCAPC-SCAPC 2MM SX P/LEAD 9/125 BLU</v>
          </cell>
          <cell r="D5066" t="str">
            <v>szt.</v>
          </cell>
          <cell r="E5066">
            <v>0</v>
          </cell>
          <cell r="F5066" t="str">
            <v>EXCEL</v>
          </cell>
          <cell r="K5066">
            <v>12.98</v>
          </cell>
        </row>
        <row r="5067">
          <cell r="A5067" t="str">
            <v>200-972</v>
          </cell>
          <cell r="B5067" t="str">
            <v>EXCEL G657 10M SC-SC 2MM SIMPLEX P/LEAD 9/125 BLUE</v>
          </cell>
          <cell r="C5067" t="str">
            <v>EXCEL G657 10M SC-SC 2MM SIMPLEX P/LEAD 9/125 BLUE</v>
          </cell>
          <cell r="D5067" t="str">
            <v>szt.</v>
          </cell>
          <cell r="E5067">
            <v>0</v>
          </cell>
          <cell r="F5067" t="str">
            <v>EXCEL</v>
          </cell>
          <cell r="K5067">
            <v>10.82</v>
          </cell>
        </row>
        <row r="5068">
          <cell r="A5068" t="str">
            <v>200-973</v>
          </cell>
          <cell r="B5068" t="str">
            <v>EXCEL G657 1M LC-SC 2MM SIMPLEX P/LEAD 9/125 BLUE</v>
          </cell>
          <cell r="C5068" t="str">
            <v>EXCEL G657 1M LC-SC 2MM SIMPLEX P/LEAD 9/125 BLUE</v>
          </cell>
          <cell r="D5068" t="str">
            <v>szt.</v>
          </cell>
          <cell r="E5068">
            <v>0</v>
          </cell>
          <cell r="F5068" t="str">
            <v>EXCEL</v>
          </cell>
          <cell r="K5068">
            <v>4.32</v>
          </cell>
        </row>
        <row r="5069">
          <cell r="A5069" t="str">
            <v>200-968</v>
          </cell>
          <cell r="B5069" t="str">
            <v>EXCEL G657 1M SC-SC 2MM SIMPLEX P/LEAD 9/125 BLUE</v>
          </cell>
          <cell r="C5069" t="str">
            <v>EXCEL G657 1M SC-SC 2MM SIMPLEX P/LEAD 9/125 BLUE</v>
          </cell>
          <cell r="D5069" t="str">
            <v>szt.</v>
          </cell>
          <cell r="E5069">
            <v>0</v>
          </cell>
          <cell r="F5069" t="str">
            <v>EXCEL</v>
          </cell>
          <cell r="K5069">
            <v>4.32</v>
          </cell>
        </row>
        <row r="5070">
          <cell r="A5070" t="str">
            <v>200-978</v>
          </cell>
          <cell r="B5070" t="str">
            <v>EXCEL G657 1M SC-SCAPC 2MM SX P/LEAD 9/125 BLUE</v>
          </cell>
          <cell r="C5070" t="str">
            <v>EXCEL G657 1M SC-SCAPC 2MM SX P/LEAD 9/125 BLUE</v>
          </cell>
          <cell r="D5070" t="str">
            <v>szt.</v>
          </cell>
          <cell r="E5070">
            <v>0</v>
          </cell>
          <cell r="F5070" t="str">
            <v>EXCEL</v>
          </cell>
          <cell r="K5070">
            <v>5.4</v>
          </cell>
        </row>
        <row r="5071">
          <cell r="A5071" t="str">
            <v>200-974</v>
          </cell>
          <cell r="B5071" t="str">
            <v>EXCEL G657 2M LC-SC 2MM SIMPLEX P/LEAD 9/125 BLUE</v>
          </cell>
          <cell r="C5071" t="str">
            <v>EXCEL G657 2M LC-SC 2MM SIMPLEX P/LEAD 9/125 BLUE</v>
          </cell>
          <cell r="D5071" t="str">
            <v>szt.</v>
          </cell>
          <cell r="E5071">
            <v>0</v>
          </cell>
          <cell r="F5071" t="str">
            <v>EXCEL</v>
          </cell>
          <cell r="K5071">
            <v>5.4</v>
          </cell>
        </row>
        <row r="5072">
          <cell r="A5072" t="str">
            <v>200-979</v>
          </cell>
          <cell r="B5072" t="str">
            <v>EXCEL G657 2M SCAPC-SCAPC 2MM SX P/LEAD 9/125 BLUE</v>
          </cell>
          <cell r="C5072" t="str">
            <v>EXCEL G657 2M SCAPC-SCAPC 2MM SX P/LEAD 9/125 BLUE</v>
          </cell>
          <cell r="D5072" t="str">
            <v>szt.</v>
          </cell>
          <cell r="E5072">
            <v>0</v>
          </cell>
          <cell r="F5072" t="str">
            <v>EXCEL</v>
          </cell>
          <cell r="K5072">
            <v>6.48</v>
          </cell>
        </row>
        <row r="5073">
          <cell r="A5073" t="str">
            <v>200-969</v>
          </cell>
          <cell r="B5073" t="str">
            <v>EXCEL G657 2M SC-SC 2MM SIMPLEX P/LEAD 9/125 BLUE</v>
          </cell>
          <cell r="C5073" t="str">
            <v>EXCEL G657 2M SC-SC 2MM SIMPLEX P/LEAD 9/125 BLUE</v>
          </cell>
          <cell r="D5073" t="str">
            <v>szt.</v>
          </cell>
          <cell r="E5073">
            <v>0</v>
          </cell>
          <cell r="F5073" t="str">
            <v>EXCEL</v>
          </cell>
          <cell r="K5073">
            <v>5.4</v>
          </cell>
        </row>
        <row r="5074">
          <cell r="A5074" t="str">
            <v>200-975</v>
          </cell>
          <cell r="B5074" t="str">
            <v>EXCEL G657 3M LC-SC 2MM SIMPLEX P/LEAD 9/125 BLUE</v>
          </cell>
          <cell r="C5074" t="str">
            <v>EXCEL G657 3M LC-SC 2MM SIMPLEX P/LEAD 9/125 BLUE</v>
          </cell>
          <cell r="D5074" t="str">
            <v>szt.</v>
          </cell>
          <cell r="E5074">
            <v>0</v>
          </cell>
          <cell r="F5074" t="str">
            <v>EXCEL</v>
          </cell>
          <cell r="K5074">
            <v>6.48</v>
          </cell>
        </row>
        <row r="5075">
          <cell r="A5075" t="str">
            <v>200-980</v>
          </cell>
          <cell r="B5075" t="str">
            <v>EXCEL G657 3M SCAPC-SCAPC 2MM SX P/LEAD 9/125 BLUE</v>
          </cell>
          <cell r="C5075" t="str">
            <v>EXCEL G657 3M SCAPC-SCAPC 2MM SX P/LEAD 9/125 BLUE</v>
          </cell>
          <cell r="D5075" t="str">
            <v>szt.</v>
          </cell>
          <cell r="E5075">
            <v>0</v>
          </cell>
          <cell r="F5075" t="str">
            <v>EXCEL</v>
          </cell>
          <cell r="K5075">
            <v>8.64</v>
          </cell>
        </row>
        <row r="5076">
          <cell r="A5076" t="str">
            <v>200-970</v>
          </cell>
          <cell r="B5076" t="str">
            <v>EXCEL G657 3M SC-SC 2MM SIMPLEX P/LEAD 9/125 BLUE</v>
          </cell>
          <cell r="C5076" t="str">
            <v>EXCEL G657 3M SC-SC 2MM SIMPLEX P/LEAD 9/125 BLUE</v>
          </cell>
          <cell r="D5076" t="str">
            <v>szt.</v>
          </cell>
          <cell r="E5076">
            <v>0</v>
          </cell>
          <cell r="F5076" t="str">
            <v>EXCEL</v>
          </cell>
          <cell r="K5076">
            <v>6.48</v>
          </cell>
        </row>
        <row r="5077">
          <cell r="A5077" t="str">
            <v>200-981</v>
          </cell>
          <cell r="B5077" t="str">
            <v>EXCEL G657 5M SCAPC-SCAPC 2MM SX P/LEAD 9/125 BLUE</v>
          </cell>
          <cell r="C5077" t="str">
            <v>EXCEL G657 5M SCAPC-SCAPC 2MM SX P/LEAD 9/125 BLUE</v>
          </cell>
          <cell r="D5077" t="str">
            <v>szt.</v>
          </cell>
          <cell r="E5077">
            <v>0</v>
          </cell>
          <cell r="F5077" t="str">
            <v>EXCEL</v>
          </cell>
          <cell r="K5077">
            <v>10.82</v>
          </cell>
        </row>
        <row r="5078">
          <cell r="A5078" t="str">
            <v>200-971</v>
          </cell>
          <cell r="B5078" t="str">
            <v>EXCEL G657 5M SC-SC 2MM SIMPLEX P/LEAD 9/125 BLUE</v>
          </cell>
          <cell r="C5078" t="str">
            <v>EXCEL G657 5M SC-SC 2MM SIMPLEX P/LEAD 9/125 BLUE</v>
          </cell>
          <cell r="D5078" t="str">
            <v>szt.</v>
          </cell>
          <cell r="E5078">
            <v>0</v>
          </cell>
          <cell r="F5078" t="str">
            <v>EXCEL</v>
          </cell>
          <cell r="K5078">
            <v>8.64</v>
          </cell>
        </row>
        <row r="5079">
          <cell r="A5079" t="str">
            <v>200-585</v>
          </cell>
          <cell r="B5079" t="str">
            <v>EXCEL G657A 1M LC PIGTAIL YELLOW EASY STRIP</v>
          </cell>
          <cell r="C5079" t="str">
            <v>EXCEL G657A 1M LC PIGTAIL YELLOW EASY STRIP</v>
          </cell>
          <cell r="D5079" t="str">
            <v>szt.</v>
          </cell>
          <cell r="E5079">
            <v>0</v>
          </cell>
          <cell r="F5079" t="str">
            <v>EXCEL</v>
          </cell>
          <cell r="K5079">
            <v>2.6</v>
          </cell>
        </row>
        <row r="5080">
          <cell r="A5080" t="str">
            <v>200-587</v>
          </cell>
          <cell r="B5080" t="str">
            <v>EXCEL G657A 1M LCAPC PIGTAIL YELLOW EASY STRIP</v>
          </cell>
          <cell r="C5080" t="str">
            <v>EXCEL G657A 1M LCAPC PIGTAIL YELLOW EASY STRIP</v>
          </cell>
          <cell r="D5080" t="str">
            <v>szt.</v>
          </cell>
          <cell r="E5080">
            <v>0</v>
          </cell>
          <cell r="F5080" t="str">
            <v>EXCEL</v>
          </cell>
          <cell r="K5080">
            <v>2.6</v>
          </cell>
        </row>
        <row r="5081">
          <cell r="A5081" t="str">
            <v>200-584</v>
          </cell>
          <cell r="B5081" t="str">
            <v>EXCEL G657A 1M SC PIGTAIL YELLOW EASY STRIP</v>
          </cell>
          <cell r="C5081" t="str">
            <v>EXCEL G657A 1M SC PIGTAIL YELLOW EASY STRIP</v>
          </cell>
          <cell r="D5081" t="str">
            <v>szt.</v>
          </cell>
          <cell r="E5081">
            <v>0</v>
          </cell>
          <cell r="F5081" t="str">
            <v>EXCEL</v>
          </cell>
          <cell r="K5081">
            <v>2.6</v>
          </cell>
        </row>
        <row r="5082">
          <cell r="A5082" t="str">
            <v>200-586</v>
          </cell>
          <cell r="B5082" t="str">
            <v>EXCEL G657A 1M SCAPC PIGTAIL YELLOW EASY STRIP</v>
          </cell>
          <cell r="C5082" t="str">
            <v>EXCEL G657A 1M SCAPC PIGTAIL YELLOW EASY STRIP</v>
          </cell>
          <cell r="D5082" t="str">
            <v>szt.</v>
          </cell>
          <cell r="E5082">
            <v>0</v>
          </cell>
          <cell r="F5082" t="str">
            <v>EXCEL</v>
          </cell>
          <cell r="K5082">
            <v>2.6</v>
          </cell>
        </row>
        <row r="5083">
          <cell r="A5083" t="str">
            <v>200-589</v>
          </cell>
          <cell r="B5083" t="str">
            <v>EXCEL G657A 2M LC PIGTAIL YELLOW EASY STRIP</v>
          </cell>
          <cell r="C5083" t="str">
            <v>EXCEL G657A 2M LC PIGTAIL YELLOW EASY STRIP</v>
          </cell>
          <cell r="D5083" t="str">
            <v>szt.</v>
          </cell>
          <cell r="E5083">
            <v>0</v>
          </cell>
          <cell r="F5083" t="str">
            <v>EXCEL</v>
          </cell>
          <cell r="K5083">
            <v>0</v>
          </cell>
        </row>
        <row r="5084">
          <cell r="A5084" t="str">
            <v>200-588</v>
          </cell>
          <cell r="B5084" t="str">
            <v>EXCEL G657A 2M SC PIGTAIL YELLOW EASY STRIP</v>
          </cell>
          <cell r="C5084" t="str">
            <v>EXCEL G657A 2M SC PIGTAIL YELLOW EASY STRIP</v>
          </cell>
          <cell r="D5084" t="str">
            <v>szt.</v>
          </cell>
          <cell r="E5084">
            <v>0</v>
          </cell>
          <cell r="F5084" t="str">
            <v>EXCEL</v>
          </cell>
          <cell r="K5084">
            <v>0</v>
          </cell>
        </row>
        <row r="5085">
          <cell r="A5085" t="str">
            <v>100-715</v>
          </cell>
          <cell r="B5085" t="str">
            <v>EXCEL HALF WIDTH BLANK - WHITE</v>
          </cell>
          <cell r="C5085" t="str">
            <v>EXCEL HALF WIDTH BLANK - WHITE</v>
          </cell>
          <cell r="D5085" t="str">
            <v>szt.</v>
          </cell>
          <cell r="E5085">
            <v>0</v>
          </cell>
          <cell r="F5085" t="str">
            <v>EXCEL</v>
          </cell>
          <cell r="K5085">
            <v>0.22</v>
          </cell>
        </row>
        <row r="5086">
          <cell r="A5086" t="str">
            <v>100-715-BK</v>
          </cell>
          <cell r="B5086" t="str">
            <v>EXCEL HALF WIDTH BLANK (12.5x50mm) - BLACK</v>
          </cell>
          <cell r="C5086" t="str">
            <v>EXCEL HALF WIDTH BLANK (12.5x50mm) - BLACK</v>
          </cell>
          <cell r="D5086" t="str">
            <v>szt.</v>
          </cell>
          <cell r="E5086">
            <v>0</v>
          </cell>
          <cell r="F5086" t="str">
            <v>EXCEL</v>
          </cell>
          <cell r="K5086">
            <v>0.22</v>
          </cell>
        </row>
        <row r="5087">
          <cell r="A5087" t="str">
            <v>541-030</v>
          </cell>
          <cell r="B5087" t="str">
            <v>EXCEL HD HORI MGR 2U 152mmX482mm - FRONT</v>
          </cell>
          <cell r="C5087" t="str">
            <v>EXCEL HD HORI MGR 2U 152mmX482mm - FRONT</v>
          </cell>
          <cell r="D5087" t="str">
            <v>szt.</v>
          </cell>
          <cell r="E5087">
            <v>0</v>
          </cell>
          <cell r="F5087" t="str">
            <v>EXCEL</v>
          </cell>
          <cell r="K5087">
            <v>30.52</v>
          </cell>
        </row>
        <row r="5088">
          <cell r="A5088" t="str">
            <v>541-031</v>
          </cell>
          <cell r="B5088" t="str">
            <v>EXCEL HD HORI MGR 2U 305mmX483mm - FRONT/REAR</v>
          </cell>
          <cell r="C5088" t="str">
            <v>EXCEL HD HORI MGR 2U 305mmX483mm - FRONT/REAR</v>
          </cell>
          <cell r="D5088" t="str">
            <v>szt.</v>
          </cell>
          <cell r="E5088">
            <v>0</v>
          </cell>
          <cell r="F5088" t="str">
            <v>EXCEL</v>
          </cell>
          <cell r="K5088">
            <v>38.92</v>
          </cell>
        </row>
        <row r="5089">
          <cell r="A5089" t="str">
            <v>541-032</v>
          </cell>
          <cell r="B5089" t="str">
            <v>EXCEL HD HORI MGR 3U 152mmX483mm - FRONT</v>
          </cell>
          <cell r="C5089" t="str">
            <v>EXCEL HD HORI MGR 3U 152mmX483mm - FRONT</v>
          </cell>
          <cell r="D5089" t="str">
            <v>szt.</v>
          </cell>
          <cell r="E5089">
            <v>0</v>
          </cell>
          <cell r="F5089" t="str">
            <v>EXCEL</v>
          </cell>
          <cell r="K5089">
            <v>197.02</v>
          </cell>
        </row>
        <row r="5090">
          <cell r="A5090" t="str">
            <v>541-033</v>
          </cell>
          <cell r="B5090" t="str">
            <v>EXCEL HD HORI MGR 3U 305mmX483mm - FRONT/REAR</v>
          </cell>
          <cell r="C5090" t="str">
            <v>EXCEL HD HORI MGR 3U 305mmX483mm - FRONT/REAR</v>
          </cell>
          <cell r="D5090" t="str">
            <v>szt.</v>
          </cell>
          <cell r="E5090">
            <v>0</v>
          </cell>
          <cell r="F5090" t="str">
            <v>EXCEL</v>
          </cell>
          <cell r="K5090">
            <v>331.84</v>
          </cell>
        </row>
        <row r="5091">
          <cell r="A5091" t="str">
            <v>208-112-MOD1-MALE</v>
          </cell>
          <cell r="B5091" t="str">
            <v>EXCEL HD OM3 MTP FIBRE CASS 6 DX - MOD1 MALE</v>
          </cell>
          <cell r="C5091" t="str">
            <v>EXCEL HD OM3 MTP FIBRE CASS 6 DX - MOD1 MALE</v>
          </cell>
          <cell r="D5091" t="str">
            <v>szt.</v>
          </cell>
          <cell r="E5091">
            <v>0</v>
          </cell>
          <cell r="F5091" t="str">
            <v>EXCEL</v>
          </cell>
          <cell r="K5091">
            <v>0</v>
          </cell>
        </row>
        <row r="5092">
          <cell r="A5092" t="str">
            <v>208-012-MALE</v>
          </cell>
          <cell r="B5092" t="str">
            <v>EXCEL HD OM3 MTP FIBRE CASSETTE 12DUPLEX LC-24CORE</v>
          </cell>
          <cell r="C5092" t="str">
            <v>EXCEL HD OM3 MTP FIBRE CASSETTE 12DUPLEX LC-24CORE</v>
          </cell>
          <cell r="D5092" t="str">
            <v>szt.</v>
          </cell>
          <cell r="E5092">
            <v>0</v>
          </cell>
          <cell r="F5092" t="str">
            <v>EXCEL</v>
          </cell>
          <cell r="K5092">
            <v>309.22000000000003</v>
          </cell>
        </row>
        <row r="5093">
          <cell r="A5093" t="str">
            <v>208-012-MOD1</v>
          </cell>
          <cell r="B5093" t="str">
            <v>EXCEL HD OM3 MTP FIBRE CASSETTE 12DUPLEX LC-24CORE</v>
          </cell>
          <cell r="C5093" t="str">
            <v>EXCEL HD OM3 MTP FIBRE CASSETTE 12DUPLEX LC-24CORE</v>
          </cell>
          <cell r="D5093" t="str">
            <v>szt.</v>
          </cell>
          <cell r="E5093">
            <v>0</v>
          </cell>
          <cell r="F5093" t="str">
            <v>EXCEL</v>
          </cell>
          <cell r="K5093">
            <v>0</v>
          </cell>
        </row>
        <row r="5094">
          <cell r="A5094" t="str">
            <v>208-012-MOD2</v>
          </cell>
          <cell r="B5094" t="str">
            <v>EXCEL HD OM3 MTP FIBRE CASSETTE 12DUPLEX LC-24CORE</v>
          </cell>
          <cell r="C5094" t="str">
            <v>EXCEL HD OM3 MTP FIBRE CASSETTE 12DUPLEX LC-24CORE</v>
          </cell>
          <cell r="D5094" t="str">
            <v>szt.</v>
          </cell>
          <cell r="E5094">
            <v>0</v>
          </cell>
          <cell r="F5094" t="str">
            <v>EXCEL</v>
          </cell>
          <cell r="K5094">
            <v>0</v>
          </cell>
        </row>
        <row r="5095">
          <cell r="A5095" t="str">
            <v>208-012-MOD2-MALE</v>
          </cell>
          <cell r="B5095" t="str">
            <v>EXCEL HD OM3 MTP FIBRE CASSETTE 12DUPLEX LC-24CORE</v>
          </cell>
          <cell r="C5095" t="str">
            <v>EXCEL HD OM3 MTP FIBRE CASSETTE 12DUPLEX LC-24CORE</v>
          </cell>
          <cell r="D5095" t="str">
            <v>szt.</v>
          </cell>
          <cell r="E5095">
            <v>0</v>
          </cell>
          <cell r="F5095" t="str">
            <v>EXCEL</v>
          </cell>
          <cell r="K5095">
            <v>0</v>
          </cell>
        </row>
        <row r="5096">
          <cell r="A5096" t="str">
            <v>208-012</v>
          </cell>
          <cell r="B5096" t="str">
            <v>EXCEL HD OM3 MTP FIBRE CASSETTE 12DUPLEX LC-24CORE</v>
          </cell>
          <cell r="C5096" t="str">
            <v>EXCEL HD OM3 MTP FIBRE CASSETTE 12DUPLEX LC-24CORE</v>
          </cell>
          <cell r="D5096" t="str">
            <v>szt.</v>
          </cell>
          <cell r="E5096">
            <v>0</v>
          </cell>
          <cell r="F5096" t="str">
            <v>EXCEL</v>
          </cell>
          <cell r="K5096">
            <v>309.22000000000003</v>
          </cell>
        </row>
        <row r="5097">
          <cell r="A5097" t="str">
            <v>208-011</v>
          </cell>
          <cell r="B5097" t="str">
            <v>EXCEL HD OM3 MTP FIBRE CASSETTE 6 DUPLEX LC-12CORE</v>
          </cell>
          <cell r="C5097" t="str">
            <v>EXCEL HD OM3 MTP FIBRE CASSETTE 6 DUPLEX LC-12CORE</v>
          </cell>
          <cell r="D5097" t="str">
            <v>szt.</v>
          </cell>
          <cell r="E5097">
            <v>0</v>
          </cell>
          <cell r="F5097" t="str">
            <v>EXCEL</v>
          </cell>
          <cell r="K5097">
            <v>202.18</v>
          </cell>
        </row>
        <row r="5098">
          <cell r="A5098" t="str">
            <v>208-011-MOD1</v>
          </cell>
          <cell r="B5098" t="str">
            <v>EXCEL HD OM3 MTP FIBRE CASSETTE 6 DUPLEX LC-12CORE</v>
          </cell>
          <cell r="C5098" t="str">
            <v>EXCEL HD OM3 MTP FIBRE CASSETTE 6 DUPLEX LC-12CORE</v>
          </cell>
          <cell r="D5098" t="str">
            <v>szt.</v>
          </cell>
          <cell r="E5098">
            <v>0</v>
          </cell>
          <cell r="F5098" t="str">
            <v>EXCEL</v>
          </cell>
          <cell r="K5098">
            <v>0</v>
          </cell>
        </row>
        <row r="5099">
          <cell r="A5099" t="str">
            <v>208-011-MOD2</v>
          </cell>
          <cell r="B5099" t="str">
            <v>EXCEL HD OM3 MTP FIBRE CASSETTE 6 DUPLEX LC-12CORE</v>
          </cell>
          <cell r="C5099" t="str">
            <v>EXCEL HD OM3 MTP FIBRE CASSETTE 6 DUPLEX LC-12CORE</v>
          </cell>
          <cell r="D5099" t="str">
            <v>szt.</v>
          </cell>
          <cell r="E5099">
            <v>0</v>
          </cell>
          <cell r="F5099" t="str">
            <v>EXCEL</v>
          </cell>
          <cell r="K5099">
            <v>0</v>
          </cell>
        </row>
        <row r="5100">
          <cell r="A5100" t="str">
            <v>208-011-MALE</v>
          </cell>
          <cell r="B5100" t="str">
            <v>EXCEL HD OM3 MTP FIBRE CASSETTE 6 DUPLEX MALE</v>
          </cell>
          <cell r="C5100" t="str">
            <v>EXCEL HD OM3 MTP FIBRE CASSETTE 6 DUPLEX MALE</v>
          </cell>
          <cell r="D5100" t="str">
            <v>szt.</v>
          </cell>
          <cell r="E5100">
            <v>0</v>
          </cell>
          <cell r="F5100" t="str">
            <v>EXCEL</v>
          </cell>
          <cell r="K5100">
            <v>214.08</v>
          </cell>
        </row>
        <row r="5101">
          <cell r="A5101" t="str">
            <v>208-112-MALE</v>
          </cell>
          <cell r="B5101" t="str">
            <v>EXCEL HD OM3 MTP FIBRE CASSETTE 6 DUPLEX MALE</v>
          </cell>
          <cell r="C5101" t="str">
            <v>EXCEL HD OM3 MTP FIBRE CASSETTE 6 DUPLEX MALE</v>
          </cell>
          <cell r="D5101" t="str">
            <v>szt.</v>
          </cell>
          <cell r="E5101">
            <v>0</v>
          </cell>
          <cell r="F5101" t="str">
            <v>EXCEL</v>
          </cell>
          <cell r="K5101">
            <v>214.08</v>
          </cell>
        </row>
        <row r="5102">
          <cell r="A5102" t="str">
            <v>208-014-EP</v>
          </cell>
          <cell r="B5102" t="str">
            <v>EXCEL HD OM4 MTP FIB CASS:12DPX LC-24CORE-ENHANCED</v>
          </cell>
          <cell r="C5102" t="str">
            <v>EXCEL HD OM4 MTP FIB CASS:12DPX LC-24CORE-ENHANCED</v>
          </cell>
          <cell r="D5102" t="str">
            <v>szt.</v>
          </cell>
          <cell r="E5102">
            <v>0</v>
          </cell>
          <cell r="F5102" t="str">
            <v>EXCEL</v>
          </cell>
          <cell r="K5102">
            <v>0</v>
          </cell>
        </row>
        <row r="5103">
          <cell r="A5103" t="str">
            <v>208-013-EP</v>
          </cell>
          <cell r="B5103" t="str">
            <v>EXCEL HD OM4 MTP FIB CASS:6DPX LC-12CORE-ENHANCED</v>
          </cell>
          <cell r="C5103" t="str">
            <v>EXCEL HD OM4 MTP FIB CASS:6DPX LC-12CORE-ENHANCED</v>
          </cell>
          <cell r="D5103" t="str">
            <v>szt.</v>
          </cell>
          <cell r="E5103">
            <v>0</v>
          </cell>
          <cell r="F5103" t="str">
            <v>EXCEL</v>
          </cell>
          <cell r="K5103">
            <v>0</v>
          </cell>
        </row>
        <row r="5104">
          <cell r="A5104" t="str">
            <v>208-014</v>
          </cell>
          <cell r="B5104" t="str">
            <v>EXCEL HD OM4 MTP FIBRE CASSETTE 12DUPLEX LC-24CORE</v>
          </cell>
          <cell r="C5104" t="str">
            <v>EXCEL HD OM4 MTP FIBRE CASSETTE 12DUPLEX LC-24CORE</v>
          </cell>
          <cell r="D5104" t="str">
            <v>szt.</v>
          </cell>
          <cell r="E5104">
            <v>0</v>
          </cell>
          <cell r="F5104" t="str">
            <v>EXCEL</v>
          </cell>
          <cell r="K5104">
            <v>309.22000000000003</v>
          </cell>
        </row>
        <row r="5105">
          <cell r="A5105" t="str">
            <v>208-014-MF</v>
          </cell>
          <cell r="B5105" t="str">
            <v>EXCEL HD OM4 MTP FIBRE CASSETTE 12DUPLEX LC-24CORE</v>
          </cell>
          <cell r="C5105" t="str">
            <v>EXCEL HD OM4 MTP FIBRE CASSETTE 12DUPLEX LC-24CORE</v>
          </cell>
          <cell r="D5105" t="str">
            <v>szt.</v>
          </cell>
          <cell r="E5105">
            <v>0</v>
          </cell>
          <cell r="F5105" t="str">
            <v>EXCEL</v>
          </cell>
          <cell r="K5105">
            <v>309.22000000000003</v>
          </cell>
        </row>
        <row r="5106">
          <cell r="A5106" t="str">
            <v>208-014-MOD1</v>
          </cell>
          <cell r="B5106" t="str">
            <v>EXCEL HD OM4 MTP FIBRE CASSETTE 12DUPLEX LC-24CORE</v>
          </cell>
          <cell r="C5106" t="str">
            <v>EXCEL HD OM4 MTP FIBRE CASSETTE 12DUPLEX LC-24CORE</v>
          </cell>
          <cell r="D5106" t="str">
            <v>szt.</v>
          </cell>
          <cell r="E5106">
            <v>0</v>
          </cell>
          <cell r="F5106" t="str">
            <v>EXCEL</v>
          </cell>
          <cell r="K5106">
            <v>0</v>
          </cell>
        </row>
        <row r="5107">
          <cell r="A5107" t="str">
            <v>208-014-MOD2</v>
          </cell>
          <cell r="B5107" t="str">
            <v>EXCEL HD OM4 MTP FIBRE CASSETTE 12DUPLEX LC-24CORE</v>
          </cell>
          <cell r="C5107" t="str">
            <v>EXCEL HD OM4 MTP FIBRE CASSETTE 12DUPLEX LC-24CORE</v>
          </cell>
          <cell r="D5107" t="str">
            <v>szt.</v>
          </cell>
          <cell r="E5107">
            <v>0</v>
          </cell>
          <cell r="F5107" t="str">
            <v>EXCEL</v>
          </cell>
          <cell r="K5107">
            <v>0</v>
          </cell>
        </row>
        <row r="5108">
          <cell r="A5108" t="str">
            <v>208-013-MOD1</v>
          </cell>
          <cell r="B5108" t="str">
            <v>EXCEL HD OM4 MTP FIBRE CASSETTE 6 DUPLEX LC-12CORE</v>
          </cell>
          <cell r="C5108" t="str">
            <v>EXCEL HD OM4 MTP FIBRE CASSETTE 6 DUPLEX LC-12CORE</v>
          </cell>
          <cell r="D5108" t="str">
            <v>szt.</v>
          </cell>
          <cell r="E5108">
            <v>0</v>
          </cell>
          <cell r="F5108" t="str">
            <v>EXCEL</v>
          </cell>
          <cell r="K5108">
            <v>0</v>
          </cell>
        </row>
        <row r="5109">
          <cell r="A5109" t="str">
            <v>208-013-MOD2</v>
          </cell>
          <cell r="B5109" t="str">
            <v>EXCEL HD OM4 MTP FIBRE CASSETTE 6 DUPLEX LC-12CORE</v>
          </cell>
          <cell r="C5109" t="str">
            <v>EXCEL HD OM4 MTP FIBRE CASSETTE 6 DUPLEX LC-12CORE</v>
          </cell>
          <cell r="D5109" t="str">
            <v>szt.</v>
          </cell>
          <cell r="E5109">
            <v>0</v>
          </cell>
          <cell r="F5109" t="str">
            <v>EXCEL</v>
          </cell>
          <cell r="K5109">
            <v>0</v>
          </cell>
        </row>
        <row r="5110">
          <cell r="A5110" t="str">
            <v>208-013</v>
          </cell>
          <cell r="B5110" t="str">
            <v>EXCEL HD OM4 MTP FIBRE CASSETTE 6 DUPLEX LC-12CORE</v>
          </cell>
          <cell r="C5110" t="str">
            <v>EXCEL HD OM4 MTP FIBRE CASSETTE 6 DUPLEX LC-12CORE</v>
          </cell>
          <cell r="D5110" t="str">
            <v>szt.</v>
          </cell>
          <cell r="E5110">
            <v>0</v>
          </cell>
          <cell r="F5110" t="str">
            <v>EXCEL</v>
          </cell>
          <cell r="K5110">
            <v>166.5</v>
          </cell>
        </row>
        <row r="5111">
          <cell r="A5111" t="str">
            <v>208-113-MF-NO</v>
          </cell>
          <cell r="B5111" t="str">
            <v>EXCEL HD OM4 MTP FIBRE CASSETTE 6DUPLEX LC-12CORE</v>
          </cell>
          <cell r="C5111" t="str">
            <v>EXCEL HD OM4 MTP FIBRE CASSETTE 6DUPLEX LC-12CORE</v>
          </cell>
          <cell r="D5111" t="str">
            <v>szt.</v>
          </cell>
          <cell r="E5111">
            <v>0</v>
          </cell>
          <cell r="F5111" t="str">
            <v>EXCEL</v>
          </cell>
          <cell r="K5111">
            <v>324.36</v>
          </cell>
        </row>
        <row r="5112">
          <cell r="A5112" t="str">
            <v>208-014-MOD3</v>
          </cell>
          <cell r="B5112" t="str">
            <v>EXCEL HD OM4 MTP TO LC CASSETTE (4x10g QSFP to LC)</v>
          </cell>
          <cell r="C5112" t="str">
            <v>EXCEL HD OM4 MTP TO LC CASSETTE (4x10g QSFP to LC)</v>
          </cell>
          <cell r="D5112" t="str">
            <v>szt.</v>
          </cell>
          <cell r="E5112">
            <v>0</v>
          </cell>
          <cell r="F5112" t="str">
            <v>EXCEL</v>
          </cell>
          <cell r="K5112">
            <v>0</v>
          </cell>
        </row>
        <row r="5113">
          <cell r="A5113" t="str">
            <v>208-016-APC-MOD1</v>
          </cell>
          <cell r="B5113" t="str">
            <v>EXCEL HD OS2 MTP APC FIBRE CASSETTE 12DPX LC-24C</v>
          </cell>
          <cell r="C5113" t="str">
            <v>EXCEL HD OS2 MTP APC FIBRE CASSETTE 12DPX LC-24C</v>
          </cell>
          <cell r="D5113" t="str">
            <v>szt.</v>
          </cell>
          <cell r="E5113">
            <v>0</v>
          </cell>
          <cell r="F5113" t="str">
            <v>EXCEL</v>
          </cell>
          <cell r="K5113">
            <v>0</v>
          </cell>
        </row>
        <row r="5114">
          <cell r="A5114" t="str">
            <v>208-016-APC-MOD2</v>
          </cell>
          <cell r="B5114" t="str">
            <v>EXCEL HD OS2 MTP APC FIBRE CASSETTE 12DPX LC-24C</v>
          </cell>
          <cell r="C5114" t="str">
            <v>EXCEL HD OS2 MTP APC FIBRE CASSETTE 12DPX LC-24C</v>
          </cell>
          <cell r="D5114" t="str">
            <v>szt.</v>
          </cell>
          <cell r="E5114">
            <v>0</v>
          </cell>
          <cell r="F5114" t="str">
            <v>EXCEL</v>
          </cell>
          <cell r="K5114">
            <v>2378.64</v>
          </cell>
        </row>
        <row r="5115">
          <cell r="A5115" t="str">
            <v>208-015-APC-MALE</v>
          </cell>
          <cell r="B5115" t="str">
            <v>EXCEL HD OS2 MTP APC FIBRE CASSETTE 6 DPX LC-12C</v>
          </cell>
          <cell r="C5115" t="str">
            <v>EXCEL HD OS2 MTP APC FIBRE CASSETTE 6 DPX LC-12C</v>
          </cell>
          <cell r="D5115" t="str">
            <v>szt.</v>
          </cell>
          <cell r="E5115">
            <v>0</v>
          </cell>
          <cell r="F5115" t="str">
            <v>EXCEL</v>
          </cell>
          <cell r="K5115">
            <v>261.66000000000003</v>
          </cell>
        </row>
        <row r="5116">
          <cell r="A5116" t="str">
            <v>208-015-APC-MOD1</v>
          </cell>
          <cell r="B5116" t="str">
            <v>EXCEL HD OS2 MTP APC FIBRE CASSETTE 6 DPX LC-12C</v>
          </cell>
          <cell r="C5116" t="str">
            <v>EXCEL HD OS2 MTP APC FIBRE CASSETTE 6 DPX LC-12C</v>
          </cell>
          <cell r="D5116" t="str">
            <v>szt.</v>
          </cell>
          <cell r="E5116">
            <v>0</v>
          </cell>
          <cell r="F5116" t="str">
            <v>EXCEL</v>
          </cell>
          <cell r="K5116">
            <v>0</v>
          </cell>
        </row>
        <row r="5117">
          <cell r="A5117" t="str">
            <v>208-015-APC-MOD2</v>
          </cell>
          <cell r="B5117" t="str">
            <v>EXCEL HD OS2 MTP APC FIBRE CASSETTE 6 DPX LC-12C</v>
          </cell>
          <cell r="C5117" t="str">
            <v>EXCEL HD OS2 MTP APC FIBRE CASSETTE 6 DPX LC-12C</v>
          </cell>
          <cell r="D5117" t="str">
            <v>szt.</v>
          </cell>
          <cell r="E5117">
            <v>0</v>
          </cell>
          <cell r="F5117" t="str">
            <v>EXCEL</v>
          </cell>
          <cell r="K5117">
            <v>0</v>
          </cell>
        </row>
        <row r="5118">
          <cell r="A5118" t="str">
            <v>208-016-APC</v>
          </cell>
          <cell r="B5118" t="str">
            <v>EXCEL HD OS2 MTP FIBRE CASSETTE 12DPX APC-24CORE</v>
          </cell>
          <cell r="C5118" t="str">
            <v>EXCEL HD OS2 MTP FIBRE CASSETTE 12DPX APC-24CORE</v>
          </cell>
          <cell r="D5118" t="str">
            <v>szt.</v>
          </cell>
          <cell r="E5118">
            <v>0</v>
          </cell>
          <cell r="F5118" t="str">
            <v>EXCEL</v>
          </cell>
          <cell r="K5118">
            <v>380.58</v>
          </cell>
        </row>
        <row r="5119">
          <cell r="A5119" t="str">
            <v>208-016</v>
          </cell>
          <cell r="B5119" t="str">
            <v>EXCEL HD OS2 MTP FIBRE CASSETTE 12DUPLEX LC-24CORE</v>
          </cell>
          <cell r="C5119" t="str">
            <v>EXCEL HD OS2 MTP FIBRE CASSETTE 12DUPLEX LC-24CORE</v>
          </cell>
          <cell r="D5119" t="str">
            <v>szt.</v>
          </cell>
          <cell r="E5119">
            <v>0</v>
          </cell>
          <cell r="F5119" t="str">
            <v>EXCEL</v>
          </cell>
          <cell r="K5119">
            <v>380.58</v>
          </cell>
        </row>
        <row r="5120">
          <cell r="A5120" t="str">
            <v>208-015-APC</v>
          </cell>
          <cell r="B5120" t="str">
            <v>EXCEL HD OS2 MTP FIBRE CASSETTE 6 DPX APC-12CORE</v>
          </cell>
          <cell r="C5120" t="str">
            <v>EXCEL HD OS2 MTP FIBRE CASSETTE 6 DPX APC-12CORE</v>
          </cell>
          <cell r="D5120" t="str">
            <v>szt.</v>
          </cell>
          <cell r="E5120">
            <v>0</v>
          </cell>
          <cell r="F5120" t="str">
            <v>EXCEL</v>
          </cell>
          <cell r="K5120">
            <v>190.3</v>
          </cell>
        </row>
        <row r="5121">
          <cell r="A5121" t="str">
            <v>208-111-MOD2-MF</v>
          </cell>
          <cell r="B5121" t="str">
            <v>EXCEL HD OS2 MTP FIBRE CASSETTE 6DUPLEX LC-12CORE</v>
          </cell>
          <cell r="C5121" t="str">
            <v>EXCEL HD OS2 MTP FIBRE CASSETTE 6DUPLEX LC-12CORE</v>
          </cell>
          <cell r="D5121" t="str">
            <v>szt.</v>
          </cell>
          <cell r="E5121">
            <v>0</v>
          </cell>
          <cell r="F5121" t="str">
            <v>EXCEL</v>
          </cell>
          <cell r="K5121">
            <v>0</v>
          </cell>
        </row>
        <row r="5122">
          <cell r="A5122" t="str">
            <v>208-111-MOD1-MF</v>
          </cell>
          <cell r="B5122" t="str">
            <v>EXCEL HD OS2 MTP FIBRE CASSETTE 6DUPLEX LC-12CORE</v>
          </cell>
          <cell r="C5122" t="str">
            <v>EXCEL HD OS2 MTP FIBRE CASSETTE 6DUPLEX LC-12CORE</v>
          </cell>
          <cell r="D5122" t="str">
            <v>szt.</v>
          </cell>
          <cell r="E5122">
            <v>0</v>
          </cell>
          <cell r="F5122" t="str">
            <v>EXCEL</v>
          </cell>
          <cell r="K5122">
            <v>0</v>
          </cell>
        </row>
        <row r="5123">
          <cell r="A5123" t="str">
            <v>208-111-MF-S</v>
          </cell>
          <cell r="B5123" t="str">
            <v>EXCEL HD OS2 MTP FIBRE CASSETTE 6DUPLEX LC-12CORE</v>
          </cell>
          <cell r="C5123" t="str">
            <v>EXCEL HD OS2 MTP FIBRE CASSETTE 6DUPLEX LC-12CORE</v>
          </cell>
          <cell r="D5123" t="str">
            <v>szt.</v>
          </cell>
          <cell r="E5123">
            <v>0</v>
          </cell>
          <cell r="F5123" t="str">
            <v>EXCEL</v>
          </cell>
          <cell r="K5123">
            <v>682.1</v>
          </cell>
        </row>
        <row r="5124">
          <cell r="A5124" t="str">
            <v>541-007</v>
          </cell>
          <cell r="B5124" t="str">
            <v>EXCEL HD VERT MGR 42U 152mmx305mm - FRONT/REAR</v>
          </cell>
          <cell r="C5124" t="str">
            <v>EXCEL HD VERT MGR 42U 152mmx305mm - FRONT/REAR</v>
          </cell>
          <cell r="D5124" t="str">
            <v>szt.</v>
          </cell>
          <cell r="E5124">
            <v>0</v>
          </cell>
          <cell r="F5124" t="str">
            <v>EXCEL</v>
          </cell>
          <cell r="K5124">
            <v>899.56</v>
          </cell>
        </row>
        <row r="5125">
          <cell r="A5125" t="str">
            <v>541-040</v>
          </cell>
          <cell r="B5125" t="str">
            <v>EXCEL HD VERT MGR 42U 152mmx500mm - FRONT/REAR</v>
          </cell>
          <cell r="C5125" t="str">
            <v>EXCEL HD VERT MGR 42U 152mmx500mm - FRONT/REAR</v>
          </cell>
          <cell r="D5125" t="str">
            <v>szt.</v>
          </cell>
          <cell r="E5125">
            <v>0</v>
          </cell>
          <cell r="F5125" t="str">
            <v>EXCEL</v>
          </cell>
          <cell r="K5125">
            <v>891.48</v>
          </cell>
        </row>
        <row r="5126">
          <cell r="A5126" t="str">
            <v>541-011</v>
          </cell>
          <cell r="B5126" t="str">
            <v>EXCEL HD VERT MGR 42U 305mmX508mm - FRONT/REAR</v>
          </cell>
          <cell r="C5126" t="str">
            <v>EXCEL HD VERT MGR 42U 305mmX508mm - FRONT/REAR</v>
          </cell>
          <cell r="D5126" t="str">
            <v>szt.</v>
          </cell>
          <cell r="E5126">
            <v>0</v>
          </cell>
          <cell r="F5126" t="str">
            <v>EXCEL</v>
          </cell>
          <cell r="K5126">
            <v>467.08</v>
          </cell>
        </row>
        <row r="5127">
          <cell r="A5127" t="str">
            <v>541-013</v>
          </cell>
          <cell r="B5127" t="str">
            <v>EXCEL HD VERT MGR 42U 381mmX508mm - FRONT/REAR</v>
          </cell>
          <cell r="C5127" t="str">
            <v>EXCEL HD VERT MGR 42U 381mmX508mm - FRONT/REAR</v>
          </cell>
          <cell r="D5127" t="str">
            <v>szt.</v>
          </cell>
          <cell r="E5127">
            <v>0</v>
          </cell>
          <cell r="F5127" t="str">
            <v>EXCEL</v>
          </cell>
          <cell r="K5127">
            <v>1403.64</v>
          </cell>
        </row>
        <row r="5128">
          <cell r="A5128" t="str">
            <v>541-041</v>
          </cell>
          <cell r="B5128" t="str">
            <v>EXCEL HD VERT MGR 48U 152mmX500mm - FRONT/REAR</v>
          </cell>
          <cell r="C5128" t="str">
            <v>EXCEL HD VERT MGR 48U 152mmX500mm - FRONT/REAR</v>
          </cell>
          <cell r="D5128" t="str">
            <v>szt.</v>
          </cell>
          <cell r="E5128">
            <v>0</v>
          </cell>
          <cell r="F5128" t="str">
            <v>EXCEL</v>
          </cell>
          <cell r="K5128">
            <v>1137.68</v>
          </cell>
        </row>
        <row r="5129">
          <cell r="A5129" t="str">
            <v>541-016</v>
          </cell>
          <cell r="B5129" t="str">
            <v>EXCEL HD VERT MGR 48U 203mmX254mm - FRONT</v>
          </cell>
          <cell r="C5129" t="str">
            <v>EXCEL HD VERT MGR 48U 203mmX254mm - FRONT</v>
          </cell>
          <cell r="D5129" t="str">
            <v>szt.</v>
          </cell>
          <cell r="E5129">
            <v>0</v>
          </cell>
          <cell r="F5129" t="str">
            <v>EXCEL</v>
          </cell>
          <cell r="K5129">
            <v>884.62</v>
          </cell>
        </row>
        <row r="5130">
          <cell r="A5130" t="str">
            <v>541-017</v>
          </cell>
          <cell r="B5130" t="str">
            <v>EXCEL HD VERT MGR 48U 203mmX508mm - FRONT/REAR</v>
          </cell>
          <cell r="C5130" t="str">
            <v>EXCEL HD VERT MGR 48U 203mmX508mm - FRONT/REAR</v>
          </cell>
          <cell r="D5130" t="str">
            <v>szt.</v>
          </cell>
          <cell r="E5130">
            <v>0</v>
          </cell>
          <cell r="F5130" t="str">
            <v>EXCEL</v>
          </cell>
          <cell r="K5130">
            <v>1202.68</v>
          </cell>
        </row>
        <row r="5131">
          <cell r="A5131" t="str">
            <v>541-019</v>
          </cell>
          <cell r="B5131" t="str">
            <v>EXCEL HD VERT MGR 48U 304mmX508mm - FRONT/REAR</v>
          </cell>
          <cell r="C5131" t="str">
            <v>EXCEL HD VERT MGR 48U 304mmX508mm - FRONT/REAR</v>
          </cell>
          <cell r="D5131" t="str">
            <v>szt.</v>
          </cell>
          <cell r="E5131">
            <v>0</v>
          </cell>
          <cell r="F5131" t="str">
            <v>EXCEL</v>
          </cell>
          <cell r="K5131">
            <v>525.46</v>
          </cell>
        </row>
        <row r="5132">
          <cell r="A5132" t="str">
            <v>541-021</v>
          </cell>
          <cell r="B5132" t="str">
            <v>EXCEL HD VERT MGR 48U 381mmX508mm - FRONT/REAR</v>
          </cell>
          <cell r="C5132" t="str">
            <v>EXCEL HD VERT MGR 48U 381mmX508mm - FRONT/REAR</v>
          </cell>
          <cell r="D5132" t="str">
            <v>szt.</v>
          </cell>
          <cell r="E5132">
            <v>0</v>
          </cell>
          <cell r="F5132" t="str">
            <v>EXCEL</v>
          </cell>
          <cell r="K5132">
            <v>1699.16</v>
          </cell>
        </row>
        <row r="5133">
          <cell r="A5133" t="str">
            <v>541-042</v>
          </cell>
          <cell r="B5133" t="str">
            <v>EXCEL HD VERT MGR 52U 152mmX305mm - FRONT/REAR</v>
          </cell>
          <cell r="C5133" t="str">
            <v>EXCEL HD VERT MGR 52U 152mmX305mm - FRONT/REAR</v>
          </cell>
          <cell r="D5133" t="str">
            <v>szt.</v>
          </cell>
          <cell r="E5133">
            <v>0</v>
          </cell>
          <cell r="F5133" t="str">
            <v>EXCEL</v>
          </cell>
          <cell r="K5133">
            <v>1423.3</v>
          </cell>
        </row>
        <row r="5134">
          <cell r="A5134" t="str">
            <v>541-027</v>
          </cell>
          <cell r="B5134" t="str">
            <v>EXCEL HD VERT MGR 52U 305mmX508mm - FRONT/REAR</v>
          </cell>
          <cell r="C5134" t="str">
            <v>EXCEL HD VERT MGR 52U 305mmX508mm - FRONT/REAR</v>
          </cell>
          <cell r="D5134" t="str">
            <v>szt.</v>
          </cell>
          <cell r="E5134">
            <v>0</v>
          </cell>
          <cell r="F5134" t="str">
            <v>EXCEL</v>
          </cell>
          <cell r="K5134">
            <v>1876.46</v>
          </cell>
        </row>
        <row r="5135">
          <cell r="A5135" t="str">
            <v>541-029</v>
          </cell>
          <cell r="B5135" t="str">
            <v>EXCEL HD VERT MGR 52U 381mmX508mm - FRONT/REAR</v>
          </cell>
          <cell r="C5135" t="str">
            <v>EXCEL HD VERT MGR 52U 381mmX508mm - FRONT/REAR</v>
          </cell>
          <cell r="D5135" t="str">
            <v>szt.</v>
          </cell>
          <cell r="E5135">
            <v>0</v>
          </cell>
          <cell r="F5135" t="str">
            <v>EXCEL</v>
          </cell>
          <cell r="K5135">
            <v>2122.6999999999998</v>
          </cell>
        </row>
        <row r="5136">
          <cell r="A5136" t="str">
            <v>541-008</v>
          </cell>
          <cell r="B5136" t="str">
            <v>EXCEL HD VERTICAL MANAGER 42U 8x10IN - FRONT</v>
          </cell>
          <cell r="C5136" t="str">
            <v>EXCEL HD VERTICAL MANAGER 42U 8x10IN - FRONT</v>
          </cell>
          <cell r="D5136" t="str">
            <v>szt.</v>
          </cell>
          <cell r="E5136">
            <v>0</v>
          </cell>
          <cell r="F5136" t="str">
            <v>EXCEL</v>
          </cell>
          <cell r="K5136">
            <v>1252.3599999999999</v>
          </cell>
        </row>
        <row r="5137">
          <cell r="A5137" t="str">
            <v>HDMI-V1.4-AA-0.5M</v>
          </cell>
          <cell r="B5137" t="str">
            <v>Excel HDMI V1.4 Cable A male-A male 0.5mt BK</v>
          </cell>
          <cell r="C5137" t="str">
            <v>Excel HDMI V1.4 Cable A male-A male 0.5mt BK</v>
          </cell>
          <cell r="D5137" t="str">
            <v>szt.</v>
          </cell>
          <cell r="E5137">
            <v>0</v>
          </cell>
          <cell r="F5137" t="str">
            <v>EXCEL</v>
          </cell>
          <cell r="K5137">
            <v>0</v>
          </cell>
        </row>
        <row r="5138">
          <cell r="A5138" t="str">
            <v>HDMI-V1.4-AA-1.0M</v>
          </cell>
          <cell r="B5138" t="str">
            <v>Excel HDMI V1.4 Cable A male-A male 1.0mt BK</v>
          </cell>
          <cell r="C5138" t="str">
            <v>Excel HDMI V1.4 Cable A male-A male 1.0mt BK</v>
          </cell>
          <cell r="D5138" t="str">
            <v>szt.</v>
          </cell>
          <cell r="E5138">
            <v>0</v>
          </cell>
          <cell r="F5138" t="str">
            <v>EXCEL</v>
          </cell>
          <cell r="K5138">
            <v>0</v>
          </cell>
        </row>
        <row r="5139">
          <cell r="A5139" t="str">
            <v>HDMI-V1.4-AA-1.5M</v>
          </cell>
          <cell r="B5139" t="str">
            <v>Excel HDMI V1.4 Cable A male-A male 1.5mt BK</v>
          </cell>
          <cell r="C5139" t="str">
            <v>Excel HDMI V1.4 Cable A male-A male 1.5mt BK</v>
          </cell>
          <cell r="D5139" t="str">
            <v>szt.</v>
          </cell>
          <cell r="E5139">
            <v>0</v>
          </cell>
          <cell r="F5139" t="str">
            <v>EXCEL</v>
          </cell>
          <cell r="K5139">
            <v>0</v>
          </cell>
        </row>
        <row r="5140">
          <cell r="A5140" t="str">
            <v>HDMI-V1.4-AA-10M</v>
          </cell>
          <cell r="B5140" t="str">
            <v>Excel HDMI V1.4 Cable A male-A male 10mt BK</v>
          </cell>
          <cell r="C5140" t="str">
            <v>Excel HDMI V1.4 Cable A male-A male 10mt BK</v>
          </cell>
          <cell r="D5140" t="str">
            <v>szt.</v>
          </cell>
          <cell r="E5140">
            <v>0</v>
          </cell>
          <cell r="F5140" t="str">
            <v>EXCEL</v>
          </cell>
          <cell r="K5140">
            <v>0</v>
          </cell>
        </row>
        <row r="5141">
          <cell r="A5141" t="str">
            <v>HDMI-V1.4-AA-2M</v>
          </cell>
          <cell r="B5141" t="str">
            <v>Excel HDMI V1.4 Cable A male-A male 2mt BK</v>
          </cell>
          <cell r="C5141" t="str">
            <v>Excel HDMI V1.4 Cable A male-A male 2mt BK</v>
          </cell>
          <cell r="D5141" t="str">
            <v>szt.</v>
          </cell>
          <cell r="E5141">
            <v>0</v>
          </cell>
          <cell r="F5141" t="str">
            <v>EXCEL</v>
          </cell>
          <cell r="K5141">
            <v>0</v>
          </cell>
        </row>
        <row r="5142">
          <cell r="A5142" t="str">
            <v>HDMI-V1.4-AA-3M</v>
          </cell>
          <cell r="B5142" t="str">
            <v>Excel HDMI V1.4 Cable A male-A male 3mt BK</v>
          </cell>
          <cell r="C5142" t="str">
            <v>Excel HDMI V1.4 Cable A male-A male 3mt BK</v>
          </cell>
          <cell r="D5142" t="str">
            <v>szt.</v>
          </cell>
          <cell r="E5142">
            <v>0</v>
          </cell>
          <cell r="F5142" t="str">
            <v>EXCEL</v>
          </cell>
          <cell r="K5142">
            <v>0</v>
          </cell>
        </row>
        <row r="5143">
          <cell r="A5143" t="str">
            <v>HDMI-V1.4-AA-5M</v>
          </cell>
          <cell r="B5143" t="str">
            <v>Excel HDMI V1.4 Cable A male-A male 5mt BK</v>
          </cell>
          <cell r="C5143" t="str">
            <v>Excel HDMI V1.4 Cable A male-A male 5mt BK</v>
          </cell>
          <cell r="D5143" t="str">
            <v>szt.</v>
          </cell>
          <cell r="E5143">
            <v>0</v>
          </cell>
          <cell r="F5143" t="str">
            <v>EXCEL</v>
          </cell>
          <cell r="K5143">
            <v>0</v>
          </cell>
        </row>
        <row r="5144">
          <cell r="A5144" t="str">
            <v>100-806</v>
          </cell>
          <cell r="B5144" t="str">
            <v>Excel HDMI v1.4 Keystone Adaptor white</v>
          </cell>
          <cell r="C5144" t="str">
            <v>Excel HDMI v1.4 Keystone Adaptor white</v>
          </cell>
          <cell r="D5144" t="str">
            <v>szt.</v>
          </cell>
          <cell r="E5144">
            <v>0</v>
          </cell>
          <cell r="F5144" t="str">
            <v>EXCEL</v>
          </cell>
          <cell r="K5144">
            <v>3.24</v>
          </cell>
        </row>
        <row r="5145">
          <cell r="A5145" t="str">
            <v>HDMI-V2.0-AA-10M</v>
          </cell>
          <cell r="B5145" t="str">
            <v>Excel HDMI Version 2.0 Cable A Male - A Male 10mtr</v>
          </cell>
          <cell r="C5145" t="str">
            <v>Excel HDMI Version 2.0 Cable A Male - A Male 10mtr</v>
          </cell>
          <cell r="D5145" t="str">
            <v>szt.</v>
          </cell>
          <cell r="E5145">
            <v>0</v>
          </cell>
          <cell r="F5145" t="str">
            <v>EXCEL</v>
          </cell>
          <cell r="K5145">
            <v>0</v>
          </cell>
        </row>
        <row r="5146">
          <cell r="A5146" t="str">
            <v>HDMI-V2.0-AA-5M</v>
          </cell>
          <cell r="B5146" t="str">
            <v>Excel HDMI Version 2.0 Cable A Male - A Male 5mtr</v>
          </cell>
          <cell r="C5146" t="str">
            <v>Excel HDMI Version 2.0 Cable A Male - A Male 5mtr</v>
          </cell>
          <cell r="D5146" t="str">
            <v>szt.</v>
          </cell>
          <cell r="E5146">
            <v>0</v>
          </cell>
          <cell r="F5146" t="str">
            <v>EXCEL</v>
          </cell>
          <cell r="K5146">
            <v>0</v>
          </cell>
        </row>
        <row r="5147">
          <cell r="A5147" t="str">
            <v>HDMI-V2.0-AA-0.5M</v>
          </cell>
          <cell r="B5147" t="str">
            <v>Excel HDMI Version 2.0 Cable A Male -A Male 0.5mtr</v>
          </cell>
          <cell r="C5147" t="str">
            <v>Excel HDMI Version 2.0 Cable A Male -A Male 0.5mtr</v>
          </cell>
          <cell r="D5147" t="str">
            <v>szt.</v>
          </cell>
          <cell r="E5147">
            <v>0</v>
          </cell>
          <cell r="F5147" t="str">
            <v>EXCEL</v>
          </cell>
          <cell r="K5147">
            <v>0</v>
          </cell>
        </row>
        <row r="5148">
          <cell r="A5148" t="str">
            <v>HDMI-V2.0-AA-1.0M</v>
          </cell>
          <cell r="B5148" t="str">
            <v>Excel HDMI Version 2.0 Cable A Male -A Male 1.0mtr</v>
          </cell>
          <cell r="C5148" t="str">
            <v>Excel HDMI Version 2.0 Cable A Male -A Male 1.0mtr</v>
          </cell>
          <cell r="D5148" t="str">
            <v>szt.</v>
          </cell>
          <cell r="E5148">
            <v>0</v>
          </cell>
          <cell r="F5148" t="str">
            <v>EXCEL</v>
          </cell>
          <cell r="K5148">
            <v>0</v>
          </cell>
        </row>
        <row r="5149">
          <cell r="A5149" t="str">
            <v>HDMI-V2.0-AA-1.5M</v>
          </cell>
          <cell r="B5149" t="str">
            <v>Excel HDMI Version 2.0 Cable A Male -A Male 1.5mtr</v>
          </cell>
          <cell r="C5149" t="str">
            <v>Excel HDMI Version 2.0 Cable A Male -A Male 1.5mtr</v>
          </cell>
          <cell r="D5149" t="str">
            <v>szt.</v>
          </cell>
          <cell r="E5149">
            <v>0</v>
          </cell>
          <cell r="F5149" t="str">
            <v>EXCEL</v>
          </cell>
          <cell r="K5149">
            <v>0</v>
          </cell>
        </row>
        <row r="5150">
          <cell r="A5150" t="str">
            <v>HDMI-V2.0-AA-2.0M</v>
          </cell>
          <cell r="B5150" t="str">
            <v>Excel HDMI Version 2.0 Cable A Male -A Male 2.0mtr</v>
          </cell>
          <cell r="C5150" t="str">
            <v>Excel HDMI Version 2.0 Cable A Male -A Male 2.0mtr</v>
          </cell>
          <cell r="D5150" t="str">
            <v>szt.</v>
          </cell>
          <cell r="E5150">
            <v>0</v>
          </cell>
          <cell r="F5150" t="str">
            <v>EXCEL</v>
          </cell>
          <cell r="K5150">
            <v>0</v>
          </cell>
        </row>
        <row r="5151">
          <cell r="A5151" t="str">
            <v>HDMI-V2.0-AA-3.0M</v>
          </cell>
          <cell r="B5151" t="str">
            <v>Excel HDMI Version 2.0 Cable A Male -A Male 3.0mtr</v>
          </cell>
          <cell r="C5151" t="str">
            <v>Excel HDMI Version 2.0 Cable A Male -A Male 3.0mtr</v>
          </cell>
          <cell r="D5151" t="str">
            <v>szt.</v>
          </cell>
          <cell r="E5151">
            <v>0</v>
          </cell>
          <cell r="F5151" t="str">
            <v>EXCEL</v>
          </cell>
          <cell r="K5151">
            <v>0</v>
          </cell>
        </row>
        <row r="5152">
          <cell r="A5152" t="str">
            <v>350-552</v>
          </cell>
          <cell r="B5152" t="str">
            <v>EXCEL HOLESAWS 20MM</v>
          </cell>
          <cell r="C5152" t="str">
            <v>EXCEL HOLESAWS 20MM</v>
          </cell>
          <cell r="D5152" t="str">
            <v>szt.</v>
          </cell>
          <cell r="E5152">
            <v>0</v>
          </cell>
          <cell r="F5152" t="str">
            <v>EXCEL</v>
          </cell>
          <cell r="K5152">
            <v>0</v>
          </cell>
        </row>
        <row r="5153">
          <cell r="A5153" t="str">
            <v>100-860</v>
          </cell>
          <cell r="B5153" t="str">
            <v>Excel Home Network Telephone Host Panel</v>
          </cell>
          <cell r="C5153" t="str">
            <v>Excel Home Network Telephone Host Panel</v>
          </cell>
          <cell r="D5153" t="str">
            <v>szt.</v>
          </cell>
          <cell r="E5153">
            <v>0</v>
          </cell>
          <cell r="F5153" t="str">
            <v>EXCEL</v>
          </cell>
          <cell r="K5153">
            <v>52.56</v>
          </cell>
        </row>
        <row r="5154">
          <cell r="A5154" t="str">
            <v>180-094</v>
          </cell>
          <cell r="B5154" t="str">
            <v>EXCEL HOOK &amp; LOOP 25M REEL BLACK</v>
          </cell>
          <cell r="C5154" t="str">
            <v>EXCEL HOOK &amp; LOOP 25M REEL BLACK</v>
          </cell>
          <cell r="D5154" t="str">
            <v>szt.</v>
          </cell>
          <cell r="E5154">
            <v>0</v>
          </cell>
          <cell r="F5154" t="str">
            <v>EXCEL</v>
          </cell>
          <cell r="K5154">
            <v>22.96</v>
          </cell>
        </row>
        <row r="5155">
          <cell r="A5155" t="str">
            <v>180-096</v>
          </cell>
          <cell r="B5155" t="str">
            <v>EXCEL HOOK &amp; LOOP 25M REEL BLUE</v>
          </cell>
          <cell r="C5155" t="str">
            <v>EXCEL HOOK &amp; LOOP 25M REEL BLUE</v>
          </cell>
          <cell r="D5155" t="str">
            <v>szt.</v>
          </cell>
          <cell r="E5155">
            <v>0</v>
          </cell>
          <cell r="F5155" t="str">
            <v>EXCEL</v>
          </cell>
          <cell r="K5155">
            <v>22.96</v>
          </cell>
        </row>
        <row r="5156">
          <cell r="A5156" t="str">
            <v>180-098</v>
          </cell>
          <cell r="B5156" t="str">
            <v>EXCEL HOOK &amp; LOOP 25M REEL GREEN</v>
          </cell>
          <cell r="C5156" t="str">
            <v>EXCEL HOOK &amp; LOOP 25M REEL GREEN</v>
          </cell>
          <cell r="D5156" t="str">
            <v>szt.</v>
          </cell>
          <cell r="E5156">
            <v>0</v>
          </cell>
          <cell r="F5156" t="str">
            <v>EXCEL</v>
          </cell>
          <cell r="K5156">
            <v>22.96</v>
          </cell>
        </row>
        <row r="5157">
          <cell r="A5157" t="str">
            <v>180-089</v>
          </cell>
          <cell r="B5157" t="str">
            <v>Excel Hook &amp; Loop tie 285mm x 20mm with Logo PK50</v>
          </cell>
          <cell r="C5157" t="str">
            <v>Excel Hook &amp; Loop tie 285mm x 20mm with Logo PK50</v>
          </cell>
          <cell r="D5157" t="str">
            <v>szt.</v>
          </cell>
          <cell r="E5157">
            <v>0</v>
          </cell>
          <cell r="F5157" t="str">
            <v>EXCEL</v>
          </cell>
          <cell r="K5157">
            <v>20.16</v>
          </cell>
        </row>
        <row r="5158">
          <cell r="A5158" t="str">
            <v>555-221</v>
          </cell>
          <cell r="B5158" t="str">
            <v>EXCEL INTELLIGENT PDU TEMP/HUMIDITY SENSOR</v>
          </cell>
          <cell r="C5158" t="str">
            <v>EXCEL INTELLIGENT PDU TEMP/HUMIDITY SENSOR</v>
          </cell>
          <cell r="D5158" t="str">
            <v>szt.</v>
          </cell>
          <cell r="E5158">
            <v>0</v>
          </cell>
          <cell r="F5158" t="str">
            <v>EXCEL</v>
          </cell>
          <cell r="K5158">
            <v>31.5</v>
          </cell>
        </row>
        <row r="5159">
          <cell r="A5159" t="str">
            <v>555-261</v>
          </cell>
          <cell r="B5159" t="str">
            <v>EXCEL INTELLIGENT PDU WIRELESS USB MODULE</v>
          </cell>
          <cell r="C5159" t="str">
            <v>EXCEL INTELLIGENT PDU WIRELESS USB MODULE</v>
          </cell>
          <cell r="D5159" t="str">
            <v>szt.</v>
          </cell>
          <cell r="E5159">
            <v>0</v>
          </cell>
          <cell r="F5159" t="str">
            <v>EXCEL</v>
          </cell>
          <cell r="K5159">
            <v>61.88</v>
          </cell>
        </row>
        <row r="5160">
          <cell r="A5160" t="str">
            <v>555-IPL-1H-10C13-2C1</v>
          </cell>
          <cell r="B5160" t="str">
            <v>Excel Iplite 1u horizontal 10c13 2c19 16amp</v>
          </cell>
          <cell r="C5160" t="str">
            <v>Excel Iplite 1u horizontal 10c13 2c19 16amp</v>
          </cell>
          <cell r="D5160" t="str">
            <v>szt.</v>
          </cell>
          <cell r="E5160">
            <v>0</v>
          </cell>
          <cell r="F5160" t="str">
            <v>EXCEL</v>
          </cell>
          <cell r="K5160">
            <v>0</v>
          </cell>
        </row>
        <row r="5161">
          <cell r="A5161" t="str">
            <v>555-IPL-1H-10C13-(1)</v>
          </cell>
          <cell r="B5161" t="str">
            <v>Excel Iplite 1u horizontal 10c13 2c19 16amp</v>
          </cell>
          <cell r="D5161" t="str">
            <v>szt.</v>
          </cell>
          <cell r="E5161">
            <v>0</v>
          </cell>
          <cell r="F5161" t="str">
            <v>EXCEL</v>
          </cell>
          <cell r="K5161">
            <v>0</v>
          </cell>
        </row>
        <row r="5162">
          <cell r="A5162" t="str">
            <v>555-IPL-2H-12C13-(1)</v>
          </cell>
          <cell r="B5162" t="str">
            <v>Excel IPLite 2u Hori 12c13 2c19 32amp</v>
          </cell>
          <cell r="D5162" t="str">
            <v>szt.</v>
          </cell>
          <cell r="E5162">
            <v>0</v>
          </cell>
          <cell r="F5162" t="str">
            <v>EXCEL</v>
          </cell>
          <cell r="K5162">
            <v>0</v>
          </cell>
        </row>
        <row r="5163">
          <cell r="A5163" t="str">
            <v>555-IPL-2H-12C13-2C1</v>
          </cell>
          <cell r="B5163" t="str">
            <v>Excel IPLite 2u Hori 12c13 2c19 32amp</v>
          </cell>
          <cell r="C5163" t="str">
            <v>Excel IPLite 2u Hori 12c13 2c19 32amp</v>
          </cell>
          <cell r="D5163" t="str">
            <v>szt.</v>
          </cell>
          <cell r="E5163">
            <v>0</v>
          </cell>
          <cell r="F5163" t="str">
            <v>EXCEL</v>
          </cell>
          <cell r="K5163">
            <v>0</v>
          </cell>
        </row>
        <row r="5164">
          <cell r="A5164" t="str">
            <v>555-IPL-V-24C13-4C19</v>
          </cell>
          <cell r="B5164" t="str">
            <v>Excel iplite vert 24c13 4c19 16amp</v>
          </cell>
          <cell r="C5164" t="str">
            <v>Excel iplite vert 24c13 4c19 16amp</v>
          </cell>
          <cell r="D5164" t="str">
            <v>szt.</v>
          </cell>
          <cell r="E5164">
            <v>0</v>
          </cell>
          <cell r="F5164" t="str">
            <v>EXCEL</v>
          </cell>
          <cell r="K5164">
            <v>0</v>
          </cell>
        </row>
        <row r="5165">
          <cell r="A5165" t="str">
            <v>555-IPL-V-24C13-4(1)</v>
          </cell>
          <cell r="B5165" t="str">
            <v>Excel iplite vert 24c13 4c19 16amp</v>
          </cell>
          <cell r="D5165" t="str">
            <v>szt.</v>
          </cell>
          <cell r="E5165">
            <v>0</v>
          </cell>
          <cell r="F5165" t="str">
            <v>EXCEL</v>
          </cell>
          <cell r="K5165">
            <v>0</v>
          </cell>
        </row>
        <row r="5166">
          <cell r="A5166" t="str">
            <v>555-IPL-V-36C13-6(1)</v>
          </cell>
          <cell r="B5166" t="str">
            <v>Excel iplite vert 36c13 6c19 32amp</v>
          </cell>
          <cell r="D5166" t="str">
            <v>szt.</v>
          </cell>
          <cell r="E5166">
            <v>0</v>
          </cell>
          <cell r="F5166" t="str">
            <v>EXCEL</v>
          </cell>
          <cell r="K5166">
            <v>0</v>
          </cell>
        </row>
        <row r="5167">
          <cell r="A5167" t="str">
            <v>555-IPL-V-36C13-6C19</v>
          </cell>
          <cell r="B5167" t="str">
            <v>Excel iplite vert 36c13 6c19 32amp</v>
          </cell>
          <cell r="C5167" t="str">
            <v>Excel iplite vert 36c13 6c19 32amp</v>
          </cell>
          <cell r="D5167" t="str">
            <v>szt.</v>
          </cell>
          <cell r="E5167">
            <v>0</v>
          </cell>
          <cell r="F5167" t="str">
            <v>EXCEL</v>
          </cell>
          <cell r="K5167">
            <v>0</v>
          </cell>
        </row>
        <row r="5168">
          <cell r="A5168" t="str">
            <v>555-IPL-V-12C13-2(2)</v>
          </cell>
          <cell r="B5168" t="str">
            <v>Excel IPLite Vertical 12 x c13 2c x 19 32AMP</v>
          </cell>
          <cell r="D5168" t="str">
            <v>szt.</v>
          </cell>
          <cell r="E5168">
            <v>0</v>
          </cell>
          <cell r="F5168" t="str">
            <v>EXCEL</v>
          </cell>
          <cell r="K5168">
            <v>0</v>
          </cell>
        </row>
        <row r="5169">
          <cell r="A5169" t="str">
            <v>555-IPL-V-12C13-2(1)</v>
          </cell>
          <cell r="B5169" t="str">
            <v>Excel IPLite Vertical 12c13 2c19 16amp</v>
          </cell>
          <cell r="D5169" t="str">
            <v>szt.</v>
          </cell>
          <cell r="E5169">
            <v>0</v>
          </cell>
          <cell r="F5169" t="str">
            <v>EXCEL</v>
          </cell>
          <cell r="K5169">
            <v>0</v>
          </cell>
        </row>
        <row r="5170">
          <cell r="A5170" t="str">
            <v>555-IPL-V-12C13-2C19</v>
          </cell>
          <cell r="B5170" t="str">
            <v>Excel IPLite Vertical 12c13 2c19 16amp</v>
          </cell>
          <cell r="C5170" t="str">
            <v>Excel IPLite Vertical 12c13 2c19 16amp</v>
          </cell>
          <cell r="D5170" t="str">
            <v>szt.</v>
          </cell>
          <cell r="E5170">
            <v>0</v>
          </cell>
          <cell r="F5170" t="str">
            <v>EXCEL</v>
          </cell>
          <cell r="K5170">
            <v>0</v>
          </cell>
        </row>
        <row r="5171">
          <cell r="A5171" t="str">
            <v>555-IPL-V-16C13-16A-</v>
          </cell>
          <cell r="B5171" t="str">
            <v>Excel IPLite Vertical 16C13 16Amp</v>
          </cell>
          <cell r="C5171" t="str">
            <v>Excel IPLite Vertical 16C13 16Amp</v>
          </cell>
          <cell r="D5171" t="str">
            <v>szt.</v>
          </cell>
          <cell r="E5171">
            <v>0</v>
          </cell>
          <cell r="F5171" t="str">
            <v>EXCEL</v>
          </cell>
          <cell r="K5171">
            <v>0</v>
          </cell>
        </row>
        <row r="5172">
          <cell r="A5172" t="str">
            <v>555-IPL-V-16C13-1(1)</v>
          </cell>
          <cell r="B5172" t="str">
            <v>Excel IPLite Vertical 16C13 16Amp</v>
          </cell>
          <cell r="D5172" t="str">
            <v>szt.</v>
          </cell>
          <cell r="E5172">
            <v>0</v>
          </cell>
          <cell r="F5172" t="str">
            <v>EXCEL</v>
          </cell>
          <cell r="K5172">
            <v>0</v>
          </cell>
        </row>
        <row r="5173">
          <cell r="A5173" t="str">
            <v>555-IPL-V-16C13-2(1)</v>
          </cell>
          <cell r="B5173" t="str">
            <v>Excel IPLite Vertical 16C13 2C19 16Amp</v>
          </cell>
          <cell r="D5173" t="str">
            <v>szt.</v>
          </cell>
          <cell r="E5173">
            <v>0</v>
          </cell>
          <cell r="F5173" t="str">
            <v>EXCEL</v>
          </cell>
          <cell r="K5173">
            <v>0</v>
          </cell>
        </row>
        <row r="5174">
          <cell r="A5174" t="str">
            <v>555-IPL-V-16C13-2C19</v>
          </cell>
          <cell r="B5174" t="str">
            <v>Excel IPLite Vertical 16C13 2C19 16Amp</v>
          </cell>
          <cell r="C5174" t="str">
            <v>Excel IPLite Vertical 16C13 2C19 16Amp</v>
          </cell>
          <cell r="D5174" t="str">
            <v>szt.</v>
          </cell>
          <cell r="E5174">
            <v>0</v>
          </cell>
          <cell r="F5174" t="str">
            <v>EXCEL</v>
          </cell>
          <cell r="K5174">
            <v>0</v>
          </cell>
        </row>
        <row r="5175">
          <cell r="A5175" t="str">
            <v>555-IPL-V-24C13-4(2)</v>
          </cell>
          <cell r="B5175" t="str">
            <v>Excel IPLite Vertical 24c13 4c19 32amp</v>
          </cell>
          <cell r="D5175" t="str">
            <v>szt.</v>
          </cell>
          <cell r="E5175">
            <v>0</v>
          </cell>
          <cell r="F5175" t="str">
            <v>EXCEL</v>
          </cell>
          <cell r="K5175">
            <v>0</v>
          </cell>
        </row>
        <row r="5176">
          <cell r="A5176" t="str">
            <v>555-500-800</v>
          </cell>
          <cell r="B5176" t="str">
            <v>EXCEL IPT DOOR SENSOR KIT</v>
          </cell>
          <cell r="C5176" t="str">
            <v>EXCEL IPT DOOR SENSOR KIT</v>
          </cell>
          <cell r="D5176" t="str">
            <v>szt.</v>
          </cell>
          <cell r="E5176">
            <v>0</v>
          </cell>
          <cell r="F5176" t="str">
            <v>EXCEL</v>
          </cell>
          <cell r="K5176">
            <v>0</v>
          </cell>
        </row>
        <row r="5177">
          <cell r="A5177" t="str">
            <v>555-500-200</v>
          </cell>
          <cell r="B5177" t="str">
            <v>EXCEL IPT HUMIDITY/TEMP SENSOR</v>
          </cell>
          <cell r="C5177" t="str">
            <v>EXCEL IPT HUMIDITY/TEMP SENSOR</v>
          </cell>
          <cell r="D5177" t="str">
            <v>szt.</v>
          </cell>
          <cell r="E5177">
            <v>0</v>
          </cell>
          <cell r="F5177" t="str">
            <v>EXCEL</v>
          </cell>
          <cell r="K5177">
            <v>0</v>
          </cell>
        </row>
        <row r="5178">
          <cell r="A5178" t="str">
            <v>555-500-100</v>
          </cell>
          <cell r="B5178" t="str">
            <v>EXCEL IPT TEMPERATURE SENSOR KIT w/3M LEAD</v>
          </cell>
          <cell r="C5178" t="str">
            <v>EXCEL IPT TEMPERATURE SENSOR KIT w/3M LEAD</v>
          </cell>
          <cell r="D5178" t="str">
            <v>szt.</v>
          </cell>
          <cell r="E5178">
            <v>0</v>
          </cell>
          <cell r="F5178" t="str">
            <v>EXCEL</v>
          </cell>
          <cell r="K5178">
            <v>0</v>
          </cell>
        </row>
        <row r="5179">
          <cell r="A5179" t="str">
            <v>550-400</v>
          </cell>
          <cell r="B5179" t="str">
            <v>EXCEL JUMPER RING TYPE 37B</v>
          </cell>
          <cell r="C5179" t="str">
            <v>EXCEL JUMPER RING TYPE 37B</v>
          </cell>
          <cell r="D5179" t="str">
            <v>szt.</v>
          </cell>
          <cell r="E5179">
            <v>0</v>
          </cell>
          <cell r="F5179" t="str">
            <v>EXCEL</v>
          </cell>
          <cell r="K5179">
            <v>0.32</v>
          </cell>
        </row>
        <row r="5180">
          <cell r="A5180" t="str">
            <v>101-LCKEY</v>
          </cell>
          <cell r="B5180" t="str">
            <v>EXCEL KEY FOR LOCKABLE PATCH LEAD (PAIR)</v>
          </cell>
          <cell r="C5180" t="str">
            <v>EXCEL KEY FOR LOCKABLE PATCH LEAD (PAIR)</v>
          </cell>
          <cell r="D5180" t="str">
            <v>szt.</v>
          </cell>
          <cell r="E5180">
            <v>0</v>
          </cell>
          <cell r="F5180" t="str">
            <v>EXCEL</v>
          </cell>
          <cell r="K5180">
            <v>3.22</v>
          </cell>
        </row>
        <row r="5181">
          <cell r="A5181" t="str">
            <v>100-187-BK</v>
          </cell>
          <cell r="B5181" t="str">
            <v>EXCEL KEYSTONE BLANKS (24 PACK) - BLACK</v>
          </cell>
          <cell r="C5181" t="str">
            <v>EXCEL KEYSTONE BLANKS (24 PACK) - BLACK</v>
          </cell>
          <cell r="D5181" t="str">
            <v>szt.</v>
          </cell>
          <cell r="E5181">
            <v>0</v>
          </cell>
          <cell r="F5181" t="str">
            <v>EXCEL</v>
          </cell>
          <cell r="K5181">
            <v>2.42</v>
          </cell>
        </row>
        <row r="5182">
          <cell r="A5182" t="str">
            <v>100-187-WT</v>
          </cell>
          <cell r="B5182" t="str">
            <v>EXCEL KEYSTONE BLANKS (24 PACK) - WHITE</v>
          </cell>
          <cell r="C5182" t="str">
            <v>EXCEL KEYSTONE BLANKS (24 PACK) - WHITE</v>
          </cell>
          <cell r="D5182" t="str">
            <v>szt.</v>
          </cell>
          <cell r="E5182">
            <v>0</v>
          </cell>
          <cell r="F5182" t="str">
            <v>EXCEL</v>
          </cell>
          <cell r="K5182">
            <v>2.42</v>
          </cell>
        </row>
        <row r="5183">
          <cell r="A5183" t="str">
            <v>100-186</v>
          </cell>
          <cell r="B5183" t="str">
            <v>EXCEL KEYSTONE TERMINATION HOLDER</v>
          </cell>
          <cell r="C5183" t="str">
            <v>EXCEL KEYSTONE TERMINATION HOLDER</v>
          </cell>
          <cell r="D5183" t="str">
            <v>szt.</v>
          </cell>
          <cell r="E5183">
            <v>0</v>
          </cell>
          <cell r="F5183" t="str">
            <v>EXCEL</v>
          </cell>
          <cell r="K5183">
            <v>2.16</v>
          </cell>
        </row>
        <row r="5184">
          <cell r="A5184" t="str">
            <v>100-711</v>
          </cell>
          <cell r="B5184" t="str">
            <v>Excel Keystone to fibre Adaptor white</v>
          </cell>
          <cell r="C5184" t="str">
            <v>Excel Keystone to fibre Adaptor white</v>
          </cell>
          <cell r="D5184" t="str">
            <v>szt.</v>
          </cell>
          <cell r="E5184">
            <v>0</v>
          </cell>
          <cell r="F5184" t="str">
            <v>EXCEL</v>
          </cell>
          <cell r="K5184">
            <v>0.42</v>
          </cell>
        </row>
        <row r="5185">
          <cell r="A5185" t="str">
            <v>100-659</v>
          </cell>
          <cell r="B5185" t="str">
            <v>EXCEL Large riser enclosure 600 x 250 x 650</v>
          </cell>
          <cell r="C5185" t="str">
            <v>EXCEL Large riser enclosure 600 x 250 x 650</v>
          </cell>
          <cell r="D5185" t="str">
            <v>szt.</v>
          </cell>
          <cell r="E5185">
            <v>0</v>
          </cell>
          <cell r="F5185" t="str">
            <v>EXCEL</v>
          </cell>
          <cell r="K5185">
            <v>335.18</v>
          </cell>
        </row>
        <row r="5186">
          <cell r="A5186" t="str">
            <v>201-137</v>
          </cell>
          <cell r="B5186" t="str">
            <v>EXCEL LC DUPLEX ADAPTOR MULTIMODE-AQUA</v>
          </cell>
          <cell r="C5186" t="str">
            <v>EXCEL LC DUPLEX ADAPTOR MULTIMODE-AQUA</v>
          </cell>
          <cell r="D5186" t="str">
            <v>szt.</v>
          </cell>
          <cell r="E5186">
            <v>0</v>
          </cell>
          <cell r="F5186" t="str">
            <v>EXCEL</v>
          </cell>
          <cell r="K5186">
            <v>2.6</v>
          </cell>
        </row>
        <row r="5187">
          <cell r="A5187" t="str">
            <v>201-132</v>
          </cell>
          <cell r="B5187" t="str">
            <v>EXCEL LC DUPLEX ADAPTOR MULTIMODE-VIOLET</v>
          </cell>
          <cell r="C5187" t="str">
            <v>EXCEL LC DUPLEX ADAPTOR MULTIMODE-VIOLET</v>
          </cell>
          <cell r="D5187" t="str">
            <v>szt.</v>
          </cell>
          <cell r="E5187">
            <v>0</v>
          </cell>
          <cell r="F5187" t="str">
            <v>EXCEL</v>
          </cell>
          <cell r="K5187">
            <v>2.82</v>
          </cell>
        </row>
        <row r="5188">
          <cell r="A5188" t="str">
            <v>208-023</v>
          </cell>
          <cell r="B5188" t="str">
            <v>EXCEL LC EXTRACTION TOOL</v>
          </cell>
          <cell r="C5188" t="str">
            <v>EXCEL LC EXTRACTION TOOL</v>
          </cell>
          <cell r="D5188" t="str">
            <v>szt.</v>
          </cell>
          <cell r="E5188">
            <v>0</v>
          </cell>
          <cell r="F5188" t="str">
            <v>EXCEL</v>
          </cell>
          <cell r="K5188">
            <v>7.56</v>
          </cell>
        </row>
        <row r="5189">
          <cell r="A5189" t="str">
            <v>200-568</v>
          </cell>
          <cell r="B5189" t="str">
            <v>EXCEL LC QUAD ADAPTOR MM</v>
          </cell>
          <cell r="C5189" t="str">
            <v>EXCEL LC QUAD ADAPTOR MM</v>
          </cell>
          <cell r="D5189" t="str">
            <v>szt.</v>
          </cell>
          <cell r="E5189">
            <v>0</v>
          </cell>
          <cell r="F5189" t="str">
            <v>EXCEL</v>
          </cell>
          <cell r="K5189">
            <v>5.4</v>
          </cell>
        </row>
        <row r="5190">
          <cell r="A5190" t="str">
            <v>201-138</v>
          </cell>
          <cell r="B5190" t="str">
            <v>EXCEL LC QUAD ADAPTOR MULTIMODE-AQUA</v>
          </cell>
          <cell r="C5190" t="str">
            <v>EXCEL LC QUAD ADAPTOR MULTIMODE-AQUA</v>
          </cell>
          <cell r="D5190" t="str">
            <v>szt.</v>
          </cell>
          <cell r="E5190">
            <v>0</v>
          </cell>
          <cell r="F5190" t="str">
            <v>EXCEL</v>
          </cell>
          <cell r="K5190">
            <v>6.48</v>
          </cell>
        </row>
        <row r="5191">
          <cell r="A5191" t="str">
            <v>201-133</v>
          </cell>
          <cell r="B5191" t="str">
            <v>EXCEL LC QUAD ADAPTOR MULTIMODE-VIOLET</v>
          </cell>
          <cell r="C5191" t="str">
            <v>EXCEL LC QUAD ADAPTOR MULTIMODE-VIOLET</v>
          </cell>
          <cell r="D5191" t="str">
            <v>szt.</v>
          </cell>
          <cell r="E5191">
            <v>0</v>
          </cell>
          <cell r="F5191" t="str">
            <v>EXCEL</v>
          </cell>
          <cell r="K5191">
            <v>6.48</v>
          </cell>
        </row>
        <row r="5192">
          <cell r="A5192" t="str">
            <v>200-569</v>
          </cell>
          <cell r="B5192" t="str">
            <v>EXCEL LC QUAD ADAPTOR SM</v>
          </cell>
          <cell r="C5192" t="str">
            <v>EXCEL LC QUAD ADAPTOR SM</v>
          </cell>
          <cell r="D5192" t="str">
            <v>szt.</v>
          </cell>
          <cell r="E5192">
            <v>0</v>
          </cell>
          <cell r="F5192" t="str">
            <v>EXCEL</v>
          </cell>
          <cell r="K5192">
            <v>6.48</v>
          </cell>
        </row>
        <row r="5193">
          <cell r="A5193" t="str">
            <v>200-976</v>
          </cell>
          <cell r="B5193" t="str">
            <v>Excel LC-SC Simplex SM G657 2.00mm P/L Blue 5M</v>
          </cell>
          <cell r="C5193" t="str">
            <v>Excel LC-SC Simplex SM G657 2.00mm P/L Blue 5M</v>
          </cell>
          <cell r="D5193" t="str">
            <v>szt.</v>
          </cell>
          <cell r="E5193">
            <v>0</v>
          </cell>
          <cell r="F5193" t="str">
            <v>EXCEL</v>
          </cell>
          <cell r="K5193">
            <v>6.48</v>
          </cell>
        </row>
        <row r="5194">
          <cell r="A5194" t="str">
            <v>350-300</v>
          </cell>
          <cell r="B5194" t="str">
            <v>EXCEL LEAD IEC C13 TO SCHUKO PLUG</v>
          </cell>
          <cell r="C5194" t="str">
            <v>EXCEL LEAD IEC C13 TO SCHUKO PLUG</v>
          </cell>
          <cell r="D5194" t="str">
            <v>szt.</v>
          </cell>
          <cell r="E5194">
            <v>0</v>
          </cell>
          <cell r="F5194" t="str">
            <v>EXCEL</v>
          </cell>
          <cell r="K5194">
            <v>0</v>
          </cell>
        </row>
        <row r="5195">
          <cell r="A5195" t="str">
            <v>Z-9901-IPT-500-900-5</v>
          </cell>
          <cell r="B5195" t="str">
            <v xml:space="preserve">Excel Leak detection lead With 5m detection rope </v>
          </cell>
          <cell r="C5195" t="str">
            <v xml:space="preserve">Excel Leak detection lead With 5m detection rope </v>
          </cell>
          <cell r="D5195" t="str">
            <v>szt.</v>
          </cell>
          <cell r="E5195">
            <v>0</v>
          </cell>
          <cell r="F5195" t="str">
            <v>EXCEL</v>
          </cell>
          <cell r="K5195">
            <v>0</v>
          </cell>
        </row>
        <row r="5196">
          <cell r="A5196" t="str">
            <v>550-304</v>
          </cell>
          <cell r="B5196" t="str">
            <v>EXCEL LINE CORD PLUG TO PLUG 3 METRE</v>
          </cell>
          <cell r="C5196" t="str">
            <v>EXCEL LINE CORD PLUG TO PLUG 3 METRE</v>
          </cell>
          <cell r="D5196" t="str">
            <v>szt.</v>
          </cell>
          <cell r="E5196">
            <v>0</v>
          </cell>
          <cell r="F5196" t="str">
            <v>EXCEL</v>
          </cell>
          <cell r="K5196">
            <v>4.72</v>
          </cell>
        </row>
        <row r="5197">
          <cell r="A5197" t="str">
            <v>550-305</v>
          </cell>
          <cell r="B5197" t="str">
            <v>EXCEL LINE CORD PLUG TO PLUG 5 METRE</v>
          </cell>
          <cell r="C5197" t="str">
            <v>EXCEL LINE CORD PLUG TO PLUG 5 METRE</v>
          </cell>
          <cell r="D5197" t="str">
            <v>szt.</v>
          </cell>
          <cell r="E5197">
            <v>0</v>
          </cell>
          <cell r="F5197" t="str">
            <v>EXCEL</v>
          </cell>
          <cell r="K5197">
            <v>5.82</v>
          </cell>
        </row>
        <row r="5198">
          <cell r="A5198" t="str">
            <v>350-645</v>
          </cell>
          <cell r="B5198" t="str">
            <v>EXCEL LJ6C BLANK-BLACK RUBBER PACK OF 10</v>
          </cell>
          <cell r="C5198" t="str">
            <v>EXCEL LJ6C BLANK-BLACK RUBBER PACK OF 10</v>
          </cell>
          <cell r="D5198" t="str">
            <v>szt.</v>
          </cell>
          <cell r="E5198">
            <v>0</v>
          </cell>
          <cell r="F5198" t="str">
            <v>EXCEL</v>
          </cell>
          <cell r="K5198">
            <v>4.32</v>
          </cell>
        </row>
        <row r="5199">
          <cell r="A5199" t="str">
            <v>100-626</v>
          </cell>
          <cell r="B5199" t="str">
            <v>EXCEL LJU-RJ45 FULLY MASTERED TAILED ADAPTOR</v>
          </cell>
          <cell r="C5199" t="str">
            <v>EXCEL LJU-RJ45 FULLY MASTERED TAILED ADAPTOR</v>
          </cell>
          <cell r="D5199" t="str">
            <v>szt.</v>
          </cell>
          <cell r="E5199">
            <v>0</v>
          </cell>
          <cell r="F5199" t="str">
            <v>EXCEL</v>
          </cell>
          <cell r="K5199">
            <v>4.22</v>
          </cell>
        </row>
        <row r="5200">
          <cell r="A5200" t="str">
            <v>100-630</v>
          </cell>
          <cell r="B5200" t="str">
            <v>EXCEL LJU-RJ45 ISDN TAILED ADAPTOR</v>
          </cell>
          <cell r="C5200" t="str">
            <v>EXCEL LJU-RJ45 ISDN TAILED ADAPTOR</v>
          </cell>
          <cell r="D5200" t="str">
            <v>szt.</v>
          </cell>
          <cell r="E5200">
            <v>0</v>
          </cell>
          <cell r="F5200" t="str">
            <v>EXCEL</v>
          </cell>
          <cell r="K5200">
            <v>0</v>
          </cell>
        </row>
        <row r="5201">
          <cell r="A5201" t="str">
            <v>100-628</v>
          </cell>
          <cell r="B5201" t="str">
            <v>EXCEL LJU-RJ45 PABX MASTERED TAILED ADAPTOR</v>
          </cell>
          <cell r="C5201" t="str">
            <v>EXCEL LJU-RJ45 PABX MASTERED TAILED ADAPTOR</v>
          </cell>
          <cell r="D5201" t="str">
            <v>szt.</v>
          </cell>
          <cell r="E5201">
            <v>0</v>
          </cell>
          <cell r="F5201" t="str">
            <v>EXCEL</v>
          </cell>
          <cell r="K5201">
            <v>3.4</v>
          </cell>
        </row>
        <row r="5202">
          <cell r="A5202" t="str">
            <v>100-624</v>
          </cell>
          <cell r="B5202" t="str">
            <v>EXCEL LJU-RJ45 SECONDARY TAILED ADAPTER</v>
          </cell>
          <cell r="C5202" t="str">
            <v>EXCEL LJU-RJ45 SECONDARY TAILED ADAPTER</v>
          </cell>
          <cell r="D5202" t="str">
            <v>szt.</v>
          </cell>
          <cell r="E5202">
            <v>0</v>
          </cell>
          <cell r="F5202" t="str">
            <v>EXCEL</v>
          </cell>
          <cell r="K5202">
            <v>2.2599999999999998</v>
          </cell>
        </row>
        <row r="5203">
          <cell r="A5203" t="str">
            <v>M6CNU</v>
          </cell>
          <cell r="B5203" t="str">
            <v>EXCEL M6 CAGE NUTS (50 PACK)</v>
          </cell>
          <cell r="C5203" t="str">
            <v>EXCEL M6 CAGE NUTS (50 PACK)</v>
          </cell>
          <cell r="D5203" t="str">
            <v>szt.</v>
          </cell>
          <cell r="E5203">
            <v>0</v>
          </cell>
          <cell r="F5203" t="str">
            <v>EXCEL</v>
          </cell>
          <cell r="K5203">
            <v>13.94</v>
          </cell>
        </row>
        <row r="5204">
          <cell r="A5204" t="str">
            <v>23-0024</v>
          </cell>
          <cell r="B5204" t="str">
            <v>EXCEL MALE D9-RJ45 ADAPTOR BLACK</v>
          </cell>
          <cell r="C5204" t="str">
            <v>EXCEL MALE D9-RJ45 ADAPTOR BLACK</v>
          </cell>
          <cell r="D5204" t="str">
            <v>szt.</v>
          </cell>
          <cell r="E5204">
            <v>0</v>
          </cell>
          <cell r="F5204" t="str">
            <v>EXCEL</v>
          </cell>
          <cell r="K5204">
            <v>0</v>
          </cell>
        </row>
        <row r="5205">
          <cell r="A5205" t="str">
            <v>100-651</v>
          </cell>
          <cell r="B5205" t="str">
            <v>EXCEL medium Riser enclosure 400 x 604 x125</v>
          </cell>
          <cell r="C5205" t="str">
            <v>EXCEL medium Riser enclosure 400 x 604 x125</v>
          </cell>
          <cell r="D5205" t="str">
            <v>szt.</v>
          </cell>
          <cell r="E5205">
            <v>0</v>
          </cell>
          <cell r="F5205" t="str">
            <v>EXCEL</v>
          </cell>
          <cell r="K5205">
            <v>162.18</v>
          </cell>
        </row>
        <row r="5206">
          <cell r="A5206" t="str">
            <v>100-762</v>
          </cell>
          <cell r="B5206" t="str">
            <v>EXCEL MICROLAN 10U CABINET BLACK</v>
          </cell>
          <cell r="C5206" t="str">
            <v>EXCEL MICROLAN 10U CABINET BLACK</v>
          </cell>
          <cell r="D5206" t="str">
            <v>szt.</v>
          </cell>
          <cell r="E5206">
            <v>0</v>
          </cell>
          <cell r="F5206" t="str">
            <v>EXCEL</v>
          </cell>
          <cell r="K5206">
            <v>227.06</v>
          </cell>
        </row>
        <row r="5207">
          <cell r="A5207" t="str">
            <v>100-780</v>
          </cell>
          <cell r="B5207" t="str">
            <v>EXCEL MICROLAN 1U BLANK PLATE BLACK</v>
          </cell>
          <cell r="C5207" t="str">
            <v>EXCEL MICROLAN 1U BLANK PLATE BLACK</v>
          </cell>
          <cell r="D5207" t="str">
            <v>szt.</v>
          </cell>
          <cell r="E5207">
            <v>0</v>
          </cell>
          <cell r="F5207" t="str">
            <v>EXCEL</v>
          </cell>
          <cell r="K5207">
            <v>6.7</v>
          </cell>
        </row>
        <row r="5208">
          <cell r="A5208" t="str">
            <v>100-766</v>
          </cell>
          <cell r="B5208" t="str">
            <v>EXCEL MICROLAN 1U SHELF BLACK</v>
          </cell>
          <cell r="C5208" t="str">
            <v>EXCEL MICROLAN 1U SHELF BLACK</v>
          </cell>
          <cell r="D5208" t="str">
            <v>szt.</v>
          </cell>
          <cell r="E5208">
            <v>0</v>
          </cell>
          <cell r="F5208" t="str">
            <v>EXCEL</v>
          </cell>
          <cell r="K5208">
            <v>20.079999999999998</v>
          </cell>
        </row>
        <row r="5209">
          <cell r="A5209" t="str">
            <v>100-800</v>
          </cell>
          <cell r="B5209" t="str">
            <v>EXCEL MICROLAN CAT6 2U 24 PORT UTP P/PANEL BLACK</v>
          </cell>
          <cell r="C5209" t="str">
            <v>EXCEL MICROLAN CAT6 2U 24 PORT UTP P/PANEL BLACK</v>
          </cell>
          <cell r="D5209" t="str">
            <v>szt.</v>
          </cell>
          <cell r="E5209">
            <v>0</v>
          </cell>
          <cell r="F5209" t="str">
            <v>EXCEL</v>
          </cell>
          <cell r="K5209">
            <v>86.5</v>
          </cell>
        </row>
        <row r="5210">
          <cell r="A5210" t="str">
            <v>555-060</v>
          </cell>
          <cell r="B5210" t="str">
            <v>EXCEL MOD PDU 3-WAY BS1363 FUSED UNSWITCHED 16A</v>
          </cell>
          <cell r="C5210" t="str">
            <v>EXCEL MOD PDU 3-WAY BS1363 FUSED UNSWITCHED 16A</v>
          </cell>
          <cell r="D5210" t="str">
            <v>szt.</v>
          </cell>
          <cell r="E5210">
            <v>0</v>
          </cell>
          <cell r="F5210" t="str">
            <v>EXCEL</v>
          </cell>
          <cell r="K5210">
            <v>0</v>
          </cell>
        </row>
        <row r="5211">
          <cell r="A5211" t="str">
            <v>555-064</v>
          </cell>
          <cell r="B5211" t="str">
            <v>EXCEL MOD PDU 4-WAY FRANCE FUSED UNSWITCHED 16A</v>
          </cell>
          <cell r="C5211" t="str">
            <v>EXCEL MOD PDU 4-WAY FRANCE FUSED UNSWITCHED 16A</v>
          </cell>
          <cell r="D5211" t="str">
            <v>szt.</v>
          </cell>
          <cell r="E5211">
            <v>0</v>
          </cell>
          <cell r="F5211" t="str">
            <v>EXCEL</v>
          </cell>
          <cell r="K5211">
            <v>0</v>
          </cell>
        </row>
        <row r="5212">
          <cell r="A5212" t="str">
            <v>555-062</v>
          </cell>
          <cell r="B5212" t="str">
            <v>EXCEL MOD PDU 4-WAY IEC320 C19 FUSED UNSWITCHD 16A</v>
          </cell>
          <cell r="C5212" t="str">
            <v>EXCEL MOD PDU 4-WAY IEC320 C19 FUSED UNSWITCHD 16A</v>
          </cell>
          <cell r="D5212" t="str">
            <v>szt.</v>
          </cell>
          <cell r="E5212">
            <v>0</v>
          </cell>
          <cell r="F5212" t="str">
            <v>EXCEL</v>
          </cell>
          <cell r="K5212">
            <v>100.08</v>
          </cell>
        </row>
        <row r="5213">
          <cell r="A5213" t="str">
            <v>555-065</v>
          </cell>
          <cell r="B5213" t="str">
            <v>EXCEL MOD PDU 4-WAY SCHUKO FUSED UNSWITCHED 16A</v>
          </cell>
          <cell r="C5213" t="str">
            <v>EXCEL MOD PDU 4-WAY SCHUKO FUSED UNSWITCHED 16A</v>
          </cell>
          <cell r="D5213" t="str">
            <v>szt.</v>
          </cell>
          <cell r="E5213">
            <v>0</v>
          </cell>
          <cell r="F5213" t="str">
            <v>EXCEL</v>
          </cell>
          <cell r="K5213">
            <v>100.08</v>
          </cell>
        </row>
        <row r="5214">
          <cell r="A5214" t="str">
            <v>555-061</v>
          </cell>
          <cell r="B5214" t="str">
            <v>EXCEL MOD PDU 5-WAY IEC320 C13 FUSED UNSWITCHD 10A</v>
          </cell>
          <cell r="C5214" t="str">
            <v>EXCEL MOD PDU 5-WAY IEC320 C13 FUSED UNSWITCHD 10A</v>
          </cell>
          <cell r="D5214" t="str">
            <v>szt.</v>
          </cell>
          <cell r="E5214">
            <v>0</v>
          </cell>
          <cell r="F5214" t="str">
            <v>EXCEL</v>
          </cell>
          <cell r="K5214">
            <v>104.66</v>
          </cell>
        </row>
        <row r="5215">
          <cell r="A5215" t="str">
            <v>555-057</v>
          </cell>
          <cell r="B5215" t="str">
            <v>EXCEL MOD PDU HOUSING 32A + ANMETER MOD w/ 2xC13</v>
          </cell>
          <cell r="C5215" t="str">
            <v>EXCEL MOD PDU HOUSING 32A + ANMETER MOD w/ 2xC13</v>
          </cell>
          <cell r="D5215" t="str">
            <v>szt.</v>
          </cell>
          <cell r="E5215">
            <v>0</v>
          </cell>
          <cell r="F5215" t="str">
            <v>EXCEL</v>
          </cell>
          <cell r="K5215">
            <v>1219.9000000000001</v>
          </cell>
        </row>
        <row r="5216">
          <cell r="A5216" t="str">
            <v>555-054</v>
          </cell>
          <cell r="B5216" t="str">
            <v>EXCEL MOD PDU HOUSING 5MOD CAPACITY 16AMP BS4343</v>
          </cell>
          <cell r="C5216" t="str">
            <v>EXCEL MOD PDU HOUSING 5MOD CAPACITY 16AMP BS4343</v>
          </cell>
          <cell r="D5216" t="str">
            <v>szt.</v>
          </cell>
          <cell r="E5216">
            <v>0</v>
          </cell>
          <cell r="F5216" t="str">
            <v>EXCEL</v>
          </cell>
          <cell r="K5216">
            <v>0</v>
          </cell>
        </row>
        <row r="5217">
          <cell r="A5217" t="str">
            <v>555-053</v>
          </cell>
          <cell r="B5217" t="str">
            <v>EXCEL MOD PDU HOUSING 5MOD CAPACITY 32AMP BS4343</v>
          </cell>
          <cell r="C5217" t="str">
            <v>EXCEL MOD PDU HOUSING 5MOD CAPACITY 32AMP BS4343</v>
          </cell>
          <cell r="D5217" t="str">
            <v>szt.</v>
          </cell>
          <cell r="E5217">
            <v>0</v>
          </cell>
          <cell r="F5217" t="str">
            <v>EXCEL</v>
          </cell>
          <cell r="K5217">
            <v>0</v>
          </cell>
        </row>
        <row r="5218">
          <cell r="A5218" t="str">
            <v>555-051</v>
          </cell>
          <cell r="B5218" t="str">
            <v>EXCEL MOD PDU HOUSING 6MOD CAPACITY 16AMP BS4343</v>
          </cell>
          <cell r="C5218" t="str">
            <v>EXCEL MOD PDU HOUSING 6MOD CAPACITY 16AMP BS4343</v>
          </cell>
          <cell r="D5218" t="str">
            <v>szt.</v>
          </cell>
          <cell r="E5218">
            <v>0</v>
          </cell>
          <cell r="F5218" t="str">
            <v>EXCEL</v>
          </cell>
          <cell r="K5218">
            <v>0</v>
          </cell>
        </row>
        <row r="5219">
          <cell r="A5219" t="str">
            <v>555-050</v>
          </cell>
          <cell r="B5219" t="str">
            <v>EXCEL MOD PDU HOUSING 6MOD CAPACITY 32AMP BS4343</v>
          </cell>
          <cell r="C5219" t="str">
            <v>EXCEL MOD PDU HOUSING 6MOD CAPACITY 32AMP BS4343</v>
          </cell>
          <cell r="D5219" t="str">
            <v>szt.</v>
          </cell>
          <cell r="E5219">
            <v>0</v>
          </cell>
          <cell r="F5219" t="str">
            <v>EXCEL</v>
          </cell>
          <cell r="K5219">
            <v>502.76</v>
          </cell>
        </row>
        <row r="5220">
          <cell r="A5220" t="str">
            <v>208-OM3-24C MTP-20</v>
          </cell>
          <cell r="B5220" t="str">
            <v>Excel MTP Trunk OM3 24C 20m</v>
          </cell>
          <cell r="C5220" t="str">
            <v xml:space="preserve">Excel MTP Trunk OM3 24C 20m </v>
          </cell>
          <cell r="D5220" t="str">
            <v>szt.</v>
          </cell>
          <cell r="E5220">
            <v>0</v>
          </cell>
          <cell r="F5220" t="str">
            <v>EXCEL</v>
          </cell>
          <cell r="K5220">
            <v>0</v>
          </cell>
        </row>
        <row r="5221">
          <cell r="A5221" t="str">
            <v>100-270-GE</v>
          </cell>
          <cell r="B5221" t="str">
            <v>EXCEL OFFICE 1G FACEPLATE w/2xHALF BLANKS-GREY</v>
          </cell>
          <cell r="C5221" t="str">
            <v>EXCEL OFFICE 1G FACEPLATE w/2xHALF BLANKS-GREY</v>
          </cell>
          <cell r="D5221" t="str">
            <v>szt.</v>
          </cell>
          <cell r="E5221">
            <v>0</v>
          </cell>
          <cell r="F5221" t="str">
            <v>EXCEL</v>
          </cell>
          <cell r="K5221">
            <v>1.42</v>
          </cell>
        </row>
        <row r="5222">
          <cell r="A5222" t="str">
            <v>100-270</v>
          </cell>
          <cell r="B5222" t="str">
            <v>EXCEL OFFICE 1GANG FACEPLATE W/2xHALF BLANKS-WHITE</v>
          </cell>
          <cell r="C5222" t="str">
            <v>EXCEL OFFICE 1GANG FACEPLATE w/2xHALF BLANKS-WHITE</v>
          </cell>
          <cell r="D5222" t="str">
            <v>szt.</v>
          </cell>
          <cell r="E5222">
            <v>0</v>
          </cell>
          <cell r="F5222" t="str">
            <v>EXCEL</v>
          </cell>
          <cell r="K5222">
            <v>1.1599999999999999</v>
          </cell>
        </row>
        <row r="5223">
          <cell r="A5223" t="str">
            <v>100-818</v>
          </cell>
          <cell r="B5223" t="str">
            <v>Excel Office 25x50 3.5mm Audio adptr + 150mm Lead</v>
          </cell>
          <cell r="C5223" t="str">
            <v>Excel Office 25x50 3.5mm Audio adptr + 150mm Lead</v>
          </cell>
          <cell r="D5223" t="str">
            <v>szt.</v>
          </cell>
          <cell r="E5223">
            <v>0</v>
          </cell>
          <cell r="F5223" t="str">
            <v>EXCEL</v>
          </cell>
          <cell r="K5223">
            <v>4.32</v>
          </cell>
        </row>
        <row r="5224">
          <cell r="A5224" t="str">
            <v>100-818-GE</v>
          </cell>
          <cell r="B5224" t="str">
            <v>Excel Office 25x50 3.5mm Audio adptr+150mm Lead GE</v>
          </cell>
          <cell r="C5224" t="str">
            <v>Excel Office 25x50 3.5mm Audio adptr+150mm Lead GE</v>
          </cell>
          <cell r="D5224" t="str">
            <v>szt.</v>
          </cell>
          <cell r="E5224">
            <v>0</v>
          </cell>
          <cell r="F5224" t="str">
            <v>EXCEL</v>
          </cell>
          <cell r="K5224">
            <v>4.32</v>
          </cell>
        </row>
        <row r="5225">
          <cell r="A5225" t="str">
            <v>100-827</v>
          </cell>
          <cell r="B5225" t="str">
            <v>Excel Office 25x50 F Type Sat Coax snap in adaptor</v>
          </cell>
          <cell r="C5225" t="str">
            <v>Excel Office 25x50 F Type Sat Coax snap in adaptor</v>
          </cell>
          <cell r="D5225" t="str">
            <v>szt.</v>
          </cell>
          <cell r="E5225">
            <v>0</v>
          </cell>
          <cell r="F5225" t="str">
            <v>EXCEL</v>
          </cell>
          <cell r="K5225">
            <v>2.16</v>
          </cell>
        </row>
        <row r="5226">
          <cell r="A5226" t="str">
            <v>100-827-GE</v>
          </cell>
          <cell r="B5226" t="str">
            <v>Excel Office 25x50 F Type Sat Coax snap in adpt-GE</v>
          </cell>
          <cell r="C5226" t="str">
            <v>Excel Office 25x50 F Type Sat Coax snap in adpt-GE</v>
          </cell>
          <cell r="D5226" t="str">
            <v>szt.</v>
          </cell>
          <cell r="E5226">
            <v>0</v>
          </cell>
          <cell r="F5226" t="str">
            <v>EXCEL</v>
          </cell>
          <cell r="K5226">
            <v>2.16</v>
          </cell>
        </row>
        <row r="5227">
          <cell r="A5227" t="str">
            <v>100-271-GE</v>
          </cell>
          <cell r="B5227" t="str">
            <v>EXCEL OFFICE 2G FACEPLATE w/2xHALF BLANKS-GREY</v>
          </cell>
          <cell r="C5227" t="str">
            <v>EXCEL OFFICE 2G FACEPLATE w/2xHALF BLANKS-GREY</v>
          </cell>
          <cell r="D5227" t="str">
            <v>szt.</v>
          </cell>
          <cell r="E5227">
            <v>0</v>
          </cell>
          <cell r="F5227" t="str">
            <v>EXCEL</v>
          </cell>
          <cell r="K5227">
            <v>1.82</v>
          </cell>
        </row>
        <row r="5228">
          <cell r="A5228" t="str">
            <v>100-271</v>
          </cell>
          <cell r="B5228" t="str">
            <v>EXCEL OFFICE 2GANG FACEPLATE w/2xHALF BLANKS-WHITE</v>
          </cell>
          <cell r="C5228" t="str">
            <v>EXCEL OFFICE 2GANG FACEPLATE w/2xHALF BLANKS-WHITE</v>
          </cell>
          <cell r="D5228" t="str">
            <v>szt.</v>
          </cell>
          <cell r="E5228">
            <v>0</v>
          </cell>
          <cell r="F5228" t="str">
            <v>EXCEL</v>
          </cell>
          <cell r="K5228">
            <v>1.46</v>
          </cell>
        </row>
        <row r="5229">
          <cell r="A5229" t="str">
            <v>100-280-GE</v>
          </cell>
          <cell r="B5229" t="str">
            <v>EXCEL OFFICE ANGLED KEYSTONE SHUTTER 25x50mm-GREY</v>
          </cell>
          <cell r="C5229" t="str">
            <v>EXCEL OFFICE ANGLED KEYSTONE SHUTTER 25x50mm-GREY</v>
          </cell>
          <cell r="D5229" t="str">
            <v>szt.</v>
          </cell>
          <cell r="E5229">
            <v>0</v>
          </cell>
          <cell r="F5229" t="str">
            <v>EXCEL</v>
          </cell>
          <cell r="K5229">
            <v>1.28</v>
          </cell>
        </row>
        <row r="5230">
          <cell r="A5230" t="str">
            <v>100-280</v>
          </cell>
          <cell r="B5230" t="str">
            <v>EXCEL OFFICE ANGLED KEYSTONE SHUTTER 25x50mm-WT.</v>
          </cell>
          <cell r="C5230" t="str">
            <v>EXCEL OFFICE ANGLED KEYSTONE SHUTTER 25x50mm-WT</v>
          </cell>
          <cell r="D5230" t="str">
            <v>szt.</v>
          </cell>
          <cell r="E5230">
            <v>0</v>
          </cell>
          <cell r="F5230" t="str">
            <v>EXCEL</v>
          </cell>
          <cell r="K5230">
            <v>1.18</v>
          </cell>
        </row>
        <row r="5231">
          <cell r="A5231" t="str">
            <v>100-275</v>
          </cell>
          <cell r="B5231" t="str">
            <v>EXCEL OFFICE C5E UNSCR LOW PROFILE MODULE</v>
          </cell>
          <cell r="C5231" t="str">
            <v>EXCEL OFFICE C5E UNSCR LOW PROFILE MODULE</v>
          </cell>
          <cell r="D5231" t="str">
            <v>szt.</v>
          </cell>
          <cell r="E5231">
            <v>0</v>
          </cell>
          <cell r="F5231" t="str">
            <v>EXCEL</v>
          </cell>
          <cell r="K5231">
            <v>1.68</v>
          </cell>
        </row>
        <row r="5232">
          <cell r="A5232" t="str">
            <v>100-275-GE</v>
          </cell>
          <cell r="B5232" t="str">
            <v>EXCEL OFFICE C5E UNSCR LOW PROFILE MODULE-GREY</v>
          </cell>
          <cell r="C5232" t="str">
            <v>EXCEL OFFICE C5E UNSCR LOW PROFILE MODULE-GREY</v>
          </cell>
          <cell r="D5232" t="str">
            <v>szt.</v>
          </cell>
          <cell r="E5232">
            <v>0</v>
          </cell>
          <cell r="F5232" t="str">
            <v>EXCEL</v>
          </cell>
          <cell r="K5232">
            <v>1.68</v>
          </cell>
        </row>
        <row r="5233">
          <cell r="A5233" t="str">
            <v>100-276</v>
          </cell>
          <cell r="B5233" t="str">
            <v>EXCEL OFFICE C6 UNSCR LOW PROFILE MODULE</v>
          </cell>
          <cell r="C5233" t="str">
            <v>EXCEL OFFICE C6 UNSCR LOW PROFILE MODULE</v>
          </cell>
          <cell r="D5233" t="str">
            <v>szt.</v>
          </cell>
          <cell r="E5233">
            <v>0</v>
          </cell>
          <cell r="F5233" t="str">
            <v>EXCEL</v>
          </cell>
          <cell r="K5233">
            <v>3.2</v>
          </cell>
        </row>
        <row r="5234">
          <cell r="A5234" t="str">
            <v>100-276-GE</v>
          </cell>
          <cell r="B5234" t="str">
            <v>EXCEL OFFICE C6 UNSCR LOW PROFILE MODULE-GREY</v>
          </cell>
          <cell r="C5234" t="str">
            <v>EXCEL OFFICE C6 UNSCR LOW PROFILE MODULE-GREY</v>
          </cell>
          <cell r="D5234" t="str">
            <v>szt.</v>
          </cell>
          <cell r="E5234">
            <v>0</v>
          </cell>
          <cell r="F5234" t="str">
            <v>EXCEL</v>
          </cell>
          <cell r="K5234">
            <v>3.2</v>
          </cell>
        </row>
        <row r="5235">
          <cell r="A5235" t="str">
            <v>100-273</v>
          </cell>
          <cell r="B5235" t="str">
            <v>EXCEL OFFICE KEYSTONE FACEPLATE-1 PORT</v>
          </cell>
          <cell r="C5235" t="str">
            <v>EXCEL OFFICE KEYSTONE FACEPLATE-1 PORT</v>
          </cell>
          <cell r="D5235" t="str">
            <v>szt.</v>
          </cell>
          <cell r="E5235">
            <v>0</v>
          </cell>
          <cell r="F5235" t="str">
            <v>EXCEL</v>
          </cell>
          <cell r="K5235">
            <v>2.02</v>
          </cell>
        </row>
        <row r="5236">
          <cell r="A5236" t="str">
            <v>100-274</v>
          </cell>
          <cell r="B5236" t="str">
            <v>EXCEL OFFICE KEYSTONE FACEPLATE-2 PORT</v>
          </cell>
          <cell r="C5236" t="str">
            <v>EXCEL OFFICE KEYSTONE FACEPLATE-2 PORT</v>
          </cell>
          <cell r="D5236" t="str">
            <v>szt.</v>
          </cell>
          <cell r="E5236">
            <v>0</v>
          </cell>
          <cell r="F5236" t="str">
            <v>EXCEL</v>
          </cell>
          <cell r="K5236">
            <v>2.02</v>
          </cell>
        </row>
        <row r="5237">
          <cell r="A5237" t="str">
            <v>202-050</v>
          </cell>
          <cell r="B5237" t="str">
            <v>EXCEL OM1 02 X 62.5/125 DUPLEX ZIPCORD CABLE-BLUE</v>
          </cell>
          <cell r="C5237" t="str">
            <v>EXCEL OM1 02 X 62.5/125 DUPLEX ZIPCORD CABLE-BLUE</v>
          </cell>
          <cell r="D5237" t="str">
            <v>m</v>
          </cell>
          <cell r="E5237">
            <v>0</v>
          </cell>
          <cell r="F5237" t="str">
            <v>EXCEL</v>
          </cell>
          <cell r="K5237">
            <v>0.56000000000000005</v>
          </cell>
        </row>
        <row r="5238">
          <cell r="A5238" t="str">
            <v>202-054</v>
          </cell>
          <cell r="B5238" t="str">
            <v>EXCEL OM1 02 X 62.5/125 DUPLEX ZIPCORD CABLE-GREY</v>
          </cell>
          <cell r="C5238" t="str">
            <v>EXCEL OM1 02 X 62.5/125 DUPLEX ZIPCORD CABLE-GREY</v>
          </cell>
          <cell r="D5238" t="str">
            <v>m</v>
          </cell>
          <cell r="E5238">
            <v>0</v>
          </cell>
          <cell r="F5238" t="str">
            <v>EXCEL</v>
          </cell>
          <cell r="K5238">
            <v>0.56000000000000005</v>
          </cell>
        </row>
        <row r="5239">
          <cell r="A5239" t="str">
            <v>202-052</v>
          </cell>
          <cell r="B5239" t="str">
            <v>EXCEL OM1 02 X 62.5/125 DUPLEX ZIPCORD CABLE-ORANG</v>
          </cell>
          <cell r="C5239" t="str">
            <v>EXCEL OM1 02 X 62.5/125 DUPLEX ZIPCORD CABLE-ORANG</v>
          </cell>
          <cell r="D5239" t="str">
            <v>m</v>
          </cell>
          <cell r="E5239">
            <v>0</v>
          </cell>
          <cell r="F5239" t="str">
            <v>EXCEL</v>
          </cell>
          <cell r="K5239">
            <v>0.56000000000000005</v>
          </cell>
        </row>
        <row r="5240">
          <cell r="A5240" t="str">
            <v>202-053</v>
          </cell>
          <cell r="B5240" t="str">
            <v>EXCEL OM1 02 X 62.5/125 DUPLEX ZIPCORD CABLE-RED</v>
          </cell>
          <cell r="C5240" t="str">
            <v>EXCEL OM1 02 X 62.5/125 DUPLEX ZIPCORD CABLE-RED</v>
          </cell>
          <cell r="D5240" t="str">
            <v>m</v>
          </cell>
          <cell r="E5240">
            <v>0</v>
          </cell>
          <cell r="F5240" t="str">
            <v>EXCEL</v>
          </cell>
          <cell r="K5240">
            <v>0</v>
          </cell>
        </row>
        <row r="5241">
          <cell r="A5241" t="str">
            <v>200-087</v>
          </cell>
          <cell r="B5241" t="str">
            <v>EXCEL OM1 12C 62.5/125 LOOSE TUBE BLACK Dca</v>
          </cell>
          <cell r="C5241" t="str">
            <v>EXCEL OM1 12C 62.5/125 LOOSE TUBE BLACK Dca</v>
          </cell>
          <cell r="D5241" t="str">
            <v>m</v>
          </cell>
          <cell r="E5241">
            <v>0</v>
          </cell>
          <cell r="F5241" t="str">
            <v>EXCEL</v>
          </cell>
          <cell r="K5241">
            <v>2.16</v>
          </cell>
        </row>
        <row r="5242">
          <cell r="A5242" t="str">
            <v>275-272</v>
          </cell>
          <cell r="B5242" t="str">
            <v>EXCEL OM1 12C 62.5/125 LOOSE TUBE CST BLUE Cca</v>
          </cell>
          <cell r="C5242" t="str">
            <v>EXCEL OM1 12C 62.5/125 LOOSE TUBE CST BLUE Cca</v>
          </cell>
          <cell r="D5242" t="str">
            <v>m</v>
          </cell>
          <cell r="E5242">
            <v>0</v>
          </cell>
          <cell r="F5242" t="str">
            <v>EXCEL</v>
          </cell>
          <cell r="K5242">
            <v>3.3</v>
          </cell>
        </row>
        <row r="5243">
          <cell r="A5243" t="str">
            <v>205-272</v>
          </cell>
          <cell r="B5243" t="str">
            <v>EXCEL OM1 12C 62.5/125 LOOSE TUBE CST BLUE Eca</v>
          </cell>
          <cell r="C5243" t="str">
            <v>EXCEL OM1 12C 62.5/125 LOOSE TUBE CST BLUE Eca</v>
          </cell>
          <cell r="D5243" t="str">
            <v>m</v>
          </cell>
          <cell r="E5243">
            <v>0</v>
          </cell>
          <cell r="F5243" t="str">
            <v>EXCEL</v>
          </cell>
          <cell r="K5243">
            <v>2.16</v>
          </cell>
        </row>
        <row r="5244">
          <cell r="A5244" t="str">
            <v>290-087</v>
          </cell>
          <cell r="B5244" t="str">
            <v>EXCEL OM1 12C 62.5/125 Loose Tube LSOH-BK-B2ca</v>
          </cell>
          <cell r="C5244" t="str">
            <v>EXCEL OM1 12C 62.5/125 Loose Tube LSOH-BK-B2ca</v>
          </cell>
          <cell r="D5244" t="str">
            <v>m</v>
          </cell>
          <cell r="E5244">
            <v>0</v>
          </cell>
          <cell r="F5244" t="str">
            <v>EXCEL</v>
          </cell>
          <cell r="K5244">
            <v>2.92</v>
          </cell>
        </row>
        <row r="5245">
          <cell r="A5245" t="str">
            <v>205-344</v>
          </cell>
          <cell r="B5245" t="str">
            <v>EXCEL OM1 12C 62.5/125 LOOSE TUBE SWA - BLACK Eca</v>
          </cell>
          <cell r="C5245" t="str">
            <v>EXCEL OM1 12C 62.5/125 LOOSE TUBE SWA - BLACK Eca</v>
          </cell>
          <cell r="D5245" t="str">
            <v>m</v>
          </cell>
          <cell r="E5245">
            <v>0</v>
          </cell>
          <cell r="F5245" t="str">
            <v>EXCEL</v>
          </cell>
          <cell r="K5245">
            <v>4.8</v>
          </cell>
        </row>
        <row r="5246">
          <cell r="A5246" t="str">
            <v>200-140</v>
          </cell>
          <cell r="B5246" t="str">
            <v>EXCEL OM1 12C 62.5/125 TIGHT BUFFER BLACK Cca</v>
          </cell>
          <cell r="C5246" t="str">
            <v>EXCEL OM1 12C 62.5/125 TIGHT BUFFER BLACK Cca</v>
          </cell>
          <cell r="D5246" t="str">
            <v>m</v>
          </cell>
          <cell r="E5246">
            <v>0</v>
          </cell>
          <cell r="F5246" t="str">
            <v>EXCEL</v>
          </cell>
          <cell r="K5246">
            <v>2.2599999999999998</v>
          </cell>
        </row>
        <row r="5247">
          <cell r="A5247" t="str">
            <v>200-081</v>
          </cell>
          <cell r="B5247" t="str">
            <v>EXCEL OM1 16C 62.5/125 LOOSE TUBE BLACK Dca</v>
          </cell>
          <cell r="C5247" t="str">
            <v>EXCEL OM1 16C 62.5/125 LOOSE TUBE BLACK Dca</v>
          </cell>
          <cell r="D5247" t="str">
            <v>m</v>
          </cell>
          <cell r="E5247">
            <v>0</v>
          </cell>
          <cell r="F5247" t="str">
            <v>EXCEL</v>
          </cell>
          <cell r="K5247">
            <v>2.38</v>
          </cell>
        </row>
        <row r="5248">
          <cell r="A5248" t="str">
            <v>200-081-D</v>
          </cell>
          <cell r="B5248" t="str">
            <v>Excel OM1 16C 62.5/125 loose tube lsoh black</v>
          </cell>
          <cell r="C5248" t="str">
            <v>Excel OM1 16C 62.5/125 loose tube lsoh black</v>
          </cell>
          <cell r="D5248" t="str">
            <v>m</v>
          </cell>
          <cell r="E5248">
            <v>0</v>
          </cell>
          <cell r="F5248" t="str">
            <v>EXCEL</v>
          </cell>
          <cell r="K5248">
            <v>2.06</v>
          </cell>
        </row>
        <row r="5249">
          <cell r="A5249" t="str">
            <v>290-081</v>
          </cell>
          <cell r="B5249" t="str">
            <v>EXCEL OM1 16C 62.5/125 Loose Tube LSOH-BK-B2ca</v>
          </cell>
          <cell r="C5249" t="str">
            <v>EXCEL OM1 16C 62.5/125 Loose Tube LSOH-BK-B2ca</v>
          </cell>
          <cell r="D5249" t="str">
            <v>m</v>
          </cell>
          <cell r="E5249">
            <v>0</v>
          </cell>
          <cell r="F5249" t="str">
            <v>EXCEL</v>
          </cell>
          <cell r="K5249">
            <v>3.54</v>
          </cell>
        </row>
        <row r="5250">
          <cell r="A5250" t="str">
            <v>205-372</v>
          </cell>
          <cell r="B5250" t="str">
            <v>EXCEL OM1 16C 62.5/125 LOOSE TUBE SWA - BLACK Eca</v>
          </cell>
          <cell r="C5250" t="str">
            <v>EXCEL OM1 16C 62.5/125 LOOSE TUBE SWA - BLACK Eca</v>
          </cell>
          <cell r="D5250" t="str">
            <v>m</v>
          </cell>
          <cell r="E5250">
            <v>0</v>
          </cell>
          <cell r="F5250" t="str">
            <v>EXCEL</v>
          </cell>
          <cell r="K5250">
            <v>5.4</v>
          </cell>
        </row>
        <row r="5251">
          <cell r="A5251" t="str">
            <v>200-141</v>
          </cell>
          <cell r="B5251" t="str">
            <v>EXCEL OM1 16C 62.5/125 TIGHT BUFFER BLACK Cca</v>
          </cell>
          <cell r="C5251" t="str">
            <v>EXCEL OM1 16C 62.5/125 TIGHT BUFFER BLACK Cca</v>
          </cell>
          <cell r="D5251" t="str">
            <v>m</v>
          </cell>
          <cell r="E5251">
            <v>0</v>
          </cell>
          <cell r="F5251" t="str">
            <v>EXCEL</v>
          </cell>
          <cell r="K5251">
            <v>2.16</v>
          </cell>
        </row>
        <row r="5252">
          <cell r="A5252" t="str">
            <v>200-542</v>
          </cell>
          <cell r="B5252" t="str">
            <v>EXCEL OM1 1M FC PIGTAIL 62.5/125</v>
          </cell>
          <cell r="C5252" t="str">
            <v>EXCEL OM1 1M FC PIGTAIL 62.5/125</v>
          </cell>
          <cell r="D5252" t="str">
            <v>szt.</v>
          </cell>
          <cell r="E5252">
            <v>0</v>
          </cell>
          <cell r="F5252" t="str">
            <v>EXCEL</v>
          </cell>
          <cell r="K5252">
            <v>1.94</v>
          </cell>
        </row>
        <row r="5253">
          <cell r="A5253" t="str">
            <v>200-639</v>
          </cell>
          <cell r="B5253" t="str">
            <v>EXCEL OM1 1mtr LC PIGTAIL 62.5/125 SET OF 12 GREY</v>
          </cell>
          <cell r="C5253" t="str">
            <v>EXCEL OM1 1mtr LC PIGTAIL 62.5/125 SET OF 12 GREY</v>
          </cell>
          <cell r="D5253" t="str">
            <v>szt.</v>
          </cell>
          <cell r="E5253">
            <v>0</v>
          </cell>
          <cell r="F5253" t="str">
            <v>EXCEL</v>
          </cell>
          <cell r="K5253">
            <v>22.7</v>
          </cell>
        </row>
        <row r="5254">
          <cell r="A5254" t="str">
            <v>200-637</v>
          </cell>
          <cell r="B5254" t="str">
            <v>EXCEL OM1 1mtr SC PIGTAIL 62.5/125 SET OF 12 GREY</v>
          </cell>
          <cell r="C5254" t="str">
            <v>EXCEL OM1 1mtr SC PIGTAIL 62.5/125 SET OF 12 GREY</v>
          </cell>
          <cell r="D5254" t="str">
            <v>szt.</v>
          </cell>
          <cell r="E5254">
            <v>0</v>
          </cell>
          <cell r="F5254" t="str">
            <v>EXCEL</v>
          </cell>
          <cell r="K5254">
            <v>22.36</v>
          </cell>
        </row>
        <row r="5255">
          <cell r="A5255" t="str">
            <v>200-638</v>
          </cell>
          <cell r="B5255" t="str">
            <v>EXCEL OM1 1mtr ST PIGTAIL 62.5/125 SET OF 12 GREY</v>
          </cell>
          <cell r="C5255" t="str">
            <v>EXCEL OM1 1mtr ST PIGTAIL 62.5/125 SET OF 12 GREY</v>
          </cell>
          <cell r="D5255" t="str">
            <v>szt.</v>
          </cell>
          <cell r="E5255">
            <v>0</v>
          </cell>
          <cell r="F5255" t="str">
            <v>EXCEL</v>
          </cell>
          <cell r="K5255">
            <v>22.36</v>
          </cell>
        </row>
        <row r="5256">
          <cell r="A5256" t="str">
            <v>200-084</v>
          </cell>
          <cell r="B5256" t="str">
            <v>EXCEL OM1 24C 62.5/125 LOOSE TUBE BLACK Dca</v>
          </cell>
          <cell r="C5256" t="str">
            <v>EXCEL OM1 24C 62.5/125 LOOSE TUBE BLACK Dca</v>
          </cell>
          <cell r="D5256" t="str">
            <v>m</v>
          </cell>
          <cell r="E5256">
            <v>0</v>
          </cell>
          <cell r="F5256" t="str">
            <v>EXCEL</v>
          </cell>
          <cell r="K5256">
            <v>3.02</v>
          </cell>
        </row>
        <row r="5257">
          <cell r="A5257" t="str">
            <v>275-274</v>
          </cell>
          <cell r="B5257" t="str">
            <v>EXCEL OM1 24C 62.5/125 LOOSE TUBE CST BLUE Cca</v>
          </cell>
          <cell r="C5257" t="str">
            <v>EXCEL OM1 24C 62.5/125 LOOSE TUBE CST BLUE Cca</v>
          </cell>
          <cell r="D5257" t="str">
            <v>m</v>
          </cell>
          <cell r="E5257">
            <v>0</v>
          </cell>
          <cell r="F5257" t="str">
            <v>EXCEL</v>
          </cell>
          <cell r="K5257">
            <v>4.82</v>
          </cell>
        </row>
        <row r="5258">
          <cell r="A5258" t="str">
            <v>205-274</v>
          </cell>
          <cell r="B5258" t="str">
            <v>EXCEL OM1 24C 62.5/125 LOOSE TUBE CST BLUE Eca</v>
          </cell>
          <cell r="C5258" t="str">
            <v>EXCEL OM1 24C 62.5/125 LOOSE TUBE CST BLUE Eca</v>
          </cell>
          <cell r="D5258" t="str">
            <v>m</v>
          </cell>
          <cell r="E5258">
            <v>0</v>
          </cell>
          <cell r="F5258" t="str">
            <v>EXCEL</v>
          </cell>
          <cell r="K5258">
            <v>3.7</v>
          </cell>
        </row>
        <row r="5259">
          <cell r="A5259" t="str">
            <v>200-084-D</v>
          </cell>
          <cell r="B5259" t="str">
            <v>Excel OM1 24C 62.5/125 loose tube LS0H black</v>
          </cell>
          <cell r="C5259" t="str">
            <v>Excel OM1 24C 62.5/125 loose tube LS0H black</v>
          </cell>
          <cell r="D5259" t="str">
            <v>m</v>
          </cell>
          <cell r="E5259">
            <v>0</v>
          </cell>
          <cell r="F5259" t="str">
            <v>EXCEL</v>
          </cell>
          <cell r="K5259">
            <v>2.06</v>
          </cell>
        </row>
        <row r="5260">
          <cell r="A5260" t="str">
            <v>290-084</v>
          </cell>
          <cell r="B5260" t="str">
            <v>EXCEL OM1 24C 62.5/125 Loose Tube LS0H-BK-B2ca</v>
          </cell>
          <cell r="C5260" t="str">
            <v>EXCEL OM1 24C 62.5/125 Loose Tube LS0H-BK-B2ca</v>
          </cell>
          <cell r="D5260" t="str">
            <v>m</v>
          </cell>
          <cell r="E5260">
            <v>0</v>
          </cell>
          <cell r="F5260" t="str">
            <v>EXCEL</v>
          </cell>
          <cell r="K5260">
            <v>4.9400000000000004</v>
          </cell>
        </row>
        <row r="5261">
          <cell r="A5261" t="str">
            <v>205-346</v>
          </cell>
          <cell r="B5261" t="str">
            <v>EXCEL OM1 24C 62.5/125 LOOSE TUBE SWA - BLACK Eca</v>
          </cell>
          <cell r="C5261" t="str">
            <v>EXCEL OM1 24C 62.5/125 LOOSE TUBE SWA - BLACK Eca</v>
          </cell>
          <cell r="D5261" t="str">
            <v>m</v>
          </cell>
          <cell r="E5261">
            <v>0</v>
          </cell>
          <cell r="F5261" t="str">
            <v>EXCEL</v>
          </cell>
          <cell r="K5261">
            <v>6.58</v>
          </cell>
        </row>
        <row r="5262">
          <cell r="A5262" t="str">
            <v>200-142</v>
          </cell>
          <cell r="B5262" t="str">
            <v>EXCEL OM1 24C 62.5/125 TIGHT BUFFER BLACK Cca</v>
          </cell>
          <cell r="C5262" t="str">
            <v>EXCEL OM1 24C 62.5/125 TIGHT BUFFER BLACK Cca</v>
          </cell>
          <cell r="D5262" t="str">
            <v>m</v>
          </cell>
          <cell r="E5262">
            <v>0</v>
          </cell>
          <cell r="F5262" t="str">
            <v>EXCEL</v>
          </cell>
          <cell r="K5262">
            <v>3.68</v>
          </cell>
        </row>
        <row r="5263">
          <cell r="A5263" t="str">
            <v>200-142-D</v>
          </cell>
          <cell r="B5263" t="str">
            <v>Excel OM1 24C 62.5/125 tight buffer lsoh black</v>
          </cell>
          <cell r="C5263" t="str">
            <v>Excel OM1 24C 62.5/125 tight buffer lsoh black</v>
          </cell>
          <cell r="D5263" t="str">
            <v>m</v>
          </cell>
          <cell r="E5263">
            <v>0</v>
          </cell>
          <cell r="F5263" t="str">
            <v>EXCEL</v>
          </cell>
          <cell r="K5263">
            <v>3.24</v>
          </cell>
        </row>
        <row r="5264">
          <cell r="A5264" t="str">
            <v>200-558</v>
          </cell>
          <cell r="B5264" t="str">
            <v>EXCEL OM1 2M LC PIGTAIL 62.5/125</v>
          </cell>
          <cell r="C5264" t="str">
            <v>EXCEL OM1 2M LC PIGTAIL 62.5/125</v>
          </cell>
          <cell r="D5264" t="str">
            <v>szt.</v>
          </cell>
          <cell r="E5264">
            <v>0</v>
          </cell>
          <cell r="F5264" t="str">
            <v>EXCEL</v>
          </cell>
          <cell r="K5264">
            <v>2.16</v>
          </cell>
        </row>
        <row r="5265">
          <cell r="A5265" t="str">
            <v>200-552</v>
          </cell>
          <cell r="B5265" t="str">
            <v>EXCEL OM1 2M SC PIGTAIL 62.5/125</v>
          </cell>
          <cell r="C5265" t="str">
            <v>EXCEL OM1 2M SC PIGTAIL 62.5/125</v>
          </cell>
          <cell r="D5265" t="str">
            <v>szt.</v>
          </cell>
          <cell r="E5265">
            <v>0</v>
          </cell>
          <cell r="F5265" t="str">
            <v>EXCEL</v>
          </cell>
          <cell r="K5265">
            <v>2.16</v>
          </cell>
        </row>
        <row r="5266">
          <cell r="A5266" t="str">
            <v>200-556</v>
          </cell>
          <cell r="B5266" t="str">
            <v>EXCEL OM1 2M ST PIGTAIL 62.5/125</v>
          </cell>
          <cell r="C5266" t="str">
            <v>EXCEL OM1 2M ST PIGTAIL 62.5/125</v>
          </cell>
          <cell r="D5266" t="str">
            <v>szt.</v>
          </cell>
          <cell r="E5266">
            <v>0</v>
          </cell>
          <cell r="F5266" t="str">
            <v>EXCEL</v>
          </cell>
          <cell r="K5266">
            <v>2.16</v>
          </cell>
        </row>
        <row r="5267">
          <cell r="A5267" t="str">
            <v>200-047</v>
          </cell>
          <cell r="B5267" t="str">
            <v>EXCEL OM1 4C 62.5/125 LOOSE TUBE BLACK Dca</v>
          </cell>
          <cell r="C5267" t="str">
            <v>EXCEL OM1 4C 62.5/125 LOOSE TUBE BLACK Dca</v>
          </cell>
          <cell r="D5267" t="str">
            <v>m</v>
          </cell>
          <cell r="E5267">
            <v>0</v>
          </cell>
          <cell r="F5267" t="str">
            <v>EXCEL</v>
          </cell>
          <cell r="K5267">
            <v>1.1200000000000001</v>
          </cell>
        </row>
        <row r="5268">
          <cell r="A5268" t="str">
            <v>275-270</v>
          </cell>
          <cell r="B5268" t="str">
            <v>EXCEL OM1 4C 62.5/125 LOOSE TUBE CST BLUE Cca</v>
          </cell>
          <cell r="C5268" t="str">
            <v>EXCEL OM1 4C 62.5/125 LOOSE TUBE CST BLUE Cca</v>
          </cell>
          <cell r="D5268" t="str">
            <v>m</v>
          </cell>
          <cell r="E5268">
            <v>0</v>
          </cell>
          <cell r="F5268" t="str">
            <v>EXCEL</v>
          </cell>
          <cell r="K5268">
            <v>2.5</v>
          </cell>
        </row>
        <row r="5269">
          <cell r="A5269" t="str">
            <v>205-270</v>
          </cell>
          <cell r="B5269" t="str">
            <v>EXCEL OM1 4C 62.5/125 LOOSE TUBE CST BLUE Eca</v>
          </cell>
          <cell r="C5269" t="str">
            <v>EXCEL OM1 4C 62.5/125 LOOSE TUBE CST BLUE Eca</v>
          </cell>
          <cell r="D5269" t="str">
            <v>m</v>
          </cell>
          <cell r="E5269">
            <v>0</v>
          </cell>
          <cell r="F5269" t="str">
            <v>EXCEL</v>
          </cell>
          <cell r="K5269">
            <v>1.38</v>
          </cell>
        </row>
        <row r="5270">
          <cell r="A5270" t="str">
            <v>290-047</v>
          </cell>
          <cell r="B5270" t="str">
            <v>EXCEL OM1 4C 62.5/125 Loose Tube LSOH-BK-B2ca</v>
          </cell>
          <cell r="C5270" t="str">
            <v>EXCEL OM1 4C 62.5/125 Loose Tube LSOH-BK-B2ca</v>
          </cell>
          <cell r="D5270" t="str">
            <v>m</v>
          </cell>
          <cell r="E5270">
            <v>0</v>
          </cell>
          <cell r="F5270" t="str">
            <v>EXCEL</v>
          </cell>
          <cell r="K5270">
            <v>1.66</v>
          </cell>
        </row>
        <row r="5271">
          <cell r="A5271" t="str">
            <v>200-110</v>
          </cell>
          <cell r="B5271" t="str">
            <v>EXCEL OM1 4C 62.5/125 TIGHT BUFFER BLACK Cca</v>
          </cell>
          <cell r="C5271" t="str">
            <v>EXCEL OM1 4C 62.5/125 TIGHT BUFFER BLACK Cca</v>
          </cell>
          <cell r="D5271" t="str">
            <v>m</v>
          </cell>
          <cell r="E5271">
            <v>0</v>
          </cell>
          <cell r="F5271" t="str">
            <v>EXCEL</v>
          </cell>
          <cell r="K5271">
            <v>1.08</v>
          </cell>
        </row>
        <row r="5272">
          <cell r="A5272" t="str">
            <v>200-060</v>
          </cell>
          <cell r="B5272" t="str">
            <v>EXCEL OM1 6C 62.5/125 LOOSE TUBE BLACK Dca</v>
          </cell>
          <cell r="C5272" t="str">
            <v>EXCEL OM1 6C 62.5/125 LOOSE TUBE BLACK Dca</v>
          </cell>
          <cell r="D5272" t="str">
            <v>m</v>
          </cell>
          <cell r="E5272">
            <v>0</v>
          </cell>
          <cell r="F5272" t="str">
            <v>EXCEL</v>
          </cell>
          <cell r="K5272">
            <v>0.98</v>
          </cell>
        </row>
        <row r="5273">
          <cell r="A5273" t="str">
            <v>290-060</v>
          </cell>
          <cell r="B5273" t="str">
            <v>EXCEL OM1 6C 62.5/125 Loose Tube LSOH-BK-B2ca</v>
          </cell>
          <cell r="C5273" t="str">
            <v>EXCEL OM1 6C 62.5/125 Loose Tube LSOH-BK-B2ca</v>
          </cell>
          <cell r="D5273" t="str">
            <v>m</v>
          </cell>
          <cell r="E5273">
            <v>0</v>
          </cell>
          <cell r="F5273" t="str">
            <v>EXCEL</v>
          </cell>
          <cell r="K5273">
            <v>1.96</v>
          </cell>
        </row>
        <row r="5274">
          <cell r="A5274" t="str">
            <v>200-116</v>
          </cell>
          <cell r="B5274" t="str">
            <v>EXCEL OM1 6C 62.5/125 TIGHT BUFFER BLACK Cca</v>
          </cell>
          <cell r="C5274" t="str">
            <v>EXCEL OM1 6C 62.5/125 TIGHT BUFFER BLACK Cca</v>
          </cell>
          <cell r="D5274" t="str">
            <v>m</v>
          </cell>
          <cell r="E5274">
            <v>0</v>
          </cell>
          <cell r="F5274" t="str">
            <v>EXCEL</v>
          </cell>
          <cell r="K5274">
            <v>1.4</v>
          </cell>
        </row>
        <row r="5275">
          <cell r="A5275" t="str">
            <v>200-067</v>
          </cell>
          <cell r="B5275" t="str">
            <v>EXCEL OM1 8C 62.5/125 LOOSE TUBE BLACK Dca</v>
          </cell>
          <cell r="C5275" t="str">
            <v>EXCEL OM1 8C 62.5/125 LOOSE TUBE BLACK Dca</v>
          </cell>
          <cell r="D5275" t="str">
            <v>m</v>
          </cell>
          <cell r="E5275">
            <v>0</v>
          </cell>
          <cell r="F5275" t="str">
            <v>EXCEL</v>
          </cell>
          <cell r="K5275">
            <v>1.56</v>
          </cell>
        </row>
        <row r="5276">
          <cell r="A5276" t="str">
            <v>275-271</v>
          </cell>
          <cell r="B5276" t="str">
            <v>EXCEL OM1 8C 62.5/125 LOOSE TUBE CST BLUE Cca</v>
          </cell>
          <cell r="C5276" t="str">
            <v>EXCEL OM1 8C 62.5/125 LOOSE TUBE CST BLUE Cca</v>
          </cell>
          <cell r="D5276" t="str">
            <v>m</v>
          </cell>
          <cell r="E5276">
            <v>0</v>
          </cell>
          <cell r="F5276" t="str">
            <v>EXCEL</v>
          </cell>
          <cell r="K5276">
            <v>2.9</v>
          </cell>
        </row>
        <row r="5277">
          <cell r="A5277" t="str">
            <v>205-271</v>
          </cell>
          <cell r="B5277" t="str">
            <v>EXCEL OM1 8C 62.5/125 LOOSE TUBE CST BLUE Eca</v>
          </cell>
          <cell r="C5277" t="str">
            <v>EXCEL OM1 8C 62.5/125 LOOSE TUBE CST BLUE Eca</v>
          </cell>
          <cell r="D5277" t="str">
            <v>m</v>
          </cell>
          <cell r="E5277">
            <v>0</v>
          </cell>
          <cell r="F5277" t="str">
            <v>EXCEL</v>
          </cell>
          <cell r="K5277">
            <v>1.82</v>
          </cell>
        </row>
        <row r="5278">
          <cell r="A5278" t="str">
            <v>290-067</v>
          </cell>
          <cell r="B5278" t="str">
            <v>EXCEL OM1 8C 62.5/125 Loose Tube LSOH-BK-B2ca</v>
          </cell>
          <cell r="C5278" t="str">
            <v>EXCEL OM1 8C 62.5/125 Loose Tube LSOH-BK-B2ca</v>
          </cell>
          <cell r="D5278" t="str">
            <v>m</v>
          </cell>
          <cell r="E5278">
            <v>0</v>
          </cell>
          <cell r="F5278" t="str">
            <v>EXCEL</v>
          </cell>
          <cell r="K5278">
            <v>2.2599999999999998</v>
          </cell>
        </row>
        <row r="5279">
          <cell r="A5279" t="str">
            <v>205-342</v>
          </cell>
          <cell r="B5279" t="str">
            <v>EXCEL OM1 8C 62.5/125 LOOSE TUBE SWA - BLACK Eca</v>
          </cell>
          <cell r="C5279" t="str">
            <v>EXCEL OM1 8C 62.5/125 LOOSE TUBE SWA - BLACK Eca</v>
          </cell>
          <cell r="D5279" t="str">
            <v>m</v>
          </cell>
          <cell r="E5279">
            <v>0</v>
          </cell>
          <cell r="F5279" t="str">
            <v>EXCEL</v>
          </cell>
          <cell r="K5279">
            <v>4.0599999999999996</v>
          </cell>
        </row>
        <row r="5280">
          <cell r="A5280" t="str">
            <v>200-130</v>
          </cell>
          <cell r="B5280" t="str">
            <v>EXCEL OM1 8C 62.5/125 TIGHT BUFFER BLACK Cca</v>
          </cell>
          <cell r="C5280" t="str">
            <v>EXCEL OM1 8C 62.5/125 TIGHT BUFFER BLACK Cca</v>
          </cell>
          <cell r="D5280" t="str">
            <v>m</v>
          </cell>
          <cell r="E5280">
            <v>0</v>
          </cell>
          <cell r="F5280" t="str">
            <v>EXCEL</v>
          </cell>
          <cell r="K5280">
            <v>1.72</v>
          </cell>
        </row>
        <row r="5281">
          <cell r="A5281" t="str">
            <v>202-221</v>
          </cell>
          <cell r="B5281" t="str">
            <v>EXCEL OM2 0.25M SC-SC DUPLEX P/LEAD 50/125 ORANGE</v>
          </cell>
          <cell r="C5281" t="str">
            <v>EXCEL OM2 0.25M SC-SC DUPLEX P/LEAD 50/125 ORANGE</v>
          </cell>
          <cell r="D5281" t="str">
            <v>szt.</v>
          </cell>
          <cell r="E5281">
            <v>0</v>
          </cell>
          <cell r="F5281" t="str">
            <v>EXCEL</v>
          </cell>
          <cell r="K5281">
            <v>5</v>
          </cell>
        </row>
        <row r="5282">
          <cell r="A5282" t="str">
            <v>202-058</v>
          </cell>
          <cell r="B5282" t="str">
            <v>EXCEL OM2 02 X 50/125 DUPLEX ZIPCORD CABLE-ORANGE</v>
          </cell>
          <cell r="C5282" t="str">
            <v>EXCEL OM2 02 X 50/125 DUPLEX ZIPCORD CABLE-ORANGE</v>
          </cell>
          <cell r="D5282" t="str">
            <v>m</v>
          </cell>
          <cell r="E5282">
            <v>0</v>
          </cell>
          <cell r="F5282" t="str">
            <v>EXCEL</v>
          </cell>
          <cell r="K5282">
            <v>0.56000000000000005</v>
          </cell>
        </row>
        <row r="5283">
          <cell r="A5283" t="str">
            <v>200-089</v>
          </cell>
          <cell r="B5283" t="str">
            <v>EXCEL OM2 12C 50/125 LOOSE TUBE BLACK Dca</v>
          </cell>
          <cell r="C5283" t="str">
            <v>EXCEL OM2 12C 50/125 LOOSE TUBE BLACK Dca</v>
          </cell>
          <cell r="D5283" t="str">
            <v>m</v>
          </cell>
          <cell r="E5283">
            <v>0</v>
          </cell>
          <cell r="F5283" t="str">
            <v>EXCEL</v>
          </cell>
          <cell r="K5283">
            <v>2.06</v>
          </cell>
        </row>
        <row r="5284">
          <cell r="A5284" t="str">
            <v>275-277</v>
          </cell>
          <cell r="B5284" t="str">
            <v>EXCEL OM2 12C 50/125 LOOSE TUBE CST BLUE Cca</v>
          </cell>
          <cell r="C5284" t="str">
            <v>EXCEL OM2 12C 50/125 LOOSE TUBE CST BLUE Cca</v>
          </cell>
          <cell r="D5284" t="str">
            <v>m</v>
          </cell>
          <cell r="E5284">
            <v>0</v>
          </cell>
          <cell r="F5284" t="str">
            <v>EXCEL</v>
          </cell>
          <cell r="K5284">
            <v>2.82</v>
          </cell>
        </row>
        <row r="5285">
          <cell r="A5285" t="str">
            <v>205-277</v>
          </cell>
          <cell r="B5285" t="str">
            <v>EXCEL OM2 12C 50/125 LOOSE TUBE CST BLUE Eca</v>
          </cell>
          <cell r="C5285" t="str">
            <v>EXCEL OM2 12C 50/125 LOOSE TUBE CST BLUE Eca</v>
          </cell>
          <cell r="D5285" t="str">
            <v>m</v>
          </cell>
          <cell r="E5285">
            <v>0</v>
          </cell>
          <cell r="F5285" t="str">
            <v>EXCEL</v>
          </cell>
          <cell r="K5285">
            <v>2.12</v>
          </cell>
        </row>
        <row r="5286">
          <cell r="A5286" t="str">
            <v>290-089</v>
          </cell>
          <cell r="B5286" t="str">
            <v>EXCEL OM2 12C 50/125 Loose Tube LSOH-BK-B2ca</v>
          </cell>
          <cell r="C5286" t="str">
            <v>EXCEL OM2 12C 50/125 Loose Tube LSOH-BK-B2ca</v>
          </cell>
          <cell r="D5286" t="str">
            <v>m</v>
          </cell>
          <cell r="E5286">
            <v>0</v>
          </cell>
          <cell r="F5286" t="str">
            <v>EXCEL</v>
          </cell>
          <cell r="K5286">
            <v>2.94</v>
          </cell>
        </row>
        <row r="5287">
          <cell r="A5287" t="str">
            <v>205-352</v>
          </cell>
          <cell r="B5287" t="str">
            <v>EXCEL OM2 12C 50/125 LOOSE TUBE SWA - BLACK Eca</v>
          </cell>
          <cell r="C5287" t="str">
            <v>EXCEL OM2 12C 50/125 LOOSE TUBE SWA - BLACK Eca</v>
          </cell>
          <cell r="D5287" t="str">
            <v>m</v>
          </cell>
          <cell r="E5287">
            <v>0</v>
          </cell>
          <cell r="F5287" t="str">
            <v>EXCEL</v>
          </cell>
          <cell r="K5287">
            <v>3.8</v>
          </cell>
        </row>
        <row r="5288">
          <cell r="A5288" t="str">
            <v>200-145</v>
          </cell>
          <cell r="B5288" t="str">
            <v>EXCEL OM2 12C 50/125 TIGHT BUFFER BLACK Cca</v>
          </cell>
          <cell r="C5288" t="str">
            <v>EXCEL OM2 12C 50/125 TIGHT BUFFER BLACK Cca</v>
          </cell>
          <cell r="D5288" t="str">
            <v>m</v>
          </cell>
          <cell r="E5288">
            <v>0</v>
          </cell>
          <cell r="F5288" t="str">
            <v>EXCEL</v>
          </cell>
          <cell r="K5288">
            <v>2.2599999999999998</v>
          </cell>
        </row>
        <row r="5289">
          <cell r="A5289" t="str">
            <v>200-090</v>
          </cell>
          <cell r="B5289" t="str">
            <v>EXCEL OM2 16C 50/125 LOOSE TUBE BLACK Dca</v>
          </cell>
          <cell r="C5289" t="str">
            <v>EXCEL OM2 16C 50/125 LOOSE TUBE BLACK Dca</v>
          </cell>
          <cell r="D5289" t="str">
            <v>m</v>
          </cell>
          <cell r="E5289">
            <v>0</v>
          </cell>
          <cell r="F5289" t="str">
            <v>EXCEL</v>
          </cell>
          <cell r="K5289">
            <v>2.16</v>
          </cell>
        </row>
        <row r="5290">
          <cell r="A5290" t="str">
            <v>275-278</v>
          </cell>
          <cell r="B5290" t="str">
            <v>EXCEL OM2 16C 50/125 LOOSE TUBE CST BLUE Cca</v>
          </cell>
          <cell r="C5290" t="str">
            <v>EXCEL OM2 16C 50/125 LOOSE TUBE CST BLUE Cca</v>
          </cell>
          <cell r="D5290" t="str">
            <v>m</v>
          </cell>
          <cell r="E5290">
            <v>0</v>
          </cell>
          <cell r="F5290" t="str">
            <v>EXCEL</v>
          </cell>
          <cell r="K5290">
            <v>3.36</v>
          </cell>
        </row>
        <row r="5291">
          <cell r="A5291" t="str">
            <v>290-090</v>
          </cell>
          <cell r="B5291" t="str">
            <v>EXCEL OM2 16C 50/125 Loose Tube LSOH-BK-B2ca</v>
          </cell>
          <cell r="C5291" t="str">
            <v>EXCEL OM2 16C 50/125 Loose Tube LSOH-BK-B2ca</v>
          </cell>
          <cell r="D5291" t="str">
            <v>m</v>
          </cell>
          <cell r="E5291">
            <v>0</v>
          </cell>
          <cell r="F5291" t="str">
            <v>EXCEL</v>
          </cell>
          <cell r="K5291">
            <v>3.54</v>
          </cell>
        </row>
        <row r="5292">
          <cell r="A5292" t="str">
            <v>200-146</v>
          </cell>
          <cell r="B5292" t="str">
            <v>EXCEL OM2 16C 50/125 TIGHT BUFFER BLACK Cca</v>
          </cell>
          <cell r="C5292" t="str">
            <v>EXCEL OM2 16C 50/125 TIGHT BUFFER BLACK Cca</v>
          </cell>
          <cell r="D5292" t="str">
            <v>m</v>
          </cell>
          <cell r="E5292">
            <v>0</v>
          </cell>
          <cell r="F5292" t="str">
            <v>EXCEL</v>
          </cell>
          <cell r="K5292">
            <v>0</v>
          </cell>
        </row>
        <row r="5293">
          <cell r="A5293" t="str">
            <v>200-544</v>
          </cell>
          <cell r="B5293" t="str">
            <v>EXCEL OM2 1M FC PIGTAIL 50/125</v>
          </cell>
          <cell r="C5293" t="str">
            <v>EXCEL OM2 1M FC PIGTAIL 50/125</v>
          </cell>
          <cell r="D5293" t="str">
            <v>szt.</v>
          </cell>
          <cell r="E5293">
            <v>0</v>
          </cell>
          <cell r="F5293" t="str">
            <v>EXCEL</v>
          </cell>
          <cell r="K5293">
            <v>1.94</v>
          </cell>
        </row>
        <row r="5294">
          <cell r="A5294" t="str">
            <v>200-642</v>
          </cell>
          <cell r="B5294" t="str">
            <v>EXCEL OM2 1mtr LC PIGTAIL 50/125 SET OF 12 WHITE</v>
          </cell>
          <cell r="C5294" t="str">
            <v>EXCEL OM2 1mtr LC PIGTAIL 50/125 SET OF 12 WHITE</v>
          </cell>
          <cell r="D5294" t="str">
            <v>szt.</v>
          </cell>
          <cell r="E5294">
            <v>0</v>
          </cell>
          <cell r="F5294" t="str">
            <v>EXCEL</v>
          </cell>
          <cell r="K5294">
            <v>22.7</v>
          </cell>
        </row>
        <row r="5295">
          <cell r="A5295" t="str">
            <v>200-641</v>
          </cell>
          <cell r="B5295" t="str">
            <v>EXCEL OM2 1mtr SC PIGTAIL 50/125 SET OF 12 WHITE</v>
          </cell>
          <cell r="C5295" t="str">
            <v>EXCEL OM2 1mtr SC PIGTAIL 50/125 SET OF 12 WHITE</v>
          </cell>
          <cell r="D5295" t="str">
            <v>szt.</v>
          </cell>
          <cell r="E5295">
            <v>0</v>
          </cell>
          <cell r="F5295" t="str">
            <v>EXCEL</v>
          </cell>
          <cell r="K5295">
            <v>22.36</v>
          </cell>
        </row>
        <row r="5296">
          <cell r="A5296" t="str">
            <v>200-640</v>
          </cell>
          <cell r="B5296" t="str">
            <v>EXCEL OM2 1mtr ST PIGTAIL 50/125 SET OF 12 WHITE</v>
          </cell>
          <cell r="C5296" t="str">
            <v>EXCEL OM2 1mtr ST PIGTAIL 50/125 SET OF 12 WHITE</v>
          </cell>
          <cell r="D5296" t="str">
            <v>szt.</v>
          </cell>
          <cell r="E5296">
            <v>0</v>
          </cell>
          <cell r="F5296" t="str">
            <v>EXCEL</v>
          </cell>
          <cell r="K5296">
            <v>21.5</v>
          </cell>
        </row>
        <row r="5297">
          <cell r="A5297" t="str">
            <v>200-092</v>
          </cell>
          <cell r="B5297" t="str">
            <v>EXCEL OM2 24C 50/125 LOOSE TUBE BLACK Dca</v>
          </cell>
          <cell r="C5297" t="str">
            <v>EXCEL OM2 24C 50/125 LOOSE TUBE BLACK Dca</v>
          </cell>
          <cell r="D5297" t="str">
            <v>m</v>
          </cell>
          <cell r="E5297">
            <v>0</v>
          </cell>
          <cell r="F5297" t="str">
            <v>EXCEL</v>
          </cell>
          <cell r="K5297">
            <v>3.5</v>
          </cell>
        </row>
        <row r="5298">
          <cell r="A5298" t="str">
            <v>275-279</v>
          </cell>
          <cell r="B5298" t="str">
            <v>EXCEL OM2 24C 50/125 LOOSE TUBE CST BLUE Cca</v>
          </cell>
          <cell r="C5298" t="str">
            <v>EXCEL OM2 24C 50/125 LOOSE TUBE CST BLUE Cca</v>
          </cell>
          <cell r="D5298" t="str">
            <v>m</v>
          </cell>
          <cell r="E5298">
            <v>0</v>
          </cell>
          <cell r="F5298" t="str">
            <v>EXCEL</v>
          </cell>
          <cell r="K5298">
            <v>3.86</v>
          </cell>
        </row>
        <row r="5299">
          <cell r="A5299" t="str">
            <v>205-279</v>
          </cell>
          <cell r="B5299" t="str">
            <v>EXCEL OM2 24C 50/125 LOOSE TUBE CST BLUE Eca</v>
          </cell>
          <cell r="C5299" t="str">
            <v>EXCEL OM2 24C 50/125 LOOSE TUBE CST BLUE Eca</v>
          </cell>
          <cell r="D5299" t="str">
            <v>m</v>
          </cell>
          <cell r="E5299">
            <v>0</v>
          </cell>
          <cell r="F5299" t="str">
            <v>EXCEL</v>
          </cell>
          <cell r="K5299">
            <v>2.94</v>
          </cell>
        </row>
        <row r="5300">
          <cell r="A5300" t="str">
            <v>200-092-D</v>
          </cell>
          <cell r="B5300" t="str">
            <v>Excel OM2 24C 50/125 loose tube lsoh black</v>
          </cell>
          <cell r="C5300" t="str">
            <v>Excel OM2 24C 50/125 loose tube lsoh black</v>
          </cell>
          <cell r="D5300" t="str">
            <v>m</v>
          </cell>
          <cell r="E5300">
            <v>0</v>
          </cell>
          <cell r="F5300" t="str">
            <v>EXCEL</v>
          </cell>
          <cell r="K5300">
            <v>2.88</v>
          </cell>
        </row>
        <row r="5301">
          <cell r="A5301" t="str">
            <v>290-092</v>
          </cell>
          <cell r="B5301" t="str">
            <v>EXCEL OM2 24C 50/125 Loose Tube LSOH-BK-B2ca</v>
          </cell>
          <cell r="C5301" t="str">
            <v>EXCEL OM2 24C 50/125 Loose Tube LSOH-BK-B2ca</v>
          </cell>
          <cell r="D5301" t="str">
            <v>m</v>
          </cell>
          <cell r="E5301">
            <v>0</v>
          </cell>
          <cell r="F5301" t="str">
            <v>EXCEL</v>
          </cell>
          <cell r="K5301">
            <v>4.96</v>
          </cell>
        </row>
        <row r="5302">
          <cell r="A5302" t="str">
            <v>200-147</v>
          </cell>
          <cell r="B5302" t="str">
            <v>EXCEL OM2 24C 50/125 TIGHT BUFFER BLACK Cca</v>
          </cell>
          <cell r="C5302" t="str">
            <v>EXCEL OM2 24C 50/125 TIGHT BUFFER BLACK Cca</v>
          </cell>
          <cell r="D5302" t="str">
            <v>m</v>
          </cell>
          <cell r="E5302">
            <v>0</v>
          </cell>
          <cell r="F5302" t="str">
            <v>EXCEL</v>
          </cell>
          <cell r="K5302">
            <v>4.32</v>
          </cell>
        </row>
        <row r="5303">
          <cell r="A5303" t="str">
            <v>200-147-D</v>
          </cell>
          <cell r="B5303" t="str">
            <v>Excel OM2 24C 50/125 tight buffer lsoh black</v>
          </cell>
          <cell r="C5303" t="str">
            <v>Excel OM2 24C 50/125 tight buffer lsoh black</v>
          </cell>
          <cell r="D5303" t="str">
            <v>m</v>
          </cell>
          <cell r="E5303">
            <v>0</v>
          </cell>
          <cell r="F5303" t="str">
            <v>EXCEL</v>
          </cell>
          <cell r="K5303">
            <v>3.24</v>
          </cell>
        </row>
        <row r="5304">
          <cell r="A5304" t="str">
            <v>200-559</v>
          </cell>
          <cell r="B5304" t="str">
            <v>EXCEL OM2 2M LC PIGTAIL 50/125</v>
          </cell>
          <cell r="C5304" t="str">
            <v>EXCEL OM2 2M LC PIGTAIL 50/125</v>
          </cell>
          <cell r="D5304" t="str">
            <v>szt.</v>
          </cell>
          <cell r="E5304">
            <v>0</v>
          </cell>
          <cell r="F5304" t="str">
            <v>EXCEL</v>
          </cell>
          <cell r="K5304">
            <v>2.16</v>
          </cell>
        </row>
        <row r="5305">
          <cell r="A5305" t="str">
            <v>200-553</v>
          </cell>
          <cell r="B5305" t="str">
            <v>EXCEL OM2 2M SC PIGTAIL 50/125</v>
          </cell>
          <cell r="C5305" t="str">
            <v>EXCEL OM2 2M SC PIGTAIL 50/125</v>
          </cell>
          <cell r="D5305" t="str">
            <v>szt.</v>
          </cell>
          <cell r="E5305">
            <v>0</v>
          </cell>
          <cell r="F5305" t="str">
            <v>EXCEL</v>
          </cell>
          <cell r="K5305">
            <v>2.16</v>
          </cell>
        </row>
        <row r="5306">
          <cell r="A5306" t="str">
            <v>200-575</v>
          </cell>
          <cell r="B5306" t="str">
            <v>EXCEL OM2 2M SC PIGTAIL 50/125 TIGHT BUFFERED</v>
          </cell>
          <cell r="C5306" t="str">
            <v>EXCEL OM2 2M SC PIGTAIL 50/125 TIGHT BUFFERED</v>
          </cell>
          <cell r="D5306" t="str">
            <v>szt.</v>
          </cell>
          <cell r="E5306">
            <v>0</v>
          </cell>
          <cell r="F5306" t="str">
            <v>EXCEL</v>
          </cell>
          <cell r="K5306">
            <v>2.68</v>
          </cell>
        </row>
        <row r="5307">
          <cell r="A5307" t="str">
            <v>200-557</v>
          </cell>
          <cell r="B5307" t="str">
            <v>EXCEL OM2 2M ST PIGTAIL 50/125</v>
          </cell>
          <cell r="C5307" t="str">
            <v>EXCEL OM2 2M ST PIGTAIL 50/125</v>
          </cell>
          <cell r="D5307" t="str">
            <v>szt.</v>
          </cell>
          <cell r="E5307">
            <v>0</v>
          </cell>
          <cell r="F5307" t="str">
            <v>EXCEL</v>
          </cell>
          <cell r="K5307">
            <v>2.16</v>
          </cell>
        </row>
        <row r="5308">
          <cell r="A5308" t="str">
            <v>200-574</v>
          </cell>
          <cell r="B5308" t="str">
            <v>EXCEL OM2 2M ST PIGTAIL 50/125 TIGHT BUFFERED</v>
          </cell>
          <cell r="C5308" t="str">
            <v>EXCEL OM2 2M ST PIGTAIL 50/125 TIGHT BUFFERED</v>
          </cell>
          <cell r="D5308" t="str">
            <v>szt.</v>
          </cell>
          <cell r="E5308">
            <v>0</v>
          </cell>
          <cell r="F5308" t="str">
            <v>EXCEL</v>
          </cell>
          <cell r="K5308">
            <v>12.98</v>
          </cell>
        </row>
        <row r="5309">
          <cell r="A5309" t="str">
            <v>202-187</v>
          </cell>
          <cell r="B5309" t="str">
            <v>EXCEL OM2 30M LC-ST DUPLEX P/LEAD 50/125 ORANGE</v>
          </cell>
          <cell r="C5309" t="str">
            <v>EXCEL OM2 30M LC-ST DUPLEX P/LEAD 50/125 ORANGE</v>
          </cell>
          <cell r="D5309" t="str">
            <v>szt.</v>
          </cell>
          <cell r="E5309">
            <v>0</v>
          </cell>
          <cell r="F5309" t="str">
            <v>EXCEL</v>
          </cell>
          <cell r="K5309">
            <v>25.94</v>
          </cell>
        </row>
        <row r="5310">
          <cell r="A5310" t="str">
            <v>205-311</v>
          </cell>
          <cell r="B5310" t="str">
            <v>EXCEL OM2 48C 50/125 DUCT GRADE MLT BLACK</v>
          </cell>
          <cell r="C5310" t="str">
            <v>EXCEL OM2 48C 50/125 DUCT GRADE MLT BLACK</v>
          </cell>
          <cell r="D5310" t="str">
            <v>m</v>
          </cell>
          <cell r="E5310">
            <v>0</v>
          </cell>
          <cell r="F5310" t="str">
            <v>EXCEL</v>
          </cell>
          <cell r="K5310">
            <v>7.56</v>
          </cell>
        </row>
        <row r="5311">
          <cell r="A5311" t="str">
            <v>200-049</v>
          </cell>
          <cell r="B5311" t="str">
            <v>EXCEL OM2 4C 50/125 LOOSE TUBE BLACK Dca</v>
          </cell>
          <cell r="C5311" t="str">
            <v>EXCEL OM2 4C 50/125 LOOSE TUBE BLACK Dca</v>
          </cell>
          <cell r="D5311" t="str">
            <v>m</v>
          </cell>
          <cell r="E5311">
            <v>0</v>
          </cell>
          <cell r="F5311" t="str">
            <v>EXCEL</v>
          </cell>
          <cell r="K5311">
            <v>1</v>
          </cell>
        </row>
        <row r="5312">
          <cell r="A5312" t="str">
            <v>275-275</v>
          </cell>
          <cell r="B5312" t="str">
            <v>EXCEL OM2 4C 50/125 LOOSE TUBE CST BLUE Cca</v>
          </cell>
          <cell r="C5312" t="str">
            <v>EXCEL OM2 4C 50/125 LOOSE TUBE CST BLUE Cca</v>
          </cell>
          <cell r="D5312" t="str">
            <v>m</v>
          </cell>
          <cell r="E5312">
            <v>0</v>
          </cell>
          <cell r="F5312" t="str">
            <v>EXCEL</v>
          </cell>
          <cell r="K5312">
            <v>2.3199999999999998</v>
          </cell>
        </row>
        <row r="5313">
          <cell r="A5313" t="str">
            <v>205-275</v>
          </cell>
          <cell r="B5313" t="str">
            <v>EXCEL OM2 4C 50/125 LOOSE TUBE CST BLUE Eca</v>
          </cell>
          <cell r="C5313" t="str">
            <v>EXCEL OM2 4C 50/125 LOOSE TUBE CST BLUE Eca</v>
          </cell>
          <cell r="D5313" t="str">
            <v>m</v>
          </cell>
          <cell r="E5313">
            <v>0</v>
          </cell>
          <cell r="F5313" t="str">
            <v>EXCEL</v>
          </cell>
          <cell r="K5313">
            <v>1.3</v>
          </cell>
        </row>
        <row r="5314">
          <cell r="A5314" t="str">
            <v>290-049</v>
          </cell>
          <cell r="B5314" t="str">
            <v>EXCEL OM2 4C 50/125 Loose Tube LSOH-BK-B2ca</v>
          </cell>
          <cell r="C5314" t="str">
            <v>EXCEL OM2 4C 50/125 Loose Tube LSOH-BK-B2ca</v>
          </cell>
          <cell r="D5314" t="str">
            <v>m</v>
          </cell>
          <cell r="E5314">
            <v>0</v>
          </cell>
          <cell r="F5314" t="str">
            <v>EXCEL</v>
          </cell>
          <cell r="K5314">
            <v>1.66</v>
          </cell>
        </row>
        <row r="5315">
          <cell r="A5315" t="str">
            <v>205-348</v>
          </cell>
          <cell r="B5315" t="str">
            <v>EXCEL OM2 4C 50/125 LOOSE TUBE SWA - BLACK Eca</v>
          </cell>
          <cell r="C5315" t="str">
            <v>EXCEL OM2 4C 50/125 LOOSE TUBE SWA - BLACK Eca</v>
          </cell>
          <cell r="D5315" t="str">
            <v>m</v>
          </cell>
          <cell r="E5315">
            <v>0</v>
          </cell>
          <cell r="F5315" t="str">
            <v>EXCEL</v>
          </cell>
          <cell r="K5315">
            <v>3.18</v>
          </cell>
        </row>
        <row r="5316">
          <cell r="A5316" t="str">
            <v>200-115</v>
          </cell>
          <cell r="B5316" t="str">
            <v>EXCEL OM2 4C 50/125 TIGHT BUFFER BLACK Cca</v>
          </cell>
          <cell r="C5316" t="str">
            <v>EXCEL OM2 4C 50/125 TIGHT BUFFER BLACK Cca</v>
          </cell>
          <cell r="D5316" t="str">
            <v>m</v>
          </cell>
          <cell r="E5316">
            <v>0</v>
          </cell>
          <cell r="F5316" t="str">
            <v>EXCEL</v>
          </cell>
          <cell r="K5316">
            <v>1.06</v>
          </cell>
        </row>
        <row r="5317">
          <cell r="A5317" t="str">
            <v>200-115-D</v>
          </cell>
          <cell r="B5317" t="str">
            <v>Excel OM2 4C 50/125 tight buffer lsoh black</v>
          </cell>
          <cell r="C5317" t="str">
            <v>Excel OM2 4C 50/125 tight buffer lsoh black</v>
          </cell>
          <cell r="D5317" t="str">
            <v>m</v>
          </cell>
          <cell r="E5317">
            <v>0</v>
          </cell>
          <cell r="F5317" t="str">
            <v>EXCEL</v>
          </cell>
          <cell r="K5317">
            <v>1</v>
          </cell>
        </row>
        <row r="5318">
          <cell r="A5318" t="str">
            <v>200-065</v>
          </cell>
          <cell r="B5318" t="str">
            <v>EXCEL OM2 6C 50/125 LOOSE TUBE BLACK Dca</v>
          </cell>
          <cell r="C5318" t="str">
            <v>EXCEL OM2 6C 50/125 LOOSE TUBE BLACK Dca</v>
          </cell>
          <cell r="D5318" t="str">
            <v>m</v>
          </cell>
          <cell r="E5318">
            <v>0</v>
          </cell>
          <cell r="F5318" t="str">
            <v>EXCEL</v>
          </cell>
          <cell r="K5318">
            <v>1.24</v>
          </cell>
        </row>
        <row r="5319">
          <cell r="A5319" t="str">
            <v>290-065</v>
          </cell>
          <cell r="B5319" t="str">
            <v>EXCEL OM2 6C 50/125 Loose Tube LSOH-BK-B2ca</v>
          </cell>
          <cell r="C5319" t="str">
            <v>EXCEL OM2 6C 50/125 Loose Tube LSOH-BK-B2ca</v>
          </cell>
          <cell r="D5319" t="str">
            <v>m</v>
          </cell>
          <cell r="E5319">
            <v>0</v>
          </cell>
          <cell r="F5319" t="str">
            <v>EXCEL</v>
          </cell>
          <cell r="K5319">
            <v>1.96</v>
          </cell>
        </row>
        <row r="5320">
          <cell r="A5320" t="str">
            <v>200-117</v>
          </cell>
          <cell r="B5320" t="str">
            <v>EXCEL OM2 6C 50/125 TIGHT BUFFER BLACK Cca</v>
          </cell>
          <cell r="C5320" t="str">
            <v>EXCEL OM2 6C 50/125 TIGHT BUFFER BLACK Cca</v>
          </cell>
          <cell r="D5320" t="str">
            <v>m</v>
          </cell>
          <cell r="E5320">
            <v>0</v>
          </cell>
          <cell r="F5320" t="str">
            <v>EXCEL</v>
          </cell>
          <cell r="K5320">
            <v>1.36</v>
          </cell>
        </row>
        <row r="5321">
          <cell r="A5321" t="str">
            <v>200-117-D</v>
          </cell>
          <cell r="B5321" t="str">
            <v>Excel OM2 6C 50/125 tight buffer lsoh black</v>
          </cell>
          <cell r="C5321" t="str">
            <v>Excel OM2 6C 50/125 tight buffer lsoh black</v>
          </cell>
          <cell r="D5321" t="str">
            <v>m</v>
          </cell>
          <cell r="E5321">
            <v>0</v>
          </cell>
          <cell r="F5321" t="str">
            <v>EXCEL</v>
          </cell>
          <cell r="K5321">
            <v>1.08</v>
          </cell>
        </row>
        <row r="5322">
          <cell r="A5322" t="str">
            <v>200-283</v>
          </cell>
          <cell r="B5322" t="str">
            <v>EXCEL OM2 6M ST-ST DUPLEX P/LEAD 50/125 ORANGE</v>
          </cell>
          <cell r="C5322" t="str">
            <v>EXCEL OM2 6M ST-ST DUPLEX P/LEAD 50/125 ORANGE</v>
          </cell>
          <cell r="D5322" t="str">
            <v>szt.</v>
          </cell>
          <cell r="E5322">
            <v>0</v>
          </cell>
          <cell r="F5322" t="str">
            <v>EXCEL</v>
          </cell>
          <cell r="K5322">
            <v>0</v>
          </cell>
        </row>
        <row r="5323">
          <cell r="A5323" t="str">
            <v>200-284</v>
          </cell>
          <cell r="B5323" t="str">
            <v>EXCEL OM2 7M ST-ST DUPLEX P/LEAD 50/125 ORANGE</v>
          </cell>
          <cell r="C5323" t="str">
            <v>EXCEL OM2 7M ST-ST DUPLEX P/LEAD 50/125 ORANGE</v>
          </cell>
          <cell r="D5323" t="str">
            <v>szt.</v>
          </cell>
          <cell r="E5323">
            <v>0</v>
          </cell>
          <cell r="F5323" t="str">
            <v>EXCEL</v>
          </cell>
          <cell r="K5323">
            <v>0</v>
          </cell>
        </row>
        <row r="5324">
          <cell r="A5324" t="str">
            <v>200-069</v>
          </cell>
          <cell r="B5324" t="str">
            <v>EXCEL OM2 8C 50/125 LOOSE TUBE BLACK Dca</v>
          </cell>
          <cell r="C5324" t="str">
            <v>EXCEL OM2 8C 50/125 LOOSE TUBE BLACK Dca</v>
          </cell>
          <cell r="D5324" t="str">
            <v>m</v>
          </cell>
          <cell r="E5324">
            <v>0</v>
          </cell>
          <cell r="F5324" t="str">
            <v>EXCEL</v>
          </cell>
          <cell r="K5324">
            <v>1.42</v>
          </cell>
        </row>
        <row r="5325">
          <cell r="A5325" t="str">
            <v>275-276</v>
          </cell>
          <cell r="B5325" t="str">
            <v>EXCEL OM2 8C 50/125 LOOSE TUBE CST BLUE Cca</v>
          </cell>
          <cell r="C5325" t="str">
            <v>EXCEL OM2 8C 50/125 LOOSE TUBE CST BLUE Cca</v>
          </cell>
          <cell r="D5325" t="str">
            <v>m</v>
          </cell>
          <cell r="E5325">
            <v>0</v>
          </cell>
          <cell r="F5325" t="str">
            <v>EXCEL</v>
          </cell>
          <cell r="K5325">
            <v>2.58</v>
          </cell>
        </row>
        <row r="5326">
          <cell r="A5326" t="str">
            <v>205-276</v>
          </cell>
          <cell r="B5326" t="str">
            <v>EXCEL OM2 8C 50/125 LOOSE TUBE CST BLUE Eca</v>
          </cell>
          <cell r="C5326" t="str">
            <v>EXCEL OM2 8C 50/125 LOOSE TUBE CST BLUE Eca</v>
          </cell>
          <cell r="D5326" t="str">
            <v>m</v>
          </cell>
          <cell r="E5326">
            <v>0</v>
          </cell>
          <cell r="F5326" t="str">
            <v>EXCEL</v>
          </cell>
          <cell r="K5326">
            <v>1.66</v>
          </cell>
        </row>
        <row r="5327">
          <cell r="A5327" t="str">
            <v>290-069</v>
          </cell>
          <cell r="B5327" t="str">
            <v>EXCEL OM2 8C 50/125 Loose Tube LSOH-BK-B2ca</v>
          </cell>
          <cell r="C5327" t="str">
            <v>EXCEL OM2 8C 50/125 Loose Tube LSOH-BK-B2ca</v>
          </cell>
          <cell r="D5327" t="str">
            <v>m</v>
          </cell>
          <cell r="E5327">
            <v>0</v>
          </cell>
          <cell r="F5327" t="str">
            <v>EXCEL</v>
          </cell>
          <cell r="K5327">
            <v>2.2599999999999998</v>
          </cell>
        </row>
        <row r="5328">
          <cell r="A5328" t="str">
            <v>205-364</v>
          </cell>
          <cell r="B5328" t="str">
            <v>EXCEL OM2 8C 50/125 LOOSE TUBE SWA - BLACK Eca</v>
          </cell>
          <cell r="C5328" t="str">
            <v>EXCEL OM2 8C 50/125 LOOSE TUBE SWA - BLACK Eca</v>
          </cell>
          <cell r="D5328" t="str">
            <v>m</v>
          </cell>
          <cell r="E5328">
            <v>0</v>
          </cell>
          <cell r="F5328" t="str">
            <v>EXCEL</v>
          </cell>
          <cell r="K5328">
            <v>3.58</v>
          </cell>
        </row>
        <row r="5329">
          <cell r="A5329" t="str">
            <v>200-135</v>
          </cell>
          <cell r="B5329" t="str">
            <v>EXCEL OM2 8C 50/125 TIGHT BUFFER BLACK Cca</v>
          </cell>
          <cell r="C5329" t="str">
            <v>EXCEL OM2 8C 50/125 TIGHT BUFFER BLACK Cca</v>
          </cell>
          <cell r="D5329" t="str">
            <v>m</v>
          </cell>
          <cell r="E5329">
            <v>0</v>
          </cell>
          <cell r="F5329" t="str">
            <v>EXCEL</v>
          </cell>
          <cell r="K5329">
            <v>1.66</v>
          </cell>
        </row>
        <row r="5330">
          <cell r="A5330" t="str">
            <v>200-578</v>
          </cell>
          <cell r="B5330" t="str">
            <v>EXCEL OM3 0.5M LC PIGTAIL 50/125 12 COLOUR PACK</v>
          </cell>
          <cell r="C5330" t="str">
            <v>EXCEL OM3 0.5M LC PIGTAIL 50/125 12 COLOUR PACK</v>
          </cell>
          <cell r="D5330" t="str">
            <v>szt.</v>
          </cell>
          <cell r="E5330">
            <v>0</v>
          </cell>
          <cell r="F5330" t="str">
            <v>EXCEL</v>
          </cell>
          <cell r="K5330">
            <v>30.28</v>
          </cell>
        </row>
        <row r="5331">
          <cell r="A5331" t="str">
            <v>202-059</v>
          </cell>
          <cell r="B5331" t="str">
            <v>EXCEL OM3 02 X 50/125 DUPLEX ZIPCORD CABLE-ORANGE</v>
          </cell>
          <cell r="C5331" t="str">
            <v>EXCEL OM3 02 X 50/125 DUPLEX ZIPCORD CABLE-ORANGE</v>
          </cell>
          <cell r="D5331" t="str">
            <v>m</v>
          </cell>
          <cell r="E5331">
            <v>0</v>
          </cell>
          <cell r="F5331" t="str">
            <v>EXCEL</v>
          </cell>
          <cell r="K5331">
            <v>0.86</v>
          </cell>
        </row>
        <row r="5332">
          <cell r="A5332" t="str">
            <v>290-152</v>
          </cell>
          <cell r="B5332" t="str">
            <v>EXCEL OM3 12C 50/125 LOOSE TUBE BLACK B2ca</v>
          </cell>
          <cell r="C5332" t="str">
            <v>EXCEL OM3 12C 50/125 LOOSE TUBE BLACK B2ca</v>
          </cell>
          <cell r="D5332" t="str">
            <v>m</v>
          </cell>
          <cell r="E5332">
            <v>0</v>
          </cell>
          <cell r="F5332" t="str">
            <v>EXCEL</v>
          </cell>
          <cell r="K5332">
            <v>3.46</v>
          </cell>
        </row>
        <row r="5333">
          <cell r="A5333" t="str">
            <v>200-152</v>
          </cell>
          <cell r="B5333" t="str">
            <v>EXCEL OM3 12C 50/125 LOOSE TUBE BLACK Dca</v>
          </cell>
          <cell r="C5333" t="str">
            <v>EXCEL OM3 12C 50/125 LOOSE TUBE BLACK Dca</v>
          </cell>
          <cell r="D5333" t="str">
            <v>m</v>
          </cell>
          <cell r="E5333">
            <v>0</v>
          </cell>
          <cell r="F5333" t="str">
            <v>EXCEL</v>
          </cell>
          <cell r="K5333">
            <v>2.16</v>
          </cell>
        </row>
        <row r="5334">
          <cell r="A5334" t="str">
            <v>275-282</v>
          </cell>
          <cell r="B5334" t="str">
            <v>EXCEL OM3 12C 50/125 LOOSE TUBE CST BLUE Cca</v>
          </cell>
          <cell r="C5334" t="str">
            <v>EXCEL OM3 12C 50/125 LOOSE TUBE CST BLUE Cca</v>
          </cell>
          <cell r="D5334" t="str">
            <v>m</v>
          </cell>
          <cell r="E5334">
            <v>0</v>
          </cell>
          <cell r="F5334" t="str">
            <v>EXCEL</v>
          </cell>
          <cell r="K5334">
            <v>4.0999999999999996</v>
          </cell>
        </row>
        <row r="5335">
          <cell r="A5335" t="str">
            <v>205-282</v>
          </cell>
          <cell r="B5335" t="str">
            <v>EXCEL OM3 12C 50/125 LOOSE TUBE CST BLUE Eca</v>
          </cell>
          <cell r="C5335" t="str">
            <v>EXCEL OM3 12C 50/125 LOOSE TUBE CST BLUE Eca</v>
          </cell>
          <cell r="D5335" t="str">
            <v>m</v>
          </cell>
          <cell r="E5335">
            <v>0</v>
          </cell>
          <cell r="F5335" t="str">
            <v>EXCEL</v>
          </cell>
          <cell r="K5335">
            <v>3.22</v>
          </cell>
        </row>
        <row r="5336">
          <cell r="A5336" t="str">
            <v>200-157</v>
          </cell>
          <cell r="B5336" t="str">
            <v>EXCEL OM3 12C 50/125 TIGHT BUFFER BLACK Cca</v>
          </cell>
          <cell r="C5336" t="str">
            <v>EXCEL OM3 12C 50/125 TIGHT BUFFER BLACK Cca</v>
          </cell>
          <cell r="D5336" t="str">
            <v>m</v>
          </cell>
          <cell r="E5336">
            <v>0</v>
          </cell>
          <cell r="F5336" t="str">
            <v>EXCEL</v>
          </cell>
          <cell r="K5336">
            <v>2.82</v>
          </cell>
        </row>
        <row r="5337">
          <cell r="A5337" t="str">
            <v>200-153</v>
          </cell>
          <cell r="B5337" t="str">
            <v>EXCEL OM3 16C 50/125 LOOSE TUBE BLACK</v>
          </cell>
          <cell r="C5337" t="str">
            <v>EXCEL OM3 16C 50/125 LOOSE TUBE BLACK</v>
          </cell>
          <cell r="D5337" t="str">
            <v>m</v>
          </cell>
          <cell r="E5337">
            <v>0</v>
          </cell>
          <cell r="F5337" t="str">
            <v>EXCEL</v>
          </cell>
          <cell r="K5337">
            <v>0</v>
          </cell>
        </row>
        <row r="5338">
          <cell r="A5338" t="str">
            <v>290-153</v>
          </cell>
          <cell r="B5338" t="str">
            <v>EXCEL OM3 16C 50/125 LOOSE TUBE BLACK B2ca</v>
          </cell>
          <cell r="C5338" t="str">
            <v>EXCEL OM3 16C 50/125 LOOSE TUBE BLACK B2ca</v>
          </cell>
          <cell r="D5338" t="str">
            <v>m</v>
          </cell>
          <cell r="E5338">
            <v>0</v>
          </cell>
          <cell r="F5338" t="str">
            <v>EXCEL</v>
          </cell>
          <cell r="K5338">
            <v>4.32</v>
          </cell>
        </row>
        <row r="5339">
          <cell r="A5339" t="str">
            <v>275-283</v>
          </cell>
          <cell r="B5339" t="str">
            <v>EXCEL OM3 16C 50/125 LOOSE TUBE CST BLUE Cca</v>
          </cell>
          <cell r="C5339" t="str">
            <v>EXCEL OM3 16C 50/125 LOOSE TUBE CST BLUE Cca</v>
          </cell>
          <cell r="D5339" t="str">
            <v>m</v>
          </cell>
          <cell r="E5339">
            <v>0</v>
          </cell>
          <cell r="F5339" t="str">
            <v>EXCEL</v>
          </cell>
          <cell r="K5339">
            <v>5.84</v>
          </cell>
        </row>
        <row r="5340">
          <cell r="A5340" t="str">
            <v>205-283</v>
          </cell>
          <cell r="B5340" t="str">
            <v>EXCEL OM3 16C 50/125 LOOSE TUBE CST BLUE Eca</v>
          </cell>
          <cell r="C5340" t="str">
            <v>EXCEL OM3 16C 50/125 LOOSE TUBE CST BLUE Eca</v>
          </cell>
          <cell r="D5340" t="str">
            <v>m</v>
          </cell>
          <cell r="E5340">
            <v>0</v>
          </cell>
          <cell r="F5340" t="str">
            <v>EXCEL</v>
          </cell>
          <cell r="K5340">
            <v>8.44</v>
          </cell>
        </row>
        <row r="5341">
          <cell r="A5341" t="str">
            <v>200-158</v>
          </cell>
          <cell r="B5341" t="str">
            <v>EXCEL OM3 16C 50/125 TIGHT BUFFER BLACK Cca</v>
          </cell>
          <cell r="C5341" t="str">
            <v>EXCEL OM3 16C 50/125 TIGHT BUFFER BLACK Cca</v>
          </cell>
          <cell r="D5341" t="str">
            <v>m</v>
          </cell>
          <cell r="E5341">
            <v>0</v>
          </cell>
          <cell r="F5341" t="str">
            <v>EXCEL</v>
          </cell>
          <cell r="K5341">
            <v>3.68</v>
          </cell>
        </row>
        <row r="5342">
          <cell r="A5342" t="str">
            <v>200-645</v>
          </cell>
          <cell r="B5342" t="str">
            <v>EXCEL OM3 1M LC PIGTAIL 50/125 SET OF 12 AQUA</v>
          </cell>
          <cell r="C5342" t="str">
            <v>EXCEL OM3 1M LC PIGTAIL 50/125 SET OF 12 AQUA</v>
          </cell>
          <cell r="D5342" t="str">
            <v>szt.</v>
          </cell>
          <cell r="E5342">
            <v>0</v>
          </cell>
          <cell r="F5342" t="str">
            <v>EXCEL</v>
          </cell>
          <cell r="K5342">
            <v>25.18</v>
          </cell>
        </row>
        <row r="5343">
          <cell r="A5343" t="str">
            <v>200-644</v>
          </cell>
          <cell r="B5343" t="str">
            <v>EXCEL OM3 1M SC PIGTAIL 50/125 SET OF 12 AQUA</v>
          </cell>
          <cell r="C5343" t="str">
            <v>EXCEL OM3 1M SC PIGTAIL 50/125 SET OF 12 AQUA</v>
          </cell>
          <cell r="D5343" t="str">
            <v>szt.</v>
          </cell>
          <cell r="E5343">
            <v>0</v>
          </cell>
          <cell r="F5343" t="str">
            <v>EXCEL</v>
          </cell>
          <cell r="K5343">
            <v>24.9</v>
          </cell>
        </row>
        <row r="5344">
          <cell r="A5344" t="str">
            <v>200-643</v>
          </cell>
          <cell r="B5344" t="str">
            <v>EXCEL OM3 1M ST PIGTAIL 50/125 SET OF 12 AQUA</v>
          </cell>
          <cell r="C5344" t="str">
            <v>EXCEL OM3 1M ST PIGTAIL 50/125 SET OF 12 AQUA</v>
          </cell>
          <cell r="D5344" t="str">
            <v>szt.</v>
          </cell>
          <cell r="E5344">
            <v>0</v>
          </cell>
          <cell r="F5344" t="str">
            <v>EXCEL</v>
          </cell>
          <cell r="K5344">
            <v>24.9</v>
          </cell>
        </row>
        <row r="5345">
          <cell r="A5345" t="str">
            <v>290-154</v>
          </cell>
          <cell r="B5345" t="str">
            <v>EXCEL OM3 24C 50/125 LOOSE TUBE BLACK B2ca</v>
          </cell>
          <cell r="C5345" t="str">
            <v>EXCEL OM3 24C 50/125 LOOSE TUBE BLACK B2ca</v>
          </cell>
          <cell r="D5345" t="str">
            <v>m</v>
          </cell>
          <cell r="E5345">
            <v>0</v>
          </cell>
          <cell r="F5345" t="str">
            <v>EXCEL</v>
          </cell>
          <cell r="K5345">
            <v>6.06</v>
          </cell>
        </row>
        <row r="5346">
          <cell r="A5346" t="str">
            <v>200-154</v>
          </cell>
          <cell r="B5346" t="str">
            <v>EXCEL OM3 24C 50/125 LOOSE TUBE BLACK Dca</v>
          </cell>
          <cell r="C5346" t="str">
            <v>EXCEL OM3 24C 50/125 LOOSE TUBE BLACK Dca</v>
          </cell>
          <cell r="D5346" t="str">
            <v>m</v>
          </cell>
          <cell r="E5346">
            <v>0</v>
          </cell>
          <cell r="F5346" t="str">
            <v>EXCEL</v>
          </cell>
          <cell r="K5346">
            <v>3.9</v>
          </cell>
        </row>
        <row r="5347">
          <cell r="A5347" t="str">
            <v>295-284</v>
          </cell>
          <cell r="B5347" t="str">
            <v>EXCEL OM3 24C 50/125 LOOSE TUBE CST BLUE B2ca</v>
          </cell>
          <cell r="C5347" t="str">
            <v>EXCEL OM3 24C 50/125 LOOSE TUBE CST BLUE B2ca</v>
          </cell>
          <cell r="D5347" t="str">
            <v>m</v>
          </cell>
          <cell r="E5347">
            <v>0</v>
          </cell>
          <cell r="F5347" t="str">
            <v>EXCEL</v>
          </cell>
          <cell r="K5347">
            <v>6.48</v>
          </cell>
        </row>
        <row r="5348">
          <cell r="A5348" t="str">
            <v>205-284</v>
          </cell>
          <cell r="B5348" t="str">
            <v>EXCEL OM3 24C 50/125 LOOSE TUBE CST BLUE Eca</v>
          </cell>
          <cell r="C5348" t="str">
            <v>EXCEL OM3 24C 50/125 LOOSE TUBE CST BLUE Eca</v>
          </cell>
          <cell r="D5348" t="str">
            <v>m</v>
          </cell>
          <cell r="E5348">
            <v>0</v>
          </cell>
          <cell r="F5348" t="str">
            <v>EXCEL</v>
          </cell>
          <cell r="K5348">
            <v>6.18</v>
          </cell>
        </row>
        <row r="5349">
          <cell r="A5349" t="str">
            <v>200-159</v>
          </cell>
          <cell r="B5349" t="str">
            <v>EXCEL OM3 24C 50/125 TIGHT BUFFERED BLACK Cca</v>
          </cell>
          <cell r="C5349" t="str">
            <v>EXCEL OM3 24C 50/125 TIGHT BUFFERED BLACK Cca</v>
          </cell>
          <cell r="D5349" t="str">
            <v>m</v>
          </cell>
          <cell r="E5349">
            <v>0</v>
          </cell>
          <cell r="F5349" t="str">
            <v>EXCEL</v>
          </cell>
          <cell r="K5349">
            <v>5.18</v>
          </cell>
        </row>
        <row r="5350">
          <cell r="A5350" t="str">
            <v>Z-208-OM3-24C-MTP-15</v>
          </cell>
          <cell r="B5350" t="str">
            <v>EXCEL OM3 24C MTP TRUNK CABLE 150M</v>
          </cell>
          <cell r="C5350" t="str">
            <v>EXCEL OM3 24C MTP TRUNK CABLE 150M</v>
          </cell>
          <cell r="D5350" t="str">
            <v>szt.</v>
          </cell>
          <cell r="E5350">
            <v>0</v>
          </cell>
          <cell r="F5350" t="str">
            <v>EXCEL</v>
          </cell>
          <cell r="K5350">
            <v>0</v>
          </cell>
        </row>
        <row r="5351">
          <cell r="A5351" t="str">
            <v>200-560</v>
          </cell>
          <cell r="B5351" t="str">
            <v>EXCEL OM3 2M LC PIGTAIL 50/125</v>
          </cell>
          <cell r="C5351" t="str">
            <v>EXCEL OM3 2M LC PIGTAIL 50/125</v>
          </cell>
          <cell r="D5351" t="str">
            <v>szt.</v>
          </cell>
          <cell r="E5351">
            <v>0</v>
          </cell>
          <cell r="F5351" t="str">
            <v>EXCEL</v>
          </cell>
          <cell r="K5351">
            <v>2.16</v>
          </cell>
        </row>
        <row r="5352">
          <cell r="A5352" t="str">
            <v>200-603</v>
          </cell>
          <cell r="B5352" t="str">
            <v>EXCEL OM3 2M LC PIGTAIL 50/125 12 COLOUR PACK</v>
          </cell>
          <cell r="C5352" t="str">
            <v>EXCEL OM3 2M LC PIGTAIL 50/125 12 COLOUR PACK</v>
          </cell>
          <cell r="D5352" t="str">
            <v>szt.</v>
          </cell>
          <cell r="E5352">
            <v>0</v>
          </cell>
          <cell r="F5352" t="str">
            <v>EXCEL</v>
          </cell>
          <cell r="K5352">
            <v>32.44</v>
          </cell>
        </row>
        <row r="5353">
          <cell r="A5353" t="str">
            <v>200-458</v>
          </cell>
          <cell r="B5353" t="str">
            <v>EXCEL OM3 2M LC PIGTAIL 50/125 TB 12 COLOUR PACK</v>
          </cell>
          <cell r="C5353" t="str">
            <v>EXCEL OM3 2M LC PIGTAIL 50/125 TB 12 COLOUR PACK</v>
          </cell>
          <cell r="D5353" t="str">
            <v>szt.</v>
          </cell>
          <cell r="E5353">
            <v>0</v>
          </cell>
          <cell r="F5353" t="str">
            <v>EXCEL</v>
          </cell>
          <cell r="K5353">
            <v>34.6</v>
          </cell>
        </row>
        <row r="5354">
          <cell r="A5354" t="str">
            <v>200-577</v>
          </cell>
          <cell r="B5354" t="str">
            <v>EXCEL OM3 2M ST PIGTAIL 50/125</v>
          </cell>
          <cell r="C5354" t="str">
            <v>EXCEL OM3 2M ST PIGTAIL 50/125</v>
          </cell>
          <cell r="D5354" t="str">
            <v>szt.</v>
          </cell>
          <cell r="E5354">
            <v>0</v>
          </cell>
          <cell r="F5354" t="str">
            <v>EXCEL</v>
          </cell>
          <cell r="K5354">
            <v>2.14</v>
          </cell>
        </row>
        <row r="5355">
          <cell r="A5355" t="str">
            <v>290-150</v>
          </cell>
          <cell r="B5355" t="str">
            <v>EXCEL OM3 4C 50/125 LOOSE TUBE BLACK B2ca</v>
          </cell>
          <cell r="C5355" t="str">
            <v>EXCEL OM3 4C 50/125 LOOSE TUBE BLACK B2ca</v>
          </cell>
          <cell r="D5355" t="str">
            <v>m</v>
          </cell>
          <cell r="E5355">
            <v>0</v>
          </cell>
          <cell r="F5355" t="str">
            <v>EXCEL</v>
          </cell>
          <cell r="K5355">
            <v>1.94</v>
          </cell>
        </row>
        <row r="5356">
          <cell r="A5356" t="str">
            <v>200-150</v>
          </cell>
          <cell r="B5356" t="str">
            <v>EXCEL OM3 4C 50/125 LOOSE TUBE BLACK Dca</v>
          </cell>
          <cell r="C5356" t="str">
            <v>EXCEL OM3 4C 50/125 LOOSE TUBE BLACK Dca</v>
          </cell>
          <cell r="D5356" t="str">
            <v>m</v>
          </cell>
          <cell r="E5356">
            <v>0</v>
          </cell>
          <cell r="F5356" t="str">
            <v>EXCEL</v>
          </cell>
          <cell r="K5356">
            <v>1.28</v>
          </cell>
        </row>
        <row r="5357">
          <cell r="A5357" t="str">
            <v>275-280</v>
          </cell>
          <cell r="B5357" t="str">
            <v>EXCEL OM3 4C 50/125 LOOSE TUBE CST BLUE Cca</v>
          </cell>
          <cell r="C5357" t="str">
            <v>EXCEL OM3 4C 50/125 LOOSE TUBE CST BLUE Cca</v>
          </cell>
          <cell r="D5357" t="str">
            <v>m</v>
          </cell>
          <cell r="E5357">
            <v>0</v>
          </cell>
          <cell r="F5357" t="str">
            <v>EXCEL</v>
          </cell>
          <cell r="K5357">
            <v>2.82</v>
          </cell>
        </row>
        <row r="5358">
          <cell r="A5358" t="str">
            <v>205-280</v>
          </cell>
          <cell r="B5358" t="str">
            <v>EXCEL OM3 4C 50/125 LOOSE TUBE CST BLUE Eca.</v>
          </cell>
          <cell r="C5358" t="str">
            <v>EXCEL OM3 4C 50/125 LOOSE TUBE CST BLUE Eca</v>
          </cell>
          <cell r="D5358" t="str">
            <v>m</v>
          </cell>
          <cell r="E5358">
            <v>0</v>
          </cell>
          <cell r="F5358" t="str">
            <v>EXCEL</v>
          </cell>
          <cell r="K5358">
            <v>1.64</v>
          </cell>
        </row>
        <row r="5359">
          <cell r="A5359" t="str">
            <v>200-150-ORG</v>
          </cell>
          <cell r="B5359" t="str">
            <v>EXCEL OM3 4C 50/125 LOOSE TUBE ORANGE Dca</v>
          </cell>
          <cell r="C5359" t="str">
            <v>EXCEL OM3 4C 50/125 LOOSE TUBE ORANGE Dca</v>
          </cell>
          <cell r="D5359" t="str">
            <v>m</v>
          </cell>
          <cell r="E5359">
            <v>0</v>
          </cell>
          <cell r="F5359" t="str">
            <v>EXCEL</v>
          </cell>
          <cell r="K5359">
            <v>0.92</v>
          </cell>
        </row>
        <row r="5360">
          <cell r="A5360" t="str">
            <v>200-155</v>
          </cell>
          <cell r="B5360" t="str">
            <v>EXCEL OM3 4C 50/125 TIGHT BUFFER BLACK Cca</v>
          </cell>
          <cell r="C5360" t="str">
            <v>EXCEL OM3 4C 50/125 TIGHT BUFFER BLACK Cca</v>
          </cell>
          <cell r="D5360" t="str">
            <v>m</v>
          </cell>
          <cell r="E5360">
            <v>0</v>
          </cell>
          <cell r="F5360" t="str">
            <v>EXCEL</v>
          </cell>
          <cell r="K5360">
            <v>1.08</v>
          </cell>
        </row>
        <row r="5361">
          <cell r="A5361" t="str">
            <v>290-149</v>
          </cell>
          <cell r="B5361" t="str">
            <v>EXCEL OM3 6C 50/125 LOOSE TUBE BLACK B2ca</v>
          </cell>
          <cell r="C5361" t="str">
            <v>EXCEL OM3 6C 50/125 LOOSE TUBE BLACK B2ca</v>
          </cell>
          <cell r="D5361" t="str">
            <v>m</v>
          </cell>
          <cell r="E5361">
            <v>0</v>
          </cell>
          <cell r="F5361" t="str">
            <v>EXCEL</v>
          </cell>
          <cell r="K5361">
            <v>2.38</v>
          </cell>
        </row>
        <row r="5362">
          <cell r="A5362" t="str">
            <v>200-149</v>
          </cell>
          <cell r="B5362" t="str">
            <v>EXCEL OM3 6C 50/125 LOOSE TUBE BLACK Dca</v>
          </cell>
          <cell r="C5362" t="str">
            <v>EXCEL OM3 6C 50/125 LOOSE TUBE BLACK Dca</v>
          </cell>
          <cell r="D5362" t="str">
            <v>m</v>
          </cell>
          <cell r="E5362">
            <v>0</v>
          </cell>
          <cell r="F5362" t="str">
            <v>EXCEL</v>
          </cell>
          <cell r="K5362">
            <v>1.72</v>
          </cell>
        </row>
        <row r="5363">
          <cell r="A5363" t="str">
            <v>200-118</v>
          </cell>
          <cell r="B5363" t="str">
            <v>EXCEL OM3 6C 50/125 TIGHT BUFFER BLACK Cca</v>
          </cell>
          <cell r="C5363" t="str">
            <v>EXCEL OM3 6C 50/125 TIGHT BUFFER BLACK Cca</v>
          </cell>
          <cell r="D5363" t="str">
            <v>m</v>
          </cell>
          <cell r="E5363">
            <v>0</v>
          </cell>
          <cell r="F5363" t="str">
            <v>EXCEL</v>
          </cell>
          <cell r="K5363">
            <v>1.74</v>
          </cell>
        </row>
        <row r="5364">
          <cell r="A5364" t="str">
            <v>290-151</v>
          </cell>
          <cell r="B5364" t="str">
            <v>EXCEL OM3 8C 50/125 LOOSE TUBE BLACK B2ca</v>
          </cell>
          <cell r="C5364" t="str">
            <v>EXCEL OM3 8C 50/125 LOOSE TUBE BLACK B2ca</v>
          </cell>
          <cell r="D5364" t="str">
            <v>m</v>
          </cell>
          <cell r="E5364">
            <v>0</v>
          </cell>
          <cell r="F5364" t="str">
            <v>EXCEL</v>
          </cell>
          <cell r="K5364">
            <v>2.6</v>
          </cell>
        </row>
        <row r="5365">
          <cell r="A5365" t="str">
            <v>200-151</v>
          </cell>
          <cell r="B5365" t="str">
            <v>EXCEL OM3 8C 50/125 LOOSE TUBE BLACK Dca</v>
          </cell>
          <cell r="C5365" t="str">
            <v>EXCEL OM3 8C 50/125 LOOSE TUBE BLACK Dca</v>
          </cell>
          <cell r="D5365" t="str">
            <v>m</v>
          </cell>
          <cell r="E5365">
            <v>0</v>
          </cell>
          <cell r="F5365" t="str">
            <v>EXCEL</v>
          </cell>
          <cell r="K5365">
            <v>1.5</v>
          </cell>
        </row>
        <row r="5366">
          <cell r="A5366" t="str">
            <v>275-281</v>
          </cell>
          <cell r="B5366" t="str">
            <v>EXCEL OM3 8C 50/125 LOOSE TUBE CST BLUE Cca</v>
          </cell>
          <cell r="C5366" t="str">
            <v>EXCEL OM3 8C 50/125 LOOSE TUBE CST BLUE Cca</v>
          </cell>
          <cell r="D5366" t="str">
            <v>m</v>
          </cell>
          <cell r="E5366">
            <v>0</v>
          </cell>
          <cell r="F5366" t="str">
            <v>EXCEL</v>
          </cell>
          <cell r="K5366">
            <v>3.24</v>
          </cell>
        </row>
        <row r="5367">
          <cell r="A5367" t="str">
            <v>205-281</v>
          </cell>
          <cell r="B5367" t="str">
            <v>EXCEL OM3 8C 50/125 LOOSE TUBE CST BLUE Eca</v>
          </cell>
          <cell r="C5367" t="str">
            <v>EXCEL OM3 8C 50/125 LOOSE TUBE CST BLUE Eca</v>
          </cell>
          <cell r="D5367" t="str">
            <v>m</v>
          </cell>
          <cell r="E5367">
            <v>0</v>
          </cell>
          <cell r="F5367" t="str">
            <v>EXCEL</v>
          </cell>
          <cell r="K5367">
            <v>2.42</v>
          </cell>
        </row>
        <row r="5368">
          <cell r="A5368" t="str">
            <v>200-156</v>
          </cell>
          <cell r="B5368" t="str">
            <v>EXCEL OM3 8C 50/125 TIGHT BUFFER BLACK Cca</v>
          </cell>
          <cell r="C5368" t="str">
            <v>EXCEL OM3 8C 50/125 TIGHT BUFFER BLACK Cca</v>
          </cell>
          <cell r="D5368" t="str">
            <v>m</v>
          </cell>
          <cell r="E5368">
            <v>0</v>
          </cell>
          <cell r="F5368" t="str">
            <v>EXCEL</v>
          </cell>
          <cell r="K5368">
            <v>1.94</v>
          </cell>
        </row>
        <row r="5369">
          <cell r="A5369" t="str">
            <v>202-130</v>
          </cell>
          <cell r="B5369" t="str">
            <v>EXCEL OM3 DUPLEX ZIPCORD FIBRE CABLE: 2.8mm BLACK</v>
          </cell>
          <cell r="C5369" t="str">
            <v>EXCEL OM3 DUPLEX ZIPCORD FIBRE CABLE: 2.8mm BLACK</v>
          </cell>
          <cell r="D5369" t="str">
            <v>m</v>
          </cell>
          <cell r="E5369">
            <v>0</v>
          </cell>
          <cell r="F5369" t="str">
            <v>EXCEL</v>
          </cell>
          <cell r="K5369">
            <v>1.74</v>
          </cell>
        </row>
        <row r="5370">
          <cell r="A5370" t="str">
            <v>201-610-MOD2-MF</v>
          </cell>
          <cell r="B5370" t="str">
            <v>EXCEL OM3 MTP FIBRE CASSETTE DUPLEX LC-12CORE</v>
          </cell>
          <cell r="C5370" t="str">
            <v>EXCEL OM3 MTP FIBRE CASSETTE DUPLEX LC-12CORE</v>
          </cell>
          <cell r="D5370" t="str">
            <v>szt.</v>
          </cell>
          <cell r="E5370">
            <v>0</v>
          </cell>
          <cell r="F5370" t="str">
            <v>EXCEL</v>
          </cell>
          <cell r="K5370">
            <v>0</v>
          </cell>
        </row>
        <row r="5371">
          <cell r="A5371" t="str">
            <v>204-322</v>
          </cell>
          <cell r="B5371" t="str">
            <v>EXCEL OM4 0.5M LC PIGTAIL 50/125 12 COLOUR PACK</v>
          </cell>
          <cell r="C5371" t="str">
            <v>EXCEL OM4 0.5M LC PIGTAIL 50/125 12 COLOUR PACK</v>
          </cell>
          <cell r="D5371" t="str">
            <v>szt.</v>
          </cell>
          <cell r="E5371">
            <v>0</v>
          </cell>
          <cell r="F5371" t="str">
            <v>EXCEL</v>
          </cell>
          <cell r="K5371">
            <v>32.44</v>
          </cell>
        </row>
        <row r="5372">
          <cell r="A5372" t="str">
            <v>294-012</v>
          </cell>
          <cell r="B5372" t="str">
            <v>EXCEL OM4 12C  50/125 Loose Tube-BK-B2ca</v>
          </cell>
          <cell r="C5372" t="str">
            <v>EXCEL OM4 12C  50/125 Loose Tube-BK-B2ca</v>
          </cell>
          <cell r="D5372" t="str">
            <v>m</v>
          </cell>
          <cell r="E5372">
            <v>0</v>
          </cell>
          <cell r="F5372" t="str">
            <v>EXCEL</v>
          </cell>
          <cell r="K5372">
            <v>5.4</v>
          </cell>
        </row>
        <row r="5373">
          <cell r="A5373" t="str">
            <v>204-212-BK</v>
          </cell>
          <cell r="B5373" t="str">
            <v>EXCEL OM4 12C 50/125 LOOSE TUBE CST BLACK</v>
          </cell>
          <cell r="C5373" t="str">
            <v>EXCEL OM4 12C 50/125 LOOSE TUBE CST BLACK</v>
          </cell>
          <cell r="D5373" t="str">
            <v>m</v>
          </cell>
          <cell r="E5373">
            <v>0</v>
          </cell>
          <cell r="F5373" t="str">
            <v>EXCEL</v>
          </cell>
          <cell r="K5373">
            <v>4.54</v>
          </cell>
        </row>
        <row r="5374">
          <cell r="A5374" t="str">
            <v>274-212</v>
          </cell>
          <cell r="B5374" t="str">
            <v>EXCEL OM4 12C 50/125 LOOSE TUBE CST-BLUE Cca</v>
          </cell>
          <cell r="C5374" t="str">
            <v>EXCEL OM4 12C 50/125 LOOSE TUBE CST-BLUE Cca</v>
          </cell>
          <cell r="D5374" t="str">
            <v>m</v>
          </cell>
          <cell r="E5374">
            <v>0</v>
          </cell>
          <cell r="F5374" t="str">
            <v>EXCEL</v>
          </cell>
          <cell r="K5374">
            <v>6.48</v>
          </cell>
        </row>
        <row r="5375">
          <cell r="A5375" t="str">
            <v>204-212</v>
          </cell>
          <cell r="B5375" t="str">
            <v>EXCEL OM4 12C 50/125 LOOSE TUBE CST-BLUE Eca</v>
          </cell>
          <cell r="C5375" t="str">
            <v>EXCEL OM4 12C 50/125 LOOSE TUBE CST-BLUE Eca</v>
          </cell>
          <cell r="D5375" t="str">
            <v>m</v>
          </cell>
          <cell r="E5375">
            <v>0</v>
          </cell>
          <cell r="F5375" t="str">
            <v>EXCEL</v>
          </cell>
          <cell r="K5375">
            <v>4.54</v>
          </cell>
        </row>
        <row r="5376">
          <cell r="A5376" t="str">
            <v>204-012</v>
          </cell>
          <cell r="B5376" t="str">
            <v>EXCEL OM4 12C 50/125 LOOSE TUBE Dca</v>
          </cell>
          <cell r="C5376" t="str">
            <v>EXCEL OM4 12C 50/125 LOOSE TUBE Dca</v>
          </cell>
          <cell r="D5376" t="str">
            <v>m</v>
          </cell>
          <cell r="E5376">
            <v>0</v>
          </cell>
          <cell r="F5376" t="str">
            <v>EXCEL</v>
          </cell>
          <cell r="K5376">
            <v>4.22</v>
          </cell>
        </row>
        <row r="5377">
          <cell r="A5377" t="str">
            <v>204-112</v>
          </cell>
          <cell r="B5377" t="str">
            <v>EXCEL OM4 12C 50/125 TIGHT BUFFERED Cca</v>
          </cell>
          <cell r="C5377" t="str">
            <v>EXCEL OM4 12C 50/125 TIGHT BUFFERED Cca</v>
          </cell>
          <cell r="D5377" t="str">
            <v>m</v>
          </cell>
          <cell r="E5377">
            <v>0</v>
          </cell>
          <cell r="F5377" t="str">
            <v>EXCEL</v>
          </cell>
          <cell r="K5377">
            <v>4.32</v>
          </cell>
        </row>
        <row r="5378">
          <cell r="A5378" t="str">
            <v>204-016</v>
          </cell>
          <cell r="B5378" t="str">
            <v>EXCEL OM4 16C  50/125 LOOSE TUBE Dca</v>
          </cell>
          <cell r="C5378" t="str">
            <v>EXCEL OM4 16C  50/125 LOOSE TUBE Dca</v>
          </cell>
          <cell r="D5378" t="str">
            <v>m</v>
          </cell>
          <cell r="E5378">
            <v>0</v>
          </cell>
          <cell r="F5378" t="str">
            <v>EXCEL</v>
          </cell>
          <cell r="K5378">
            <v>4.5999999999999996</v>
          </cell>
        </row>
        <row r="5379">
          <cell r="A5379" t="str">
            <v>294-016</v>
          </cell>
          <cell r="B5379" t="str">
            <v>EXCEL OM4 16C  50/125 Loose Tube-BK-B2ca</v>
          </cell>
          <cell r="C5379" t="str">
            <v>EXCEL OM4 16C  50/125 Loose Tube-BK-B2ca</v>
          </cell>
          <cell r="D5379" t="str">
            <v>m</v>
          </cell>
          <cell r="E5379">
            <v>0</v>
          </cell>
          <cell r="F5379" t="str">
            <v>EXCEL</v>
          </cell>
          <cell r="K5379">
            <v>6.92</v>
          </cell>
        </row>
        <row r="5380">
          <cell r="A5380" t="str">
            <v>274-216</v>
          </cell>
          <cell r="B5380" t="str">
            <v>EXCEL OM4 16C 50/125 LOOSE TUBE CST BLUE Cca</v>
          </cell>
          <cell r="C5380" t="str">
            <v>EXCEL OM4 16C 50/125 LOOSE TUBE CST BLUE Cca</v>
          </cell>
          <cell r="D5380" t="str">
            <v>m</v>
          </cell>
          <cell r="E5380">
            <v>0</v>
          </cell>
          <cell r="F5380" t="str">
            <v>EXCEL</v>
          </cell>
          <cell r="K5380">
            <v>8.2200000000000006</v>
          </cell>
        </row>
        <row r="5381">
          <cell r="A5381" t="str">
            <v>204-216</v>
          </cell>
          <cell r="B5381" t="str">
            <v>EXCEL OM4 16C 50/125 LOOSE TUBE CST BLUE Eca</v>
          </cell>
          <cell r="C5381" t="str">
            <v>EXCEL OM4 16C 50/125 LOOSE TUBE CST BLUE Eca</v>
          </cell>
          <cell r="D5381" t="str">
            <v>m</v>
          </cell>
          <cell r="E5381">
            <v>0</v>
          </cell>
          <cell r="F5381" t="str">
            <v>EXCEL</v>
          </cell>
          <cell r="K5381">
            <v>5.84</v>
          </cell>
        </row>
        <row r="5382">
          <cell r="A5382" t="str">
            <v>204-116</v>
          </cell>
          <cell r="B5382" t="str">
            <v>EXCEL OM4 16C 50/125 TIGHT BUFFERED Cca</v>
          </cell>
          <cell r="C5382" t="str">
            <v>EXCEL OM4 16C 50/125 TIGHT BUFFERED Cca</v>
          </cell>
          <cell r="D5382" t="str">
            <v>m</v>
          </cell>
          <cell r="E5382">
            <v>0</v>
          </cell>
          <cell r="F5382" t="str">
            <v>EXCEL</v>
          </cell>
          <cell r="K5382">
            <v>5.64</v>
          </cell>
        </row>
        <row r="5383">
          <cell r="A5383" t="str">
            <v>200-647</v>
          </cell>
          <cell r="B5383" t="str">
            <v>EXCEL OM4 1M LC PIGTAIL 50/125 SET OF 12 VIOLET</v>
          </cell>
          <cell r="C5383" t="str">
            <v>EXCEL OM4 1M LC PIGTAIL 50/125 SET OF 12 VIOLET</v>
          </cell>
          <cell r="D5383" t="str">
            <v>szt.</v>
          </cell>
          <cell r="E5383">
            <v>0</v>
          </cell>
          <cell r="F5383" t="str">
            <v>EXCEL</v>
          </cell>
          <cell r="K5383">
            <v>29.32</v>
          </cell>
        </row>
        <row r="5384">
          <cell r="A5384" t="str">
            <v>200-646</v>
          </cell>
          <cell r="B5384" t="str">
            <v>EXCEL OM4 1M SC PIGTAIL 50/125 SET OF 12 VIOLET</v>
          </cell>
          <cell r="C5384" t="str">
            <v>EXCEL OM4 1M SC PIGTAIL 50/125 SET OF 12 VIOLET</v>
          </cell>
          <cell r="D5384" t="str">
            <v>szt.</v>
          </cell>
          <cell r="E5384">
            <v>0</v>
          </cell>
          <cell r="F5384" t="str">
            <v>EXCEL</v>
          </cell>
          <cell r="K5384">
            <v>29.32</v>
          </cell>
        </row>
        <row r="5385">
          <cell r="A5385" t="str">
            <v>204-024</v>
          </cell>
          <cell r="B5385" t="str">
            <v>EXCEL OM4 24C  50/125 LOOSE TUBE Dca</v>
          </cell>
          <cell r="C5385" t="str">
            <v>EXCEL OM4 24C  50/125 LOOSE TUBE Dca</v>
          </cell>
          <cell r="D5385" t="str">
            <v>m</v>
          </cell>
          <cell r="E5385">
            <v>0</v>
          </cell>
          <cell r="F5385" t="str">
            <v>EXCEL</v>
          </cell>
          <cell r="K5385">
            <v>7.4</v>
          </cell>
        </row>
        <row r="5386">
          <cell r="A5386" t="str">
            <v>294-024</v>
          </cell>
          <cell r="B5386" t="str">
            <v>EXCEL OM4 24C  50/125 Loose Tube-BK-B2ca</v>
          </cell>
          <cell r="C5386" t="str">
            <v>EXCEL OM4 24C  50/125 Loose Tube-BK-B2ca</v>
          </cell>
          <cell r="D5386" t="str">
            <v>m</v>
          </cell>
          <cell r="E5386">
            <v>0</v>
          </cell>
          <cell r="F5386" t="str">
            <v>EXCEL</v>
          </cell>
          <cell r="K5386">
            <v>9.74</v>
          </cell>
        </row>
        <row r="5387">
          <cell r="A5387" t="str">
            <v>274-224</v>
          </cell>
          <cell r="B5387" t="str">
            <v>EXCEL OM4 24C 50/125 LOOSE TUBE CST BLUE Cca</v>
          </cell>
          <cell r="C5387" t="str">
            <v>EXCEL OM4 24C 50/125 LOOSE TUBE CST BLUE Cca</v>
          </cell>
          <cell r="D5387" t="str">
            <v>m</v>
          </cell>
          <cell r="E5387">
            <v>0</v>
          </cell>
          <cell r="F5387" t="str">
            <v>EXCEL</v>
          </cell>
          <cell r="K5387">
            <v>8.64</v>
          </cell>
        </row>
        <row r="5388">
          <cell r="A5388" t="str">
            <v>204-224</v>
          </cell>
          <cell r="B5388" t="str">
            <v>EXCEL OM4 24C 50/125 LOOSE TUBE CST BLUE Eca</v>
          </cell>
          <cell r="C5388" t="str">
            <v>EXCEL OM4 24C 50/125 LOOSE TUBE CST BLUE Eca</v>
          </cell>
          <cell r="D5388" t="str">
            <v>m</v>
          </cell>
          <cell r="E5388">
            <v>0</v>
          </cell>
          <cell r="F5388" t="str">
            <v>EXCEL</v>
          </cell>
          <cell r="K5388">
            <v>8.42</v>
          </cell>
        </row>
        <row r="5389">
          <cell r="A5389" t="str">
            <v>204-124</v>
          </cell>
          <cell r="B5389" t="str">
            <v>EXCEL OM4 24C 50/125 TIGHT BUFFERED Cca</v>
          </cell>
          <cell r="C5389" t="str">
            <v>EXCEL OM4 24C 50/125 TIGHT BUFFERED Cca</v>
          </cell>
          <cell r="D5389" t="str">
            <v>m</v>
          </cell>
          <cell r="E5389">
            <v>0</v>
          </cell>
          <cell r="F5389" t="str">
            <v>EXCEL</v>
          </cell>
          <cell r="K5389">
            <v>8.2200000000000006</v>
          </cell>
        </row>
        <row r="5390">
          <cell r="A5390" t="str">
            <v>204-124-YW</v>
          </cell>
          <cell r="B5390" t="str">
            <v>EXCEL OM4 24C 50/125 TIGHT BUFFERED YELLOW Cca</v>
          </cell>
          <cell r="C5390" t="str">
            <v>EXCEL OM4 24C 50/125 TIGHT BUFFERED YELLOW Cca</v>
          </cell>
          <cell r="D5390" t="str">
            <v>m</v>
          </cell>
          <cell r="E5390">
            <v>0</v>
          </cell>
          <cell r="F5390" t="str">
            <v>EXCEL</v>
          </cell>
          <cell r="K5390">
            <v>10.38</v>
          </cell>
        </row>
        <row r="5391">
          <cell r="A5391" t="str">
            <v>204-320</v>
          </cell>
          <cell r="B5391" t="str">
            <v>EXCEL OM4 2M LC PIGTAIL 50/125</v>
          </cell>
          <cell r="C5391" t="str">
            <v>EXCEL OM4 2M LC PIGTAIL 50/125</v>
          </cell>
          <cell r="D5391" t="str">
            <v>szt.</v>
          </cell>
          <cell r="E5391">
            <v>0</v>
          </cell>
          <cell r="F5391" t="str">
            <v>EXCEL</v>
          </cell>
          <cell r="K5391">
            <v>2.82</v>
          </cell>
        </row>
        <row r="5392">
          <cell r="A5392" t="str">
            <v>200-604</v>
          </cell>
          <cell r="B5392" t="str">
            <v>EXCEL OM4 2M LC PIGTAIL 50/125 12 COLOUR PACK</v>
          </cell>
          <cell r="C5392" t="str">
            <v>EXCEL OM4 2M LC PIGTAIL 50/125 12 COLOUR PACK</v>
          </cell>
          <cell r="D5392" t="str">
            <v>szt.</v>
          </cell>
          <cell r="E5392">
            <v>0</v>
          </cell>
          <cell r="F5392" t="str">
            <v>EXCEL</v>
          </cell>
          <cell r="K5392">
            <v>47.58</v>
          </cell>
        </row>
        <row r="5393">
          <cell r="A5393" t="str">
            <v>204-350</v>
          </cell>
          <cell r="B5393" t="str">
            <v>EXCEL OM4 2M LC PIGTAIL 50/125 VIOLET</v>
          </cell>
          <cell r="C5393" t="str">
            <v>EXCEL OM4 2M LC PIGTAIL 50/125 VIOLET</v>
          </cell>
          <cell r="D5393" t="str">
            <v>szt.</v>
          </cell>
          <cell r="E5393">
            <v>0</v>
          </cell>
          <cell r="F5393" t="str">
            <v>EXCEL</v>
          </cell>
          <cell r="K5393">
            <v>2.82</v>
          </cell>
        </row>
        <row r="5394">
          <cell r="A5394" t="str">
            <v>204-321</v>
          </cell>
          <cell r="B5394" t="str">
            <v>EXCEL OM4 2M SC PIGTAIL 50/125</v>
          </cell>
          <cell r="C5394" t="str">
            <v>EXCEL OM4 2M SC PIGTAIL 50/125</v>
          </cell>
          <cell r="D5394" t="str">
            <v>szt.</v>
          </cell>
          <cell r="E5394">
            <v>0</v>
          </cell>
          <cell r="F5394" t="str">
            <v>EXCEL</v>
          </cell>
          <cell r="K5394">
            <v>3.9</v>
          </cell>
        </row>
        <row r="5395">
          <cell r="A5395" t="str">
            <v>204-351</v>
          </cell>
          <cell r="B5395" t="str">
            <v>EXCEL OM4 2M SC PIGTAIL 50/125 VIOLET</v>
          </cell>
          <cell r="C5395" t="str">
            <v>EXCEL OM4 2M SC PIGTAIL 50/125 VIOLET</v>
          </cell>
          <cell r="D5395" t="str">
            <v>szt.</v>
          </cell>
          <cell r="E5395">
            <v>0</v>
          </cell>
          <cell r="F5395" t="str">
            <v>EXCEL</v>
          </cell>
          <cell r="K5395">
            <v>3.9</v>
          </cell>
        </row>
        <row r="5396">
          <cell r="A5396" t="str">
            <v>205-248</v>
          </cell>
          <cell r="B5396" t="str">
            <v>Excel OM4 48 Core Loose Tube CST Fbr Optic Cbl Eca</v>
          </cell>
          <cell r="C5396" t="str">
            <v>Excel OM4 48 Core Loose Tube CST Fbr Optic Cbl Eca</v>
          </cell>
          <cell r="D5396" t="str">
            <v>m</v>
          </cell>
          <cell r="E5396">
            <v>0</v>
          </cell>
          <cell r="F5396" t="str">
            <v>EXCEL</v>
          </cell>
          <cell r="K5396">
            <v>17.3</v>
          </cell>
        </row>
        <row r="5397">
          <cell r="A5397" t="str">
            <v>204-148-VT</v>
          </cell>
          <cell r="B5397" t="str">
            <v>Excel OM4 48C 50/125 tight buffered violet Eca</v>
          </cell>
          <cell r="C5397" t="str">
            <v>Excel OM4 48C 50/125 tight buffered violet Eca</v>
          </cell>
          <cell r="D5397" t="str">
            <v>m</v>
          </cell>
          <cell r="E5397">
            <v>0</v>
          </cell>
          <cell r="F5397" t="str">
            <v>EXCEL</v>
          </cell>
          <cell r="K5397">
            <v>23.78</v>
          </cell>
        </row>
        <row r="5398">
          <cell r="A5398" t="str">
            <v>294-004</v>
          </cell>
          <cell r="B5398" t="str">
            <v>EXCEL OM4 4C  50/125 Loose Tube-BK-B2ca</v>
          </cell>
          <cell r="C5398" t="str">
            <v>EXCEL OM4 4C  50/125 Loose Tube-BK-B2ca</v>
          </cell>
          <cell r="D5398" t="str">
            <v>m</v>
          </cell>
          <cell r="E5398">
            <v>0</v>
          </cell>
          <cell r="F5398" t="str">
            <v>EXCEL</v>
          </cell>
          <cell r="K5398">
            <v>2.38</v>
          </cell>
        </row>
        <row r="5399">
          <cell r="A5399" t="str">
            <v>204-104</v>
          </cell>
          <cell r="B5399" t="str">
            <v>EXCEL OM4 4C  50/125 TIGHT BUFFERED Cca</v>
          </cell>
          <cell r="C5399" t="str">
            <v>EXCEL OM4 4C  50/125 TIGHT BUFFERED Cca</v>
          </cell>
          <cell r="D5399" t="str">
            <v>m</v>
          </cell>
          <cell r="E5399">
            <v>0</v>
          </cell>
          <cell r="F5399" t="str">
            <v>EXCEL</v>
          </cell>
          <cell r="K5399">
            <v>1.94</v>
          </cell>
        </row>
        <row r="5400">
          <cell r="A5400" t="str">
            <v>274-204</v>
          </cell>
          <cell r="B5400" t="str">
            <v>EXCEL OM4 4C 50/125 LOOSE TUBE CST BLUE Cca</v>
          </cell>
          <cell r="C5400" t="str">
            <v>EXCEL OM4 4C 50/125 LOOSE TUBE CST BLUE Cca</v>
          </cell>
          <cell r="D5400" t="str">
            <v>m</v>
          </cell>
          <cell r="E5400">
            <v>0</v>
          </cell>
          <cell r="F5400" t="str">
            <v>EXCEL</v>
          </cell>
          <cell r="K5400">
            <v>3.68</v>
          </cell>
        </row>
        <row r="5401">
          <cell r="A5401" t="str">
            <v>204-204</v>
          </cell>
          <cell r="B5401" t="str">
            <v>EXCEL OM4 4C 50/125 LOOSE TUBE CST BLUE Eca</v>
          </cell>
          <cell r="C5401" t="str">
            <v>EXCEL OM4 4C 50/125 LOOSE TUBE CST BLUE Eca</v>
          </cell>
          <cell r="D5401" t="str">
            <v>m</v>
          </cell>
          <cell r="E5401">
            <v>0</v>
          </cell>
          <cell r="F5401" t="str">
            <v>EXCEL</v>
          </cell>
          <cell r="K5401">
            <v>2.06</v>
          </cell>
        </row>
        <row r="5402">
          <cell r="A5402" t="str">
            <v>204-004</v>
          </cell>
          <cell r="B5402" t="str">
            <v>EXCEL OM4 4C 50/125 LOOSE TUBE Dca</v>
          </cell>
          <cell r="C5402" t="str">
            <v>EXCEL OM4 4C 50/125 LOOSE TUBE Dca</v>
          </cell>
          <cell r="D5402" t="str">
            <v>m</v>
          </cell>
          <cell r="E5402">
            <v>0</v>
          </cell>
          <cell r="F5402" t="str">
            <v>EXCEL</v>
          </cell>
          <cell r="K5402">
            <v>1.64</v>
          </cell>
        </row>
        <row r="5403">
          <cell r="A5403" t="str">
            <v>204-311</v>
          </cell>
          <cell r="B5403" t="str">
            <v>EXCEL OM4 5M SC-SC DUPLEX PATCH LEAD 50/125 AQUA</v>
          </cell>
          <cell r="C5403" t="str">
            <v>EXCEL OM4 5M SC-SC DUPLEX PATCH LEAD 50/125 AQUA</v>
          </cell>
          <cell r="D5403" t="str">
            <v>szt.</v>
          </cell>
          <cell r="E5403">
            <v>0</v>
          </cell>
          <cell r="F5403" t="str">
            <v>EXCEL</v>
          </cell>
          <cell r="K5403">
            <v>0</v>
          </cell>
        </row>
        <row r="5404">
          <cell r="A5404" t="str">
            <v>204-006</v>
          </cell>
          <cell r="B5404" t="str">
            <v>EXCEL OM4 6C 50/125 LOOSE TUBE Dca</v>
          </cell>
          <cell r="C5404" t="str">
            <v>EXCEL OM4 6C 50/125 LOOSE TUBE Dca</v>
          </cell>
          <cell r="D5404" t="str">
            <v>m</v>
          </cell>
          <cell r="E5404">
            <v>0</v>
          </cell>
          <cell r="F5404" t="str">
            <v>EXCEL</v>
          </cell>
          <cell r="K5404">
            <v>2.38</v>
          </cell>
        </row>
        <row r="5405">
          <cell r="A5405" t="str">
            <v>204-106</v>
          </cell>
          <cell r="B5405" t="str">
            <v>EXCEL OM4 6C 50/125 TIGHT BUFFERED Cca</v>
          </cell>
          <cell r="C5405" t="str">
            <v>EXCEL OM4 6C 50/125 TIGHT BUFFERED Cca</v>
          </cell>
          <cell r="D5405" t="str">
            <v>m</v>
          </cell>
          <cell r="E5405">
            <v>0</v>
          </cell>
          <cell r="F5405" t="str">
            <v>EXCEL</v>
          </cell>
          <cell r="K5405">
            <v>2.6</v>
          </cell>
        </row>
        <row r="5406">
          <cell r="A5406" t="str">
            <v>294-008</v>
          </cell>
          <cell r="B5406" t="str">
            <v>EXCEL OM4 8C  50/125 Loose Tube-BK-B2ca</v>
          </cell>
          <cell r="C5406" t="str">
            <v>EXCEL OM4 8C  50/125 Loose Tube-BK-B2ca</v>
          </cell>
          <cell r="D5406" t="str">
            <v>m</v>
          </cell>
          <cell r="E5406">
            <v>0</v>
          </cell>
          <cell r="F5406" t="str">
            <v>EXCEL</v>
          </cell>
          <cell r="K5406">
            <v>3.9</v>
          </cell>
        </row>
        <row r="5407">
          <cell r="A5407" t="str">
            <v>274-208</v>
          </cell>
          <cell r="B5407" t="str">
            <v>EXCEL OM4 8C 50/125 LOOSE TUBE CST BLUE Cca</v>
          </cell>
          <cell r="C5407" t="str">
            <v>EXCEL OM4 8C 50/125 LOOSE TUBE CST BLUE Cca</v>
          </cell>
          <cell r="D5407" t="str">
            <v>m</v>
          </cell>
          <cell r="E5407">
            <v>0</v>
          </cell>
          <cell r="F5407" t="str">
            <v>EXCEL</v>
          </cell>
          <cell r="K5407">
            <v>5.18</v>
          </cell>
        </row>
        <row r="5408">
          <cell r="A5408" t="str">
            <v>204-208</v>
          </cell>
          <cell r="B5408" t="str">
            <v>EXCEL OM4 8C 50/125 LOOSE TUBE CST BLUE Eca</v>
          </cell>
          <cell r="C5408" t="str">
            <v>EXCEL OM4 8C 50/125 LOOSE TUBE CST BLUE Eca</v>
          </cell>
          <cell r="D5408" t="str">
            <v>m</v>
          </cell>
          <cell r="E5408">
            <v>0</v>
          </cell>
          <cell r="F5408" t="str">
            <v>EXCEL</v>
          </cell>
          <cell r="K5408">
            <v>3.24</v>
          </cell>
        </row>
        <row r="5409">
          <cell r="A5409" t="str">
            <v>204-008</v>
          </cell>
          <cell r="B5409" t="str">
            <v>EXCEL OM4 8C 50/125 LOOSE TUBE Dca</v>
          </cell>
          <cell r="C5409" t="str">
            <v>EXCEL OM4 8C 50/125 LOOSE TUBE Dca</v>
          </cell>
          <cell r="D5409" t="str">
            <v>m</v>
          </cell>
          <cell r="E5409">
            <v>0</v>
          </cell>
          <cell r="F5409" t="str">
            <v>EXCEL</v>
          </cell>
          <cell r="K5409">
            <v>2.92</v>
          </cell>
        </row>
        <row r="5410">
          <cell r="A5410" t="str">
            <v>204-108</v>
          </cell>
          <cell r="B5410" t="str">
            <v>EXCEL OM4 8C 50/125 TIGHT BUFFERED Cca</v>
          </cell>
          <cell r="C5410" t="str">
            <v>EXCEL OM4 8C 50/125 TIGHT BUFFERED Cca</v>
          </cell>
          <cell r="D5410" t="str">
            <v>m</v>
          </cell>
          <cell r="E5410">
            <v>0</v>
          </cell>
          <cell r="F5410" t="str">
            <v>EXCEL</v>
          </cell>
          <cell r="K5410">
            <v>3.24</v>
          </cell>
        </row>
        <row r="5411">
          <cell r="A5411" t="str">
            <v>204-108-YW</v>
          </cell>
          <cell r="B5411" t="str">
            <v>EXCEL OM4 8C 50/125 TIGHT BUFFERED YELLOW Cca</v>
          </cell>
          <cell r="C5411" t="str">
            <v>EXCEL OM4 8C 50/125 TIGHT BUFFERED YELLOW Cca</v>
          </cell>
          <cell r="D5411" t="str">
            <v>m</v>
          </cell>
          <cell r="E5411">
            <v>0</v>
          </cell>
          <cell r="F5411" t="str">
            <v>EXCEL</v>
          </cell>
          <cell r="K5411">
            <v>3.48</v>
          </cell>
        </row>
        <row r="5412">
          <cell r="A5412" t="str">
            <v>201-611-MOD2-MF</v>
          </cell>
          <cell r="B5412" t="str">
            <v>EXCEL OM4 MTP FIBRE CASSETTE DUPLEX LC-12CORE</v>
          </cell>
          <cell r="C5412" t="str">
            <v>EXCEL OM4 MTP FIBRE CASSETTE DUPLEX LC-12CORE</v>
          </cell>
          <cell r="D5412" t="str">
            <v>szt.</v>
          </cell>
          <cell r="E5412">
            <v>0</v>
          </cell>
          <cell r="F5412" t="str">
            <v>EXCEL</v>
          </cell>
          <cell r="K5412">
            <v>0</v>
          </cell>
        </row>
        <row r="5413">
          <cell r="A5413" t="str">
            <v>001-105/E</v>
          </cell>
          <cell r="B5413" t="str">
            <v>EXCEL ONLINE CERTIFICATION COURSE</v>
          </cell>
          <cell r="C5413" t="str">
            <v>EXCEL ONLINE CERTIFICATION COURSE</v>
          </cell>
          <cell r="D5413" t="str">
            <v>szt.</v>
          </cell>
          <cell r="E5413">
            <v>0</v>
          </cell>
          <cell r="F5413" t="str">
            <v>EXCEL</v>
          </cell>
          <cell r="K5413">
            <v>0</v>
          </cell>
        </row>
        <row r="5414">
          <cell r="A5414" t="str">
            <v>200-565</v>
          </cell>
          <cell r="B5414" t="str">
            <v>EXCEL OS2 0.5M LC PIGTAIL 9/125 12 COLOUR PACK</v>
          </cell>
          <cell r="C5414" t="str">
            <v>EXCEL OS2 0.5M LC PIGTAIL 9/125 12 COLOUR PACK</v>
          </cell>
          <cell r="D5414" t="str">
            <v>szt.</v>
          </cell>
          <cell r="E5414">
            <v>0</v>
          </cell>
          <cell r="F5414" t="str">
            <v>EXCEL</v>
          </cell>
          <cell r="K5414">
            <v>32.44</v>
          </cell>
        </row>
        <row r="5415">
          <cell r="A5415" t="str">
            <v>201-219</v>
          </cell>
          <cell r="B5415" t="str">
            <v>EXCEL OS2 0.5M SCA-SCA SX P/LEAD 2.8mm G657B3 WHT</v>
          </cell>
          <cell r="C5415" t="str">
            <v>EXCEL OS2 0.5M SCA-SCA SX P/LEAD 2.8mm G657B3 WHT</v>
          </cell>
          <cell r="D5415" t="str">
            <v>szt.</v>
          </cell>
          <cell r="E5415">
            <v>0</v>
          </cell>
          <cell r="F5415" t="str">
            <v>EXCEL</v>
          </cell>
          <cell r="K5415">
            <v>4</v>
          </cell>
        </row>
        <row r="5416">
          <cell r="A5416" t="str">
            <v>202-060</v>
          </cell>
          <cell r="B5416" t="str">
            <v>EXCEL OS2 02 X 9/125 DUPLEX ZIPCORD CABLE-YELLOW</v>
          </cell>
          <cell r="C5416" t="str">
            <v>EXCEL OS2 02 X 9/125 DUPLEX ZIPCORD CABLE-YELLOW</v>
          </cell>
          <cell r="D5416" t="str">
            <v>m</v>
          </cell>
          <cell r="E5416">
            <v>0</v>
          </cell>
          <cell r="F5416" t="str">
            <v>EXCEL</v>
          </cell>
          <cell r="K5416">
            <v>0.56000000000000005</v>
          </cell>
        </row>
        <row r="5417">
          <cell r="A5417" t="str">
            <v>200-505</v>
          </cell>
          <cell r="B5417" t="str">
            <v>EXCEL OS2 10M FC-FC DUPLEX P/LEAD 9/125 YELLOW</v>
          </cell>
          <cell r="C5417" t="str">
            <v>EXCEL OS2 10M FC-FC DUPLEX P/LEAD 9/125 YELLOW</v>
          </cell>
          <cell r="D5417" t="str">
            <v>szt.</v>
          </cell>
          <cell r="E5417">
            <v>0</v>
          </cell>
          <cell r="F5417" t="str">
            <v>EXCEL</v>
          </cell>
          <cell r="K5417">
            <v>12.98</v>
          </cell>
        </row>
        <row r="5418">
          <cell r="A5418" t="str">
            <v>201-256</v>
          </cell>
          <cell r="B5418" t="str">
            <v>EXCEL OS2 10M LCAPC-LCAPC DX P/LEAD 9/125 YELLOW</v>
          </cell>
          <cell r="C5418" t="str">
            <v>EXCEL OS2 10M LCAPC-LCAPC DX P/LEAD 9/125 YELLOW</v>
          </cell>
          <cell r="D5418" t="str">
            <v>szt.</v>
          </cell>
          <cell r="E5418">
            <v>0</v>
          </cell>
          <cell r="F5418" t="str">
            <v>EXCEL</v>
          </cell>
          <cell r="K5418">
            <v>0</v>
          </cell>
        </row>
        <row r="5419">
          <cell r="A5419" t="str">
            <v>200-685-BU2</v>
          </cell>
          <cell r="B5419" t="str">
            <v>EXCEL OS2 10M LC-LC 2MM DUPLEX P/LEAD 9/125 BLUE</v>
          </cell>
          <cell r="C5419" t="str">
            <v>EXCEL OS2 10M LC-LC 2MM DUPLEX P/LEAD 9/125 BLUE</v>
          </cell>
          <cell r="D5419" t="str">
            <v>szt.</v>
          </cell>
          <cell r="E5419">
            <v>0</v>
          </cell>
          <cell r="F5419" t="str">
            <v>EXCEL</v>
          </cell>
          <cell r="K5419">
            <v>0</v>
          </cell>
        </row>
        <row r="5420">
          <cell r="A5420" t="str">
            <v>200-693-BU2</v>
          </cell>
          <cell r="B5420" t="str">
            <v>EXCEL OS2 10M LC-SC 2MM DUPLEX P/LEAD 9/125 BLUE</v>
          </cell>
          <cell r="C5420" t="str">
            <v>EXCEL OS2 10M LC-SC 2MM DUPLEX P/LEAD 9/125 BLUE</v>
          </cell>
          <cell r="D5420" t="str">
            <v>szt.</v>
          </cell>
          <cell r="E5420">
            <v>0</v>
          </cell>
          <cell r="F5420" t="str">
            <v>EXCEL</v>
          </cell>
          <cell r="K5420">
            <v>0</v>
          </cell>
        </row>
        <row r="5421">
          <cell r="A5421" t="str">
            <v>201-216</v>
          </cell>
          <cell r="B5421" t="str">
            <v>EXCEL OS2 10M SCAPC-SCAPC SIMPLEX P/CABLE 9/125 YW</v>
          </cell>
          <cell r="C5421" t="str">
            <v>EXCEL OS2 10M SCAPC-SCAPC SIMPLEX P/CABLE 9/125 YW</v>
          </cell>
          <cell r="D5421" t="str">
            <v>szt.</v>
          </cell>
          <cell r="E5421">
            <v>0</v>
          </cell>
          <cell r="F5421" t="str">
            <v>EXCEL</v>
          </cell>
          <cell r="K5421">
            <v>0</v>
          </cell>
        </row>
        <row r="5422">
          <cell r="A5422" t="str">
            <v>201-206-BU2</v>
          </cell>
          <cell r="B5422" t="str">
            <v>EXCEL OS2 10M SC-SC 2MM DUPLEX P/LEAD 9/125 BLUE</v>
          </cell>
          <cell r="C5422" t="str">
            <v>EXCEL OS2 10M SC-SC 2MM DUPLEX P/LEAD 9/125 BLUE</v>
          </cell>
          <cell r="D5422" t="str">
            <v>szt.</v>
          </cell>
          <cell r="E5422">
            <v>0</v>
          </cell>
          <cell r="F5422" t="str">
            <v>EXCEL</v>
          </cell>
          <cell r="K5422">
            <v>0</v>
          </cell>
        </row>
        <row r="5423">
          <cell r="A5423" t="str">
            <v>205-302</v>
          </cell>
          <cell r="B5423" t="str">
            <v>EXCEL OS2 12C 9/125 LOOSE TUBE BLACK Dca</v>
          </cell>
          <cell r="C5423" t="str">
            <v>EXCEL OS2 12C 9/125 LOOSE TUBE BLACK Dca</v>
          </cell>
          <cell r="D5423" t="str">
            <v>m</v>
          </cell>
          <cell r="E5423">
            <v>0</v>
          </cell>
          <cell r="F5423" t="str">
            <v>EXCEL</v>
          </cell>
          <cell r="K5423">
            <v>0.76</v>
          </cell>
        </row>
        <row r="5424">
          <cell r="A5424" t="str">
            <v>275-307</v>
          </cell>
          <cell r="B5424" t="str">
            <v>EXCEL OS2 12C 9/125 LOOSE TUBE CST BLUE Cca</v>
          </cell>
          <cell r="C5424" t="str">
            <v>EXCEL OS2 12C 9/125 LOOSE TUBE CST BLUE Cca</v>
          </cell>
          <cell r="D5424" t="str">
            <v>m</v>
          </cell>
          <cell r="E5424">
            <v>0</v>
          </cell>
          <cell r="F5424" t="str">
            <v>EXCEL</v>
          </cell>
          <cell r="K5424">
            <v>2.82</v>
          </cell>
        </row>
        <row r="5425">
          <cell r="A5425" t="str">
            <v>205-307</v>
          </cell>
          <cell r="B5425" t="str">
            <v>EXCEL OS2 12C 9/125 LOOSE TUBE CST BLUE Eca</v>
          </cell>
          <cell r="C5425" t="str">
            <v>EXCEL OS2 12C 9/125 LOOSE TUBE CST BLUE Eca</v>
          </cell>
          <cell r="D5425" t="str">
            <v>m</v>
          </cell>
          <cell r="E5425">
            <v>0</v>
          </cell>
          <cell r="F5425" t="str">
            <v>EXCEL</v>
          </cell>
          <cell r="K5425">
            <v>1.1599999999999999</v>
          </cell>
        </row>
        <row r="5426">
          <cell r="A5426" t="str">
            <v>295-302</v>
          </cell>
          <cell r="B5426" t="str">
            <v>EXCEL OS2 12C 9/125 LOOSE TUBE LSOH-BLACK-B2ca</v>
          </cell>
          <cell r="C5426" t="str">
            <v>EXCEL OS2 12C 9/125 LOOSE TUBE LSOH-BLACK-B2ca</v>
          </cell>
          <cell r="D5426" t="str">
            <v>m</v>
          </cell>
          <cell r="E5426">
            <v>0</v>
          </cell>
          <cell r="F5426" t="str">
            <v>EXCEL</v>
          </cell>
          <cell r="K5426">
            <v>1.96</v>
          </cell>
        </row>
        <row r="5427">
          <cell r="A5427" t="str">
            <v>205-360</v>
          </cell>
          <cell r="B5427" t="str">
            <v>EXCEL OS2 12C 9/125 LOOSE TUBE SWA - BLACK Eca</v>
          </cell>
          <cell r="C5427" t="str">
            <v>EXCEL OS2 12C 9/125 LOOSE TUBE SWA - BLACK Eca</v>
          </cell>
          <cell r="D5427" t="str">
            <v>m</v>
          </cell>
          <cell r="E5427">
            <v>0</v>
          </cell>
          <cell r="F5427" t="str">
            <v>EXCEL</v>
          </cell>
          <cell r="K5427">
            <v>3.24</v>
          </cell>
        </row>
        <row r="5428">
          <cell r="A5428" t="str">
            <v>205-324</v>
          </cell>
          <cell r="B5428" t="str">
            <v>EXCEL OS2 12C 9/125 TIGHT BUFFERED BLACK Cca</v>
          </cell>
          <cell r="C5428" t="str">
            <v>EXCEL OS2 12C 9/125 TIGHT BUFFERED BLACK Cca</v>
          </cell>
          <cell r="D5428" t="str">
            <v>m</v>
          </cell>
          <cell r="E5428">
            <v>0</v>
          </cell>
          <cell r="F5428" t="str">
            <v>EXCEL</v>
          </cell>
          <cell r="K5428">
            <v>1.08</v>
          </cell>
        </row>
        <row r="5429">
          <cell r="A5429" t="str">
            <v>200-515</v>
          </cell>
          <cell r="B5429" t="str">
            <v>EXCEL OS2 15M FC-ST DUPLEX P/LEAD 9/125 YELLOW</v>
          </cell>
          <cell r="C5429" t="str">
            <v>EXCEL OS2 15M FC-ST DUPLEX P/LEAD 9/125 YELLOW</v>
          </cell>
          <cell r="D5429" t="str">
            <v>szt.</v>
          </cell>
          <cell r="E5429">
            <v>0</v>
          </cell>
          <cell r="F5429" t="str">
            <v>EXCEL</v>
          </cell>
          <cell r="K5429">
            <v>15.14</v>
          </cell>
        </row>
        <row r="5430">
          <cell r="A5430" t="str">
            <v>200-687-BU2</v>
          </cell>
          <cell r="B5430" t="str">
            <v>EXCEL OS2 15M LC-SC 2MM DUPLEX P/LEAD 9/125 BLUE</v>
          </cell>
          <cell r="C5430" t="str">
            <v>EXCEL OS2 15M LC-SC 2MM DUPLEX P/LEAD 9/125 BLUE</v>
          </cell>
          <cell r="D5430" t="str">
            <v>szt.</v>
          </cell>
          <cell r="E5430">
            <v>0</v>
          </cell>
          <cell r="F5430" t="str">
            <v>EXCEL</v>
          </cell>
          <cell r="K5430">
            <v>0</v>
          </cell>
        </row>
        <row r="5431">
          <cell r="A5431" t="str">
            <v>201-237-BU2</v>
          </cell>
          <cell r="B5431" t="str">
            <v>EXCEL OS2 15M LC-SC 2MM SIMPLEX P/LEAD 9/125 BLUE</v>
          </cell>
          <cell r="C5431" t="str">
            <v>EXCEL OS2 15M LC-SC 2MM SIMPLEX P/LEAD 9/125 BLUE</v>
          </cell>
          <cell r="D5431" t="str">
            <v>szt.</v>
          </cell>
          <cell r="E5431">
            <v>0</v>
          </cell>
          <cell r="F5431" t="str">
            <v>EXCEL</v>
          </cell>
          <cell r="K5431">
            <v>0</v>
          </cell>
        </row>
        <row r="5432">
          <cell r="A5432" t="str">
            <v>201-207-BU2</v>
          </cell>
          <cell r="B5432" t="str">
            <v>EXCEL OS2 15M SC-SC 2MM DUPLEX P/LEAD 9/125 BLUE</v>
          </cell>
          <cell r="C5432" t="str">
            <v>EXCEL OS2 15M SC-SC 2MM DUPLEX P/LEAD 9/125 BLUE</v>
          </cell>
          <cell r="D5432" t="str">
            <v>szt.</v>
          </cell>
          <cell r="E5432">
            <v>0</v>
          </cell>
          <cell r="F5432" t="str">
            <v>EXCEL</v>
          </cell>
          <cell r="K5432">
            <v>0</v>
          </cell>
        </row>
        <row r="5433">
          <cell r="A5433" t="str">
            <v>205-303</v>
          </cell>
          <cell r="B5433" t="str">
            <v>EXCEL OS2 16 C 9/125 LOOSE TUBE BLACK Dca</v>
          </cell>
          <cell r="C5433" t="str">
            <v>EXCEL OS2 16 C 9/125 LOOSE TUBE BLACK Dca</v>
          </cell>
          <cell r="D5433" t="str">
            <v>m</v>
          </cell>
          <cell r="E5433">
            <v>0</v>
          </cell>
          <cell r="F5433" t="str">
            <v>EXCEL</v>
          </cell>
          <cell r="K5433">
            <v>0.86</v>
          </cell>
        </row>
        <row r="5434">
          <cell r="A5434" t="str">
            <v>295-303</v>
          </cell>
          <cell r="B5434" t="str">
            <v>EXCEL OS2 16 C 9/125 LOOSE TUBE LSOH-BK-B2ca</v>
          </cell>
          <cell r="C5434" t="str">
            <v>EXCEL OS2 16 C 9/125 LOOSE TUBE LSOH-BK-B2ca</v>
          </cell>
          <cell r="D5434" t="str">
            <v>m</v>
          </cell>
          <cell r="E5434">
            <v>0</v>
          </cell>
          <cell r="F5434" t="str">
            <v>EXCEL</v>
          </cell>
          <cell r="K5434">
            <v>11.04</v>
          </cell>
        </row>
        <row r="5435">
          <cell r="A5435" t="str">
            <v>275-308</v>
          </cell>
          <cell r="B5435" t="str">
            <v>EXCEL OS2 16C 9/125 LOOSE TUBE CST BLUE Cca</v>
          </cell>
          <cell r="C5435" t="str">
            <v>EXCEL OS2 16C 9/125 LOOSE TUBE CST BLUE Cca</v>
          </cell>
          <cell r="D5435" t="str">
            <v>m</v>
          </cell>
          <cell r="E5435">
            <v>0</v>
          </cell>
          <cell r="F5435" t="str">
            <v>EXCEL</v>
          </cell>
          <cell r="K5435">
            <v>3.24</v>
          </cell>
        </row>
        <row r="5436">
          <cell r="A5436" t="str">
            <v>205-308</v>
          </cell>
          <cell r="B5436" t="str">
            <v>EXCEL OS2 16C 9/125 LOOSE TUBE CST BLUE Eca</v>
          </cell>
          <cell r="C5436" t="str">
            <v>EXCEL OS2 16C 9/125 LOOSE TUBE CST BLUE Eca</v>
          </cell>
          <cell r="D5436" t="str">
            <v>m</v>
          </cell>
          <cell r="E5436">
            <v>0</v>
          </cell>
          <cell r="F5436" t="str">
            <v>EXCEL</v>
          </cell>
          <cell r="K5436">
            <v>1.3</v>
          </cell>
        </row>
        <row r="5437">
          <cell r="A5437" t="str">
            <v>205-370</v>
          </cell>
          <cell r="B5437" t="str">
            <v>EXCEL OS2 16C 9/125 LOOSE TUBE SWA - BLACK Eca</v>
          </cell>
          <cell r="C5437" t="str">
            <v>EXCEL OS2 16C 9/125 LOOSE TUBE SWA - BLACK Eca</v>
          </cell>
          <cell r="D5437" t="str">
            <v>m</v>
          </cell>
          <cell r="E5437">
            <v>0</v>
          </cell>
          <cell r="F5437" t="str">
            <v>EXCEL</v>
          </cell>
          <cell r="K5437">
            <v>3.68</v>
          </cell>
        </row>
        <row r="5438">
          <cell r="A5438" t="str">
            <v>205-326</v>
          </cell>
          <cell r="B5438" t="str">
            <v>EXCEL OS2 16C 9/125 TIGHT BUFFERED BLACK Cca</v>
          </cell>
          <cell r="C5438" t="str">
            <v>EXCEL OS2 16C 9/125 TIGHT BUFFERED BLACK Cca</v>
          </cell>
          <cell r="D5438" t="str">
            <v>m</v>
          </cell>
          <cell r="E5438">
            <v>0</v>
          </cell>
          <cell r="F5438" t="str">
            <v>EXCEL</v>
          </cell>
          <cell r="K5438">
            <v>1.3</v>
          </cell>
        </row>
        <row r="5439">
          <cell r="A5439" t="str">
            <v>200-548</v>
          </cell>
          <cell r="B5439" t="str">
            <v>EXCEL OS2 1M LC  PIGTAIL 9/125  - 12 COLOUR PACK</v>
          </cell>
          <cell r="C5439" t="str">
            <v>EXCEL OS2 1M LC  PIGTAIL 9/125  - 12 COLOUR PACK</v>
          </cell>
          <cell r="D5439" t="str">
            <v>szt.</v>
          </cell>
          <cell r="E5439">
            <v>0</v>
          </cell>
          <cell r="F5439" t="str">
            <v>EXCEL</v>
          </cell>
          <cell r="K5439">
            <v>32.44</v>
          </cell>
        </row>
        <row r="5440">
          <cell r="A5440" t="str">
            <v>200-650</v>
          </cell>
          <cell r="B5440" t="str">
            <v>EXCEL OS2 1M LC PIGTAIL 9/125 SET OF 12 YELLOW</v>
          </cell>
          <cell r="C5440" t="str">
            <v>EXCEL OS2 1M LC PIGTAIL 9/125 SET OF 12 YELLOW</v>
          </cell>
          <cell r="D5440" t="str">
            <v>szt.</v>
          </cell>
          <cell r="E5440">
            <v>0</v>
          </cell>
          <cell r="F5440" t="str">
            <v>EXCEL</v>
          </cell>
          <cell r="K5440">
            <v>25.18</v>
          </cell>
        </row>
        <row r="5441">
          <cell r="A5441" t="str">
            <v>201-251</v>
          </cell>
          <cell r="B5441" t="str">
            <v>EXCEL OS2 1M LCAPC-LCAPC DUPLEX P/CABLE 9/125 YELL</v>
          </cell>
          <cell r="C5441" t="str">
            <v>EXCEL OS2 1M LCAPC-LCAPC DUPLEX P/CABLE 9/125 YELL</v>
          </cell>
          <cell r="D5441" t="str">
            <v>szt.</v>
          </cell>
          <cell r="E5441">
            <v>0</v>
          </cell>
          <cell r="F5441" t="str">
            <v>EXCEL</v>
          </cell>
          <cell r="K5441">
            <v>12.98</v>
          </cell>
        </row>
        <row r="5442">
          <cell r="A5442" t="str">
            <v>200-686-BU2</v>
          </cell>
          <cell r="B5442" t="str">
            <v>EXCEL OS2 1M LC-SC 2MM DUPLEX P/LEAD 9/125 BLUE</v>
          </cell>
          <cell r="C5442" t="str">
            <v>EXCEL OS2 1M LC-SC 2MM DUPLEX P/LEAD 9/125 BLUE</v>
          </cell>
          <cell r="D5442" t="str">
            <v>szt.</v>
          </cell>
          <cell r="E5442">
            <v>0</v>
          </cell>
          <cell r="F5442" t="str">
            <v>EXCEL</v>
          </cell>
          <cell r="K5442">
            <v>10.82</v>
          </cell>
        </row>
        <row r="5443">
          <cell r="A5443" t="str">
            <v>201-231-BU2</v>
          </cell>
          <cell r="B5443" t="str">
            <v>EXCEL OS2 1M LC-SC 2MM SIMPLEX P/LEAD 9/125 BLUE</v>
          </cell>
          <cell r="C5443" t="str">
            <v>EXCEL OS2 1M LC-SC 2MM SIMPLEX P/LEAD 9/125 BLUE</v>
          </cell>
          <cell r="D5443" t="str">
            <v>szt.</v>
          </cell>
          <cell r="E5443">
            <v>0</v>
          </cell>
          <cell r="F5443" t="str">
            <v>EXCEL</v>
          </cell>
          <cell r="K5443">
            <v>0</v>
          </cell>
        </row>
        <row r="5444">
          <cell r="A5444" t="str">
            <v>200-649</v>
          </cell>
          <cell r="B5444" t="str">
            <v>EXCEL OS2 1M SC PIGTAIL 9/125 SET OF 12 YELLOW</v>
          </cell>
          <cell r="C5444" t="str">
            <v>EXCEL OS2 1M SC PIGTAIL 9/125 SET OF 12 YELLOW</v>
          </cell>
          <cell r="D5444" t="str">
            <v>szt.</v>
          </cell>
          <cell r="E5444">
            <v>0</v>
          </cell>
          <cell r="F5444" t="str">
            <v>EXCEL</v>
          </cell>
          <cell r="K5444">
            <v>23.86</v>
          </cell>
        </row>
        <row r="5445">
          <cell r="A5445" t="str">
            <v>200-723-12</v>
          </cell>
          <cell r="B5445" t="str">
            <v>EXCEL OS2 1M SC PIGTAIL MALE 9/125 PACK OF 12</v>
          </cell>
          <cell r="C5445" t="str">
            <v>EXCEL OS2 1M SC PIGTAIL MALE 9/125 PACK OF 12</v>
          </cell>
          <cell r="D5445" t="str">
            <v>szt.</v>
          </cell>
          <cell r="E5445">
            <v>0</v>
          </cell>
          <cell r="F5445" t="str">
            <v>EXCEL</v>
          </cell>
          <cell r="K5445">
            <v>27.12</v>
          </cell>
        </row>
        <row r="5446">
          <cell r="A5446" t="str">
            <v>201-211</v>
          </cell>
          <cell r="B5446" t="str">
            <v>EXCEL OS2 1M SCAPC-SCAPC SIMPLEX P/CABLE 9/125 YW</v>
          </cell>
          <cell r="C5446" t="str">
            <v>EXCEL OS2 1M SCAPC-SCAPC SIMPLEX P/CABLE 9/125 YW</v>
          </cell>
          <cell r="D5446" t="str">
            <v>szt.</v>
          </cell>
          <cell r="E5446">
            <v>0</v>
          </cell>
          <cell r="F5446" t="str">
            <v>EXCEL</v>
          </cell>
          <cell r="K5446">
            <v>4.32</v>
          </cell>
        </row>
        <row r="5447">
          <cell r="A5447" t="str">
            <v>201-220</v>
          </cell>
          <cell r="B5447" t="str">
            <v>EXCEL OS2 1M SCA-SCA SX P/LEAD 2.8mm G657-B3 WHT</v>
          </cell>
          <cell r="C5447" t="str">
            <v>EXCEL OS2 1M SCA-SCA SX P/LEAD 2.8mm G657-B3 WHT</v>
          </cell>
          <cell r="D5447" t="str">
            <v>szt.</v>
          </cell>
          <cell r="E5447">
            <v>0</v>
          </cell>
          <cell r="F5447" t="str">
            <v>EXCEL</v>
          </cell>
          <cell r="K5447">
            <v>5</v>
          </cell>
        </row>
        <row r="5448">
          <cell r="A5448" t="str">
            <v>201-201-BU2</v>
          </cell>
          <cell r="B5448" t="str">
            <v>EXCEL OS2 1M SC-SC 2MM DUPLEX P/LEAD 9/125 BLUE</v>
          </cell>
          <cell r="C5448" t="str">
            <v>EXCEL OS2 1M SC-SC 2MM DUPLEX P/LEAD 9/125 BLUE</v>
          </cell>
          <cell r="D5448" t="str">
            <v>szt.</v>
          </cell>
          <cell r="E5448">
            <v>0</v>
          </cell>
          <cell r="F5448" t="str">
            <v>EXCEL</v>
          </cell>
          <cell r="K5448">
            <v>0</v>
          </cell>
        </row>
        <row r="5449">
          <cell r="A5449" t="str">
            <v>201-021-BU2</v>
          </cell>
          <cell r="B5449" t="str">
            <v>EXCEL OS2 1M SC-SCAPC 2MM DUPLEX P/LEAD 9/125 BLUE</v>
          </cell>
          <cell r="C5449" t="str">
            <v>EXCEL OS2 1M SC-SCAPC 2MM DUPLEX P/LEAD 9/125 BLUE</v>
          </cell>
          <cell r="D5449" t="str">
            <v>szt.</v>
          </cell>
          <cell r="E5449">
            <v>0</v>
          </cell>
          <cell r="F5449" t="str">
            <v>EXCEL</v>
          </cell>
          <cell r="K5449">
            <v>0</v>
          </cell>
        </row>
        <row r="5450">
          <cell r="A5450" t="str">
            <v>200-648</v>
          </cell>
          <cell r="B5450" t="str">
            <v>EXCEL OS2 1M ST PIGTAIL 9/125 SET OF 12 YELLOW</v>
          </cell>
          <cell r="C5450" t="str">
            <v>EXCEL OS2 1M ST PIGTAIL 9/125 SET OF 12 YELLOW</v>
          </cell>
          <cell r="D5450" t="str">
            <v>szt.</v>
          </cell>
          <cell r="E5450">
            <v>0</v>
          </cell>
          <cell r="F5450" t="str">
            <v>EXCEL</v>
          </cell>
          <cell r="K5450">
            <v>23.86</v>
          </cell>
        </row>
        <row r="5451">
          <cell r="A5451" t="str">
            <v>200-651</v>
          </cell>
          <cell r="B5451" t="str">
            <v>EXCEL OS2 1mtr FC PIGTAIL 9/125 SET OF 12 YELLOW</v>
          </cell>
          <cell r="C5451" t="str">
            <v>EXCEL OS2 1mtr FC PIGTAIL 9/125 SET OF 12 YELLOW</v>
          </cell>
          <cell r="D5451" t="str">
            <v>szt.</v>
          </cell>
          <cell r="E5451">
            <v>0</v>
          </cell>
          <cell r="F5451" t="str">
            <v>EXCEL</v>
          </cell>
          <cell r="K5451">
            <v>25.18</v>
          </cell>
        </row>
        <row r="5452">
          <cell r="A5452" t="str">
            <v>200-652</v>
          </cell>
          <cell r="B5452" t="str">
            <v>EXCEL OS2 1mtr SCAPC PIGTAIL 9/125 SET OF 12 YEL</v>
          </cell>
          <cell r="C5452" t="str">
            <v>EXCEL OS2 1mtr SCAPC PIGTAIL 9/125 SET OF 12 YEL</v>
          </cell>
          <cell r="D5452" t="str">
            <v>szt.</v>
          </cell>
          <cell r="E5452">
            <v>0</v>
          </cell>
          <cell r="F5452" t="str">
            <v>EXCEL</v>
          </cell>
          <cell r="K5452">
            <v>33.46</v>
          </cell>
        </row>
        <row r="5453">
          <cell r="A5453" t="str">
            <v>200-106</v>
          </cell>
          <cell r="B5453" t="str">
            <v>EXCEL OS2 20M SC-ST DUPLEX PATCH LEAD 9/125 YELLOW</v>
          </cell>
          <cell r="C5453" t="str">
            <v>EXCEL OS2 20M SC-ST DUPLEX PATCH LEAD 9/125 YELLOW</v>
          </cell>
          <cell r="D5453" t="str">
            <v>szt.</v>
          </cell>
          <cell r="E5453">
            <v>0</v>
          </cell>
          <cell r="F5453" t="str">
            <v>EXCEL</v>
          </cell>
          <cell r="K5453">
            <v>17.3</v>
          </cell>
        </row>
        <row r="5454">
          <cell r="A5454" t="str">
            <v>205-304</v>
          </cell>
          <cell r="B5454" t="str">
            <v>EXCEL OS2 24C 9/125 LOOSE TUBE BLACK Dca</v>
          </cell>
          <cell r="C5454" t="str">
            <v>EXCEL OS2 24C 9/125 LOOSE TUBE BLACK Dca</v>
          </cell>
          <cell r="D5454" t="str">
            <v>m</v>
          </cell>
          <cell r="E5454">
            <v>0</v>
          </cell>
          <cell r="F5454" t="str">
            <v>EXCEL</v>
          </cell>
          <cell r="K5454">
            <v>1.08</v>
          </cell>
        </row>
        <row r="5455">
          <cell r="A5455" t="str">
            <v>295-309</v>
          </cell>
          <cell r="B5455" t="str">
            <v>EXCEL OS2 24C 9/125 LOOSE TUBE CST BLUE B2ca</v>
          </cell>
          <cell r="C5455" t="str">
            <v>EXCEL OS2 24C 9/125 LOOSE TUBE CST BLUE B2ca</v>
          </cell>
          <cell r="D5455" t="str">
            <v>m</v>
          </cell>
          <cell r="E5455">
            <v>0</v>
          </cell>
          <cell r="F5455" t="str">
            <v>EXCEL</v>
          </cell>
          <cell r="K5455">
            <v>5.04</v>
          </cell>
        </row>
        <row r="5456">
          <cell r="A5456" t="str">
            <v>205-309</v>
          </cell>
          <cell r="B5456" t="str">
            <v>EXCEL OS2 24C 9/125 LOOSE TUBE CST BLUE Eca</v>
          </cell>
          <cell r="C5456" t="str">
            <v>EXCEL OS2 24C 9/125 LOOSE TUBE CST BLUE Eca</v>
          </cell>
          <cell r="D5456" t="str">
            <v>m</v>
          </cell>
          <cell r="E5456">
            <v>0</v>
          </cell>
          <cell r="F5456" t="str">
            <v>EXCEL</v>
          </cell>
          <cell r="K5456">
            <v>1.66</v>
          </cell>
        </row>
        <row r="5457">
          <cell r="A5457" t="str">
            <v>205-304-YW</v>
          </cell>
          <cell r="B5457" t="str">
            <v>EXCEL OS2 24C 9/125 LOOSE TUBE LSOH YELLOW Eca</v>
          </cell>
          <cell r="C5457" t="str">
            <v>EXCEL OS2 24C 9/125 LOOSE TUBE LSOH YELLOW Eca</v>
          </cell>
          <cell r="D5457" t="str">
            <v>m</v>
          </cell>
          <cell r="E5457">
            <v>0</v>
          </cell>
          <cell r="F5457" t="str">
            <v>EXCEL</v>
          </cell>
          <cell r="K5457">
            <v>1.08</v>
          </cell>
        </row>
        <row r="5458">
          <cell r="A5458" t="str">
            <v>295-304</v>
          </cell>
          <cell r="B5458" t="str">
            <v>EXCEL OS2 24C 9/125 LOOSE TUBE LSOH-BLACK-B2ca</v>
          </cell>
          <cell r="C5458" t="str">
            <v>EXCEL OS2 24C 9/125 LOOSE TUBE LSOH-BLACK-B2ca</v>
          </cell>
          <cell r="D5458" t="str">
            <v>m</v>
          </cell>
          <cell r="E5458">
            <v>0</v>
          </cell>
          <cell r="F5458" t="str">
            <v>EXCEL</v>
          </cell>
          <cell r="K5458">
            <v>2.64</v>
          </cell>
        </row>
        <row r="5459">
          <cell r="A5459" t="str">
            <v>205-362</v>
          </cell>
          <cell r="B5459" t="str">
            <v>EXCEL OS2 24C 9/125 LOOSE TUBE SWA - BLACK Eca</v>
          </cell>
          <cell r="C5459" t="str">
            <v>EXCEL OS2 24C 9/125 LOOSE TUBE SWA - BLACK Eca</v>
          </cell>
          <cell r="D5459" t="str">
            <v>m</v>
          </cell>
          <cell r="E5459">
            <v>0</v>
          </cell>
          <cell r="F5459" t="str">
            <v>EXCEL</v>
          </cell>
          <cell r="K5459">
            <v>3.68</v>
          </cell>
        </row>
        <row r="5460">
          <cell r="A5460" t="str">
            <v>205-328</v>
          </cell>
          <cell r="B5460" t="str">
            <v>EXCEL OS2 24C 9/125 TIGHT BUFFERED BLACK Cca</v>
          </cell>
          <cell r="C5460" t="str">
            <v>EXCEL OS2 24C 9/125 TIGHT BUFFERED BLACK Cca</v>
          </cell>
          <cell r="D5460" t="str">
            <v>m</v>
          </cell>
          <cell r="E5460">
            <v>0</v>
          </cell>
          <cell r="F5460" t="str">
            <v>EXCEL</v>
          </cell>
          <cell r="K5460">
            <v>1.5</v>
          </cell>
        </row>
        <row r="5461">
          <cell r="A5461" t="str">
            <v>205-328-YW</v>
          </cell>
          <cell r="B5461" t="str">
            <v>EXCEL OS2 24C 9/125 TIGHT BUFFERED YLW SHTH Cca</v>
          </cell>
          <cell r="C5461" t="str">
            <v>EXCEL OS2 24C 9/125 TIGHT BUFFERED YLW SHTH Cca</v>
          </cell>
          <cell r="D5461" t="str">
            <v>m</v>
          </cell>
          <cell r="E5461">
            <v>0</v>
          </cell>
          <cell r="F5461" t="str">
            <v>EXCEL</v>
          </cell>
          <cell r="K5461">
            <v>4.0999999999999996</v>
          </cell>
        </row>
        <row r="5462">
          <cell r="A5462" t="str">
            <v>200-563</v>
          </cell>
          <cell r="B5462" t="str">
            <v>EXCEL OS2 2M FC PIGTAIL 9/125 CLEAR EASY STRIP</v>
          </cell>
          <cell r="C5462" t="str">
            <v>EXCEL OS2 2M FC PIGTAIL 9/125 CLEAR EASY STRIP</v>
          </cell>
          <cell r="D5462" t="str">
            <v>szt.</v>
          </cell>
          <cell r="E5462">
            <v>0</v>
          </cell>
          <cell r="F5462" t="str">
            <v>EXCEL</v>
          </cell>
          <cell r="K5462">
            <v>2.16</v>
          </cell>
        </row>
        <row r="5463">
          <cell r="A5463" t="str">
            <v>200-602</v>
          </cell>
          <cell r="B5463" t="str">
            <v>EXCEL OS2 2M LC PIGTAIL 9/125 12 COLOUR PACK</v>
          </cell>
          <cell r="C5463" t="str">
            <v>EXCEL OS2 2M LC PIGTAIL 9/125 12 COLOUR PACK</v>
          </cell>
          <cell r="D5463" t="str">
            <v>szt.</v>
          </cell>
          <cell r="E5463">
            <v>0</v>
          </cell>
          <cell r="F5463" t="str">
            <v>EXCEL</v>
          </cell>
          <cell r="K5463">
            <v>31.84</v>
          </cell>
        </row>
        <row r="5464">
          <cell r="A5464" t="str">
            <v>200-582</v>
          </cell>
          <cell r="B5464" t="str">
            <v>EXCEL OS2 2M LC PIGTAIL 9/125 EASY STRIP 12 COL PK</v>
          </cell>
          <cell r="C5464" t="str">
            <v>EXCEL OS2 2M LC PIGTAIL 9/125 EASY STRIP 12 COL PK</v>
          </cell>
          <cell r="D5464" t="str">
            <v>szt.</v>
          </cell>
          <cell r="E5464">
            <v>0</v>
          </cell>
          <cell r="F5464" t="str">
            <v>EXCEL</v>
          </cell>
          <cell r="K5464">
            <v>49.94</v>
          </cell>
        </row>
        <row r="5465">
          <cell r="A5465" t="str">
            <v>200-455</v>
          </cell>
          <cell r="B5465" t="str">
            <v>EXCEL OS2 2M LC PIGTAIL 9/125 TB 12 COLOUR PACK</v>
          </cell>
          <cell r="C5465" t="str">
            <v>EXCEL OS2 2M LC PIGTAIL 9/125 TB 12 COLOUR PACK</v>
          </cell>
          <cell r="D5465" t="str">
            <v>szt.</v>
          </cell>
          <cell r="E5465">
            <v>0</v>
          </cell>
          <cell r="F5465" t="str">
            <v>EXCEL</v>
          </cell>
          <cell r="K5465">
            <v>34.6</v>
          </cell>
        </row>
        <row r="5466">
          <cell r="A5466" t="str">
            <v>200-561</v>
          </cell>
          <cell r="B5466" t="str">
            <v>EXCEL OS2 2M LC PIGTAIL MALE 9/125</v>
          </cell>
          <cell r="C5466" t="str">
            <v>EXCEL OS2 2M LC PIGTAIL MALE 9/125</v>
          </cell>
          <cell r="D5466" t="str">
            <v>szt.</v>
          </cell>
          <cell r="E5466">
            <v>0</v>
          </cell>
          <cell r="F5466" t="str">
            <v>EXCEL</v>
          </cell>
          <cell r="K5466">
            <v>2.16</v>
          </cell>
        </row>
        <row r="5467">
          <cell r="A5467" t="str">
            <v>200-457</v>
          </cell>
          <cell r="B5467" t="str">
            <v>EXCEL OS2 2M LCAPC PIGTAIL 9/125 TB 12 COLOUR PACK</v>
          </cell>
          <cell r="C5467" t="str">
            <v>EXCEL OS2 2M LCAPC PIGTAIL 9/125 TB 12 COLOUR PACK</v>
          </cell>
          <cell r="D5467" t="str">
            <v>szt.</v>
          </cell>
          <cell r="E5467">
            <v>0</v>
          </cell>
          <cell r="F5467" t="str">
            <v>EXCEL</v>
          </cell>
          <cell r="K5467">
            <v>38.92</v>
          </cell>
        </row>
        <row r="5468">
          <cell r="A5468" t="str">
            <v>201-242</v>
          </cell>
          <cell r="B5468" t="str">
            <v>EXCEL OS2 2M LCAPC-SCAPC SX P/LEAD 9/125 YELLOW</v>
          </cell>
          <cell r="C5468" t="str">
            <v>EXCEL OS2 2M LCAPC-SCAPC SX P/LEAD 9/125 YELLOW</v>
          </cell>
          <cell r="D5468" t="str">
            <v>szt.</v>
          </cell>
          <cell r="E5468">
            <v>0</v>
          </cell>
          <cell r="F5468" t="str">
            <v>EXCEL</v>
          </cell>
          <cell r="K5468">
            <v>0</v>
          </cell>
        </row>
        <row r="5469">
          <cell r="A5469" t="str">
            <v>200-680-BU2</v>
          </cell>
          <cell r="B5469" t="str">
            <v>EXCEL OS2 2M LC-LC 2MM DUPLEX P/LEAD 9/125 BLUE</v>
          </cell>
          <cell r="C5469" t="str">
            <v>EXCEL OS2 2M LC-LC 2MM DUPLEX P/LEAD 9/125 BLUE</v>
          </cell>
          <cell r="D5469" t="str">
            <v>szt.</v>
          </cell>
          <cell r="E5469">
            <v>0</v>
          </cell>
          <cell r="F5469" t="str">
            <v>EXCEL</v>
          </cell>
          <cell r="K5469">
            <v>0</v>
          </cell>
        </row>
        <row r="5470">
          <cell r="A5470" t="str">
            <v>200-688-BU2</v>
          </cell>
          <cell r="B5470" t="str">
            <v>EXCEL OS2 2M LC-SC 2MM DUPLEX P/LEAD 9/125 BLUE</v>
          </cell>
          <cell r="C5470" t="str">
            <v>EXCEL OS2 2M LC-SC 2MM DUPLEX P/LEAD 9/125 BLUE</v>
          </cell>
          <cell r="D5470" t="str">
            <v>szt.</v>
          </cell>
          <cell r="E5470">
            <v>0</v>
          </cell>
          <cell r="F5470" t="str">
            <v>EXCEL</v>
          </cell>
          <cell r="K5470">
            <v>0</v>
          </cell>
        </row>
        <row r="5471">
          <cell r="A5471" t="str">
            <v>201-232-BU2</v>
          </cell>
          <cell r="B5471" t="str">
            <v>EXCEL OS2 2M LC-SC 2MM SIMPLEX P/LEAD 9/125 BLUE</v>
          </cell>
          <cell r="C5471" t="str">
            <v>EXCEL OS2 2M LC-SC 2MM SIMPLEX P/LEAD 9/125 BLUE</v>
          </cell>
          <cell r="D5471" t="str">
            <v>szt.</v>
          </cell>
          <cell r="E5471">
            <v>0</v>
          </cell>
          <cell r="F5471" t="str">
            <v>EXCEL</v>
          </cell>
          <cell r="K5471">
            <v>0</v>
          </cell>
        </row>
        <row r="5472">
          <cell r="A5472" t="str">
            <v>201-282</v>
          </cell>
          <cell r="B5472" t="str">
            <v>EXCEL OS2 2M LC-SCAPC 2MM SX P/LEAD 9/125 BLUE</v>
          </cell>
          <cell r="C5472" t="str">
            <v>EXCEL OS2 2M LC-SCAPC 2MM SX P/LEAD 9/125 BLUE</v>
          </cell>
          <cell r="D5472" t="str">
            <v>szt.</v>
          </cell>
          <cell r="E5472">
            <v>0</v>
          </cell>
          <cell r="F5472" t="str">
            <v>EXCEL</v>
          </cell>
          <cell r="K5472">
            <v>0</v>
          </cell>
        </row>
        <row r="5473">
          <cell r="A5473" t="str">
            <v>200-454</v>
          </cell>
          <cell r="B5473" t="str">
            <v>EXCEL OS2 2M SC PIGTAIL 9/125 TB 12 COLOUR PACK</v>
          </cell>
          <cell r="C5473" t="str">
            <v>EXCEL OS2 2M SC PIGTAIL 9/125 TB 12 COLOUR PACK</v>
          </cell>
          <cell r="D5473" t="str">
            <v>szt.</v>
          </cell>
          <cell r="E5473">
            <v>0</v>
          </cell>
          <cell r="F5473" t="str">
            <v>EXCEL</v>
          </cell>
          <cell r="K5473">
            <v>30.28</v>
          </cell>
        </row>
        <row r="5474">
          <cell r="A5474" t="str">
            <v>200-554</v>
          </cell>
          <cell r="B5474" t="str">
            <v>EXCEL OS2 2M SC PIGTAIL MALE 9/125</v>
          </cell>
          <cell r="C5474" t="str">
            <v>EXCEL OS2 2M SC PIGTAIL MALE 9/125</v>
          </cell>
          <cell r="D5474" t="str">
            <v>szt.</v>
          </cell>
          <cell r="E5474">
            <v>0</v>
          </cell>
          <cell r="F5474" t="str">
            <v>EXCEL</v>
          </cell>
          <cell r="K5474">
            <v>2.16</v>
          </cell>
        </row>
        <row r="5475">
          <cell r="A5475" t="str">
            <v>200-562</v>
          </cell>
          <cell r="B5475" t="str">
            <v>EXCEL OS2 2M SCAPC PIGTAIL 9/125 CLEAR EASY STRIP</v>
          </cell>
          <cell r="C5475" t="str">
            <v>EXCEL OS2 2M SCAPC PIGTAIL 9/125 CLEAR EASY STRIP</v>
          </cell>
          <cell r="D5475" t="str">
            <v>szt.</v>
          </cell>
          <cell r="E5475">
            <v>0</v>
          </cell>
          <cell r="F5475" t="str">
            <v>EXCEL</v>
          </cell>
          <cell r="K5475">
            <v>2.16</v>
          </cell>
        </row>
        <row r="5476">
          <cell r="A5476" t="str">
            <v>200-456</v>
          </cell>
          <cell r="B5476" t="str">
            <v>EXCEL OS2 2M SCAPC PIGTAIL 9/125 TB 12 COLOUR PACK</v>
          </cell>
          <cell r="C5476" t="str">
            <v>EXCEL OS2 2M SCAPC PIGTAIL 9/125 TB 12 COLOUR PACK</v>
          </cell>
          <cell r="D5476" t="str">
            <v>szt.</v>
          </cell>
          <cell r="E5476">
            <v>0</v>
          </cell>
          <cell r="F5476" t="str">
            <v>EXCEL</v>
          </cell>
          <cell r="K5476">
            <v>34.6</v>
          </cell>
        </row>
        <row r="5477">
          <cell r="A5477" t="str">
            <v>201-212</v>
          </cell>
          <cell r="B5477" t="str">
            <v>EXCEL OS2 2M SCAPC-SCAPC SIMPLEX P/CABLE 9/125 YW</v>
          </cell>
          <cell r="C5477" t="str">
            <v>EXCEL OS2 2M SCAPC-SCAPC SIMPLEX P/CABLE 9/125 YW</v>
          </cell>
          <cell r="D5477" t="str">
            <v>szt.</v>
          </cell>
          <cell r="E5477">
            <v>0</v>
          </cell>
          <cell r="F5477" t="str">
            <v>EXCEL</v>
          </cell>
          <cell r="K5477">
            <v>5.4</v>
          </cell>
        </row>
        <row r="5478">
          <cell r="A5478" t="str">
            <v>201-202-BU2</v>
          </cell>
          <cell r="B5478" t="str">
            <v>EXCEL OS2 2M SC-SC 2MM DUPLEX P/LEAD 9/125 BLUE</v>
          </cell>
          <cell r="C5478" t="str">
            <v>EXCEL OS2 2M SC-SC 2MM DUPLEX P/LEAD 9/125 BLUE</v>
          </cell>
          <cell r="D5478" t="str">
            <v>szt.</v>
          </cell>
          <cell r="E5478">
            <v>0</v>
          </cell>
          <cell r="F5478" t="str">
            <v>EXCEL</v>
          </cell>
          <cell r="K5478">
            <v>0</v>
          </cell>
        </row>
        <row r="5479">
          <cell r="A5479" t="str">
            <v>200-576</v>
          </cell>
          <cell r="B5479" t="str">
            <v>EXCEL OS2 2M ST PIGTAIL MALE 9/125</v>
          </cell>
          <cell r="C5479" t="str">
            <v>EXCEL OS2 2M ST PIGTAIL MALE 9/125</v>
          </cell>
          <cell r="D5479" t="str">
            <v>szt.</v>
          </cell>
          <cell r="E5479">
            <v>0</v>
          </cell>
          <cell r="F5479" t="str">
            <v>EXCEL</v>
          </cell>
          <cell r="K5479">
            <v>2.6</v>
          </cell>
        </row>
        <row r="5480">
          <cell r="A5480" t="str">
            <v>202-188</v>
          </cell>
          <cell r="B5480" t="str">
            <v>EXCEL OS2 30M LC-ST DUPLEX P/LEAD 9/125 YELLOW</v>
          </cell>
          <cell r="C5480" t="str">
            <v>EXCEL OS2 30M LC-ST DUPLEX P/LEAD 9/125 YELLOW</v>
          </cell>
          <cell r="D5480" t="str">
            <v>szt.</v>
          </cell>
          <cell r="E5480">
            <v>0</v>
          </cell>
          <cell r="F5480" t="str">
            <v>EXCEL</v>
          </cell>
          <cell r="K5480">
            <v>0</v>
          </cell>
        </row>
        <row r="5481">
          <cell r="A5481" t="str">
            <v>202-201</v>
          </cell>
          <cell r="B5481" t="str">
            <v>EXCEL OS2 30M ST-ST DUPLEX P/LEAD 9/125 YELLOW</v>
          </cell>
          <cell r="C5481" t="str">
            <v>EXCEL OS2 30M ST-ST DUPLEX P/LEAD 9/125 YELLOW</v>
          </cell>
          <cell r="D5481" t="str">
            <v>szt.</v>
          </cell>
          <cell r="E5481">
            <v>0</v>
          </cell>
          <cell r="F5481" t="str">
            <v>EXCEL</v>
          </cell>
          <cell r="K5481">
            <v>25.94</v>
          </cell>
        </row>
        <row r="5482">
          <cell r="A5482" t="str">
            <v>200-503</v>
          </cell>
          <cell r="B5482" t="str">
            <v>EXCEL OS2 3M FC-FC DUPLEX P/LEAD 9/125 YELLOW</v>
          </cell>
          <cell r="C5482" t="str">
            <v>EXCEL OS2 3M FC-FC DUPLEX P/LEAD 9/125 YELLOW</v>
          </cell>
          <cell r="D5482" t="str">
            <v>szt.</v>
          </cell>
          <cell r="E5482">
            <v>0</v>
          </cell>
          <cell r="F5482" t="str">
            <v>EXCEL</v>
          </cell>
          <cell r="K5482">
            <v>10.58</v>
          </cell>
        </row>
        <row r="5483">
          <cell r="A5483" t="str">
            <v>200-682-BU2</v>
          </cell>
          <cell r="B5483" t="str">
            <v>EXCEL OS2 3M LC-LC 2MM DUPLEX P/LEAD 9/125 BLUE</v>
          </cell>
          <cell r="C5483" t="str">
            <v>EXCEL OS2 3M LC-LC 2MM DUPLEX P/LEAD 9/125 BLUE</v>
          </cell>
          <cell r="D5483" t="str">
            <v>szt.</v>
          </cell>
          <cell r="E5483">
            <v>0</v>
          </cell>
          <cell r="F5483" t="str">
            <v>EXCEL</v>
          </cell>
          <cell r="K5483">
            <v>0</v>
          </cell>
        </row>
        <row r="5484">
          <cell r="A5484" t="str">
            <v>200-690-BU2</v>
          </cell>
          <cell r="B5484" t="str">
            <v>EXCEL OS2 3M LC-SC 2MM DUPLEX P/LEAD 9/125 BLUE</v>
          </cell>
          <cell r="C5484" t="str">
            <v>EXCEL OS2 3M LC-SC 2MM DUPLEX P/LEAD 9/125 BLUE</v>
          </cell>
          <cell r="D5484" t="str">
            <v>szt.</v>
          </cell>
          <cell r="E5484">
            <v>0</v>
          </cell>
          <cell r="F5484" t="str">
            <v>EXCEL</v>
          </cell>
          <cell r="K5484">
            <v>10.82</v>
          </cell>
        </row>
        <row r="5485">
          <cell r="A5485" t="str">
            <v>201-233-BU2</v>
          </cell>
          <cell r="B5485" t="str">
            <v>EXCEL OS2 3M LC-SC 2MM SIMPLEX P/LEAD 9/125 BLUE</v>
          </cell>
          <cell r="C5485" t="str">
            <v>EXCEL OS2 3M LC-SC 2MM SIMPLEX P/LEAD 9/125 BLUE</v>
          </cell>
          <cell r="D5485" t="str">
            <v>szt.</v>
          </cell>
          <cell r="E5485">
            <v>0</v>
          </cell>
          <cell r="F5485" t="str">
            <v>EXCEL</v>
          </cell>
          <cell r="K5485">
            <v>0</v>
          </cell>
        </row>
        <row r="5486">
          <cell r="A5486" t="str">
            <v>201-203-BU2</v>
          </cell>
          <cell r="B5486" t="str">
            <v>EXCEL OS2 3M SC-SC 2MM DUPLEX P/LEAD 9/125 BLUE</v>
          </cell>
          <cell r="C5486" t="str">
            <v>EXCEL OS2 3M SC-SC 2MM DUPLEX P/LEAD 9/125 BLUE</v>
          </cell>
          <cell r="D5486" t="str">
            <v>szt.</v>
          </cell>
          <cell r="E5486">
            <v>0</v>
          </cell>
          <cell r="F5486" t="str">
            <v>EXCEL</v>
          </cell>
          <cell r="K5486">
            <v>0</v>
          </cell>
        </row>
        <row r="5487">
          <cell r="A5487" t="str">
            <v>205-313</v>
          </cell>
          <cell r="B5487" t="str">
            <v>Excel OS2 48 Core Loose Tube CST Fbr Optic Cbl Eca</v>
          </cell>
          <cell r="C5487" t="str">
            <v>Excel OS2 48 Core Loose Tube CST Fbr Optic Cbl Eca</v>
          </cell>
          <cell r="D5487" t="str">
            <v>m</v>
          </cell>
          <cell r="E5487">
            <v>0</v>
          </cell>
          <cell r="F5487" t="str">
            <v>EXCEL</v>
          </cell>
          <cell r="K5487">
            <v>3.62</v>
          </cell>
        </row>
        <row r="5488">
          <cell r="A5488" t="str">
            <v>205-363</v>
          </cell>
          <cell r="B5488" t="str">
            <v>Excel OS2 48 Core SWA Fibre Optic Cable Eca</v>
          </cell>
          <cell r="C5488" t="str">
            <v>Excel OS2 48 Core SWA Fibre Optic Cable Eca</v>
          </cell>
          <cell r="D5488" t="str">
            <v>m</v>
          </cell>
          <cell r="E5488">
            <v>0</v>
          </cell>
          <cell r="F5488" t="str">
            <v>EXCEL</v>
          </cell>
          <cell r="K5488">
            <v>7</v>
          </cell>
        </row>
        <row r="5489">
          <cell r="A5489" t="str">
            <v>205-310</v>
          </cell>
          <cell r="B5489" t="str">
            <v>EXCEL OS2 48C 9/125 MULTI LOOSE TUBE BLACK Eca</v>
          </cell>
          <cell r="C5489" t="str">
            <v>EXCEL OS2 48C 9/125 MULTI LOOSE TUBE BLACK Eca</v>
          </cell>
          <cell r="D5489" t="str">
            <v>m</v>
          </cell>
          <cell r="E5489">
            <v>0</v>
          </cell>
          <cell r="F5489" t="str">
            <v>EXCEL</v>
          </cell>
          <cell r="K5489">
            <v>2.38</v>
          </cell>
        </row>
        <row r="5490">
          <cell r="A5490" t="str">
            <v>205-300</v>
          </cell>
          <cell r="B5490" t="str">
            <v>EXCEL OS2 4C 9/125 LOOSE TUBE BLACK Dca</v>
          </cell>
          <cell r="C5490" t="str">
            <v>EXCEL OS2 4C 9/125 LOOSE TUBE BLACK Dca</v>
          </cell>
          <cell r="D5490" t="str">
            <v>m</v>
          </cell>
          <cell r="E5490">
            <v>0</v>
          </cell>
          <cell r="F5490" t="str">
            <v>EXCEL</v>
          </cell>
          <cell r="K5490">
            <v>0.66</v>
          </cell>
        </row>
        <row r="5491">
          <cell r="A5491" t="str">
            <v>275-305</v>
          </cell>
          <cell r="B5491" t="str">
            <v>EXCEL OS2 4C 9/125 LOOSE TUBE CST BLUE Cca</v>
          </cell>
          <cell r="C5491" t="str">
            <v>EXCEL OS2 4C 9/125 LOOSE TUBE CST BLUE Cca</v>
          </cell>
          <cell r="D5491" t="str">
            <v>m</v>
          </cell>
          <cell r="E5491">
            <v>0</v>
          </cell>
          <cell r="F5491" t="str">
            <v>EXCEL</v>
          </cell>
          <cell r="K5491">
            <v>2.16</v>
          </cell>
        </row>
        <row r="5492">
          <cell r="A5492" t="str">
            <v>205-305</v>
          </cell>
          <cell r="B5492" t="str">
            <v>EXCEL OS2 4C 9/125 LOOSE TUBE CST BLUE Eca</v>
          </cell>
          <cell r="C5492" t="str">
            <v>EXCEL OS2 4C 9/125 LOOSE TUBE CST BLUE Eca</v>
          </cell>
          <cell r="D5492" t="str">
            <v>m</v>
          </cell>
          <cell r="E5492">
            <v>0</v>
          </cell>
          <cell r="F5492" t="str">
            <v>EXCEL</v>
          </cell>
          <cell r="K5492">
            <v>0.92</v>
          </cell>
        </row>
        <row r="5493">
          <cell r="A5493" t="str">
            <v>205-300-GRN</v>
          </cell>
          <cell r="B5493" t="str">
            <v>EXCEL OS2 4C 9/125 LOOSE TUBE GREEN Dca</v>
          </cell>
          <cell r="C5493" t="str">
            <v>EXCEL OS2 4C 9/125 LOOSE TUBE GREEN Dca</v>
          </cell>
          <cell r="D5493" t="str">
            <v>m</v>
          </cell>
          <cell r="E5493">
            <v>0</v>
          </cell>
          <cell r="F5493" t="str">
            <v>EXCEL</v>
          </cell>
          <cell r="K5493">
            <v>0.7</v>
          </cell>
        </row>
        <row r="5494">
          <cell r="A5494" t="str">
            <v>295-300</v>
          </cell>
          <cell r="B5494" t="str">
            <v>EXCEL OS2 4C 9/125 LOOSE TUBE LSOH-BLACK-B2ca</v>
          </cell>
          <cell r="C5494" t="str">
            <v>EXCEL OS2 4C 9/125 LOOSE TUBE LSOH-BLACK-B2ca</v>
          </cell>
          <cell r="D5494" t="str">
            <v>m</v>
          </cell>
          <cell r="E5494">
            <v>0</v>
          </cell>
          <cell r="F5494" t="str">
            <v>EXCEL</v>
          </cell>
          <cell r="K5494">
            <v>3.66</v>
          </cell>
        </row>
        <row r="5495">
          <cell r="A5495" t="str">
            <v>205-356</v>
          </cell>
          <cell r="B5495" t="str">
            <v>EXCEL OS2 4C 9/125 LOOSE TUBE SWA - BLACK Eca</v>
          </cell>
          <cell r="C5495" t="str">
            <v>EXCEL OS2 4C 9/125 LOOSE TUBE SWA - BLACK Eca</v>
          </cell>
          <cell r="D5495" t="str">
            <v>m</v>
          </cell>
          <cell r="E5495">
            <v>0</v>
          </cell>
          <cell r="F5495" t="str">
            <v>EXCEL</v>
          </cell>
          <cell r="K5495">
            <v>3.32</v>
          </cell>
        </row>
        <row r="5496">
          <cell r="A5496" t="str">
            <v>205-320</v>
          </cell>
          <cell r="B5496" t="str">
            <v>EXCEL OS2 4C 9/125 TIGHT BUFFERED BLACK Cca</v>
          </cell>
          <cell r="C5496" t="str">
            <v>EXCEL OS2 4C 9/125 TIGHT BUFFERED BLACK Cca</v>
          </cell>
          <cell r="D5496" t="str">
            <v>m</v>
          </cell>
          <cell r="E5496">
            <v>0</v>
          </cell>
          <cell r="F5496" t="str">
            <v>EXCEL</v>
          </cell>
          <cell r="K5496">
            <v>0.66</v>
          </cell>
        </row>
        <row r="5497">
          <cell r="A5497" t="str">
            <v>200-537</v>
          </cell>
          <cell r="B5497" t="str">
            <v>EXCEL OS2 5M FC-SC DUPLEX P/LEAD 9/125 YELLOW</v>
          </cell>
          <cell r="C5497" t="str">
            <v>EXCEL OS2 5M FC-SC DUPLEX P/LEAD 9/125 YELLOW</v>
          </cell>
          <cell r="D5497" t="str">
            <v>szt.</v>
          </cell>
          <cell r="E5497">
            <v>0</v>
          </cell>
          <cell r="F5497" t="str">
            <v>EXCEL</v>
          </cell>
          <cell r="K5497">
            <v>10.82</v>
          </cell>
        </row>
        <row r="5498">
          <cell r="A5498" t="str">
            <v>201-254</v>
          </cell>
          <cell r="B5498" t="str">
            <v>EXCEL OS2 5M LCAPC-LCAPC DX P/LEAD 9/125 YELLOW</v>
          </cell>
          <cell r="C5498" t="str">
            <v>EXCEL OS2 5M LCAPC-LCAPC DX P/LEAD 9/125 YELLOW</v>
          </cell>
          <cell r="D5498" t="str">
            <v>szt.</v>
          </cell>
          <cell r="E5498">
            <v>0</v>
          </cell>
          <cell r="F5498" t="str">
            <v>EXCEL</v>
          </cell>
          <cell r="K5498">
            <v>10.82</v>
          </cell>
        </row>
        <row r="5499">
          <cell r="A5499" t="str">
            <v>200-684-BU2</v>
          </cell>
          <cell r="B5499" t="str">
            <v>EXCEL OS2 5M LC-LC 2MM DUPLEX P/LEAD 9/125 BLUE</v>
          </cell>
          <cell r="C5499" t="str">
            <v>EXCEL OS2 5M LC-LC 2MM DUPLEX P/LEAD 9/125 BLUE</v>
          </cell>
          <cell r="D5499" t="str">
            <v>szt.</v>
          </cell>
          <cell r="E5499">
            <v>0</v>
          </cell>
          <cell r="F5499" t="str">
            <v>EXCEL</v>
          </cell>
          <cell r="K5499">
            <v>0</v>
          </cell>
        </row>
        <row r="5500">
          <cell r="A5500" t="str">
            <v>200-692-BU2</v>
          </cell>
          <cell r="B5500" t="str">
            <v>EXCEL OS2 5M LC-SC 2MM DUPLEX P/LEAD 9/125 BLUE</v>
          </cell>
          <cell r="C5500" t="str">
            <v>EXCEL OS2 5M LC-SC 2MM DUPLEX P/LEAD 9/125 BLUE</v>
          </cell>
          <cell r="D5500" t="str">
            <v>szt.</v>
          </cell>
          <cell r="E5500">
            <v>0</v>
          </cell>
          <cell r="F5500" t="str">
            <v>EXCEL</v>
          </cell>
          <cell r="K5500">
            <v>0</v>
          </cell>
        </row>
        <row r="5501">
          <cell r="A5501" t="str">
            <v>201-234-BU2</v>
          </cell>
          <cell r="B5501" t="str">
            <v>EXCEL OS2 5M LC-SC 2MM SIMPLEX P/LEAD 9/125 BLUE</v>
          </cell>
          <cell r="C5501" t="str">
            <v>EXCEL OS2 5M LC-SC 2MM SIMPLEX P/LEAD 9/125 BLUE</v>
          </cell>
          <cell r="D5501" t="str">
            <v>szt.</v>
          </cell>
          <cell r="E5501">
            <v>0</v>
          </cell>
          <cell r="F5501" t="str">
            <v>EXCEL</v>
          </cell>
          <cell r="K5501">
            <v>0</v>
          </cell>
        </row>
        <row r="5502">
          <cell r="A5502" t="str">
            <v>201-204-BU2</v>
          </cell>
          <cell r="B5502" t="str">
            <v>EXCEL OS2 5M SC-SC 2MM DUPLEX P/LEAD 9/125 BLUE</v>
          </cell>
          <cell r="C5502" t="str">
            <v>EXCEL OS2 5M SC-SC 2MM DUPLEX P/LEAD 9/125 BLUE</v>
          </cell>
          <cell r="D5502" t="str">
            <v>szt.</v>
          </cell>
          <cell r="E5502">
            <v>0</v>
          </cell>
          <cell r="F5502" t="str">
            <v>EXCEL</v>
          </cell>
          <cell r="K5502">
            <v>0</v>
          </cell>
        </row>
        <row r="5503">
          <cell r="A5503" t="str">
            <v>205-230</v>
          </cell>
          <cell r="B5503" t="str">
            <v>EXCEL OS2 6C 9/125 TIGHT BUFFERED BLACK Cca</v>
          </cell>
          <cell r="C5503" t="str">
            <v>EXCEL OS2 6C 9/125 TIGHT BUFFERED BLACK Cca</v>
          </cell>
          <cell r="D5503" t="str">
            <v>m</v>
          </cell>
          <cell r="E5503">
            <v>0</v>
          </cell>
          <cell r="F5503" t="str">
            <v>EXCEL</v>
          </cell>
          <cell r="K5503">
            <v>0.7</v>
          </cell>
        </row>
        <row r="5504">
          <cell r="A5504" t="str">
            <v>205-315-YELLOW</v>
          </cell>
          <cell r="B5504" t="str">
            <v>EXCEL OS2 72C 9/125 MULTI LOOSE TUBE LSOH YELLOW</v>
          </cell>
          <cell r="C5504" t="str">
            <v>EXCEL OS2 72C 9/125 MULTI LOOSE TUBE LSOH YELLOW</v>
          </cell>
          <cell r="D5504" t="str">
            <v>m</v>
          </cell>
          <cell r="E5504">
            <v>0</v>
          </cell>
          <cell r="F5504" t="str">
            <v>EXCEL</v>
          </cell>
          <cell r="K5504">
            <v>9.56</v>
          </cell>
        </row>
        <row r="5505">
          <cell r="A5505" t="str">
            <v>205-301</v>
          </cell>
          <cell r="B5505" t="str">
            <v>EXCEL OS2 8C 9/125 LOOSE TUBE BLACK Dca</v>
          </cell>
          <cell r="C5505" t="str">
            <v>EXCEL OS2 8C 9/125 LOOSE TUBE BLACK Dca</v>
          </cell>
          <cell r="D5505" t="str">
            <v>m</v>
          </cell>
          <cell r="E5505">
            <v>0</v>
          </cell>
          <cell r="F5505" t="str">
            <v>EXCEL</v>
          </cell>
          <cell r="K5505">
            <v>0.68</v>
          </cell>
        </row>
        <row r="5506">
          <cell r="A5506" t="str">
            <v>275-306</v>
          </cell>
          <cell r="B5506" t="str">
            <v>EXCEL OS2 8C 9/125 LOOSE TUBE CST BLUE Cca</v>
          </cell>
          <cell r="C5506" t="str">
            <v>EXCEL OS2 8C 9/125 LOOSE TUBE CST BLUE Cca</v>
          </cell>
          <cell r="D5506" t="str">
            <v>m</v>
          </cell>
          <cell r="E5506">
            <v>0</v>
          </cell>
          <cell r="F5506" t="str">
            <v>EXCEL</v>
          </cell>
          <cell r="K5506">
            <v>2.6</v>
          </cell>
        </row>
        <row r="5507">
          <cell r="A5507" t="str">
            <v>205-306</v>
          </cell>
          <cell r="B5507" t="str">
            <v>EXCEL OS2 8C 9/125 LOOSE TUBE CST BLUE Eca</v>
          </cell>
          <cell r="C5507" t="str">
            <v>EXCEL OS2 8C 9/125 LOOSE TUBE CST BLUE Eca</v>
          </cell>
          <cell r="D5507" t="str">
            <v>m</v>
          </cell>
          <cell r="E5507">
            <v>0</v>
          </cell>
          <cell r="F5507" t="str">
            <v>EXCEL</v>
          </cell>
          <cell r="K5507">
            <v>1.06</v>
          </cell>
        </row>
        <row r="5508">
          <cell r="A5508" t="str">
            <v>295-301</v>
          </cell>
          <cell r="B5508" t="str">
            <v>EXCEL OS2 8C 9/125 LOOSE TUBE LSOH-BLACK-B2ca</v>
          </cell>
          <cell r="C5508" t="str">
            <v>EXCEL OS2 8C 9/125 LOOSE TUBE LSOH-BLACK-B2ca</v>
          </cell>
          <cell r="D5508" t="str">
            <v>m</v>
          </cell>
          <cell r="E5508">
            <v>0</v>
          </cell>
          <cell r="F5508" t="str">
            <v>EXCEL</v>
          </cell>
          <cell r="K5508">
            <v>6</v>
          </cell>
        </row>
        <row r="5509">
          <cell r="A5509" t="str">
            <v>205-368</v>
          </cell>
          <cell r="B5509" t="str">
            <v>EXCEL OS2 8C 9/125 LOOSE TUBE SWA - BLACK Eca</v>
          </cell>
          <cell r="C5509" t="str">
            <v>EXCEL OS2 8C 9/125 LOOSE TUBE SWA - BLACK Eca</v>
          </cell>
          <cell r="D5509" t="str">
            <v>m</v>
          </cell>
          <cell r="E5509">
            <v>0</v>
          </cell>
          <cell r="F5509" t="str">
            <v>EXCEL</v>
          </cell>
          <cell r="K5509">
            <v>3.44</v>
          </cell>
        </row>
        <row r="5510">
          <cell r="A5510" t="str">
            <v>205-322</v>
          </cell>
          <cell r="B5510" t="str">
            <v>EXCEL OS2 8C 9/125 TIGHT BUFFERED BLACK Cca</v>
          </cell>
          <cell r="C5510" t="str">
            <v>EXCEL OS2 8C 9/125 TIGHT BUFFERED BLACK Cca</v>
          </cell>
          <cell r="D5510" t="str">
            <v>m</v>
          </cell>
          <cell r="E5510">
            <v>0</v>
          </cell>
          <cell r="F5510" t="str">
            <v>EXCEL</v>
          </cell>
          <cell r="K5510">
            <v>0.86</v>
          </cell>
        </row>
        <row r="5511">
          <cell r="A5511" t="str">
            <v>205-322-YW</v>
          </cell>
          <cell r="B5511" t="str">
            <v>EXCEL OS2 8C 9/125 TIGHT BUFFERED YELLOW Cca</v>
          </cell>
          <cell r="C5511" t="str">
            <v>EXCEL OS2 8C 9/125 TIGHT BUFFERED YELLOW Cca</v>
          </cell>
          <cell r="D5511" t="str">
            <v>m</v>
          </cell>
          <cell r="E5511">
            <v>0</v>
          </cell>
          <cell r="F5511" t="str">
            <v>EXCEL</v>
          </cell>
          <cell r="K5511">
            <v>0.86</v>
          </cell>
        </row>
        <row r="5512">
          <cell r="A5512" t="str">
            <v>205-312</v>
          </cell>
          <cell r="B5512" t="str">
            <v>EXCEL OS2 96C MULTI LOOSE TUBE INT/EXT CABLE Eca</v>
          </cell>
          <cell r="C5512" t="str">
            <v>EXCEL OS2 96C MULTI LOOSE TUBE INT/EXT CABLE Eca</v>
          </cell>
          <cell r="D5512" t="str">
            <v>m</v>
          </cell>
          <cell r="E5512">
            <v>0</v>
          </cell>
          <cell r="F5512" t="str">
            <v>EXCEL</v>
          </cell>
          <cell r="K5512">
            <v>6.98</v>
          </cell>
        </row>
        <row r="5513">
          <cell r="A5513" t="str">
            <v>200-654</v>
          </cell>
          <cell r="B5513" t="str">
            <v>EXCEL OS2 G657A2 1M FC P/TAIL 9/125 SET 12 WT</v>
          </cell>
          <cell r="C5513" t="str">
            <v>EXCEL OS2 G657A2 1M FC P/TAIL 9/125 SET 12 WHITE</v>
          </cell>
          <cell r="D5513" t="str">
            <v>szt.</v>
          </cell>
          <cell r="E5513">
            <v>0</v>
          </cell>
          <cell r="F5513" t="str">
            <v>EXCEL</v>
          </cell>
          <cell r="K5513">
            <v>25.66</v>
          </cell>
        </row>
        <row r="5514">
          <cell r="A5514" t="str">
            <v>200-655</v>
          </cell>
          <cell r="B5514" t="str">
            <v>EXCEL OS2 G657A2 1M LCAPC P/TAIL 9/125 SET 12 YL</v>
          </cell>
          <cell r="C5514" t="str">
            <v>EXCEL OS2 G657A2 1M LCAPC P/TAIL 9/125 SET 12 YL</v>
          </cell>
          <cell r="D5514" t="str">
            <v>szt.</v>
          </cell>
          <cell r="E5514">
            <v>0</v>
          </cell>
          <cell r="F5514" t="str">
            <v>EXCEL</v>
          </cell>
          <cell r="K5514">
            <v>23.86</v>
          </cell>
        </row>
        <row r="5515">
          <cell r="A5515" t="str">
            <v>200-653</v>
          </cell>
          <cell r="B5515" t="str">
            <v>EXCEL OS2 G657A2 1M SCAPC P/TAIL 9/125 SET 12 WT</v>
          </cell>
          <cell r="C5515" t="str">
            <v>EXCEL OS2 G657A2 1M SCAPC P/TAIL 9/125 SET 12 WT</v>
          </cell>
          <cell r="D5515" t="str">
            <v>szt.</v>
          </cell>
          <cell r="E5515">
            <v>0</v>
          </cell>
          <cell r="F5515" t="str">
            <v>EXCEL</v>
          </cell>
          <cell r="K5515">
            <v>25.18</v>
          </cell>
        </row>
        <row r="5516">
          <cell r="A5516" t="str">
            <v>550-254</v>
          </cell>
          <cell r="B5516" t="str">
            <v>EXCEL PABX FLUSH MOUNT LJU TYPE 3/2A</v>
          </cell>
          <cell r="C5516" t="str">
            <v>EXCEL PABX FLUSH MOUNT LJU TYPE 3/2A</v>
          </cell>
          <cell r="D5516" t="str">
            <v>szt.</v>
          </cell>
          <cell r="E5516">
            <v>0</v>
          </cell>
          <cell r="F5516" t="str">
            <v>EXCEL</v>
          </cell>
          <cell r="K5516">
            <v>2.86</v>
          </cell>
        </row>
        <row r="5517">
          <cell r="A5517" t="str">
            <v>550-257</v>
          </cell>
          <cell r="B5517" t="str">
            <v>EXCEL PABX FLUSH MOUNT TWIN LJU TYPE 4/2A</v>
          </cell>
          <cell r="C5517" t="str">
            <v>EXCEL PABX FLUSH MOUNT TWIN LJU TYPE 4/2A</v>
          </cell>
          <cell r="D5517" t="str">
            <v>szt.</v>
          </cell>
          <cell r="E5517">
            <v>0</v>
          </cell>
          <cell r="F5517" t="str">
            <v>EXCEL</v>
          </cell>
          <cell r="K5517">
            <v>4.9000000000000004</v>
          </cell>
        </row>
        <row r="5518">
          <cell r="A5518" t="str">
            <v>550-251</v>
          </cell>
          <cell r="B5518" t="str">
            <v>EXCEL PABX SURFACE MOUNT LJU TYPE 2/2A</v>
          </cell>
          <cell r="C5518" t="str">
            <v>EXCEL PABX SURFACE MOUNT LJU TYPE 2/2A</v>
          </cell>
          <cell r="D5518" t="str">
            <v>szt.</v>
          </cell>
          <cell r="E5518">
            <v>0</v>
          </cell>
          <cell r="F5518" t="str">
            <v>EXCEL</v>
          </cell>
          <cell r="K5518">
            <v>2.5</v>
          </cell>
        </row>
        <row r="5519">
          <cell r="A5519" t="str">
            <v>555-108</v>
          </cell>
          <cell r="B5519" t="str">
            <v>EXCEL PDU 12 AS/NZS 3112 SOCKET SWITCHED LED 10AMP</v>
          </cell>
          <cell r="C5519" t="str">
            <v>EXCEL PDU 12 AS/NZS 3112 SOCKET SWITCHED LED 10AMP</v>
          </cell>
          <cell r="D5519" t="str">
            <v>szt.</v>
          </cell>
          <cell r="E5519">
            <v>0</v>
          </cell>
          <cell r="F5519" t="str">
            <v>EXCEL</v>
          </cell>
          <cell r="K5519">
            <v>67.2</v>
          </cell>
        </row>
        <row r="5520">
          <cell r="A5520" t="str">
            <v>555-112</v>
          </cell>
          <cell r="B5520" t="str">
            <v>EXCEL PDU 12 AS/NZS 3112 SOCKET SWITCHED LED 10AMP</v>
          </cell>
          <cell r="C5520" t="str">
            <v>EXCEL PDU 12 AS/NZS 3112 SOCKET SWITCHED LED 10AMP</v>
          </cell>
          <cell r="D5520" t="str">
            <v>szt.</v>
          </cell>
          <cell r="E5520">
            <v>0</v>
          </cell>
          <cell r="F5520" t="str">
            <v>EXCEL</v>
          </cell>
          <cell r="K5520">
            <v>88.72</v>
          </cell>
        </row>
        <row r="5521">
          <cell r="A5521" t="str">
            <v>555-086</v>
          </cell>
          <cell r="B5521" t="str">
            <v>EXCEL PDU 12 SCHUKO SOCKET UNSWITCHED 16AMP LED IN</v>
          </cell>
          <cell r="C5521" t="str">
            <v>EXCEL PDU 12 SCHUKO SOCKET UNSWITCHED 16AMP LED IN</v>
          </cell>
          <cell r="D5521" t="str">
            <v>szt.</v>
          </cell>
          <cell r="E5521">
            <v>0</v>
          </cell>
          <cell r="F5521" t="str">
            <v>EXCEL</v>
          </cell>
          <cell r="K5521">
            <v>55.2</v>
          </cell>
        </row>
        <row r="5522">
          <cell r="A5522" t="str">
            <v>555-120</v>
          </cell>
          <cell r="B5522" t="str">
            <v>EXCEL PDU 19"SILVER 8-SOCKET FRENCH w/LT INDICATOR</v>
          </cell>
          <cell r="C5522" t="str">
            <v>EXCEL PDU 19"SILVER 8-SOCKET FRENCH w/LT INDICATOR</v>
          </cell>
          <cell r="D5522" t="str">
            <v>szt.</v>
          </cell>
          <cell r="E5522">
            <v>0</v>
          </cell>
          <cell r="F5522" t="str">
            <v>EXCEL</v>
          </cell>
          <cell r="K5522">
            <v>49.02</v>
          </cell>
        </row>
        <row r="5523">
          <cell r="A5523" t="str">
            <v>555-122</v>
          </cell>
          <cell r="B5523" t="str">
            <v>EXCEL PDU 19"SILVER 9-SOCKET FRENCH w/LIGHT INDIC</v>
          </cell>
          <cell r="C5523" t="str">
            <v>EXCEL PDU 19"SILVER 9-SOCKET FRENCH w/LIGHT INDIC</v>
          </cell>
          <cell r="D5523" t="str">
            <v>szt.</v>
          </cell>
          <cell r="E5523">
            <v>0</v>
          </cell>
          <cell r="F5523" t="str">
            <v>EXCEL</v>
          </cell>
          <cell r="K5523">
            <v>44.82</v>
          </cell>
        </row>
        <row r="5524">
          <cell r="A5524" t="str">
            <v>555-071</v>
          </cell>
          <cell r="B5524" t="str">
            <v>EXCEL PDU 5 SCHUKO SOCKET SWITCHED 16AMP LED INDIC</v>
          </cell>
          <cell r="C5524" t="str">
            <v>EXCEL PDU 5 SCHUKO SOCKET SWITCHED 16AMP LED INDIC</v>
          </cell>
          <cell r="D5524" t="str">
            <v>szt.</v>
          </cell>
          <cell r="E5524">
            <v>0</v>
          </cell>
          <cell r="F5524" t="str">
            <v>EXCEL</v>
          </cell>
          <cell r="K5524">
            <v>43.2</v>
          </cell>
        </row>
        <row r="5525">
          <cell r="A5525" t="str">
            <v>555-092</v>
          </cell>
          <cell r="B5525" t="str">
            <v>EXCEL PDU 6 NFC SOCKET SWITCHED 16AMP LED INDIC</v>
          </cell>
          <cell r="C5525" t="str">
            <v>EXCEL PDU 6 NFC SOCKET SWITCHED 16AMP LED INDIC</v>
          </cell>
          <cell r="D5525" t="str">
            <v>szt.</v>
          </cell>
          <cell r="E5525">
            <v>0</v>
          </cell>
          <cell r="F5525" t="str">
            <v>EXCEL</v>
          </cell>
          <cell r="K5525">
            <v>42.1</v>
          </cell>
        </row>
        <row r="5526">
          <cell r="A5526" t="str">
            <v>555-097</v>
          </cell>
          <cell r="B5526" t="str">
            <v>EXCEL PDU 6 NFC SOCKET UNSWITCHED 16AMP LED INDIC</v>
          </cell>
          <cell r="C5526" t="str">
            <v>EXCEL PDU 6 NFC SOCKET UNSWITCHED 16AMP LED INDIC</v>
          </cell>
          <cell r="D5526" t="str">
            <v>szt.</v>
          </cell>
          <cell r="E5526">
            <v>0</v>
          </cell>
          <cell r="F5526" t="str">
            <v>EXCEL</v>
          </cell>
          <cell r="K5526">
            <v>37.92</v>
          </cell>
        </row>
        <row r="5527">
          <cell r="A5527" t="str">
            <v>555-072</v>
          </cell>
          <cell r="B5527" t="str">
            <v>EXCEL PDU 6 SCHUKO SOCKET SWITCHED 16AMP LED INDIC</v>
          </cell>
          <cell r="C5527" t="str">
            <v>EXCEL PDU 6 SCHUKO SOCKET SWITCHED 16AMP LED INDIC</v>
          </cell>
          <cell r="D5527" t="str">
            <v>szt.</v>
          </cell>
          <cell r="E5527">
            <v>0</v>
          </cell>
          <cell r="F5527" t="str">
            <v>EXCEL</v>
          </cell>
          <cell r="K5527">
            <v>45.62</v>
          </cell>
        </row>
        <row r="5528">
          <cell r="A5528" t="str">
            <v>555-082</v>
          </cell>
          <cell r="B5528" t="str">
            <v>EXCEL PDU 6 SCHUKO SOCKET UNSWITCHED 16AMP LED IND</v>
          </cell>
          <cell r="C5528" t="str">
            <v>EXCEL PDU 6 SCHUKO SOCKET UNSWITCHED 16AMP LED IND</v>
          </cell>
          <cell r="D5528" t="str">
            <v>szt.</v>
          </cell>
          <cell r="E5528">
            <v>0</v>
          </cell>
          <cell r="F5528" t="str">
            <v>EXCEL</v>
          </cell>
          <cell r="K5528">
            <v>43.2</v>
          </cell>
        </row>
        <row r="5529">
          <cell r="A5529" t="str">
            <v>555-093</v>
          </cell>
          <cell r="B5529" t="str">
            <v>EXCEL PDU 8 NFC SOCKET SWITCHED 16AMP LED INDIC</v>
          </cell>
          <cell r="C5529" t="str">
            <v>EXCEL PDU 8 NFC SOCKET SWITCHED 16AMP LED INDIC</v>
          </cell>
          <cell r="D5529" t="str">
            <v>szt.</v>
          </cell>
          <cell r="E5529">
            <v>0</v>
          </cell>
          <cell r="F5529" t="str">
            <v>EXCEL</v>
          </cell>
          <cell r="K5529">
            <v>49.02</v>
          </cell>
        </row>
        <row r="5530">
          <cell r="A5530" t="str">
            <v>555-098</v>
          </cell>
          <cell r="B5530" t="str">
            <v>EXCEL PDU 8 NFC SOCKET UNSWITCHED 16AMP LED INDIC</v>
          </cell>
          <cell r="C5530" t="str">
            <v>EXCEL PDU 8 NFC SOCKET UNSWITCHED 16AMP LED INDIC</v>
          </cell>
          <cell r="D5530" t="str">
            <v>szt.</v>
          </cell>
          <cell r="E5530">
            <v>0</v>
          </cell>
          <cell r="F5530" t="str">
            <v>EXCEL</v>
          </cell>
          <cell r="K5530">
            <v>44.04</v>
          </cell>
        </row>
        <row r="5531">
          <cell r="A5531" t="str">
            <v>555-098-RED</v>
          </cell>
          <cell r="B5531" t="str">
            <v>EXCEL PDU 8 RED NFC SOCKET UNSW. 16AMP LED IND</v>
          </cell>
          <cell r="C5531" t="str">
            <v>EXCEL PDU 8 RED NFC SOCKET UNSW. 16AMP LED IND</v>
          </cell>
          <cell r="D5531" t="str">
            <v>szt.</v>
          </cell>
          <cell r="E5531">
            <v>0</v>
          </cell>
          <cell r="F5531" t="str">
            <v>EXCEL</v>
          </cell>
          <cell r="K5531">
            <v>32.020000000000003</v>
          </cell>
        </row>
        <row r="5532">
          <cell r="A5532" t="str">
            <v>555-073</v>
          </cell>
          <cell r="B5532" t="str">
            <v>EXCEL PDU 8 SCHUKO SOCKET SWITCHED 16AMP LED INDIC</v>
          </cell>
          <cell r="C5532" t="str">
            <v>EXCEL PDU 8 SCHUKO SOCKET SWITCHED 16AMP LED INDIC</v>
          </cell>
          <cell r="D5532" t="str">
            <v>szt.</v>
          </cell>
          <cell r="E5532">
            <v>0</v>
          </cell>
          <cell r="F5532" t="str">
            <v>EXCEL</v>
          </cell>
          <cell r="K5532">
            <v>47.98</v>
          </cell>
        </row>
        <row r="5533">
          <cell r="A5533" t="str">
            <v>555-083</v>
          </cell>
          <cell r="B5533" t="str">
            <v>EXCEL PDU 8 SCHUKO SOCKET UNSWITCHED 16AMP LED IND</v>
          </cell>
          <cell r="C5533" t="str">
            <v>EXCEL PDU 8 SCHUKO SOCKET UNSWITCHED 16AMP LED IND</v>
          </cell>
          <cell r="D5533" t="str">
            <v>szt.</v>
          </cell>
          <cell r="E5533">
            <v>0</v>
          </cell>
          <cell r="F5533" t="str">
            <v>EXCEL</v>
          </cell>
          <cell r="K5533">
            <v>45.62</v>
          </cell>
        </row>
        <row r="5534">
          <cell r="A5534" t="str">
            <v>555-084</v>
          </cell>
          <cell r="B5534" t="str">
            <v>EXCEL PDU 9 SCHUKO SOCKET UNSWITCHED 16AMP LED IND</v>
          </cell>
          <cell r="C5534" t="str">
            <v>EXCEL PDU 9 SCHUKO SOCKET UNSWITCHED 16AMP LED IND</v>
          </cell>
          <cell r="D5534" t="str">
            <v>szt.</v>
          </cell>
          <cell r="E5534">
            <v>0</v>
          </cell>
          <cell r="F5534" t="str">
            <v>EXCEL</v>
          </cell>
          <cell r="K5534">
            <v>48</v>
          </cell>
        </row>
        <row r="5535">
          <cell r="A5535" t="str">
            <v>555-001</v>
          </cell>
          <cell r="B5535" t="str">
            <v>EXCEL PDU BRACKET &amp; FIXINGS-PK2</v>
          </cell>
          <cell r="C5535" t="str">
            <v>EXCEL PDU BRACKET &amp; FIXINGS-PK2</v>
          </cell>
          <cell r="D5535" t="str">
            <v>szt.</v>
          </cell>
          <cell r="E5535">
            <v>0</v>
          </cell>
          <cell r="F5535" t="str">
            <v>EXCEL</v>
          </cell>
          <cell r="K5535">
            <v>40.4</v>
          </cell>
        </row>
        <row r="5536">
          <cell r="A5536" t="str">
            <v>555-210</v>
          </cell>
          <cell r="B5536" t="str">
            <v>EXCEL PDU MANAGED 8 C13 &amp; 4 C19-16A HORIZONTAL</v>
          </cell>
          <cell r="C5536" t="str">
            <v>EXCEL PDU MANAGED 8 C13 &amp; 4 C19-16A HORIZONTAL</v>
          </cell>
          <cell r="D5536" t="str">
            <v>szt.</v>
          </cell>
          <cell r="E5536">
            <v>0</v>
          </cell>
          <cell r="F5536" t="str">
            <v>EXCEL</v>
          </cell>
          <cell r="K5536">
            <v>0</v>
          </cell>
        </row>
        <row r="5537">
          <cell r="A5537" t="str">
            <v>555-203</v>
          </cell>
          <cell r="B5537" t="str">
            <v>EXCEL PDU MONITORED 20 C13 &amp; 4 C19 - 32A VERTICAL</v>
          </cell>
          <cell r="C5537" t="str">
            <v>EXCEL PDU MONITORED 20 C13 &amp; 4 C19 - 32A VERTICAL</v>
          </cell>
          <cell r="D5537" t="str">
            <v>szt.</v>
          </cell>
          <cell r="E5537">
            <v>0</v>
          </cell>
          <cell r="F5537" t="str">
            <v>EXCEL</v>
          </cell>
          <cell r="K5537">
            <v>0</v>
          </cell>
        </row>
        <row r="5538">
          <cell r="A5538" t="str">
            <v>350-537</v>
          </cell>
          <cell r="B5538" t="str">
            <v>EXCEL PLASTERBOARD FIXINGS METAL (PK 100)</v>
          </cell>
          <cell r="C5538" t="str">
            <v>EXCEL PLASTERBOARD FIXINGS METAL (PK 100)</v>
          </cell>
          <cell r="D5538" t="str">
            <v>szt.</v>
          </cell>
          <cell r="E5538">
            <v>0</v>
          </cell>
          <cell r="F5538" t="str">
            <v>EXCEL</v>
          </cell>
          <cell r="K5538">
            <v>0</v>
          </cell>
        </row>
        <row r="5539">
          <cell r="A5539" t="str">
            <v>100-924</v>
          </cell>
          <cell r="B5539" t="str">
            <v>EXCEL Plastic vertical cable manager large black</v>
          </cell>
          <cell r="C5539" t="str">
            <v>EXCEL Plastic vertical cable manager large black</v>
          </cell>
          <cell r="D5539" t="str">
            <v>szt.</v>
          </cell>
          <cell r="E5539">
            <v>0</v>
          </cell>
          <cell r="F5539" t="str">
            <v>EXCEL</v>
          </cell>
          <cell r="K5539">
            <v>2.6</v>
          </cell>
        </row>
        <row r="5540">
          <cell r="A5540" t="str">
            <v>100-923</v>
          </cell>
          <cell r="B5540" t="str">
            <v>EXCEL Plastic vertical cable manager medium black</v>
          </cell>
          <cell r="C5540" t="str">
            <v>EXCEL Plastic vertical cable manager medium black</v>
          </cell>
          <cell r="D5540" t="str">
            <v>szt.</v>
          </cell>
          <cell r="E5540">
            <v>0</v>
          </cell>
          <cell r="F5540" t="str">
            <v>EXCEL</v>
          </cell>
          <cell r="K5540">
            <v>2.68</v>
          </cell>
        </row>
        <row r="5541">
          <cell r="A5541" t="str">
            <v>100-006</v>
          </cell>
          <cell r="B5541" t="str">
            <v>EXCEL PLUS 1 PORT CAT6 SURFACE MOUNT BOX WHITE</v>
          </cell>
          <cell r="C5541" t="str">
            <v>EXCEL PLUS 1 PORT CAT6 SURFACE MOUNT BOX WHITE</v>
          </cell>
          <cell r="D5541" t="str">
            <v>szt.</v>
          </cell>
          <cell r="E5541">
            <v>0</v>
          </cell>
          <cell r="F5541" t="str">
            <v>EXCEL</v>
          </cell>
          <cell r="K5541">
            <v>3</v>
          </cell>
        </row>
        <row r="5542">
          <cell r="A5542" t="str">
            <v>100-002</v>
          </cell>
          <cell r="B5542" t="str">
            <v>EXCEL PLUS 1-PORT CAT5E SURFACE MOUNT BOX-WHITE</v>
          </cell>
          <cell r="C5542" t="str">
            <v>EXCEL PLUS 1-PORT CAT5E SURFACE MOUNT BOX-WHITE</v>
          </cell>
          <cell r="D5542" t="str">
            <v>szt.</v>
          </cell>
          <cell r="E5542">
            <v>0</v>
          </cell>
          <cell r="F5542" t="str">
            <v>EXCEL</v>
          </cell>
          <cell r="K5542">
            <v>2.38</v>
          </cell>
        </row>
        <row r="5543">
          <cell r="A5543" t="str">
            <v>100-007</v>
          </cell>
          <cell r="B5543" t="str">
            <v>EXCEL PLUS 2 PORT CAT6 SURFACE MOUNT BOX WHITE</v>
          </cell>
          <cell r="C5543" t="str">
            <v>EXCEL PLUS 2 PORT CAT6 SURFACE MOUNT BOX WHITE</v>
          </cell>
          <cell r="D5543" t="str">
            <v>szt.</v>
          </cell>
          <cell r="E5543">
            <v>0</v>
          </cell>
          <cell r="F5543" t="str">
            <v>EXCEL</v>
          </cell>
          <cell r="K5543">
            <v>9.14</v>
          </cell>
        </row>
        <row r="5544">
          <cell r="A5544" t="str">
            <v>100-012</v>
          </cell>
          <cell r="B5544" t="str">
            <v>EXCEL PLUS 24P EMPTY P/PAN FOR KEYSTONE JACK BLACK</v>
          </cell>
          <cell r="C5544" t="str">
            <v xml:space="preserve">EXCEL PLUS 24P EMPTY P/PAN FOR KEYSTONE JACK BLACK </v>
          </cell>
          <cell r="D5544" t="str">
            <v>szt.</v>
          </cell>
          <cell r="E5544">
            <v>0</v>
          </cell>
          <cell r="F5544" t="str">
            <v>EXCEL</v>
          </cell>
          <cell r="K5544">
            <v>0</v>
          </cell>
        </row>
        <row r="5545">
          <cell r="A5545" t="str">
            <v>100-003</v>
          </cell>
          <cell r="B5545" t="str">
            <v>EXCEL PLUS 2-PORT CAT5E SURFACE MOUNT BOX-WHITE</v>
          </cell>
          <cell r="C5545" t="str">
            <v>EXCEL PLUS 2-PORT CAT5E SURFACE MOUNT BOX-WHITE</v>
          </cell>
          <cell r="D5545" t="str">
            <v>szt.</v>
          </cell>
          <cell r="E5545">
            <v>0</v>
          </cell>
          <cell r="F5545" t="str">
            <v>EXCEL</v>
          </cell>
          <cell r="K5545">
            <v>4.26</v>
          </cell>
        </row>
        <row r="5546">
          <cell r="A5546" t="str">
            <v>100-008</v>
          </cell>
          <cell r="B5546" t="str">
            <v>EXCEL PLUS 4 PORT CAT6 SURFACE MOUNT BOX WHITE</v>
          </cell>
          <cell r="C5546" t="str">
            <v>EXCEL PLUS 4 PORT CAT6 SURFACE MOUNT BOX WHITE</v>
          </cell>
          <cell r="D5546" t="str">
            <v>szt.</v>
          </cell>
          <cell r="E5546">
            <v>0</v>
          </cell>
          <cell r="F5546" t="str">
            <v>EXCEL</v>
          </cell>
          <cell r="K5546">
            <v>19.399999999999999</v>
          </cell>
        </row>
        <row r="5547">
          <cell r="A5547" t="str">
            <v>100-004</v>
          </cell>
          <cell r="B5547" t="str">
            <v>EXCEL PLUS 4-PORT CAT5E SURFACE MOUNT BOX-WHITE</v>
          </cell>
          <cell r="C5547" t="str">
            <v>EXCEL PLUS 4-PORT CAT5E SURFACE MOUNT BOX-WHITE</v>
          </cell>
          <cell r="D5547" t="str">
            <v>szt.</v>
          </cell>
          <cell r="E5547">
            <v>0</v>
          </cell>
          <cell r="F5547" t="str">
            <v>EXCEL</v>
          </cell>
          <cell r="K5547">
            <v>9.08</v>
          </cell>
        </row>
        <row r="5548">
          <cell r="A5548" t="str">
            <v>100-009</v>
          </cell>
          <cell r="B5548" t="str">
            <v>EXCEL PLUS 6 PORT CAT6 SURFACE MOUNT BOX WHITE</v>
          </cell>
          <cell r="C5548" t="str">
            <v>EXCEL PLUS 6 PORT CAT6 SURFACE MOUNT BOX WHITE</v>
          </cell>
          <cell r="D5548" t="str">
            <v>szt.</v>
          </cell>
          <cell r="E5548">
            <v>0</v>
          </cell>
          <cell r="F5548" t="str">
            <v>EXCEL</v>
          </cell>
          <cell r="K5548">
            <v>26.96</v>
          </cell>
        </row>
        <row r="5549">
          <cell r="A5549" t="str">
            <v>100-005</v>
          </cell>
          <cell r="B5549" t="str">
            <v>EXCEL PLUS 6-PORT CAT5E SURFACE MOUNT BOX-WHITE</v>
          </cell>
          <cell r="C5549" t="str">
            <v>EXCEL PLUS 6-PORT CAT5E SURFACE MOUNT BOX-WHITE</v>
          </cell>
          <cell r="D5549" t="str">
            <v>szt.</v>
          </cell>
          <cell r="E5549">
            <v>0</v>
          </cell>
          <cell r="F5549" t="str">
            <v>EXCEL</v>
          </cell>
          <cell r="K5549">
            <v>12.78</v>
          </cell>
        </row>
        <row r="5550">
          <cell r="A5550" t="str">
            <v>100-470</v>
          </cell>
          <cell r="B5550" t="str">
            <v>EXCEL PLUS CAT5e 24 PORT 1U PATCH PANEL BLACK</v>
          </cell>
          <cell r="C5550" t="str">
            <v>EXCEL PLUS CAT5e 24 PORT 1U PATCH PANEL BLACK</v>
          </cell>
          <cell r="D5550" t="str">
            <v>szt.</v>
          </cell>
          <cell r="E5550">
            <v>0</v>
          </cell>
          <cell r="F5550" t="str">
            <v>EXCEL</v>
          </cell>
          <cell r="K5550">
            <v>52.98</v>
          </cell>
        </row>
        <row r="5551">
          <cell r="A5551" t="str">
            <v>100-476</v>
          </cell>
          <cell r="B5551" t="str">
            <v>EXCEL PLUS CAT5e 24 PORT 1U PATCH PANEL BLUE</v>
          </cell>
          <cell r="C5551" t="str">
            <v>EXCEL PLUS CAT5e 24 PORT 1U PATCH PANEL BLUE</v>
          </cell>
          <cell r="D5551" t="str">
            <v>szt.</v>
          </cell>
          <cell r="E5551">
            <v>0</v>
          </cell>
          <cell r="F5551" t="str">
            <v>EXCEL</v>
          </cell>
          <cell r="K5551">
            <v>52.98</v>
          </cell>
        </row>
        <row r="5552">
          <cell r="A5552" t="str">
            <v>100-490</v>
          </cell>
          <cell r="B5552" t="str">
            <v>EXCEL PLUS CAT5e 24PT 1U R/ANGLE PATCH PANEL BLACK</v>
          </cell>
          <cell r="C5552" t="str">
            <v>EXCEL PLUS CAT5e 24PT 1U R/ANGLE PATCH PANEL BLACK</v>
          </cell>
          <cell r="D5552" t="str">
            <v>szt.</v>
          </cell>
          <cell r="E5552">
            <v>0</v>
          </cell>
          <cell r="F5552" t="str">
            <v>EXCEL</v>
          </cell>
          <cell r="K5552">
            <v>86.5</v>
          </cell>
        </row>
        <row r="5553">
          <cell r="A5553" t="str">
            <v>100-480</v>
          </cell>
          <cell r="B5553" t="str">
            <v>EXCEL PLUS CAT5e 48 PORT 2U PATCH PANEL BLACK</v>
          </cell>
          <cell r="C5553" t="str">
            <v>EXCEL PLUS CAT5e 48 PORT 2U PATCH PANEL BLACK</v>
          </cell>
          <cell r="D5553" t="str">
            <v>szt.</v>
          </cell>
          <cell r="E5553">
            <v>0</v>
          </cell>
          <cell r="F5553" t="str">
            <v>EXCEL</v>
          </cell>
          <cell r="K5553">
            <v>103.8</v>
          </cell>
        </row>
        <row r="5554">
          <cell r="A5554" t="str">
            <v>100-372</v>
          </cell>
          <cell r="B5554" t="str">
            <v>EXCEL PLUS CAT6 24 PORT 1U PATCH PANEL BLACK</v>
          </cell>
          <cell r="C5554" t="str">
            <v>EXCEL PLUS CAT6 24 PORT 1U PATCH PANEL BLACK</v>
          </cell>
          <cell r="D5554" t="str">
            <v>szt.</v>
          </cell>
          <cell r="E5554">
            <v>0</v>
          </cell>
          <cell r="F5554" t="str">
            <v>EXCEL</v>
          </cell>
          <cell r="K5554">
            <v>111.46</v>
          </cell>
        </row>
        <row r="5555">
          <cell r="A5555" t="str">
            <v>100-380</v>
          </cell>
          <cell r="B5555" t="str">
            <v>EXCEL PLUS CAT6 48 PORT 2U PATCH PANEL BLACK</v>
          </cell>
          <cell r="C5555" t="str">
            <v>EXCEL PLUS CAT6 48 PORT 2U PATCH PANEL BLACK</v>
          </cell>
          <cell r="D5555" t="str">
            <v>szt.</v>
          </cell>
          <cell r="E5555">
            <v>0</v>
          </cell>
          <cell r="F5555" t="str">
            <v>EXCEL</v>
          </cell>
          <cell r="K5555">
            <v>251.92</v>
          </cell>
        </row>
        <row r="5556">
          <cell r="A5556" t="str">
            <v>100-016</v>
          </cell>
          <cell r="B5556" t="str">
            <v>EXCEL PLUS CAT6 4WAY MODULAR P/PANEL FRAME-BLACK</v>
          </cell>
          <cell r="C5556" t="str">
            <v>EXCEL PLUS CAT6 4WAY MODULAR P/PANEL FRAME-BLACK</v>
          </cell>
          <cell r="D5556" t="str">
            <v>szt.</v>
          </cell>
          <cell r="E5556">
            <v>0</v>
          </cell>
          <cell r="F5556" t="str">
            <v>EXCEL</v>
          </cell>
          <cell r="K5556">
            <v>17.3</v>
          </cell>
        </row>
        <row r="5557">
          <cell r="A5557" t="str">
            <v>100-017</v>
          </cell>
          <cell r="B5557" t="str">
            <v>EXCEL PLUS CAT6 6WAY MODULAR BLOCK FOR 100-016</v>
          </cell>
          <cell r="C5557" t="str">
            <v>EXCEL PLUS CAT6 6WAY MODULAR BLOCK FOR 100-016</v>
          </cell>
          <cell r="D5557" t="str">
            <v>szt.</v>
          </cell>
          <cell r="E5557">
            <v>0</v>
          </cell>
          <cell r="F5557" t="str">
            <v>EXCEL</v>
          </cell>
          <cell r="K5557">
            <v>38.92</v>
          </cell>
        </row>
        <row r="5558">
          <cell r="A5558" t="str">
            <v>100-014-BK</v>
          </cell>
          <cell r="B5558" t="str">
            <v>EXCEL PLUS SHUTTERED MOD FOR KEYSTONE JACK-BLACK</v>
          </cell>
          <cell r="C5558" t="str">
            <v>EXCEL PLUS SHUTTERED MOD FOR KEYSTONE JACK-BLACK</v>
          </cell>
          <cell r="D5558" t="str">
            <v>szt.</v>
          </cell>
          <cell r="E5558">
            <v>0</v>
          </cell>
          <cell r="F5558" t="str">
            <v>EXCEL</v>
          </cell>
          <cell r="K5558">
            <v>0.72</v>
          </cell>
        </row>
        <row r="5559">
          <cell r="A5559" t="str">
            <v>100-014-BU</v>
          </cell>
          <cell r="B5559" t="str">
            <v>EXCEL PLUS SHUTTERED MOD FOR KEYSTONE JACK-BLUE</v>
          </cell>
          <cell r="C5559" t="str">
            <v>EXCEL PLUS SHUTTERED MOD FOR KEYSTONE JACK-BLUE</v>
          </cell>
          <cell r="D5559" t="str">
            <v>szt.</v>
          </cell>
          <cell r="E5559">
            <v>0</v>
          </cell>
          <cell r="F5559" t="str">
            <v>EXCEL</v>
          </cell>
          <cell r="K5559">
            <v>0.72</v>
          </cell>
        </row>
        <row r="5560">
          <cell r="A5560" t="str">
            <v>100-014-GR</v>
          </cell>
          <cell r="B5560" t="str">
            <v>EXCEL PLUS SHUTTERED MOD FOR KEYSTONE JACK-GREEN</v>
          </cell>
          <cell r="C5560" t="str">
            <v>EXCEL PLUS SHUTTERED MOD FOR KEYSTONE JACK-GREEN</v>
          </cell>
          <cell r="D5560" t="str">
            <v>szt.</v>
          </cell>
          <cell r="E5560">
            <v>0</v>
          </cell>
          <cell r="F5560" t="str">
            <v>EXCEL</v>
          </cell>
          <cell r="K5560">
            <v>0.72</v>
          </cell>
        </row>
        <row r="5561">
          <cell r="A5561" t="str">
            <v>100-014</v>
          </cell>
          <cell r="B5561" t="str">
            <v>EXCEL PLUS SHUTTERED MOD FOR KEYSTONE JACK-WHITE</v>
          </cell>
          <cell r="C5561" t="str">
            <v>EXCEL PLUS SHUTTERED MOD FOR KEYSTONE JACK-WHITE</v>
          </cell>
          <cell r="D5561" t="str">
            <v>szt.</v>
          </cell>
          <cell r="E5561">
            <v>0</v>
          </cell>
          <cell r="F5561" t="str">
            <v>EXCEL</v>
          </cell>
          <cell r="K5561">
            <v>0.72</v>
          </cell>
        </row>
        <row r="5562">
          <cell r="A5562" t="str">
            <v>550-253</v>
          </cell>
          <cell r="B5562" t="str">
            <v>EXCEL PSTN FLUSH MOUNT LJU TYPE 3/1A</v>
          </cell>
          <cell r="C5562" t="str">
            <v>EXCEL PSTN FLUSH MOUNT LJU TYPE 3/1A</v>
          </cell>
          <cell r="D5562" t="str">
            <v>szt.</v>
          </cell>
          <cell r="E5562">
            <v>0</v>
          </cell>
          <cell r="F5562" t="str">
            <v>EXCEL</v>
          </cell>
          <cell r="K5562">
            <v>3.5</v>
          </cell>
        </row>
        <row r="5563">
          <cell r="A5563" t="str">
            <v>550-256</v>
          </cell>
          <cell r="B5563" t="str">
            <v>EXCEL PSTN FLUSH MOUNT TWIN  LJU TYPE 4/1A</v>
          </cell>
          <cell r="C5563" t="str">
            <v>EXCEL PSTN FLUSH MOUNT TWIN  LJU TYPE 4/1A</v>
          </cell>
          <cell r="D5563" t="str">
            <v>szt.</v>
          </cell>
          <cell r="E5563">
            <v>0</v>
          </cell>
          <cell r="F5563" t="str">
            <v>EXCEL</v>
          </cell>
          <cell r="K5563">
            <v>6.58</v>
          </cell>
        </row>
        <row r="5564">
          <cell r="A5564" t="str">
            <v>550-250</v>
          </cell>
          <cell r="B5564" t="str">
            <v>EXCEL PSTN SURFACE MOUNT LJU TYPE 2/1A</v>
          </cell>
          <cell r="C5564" t="str">
            <v>EXCEL PSTN SURFACE MOUNT LJU TYPE 2/1A</v>
          </cell>
          <cell r="D5564" t="str">
            <v>szt.</v>
          </cell>
          <cell r="E5564">
            <v>0</v>
          </cell>
          <cell r="F5564" t="str">
            <v>EXCEL</v>
          </cell>
          <cell r="K5564">
            <v>3.5</v>
          </cell>
        </row>
        <row r="5565">
          <cell r="A5565" t="str">
            <v>209-D12-OM4-9LC-B101</v>
          </cell>
          <cell r="B5565" t="str">
            <v xml:space="preserve">Excel PT DIS 12C OM4 LC LC BK 101.00M </v>
          </cell>
          <cell r="C5565" t="str">
            <v xml:space="preserve">Excel PT DIS 12C OM4 LC LC BK 101.00M </v>
          </cell>
          <cell r="D5565" t="str">
            <v>szt.</v>
          </cell>
          <cell r="E5565">
            <v>0</v>
          </cell>
          <cell r="F5565" t="str">
            <v>EXCEL</v>
          </cell>
          <cell r="K5565">
            <v>0</v>
          </cell>
        </row>
        <row r="5566">
          <cell r="A5566" t="str">
            <v>209-D12-OM4-9LC9LCBK</v>
          </cell>
          <cell r="B5566" t="str">
            <v>Excel PT DIS 12C OM4 LC LC BK 29.00M</v>
          </cell>
          <cell r="C5566" t="str">
            <v>Excel PT DIS 12C OM4 LC LC BK 29.00M</v>
          </cell>
          <cell r="D5566" t="str">
            <v>szt.</v>
          </cell>
          <cell r="E5566">
            <v>0</v>
          </cell>
          <cell r="F5566" t="str">
            <v>EXCEL</v>
          </cell>
          <cell r="K5566">
            <v>0</v>
          </cell>
        </row>
        <row r="5567">
          <cell r="A5567" t="str">
            <v>209-D12-OM4-9LC-BK75</v>
          </cell>
          <cell r="B5567" t="str">
            <v>Excel PT DIS 12C OM4 LC LC BK 75.00</v>
          </cell>
          <cell r="C5567" t="str">
            <v>Excel PT DIS 12C OM4 LC LC BK 75.00</v>
          </cell>
          <cell r="D5567" t="str">
            <v>szt.</v>
          </cell>
          <cell r="E5567">
            <v>0</v>
          </cell>
          <cell r="F5567" t="str">
            <v>EXCEL</v>
          </cell>
          <cell r="K5567">
            <v>0</v>
          </cell>
        </row>
        <row r="5568">
          <cell r="A5568" t="str">
            <v>35-480</v>
          </cell>
          <cell r="B5568" t="str">
            <v>EXCEL PUNCHDOWN TOOL - BT REF 2A</v>
          </cell>
          <cell r="C5568" t="str">
            <v>EXCEL PUNCHDOWN TOOL - BT REF 2A</v>
          </cell>
          <cell r="D5568" t="str">
            <v>szt.</v>
          </cell>
          <cell r="E5568">
            <v>0</v>
          </cell>
          <cell r="F5568" t="str">
            <v>EXCEL</v>
          </cell>
          <cell r="K5568">
            <v>8.64</v>
          </cell>
        </row>
        <row r="5569">
          <cell r="A5569" t="str">
            <v>IVU3</v>
          </cell>
          <cell r="B5569" t="str">
            <v>EXCEL RACK MOUNTED 3-WAY FAN UNIT</v>
          </cell>
          <cell r="C5569" t="str">
            <v>EXCEL RACK MOUNTED 3-WAY FAN UNIT</v>
          </cell>
          <cell r="D5569" t="str">
            <v>szt.</v>
          </cell>
          <cell r="E5569">
            <v>0</v>
          </cell>
          <cell r="F5569" t="str">
            <v>EXCEL</v>
          </cell>
          <cell r="K5569">
            <v>79.8</v>
          </cell>
        </row>
        <row r="5570">
          <cell r="A5570" t="str">
            <v>IVU3-BK</v>
          </cell>
          <cell r="B5570" t="str">
            <v>EXCEL RACK MOUNTED 3-WAY FAN UNIT-BLACK</v>
          </cell>
          <cell r="C5570" t="str">
            <v>EXCEL RACK MOUNTED 3-WAY FAN UNIT-BLACK</v>
          </cell>
          <cell r="D5570" t="str">
            <v>szt.</v>
          </cell>
          <cell r="E5570">
            <v>0</v>
          </cell>
          <cell r="F5570" t="str">
            <v>EXCEL</v>
          </cell>
          <cell r="K5570">
            <v>79.8</v>
          </cell>
        </row>
        <row r="5571">
          <cell r="A5571" t="str">
            <v>IVU6</v>
          </cell>
          <cell r="B5571" t="str">
            <v>EXCEL RACK MOUNTED 6-WAY FAN UNIT</v>
          </cell>
          <cell r="C5571" t="str">
            <v>EXCEL RACK MOUNTED 6-WAY FAN UNIT</v>
          </cell>
          <cell r="D5571" t="str">
            <v>szt.</v>
          </cell>
          <cell r="E5571">
            <v>0</v>
          </cell>
          <cell r="F5571" t="str">
            <v>EXCEL</v>
          </cell>
          <cell r="K5571">
            <v>148.16</v>
          </cell>
        </row>
        <row r="5572">
          <cell r="A5572" t="str">
            <v>IVU6-BK</v>
          </cell>
          <cell r="B5572" t="str">
            <v>EXCEL RACK MOUNTED 6-WAY FAN UNIT-BLACK</v>
          </cell>
          <cell r="C5572" t="str">
            <v>EXCEL RACK MOUNTED 6-WAY FAN UNIT-BLACK</v>
          </cell>
          <cell r="D5572" t="str">
            <v>szt.</v>
          </cell>
          <cell r="E5572">
            <v>0</v>
          </cell>
          <cell r="F5572" t="str">
            <v>EXCEL</v>
          </cell>
          <cell r="K5572">
            <v>1000.8</v>
          </cell>
        </row>
        <row r="5573">
          <cell r="A5573" t="str">
            <v>350-518</v>
          </cell>
          <cell r="B5573" t="str">
            <v>EXCEL RED WALL PLUGS (PACK 1000)</v>
          </cell>
          <cell r="C5573" t="str">
            <v>EXCEL RED WALL PLUGS (PACK 1000)</v>
          </cell>
          <cell r="D5573" t="str">
            <v>szt.</v>
          </cell>
          <cell r="E5573">
            <v>0</v>
          </cell>
          <cell r="F5573" t="str">
            <v>EXCEL</v>
          </cell>
          <cell r="K5573">
            <v>0</v>
          </cell>
        </row>
        <row r="5574">
          <cell r="A5574" t="str">
            <v>102-HDTOOL</v>
          </cell>
          <cell r="B5574" t="str">
            <v>EXCEL RELEASE TOOL FOR HD PATCH LEAD (PAIR)</v>
          </cell>
          <cell r="C5574" t="str">
            <v>EXCEL RELEASE TOOL FOR HD PATCH LEAD (PAIR)</v>
          </cell>
          <cell r="D5574" t="str">
            <v>szt.</v>
          </cell>
          <cell r="E5574">
            <v>0</v>
          </cell>
          <cell r="F5574" t="str">
            <v>EXCEL</v>
          </cell>
          <cell r="K5574">
            <v>3.22</v>
          </cell>
        </row>
        <row r="5575">
          <cell r="A5575" t="str">
            <v>540-298-BK</v>
          </cell>
          <cell r="B5575" t="str">
            <v>EXCEL REPLACMENT BRUSH STRIP 450X200</v>
          </cell>
          <cell r="D5575" t="str">
            <v>szt.</v>
          </cell>
          <cell r="E5575">
            <v>0</v>
          </cell>
          <cell r="F5575" t="str">
            <v>EXCEL</v>
          </cell>
          <cell r="K5575">
            <v>35.6</v>
          </cell>
        </row>
        <row r="5576">
          <cell r="A5576" t="str">
            <v>100-609-WT</v>
          </cell>
          <cell r="B5576" t="str">
            <v>EXCEL RESIDENTAL CAT6 U/UTP 25AWG WHITE BX305M Dca</v>
          </cell>
          <cell r="C5576" t="str">
            <v>EXCEL RESIDENTAL CAT6 U/UTP 25AWG WHITE BX305M Dca</v>
          </cell>
          <cell r="D5576" t="str">
            <v>szt.</v>
          </cell>
          <cell r="E5576">
            <v>0</v>
          </cell>
          <cell r="F5576" t="str">
            <v>EXCEL</v>
          </cell>
          <cell r="K5576">
            <v>0</v>
          </cell>
        </row>
        <row r="5577">
          <cell r="A5577" t="str">
            <v>100-655-BK</v>
          </cell>
          <cell r="B5577" t="str">
            <v>Excel Residential Soho Cabinet Black</v>
          </cell>
          <cell r="C5577" t="str">
            <v>Excel Residential Soho Cabinet Black</v>
          </cell>
          <cell r="D5577" t="str">
            <v>szt.</v>
          </cell>
          <cell r="E5577">
            <v>0</v>
          </cell>
          <cell r="F5577" t="str">
            <v>EXCEL</v>
          </cell>
          <cell r="K5577">
            <v>144.88</v>
          </cell>
        </row>
        <row r="5578">
          <cell r="A5578" t="str">
            <v>100-657</v>
          </cell>
          <cell r="B5578" t="str">
            <v>Excel residential Soho cabinet CATV splitter</v>
          </cell>
          <cell r="D5578" t="str">
            <v>szt.</v>
          </cell>
          <cell r="E5578">
            <v>0</v>
          </cell>
          <cell r="F5578" t="str">
            <v>EXCEL</v>
          </cell>
          <cell r="K5578">
            <v>403.96</v>
          </cell>
        </row>
        <row r="5579">
          <cell r="A5579" t="str">
            <v>100-655</v>
          </cell>
          <cell r="B5579" t="str">
            <v>Excel Residential Soho Cabinet Grey/White</v>
          </cell>
          <cell r="C5579" t="str">
            <v>Excel Residential Soho Cabinet Grey/White</v>
          </cell>
          <cell r="D5579" t="str">
            <v>szt.</v>
          </cell>
          <cell r="E5579">
            <v>0</v>
          </cell>
          <cell r="F5579" t="str">
            <v>EXCEL</v>
          </cell>
          <cell r="K5579">
            <v>144.88</v>
          </cell>
        </row>
        <row r="5580">
          <cell r="A5580" t="str">
            <v>100-656</v>
          </cell>
          <cell r="B5580" t="str">
            <v>Excel residential Soho cabinet Mounting plate</v>
          </cell>
          <cell r="D5580" t="str">
            <v>szt.</v>
          </cell>
          <cell r="E5580">
            <v>0</v>
          </cell>
          <cell r="F5580" t="str">
            <v>EXCEL</v>
          </cell>
          <cell r="K5580">
            <v>403.96</v>
          </cell>
        </row>
        <row r="5581">
          <cell r="A5581" t="str">
            <v>23-0030</v>
          </cell>
          <cell r="B5581" t="str">
            <v>EXCEL RJ45 IN-LINE CONNECTOR BEIGE</v>
          </cell>
          <cell r="C5581" t="str">
            <v>EXCEL RJ45 IN-LINE CONNECTOR BEIGE</v>
          </cell>
          <cell r="D5581" t="str">
            <v>szt.</v>
          </cell>
          <cell r="E5581">
            <v>0</v>
          </cell>
          <cell r="F5581" t="str">
            <v>EXCEL</v>
          </cell>
          <cell r="K5581">
            <v>1.08</v>
          </cell>
        </row>
        <row r="5582">
          <cell r="A5582" t="str">
            <v>24-0014-PK100</v>
          </cell>
          <cell r="B5582" t="str">
            <v>Excel RJ45 PLG UTP-SOLID-PACK OF 100</v>
          </cell>
          <cell r="C5582" t="str">
            <v>Excel RJ45 PLG UTP-SOLID-PACK OF 100</v>
          </cell>
          <cell r="D5582" t="str">
            <v>szt.</v>
          </cell>
          <cell r="E5582">
            <v>0</v>
          </cell>
          <cell r="F5582" t="str">
            <v>EXCEL</v>
          </cell>
          <cell r="K5582">
            <v>0</v>
          </cell>
        </row>
        <row r="5583">
          <cell r="A5583" t="str">
            <v>542-060</v>
          </cell>
          <cell r="B5583" t="str">
            <v>Excel roof bracket use with basket tray</v>
          </cell>
          <cell r="C5583" t="str">
            <v>Excel roof bracket use with basket tray</v>
          </cell>
          <cell r="D5583" t="str">
            <v>szt.</v>
          </cell>
          <cell r="E5583">
            <v>0</v>
          </cell>
          <cell r="F5583" t="str">
            <v>EXCEL</v>
          </cell>
          <cell r="K5583">
            <v>25.94</v>
          </cell>
        </row>
        <row r="5584">
          <cell r="A5584" t="str">
            <v>100-434</v>
          </cell>
          <cell r="B5584" t="str">
            <v>EXCEL S/GANG PLATE WITH 1X CAT6 MOD &amp; 2X QTR BLNKS</v>
          </cell>
          <cell r="C5584" t="str">
            <v>EXCEL S/GANG PLATE WITH 1X CAT6 MOD &amp; 2X QTR BLNKS</v>
          </cell>
          <cell r="D5584" t="str">
            <v>szt.</v>
          </cell>
          <cell r="E5584">
            <v>0</v>
          </cell>
          <cell r="F5584" t="str">
            <v>EXCEL</v>
          </cell>
          <cell r="K5584">
            <v>7.96</v>
          </cell>
        </row>
        <row r="5585">
          <cell r="A5585" t="str">
            <v>100-433</v>
          </cell>
          <cell r="B5585" t="str">
            <v>EXCEL S/GANG PLATE WITH 2X CAT6 MODULES</v>
          </cell>
          <cell r="C5585" t="str">
            <v>EXCEL S/GANG PLATE WITH 2X CAT6 MODULES</v>
          </cell>
          <cell r="D5585" t="str">
            <v>szt.</v>
          </cell>
          <cell r="E5585">
            <v>0</v>
          </cell>
          <cell r="F5585" t="str">
            <v>EXCEL</v>
          </cell>
          <cell r="K5585">
            <v>13.6</v>
          </cell>
        </row>
        <row r="5586">
          <cell r="A5586" t="str">
            <v>201-136</v>
          </cell>
          <cell r="B5586" t="str">
            <v>EXCEL SC DUPLEX ADAPTOR MULTIMODE-AQUA</v>
          </cell>
          <cell r="C5586" t="str">
            <v>EXCEL SC DUPLEX ADAPTOR MULTIMODE-AQUA</v>
          </cell>
          <cell r="D5586" t="str">
            <v>szt.</v>
          </cell>
          <cell r="E5586">
            <v>0</v>
          </cell>
          <cell r="F5586" t="str">
            <v>EXCEL</v>
          </cell>
          <cell r="K5586">
            <v>1.94</v>
          </cell>
        </row>
        <row r="5587">
          <cell r="A5587" t="str">
            <v>201-131</v>
          </cell>
          <cell r="B5587" t="str">
            <v>EXCEL SC DUPLEX ADAPTOR MULTIMODE-VIOLET</v>
          </cell>
          <cell r="C5587" t="str">
            <v>EXCEL SC DUPLEX ADAPTOR MULTIMODE-VIOLET</v>
          </cell>
          <cell r="D5587" t="str">
            <v>szt.</v>
          </cell>
          <cell r="E5587">
            <v>0</v>
          </cell>
          <cell r="F5587" t="str">
            <v>EXCEL</v>
          </cell>
          <cell r="K5587">
            <v>1.88</v>
          </cell>
        </row>
        <row r="5588">
          <cell r="A5588" t="str">
            <v>201-135</v>
          </cell>
          <cell r="B5588" t="str">
            <v>EXCEL SC SIMPLEX ADAPTOR MULTIMODE-AQUA</v>
          </cell>
          <cell r="C5588" t="str">
            <v>EXCEL SC SIMPLEX ADAPTOR MULTIMODE-AQUA</v>
          </cell>
          <cell r="D5588" t="str">
            <v>szt.</v>
          </cell>
          <cell r="E5588">
            <v>0</v>
          </cell>
          <cell r="F5588" t="str">
            <v>EXCEL</v>
          </cell>
          <cell r="K5588">
            <v>1.08</v>
          </cell>
        </row>
        <row r="5589">
          <cell r="A5589" t="str">
            <v>201-130</v>
          </cell>
          <cell r="B5589" t="str">
            <v>EXCEL SC SIMPLEX ADAPTOR MULTIMODE-VIOLET</v>
          </cell>
          <cell r="C5589" t="str">
            <v>EXCEL SC SIMPLEX ADAPTOR MULTIMODE-VIOLET</v>
          </cell>
          <cell r="D5589" t="str">
            <v>szt.</v>
          </cell>
          <cell r="E5589">
            <v>0</v>
          </cell>
          <cell r="F5589" t="str">
            <v>EXCEL</v>
          </cell>
          <cell r="K5589">
            <v>0.86</v>
          </cell>
        </row>
        <row r="5590">
          <cell r="A5590" t="str">
            <v>200-571</v>
          </cell>
          <cell r="B5590" t="str">
            <v>EXCEL SC SIMPLEX ADAPTOR SINGLEMODE</v>
          </cell>
          <cell r="C5590" t="str">
            <v>EXCEL SC SIMPLEX ADAPTOR SINGLEMODE</v>
          </cell>
          <cell r="D5590" t="str">
            <v>szt.</v>
          </cell>
          <cell r="E5590">
            <v>0</v>
          </cell>
          <cell r="F5590" t="str">
            <v>EXCEL</v>
          </cell>
          <cell r="K5590">
            <v>1.08</v>
          </cell>
        </row>
        <row r="5591">
          <cell r="A5591" t="str">
            <v>200-567</v>
          </cell>
          <cell r="B5591" t="str">
            <v>EXCEL SC/APC DUPLEX ADAPTOR SINGLEMODE</v>
          </cell>
          <cell r="C5591" t="str">
            <v>EXCEL SC/APC DUPLEX ADAPTOR SINGLEMODE</v>
          </cell>
          <cell r="D5591" t="str">
            <v>szt.</v>
          </cell>
          <cell r="E5591">
            <v>0</v>
          </cell>
          <cell r="F5591" t="str">
            <v>EXCEL</v>
          </cell>
          <cell r="K5591">
            <v>2.16</v>
          </cell>
        </row>
        <row r="5592">
          <cell r="A5592" t="str">
            <v>200-566</v>
          </cell>
          <cell r="B5592" t="str">
            <v>EXCEL SC/APC SIMPLEX ADAPTOR SINGLEMODE</v>
          </cell>
          <cell r="C5592" t="str">
            <v>EXCEL SC/APC SIMPLEX ADAPTOR SINGLEMODE</v>
          </cell>
          <cell r="D5592" t="str">
            <v>szt.</v>
          </cell>
          <cell r="E5592">
            <v>0</v>
          </cell>
          <cell r="F5592" t="str">
            <v>EXCEL</v>
          </cell>
          <cell r="K5592">
            <v>1.74</v>
          </cell>
        </row>
        <row r="5593">
          <cell r="A5593" t="str">
            <v>550-255</v>
          </cell>
          <cell r="B5593" t="str">
            <v>EXCEL SECONDARY FLUSH MOUNT LJU TYPE 3/3A</v>
          </cell>
          <cell r="C5593" t="str">
            <v>EXCEL SECONDARY FLUSH MOUNT LJU TYPE 3/3A</v>
          </cell>
          <cell r="D5593" t="str">
            <v>szt.</v>
          </cell>
          <cell r="E5593">
            <v>0</v>
          </cell>
          <cell r="F5593" t="str">
            <v>EXCEL</v>
          </cell>
          <cell r="K5593">
            <v>2.2799999999999998</v>
          </cell>
        </row>
        <row r="5594">
          <cell r="A5594" t="str">
            <v>550-258</v>
          </cell>
          <cell r="B5594" t="str">
            <v>EXCEL SECONDARY FLUSH MOUNT TWIN LJU TYPE 4/3A</v>
          </cell>
          <cell r="C5594" t="str">
            <v>EXCEL SECONDARY FLUSH MOUNT TWIN LJU TYPE 4/3A</v>
          </cell>
          <cell r="D5594" t="str">
            <v>szt.</v>
          </cell>
          <cell r="E5594">
            <v>0</v>
          </cell>
          <cell r="F5594" t="str">
            <v>EXCEL</v>
          </cell>
          <cell r="K5594">
            <v>4.18</v>
          </cell>
        </row>
        <row r="5595">
          <cell r="A5595" t="str">
            <v>550-252</v>
          </cell>
          <cell r="B5595" t="str">
            <v>EXCEL SECONDARY SURFACE MOUNT LJU TYPE 2/3A</v>
          </cell>
          <cell r="C5595" t="str">
            <v>EXCEL SECONDARY SURFACE MOUNT LJU TYPE 2/3A</v>
          </cell>
          <cell r="D5595" t="str">
            <v>szt.</v>
          </cell>
          <cell r="E5595">
            <v>0</v>
          </cell>
          <cell r="F5595" t="str">
            <v>EXCEL</v>
          </cell>
          <cell r="K5595">
            <v>1.94</v>
          </cell>
        </row>
        <row r="5596">
          <cell r="A5596" t="str">
            <v>100-614</v>
          </cell>
          <cell r="B5596" t="str">
            <v>EXCEL Single Gang 32mm Deep Back Box</v>
          </cell>
          <cell r="C5596" t="str">
            <v>EXCEL Single Gang 32mm Deep Back Box</v>
          </cell>
          <cell r="D5596" t="str">
            <v>szt.</v>
          </cell>
          <cell r="E5596">
            <v>0</v>
          </cell>
          <cell r="F5596" t="str">
            <v>EXCEL</v>
          </cell>
          <cell r="K5596">
            <v>1.1399999999999999</v>
          </cell>
        </row>
        <row r="5597">
          <cell r="A5597" t="str">
            <v>100-705</v>
          </cell>
          <cell r="B5597" t="str">
            <v>EXCEL SINGLE GANG 4 PORT KEYSTONE FLAT FACEPLATE</v>
          </cell>
          <cell r="C5597" t="str">
            <v>EXCEL SINGLE GANG 4 PORT KEYSTONE FLAT FACEPLATE</v>
          </cell>
          <cell r="D5597" t="str">
            <v>szt.</v>
          </cell>
          <cell r="E5597">
            <v>0</v>
          </cell>
          <cell r="F5597" t="str">
            <v>EXCEL</v>
          </cell>
          <cell r="K5597">
            <v>2.2200000000000002</v>
          </cell>
        </row>
        <row r="5598">
          <cell r="A5598" t="str">
            <v>100-712</v>
          </cell>
          <cell r="B5598" t="str">
            <v>EXCEL SINGLE GANG BEVELLED F/PLATE-WHITE</v>
          </cell>
          <cell r="C5598" t="str">
            <v>EXCEL SINGLE GANG BEVELLED F/PLATE-WHITE</v>
          </cell>
          <cell r="D5598" t="str">
            <v>szt.</v>
          </cell>
          <cell r="E5598">
            <v>0</v>
          </cell>
          <cell r="F5598" t="str">
            <v>EXCEL</v>
          </cell>
          <cell r="K5598">
            <v>0.42</v>
          </cell>
        </row>
        <row r="5599">
          <cell r="A5599" t="str">
            <v>100-714</v>
          </cell>
          <cell r="B5599" t="str">
            <v>EXCEL SINGLE GANG FLAT F/PLATE</v>
          </cell>
          <cell r="C5599" t="str">
            <v>EXCEL SINGLE GANG FLAT F/PLATE</v>
          </cell>
          <cell r="D5599" t="str">
            <v>szt.</v>
          </cell>
          <cell r="E5599">
            <v>0</v>
          </cell>
          <cell r="F5599" t="str">
            <v>EXCEL</v>
          </cell>
          <cell r="K5599">
            <v>0.52</v>
          </cell>
        </row>
        <row r="5600">
          <cell r="A5600" t="str">
            <v>100-714-BK</v>
          </cell>
          <cell r="B5600" t="str">
            <v>EXCEL SINGLE GANG FLAT F/PLATE BLACK</v>
          </cell>
          <cell r="C5600" t="str">
            <v>EXCEL SINGLE GANG FLAT F/PLATE BLACK</v>
          </cell>
          <cell r="D5600" t="str">
            <v>szt.</v>
          </cell>
          <cell r="E5600">
            <v>0</v>
          </cell>
          <cell r="F5600" t="str">
            <v>EXCEL</v>
          </cell>
          <cell r="K5600">
            <v>0.52</v>
          </cell>
        </row>
        <row r="5601">
          <cell r="A5601" t="str">
            <v>542-029-BK</v>
          </cell>
          <cell r="B5601" t="str">
            <v>Excel Sliding Shelf 1000mm Deep Cabinet-Black</v>
          </cell>
          <cell r="C5601" t="str">
            <v>Excel Sliding Shelf 1000mm Deep Cabinet-Black</v>
          </cell>
          <cell r="D5601" t="str">
            <v>szt.</v>
          </cell>
          <cell r="E5601">
            <v>0</v>
          </cell>
          <cell r="F5601" t="str">
            <v>EXCEL</v>
          </cell>
          <cell r="K5601">
            <v>39.5</v>
          </cell>
        </row>
        <row r="5602">
          <cell r="A5602" t="str">
            <v>542-029-GE</v>
          </cell>
          <cell r="B5602" t="str">
            <v>Excel Sliding Shelf 1000mm Deep Cabinet-Grey White</v>
          </cell>
          <cell r="C5602" t="str">
            <v>Excel Sliding Shelf 1000mm Deep Cabinet-Grey White</v>
          </cell>
          <cell r="D5602" t="str">
            <v>szt.</v>
          </cell>
          <cell r="E5602">
            <v>0</v>
          </cell>
          <cell r="F5602" t="str">
            <v>EXCEL</v>
          </cell>
          <cell r="K5602">
            <v>39.5</v>
          </cell>
        </row>
        <row r="5603">
          <cell r="A5603" t="str">
            <v>100-653</v>
          </cell>
          <cell r="B5603" t="str">
            <v>EXCEL Small Riser enclosure 300 x 300</v>
          </cell>
          <cell r="C5603" t="str">
            <v>EXCEL Small Riser enclosure 300 x 300</v>
          </cell>
          <cell r="D5603" t="str">
            <v>szt.</v>
          </cell>
          <cell r="E5603">
            <v>0</v>
          </cell>
          <cell r="F5603" t="str">
            <v>EXCEL</v>
          </cell>
          <cell r="K5603">
            <v>140.56</v>
          </cell>
        </row>
        <row r="5604">
          <cell r="A5604" t="str">
            <v>200-398</v>
          </cell>
          <cell r="B5604" t="str">
            <v>EXCEL SPLICE PROTECTOR-CLEAR 61mm x 3mm</v>
          </cell>
          <cell r="C5604" t="str">
            <v>EXCEL SPLICE PROTECTOR-CLEAR 61mm x 3mm</v>
          </cell>
          <cell r="D5604" t="str">
            <v>szt.</v>
          </cell>
          <cell r="E5604">
            <v>0</v>
          </cell>
          <cell r="F5604" t="str">
            <v>EXCEL</v>
          </cell>
          <cell r="K5604">
            <v>0.22</v>
          </cell>
        </row>
        <row r="5605">
          <cell r="A5605" t="str">
            <v>200-399</v>
          </cell>
          <cell r="B5605" t="str">
            <v>EXCEL SPLICE PROTECTORS 45MM x 3MM- CLEAR</v>
          </cell>
          <cell r="C5605" t="str">
            <v>EXCEL SPLICE PROTECTORS 45MM x 3MM- CLEAR</v>
          </cell>
          <cell r="D5605" t="str">
            <v>szt.</v>
          </cell>
          <cell r="E5605">
            <v>0</v>
          </cell>
          <cell r="F5605" t="str">
            <v>EXCEL</v>
          </cell>
          <cell r="K5605">
            <v>0.16</v>
          </cell>
        </row>
        <row r="5606">
          <cell r="A5606" t="str">
            <v>544-542</v>
          </cell>
          <cell r="B5606" t="str">
            <v>Excel SR 19inch Split Profiles (Pair) - 42U</v>
          </cell>
          <cell r="C5606" t="str">
            <v>Excel SR 19inch Split Profiles (Pair) - 42U</v>
          </cell>
          <cell r="D5606" t="str">
            <v>szt.</v>
          </cell>
          <cell r="E5606">
            <v>0</v>
          </cell>
          <cell r="F5606" t="str">
            <v>EXCEL</v>
          </cell>
          <cell r="K5606">
            <v>144.56</v>
          </cell>
        </row>
        <row r="5607">
          <cell r="A5607" t="str">
            <v>544-547</v>
          </cell>
          <cell r="B5607" t="str">
            <v>Excel SR 19inch Split Profiles (Pair) - 47U</v>
          </cell>
          <cell r="C5607" t="str">
            <v>Excel SR 19inch Split Profiles (Pair) - 47U</v>
          </cell>
          <cell r="D5607" t="str">
            <v>szt.</v>
          </cell>
          <cell r="E5607">
            <v>0</v>
          </cell>
          <cell r="F5607" t="str">
            <v>EXCEL</v>
          </cell>
          <cell r="K5607">
            <v>188.58</v>
          </cell>
        </row>
        <row r="5608">
          <cell r="A5608" t="str">
            <v>544-29610-WDBN-BK</v>
          </cell>
          <cell r="B5608" t="str">
            <v>Excel SR 29U 600W 1000D-Black</v>
          </cell>
          <cell r="C5608" t="str">
            <v>Excel SR 29U 600W 1000D-Black</v>
          </cell>
          <cell r="D5608" t="str">
            <v>szt.</v>
          </cell>
          <cell r="E5608">
            <v>0</v>
          </cell>
          <cell r="F5608" t="str">
            <v>EXCEL</v>
          </cell>
          <cell r="K5608">
            <v>1439.88</v>
          </cell>
        </row>
        <row r="5609">
          <cell r="A5609" t="str">
            <v>544-29610-WDBN-BK-FP</v>
          </cell>
          <cell r="B5609" t="str">
            <v>Excel SR 29U 600W 1000D-Black-FP</v>
          </cell>
          <cell r="C5609" t="str">
            <v>Excel SR 29U 600W 1000D-Black-FP</v>
          </cell>
          <cell r="D5609" t="str">
            <v>szt.</v>
          </cell>
          <cell r="E5609">
            <v>0</v>
          </cell>
          <cell r="F5609" t="str">
            <v>EXCEL</v>
          </cell>
          <cell r="K5609">
            <v>1567.98</v>
          </cell>
        </row>
        <row r="5610">
          <cell r="A5610" t="str">
            <v>544-29610-WDBN-GW</v>
          </cell>
          <cell r="B5610" t="str">
            <v>Excel SR 29U 600W 1000D-Grey White</v>
          </cell>
          <cell r="C5610" t="str">
            <v>Excel SR 29U 600W 1000D-Grey White</v>
          </cell>
          <cell r="D5610" t="str">
            <v>szt.</v>
          </cell>
          <cell r="E5610">
            <v>0</v>
          </cell>
          <cell r="F5610" t="str">
            <v>EXCEL</v>
          </cell>
          <cell r="K5610">
            <v>1439.88</v>
          </cell>
        </row>
        <row r="5611">
          <cell r="A5611" t="str">
            <v>544-29610-WDBN-GW-FP</v>
          </cell>
          <cell r="B5611" t="str">
            <v>Excel SR 29U 600W 1000D-Grey White-FP</v>
          </cell>
          <cell r="C5611" t="str">
            <v>Excel SR 29U 600W 1000D-Grey White-FP</v>
          </cell>
          <cell r="D5611" t="str">
            <v>szt.</v>
          </cell>
          <cell r="E5611">
            <v>0</v>
          </cell>
          <cell r="F5611" t="str">
            <v>EXCEL</v>
          </cell>
          <cell r="K5611">
            <v>1567.98</v>
          </cell>
        </row>
        <row r="5612">
          <cell r="A5612" t="str">
            <v>544-29612-WDBN-BK</v>
          </cell>
          <cell r="B5612" t="str">
            <v>Excel SR 29U 600W 1200D-Black</v>
          </cell>
          <cell r="C5612" t="str">
            <v>Excel SR 29U 600W 1200D-Black</v>
          </cell>
          <cell r="D5612" t="str">
            <v>szt.</v>
          </cell>
          <cell r="E5612">
            <v>0</v>
          </cell>
          <cell r="F5612" t="str">
            <v>EXCEL</v>
          </cell>
          <cell r="K5612">
            <v>1668.34</v>
          </cell>
        </row>
        <row r="5613">
          <cell r="A5613" t="str">
            <v>544-29612-WDBN-BK-FP</v>
          </cell>
          <cell r="B5613" t="str">
            <v>Excel SR 29U 600W 1200D-Black-FP</v>
          </cell>
          <cell r="C5613" t="str">
            <v>Excel SR 29U 600W 1200D-Black-FP</v>
          </cell>
          <cell r="D5613" t="str">
            <v>szt.</v>
          </cell>
          <cell r="E5613">
            <v>0</v>
          </cell>
          <cell r="F5613" t="str">
            <v>EXCEL</v>
          </cell>
          <cell r="K5613">
            <v>1808.38</v>
          </cell>
        </row>
        <row r="5614">
          <cell r="A5614" t="str">
            <v>544-29612-WDBN-GW</v>
          </cell>
          <cell r="B5614" t="str">
            <v>Excel SR 29U 600W 1200D-Grey White</v>
          </cell>
          <cell r="C5614" t="str">
            <v>Excel SR 29U 600W 1200D-Grey White</v>
          </cell>
          <cell r="D5614" t="str">
            <v>szt.</v>
          </cell>
          <cell r="E5614">
            <v>0</v>
          </cell>
          <cell r="F5614" t="str">
            <v>EXCEL</v>
          </cell>
          <cell r="K5614">
            <v>1668.34</v>
          </cell>
        </row>
        <row r="5615">
          <cell r="A5615" t="str">
            <v>544-29612-WDBN-GW-FP</v>
          </cell>
          <cell r="B5615" t="str">
            <v>Excel SR 29U 600W 1200D-Grey White-FP</v>
          </cell>
          <cell r="C5615" t="str">
            <v>Excel SR 29U 600W 1200D-Grey White-FP</v>
          </cell>
          <cell r="D5615" t="str">
            <v>szt.</v>
          </cell>
          <cell r="E5615">
            <v>0</v>
          </cell>
          <cell r="F5615" t="str">
            <v>EXCEL</v>
          </cell>
          <cell r="K5615">
            <v>1808.38</v>
          </cell>
        </row>
        <row r="5616">
          <cell r="A5616" t="str">
            <v>544-29610-DWBN-BK</v>
          </cell>
          <cell r="B5616" t="str">
            <v>Excel SR 29U 6x10 Dbl Wave B-Sides 0-VCM BK</v>
          </cell>
          <cell r="C5616" t="str">
            <v>Excel SR 29U 6x10 Dbl Wave B-Sides 0-VCM BK</v>
          </cell>
          <cell r="D5616" t="str">
            <v>szt.</v>
          </cell>
          <cell r="E5616">
            <v>0</v>
          </cell>
          <cell r="F5616" t="str">
            <v>EXCEL</v>
          </cell>
          <cell r="K5616">
            <v>1953.56</v>
          </cell>
        </row>
        <row r="5617">
          <cell r="A5617" t="str">
            <v>544-29810-WDBR-BK</v>
          </cell>
          <cell r="B5617" t="str">
            <v>Excel SR 29U 800W 1000D-Black</v>
          </cell>
          <cell r="C5617" t="str">
            <v>Excel SR 29U 800W 1000D-Black</v>
          </cell>
          <cell r="D5617" t="str">
            <v>szt.</v>
          </cell>
          <cell r="E5617">
            <v>0</v>
          </cell>
          <cell r="F5617" t="str">
            <v>EXCEL</v>
          </cell>
          <cell r="K5617">
            <v>1519.38</v>
          </cell>
        </row>
        <row r="5618">
          <cell r="A5618" t="str">
            <v>544-29810-WDBR-BK-FP</v>
          </cell>
          <cell r="B5618" t="str">
            <v>Excel SR 29U 800W 1000D-Black-FP</v>
          </cell>
          <cell r="C5618" t="str">
            <v>Excel SR 29U 800W 1000D-Black-FP</v>
          </cell>
          <cell r="D5618" t="str">
            <v>szt.</v>
          </cell>
          <cell r="E5618">
            <v>0</v>
          </cell>
          <cell r="F5618" t="str">
            <v>EXCEL</v>
          </cell>
          <cell r="K5618">
            <v>1651.58</v>
          </cell>
        </row>
        <row r="5619">
          <cell r="A5619" t="str">
            <v>544-29810-WDBR-GW</v>
          </cell>
          <cell r="B5619" t="str">
            <v>Excel SR 29U 800W 1000D-Grey White</v>
          </cell>
          <cell r="C5619" t="str">
            <v>Excel SR 29U 800W 1000D-Grey White</v>
          </cell>
          <cell r="D5619" t="str">
            <v>szt.</v>
          </cell>
          <cell r="E5619">
            <v>0</v>
          </cell>
          <cell r="F5619" t="str">
            <v>EXCEL</v>
          </cell>
          <cell r="K5619">
            <v>1519.38</v>
          </cell>
        </row>
        <row r="5620">
          <cell r="A5620" t="str">
            <v>544-29810-WDBR-GW-FP</v>
          </cell>
          <cell r="B5620" t="str">
            <v>Excel SR 29U 800W 1000D-Grey White-FP</v>
          </cell>
          <cell r="C5620" t="str">
            <v>Excel SR 29U 800W 1000D-Grey White-FP</v>
          </cell>
          <cell r="D5620" t="str">
            <v>szt.</v>
          </cell>
          <cell r="E5620">
            <v>0</v>
          </cell>
          <cell r="F5620" t="str">
            <v>EXCEL</v>
          </cell>
          <cell r="K5620">
            <v>1651.58</v>
          </cell>
        </row>
        <row r="5621">
          <cell r="A5621" t="str">
            <v>544-29812-WDBR-BK</v>
          </cell>
          <cell r="B5621" t="str">
            <v>Excel SR 29U 800W 1200D-Black</v>
          </cell>
          <cell r="C5621" t="str">
            <v>Excel SR 29U 800W 1200D-Black</v>
          </cell>
          <cell r="D5621" t="str">
            <v>szt.</v>
          </cell>
          <cell r="E5621">
            <v>0</v>
          </cell>
          <cell r="F5621" t="str">
            <v>EXCEL</v>
          </cell>
          <cell r="K5621">
            <v>1737.84</v>
          </cell>
        </row>
        <row r="5622">
          <cell r="A5622" t="str">
            <v>544-29812-WDBR-BK-FP</v>
          </cell>
          <cell r="B5622" t="str">
            <v>Excel SR 29U 800W 1200D-Black-FP</v>
          </cell>
          <cell r="C5622" t="str">
            <v>Excel SR 29U 800W 1200D-Black-FP</v>
          </cell>
          <cell r="D5622" t="str">
            <v>szt.</v>
          </cell>
          <cell r="E5622">
            <v>0</v>
          </cell>
          <cell r="F5622" t="str">
            <v>EXCEL</v>
          </cell>
          <cell r="K5622">
            <v>1881.56</v>
          </cell>
        </row>
        <row r="5623">
          <cell r="A5623" t="str">
            <v>544-29812-WDBR-GW</v>
          </cell>
          <cell r="B5623" t="str">
            <v>Excel SR 29U 800W 1200D-Grey White</v>
          </cell>
          <cell r="C5623" t="str">
            <v>Excel SR 29U 800W 1200D-Grey White</v>
          </cell>
          <cell r="D5623" t="str">
            <v>szt.</v>
          </cell>
          <cell r="E5623">
            <v>0</v>
          </cell>
          <cell r="F5623" t="str">
            <v>EXCEL</v>
          </cell>
          <cell r="K5623">
            <v>1737.84</v>
          </cell>
        </row>
        <row r="5624">
          <cell r="A5624" t="str">
            <v>544-29812-WDBR-GW-FP</v>
          </cell>
          <cell r="B5624" t="str">
            <v>Excel SR 29U 800W 1200D-Grey White-FP</v>
          </cell>
          <cell r="C5624" t="str">
            <v>Excel SR 29U 800W 1200D-Grey White-FP</v>
          </cell>
          <cell r="D5624" t="str">
            <v>szt.</v>
          </cell>
          <cell r="E5624">
            <v>0</v>
          </cell>
          <cell r="F5624" t="str">
            <v>EXCEL</v>
          </cell>
          <cell r="K5624">
            <v>1881.56</v>
          </cell>
        </row>
        <row r="5625">
          <cell r="A5625" t="str">
            <v>544-29810-DDBR-BK</v>
          </cell>
          <cell r="B5625" t="str">
            <v>Excel SR 29U 8x10 Dbl Dbl B-Sides R-VCM BK</v>
          </cell>
          <cell r="C5625" t="str">
            <v>Excel SR 29U 8x10 Dbl Dbl B-Sides R-VCM BK</v>
          </cell>
          <cell r="D5625" t="str">
            <v>szt.</v>
          </cell>
          <cell r="E5625">
            <v>0</v>
          </cell>
          <cell r="F5625" t="str">
            <v>EXCEL</v>
          </cell>
          <cell r="K5625">
            <v>2035.88</v>
          </cell>
        </row>
        <row r="5626">
          <cell r="A5626" t="str">
            <v>544-29810-DWBR-BK</v>
          </cell>
          <cell r="B5626" t="str">
            <v>Excel SR 29U 8x10 Dbl Wave B-Sides R-VCM BK</v>
          </cell>
          <cell r="C5626" t="str">
            <v>Excel SR 29U 8x10 Dbl Wave B-Sides R-VCM BK</v>
          </cell>
          <cell r="D5626" t="str">
            <v>szt.</v>
          </cell>
          <cell r="E5626">
            <v>0</v>
          </cell>
          <cell r="F5626" t="str">
            <v>EXCEL</v>
          </cell>
          <cell r="K5626">
            <v>1986.48</v>
          </cell>
        </row>
        <row r="5627">
          <cell r="A5627" t="str">
            <v>544-29810-NNBR-BK</v>
          </cell>
          <cell r="B5627" t="str">
            <v>Excel SR 29U 8x10 No-Dr No-Dr B-Sides R-VCM BK</v>
          </cell>
          <cell r="C5627" t="str">
            <v>Excel SR 29U 8x10 No-Dr No-Dr B-Sides R-VCM BK</v>
          </cell>
          <cell r="D5627" t="str">
            <v>szt.</v>
          </cell>
          <cell r="E5627">
            <v>0</v>
          </cell>
          <cell r="F5627" t="str">
            <v>EXCEL</v>
          </cell>
          <cell r="K5627">
            <v>1265.68</v>
          </cell>
        </row>
        <row r="5628">
          <cell r="A5628" t="str">
            <v>544-42610-WDBN-BK</v>
          </cell>
          <cell r="B5628" t="str">
            <v>Excel SR 42U 600W 1000D-Black</v>
          </cell>
          <cell r="C5628" t="str">
            <v>Excel SR 42U 600W 1000D-Black</v>
          </cell>
          <cell r="D5628" t="str">
            <v>szt.</v>
          </cell>
          <cell r="E5628">
            <v>0</v>
          </cell>
          <cell r="F5628" t="str">
            <v>EXCEL</v>
          </cell>
          <cell r="K5628">
            <v>1568.98</v>
          </cell>
        </row>
        <row r="5629">
          <cell r="A5629" t="str">
            <v>544-42610-WDBN-BK-FP</v>
          </cell>
          <cell r="B5629" t="str">
            <v>Excel SR 42U 600W 1000D-Black-FP</v>
          </cell>
          <cell r="C5629" t="str">
            <v>Excel SR 42U 600W 1000D-Black-FP</v>
          </cell>
          <cell r="D5629" t="str">
            <v>szt.</v>
          </cell>
          <cell r="E5629">
            <v>0</v>
          </cell>
          <cell r="F5629" t="str">
            <v>EXCEL</v>
          </cell>
          <cell r="K5629">
            <v>1703.84</v>
          </cell>
        </row>
        <row r="5630">
          <cell r="A5630" t="str">
            <v>544-42610-WDBN-GW</v>
          </cell>
          <cell r="B5630" t="str">
            <v>Excel SR 42U 600W 1000D-Grey White</v>
          </cell>
          <cell r="C5630" t="str">
            <v>Excel SR 42U 600W 1000D-Grey White</v>
          </cell>
          <cell r="D5630" t="str">
            <v>szt.</v>
          </cell>
          <cell r="E5630">
            <v>0</v>
          </cell>
          <cell r="F5630" t="str">
            <v>EXCEL</v>
          </cell>
          <cell r="K5630">
            <v>1568.98</v>
          </cell>
        </row>
        <row r="5631">
          <cell r="A5631" t="str">
            <v>544-42610-WDBN-GW-FP</v>
          </cell>
          <cell r="B5631" t="str">
            <v>Excel SR 42U 600W 1000D-Grey White-FP</v>
          </cell>
          <cell r="C5631" t="str">
            <v>Excel SR 42U 600W 1000D-Grey White-FP</v>
          </cell>
          <cell r="D5631" t="str">
            <v>szt.</v>
          </cell>
          <cell r="E5631">
            <v>0</v>
          </cell>
          <cell r="F5631" t="str">
            <v>EXCEL</v>
          </cell>
          <cell r="K5631">
            <v>1703.84</v>
          </cell>
        </row>
        <row r="5632">
          <cell r="A5632" t="str">
            <v>544-42612-WDBN-BK</v>
          </cell>
          <cell r="B5632" t="str">
            <v>Excel SR 42U 600W 1200D-Black</v>
          </cell>
          <cell r="C5632" t="str">
            <v>Excel SR 42U 600W 1200D-Black</v>
          </cell>
          <cell r="D5632" t="str">
            <v>szt.</v>
          </cell>
          <cell r="E5632">
            <v>0</v>
          </cell>
          <cell r="F5632" t="str">
            <v>EXCEL</v>
          </cell>
          <cell r="K5632">
            <v>1797.38</v>
          </cell>
        </row>
        <row r="5633">
          <cell r="A5633" t="str">
            <v>544-42612-WDBN-BK-FP</v>
          </cell>
          <cell r="B5633" t="str">
            <v>Excel SR 42U 600W 1200D-Black-FP</v>
          </cell>
          <cell r="C5633" t="str">
            <v>Excel SR 42U 600W 1200D-Black-FP</v>
          </cell>
          <cell r="D5633" t="str">
            <v>szt.</v>
          </cell>
          <cell r="E5633">
            <v>0</v>
          </cell>
          <cell r="F5633" t="str">
            <v>EXCEL</v>
          </cell>
          <cell r="K5633">
            <v>1944.3</v>
          </cell>
        </row>
        <row r="5634">
          <cell r="A5634" t="str">
            <v>544-42612-WDBN-GW</v>
          </cell>
          <cell r="B5634" t="str">
            <v>Excel SR 42U 600W 1200D-Grey White</v>
          </cell>
          <cell r="C5634" t="str">
            <v>Excel SR 42U 600W 1200D-Grey White</v>
          </cell>
          <cell r="D5634" t="str">
            <v>szt.</v>
          </cell>
          <cell r="E5634">
            <v>0</v>
          </cell>
          <cell r="F5634" t="str">
            <v>EXCEL</v>
          </cell>
          <cell r="K5634">
            <v>1797.38</v>
          </cell>
        </row>
        <row r="5635">
          <cell r="A5635" t="str">
            <v>544-42612-WDBN-GW-FP</v>
          </cell>
          <cell r="B5635" t="str">
            <v>Excel SR 42U 600W 1200D-Grey White-FP</v>
          </cell>
          <cell r="C5635" t="str">
            <v>Excel SR 42U 600W 1200D-Grey White-FP</v>
          </cell>
          <cell r="D5635" t="str">
            <v>szt.</v>
          </cell>
          <cell r="E5635">
            <v>0</v>
          </cell>
          <cell r="F5635" t="str">
            <v>EXCEL</v>
          </cell>
          <cell r="K5635">
            <v>1944.3</v>
          </cell>
        </row>
        <row r="5636">
          <cell r="A5636" t="str">
            <v>544-42612-DNBN-BK</v>
          </cell>
          <cell r="B5636" t="str">
            <v>Excel SR 42U 6x10 Dbl No-Dr B-Sides 0-VCM BK</v>
          </cell>
          <cell r="C5636" t="str">
            <v>Excel SR 42U 6x10 Dbl No-Dr B-Sides 0-VCM BK</v>
          </cell>
          <cell r="D5636" t="str">
            <v>szt.</v>
          </cell>
          <cell r="E5636">
            <v>0</v>
          </cell>
          <cell r="F5636" t="str">
            <v>EXCEL</v>
          </cell>
          <cell r="K5636">
            <v>1635.6</v>
          </cell>
        </row>
        <row r="5637">
          <cell r="A5637" t="str">
            <v>544-42610-DWBN-BK</v>
          </cell>
          <cell r="B5637" t="str">
            <v>Excel SR 42U 6x10 Dbl Wave B-Sides 0-VCM BK</v>
          </cell>
          <cell r="C5637" t="str">
            <v>Excel SR 42U 6x10 Dbl Wave B-Sides 0-VCM BK</v>
          </cell>
          <cell r="D5637" t="str">
            <v>szt.</v>
          </cell>
          <cell r="E5637">
            <v>0</v>
          </cell>
          <cell r="F5637" t="str">
            <v>EXCEL</v>
          </cell>
          <cell r="K5637">
            <v>2156.2399999999998</v>
          </cell>
        </row>
        <row r="5638">
          <cell r="A5638" t="str">
            <v>544-42612-WNBN-BK</v>
          </cell>
          <cell r="B5638" t="str">
            <v>Excel SR 42U 6x10 Wave No-Dr B-Sides 0-VCM BK</v>
          </cell>
          <cell r="C5638" t="str">
            <v>Excel SR 42U 6x10 Wave No-Dr B-Sides 0-VCM BK</v>
          </cell>
          <cell r="D5638" t="str">
            <v>szt.</v>
          </cell>
          <cell r="E5638">
            <v>0</v>
          </cell>
          <cell r="F5638" t="str">
            <v>EXCEL</v>
          </cell>
          <cell r="K5638">
            <v>1615.28</v>
          </cell>
        </row>
        <row r="5639">
          <cell r="A5639" t="str">
            <v>ZC-544-42810-WDBG-BK</v>
          </cell>
          <cell r="B5639" t="str">
            <v>Excel SR 42U 800W 1000D-BK AVGL-01</v>
          </cell>
          <cell r="C5639" t="str">
            <v>Excel SR 42U 800W 1000D-BK AVGL-01</v>
          </cell>
          <cell r="D5639" t="str">
            <v>szt.</v>
          </cell>
          <cell r="E5639">
            <v>0</v>
          </cell>
          <cell r="F5639" t="str">
            <v>EXCEL</v>
          </cell>
          <cell r="K5639">
            <v>0</v>
          </cell>
        </row>
        <row r="5640">
          <cell r="A5640" t="str">
            <v>ZC-544-42810-WDBG(2)</v>
          </cell>
          <cell r="B5640" t="str">
            <v>Excel SR 42U 800W 1000D-BK AVGL-01</v>
          </cell>
          <cell r="C5640" t="str">
            <v>Excel SR 42U 800W 1000D-BK AVGL-01</v>
          </cell>
          <cell r="D5640" t="str">
            <v>szt.</v>
          </cell>
          <cell r="E5640">
            <v>0</v>
          </cell>
          <cell r="F5640" t="str">
            <v>EXCEL</v>
          </cell>
          <cell r="K5640">
            <v>0</v>
          </cell>
        </row>
        <row r="5641">
          <cell r="A5641" t="str">
            <v>ZC-544-42810-WDBG(4)</v>
          </cell>
          <cell r="B5641" t="str">
            <v>Excel SR 42U 800W 1000D-BK AVGL-01</v>
          </cell>
          <cell r="D5641" t="str">
            <v>szt.</v>
          </cell>
          <cell r="E5641">
            <v>0</v>
          </cell>
          <cell r="F5641" t="str">
            <v>EXCEL</v>
          </cell>
          <cell r="K5641">
            <v>0</v>
          </cell>
        </row>
        <row r="5642">
          <cell r="A5642" t="str">
            <v>ZC-544-42810-WDBG(5)</v>
          </cell>
          <cell r="B5642" t="str">
            <v>Excel SR 42U 800W 1000D-BK DACC-01</v>
          </cell>
          <cell r="D5642" t="str">
            <v>szt.</v>
          </cell>
          <cell r="E5642">
            <v>0</v>
          </cell>
          <cell r="F5642" t="str">
            <v>EXCEL</v>
          </cell>
          <cell r="K5642">
            <v>0</v>
          </cell>
        </row>
        <row r="5643">
          <cell r="A5643" t="str">
            <v>ZC-544-42810-WDBG(3)</v>
          </cell>
          <cell r="B5643" t="str">
            <v>Excel SR 42U 800W 1000D-BK DACC-01</v>
          </cell>
          <cell r="C5643" t="str">
            <v>Excel SR 42U 800W 1000D-BK DACC-01</v>
          </cell>
          <cell r="D5643" t="str">
            <v>szt.</v>
          </cell>
          <cell r="E5643">
            <v>0</v>
          </cell>
          <cell r="F5643" t="str">
            <v>EXCEL</v>
          </cell>
          <cell r="K5643">
            <v>0</v>
          </cell>
        </row>
        <row r="5644">
          <cell r="A5644" t="str">
            <v>ZC-544-42810-WDBG(1)</v>
          </cell>
          <cell r="B5644" t="str">
            <v>Excel SR 42U 800W 1000D-BK DACC-01</v>
          </cell>
          <cell r="C5644" t="str">
            <v>Excel SR 42U 800W 1000D-BK DACC-01</v>
          </cell>
          <cell r="D5644" t="str">
            <v>szt.</v>
          </cell>
          <cell r="E5644">
            <v>0</v>
          </cell>
          <cell r="F5644" t="str">
            <v>EXCEL</v>
          </cell>
          <cell r="K5644">
            <v>0</v>
          </cell>
        </row>
        <row r="5645">
          <cell r="A5645" t="str">
            <v>544-42810-WDBR-BK</v>
          </cell>
          <cell r="B5645" t="str">
            <v>Excel SR 42U 800W 1000D-Black</v>
          </cell>
          <cell r="C5645" t="str">
            <v>Excel SR 42U 800W 1000D-Black</v>
          </cell>
          <cell r="D5645" t="str">
            <v>szt.</v>
          </cell>
          <cell r="E5645">
            <v>0</v>
          </cell>
          <cell r="F5645" t="str">
            <v>EXCEL</v>
          </cell>
          <cell r="K5645">
            <v>1638.48</v>
          </cell>
        </row>
        <row r="5646">
          <cell r="A5646" t="str">
            <v>544-42810-WDBR-BK-FP</v>
          </cell>
          <cell r="B5646" t="str">
            <v>Excel SR 42U 800W 1000D-Black-FP</v>
          </cell>
          <cell r="C5646" t="str">
            <v>Excel SR 42U 800W 1000D-Black-FP</v>
          </cell>
          <cell r="D5646" t="str">
            <v>szt.</v>
          </cell>
          <cell r="E5646">
            <v>0</v>
          </cell>
          <cell r="F5646" t="str">
            <v>EXCEL</v>
          </cell>
          <cell r="K5646">
            <v>1777.04</v>
          </cell>
        </row>
        <row r="5647">
          <cell r="A5647" t="str">
            <v>544-42810-WDBR-GW</v>
          </cell>
          <cell r="B5647" t="str">
            <v>Excel SR 42U 800W 1000D-Grey White</v>
          </cell>
          <cell r="C5647" t="str">
            <v>Excel SR 42U 800W 1000D-Grey White</v>
          </cell>
          <cell r="D5647" t="str">
            <v>szt.</v>
          </cell>
          <cell r="E5647">
            <v>0</v>
          </cell>
          <cell r="F5647" t="str">
            <v>EXCEL</v>
          </cell>
          <cell r="K5647">
            <v>1638.48</v>
          </cell>
        </row>
        <row r="5648">
          <cell r="A5648" t="str">
            <v>544-42810-WDBR-GW-FP</v>
          </cell>
          <cell r="B5648" t="str">
            <v>Excel SR 42U 800W 1000D-Grey White-FP</v>
          </cell>
          <cell r="C5648" t="str">
            <v>Excel SR 42U 800W 1000D-Grey White-FP</v>
          </cell>
          <cell r="D5648" t="str">
            <v>szt.</v>
          </cell>
          <cell r="E5648">
            <v>0</v>
          </cell>
          <cell r="F5648" t="str">
            <v>EXCEL</v>
          </cell>
          <cell r="K5648">
            <v>1777.04</v>
          </cell>
        </row>
        <row r="5649">
          <cell r="A5649" t="str">
            <v>544-42812-WDBR-BK</v>
          </cell>
          <cell r="B5649" t="str">
            <v>Excel SR 42U 800W 1200D-Black</v>
          </cell>
          <cell r="C5649" t="str">
            <v>Excel SR 42U 800W 1200D-Black</v>
          </cell>
          <cell r="D5649" t="str">
            <v>szt.</v>
          </cell>
          <cell r="E5649">
            <v>0</v>
          </cell>
          <cell r="F5649" t="str">
            <v>EXCEL</v>
          </cell>
          <cell r="K5649">
            <v>1866.92</v>
          </cell>
        </row>
        <row r="5650">
          <cell r="A5650" t="str">
            <v>544-42812-WDBR-BK-FP</v>
          </cell>
          <cell r="B5650" t="str">
            <v>Excel SR 42U 800W 1200D-Black-FP</v>
          </cell>
          <cell r="C5650" t="str">
            <v>Excel SR 42U 800W 1200D-Black-FP</v>
          </cell>
          <cell r="D5650" t="str">
            <v>szt.</v>
          </cell>
          <cell r="E5650">
            <v>0</v>
          </cell>
          <cell r="F5650" t="str">
            <v>EXCEL</v>
          </cell>
          <cell r="K5650">
            <v>2017.42</v>
          </cell>
        </row>
        <row r="5651">
          <cell r="A5651" t="str">
            <v>544-42812-WDBR-GW</v>
          </cell>
          <cell r="B5651" t="str">
            <v>Excel SR 42U 800W 1200D-Grey White</v>
          </cell>
          <cell r="C5651" t="str">
            <v>Excel SR 42U 800W 1200D-Grey White</v>
          </cell>
          <cell r="D5651" t="str">
            <v>szt.</v>
          </cell>
          <cell r="E5651">
            <v>0</v>
          </cell>
          <cell r="F5651" t="str">
            <v>EXCEL</v>
          </cell>
          <cell r="K5651">
            <v>1866.92</v>
          </cell>
        </row>
        <row r="5652">
          <cell r="A5652" t="str">
            <v>544-42812-WDBR-GW-FP</v>
          </cell>
          <cell r="B5652" t="str">
            <v>Excel SR 42U 800W 1200D-Grey White-FP</v>
          </cell>
          <cell r="C5652" t="str">
            <v>Excel SR 42U 800W 1200D-Grey White-FP</v>
          </cell>
          <cell r="D5652" t="str">
            <v>szt.</v>
          </cell>
          <cell r="E5652">
            <v>0</v>
          </cell>
          <cell r="F5652" t="str">
            <v>EXCEL</v>
          </cell>
          <cell r="K5652">
            <v>2017.42</v>
          </cell>
        </row>
        <row r="5653">
          <cell r="A5653" t="str">
            <v>544-42810-NDBR-GW</v>
          </cell>
          <cell r="B5653" t="str">
            <v>Excel SR 42U 8x10 No-Dr Dbl B-Sides R-VCM GW</v>
          </cell>
          <cell r="C5653" t="str">
            <v>Excel SR 42U 8x10 No-Dr Dbl B-Sides R-VCM GW</v>
          </cell>
          <cell r="D5653" t="str">
            <v>szt.</v>
          </cell>
          <cell r="E5653">
            <v>0</v>
          </cell>
          <cell r="F5653" t="str">
            <v>EXCEL</v>
          </cell>
          <cell r="K5653">
            <v>1715.04</v>
          </cell>
        </row>
        <row r="5654">
          <cell r="A5654" t="str">
            <v>544-42810-WDBN-BK</v>
          </cell>
          <cell r="B5654" t="str">
            <v>Excel SR 42U 8x10 Wave Dbl B-Sides 0-VCM BK</v>
          </cell>
          <cell r="C5654" t="str">
            <v>Excel SR 42U 8x10 Wave Dbl B-Sides 0-VCM BK</v>
          </cell>
          <cell r="D5654" t="str">
            <v>szt.</v>
          </cell>
          <cell r="E5654">
            <v>0</v>
          </cell>
          <cell r="F5654" t="str">
            <v>EXCEL</v>
          </cell>
          <cell r="K5654">
            <v>0</v>
          </cell>
        </row>
        <row r="5655">
          <cell r="A5655" t="str">
            <v>544-42810-WWBR-BK</v>
          </cell>
          <cell r="B5655" t="str">
            <v>Excel SR 42U 8x10 Wave Wave B-Sides R-VCM BK</v>
          </cell>
          <cell r="C5655" t="str">
            <v>Excel SR 42U 8x10 Wave Wave B-Sides R-VCM BK</v>
          </cell>
          <cell r="D5655" t="str">
            <v>szt.</v>
          </cell>
          <cell r="E5655">
            <v>0</v>
          </cell>
          <cell r="F5655" t="str">
            <v>EXCEL</v>
          </cell>
          <cell r="K5655">
            <v>0</v>
          </cell>
        </row>
        <row r="5656">
          <cell r="A5656" t="str">
            <v>544-42812-DDBR-GW</v>
          </cell>
          <cell r="B5656" t="str">
            <v>Excel SR 42U 8x12 Dbl Dbl B-Sides R-VCM GW</v>
          </cell>
          <cell r="C5656" t="str">
            <v>Excel SR 42U 8x12 Dbl Dbl B-Sides R-VCM GW</v>
          </cell>
          <cell r="D5656" t="str">
            <v>szt.</v>
          </cell>
          <cell r="E5656">
            <v>0</v>
          </cell>
          <cell r="F5656" t="str">
            <v>EXCEL</v>
          </cell>
          <cell r="K5656">
            <v>2271.2600000000002</v>
          </cell>
        </row>
        <row r="5657">
          <cell r="A5657" t="str">
            <v>544-42812-NDBR-GW</v>
          </cell>
          <cell r="B5657" t="str">
            <v>Excel SR 42U 8x12 No-Dr Dbl B-Sides R-VCM GW</v>
          </cell>
          <cell r="C5657" t="str">
            <v>Excel SR 42U 8x12 No-Dr Dbl B-Sides R-VCM GW</v>
          </cell>
          <cell r="D5657" t="str">
            <v>szt.</v>
          </cell>
          <cell r="E5657">
            <v>0</v>
          </cell>
          <cell r="F5657" t="str">
            <v>EXCEL</v>
          </cell>
          <cell r="K5657">
            <v>1928.62</v>
          </cell>
        </row>
        <row r="5658">
          <cell r="A5658" t="str">
            <v>544-42812-WWBF-BK</v>
          </cell>
          <cell r="B5658" t="str">
            <v>Excel SR 42U 8x12 Wave Wave B-Sides F-VCM BK</v>
          </cell>
          <cell r="C5658" t="str">
            <v>Excel SR 42U 8x12 Wave Wave B-Sides F-VCM BK</v>
          </cell>
          <cell r="D5658" t="str">
            <v>szt.</v>
          </cell>
          <cell r="E5658">
            <v>0</v>
          </cell>
          <cell r="F5658" t="str">
            <v>EXCEL</v>
          </cell>
          <cell r="K5658">
            <v>2728.6</v>
          </cell>
        </row>
        <row r="5659">
          <cell r="A5659" t="str">
            <v>544-47610-WDBN-BK</v>
          </cell>
          <cell r="B5659" t="str">
            <v>Excel SR 47U 600W 1000D-Black</v>
          </cell>
          <cell r="C5659" t="str">
            <v>Excel SR 47U 600W 1000D-Black</v>
          </cell>
          <cell r="D5659" t="str">
            <v>szt.</v>
          </cell>
          <cell r="E5659">
            <v>0</v>
          </cell>
          <cell r="F5659" t="str">
            <v>EXCEL</v>
          </cell>
          <cell r="K5659">
            <v>1618.64</v>
          </cell>
        </row>
        <row r="5660">
          <cell r="A5660" t="str">
            <v>544-47610-WDBN-BK-FP</v>
          </cell>
          <cell r="B5660" t="str">
            <v>Excel SR 47U 600W 1000D-Black-FP</v>
          </cell>
          <cell r="C5660" t="str">
            <v>Excel SR 47U 600W 1000D-Black-FP</v>
          </cell>
          <cell r="D5660" t="str">
            <v>szt.</v>
          </cell>
          <cell r="E5660">
            <v>0</v>
          </cell>
          <cell r="F5660" t="str">
            <v>EXCEL</v>
          </cell>
          <cell r="K5660">
            <v>1756.12</v>
          </cell>
        </row>
        <row r="5661">
          <cell r="A5661" t="str">
            <v>544-47610-WDBN-GW</v>
          </cell>
          <cell r="B5661" t="str">
            <v>Excel SR 47U 600W 1000D-Grey White</v>
          </cell>
          <cell r="C5661" t="str">
            <v>Excel SR 47U 600W 1000D-Grey White</v>
          </cell>
          <cell r="D5661" t="str">
            <v>szt.</v>
          </cell>
          <cell r="E5661">
            <v>0</v>
          </cell>
          <cell r="F5661" t="str">
            <v>EXCEL</v>
          </cell>
          <cell r="K5661">
            <v>1618.64</v>
          </cell>
        </row>
        <row r="5662">
          <cell r="A5662" t="str">
            <v>544-47610-WDBN-GW-FP</v>
          </cell>
          <cell r="B5662" t="str">
            <v>Excel SR 47U 600W 1000D-Grey White-FP</v>
          </cell>
          <cell r="C5662" t="str">
            <v>Excel SR 47U 600W 1000D-Grey White-FP</v>
          </cell>
          <cell r="D5662" t="str">
            <v>szt.</v>
          </cell>
          <cell r="E5662">
            <v>0</v>
          </cell>
          <cell r="F5662" t="str">
            <v>EXCEL</v>
          </cell>
          <cell r="K5662">
            <v>1756.12</v>
          </cell>
        </row>
        <row r="5663">
          <cell r="A5663" t="str">
            <v>544-47612-WDBN-BK</v>
          </cell>
          <cell r="B5663" t="str">
            <v>Excel SR 47U 600W 1200D-Black</v>
          </cell>
          <cell r="C5663" t="str">
            <v>Excel SR 47U 600W 1200D-Black</v>
          </cell>
          <cell r="D5663" t="str">
            <v>szt.</v>
          </cell>
          <cell r="E5663">
            <v>0</v>
          </cell>
          <cell r="F5663" t="str">
            <v>EXCEL</v>
          </cell>
          <cell r="K5663">
            <v>1926.5</v>
          </cell>
        </row>
        <row r="5664">
          <cell r="A5664" t="str">
            <v>544-47612-WDBN-BK-FP</v>
          </cell>
          <cell r="B5664" t="str">
            <v>Excel SR 47U 600W 1200D-Black-FP</v>
          </cell>
          <cell r="C5664" t="str">
            <v>Excel SR 47U 600W 1200D-Black-FP</v>
          </cell>
          <cell r="D5664" t="str">
            <v>szt.</v>
          </cell>
          <cell r="E5664">
            <v>0</v>
          </cell>
          <cell r="F5664" t="str">
            <v>EXCEL</v>
          </cell>
          <cell r="K5664">
            <v>2080.16</v>
          </cell>
        </row>
        <row r="5665">
          <cell r="A5665" t="str">
            <v>544-47612-WDBN-GW</v>
          </cell>
          <cell r="B5665" t="str">
            <v>Excel SR 47U 600W 1200D-Grey White</v>
          </cell>
          <cell r="C5665" t="str">
            <v>Excel SR 47U 600W 1200D-Grey White</v>
          </cell>
          <cell r="D5665" t="str">
            <v>szt.</v>
          </cell>
          <cell r="E5665">
            <v>0</v>
          </cell>
          <cell r="F5665" t="str">
            <v>EXCEL</v>
          </cell>
          <cell r="K5665">
            <v>1926.5</v>
          </cell>
        </row>
        <row r="5666">
          <cell r="A5666" t="str">
            <v>544-47612-WDBN-GW-FP</v>
          </cell>
          <cell r="B5666" t="str">
            <v>Excel SR 47U 600W 1200D-Grey White-FP</v>
          </cell>
          <cell r="C5666" t="str">
            <v>Excel SR 47U 600W 1200D-Grey White-FP</v>
          </cell>
          <cell r="D5666" t="str">
            <v>szt.</v>
          </cell>
          <cell r="E5666">
            <v>0</v>
          </cell>
          <cell r="F5666" t="str">
            <v>EXCEL</v>
          </cell>
          <cell r="K5666">
            <v>2080.16</v>
          </cell>
        </row>
        <row r="5667">
          <cell r="A5667" t="str">
            <v>544-47810-WDBR-BK</v>
          </cell>
          <cell r="B5667" t="str">
            <v>Excel SR 47U 800W 1000D-Black</v>
          </cell>
          <cell r="C5667" t="str">
            <v>Excel SR 47U 800W 1000D-Black</v>
          </cell>
          <cell r="D5667" t="str">
            <v>szt.</v>
          </cell>
          <cell r="E5667">
            <v>0</v>
          </cell>
          <cell r="F5667" t="str">
            <v>EXCEL</v>
          </cell>
          <cell r="K5667">
            <v>1688.16</v>
          </cell>
        </row>
        <row r="5668">
          <cell r="A5668" t="str">
            <v>544-47810-WDBR-BK-FP</v>
          </cell>
          <cell r="B5668" t="str">
            <v>Excel SR 47U 800W 1000D-Black-FP</v>
          </cell>
          <cell r="C5668" t="str">
            <v>Excel SR 47U 800W 1000D-Black-FP</v>
          </cell>
          <cell r="D5668" t="str">
            <v>szt.</v>
          </cell>
          <cell r="E5668">
            <v>0</v>
          </cell>
          <cell r="F5668" t="str">
            <v>EXCEL</v>
          </cell>
          <cell r="K5668">
            <v>1829.3</v>
          </cell>
        </row>
        <row r="5669">
          <cell r="A5669" t="str">
            <v>544-47810-WDBR-GW</v>
          </cell>
          <cell r="B5669" t="str">
            <v>Excel SR 47U 800W 1000D-Grey White</v>
          </cell>
          <cell r="C5669" t="str">
            <v>Excel SR 47U 800W 1000D-Grey White</v>
          </cell>
          <cell r="D5669" t="str">
            <v>szt.</v>
          </cell>
          <cell r="E5669">
            <v>0</v>
          </cell>
          <cell r="F5669" t="str">
            <v>EXCEL</v>
          </cell>
          <cell r="K5669">
            <v>1688.16</v>
          </cell>
        </row>
        <row r="5670">
          <cell r="A5670" t="str">
            <v>544-47810-WDBR-GW-FP</v>
          </cell>
          <cell r="B5670" t="str">
            <v>Excel SR 47U 800W 1000D-Grey White-FP</v>
          </cell>
          <cell r="C5670" t="str">
            <v>Excel SR 47U 800W 1000D-Grey White-FP</v>
          </cell>
          <cell r="D5670" t="str">
            <v>szt.</v>
          </cell>
          <cell r="E5670">
            <v>0</v>
          </cell>
          <cell r="F5670" t="str">
            <v>EXCEL</v>
          </cell>
          <cell r="K5670">
            <v>1829.3</v>
          </cell>
        </row>
        <row r="5671">
          <cell r="A5671" t="str">
            <v>544-47812-WDBR-BK</v>
          </cell>
          <cell r="B5671" t="str">
            <v>Excel SR 47U 800W 1200D-Black</v>
          </cell>
          <cell r="C5671" t="str">
            <v>Excel SR 47U 800W 1200D-Black</v>
          </cell>
          <cell r="D5671" t="str">
            <v>szt.</v>
          </cell>
          <cell r="E5671">
            <v>0</v>
          </cell>
          <cell r="F5671" t="str">
            <v>EXCEL</v>
          </cell>
          <cell r="K5671">
            <v>1996</v>
          </cell>
        </row>
        <row r="5672">
          <cell r="A5672" t="str">
            <v>544-47812-WDBR-BK-FP</v>
          </cell>
          <cell r="B5672" t="str">
            <v>Excel SR 47U 800W 1200D-Black-FP</v>
          </cell>
          <cell r="C5672" t="str">
            <v>Excel SR 47U 800W 1200D-Black-FP</v>
          </cell>
          <cell r="D5672" t="str">
            <v>szt.</v>
          </cell>
          <cell r="E5672">
            <v>0</v>
          </cell>
          <cell r="F5672" t="str">
            <v>EXCEL</v>
          </cell>
          <cell r="K5672">
            <v>2164.1</v>
          </cell>
        </row>
        <row r="5673">
          <cell r="A5673" t="str">
            <v>544-47812-WDBR-GW</v>
          </cell>
          <cell r="B5673" t="str">
            <v>Excel SR 47U 800W 1200D-Grey White</v>
          </cell>
          <cell r="C5673" t="str">
            <v>Excel SR 47U 800W 1200D-Grey White</v>
          </cell>
          <cell r="D5673" t="str">
            <v>szt.</v>
          </cell>
          <cell r="E5673">
            <v>0</v>
          </cell>
          <cell r="F5673" t="str">
            <v>EXCEL</v>
          </cell>
          <cell r="K5673">
            <v>0</v>
          </cell>
        </row>
        <row r="5674">
          <cell r="A5674" t="str">
            <v>544-47812-WDBR-GW-FP</v>
          </cell>
          <cell r="B5674" t="str">
            <v>Excel SR 47U 800W 1200D-Grey White-FP</v>
          </cell>
          <cell r="C5674" t="str">
            <v>Excel SR 47U 800W 1200D-Grey White-FP</v>
          </cell>
          <cell r="D5674" t="str">
            <v>szt.</v>
          </cell>
          <cell r="E5674">
            <v>0</v>
          </cell>
          <cell r="F5674" t="str">
            <v>EXCEL</v>
          </cell>
          <cell r="K5674">
            <v>1912.9</v>
          </cell>
        </row>
        <row r="5675">
          <cell r="A5675" t="str">
            <v>544-47810-DDBR-BK-FP</v>
          </cell>
          <cell r="B5675" t="str">
            <v>Excel SR 47U 8x10 Dbl Dbl B-Sides R-VCM BK FP</v>
          </cell>
          <cell r="C5675" t="str">
            <v>Excel SR 47U 8x10 Dbl Dbl B-Sides R-VCM BK FP</v>
          </cell>
          <cell r="D5675" t="str">
            <v>szt.</v>
          </cell>
          <cell r="E5675">
            <v>0</v>
          </cell>
          <cell r="F5675" t="str">
            <v>EXCEL</v>
          </cell>
          <cell r="K5675">
            <v>2187.12</v>
          </cell>
        </row>
        <row r="5676">
          <cell r="A5676" t="str">
            <v>544-47812-WDBN-GW</v>
          </cell>
          <cell r="B5676" t="str">
            <v>Excel SR 47U 8x10 Wave Dbl B-Sides 0-VCM GW</v>
          </cell>
          <cell r="C5676" t="str">
            <v>Excel SR 47U 8x10 Wave Dbl B-Sides 0-VCM GW</v>
          </cell>
          <cell r="D5676" t="str">
            <v>szt.</v>
          </cell>
          <cell r="E5676">
            <v>0</v>
          </cell>
          <cell r="F5676" t="str">
            <v>EXCEL</v>
          </cell>
          <cell r="K5676">
            <v>2089.8200000000002</v>
          </cell>
        </row>
        <row r="5677">
          <cell r="A5677" t="str">
            <v>544-47812-WNBN-GW</v>
          </cell>
          <cell r="B5677" t="str">
            <v>Excel SR 47U 8x10 Wave No-Dr B-Sides 0-VCM GW</v>
          </cell>
          <cell r="C5677" t="str">
            <v>Excel SR 47U 8x10 Wave No-Dr B-Sides 0-VCM GW</v>
          </cell>
          <cell r="D5677" t="str">
            <v>szt.</v>
          </cell>
          <cell r="E5677">
            <v>0</v>
          </cell>
          <cell r="F5677" t="str">
            <v>EXCEL</v>
          </cell>
          <cell r="K5677">
            <v>1719.58</v>
          </cell>
        </row>
        <row r="5678">
          <cell r="A5678" t="str">
            <v>544-006</v>
          </cell>
          <cell r="B5678" t="str">
            <v>Excel SR Earth Bonding Kit</v>
          </cell>
          <cell r="C5678" t="str">
            <v>Excel SR Earth Bonding Kit</v>
          </cell>
          <cell r="D5678" t="str">
            <v>szt.</v>
          </cell>
          <cell r="E5678">
            <v>0</v>
          </cell>
          <cell r="F5678" t="str">
            <v>EXCEL</v>
          </cell>
          <cell r="K5678">
            <v>72.02</v>
          </cell>
        </row>
        <row r="5679">
          <cell r="A5679" t="str">
            <v>544-042-BK</v>
          </cell>
          <cell r="B5679" t="str">
            <v>Excel SR Side Assy 42U 1000 D - Black</v>
          </cell>
          <cell r="C5679" t="str">
            <v>Excel SR Side Assy 42U 1000 D - Black</v>
          </cell>
          <cell r="D5679" t="str">
            <v>szt.</v>
          </cell>
          <cell r="E5679">
            <v>0</v>
          </cell>
          <cell r="F5679" t="str">
            <v>EXCEL</v>
          </cell>
          <cell r="K5679">
            <v>0</v>
          </cell>
        </row>
        <row r="5680">
          <cell r="A5680" t="str">
            <v>542-248-BK</v>
          </cell>
          <cell r="B5680" t="str">
            <v>EXCEL SR-ER/CR BAYING KIT - BLACK</v>
          </cell>
          <cell r="D5680" t="str">
            <v>szt.</v>
          </cell>
          <cell r="E5680">
            <v>0</v>
          </cell>
          <cell r="F5680" t="str">
            <v>EXCEL</v>
          </cell>
          <cell r="K5680">
            <v>42.62</v>
          </cell>
        </row>
        <row r="5681">
          <cell r="A5681" t="str">
            <v>542-248-GW</v>
          </cell>
          <cell r="B5681" t="str">
            <v>EXCEL SR-ER/CR BAYING KIT - GREY/WHITE</v>
          </cell>
          <cell r="D5681" t="str">
            <v>szt.</v>
          </cell>
          <cell r="E5681">
            <v>0</v>
          </cell>
          <cell r="F5681" t="str">
            <v>EXCEL</v>
          </cell>
          <cell r="K5681">
            <v>42.62</v>
          </cell>
        </row>
        <row r="5682">
          <cell r="A5682" t="str">
            <v>180-088</v>
          </cell>
          <cell r="B5682" t="str">
            <v>Excel steel cable tie 250mm  Pack of 100</v>
          </cell>
          <cell r="C5682" t="str">
            <v>Excel steel cable tie 250mm  Pack of 100</v>
          </cell>
          <cell r="D5682" t="str">
            <v>szt.</v>
          </cell>
          <cell r="E5682">
            <v>0</v>
          </cell>
          <cell r="F5682" t="str">
            <v>EXCEL</v>
          </cell>
          <cell r="K5682">
            <v>36.76</v>
          </cell>
        </row>
        <row r="5683">
          <cell r="A5683" t="str">
            <v>SVGA-15MM-1M</v>
          </cell>
          <cell r="B5683" t="str">
            <v>Excel SVGA 15M/M Extension cable 1.0mtr</v>
          </cell>
          <cell r="C5683" t="str">
            <v>Excel SVGA 15M/M Extension cable 1.0mtr</v>
          </cell>
          <cell r="D5683" t="str">
            <v>szt.</v>
          </cell>
          <cell r="E5683">
            <v>0</v>
          </cell>
          <cell r="F5683" t="str">
            <v>EXCEL</v>
          </cell>
          <cell r="K5683">
            <v>14.04</v>
          </cell>
        </row>
        <row r="5684">
          <cell r="A5684" t="str">
            <v>SVGA-15MM-10M</v>
          </cell>
          <cell r="B5684" t="str">
            <v>Excel SVGA 15M/M Extension cable 10mtr</v>
          </cell>
          <cell r="C5684" t="str">
            <v>Excel SVGA 15M/M Extension cable 10mtr</v>
          </cell>
          <cell r="D5684" t="str">
            <v>szt.</v>
          </cell>
          <cell r="E5684">
            <v>0</v>
          </cell>
          <cell r="F5684" t="str">
            <v>EXCEL</v>
          </cell>
          <cell r="K5684">
            <v>45</v>
          </cell>
        </row>
        <row r="5685">
          <cell r="A5685" t="str">
            <v>SVGA-15MM-3M</v>
          </cell>
          <cell r="B5685" t="str">
            <v>Excel SVGA 15M/M Extension cable 3mtr</v>
          </cell>
          <cell r="C5685" t="str">
            <v>Excel SVGA 15M/M Extension cable 3mtr</v>
          </cell>
          <cell r="D5685" t="str">
            <v>szt.</v>
          </cell>
          <cell r="E5685">
            <v>0</v>
          </cell>
          <cell r="F5685" t="str">
            <v>EXCEL</v>
          </cell>
          <cell r="K5685">
            <v>21</v>
          </cell>
        </row>
        <row r="5686">
          <cell r="A5686" t="str">
            <v>SVGA-15MM-5M</v>
          </cell>
          <cell r="B5686" t="str">
            <v>Excel SVGA 15M/M Extension cable 5mtr</v>
          </cell>
          <cell r="C5686" t="str">
            <v>Excel SVGA 15M/M Extension cable 5mtr</v>
          </cell>
          <cell r="D5686" t="str">
            <v>szt.</v>
          </cell>
          <cell r="E5686">
            <v>0</v>
          </cell>
          <cell r="F5686" t="str">
            <v>EXCEL</v>
          </cell>
          <cell r="K5686">
            <v>28.12</v>
          </cell>
        </row>
        <row r="5687">
          <cell r="A5687" t="str">
            <v>SVGA+A-15MM-10M</v>
          </cell>
          <cell r="B5687" t="str">
            <v>Excel SVGA+30cm Audio 15M/M Extension cable 10mtr</v>
          </cell>
          <cell r="C5687" t="str">
            <v>Excel SVGA+30cm Audio 15M/M Extension cable 10mtr</v>
          </cell>
          <cell r="D5687" t="str">
            <v>szt.</v>
          </cell>
          <cell r="E5687">
            <v>0</v>
          </cell>
          <cell r="F5687" t="str">
            <v>EXCEL</v>
          </cell>
          <cell r="K5687">
            <v>47.36</v>
          </cell>
        </row>
        <row r="5688">
          <cell r="A5688" t="str">
            <v>SVGA+A-15MM-3M</v>
          </cell>
          <cell r="B5688" t="str">
            <v>Excel SVGA+30cm Audio 15M/M Extension cable 3mtr</v>
          </cell>
          <cell r="C5688" t="str">
            <v>Excel SVGA+30cm Audio 15M/M Extension cable 3mtr</v>
          </cell>
          <cell r="D5688" t="str">
            <v>szt.</v>
          </cell>
          <cell r="E5688">
            <v>0</v>
          </cell>
          <cell r="F5688" t="str">
            <v>EXCEL</v>
          </cell>
          <cell r="K5688">
            <v>0</v>
          </cell>
        </row>
        <row r="5689">
          <cell r="A5689" t="str">
            <v>SVGA+A-15MM-5M</v>
          </cell>
          <cell r="B5689" t="str">
            <v>Excel SVGA+30cm Audio 15M/M Extension cable 5mtr</v>
          </cell>
          <cell r="C5689" t="str">
            <v>Excel SVGA+30cm Audio 15M/M Extension cable 5mtr</v>
          </cell>
          <cell r="D5689" t="str">
            <v>szt.</v>
          </cell>
          <cell r="E5689">
            <v>0</v>
          </cell>
          <cell r="F5689" t="str">
            <v>EXCEL</v>
          </cell>
          <cell r="K5689">
            <v>30.2</v>
          </cell>
        </row>
        <row r="5690">
          <cell r="A5690" t="str">
            <v>100-291</v>
          </cell>
          <cell r="B5690" t="str">
            <v>EXCEL TAMPERPROOF TORX DRIVER T10</v>
          </cell>
          <cell r="C5690" t="str">
            <v>EXCEL TAMPERPROOF TORX DRIVER T10</v>
          </cell>
          <cell r="D5690" t="str">
            <v>szt.</v>
          </cell>
          <cell r="E5690">
            <v>0</v>
          </cell>
          <cell r="F5690" t="str">
            <v>EXCEL</v>
          </cell>
          <cell r="K5690">
            <v>2.2200000000000002</v>
          </cell>
        </row>
        <row r="5691">
          <cell r="A5691" t="str">
            <v>104-101</v>
          </cell>
          <cell r="B5691" t="str">
            <v>EXCEL TRACEABLE CAT6 U/UTP  P/LEAD LSOH 2M GRY</v>
          </cell>
          <cell r="C5691" t="str">
            <v>EXCEL TRACEABLE CAT6 U/UTP  P/LEAD LSOH 2M GRY</v>
          </cell>
          <cell r="D5691" t="str">
            <v>szt.</v>
          </cell>
          <cell r="E5691">
            <v>0</v>
          </cell>
          <cell r="F5691" t="str">
            <v>EXCEL</v>
          </cell>
          <cell r="K5691">
            <v>14.66</v>
          </cell>
        </row>
        <row r="5692">
          <cell r="A5692" t="str">
            <v>104-108</v>
          </cell>
          <cell r="B5692" t="str">
            <v>EXCEL TRACEABLE CAT6 U/UTP  P/LEAD LSOH 2mtr BLU</v>
          </cell>
          <cell r="C5692" t="str">
            <v>EXCEL TRACEABLE CAT6 U/UTP  P/LEAD LSOH 2mtr BLU</v>
          </cell>
          <cell r="D5692" t="str">
            <v>szt.</v>
          </cell>
          <cell r="E5692">
            <v>0</v>
          </cell>
          <cell r="F5692" t="str">
            <v>EXCEL</v>
          </cell>
          <cell r="K5692">
            <v>14.66</v>
          </cell>
        </row>
        <row r="5693">
          <cell r="A5693" t="str">
            <v>104-129</v>
          </cell>
          <cell r="B5693" t="str">
            <v>EXCEL TRACEABLE CAT6 U/UTP  P/LEAD LSOH 2mtr GRN</v>
          </cell>
          <cell r="C5693" t="str">
            <v>EXCEL TRACEABLE CAT6 U/UTP  P/LEAD LSOH 2mtr GRN</v>
          </cell>
          <cell r="D5693" t="str">
            <v>szt.</v>
          </cell>
          <cell r="E5693">
            <v>0</v>
          </cell>
          <cell r="F5693" t="str">
            <v>EXCEL</v>
          </cell>
          <cell r="K5693">
            <v>14.66</v>
          </cell>
        </row>
        <row r="5694">
          <cell r="A5694" t="str">
            <v>104-115</v>
          </cell>
          <cell r="B5694" t="str">
            <v>EXCEL TRACEABLE CAT6 U/UTP  P/LEAD LSOH 2mtr RED</v>
          </cell>
          <cell r="C5694" t="str">
            <v>EXCEL TRACEABLE CAT6 U/UTP  P/LEAD LSOH 2mtr RED</v>
          </cell>
          <cell r="D5694" t="str">
            <v>szt.</v>
          </cell>
          <cell r="E5694">
            <v>0</v>
          </cell>
          <cell r="F5694" t="str">
            <v>EXCEL</v>
          </cell>
          <cell r="K5694">
            <v>14.66</v>
          </cell>
        </row>
        <row r="5695">
          <cell r="A5695" t="str">
            <v>104-122</v>
          </cell>
          <cell r="B5695" t="str">
            <v>EXCEL TRACEABLE CAT6 U/UTP  P/LEAD LSOH 2mtr YEL</v>
          </cell>
          <cell r="C5695" t="str">
            <v>EXCEL TRACEABLE CAT6 U/UTP  P/LEAD LSOH 2mtr YEL</v>
          </cell>
          <cell r="D5695" t="str">
            <v>szt.</v>
          </cell>
          <cell r="E5695">
            <v>0</v>
          </cell>
          <cell r="F5695" t="str">
            <v>EXCEL</v>
          </cell>
          <cell r="K5695">
            <v>14.66</v>
          </cell>
        </row>
        <row r="5696">
          <cell r="A5696" t="str">
            <v>104-111</v>
          </cell>
          <cell r="B5696" t="str">
            <v>EXCEL TRACEABLE CAT6 U/UTP P/LEAD LSOH 10mtr BLU</v>
          </cell>
          <cell r="C5696" t="str">
            <v>EXCEL TRACEABLE CAT6 U/UTP P/LEAD LSOH 10mtr BLU</v>
          </cell>
          <cell r="D5696" t="str">
            <v>szt.</v>
          </cell>
          <cell r="E5696">
            <v>0</v>
          </cell>
          <cell r="F5696" t="str">
            <v>EXCEL</v>
          </cell>
          <cell r="K5696">
            <v>25.36</v>
          </cell>
        </row>
        <row r="5697">
          <cell r="A5697" t="str">
            <v>104-132</v>
          </cell>
          <cell r="B5697" t="str">
            <v>EXCEL TRACEABLE CAT6 U/UTP P/LEAD LSOH 10mtr GRN</v>
          </cell>
          <cell r="C5697" t="str">
            <v>EXCEL TRACEABLE CAT6 U/UTP P/LEAD LSOH 10mtr GRN</v>
          </cell>
          <cell r="D5697" t="str">
            <v>szt.</v>
          </cell>
          <cell r="E5697">
            <v>0</v>
          </cell>
          <cell r="F5697" t="str">
            <v>EXCEL</v>
          </cell>
          <cell r="K5697">
            <v>25.36</v>
          </cell>
        </row>
        <row r="5698">
          <cell r="A5698" t="str">
            <v>104-104</v>
          </cell>
          <cell r="B5698" t="str">
            <v>EXCEL TRACEABLE CAT6 U/UTP P/LEAD LSOH 10mtr GRY</v>
          </cell>
          <cell r="C5698" t="str">
            <v>EXCEL TRACEABLE CAT6 U/UTP P/LEAD LSOH 10mtr GRY</v>
          </cell>
          <cell r="D5698" t="str">
            <v>szt.</v>
          </cell>
          <cell r="E5698">
            <v>0</v>
          </cell>
          <cell r="F5698" t="str">
            <v>EXCEL</v>
          </cell>
          <cell r="K5698">
            <v>25.36</v>
          </cell>
        </row>
        <row r="5699">
          <cell r="A5699" t="str">
            <v>104-118</v>
          </cell>
          <cell r="B5699" t="str">
            <v>EXCEL TRACEABLE CAT6 U/UTP P/LEAD LSOH 10mtr RED</v>
          </cell>
          <cell r="C5699" t="str">
            <v>EXCEL TRACEABLE CAT6 U/UTP P/LEAD LSOH 10mtr RED</v>
          </cell>
          <cell r="D5699" t="str">
            <v>szt.</v>
          </cell>
          <cell r="E5699">
            <v>0</v>
          </cell>
          <cell r="F5699" t="str">
            <v>EXCEL</v>
          </cell>
          <cell r="K5699">
            <v>25.36</v>
          </cell>
        </row>
        <row r="5700">
          <cell r="A5700" t="str">
            <v>104-125</v>
          </cell>
          <cell r="B5700" t="str">
            <v>EXCEL TRACEABLE CAT6 U/UTP P/LEAD LSOH 10mtr YEL</v>
          </cell>
          <cell r="C5700" t="str">
            <v>EXCEL TRACEABLE CAT6 U/UTP P/LEAD LSOH 10mtr YEL</v>
          </cell>
          <cell r="D5700" t="str">
            <v>szt.</v>
          </cell>
          <cell r="E5700">
            <v>0</v>
          </cell>
          <cell r="F5700" t="str">
            <v>EXCEL</v>
          </cell>
          <cell r="K5700">
            <v>25.36</v>
          </cell>
        </row>
        <row r="5701">
          <cell r="A5701" t="str">
            <v>104-112</v>
          </cell>
          <cell r="B5701" t="str">
            <v>EXCEL TRACEABLE CAT6 U/UTP P/LEAD LSOH 15mtr BLU</v>
          </cell>
          <cell r="C5701" t="str">
            <v>EXCEL TRACEABLE CAT6 U/UTP P/LEAD LSOH 15mtr BLU</v>
          </cell>
          <cell r="D5701" t="str">
            <v>szt.</v>
          </cell>
          <cell r="E5701">
            <v>0</v>
          </cell>
          <cell r="F5701" t="str">
            <v>EXCEL</v>
          </cell>
          <cell r="K5701">
            <v>31.9</v>
          </cell>
        </row>
        <row r="5702">
          <cell r="A5702" t="str">
            <v>104-133</v>
          </cell>
          <cell r="B5702" t="str">
            <v>EXCEL TRACEABLE CAT6 U/UTP P/LEAD LSOH 15mtr GRN</v>
          </cell>
          <cell r="C5702" t="str">
            <v>EXCEL TRACEABLE CAT6 U/UTP P/LEAD LSOH 15mtr GRN</v>
          </cell>
          <cell r="D5702" t="str">
            <v>szt.</v>
          </cell>
          <cell r="E5702">
            <v>0</v>
          </cell>
          <cell r="F5702" t="str">
            <v>EXCEL</v>
          </cell>
          <cell r="K5702">
            <v>31.9</v>
          </cell>
        </row>
        <row r="5703">
          <cell r="A5703" t="str">
            <v>104-105</v>
          </cell>
          <cell r="B5703" t="str">
            <v>EXCEL TRACEABLE CAT6 U/UTP P/LEAD LSOH 15mtr GRY</v>
          </cell>
          <cell r="C5703" t="str">
            <v>EXCEL TRACEABLE CAT6 U/UTP P/LEAD LSOH 15mtr GRY</v>
          </cell>
          <cell r="D5703" t="str">
            <v>szt.</v>
          </cell>
          <cell r="E5703">
            <v>0</v>
          </cell>
          <cell r="F5703" t="str">
            <v>EXCEL</v>
          </cell>
          <cell r="K5703">
            <v>31.9</v>
          </cell>
        </row>
        <row r="5704">
          <cell r="A5704" t="str">
            <v>104-119</v>
          </cell>
          <cell r="B5704" t="str">
            <v>EXCEL TRACEABLE CAT6 U/UTP P/LEAD LSOH 15mtr RED</v>
          </cell>
          <cell r="C5704" t="str">
            <v>EXCEL TRACEABLE CAT6 U/UTP P/LEAD LSOH 15mtr RED</v>
          </cell>
          <cell r="D5704" t="str">
            <v>szt.</v>
          </cell>
          <cell r="E5704">
            <v>0</v>
          </cell>
          <cell r="F5704" t="str">
            <v>EXCEL</v>
          </cell>
          <cell r="K5704">
            <v>31.9</v>
          </cell>
        </row>
        <row r="5705">
          <cell r="A5705" t="str">
            <v>104-126</v>
          </cell>
          <cell r="B5705" t="str">
            <v>EXCEL TRACEABLE CAT6 U/UTP P/LEAD LSOH 15mtr YEL</v>
          </cell>
          <cell r="C5705" t="str">
            <v>EXCEL TRACEABLE CAT6 U/UTP P/LEAD LSOH 15mtr YEL</v>
          </cell>
          <cell r="D5705" t="str">
            <v>szt.</v>
          </cell>
          <cell r="E5705">
            <v>0</v>
          </cell>
          <cell r="F5705" t="str">
            <v>EXCEL</v>
          </cell>
          <cell r="K5705">
            <v>31.9</v>
          </cell>
        </row>
        <row r="5706">
          <cell r="A5706" t="str">
            <v>104-100</v>
          </cell>
          <cell r="B5706" t="str">
            <v>EXCEL TRACEABLE CAT6 U/UTP P/LEAD LSOH 1M GRY</v>
          </cell>
          <cell r="C5706" t="str">
            <v>EXCEL TRACEABLE CAT6 U/UTP P/LEAD LSOH 1M GRY</v>
          </cell>
          <cell r="D5706" t="str">
            <v>szt.</v>
          </cell>
          <cell r="E5706">
            <v>0</v>
          </cell>
          <cell r="F5706" t="str">
            <v>EXCEL</v>
          </cell>
          <cell r="K5706">
            <v>13.36</v>
          </cell>
        </row>
        <row r="5707">
          <cell r="A5707" t="str">
            <v>104-107</v>
          </cell>
          <cell r="B5707" t="str">
            <v>EXCEL TRACEABLE CAT6 U/UTP P/LEAD LSOH 1mtr BLU</v>
          </cell>
          <cell r="C5707" t="str">
            <v>EXCEL TRACEABLE CAT6 U/UTP P/LEAD LSOH 1mtr BLU</v>
          </cell>
          <cell r="D5707" t="str">
            <v>szt.</v>
          </cell>
          <cell r="E5707">
            <v>0</v>
          </cell>
          <cell r="F5707" t="str">
            <v>EXCEL</v>
          </cell>
          <cell r="K5707">
            <v>13.36</v>
          </cell>
        </row>
        <row r="5708">
          <cell r="A5708" t="str">
            <v>104-128</v>
          </cell>
          <cell r="B5708" t="str">
            <v>EXCEL TRACEABLE CAT6 U/UTP P/LEAD LSOH 1mtr GRN</v>
          </cell>
          <cell r="C5708" t="str">
            <v>EXCEL TRACEABLE CAT6 U/UTP P/LEAD LSOH 1mtr GRN</v>
          </cell>
          <cell r="D5708" t="str">
            <v>szt.</v>
          </cell>
          <cell r="E5708">
            <v>0</v>
          </cell>
          <cell r="F5708" t="str">
            <v>EXCEL</v>
          </cell>
          <cell r="K5708">
            <v>13.36</v>
          </cell>
        </row>
        <row r="5709">
          <cell r="A5709" t="str">
            <v>104-114</v>
          </cell>
          <cell r="B5709" t="str">
            <v>EXCEL TRACEABLE CAT6 U/UTP P/LEAD LSOH 1mtr RED</v>
          </cell>
          <cell r="C5709" t="str">
            <v>EXCEL TRACEABLE CAT6 U/UTP P/LEAD LSOH 1mtr RED</v>
          </cell>
          <cell r="D5709" t="str">
            <v>szt.</v>
          </cell>
          <cell r="E5709">
            <v>0</v>
          </cell>
          <cell r="F5709" t="str">
            <v>EXCEL</v>
          </cell>
          <cell r="K5709">
            <v>13.36</v>
          </cell>
        </row>
        <row r="5710">
          <cell r="A5710" t="str">
            <v>104-121</v>
          </cell>
          <cell r="B5710" t="str">
            <v>EXCEL TRACEABLE CAT6 U/UTP P/LEAD LSOH 1mtr YEL</v>
          </cell>
          <cell r="C5710" t="str">
            <v>EXCEL TRACEABLE CAT6 U/UTP P/LEAD LSOH 1mtr YEL</v>
          </cell>
          <cell r="D5710" t="str">
            <v>szt.</v>
          </cell>
          <cell r="E5710">
            <v>0</v>
          </cell>
          <cell r="F5710" t="str">
            <v>EXCEL</v>
          </cell>
          <cell r="K5710">
            <v>13.36</v>
          </cell>
        </row>
        <row r="5711">
          <cell r="A5711" t="str">
            <v>104-113</v>
          </cell>
          <cell r="B5711" t="str">
            <v>EXCEL TRACEABLE CAT6 U/UTP P/LEAD LSOH 20mtr BLU</v>
          </cell>
          <cell r="C5711" t="str">
            <v>EXCEL TRACEABLE CAT6 U/UTP P/LEAD LSOH 20mtr BLU</v>
          </cell>
          <cell r="D5711" t="str">
            <v>szt.</v>
          </cell>
          <cell r="E5711">
            <v>0</v>
          </cell>
          <cell r="F5711" t="str">
            <v>EXCEL</v>
          </cell>
          <cell r="K5711">
            <v>38.4</v>
          </cell>
        </row>
        <row r="5712">
          <cell r="A5712" t="str">
            <v>104-134</v>
          </cell>
          <cell r="B5712" t="str">
            <v>EXCEL TRACEABLE CAT6 U/UTP P/LEAD LSOH 20mtr GRN</v>
          </cell>
          <cell r="C5712" t="str">
            <v>EXCEL TRACEABLE CAT6 U/UTP P/LEAD LSOH 20mtr GRN</v>
          </cell>
          <cell r="D5712" t="str">
            <v>szt.</v>
          </cell>
          <cell r="E5712">
            <v>0</v>
          </cell>
          <cell r="F5712" t="str">
            <v>EXCEL</v>
          </cell>
          <cell r="K5712">
            <v>38.4</v>
          </cell>
        </row>
        <row r="5713">
          <cell r="A5713" t="str">
            <v>104-106</v>
          </cell>
          <cell r="B5713" t="str">
            <v>EXCEL TRACEABLE CAT6 U/UTP P/LEAD LSOH 20mtr GRY</v>
          </cell>
          <cell r="C5713" t="str">
            <v>EXCEL TRACEABLE CAT6 U/UTP P/LEAD LSOH 20mtr GRY</v>
          </cell>
          <cell r="D5713" t="str">
            <v>szt.</v>
          </cell>
          <cell r="E5713">
            <v>0</v>
          </cell>
          <cell r="F5713" t="str">
            <v>EXCEL</v>
          </cell>
          <cell r="K5713">
            <v>38.4</v>
          </cell>
        </row>
        <row r="5714">
          <cell r="A5714" t="str">
            <v>104-120</v>
          </cell>
          <cell r="B5714" t="str">
            <v>EXCEL TRACEABLE CAT6 U/UTP P/LEAD LSOH 20mtr RED</v>
          </cell>
          <cell r="C5714" t="str">
            <v>EXCEL TRACEABLE CAT6 U/UTP P/LEAD LSOH 20mtr RED</v>
          </cell>
          <cell r="D5714" t="str">
            <v>szt.</v>
          </cell>
          <cell r="E5714">
            <v>0</v>
          </cell>
          <cell r="F5714" t="str">
            <v>EXCEL</v>
          </cell>
          <cell r="K5714">
            <v>38.4</v>
          </cell>
        </row>
        <row r="5715">
          <cell r="A5715" t="str">
            <v>104-127</v>
          </cell>
          <cell r="B5715" t="str">
            <v>EXCEL TRACEABLE CAT6 U/UTP P/LEAD LSOH 20mtr YEL</v>
          </cell>
          <cell r="C5715" t="str">
            <v>EXCEL TRACEABLE CAT6 U/UTP P/LEAD LSOH 20mtr YEL</v>
          </cell>
          <cell r="D5715" t="str">
            <v>szt.</v>
          </cell>
          <cell r="E5715">
            <v>0</v>
          </cell>
          <cell r="F5715" t="str">
            <v>EXCEL</v>
          </cell>
          <cell r="K5715">
            <v>38.4</v>
          </cell>
        </row>
        <row r="5716">
          <cell r="A5716" t="str">
            <v>104-102</v>
          </cell>
          <cell r="B5716" t="str">
            <v>EXCEL TRACEABLE CAT6 U/UTP P/LEAD LSOH 3M GRY</v>
          </cell>
          <cell r="C5716" t="str">
            <v>EXCEL TRACEABLE CAT6 U/UTP P/LEAD LSOH 3M GRY</v>
          </cell>
          <cell r="D5716" t="str">
            <v>szt.</v>
          </cell>
          <cell r="E5716">
            <v>0</v>
          </cell>
          <cell r="F5716" t="str">
            <v>EXCEL</v>
          </cell>
          <cell r="K5716">
            <v>16.02</v>
          </cell>
        </row>
        <row r="5717">
          <cell r="A5717" t="str">
            <v>104-109</v>
          </cell>
          <cell r="B5717" t="str">
            <v>EXCEL TRACEABLE CAT6 U/UTP P/LEAD LSOH 3mtr BLU</v>
          </cell>
          <cell r="C5717" t="str">
            <v>EXCEL TRACEABLE CAT6 U/UTP P/LEAD LSOH 3mtr BLU</v>
          </cell>
          <cell r="D5717" t="str">
            <v>szt.</v>
          </cell>
          <cell r="E5717">
            <v>0</v>
          </cell>
          <cell r="F5717" t="str">
            <v>EXCEL</v>
          </cell>
          <cell r="K5717">
            <v>16.02</v>
          </cell>
        </row>
        <row r="5718">
          <cell r="A5718" t="str">
            <v>104-130</v>
          </cell>
          <cell r="B5718" t="str">
            <v>EXCEL TRACEABLE CAT6 U/UTP P/LEAD LSOH 3mtr GRN</v>
          </cell>
          <cell r="C5718" t="str">
            <v>EXCEL TRACEABLE CAT6 U/UTP P/LEAD LSOH 3mtr GRN</v>
          </cell>
          <cell r="D5718" t="str">
            <v>szt.</v>
          </cell>
          <cell r="E5718">
            <v>0</v>
          </cell>
          <cell r="F5718" t="str">
            <v>EXCEL</v>
          </cell>
          <cell r="K5718">
            <v>16.02</v>
          </cell>
        </row>
        <row r="5719">
          <cell r="A5719" t="str">
            <v>104-116</v>
          </cell>
          <cell r="B5719" t="str">
            <v>EXCEL TRACEABLE CAT6 U/UTP P/LEAD LSOH 3mtr RED</v>
          </cell>
          <cell r="C5719" t="str">
            <v>EXCEL TRACEABLE CAT6 U/UTP P/LEAD LSOH 3mtr RED</v>
          </cell>
          <cell r="D5719" t="str">
            <v>szt.</v>
          </cell>
          <cell r="E5719">
            <v>0</v>
          </cell>
          <cell r="F5719" t="str">
            <v>EXCEL</v>
          </cell>
          <cell r="K5719">
            <v>16.02</v>
          </cell>
        </row>
        <row r="5720">
          <cell r="A5720" t="str">
            <v>104-123</v>
          </cell>
          <cell r="B5720" t="str">
            <v>EXCEL TRACEABLE CAT6 U/UTP P/LEAD LSOH 3mtr YEL</v>
          </cell>
          <cell r="C5720" t="str">
            <v>EXCEL TRACEABLE CAT6 U/UTP P/LEAD LSOH 3mtr YEL</v>
          </cell>
          <cell r="D5720" t="str">
            <v>szt.</v>
          </cell>
          <cell r="E5720">
            <v>0</v>
          </cell>
          <cell r="F5720" t="str">
            <v>EXCEL</v>
          </cell>
          <cell r="K5720">
            <v>16.02</v>
          </cell>
        </row>
        <row r="5721">
          <cell r="A5721" t="str">
            <v>104-110</v>
          </cell>
          <cell r="B5721" t="str">
            <v>EXCEL TRACEABLE CAT6 U/UTP P/LEAD LSOH 5mtr BLU</v>
          </cell>
          <cell r="C5721" t="str">
            <v>EXCEL TRACEABLE CAT6 U/UTP P/LEAD LSOH 5mtr BLU</v>
          </cell>
          <cell r="D5721" t="str">
            <v>szt.</v>
          </cell>
          <cell r="E5721">
            <v>0</v>
          </cell>
          <cell r="F5721" t="str">
            <v>EXCEL</v>
          </cell>
          <cell r="K5721">
            <v>18.68</v>
          </cell>
        </row>
        <row r="5722">
          <cell r="A5722" t="str">
            <v>104-131</v>
          </cell>
          <cell r="B5722" t="str">
            <v>EXCEL TRACEABLE CAT6 U/UTP P/LEAD LSOH 5mtr GRN</v>
          </cell>
          <cell r="C5722" t="str">
            <v>EXCEL TRACEABLE CAT6 U/UTP P/LEAD LSOH 5mtr GRN</v>
          </cell>
          <cell r="D5722" t="str">
            <v>szt.</v>
          </cell>
          <cell r="E5722">
            <v>0</v>
          </cell>
          <cell r="F5722" t="str">
            <v>EXCEL</v>
          </cell>
          <cell r="K5722">
            <v>18.68</v>
          </cell>
        </row>
        <row r="5723">
          <cell r="A5723" t="str">
            <v>104-103</v>
          </cell>
          <cell r="B5723" t="str">
            <v>EXCEL TRACEABLE CAT6 U/UTP P/LEAD LSOH 5mtr GRY</v>
          </cell>
          <cell r="C5723" t="str">
            <v>EXCEL TRACEABLE CAT6 U/UTP P/LEAD LSOH 5mtr GRY</v>
          </cell>
          <cell r="D5723" t="str">
            <v>szt.</v>
          </cell>
          <cell r="E5723">
            <v>0</v>
          </cell>
          <cell r="F5723" t="str">
            <v>EXCEL</v>
          </cell>
          <cell r="K5723">
            <v>18.68</v>
          </cell>
        </row>
        <row r="5724">
          <cell r="A5724" t="str">
            <v>104-117</v>
          </cell>
          <cell r="B5724" t="str">
            <v>EXCEL TRACEABLE CAT6 U/UTP P/LEAD LSOH 5mtr RED</v>
          </cell>
          <cell r="C5724" t="str">
            <v>EXCEL TRACEABLE CAT6 U/UTP P/LEAD LSOH 5mtr RED</v>
          </cell>
          <cell r="D5724" t="str">
            <v>szt.</v>
          </cell>
          <cell r="E5724">
            <v>0</v>
          </cell>
          <cell r="F5724" t="str">
            <v>EXCEL</v>
          </cell>
          <cell r="K5724">
            <v>18.68</v>
          </cell>
        </row>
        <row r="5725">
          <cell r="A5725" t="str">
            <v>104-124</v>
          </cell>
          <cell r="B5725" t="str">
            <v>EXCEL TRACEABLE CAT6 U/UTP P/LEAD LSOH 5mtr YEL</v>
          </cell>
          <cell r="C5725" t="str">
            <v>EXCEL TRACEABLE CAT6 U/UTP P/LEAD LSOH 5mtr YEL</v>
          </cell>
          <cell r="D5725" t="str">
            <v>szt.</v>
          </cell>
          <cell r="E5725">
            <v>0</v>
          </cell>
          <cell r="F5725" t="str">
            <v>EXCEL</v>
          </cell>
          <cell r="K5725">
            <v>18.68</v>
          </cell>
        </row>
        <row r="5726">
          <cell r="A5726" t="str">
            <v>104-002</v>
          </cell>
          <cell r="B5726" t="str">
            <v>EXCEL TRACEABLE CAT6A F/FTP  P/LEAD LSOH 2M GRY</v>
          </cell>
          <cell r="C5726" t="str">
            <v>EXCEL TRACEABLE CAT6A F/FTP  P/LEAD LSOH 2M GRY</v>
          </cell>
          <cell r="D5726" t="str">
            <v>szt.</v>
          </cell>
          <cell r="E5726">
            <v>0</v>
          </cell>
          <cell r="F5726" t="str">
            <v>EXCEL</v>
          </cell>
          <cell r="K5726">
            <v>22.02</v>
          </cell>
        </row>
        <row r="5727">
          <cell r="A5727" t="str">
            <v>104-037</v>
          </cell>
          <cell r="B5727" t="str">
            <v>EXCEL TRACEABLE CAT6A F/FTP  P/LEAD LSOH 2mtr BLK</v>
          </cell>
          <cell r="C5727" t="str">
            <v>EXCEL TRACEABLE CAT6A F/FTP  P/LEAD LSOH 2mtr BLK</v>
          </cell>
          <cell r="D5727" t="str">
            <v>szt.</v>
          </cell>
          <cell r="E5727">
            <v>0</v>
          </cell>
          <cell r="F5727" t="str">
            <v>EXCEL</v>
          </cell>
          <cell r="K5727">
            <v>22.02</v>
          </cell>
        </row>
        <row r="5728">
          <cell r="A5728" t="str">
            <v>104-009</v>
          </cell>
          <cell r="B5728" t="str">
            <v>EXCEL TRACEABLE CAT6A F/FTP  P/LEAD LSOH 2MTR BLU</v>
          </cell>
          <cell r="C5728" t="str">
            <v>EXCEL TRACEABLE CAT6A F/FTP  P/LEAD LSOH 2MTR BLU</v>
          </cell>
          <cell r="D5728" t="str">
            <v>szt.</v>
          </cell>
          <cell r="E5728">
            <v>0</v>
          </cell>
          <cell r="F5728" t="str">
            <v>EXCEL</v>
          </cell>
          <cell r="K5728">
            <v>22.02</v>
          </cell>
        </row>
        <row r="5729">
          <cell r="A5729" t="str">
            <v>104-016</v>
          </cell>
          <cell r="B5729" t="str">
            <v>EXCEL TRACEABLE CAT6A F/FTP  P/LEAD LSOH 2MTR RED</v>
          </cell>
          <cell r="C5729" t="str">
            <v>EXCEL TRACEABLE CAT6A F/FTP  P/LEAD LSOH 2MTR RED</v>
          </cell>
          <cell r="D5729" t="str">
            <v>szt.</v>
          </cell>
          <cell r="E5729">
            <v>0</v>
          </cell>
          <cell r="F5729" t="str">
            <v>EXCEL</v>
          </cell>
          <cell r="K5729">
            <v>22.02</v>
          </cell>
        </row>
        <row r="5730">
          <cell r="A5730" t="str">
            <v>104-040</v>
          </cell>
          <cell r="B5730" t="str">
            <v>EXCEL TRACEABLE CAT6A F/FTP P/LEAD LSOH 10mtr BLK</v>
          </cell>
          <cell r="C5730" t="str">
            <v>EXCEL TRACEABLE CAT6A F/FTP P/LEAD LSOH 10mtr BLK</v>
          </cell>
          <cell r="D5730" t="str">
            <v>szt.</v>
          </cell>
          <cell r="E5730">
            <v>0</v>
          </cell>
          <cell r="F5730" t="str">
            <v>EXCEL</v>
          </cell>
          <cell r="K5730">
            <v>36.659999999999997</v>
          </cell>
        </row>
        <row r="5731">
          <cell r="A5731" t="str">
            <v>104-012</v>
          </cell>
          <cell r="B5731" t="str">
            <v>EXCEL TRACEABLE CAT6A F/FTP P/LEAD LSOH 10MTR BLU</v>
          </cell>
          <cell r="C5731" t="str">
            <v>EXCEL TRACEABLE CAT6A F/FTP P/LEAD LSOH 10MTR BLU</v>
          </cell>
          <cell r="D5731" t="str">
            <v>szt.</v>
          </cell>
          <cell r="E5731">
            <v>0</v>
          </cell>
          <cell r="F5731" t="str">
            <v>EXCEL</v>
          </cell>
          <cell r="K5731">
            <v>36.659999999999997</v>
          </cell>
        </row>
        <row r="5732">
          <cell r="A5732" t="str">
            <v>104-033</v>
          </cell>
          <cell r="B5732" t="str">
            <v>EXCEL TRACEABLE CAT6A F/FTP P/LEAD LSOH 10MTR GRN</v>
          </cell>
          <cell r="C5732" t="str">
            <v>EXCEL TRACEABLE CAT6A F/FTP P/LEAD LSOH 10MTR GRN</v>
          </cell>
          <cell r="D5732" t="str">
            <v>szt.</v>
          </cell>
          <cell r="E5732">
            <v>0</v>
          </cell>
          <cell r="F5732" t="str">
            <v>EXCEL</v>
          </cell>
          <cell r="K5732">
            <v>36.659999999999997</v>
          </cell>
        </row>
        <row r="5733">
          <cell r="A5733" t="str">
            <v>104-005</v>
          </cell>
          <cell r="B5733" t="str">
            <v>EXCEL TRACEABLE CAT6A F/FTP P/LEAD LSOH 10MTR GRY</v>
          </cell>
          <cell r="C5733" t="str">
            <v>EXCEL TRACEABLE CAT6A F/FTP P/LEAD LSOH 10MTR GRY</v>
          </cell>
          <cell r="D5733" t="str">
            <v>szt.</v>
          </cell>
          <cell r="E5733">
            <v>0</v>
          </cell>
          <cell r="F5733" t="str">
            <v>EXCEL</v>
          </cell>
          <cell r="K5733">
            <v>36.659999999999997</v>
          </cell>
        </row>
        <row r="5734">
          <cell r="A5734" t="str">
            <v>104-019</v>
          </cell>
          <cell r="B5734" t="str">
            <v>EXCEL TRACEABLE CAT6A F/FTP P/LEAD LSOH 10MTR RED</v>
          </cell>
          <cell r="C5734" t="str">
            <v>EXCEL TRACEABLE CAT6A F/FTP P/LEAD LSOH 10MTR RED</v>
          </cell>
          <cell r="D5734" t="str">
            <v>szt.</v>
          </cell>
          <cell r="E5734">
            <v>0</v>
          </cell>
          <cell r="F5734" t="str">
            <v>EXCEL</v>
          </cell>
          <cell r="K5734">
            <v>36.659999999999997</v>
          </cell>
        </row>
        <row r="5735">
          <cell r="A5735" t="str">
            <v>104-026</v>
          </cell>
          <cell r="B5735" t="str">
            <v>EXCEL TRACEABLE CAT6A F/FTP P/LEAD LSOH 10MTR YEL</v>
          </cell>
          <cell r="C5735" t="str">
            <v>EXCEL TRACEABLE CAT6A F/FTP P/LEAD LSOH 10MTR YEL</v>
          </cell>
          <cell r="D5735" t="str">
            <v>szt.</v>
          </cell>
          <cell r="E5735">
            <v>0</v>
          </cell>
          <cell r="F5735" t="str">
            <v>EXCEL</v>
          </cell>
          <cell r="K5735">
            <v>36.659999999999997</v>
          </cell>
        </row>
        <row r="5736">
          <cell r="A5736" t="str">
            <v>104-041</v>
          </cell>
          <cell r="B5736" t="str">
            <v>EXCEL TRACEABLE CAT6A F/FTP P/LEAD LSOH 15mtr BLK</v>
          </cell>
          <cell r="C5736" t="str">
            <v>EXCEL TRACEABLE CAT6A F/FTP P/LEAD LSOH 15mtr BLK</v>
          </cell>
          <cell r="D5736" t="str">
            <v>szt.</v>
          </cell>
          <cell r="E5736">
            <v>0</v>
          </cell>
          <cell r="F5736" t="str">
            <v>EXCEL</v>
          </cell>
          <cell r="K5736">
            <v>48.9</v>
          </cell>
        </row>
        <row r="5737">
          <cell r="A5737" t="str">
            <v>104-013</v>
          </cell>
          <cell r="B5737" t="str">
            <v>EXCEL TRACEABLE CAT6A F/FTP P/LEAD LSOH 15MTR BLU</v>
          </cell>
          <cell r="C5737" t="str">
            <v>EXCEL TRACEABLE CAT6A F/FTP P/LEAD LSOH 15MTR BLU</v>
          </cell>
          <cell r="D5737" t="str">
            <v>szt.</v>
          </cell>
          <cell r="E5737">
            <v>0</v>
          </cell>
          <cell r="F5737" t="str">
            <v>EXCEL</v>
          </cell>
          <cell r="K5737">
            <v>48.9</v>
          </cell>
        </row>
        <row r="5738">
          <cell r="A5738" t="str">
            <v>104-034</v>
          </cell>
          <cell r="B5738" t="str">
            <v>EXCEL TRACEABLE CAT6A F/FTP P/LEAD LSOH 15MTR GRN</v>
          </cell>
          <cell r="C5738" t="str">
            <v>EXCEL TRACEABLE CAT6A F/FTP P/LEAD LSOH 15MTR GRN</v>
          </cell>
          <cell r="D5738" t="str">
            <v>szt.</v>
          </cell>
          <cell r="E5738">
            <v>0</v>
          </cell>
          <cell r="F5738" t="str">
            <v>EXCEL</v>
          </cell>
          <cell r="K5738">
            <v>48.9</v>
          </cell>
        </row>
        <row r="5739">
          <cell r="A5739" t="str">
            <v>104-006</v>
          </cell>
          <cell r="B5739" t="str">
            <v>EXCEL TRACEABLE CAT6A F/FTP P/LEAD LSOH 15MTR GRY</v>
          </cell>
          <cell r="C5739" t="str">
            <v>EXCEL TRACEABLE CAT6A F/FTP P/LEAD LSOH 15MTR GRY</v>
          </cell>
          <cell r="D5739" t="str">
            <v>szt.</v>
          </cell>
          <cell r="E5739">
            <v>0</v>
          </cell>
          <cell r="F5739" t="str">
            <v>EXCEL</v>
          </cell>
          <cell r="K5739">
            <v>48.9</v>
          </cell>
        </row>
        <row r="5740">
          <cell r="A5740" t="str">
            <v>104-020</v>
          </cell>
          <cell r="B5740" t="str">
            <v>EXCEL TRACEABLE CAT6A F/FTP P/LEAD LSOH 15MTR RED</v>
          </cell>
          <cell r="C5740" t="str">
            <v>EXCEL TRACEABLE CAT6A F/FTP P/LEAD LSOH 15MTR RED</v>
          </cell>
          <cell r="D5740" t="str">
            <v>szt.</v>
          </cell>
          <cell r="E5740">
            <v>0</v>
          </cell>
          <cell r="F5740" t="str">
            <v>EXCEL</v>
          </cell>
          <cell r="K5740">
            <v>48.9</v>
          </cell>
        </row>
        <row r="5741">
          <cell r="A5741" t="str">
            <v>104-027</v>
          </cell>
          <cell r="B5741" t="str">
            <v>EXCEL TRACEABLE CAT6A F/FTP P/LEAD LSOH 15MTR YEL</v>
          </cell>
          <cell r="C5741" t="str">
            <v>EXCEL TRACEABLE CAT6A F/FTP P/LEAD LSOH 15MTR YEL</v>
          </cell>
          <cell r="D5741" t="str">
            <v>szt.</v>
          </cell>
          <cell r="E5741">
            <v>0</v>
          </cell>
          <cell r="F5741" t="str">
            <v>EXCEL</v>
          </cell>
          <cell r="K5741">
            <v>48.9</v>
          </cell>
        </row>
        <row r="5742">
          <cell r="A5742" t="str">
            <v>104-001</v>
          </cell>
          <cell r="B5742" t="str">
            <v>EXCEL TRACEABLE CAT6A F/FTP P/LEAD LSOH 1M GRY</v>
          </cell>
          <cell r="C5742" t="str">
            <v>EXCEL TRACEABLE CAT6A F/FTP P/LEAD LSOH 1M GRY</v>
          </cell>
          <cell r="D5742" t="str">
            <v>szt.</v>
          </cell>
          <cell r="E5742">
            <v>0</v>
          </cell>
          <cell r="F5742" t="str">
            <v>EXCEL</v>
          </cell>
          <cell r="K5742">
            <v>19.54</v>
          </cell>
        </row>
        <row r="5743">
          <cell r="A5743" t="str">
            <v>104-036</v>
          </cell>
          <cell r="B5743" t="str">
            <v>EXCEL TRACEABLE CAT6A F/FTP P/LEAD LSOH 1mtr BLK</v>
          </cell>
          <cell r="C5743" t="str">
            <v>EXCEL TRACEABLE CAT6A F/FTP P/LEAD LSOH 1mtr BLK</v>
          </cell>
          <cell r="D5743" t="str">
            <v>szt.</v>
          </cell>
          <cell r="E5743">
            <v>0</v>
          </cell>
          <cell r="F5743" t="str">
            <v>EXCEL</v>
          </cell>
          <cell r="K5743">
            <v>19.54</v>
          </cell>
        </row>
        <row r="5744">
          <cell r="A5744" t="str">
            <v>104-008</v>
          </cell>
          <cell r="B5744" t="str">
            <v>EXCEL TRACEABLE CAT6A F/FTP P/LEAD LSOH 1MTR BLU</v>
          </cell>
          <cell r="C5744" t="str">
            <v>EXCEL TRACEABLE CAT6A F/FTP P/LEAD LSOH 1MTR BLU</v>
          </cell>
          <cell r="D5744" t="str">
            <v>szt.</v>
          </cell>
          <cell r="E5744">
            <v>0</v>
          </cell>
          <cell r="F5744" t="str">
            <v>EXCEL</v>
          </cell>
          <cell r="K5744">
            <v>19.54</v>
          </cell>
        </row>
        <row r="5745">
          <cell r="A5745" t="str">
            <v>104-029</v>
          </cell>
          <cell r="B5745" t="str">
            <v>EXCEL TRACEABLE CAT6A F/FTP P/LEAD LSOH 1MTR GRN</v>
          </cell>
          <cell r="C5745" t="str">
            <v>EXCEL TRACEABLE CAT6A F/FTP P/LEAD LSOH 1MTR GRN</v>
          </cell>
          <cell r="D5745" t="str">
            <v>szt.</v>
          </cell>
          <cell r="E5745">
            <v>0</v>
          </cell>
          <cell r="F5745" t="str">
            <v>EXCEL</v>
          </cell>
          <cell r="K5745">
            <v>19.54</v>
          </cell>
        </row>
        <row r="5746">
          <cell r="A5746" t="str">
            <v>104-015</v>
          </cell>
          <cell r="B5746" t="str">
            <v>EXCEL TRACEABLE CAT6A F/FTP P/LEAD LSOH 1MTR RED</v>
          </cell>
          <cell r="C5746" t="str">
            <v>EXCEL TRACEABLE CAT6A F/FTP P/LEAD LSOH 1MTR RED</v>
          </cell>
          <cell r="D5746" t="str">
            <v>szt.</v>
          </cell>
          <cell r="E5746">
            <v>0</v>
          </cell>
          <cell r="F5746" t="str">
            <v>EXCEL</v>
          </cell>
          <cell r="K5746">
            <v>19.54</v>
          </cell>
        </row>
        <row r="5747">
          <cell r="A5747" t="str">
            <v>104-022</v>
          </cell>
          <cell r="B5747" t="str">
            <v>EXCEL TRACEABLE CAT6A F/FTP P/LEAD LSOH 1MTR YEL</v>
          </cell>
          <cell r="C5747" t="str">
            <v>EXCEL TRACEABLE CAT6A F/FTP P/LEAD LSOH 1MTR YEL</v>
          </cell>
          <cell r="D5747" t="str">
            <v>szt.</v>
          </cell>
          <cell r="E5747">
            <v>0</v>
          </cell>
          <cell r="F5747" t="str">
            <v>EXCEL</v>
          </cell>
          <cell r="K5747">
            <v>19.54</v>
          </cell>
        </row>
        <row r="5748">
          <cell r="A5748" t="str">
            <v>104-042</v>
          </cell>
          <cell r="B5748" t="str">
            <v>EXCEL TRACEABLE CAT6A F/FTP P/LEAD LSOH 20mtr BLK</v>
          </cell>
          <cell r="C5748" t="str">
            <v>EXCEL TRACEABLE CAT6A F/FTP P/LEAD LSOH 20mtr BLK</v>
          </cell>
          <cell r="D5748" t="str">
            <v>szt.</v>
          </cell>
          <cell r="E5748">
            <v>0</v>
          </cell>
          <cell r="F5748" t="str">
            <v>EXCEL</v>
          </cell>
          <cell r="K5748">
            <v>61.1</v>
          </cell>
        </row>
        <row r="5749">
          <cell r="A5749" t="str">
            <v>104-014</v>
          </cell>
          <cell r="B5749" t="str">
            <v>EXCEL TRACEABLE CAT6A F/FTP P/LEAD LSOH 20MTR BLU</v>
          </cell>
          <cell r="C5749" t="str">
            <v>EXCEL TRACEABLE CAT6A F/FTP P/LEAD LSOH 20MTR BLU</v>
          </cell>
          <cell r="D5749" t="str">
            <v>szt.</v>
          </cell>
          <cell r="E5749">
            <v>0</v>
          </cell>
          <cell r="F5749" t="str">
            <v>EXCEL</v>
          </cell>
          <cell r="K5749">
            <v>61.1</v>
          </cell>
        </row>
        <row r="5750">
          <cell r="A5750" t="str">
            <v>104-035</v>
          </cell>
          <cell r="B5750" t="str">
            <v>EXCEL TRACEABLE CAT6A F/FTP P/LEAD LSOH 20MTR GRN</v>
          </cell>
          <cell r="C5750" t="str">
            <v>EXCEL TRACEABLE CAT6A F/FTP P/LEAD LSOH 20MTR GRN</v>
          </cell>
          <cell r="D5750" t="str">
            <v>szt.</v>
          </cell>
          <cell r="E5750">
            <v>0</v>
          </cell>
          <cell r="F5750" t="str">
            <v>EXCEL</v>
          </cell>
          <cell r="K5750">
            <v>61.1</v>
          </cell>
        </row>
        <row r="5751">
          <cell r="A5751" t="str">
            <v>104-007</v>
          </cell>
          <cell r="B5751" t="str">
            <v>EXCEL TRACEABLE CAT6A F/FTP P/LEAD LSOH 20MTR GRY</v>
          </cell>
          <cell r="C5751" t="str">
            <v>EXCEL TRACEABLE CAT6A F/FTP P/LEAD LSOH 20MTR GRY</v>
          </cell>
          <cell r="D5751" t="str">
            <v>szt.</v>
          </cell>
          <cell r="E5751">
            <v>0</v>
          </cell>
          <cell r="F5751" t="str">
            <v>EXCEL</v>
          </cell>
          <cell r="K5751">
            <v>61.1</v>
          </cell>
        </row>
        <row r="5752">
          <cell r="A5752" t="str">
            <v>104-021</v>
          </cell>
          <cell r="B5752" t="str">
            <v>EXCEL TRACEABLE CAT6A F/FTP P/LEAD LSOH 20MTR RED</v>
          </cell>
          <cell r="C5752" t="str">
            <v>EXCEL TRACEABLE CAT6A F/FTP P/LEAD LSOH 20MTR RED</v>
          </cell>
          <cell r="D5752" t="str">
            <v>szt.</v>
          </cell>
          <cell r="E5752">
            <v>0</v>
          </cell>
          <cell r="F5752" t="str">
            <v>EXCEL</v>
          </cell>
          <cell r="K5752">
            <v>61.1</v>
          </cell>
        </row>
        <row r="5753">
          <cell r="A5753" t="str">
            <v>104-028</v>
          </cell>
          <cell r="B5753" t="str">
            <v>EXCEL TRACEABLE CAT6A F/FTP P/LEAD LSOH 20MTR YEL</v>
          </cell>
          <cell r="C5753" t="str">
            <v>EXCEL TRACEABLE CAT6A F/FTP P/LEAD LSOH 20MTR YEL</v>
          </cell>
          <cell r="D5753" t="str">
            <v>szt.</v>
          </cell>
          <cell r="E5753">
            <v>0</v>
          </cell>
          <cell r="F5753" t="str">
            <v>EXCEL</v>
          </cell>
          <cell r="K5753">
            <v>61.1</v>
          </cell>
        </row>
        <row r="5754">
          <cell r="A5754" t="str">
            <v>104-030</v>
          </cell>
          <cell r="B5754" t="str">
            <v>EXCEL TRACEABLE CAT6A F/FTP P/LEAD LSOH 2MTR GRN</v>
          </cell>
          <cell r="C5754" t="str">
            <v>EXCEL TRACEABLE CAT6A F/FTP P/LEAD LSOH 2MTR GRN</v>
          </cell>
          <cell r="D5754" t="str">
            <v>szt.</v>
          </cell>
          <cell r="E5754">
            <v>0</v>
          </cell>
          <cell r="F5754" t="str">
            <v>EXCEL</v>
          </cell>
          <cell r="K5754">
            <v>22.02</v>
          </cell>
        </row>
        <row r="5755">
          <cell r="A5755" t="str">
            <v>104-023</v>
          </cell>
          <cell r="B5755" t="str">
            <v>EXCEL TRACEABLE CAT6A F/FTP P/LEAD LSOH 2MTR YEL</v>
          </cell>
          <cell r="C5755" t="str">
            <v>EXCEL TRACEABLE CAT6A F/FTP P/LEAD LSOH 2MTR YEL</v>
          </cell>
          <cell r="D5755" t="str">
            <v>szt.</v>
          </cell>
          <cell r="E5755">
            <v>0</v>
          </cell>
          <cell r="F5755" t="str">
            <v>EXCEL</v>
          </cell>
          <cell r="K5755">
            <v>22.02</v>
          </cell>
        </row>
        <row r="5756">
          <cell r="A5756" t="str">
            <v>104-003</v>
          </cell>
          <cell r="B5756" t="str">
            <v>EXCEL TRACEABLE CAT6A F/FTP P/LEAD LSOH 3M GRY</v>
          </cell>
          <cell r="C5756" t="str">
            <v>EXCEL TRACEABLE CAT6A F/FTP P/LEAD LSOH 3M GRY</v>
          </cell>
          <cell r="D5756" t="str">
            <v>szt.</v>
          </cell>
          <cell r="E5756">
            <v>0</v>
          </cell>
          <cell r="F5756" t="str">
            <v>EXCEL</v>
          </cell>
          <cell r="K5756">
            <v>24.44</v>
          </cell>
        </row>
        <row r="5757">
          <cell r="A5757" t="str">
            <v>104-038</v>
          </cell>
          <cell r="B5757" t="str">
            <v>EXCEL TRACEABLE CAT6A F/FTP P/LEAD LSOH 3mtr BLK</v>
          </cell>
          <cell r="C5757" t="str">
            <v>EXCEL TRACEABLE CAT6A F/FTP P/LEAD LSOH 3mtr BLK</v>
          </cell>
          <cell r="D5757" t="str">
            <v>szt.</v>
          </cell>
          <cell r="E5757">
            <v>0</v>
          </cell>
          <cell r="F5757" t="str">
            <v>EXCEL</v>
          </cell>
          <cell r="K5757">
            <v>24.44</v>
          </cell>
        </row>
        <row r="5758">
          <cell r="A5758" t="str">
            <v>104-010</v>
          </cell>
          <cell r="B5758" t="str">
            <v>EXCEL TRACEABLE CAT6A F/FTP P/LEAD LSOH 3MTR BLU</v>
          </cell>
          <cell r="C5758" t="str">
            <v>EXCEL TRACEABLE CAT6A F/FTP P/LEAD LSOH 3MTR BLU</v>
          </cell>
          <cell r="D5758" t="str">
            <v>szt.</v>
          </cell>
          <cell r="E5758">
            <v>0</v>
          </cell>
          <cell r="F5758" t="str">
            <v>EXCEL</v>
          </cell>
          <cell r="K5758">
            <v>24.44</v>
          </cell>
        </row>
        <row r="5759">
          <cell r="A5759" t="str">
            <v>104-031</v>
          </cell>
          <cell r="B5759" t="str">
            <v>EXCEL TRACEABLE CAT6A F/FTP P/LEAD LSOH 3MTR GRN</v>
          </cell>
          <cell r="C5759" t="str">
            <v>EXCEL TRACEABLE CAT6A F/FTP P/LEAD LSOH 3MTR GRN</v>
          </cell>
          <cell r="D5759" t="str">
            <v>szt.</v>
          </cell>
          <cell r="E5759">
            <v>0</v>
          </cell>
          <cell r="F5759" t="str">
            <v>EXCEL</v>
          </cell>
          <cell r="K5759">
            <v>24.44</v>
          </cell>
        </row>
        <row r="5760">
          <cell r="A5760" t="str">
            <v>104-017</v>
          </cell>
          <cell r="B5760" t="str">
            <v>EXCEL TRACEABLE CAT6A F/FTP P/LEAD LSOH 3MTR RED</v>
          </cell>
          <cell r="C5760" t="str">
            <v>EXCEL TRACEABLE CAT6A F/FTP P/LEAD LSOH 3MTR RED</v>
          </cell>
          <cell r="D5760" t="str">
            <v>szt.</v>
          </cell>
          <cell r="E5760">
            <v>0</v>
          </cell>
          <cell r="F5760" t="str">
            <v>EXCEL</v>
          </cell>
          <cell r="K5760">
            <v>24.44</v>
          </cell>
        </row>
        <row r="5761">
          <cell r="A5761" t="str">
            <v>104-024</v>
          </cell>
          <cell r="B5761" t="str">
            <v>EXCEL TRACEABLE CAT6A F/FTP P/LEAD LSOH 3MTR YEL</v>
          </cell>
          <cell r="C5761" t="str">
            <v>EXCEL TRACEABLE CAT6A F/FTP P/LEAD LSOH 3MTR YEL</v>
          </cell>
          <cell r="D5761" t="str">
            <v>szt.</v>
          </cell>
          <cell r="E5761">
            <v>0</v>
          </cell>
          <cell r="F5761" t="str">
            <v>EXCEL</v>
          </cell>
          <cell r="K5761">
            <v>24.44</v>
          </cell>
        </row>
        <row r="5762">
          <cell r="A5762" t="str">
            <v>104-039</v>
          </cell>
          <cell r="B5762" t="str">
            <v>EXCEL TRACEABLE CAT6A F/FTP P/LEAD LSOH 5mtr BLK</v>
          </cell>
          <cell r="C5762" t="str">
            <v>EXCEL TRACEABLE CAT6A F/FTP P/LEAD LSOH 5mtr BLK</v>
          </cell>
          <cell r="D5762" t="str">
            <v>szt.</v>
          </cell>
          <cell r="E5762">
            <v>0</v>
          </cell>
          <cell r="F5762" t="str">
            <v>EXCEL</v>
          </cell>
          <cell r="K5762">
            <v>29.34</v>
          </cell>
        </row>
        <row r="5763">
          <cell r="A5763" t="str">
            <v>104-011</v>
          </cell>
          <cell r="B5763" t="str">
            <v>EXCEL TRACEABLE CAT6A F/FTP P/LEAD LSOH 5MTR BLU</v>
          </cell>
          <cell r="C5763" t="str">
            <v>EXCEL TRACEABLE CAT6A F/FTP P/LEAD LSOH 5MTR BLU</v>
          </cell>
          <cell r="D5763" t="str">
            <v>szt.</v>
          </cell>
          <cell r="E5763">
            <v>0</v>
          </cell>
          <cell r="F5763" t="str">
            <v>EXCEL</v>
          </cell>
          <cell r="K5763">
            <v>29.34</v>
          </cell>
        </row>
        <row r="5764">
          <cell r="A5764" t="str">
            <v>104-032</v>
          </cell>
          <cell r="B5764" t="str">
            <v>EXCEL TRACEABLE CAT6A F/FTP P/LEAD LSOH 5MTR GRN</v>
          </cell>
          <cell r="C5764" t="str">
            <v>EXCEL TRACEABLE CAT6A F/FTP P/LEAD LSOH 5MTR GRN</v>
          </cell>
          <cell r="D5764" t="str">
            <v>szt.</v>
          </cell>
          <cell r="E5764">
            <v>0</v>
          </cell>
          <cell r="F5764" t="str">
            <v>EXCEL</v>
          </cell>
          <cell r="K5764">
            <v>29.34</v>
          </cell>
        </row>
        <row r="5765">
          <cell r="A5765" t="str">
            <v>104-004</v>
          </cell>
          <cell r="B5765" t="str">
            <v>EXCEL TRACEABLE CAT6A F/FTP P/LEAD LSOH 5MTR GRY</v>
          </cell>
          <cell r="C5765" t="str">
            <v>EXCEL TRACEABLE CAT6A F/FTP P/LEAD LSOH 5MTR GRY</v>
          </cell>
          <cell r="D5765" t="str">
            <v>szt.</v>
          </cell>
          <cell r="E5765">
            <v>0</v>
          </cell>
          <cell r="F5765" t="str">
            <v>EXCEL</v>
          </cell>
          <cell r="K5765">
            <v>29.34</v>
          </cell>
        </row>
        <row r="5766">
          <cell r="A5766" t="str">
            <v>104-018</v>
          </cell>
          <cell r="B5766" t="str">
            <v>EXCEL TRACEABLE CAT6A F/FTP P/LEAD LSOH 5MTR RED</v>
          </cell>
          <cell r="C5766" t="str">
            <v>EXCEL TRACEABLE CAT6A F/FTP P/LEAD LSOH 5MTR RED</v>
          </cell>
          <cell r="D5766" t="str">
            <v>szt.</v>
          </cell>
          <cell r="E5766">
            <v>0</v>
          </cell>
          <cell r="F5766" t="str">
            <v>EXCEL</v>
          </cell>
          <cell r="K5766">
            <v>29.34</v>
          </cell>
        </row>
        <row r="5767">
          <cell r="A5767" t="str">
            <v>104-025</v>
          </cell>
          <cell r="B5767" t="str">
            <v>EXCEL TRACEABLE CAT6A F/FTP P/LEAD LSOH 5MTR YEL</v>
          </cell>
          <cell r="C5767" t="str">
            <v>EXCEL TRACEABLE CAT6A F/FTP P/LEAD LSOH 5MTR YEL</v>
          </cell>
          <cell r="D5767" t="str">
            <v>szt.</v>
          </cell>
          <cell r="E5767">
            <v>0</v>
          </cell>
          <cell r="F5767" t="str">
            <v>EXCEL</v>
          </cell>
          <cell r="K5767">
            <v>29.34</v>
          </cell>
        </row>
        <row r="5768">
          <cell r="A5768" t="str">
            <v>350-613</v>
          </cell>
          <cell r="B5768" t="str">
            <v>EXCEL TWIN GANG PLATE FOR 350-601 3C BOX *NEW</v>
          </cell>
          <cell r="C5768" t="str">
            <v>EXCEL TWIN GANG PLATE FOR 350-601 3C BOX *NEW</v>
          </cell>
          <cell r="D5768" t="str">
            <v>szt.</v>
          </cell>
          <cell r="E5768">
            <v>0</v>
          </cell>
          <cell r="F5768" t="str">
            <v>EXCEL</v>
          </cell>
          <cell r="K5768">
            <v>9.74</v>
          </cell>
        </row>
        <row r="5769">
          <cell r="A5769" t="str">
            <v>350-605</v>
          </cell>
          <cell r="B5769" t="str">
            <v>EXCEL TWIN SWITCHED SOCKET:FOR 350-601 3C BOX</v>
          </cell>
          <cell r="C5769" t="str">
            <v>EXCEL TWIN SWITCHED SOCKET:FOR 350-601 3C BOX</v>
          </cell>
          <cell r="D5769" t="str">
            <v>szt.</v>
          </cell>
          <cell r="E5769">
            <v>0</v>
          </cell>
          <cell r="F5769" t="str">
            <v>EXCEL</v>
          </cell>
          <cell r="K5769">
            <v>32.44</v>
          </cell>
        </row>
        <row r="5770">
          <cell r="A5770" t="str">
            <v>350-607</v>
          </cell>
          <cell r="B5770" t="str">
            <v>EXCEL TWIN SWITCHED SOCKET:FOR 350-603 4C BOX *NEW</v>
          </cell>
          <cell r="C5770" t="str">
            <v>EXCEL TWIN SWITCHED SOCKET:FOR 350-603 4C BOX *NEW</v>
          </cell>
          <cell r="D5770" t="str">
            <v>szt.</v>
          </cell>
          <cell r="E5770">
            <v>0</v>
          </cell>
          <cell r="F5770" t="str">
            <v>EXCEL</v>
          </cell>
          <cell r="K5770">
            <v>10.82</v>
          </cell>
        </row>
        <row r="5771">
          <cell r="A5771" t="str">
            <v>208-021</v>
          </cell>
          <cell r="B5771" t="str">
            <v>EXCEL US CONEC MTP ALIGNED ADAPTER:w/oSHUTTER 5306</v>
          </cell>
          <cell r="C5771" t="str">
            <v>EXCEL US CONEC MTP ALIGNED ADAPTER:w/oSHUTTER 5306</v>
          </cell>
          <cell r="D5771" t="str">
            <v>szt.</v>
          </cell>
          <cell r="E5771">
            <v>0</v>
          </cell>
          <cell r="F5771" t="str">
            <v>EXCEL</v>
          </cell>
          <cell r="K5771">
            <v>23.78</v>
          </cell>
        </row>
        <row r="5772">
          <cell r="A5772" t="str">
            <v>USB-2.0-AMAF-1.0M</v>
          </cell>
          <cell r="B5772" t="str">
            <v>Excel USB 2.0 A male - A female ext 1m BK</v>
          </cell>
          <cell r="C5772" t="str">
            <v>Excel USB 2.0 A male - A female ext 1m BK</v>
          </cell>
          <cell r="D5772" t="str">
            <v>szt.</v>
          </cell>
          <cell r="E5772">
            <v>0</v>
          </cell>
          <cell r="F5772" t="str">
            <v>EXCEL</v>
          </cell>
          <cell r="K5772">
            <v>3.4</v>
          </cell>
        </row>
        <row r="5773">
          <cell r="A5773" t="str">
            <v>USB-2.0-AMAF-2.0M</v>
          </cell>
          <cell r="B5773" t="str">
            <v>Excel USB 2.0 A male - A female ext 2m BK</v>
          </cell>
          <cell r="C5773" t="str">
            <v>Excel USB 2.0 A male - A female ext 2m BK</v>
          </cell>
          <cell r="D5773" t="str">
            <v>szt.</v>
          </cell>
          <cell r="E5773">
            <v>0</v>
          </cell>
          <cell r="F5773" t="str">
            <v>EXCEL</v>
          </cell>
          <cell r="K5773">
            <v>4.5199999999999996</v>
          </cell>
        </row>
        <row r="5774">
          <cell r="A5774" t="str">
            <v>USB-2.0-AMAF-3.0M</v>
          </cell>
          <cell r="B5774" t="str">
            <v>Excel USB 2.0 A male - A female ext 3m BK</v>
          </cell>
          <cell r="C5774" t="str">
            <v>Excel USB 2.0 A male - A female ext 3m BK</v>
          </cell>
          <cell r="D5774" t="str">
            <v>szt.</v>
          </cell>
          <cell r="E5774">
            <v>0</v>
          </cell>
          <cell r="F5774" t="str">
            <v>EXCEL</v>
          </cell>
          <cell r="K5774">
            <v>5.46</v>
          </cell>
        </row>
        <row r="5775">
          <cell r="A5775" t="str">
            <v>USB-3.0-AMAM-1.5M</v>
          </cell>
          <cell r="B5775" t="str">
            <v>Excel USB 3.0 A male - A male 1.5mtr</v>
          </cell>
          <cell r="C5775" t="str">
            <v>Excel USB 3.0 A male - A male 1.5mtr</v>
          </cell>
          <cell r="D5775" t="str">
            <v>szt.</v>
          </cell>
          <cell r="E5775">
            <v>0</v>
          </cell>
          <cell r="F5775" t="str">
            <v>EXCEL</v>
          </cell>
          <cell r="K5775">
            <v>9.06</v>
          </cell>
        </row>
        <row r="5776">
          <cell r="A5776" t="str">
            <v>USB-3.0-AMAM-1.0M</v>
          </cell>
          <cell r="B5776" t="str">
            <v>Excel USB 3.0 A male - A male 1m</v>
          </cell>
          <cell r="C5776" t="str">
            <v>Excel USB 3.0 A male - A male 1m</v>
          </cell>
          <cell r="D5776" t="str">
            <v>szt.</v>
          </cell>
          <cell r="E5776">
            <v>0</v>
          </cell>
          <cell r="F5776" t="str">
            <v>EXCEL</v>
          </cell>
          <cell r="K5776">
            <v>7.86</v>
          </cell>
        </row>
        <row r="5777">
          <cell r="A5777" t="str">
            <v>USB-3.0-AMAM-2.0M</v>
          </cell>
          <cell r="B5777" t="str">
            <v>Excel USB 3.0 A male - A male 2mtr</v>
          </cell>
          <cell r="C5777" t="str">
            <v>Excel USB 3.0 A male - A male 2mtr</v>
          </cell>
          <cell r="D5777" t="str">
            <v>szt.</v>
          </cell>
          <cell r="E5777">
            <v>0</v>
          </cell>
          <cell r="F5777" t="str">
            <v>EXCEL</v>
          </cell>
          <cell r="K5777">
            <v>9.98</v>
          </cell>
        </row>
        <row r="5778">
          <cell r="A5778" t="str">
            <v>USB-3.0-AMAM-3.0M</v>
          </cell>
          <cell r="B5778" t="str">
            <v>Excel USB 3.0 A male - A male 3mtr</v>
          </cell>
          <cell r="C5778" t="str">
            <v>Excel USB 3.0 A male - A male 3mtr</v>
          </cell>
          <cell r="D5778" t="str">
            <v>szt.</v>
          </cell>
          <cell r="E5778">
            <v>0</v>
          </cell>
          <cell r="F5778" t="str">
            <v>EXCEL</v>
          </cell>
          <cell r="K5778">
            <v>12.36</v>
          </cell>
        </row>
        <row r="5779">
          <cell r="A5779" t="str">
            <v>USB-3.0-AMAM-5.0M</v>
          </cell>
          <cell r="B5779" t="str">
            <v>Excel USB 3.0 A male - A male 5mtr</v>
          </cell>
          <cell r="C5779" t="str">
            <v>Excel USB 3.0 A male - A male 5mtr</v>
          </cell>
          <cell r="D5779" t="str">
            <v>szt.</v>
          </cell>
          <cell r="E5779">
            <v>0</v>
          </cell>
          <cell r="F5779" t="str">
            <v>EXCEL</v>
          </cell>
          <cell r="K5779">
            <v>16.66</v>
          </cell>
        </row>
        <row r="5780">
          <cell r="A5780" t="str">
            <v>100-023</v>
          </cell>
          <cell r="B5780" t="str">
            <v>EXCEL UTP 24-PORT U/L BLACK ANGLED KEYSTONE FRAME</v>
          </cell>
          <cell r="C5780" t="str">
            <v>EXCEL UTP 24-PORT U/L BLACK ANGLED KEYSTONE FRAME</v>
          </cell>
          <cell r="D5780" t="str">
            <v>szt.</v>
          </cell>
          <cell r="E5780">
            <v>0</v>
          </cell>
          <cell r="F5780" t="str">
            <v>EXCEL</v>
          </cell>
          <cell r="K5780">
            <v>35.659999999999997</v>
          </cell>
        </row>
        <row r="5781">
          <cell r="A5781" t="str">
            <v>100-789</v>
          </cell>
          <cell r="B5781" t="str">
            <v>EXCEL UTP PABX VOICE MODULE-6C STYLE</v>
          </cell>
          <cell r="C5781" t="str">
            <v>EXCEL UTP PABX VOICE MODULE-6C STYLE</v>
          </cell>
          <cell r="D5781" t="str">
            <v>szt.</v>
          </cell>
          <cell r="E5781">
            <v>0</v>
          </cell>
          <cell r="F5781" t="str">
            <v>EXCEL</v>
          </cell>
          <cell r="K5781">
            <v>6.48</v>
          </cell>
        </row>
        <row r="5782">
          <cell r="A5782" t="str">
            <v>100-783</v>
          </cell>
          <cell r="B5782" t="str">
            <v>EXCEL UTP PABX Voice Module-Euro style</v>
          </cell>
          <cell r="C5782" t="str">
            <v>EXCEL UTP PABX Voice Module-Euro style</v>
          </cell>
          <cell r="D5782" t="str">
            <v>szt.</v>
          </cell>
          <cell r="E5782">
            <v>0</v>
          </cell>
          <cell r="F5782" t="str">
            <v>EXCEL</v>
          </cell>
          <cell r="K5782">
            <v>6.48</v>
          </cell>
        </row>
        <row r="5783">
          <cell r="A5783" t="str">
            <v>100-796</v>
          </cell>
          <cell r="B5783" t="str">
            <v>EXCEL UTP PSTN VOICE MODULE-EU-LEFT HAND POLARISED</v>
          </cell>
          <cell r="C5783" t="str">
            <v>EXCEL UTP PSTN VOICE MODULE-EU-LEFT HAND POLARISED</v>
          </cell>
          <cell r="D5783" t="str">
            <v>szt.</v>
          </cell>
          <cell r="E5783">
            <v>0</v>
          </cell>
          <cell r="F5783" t="str">
            <v>EXCEL</v>
          </cell>
          <cell r="K5783">
            <v>6.48</v>
          </cell>
        </row>
        <row r="5784">
          <cell r="A5784" t="str">
            <v>100-785</v>
          </cell>
          <cell r="B5784" t="str">
            <v>EXCEL UTP PSTN VOICE MODULE-EURO STYLE</v>
          </cell>
          <cell r="C5784" t="str">
            <v>EXCEL UTP PSTN VOICE MODULE-EURO STYLE</v>
          </cell>
          <cell r="D5784" t="str">
            <v>szt.</v>
          </cell>
          <cell r="E5784">
            <v>0</v>
          </cell>
          <cell r="F5784" t="str">
            <v>EXCEL</v>
          </cell>
          <cell r="K5784">
            <v>8.64</v>
          </cell>
        </row>
        <row r="5785">
          <cell r="A5785" t="str">
            <v>100-787</v>
          </cell>
          <cell r="B5785" t="str">
            <v>EXCEL UTP SECONDARY VOICE MODULE-6C STYLE</v>
          </cell>
          <cell r="C5785" t="str">
            <v>EXCEL UTP SECONDARY VOICE MODULE-6C STYLE</v>
          </cell>
          <cell r="D5785" t="str">
            <v>szt.</v>
          </cell>
          <cell r="E5785">
            <v>0</v>
          </cell>
          <cell r="F5785" t="str">
            <v>EXCEL</v>
          </cell>
          <cell r="K5785">
            <v>6.48</v>
          </cell>
        </row>
        <row r="5786">
          <cell r="A5786" t="str">
            <v>100-781</v>
          </cell>
          <cell r="B5786" t="str">
            <v>EXCEL UTP SECONDARY VOICE MODULE-EURO STYLE</v>
          </cell>
          <cell r="C5786" t="str">
            <v>EXCEL UTP SECONDARY VOICE MODULE-EURO STYLE</v>
          </cell>
          <cell r="D5786" t="str">
            <v>szt.</v>
          </cell>
          <cell r="E5786">
            <v>0</v>
          </cell>
          <cell r="F5786" t="str">
            <v>EXCEL</v>
          </cell>
          <cell r="K5786">
            <v>6.48</v>
          </cell>
        </row>
        <row r="5787">
          <cell r="A5787" t="str">
            <v>180-077-PACK20</v>
          </cell>
          <cell r="B5787" t="str">
            <v>EXCEL VELCRO CABLE TIE 150MM BLACK PACK OF 20</v>
          </cell>
          <cell r="C5787" t="str">
            <v>EXCEL VELCRO CABLE TIE 150MM BLACK PACK OF 20</v>
          </cell>
          <cell r="D5787" t="str">
            <v>szt.</v>
          </cell>
          <cell r="E5787">
            <v>0</v>
          </cell>
          <cell r="F5787" t="str">
            <v>EXCEL</v>
          </cell>
          <cell r="K5787">
            <v>9.86</v>
          </cell>
        </row>
        <row r="5788">
          <cell r="A5788" t="str">
            <v>180-078-PACK20</v>
          </cell>
          <cell r="B5788" t="str">
            <v>EXCEL VELCRO CABLE TIE 230MM BLACK PACK OF 20</v>
          </cell>
          <cell r="C5788" t="str">
            <v>EXCEL VELCRO CABLE TIE 230MM BLACK PACK OF 20</v>
          </cell>
          <cell r="D5788" t="str">
            <v>szt.</v>
          </cell>
          <cell r="E5788">
            <v>0</v>
          </cell>
          <cell r="F5788" t="str">
            <v>EXCEL</v>
          </cell>
          <cell r="K5788">
            <v>10.6</v>
          </cell>
        </row>
        <row r="5789">
          <cell r="A5789" t="str">
            <v>180-082-PACK20</v>
          </cell>
          <cell r="B5789" t="str">
            <v>EXCEL VELCRO CABLE TIE 230MM BLUE PACK OF 20</v>
          </cell>
          <cell r="C5789" t="str">
            <v>EXCEL VELCRO CABLE TIE 230MM BLUE PACK OF 20</v>
          </cell>
          <cell r="D5789" t="str">
            <v>szt.</v>
          </cell>
          <cell r="E5789">
            <v>0</v>
          </cell>
          <cell r="F5789" t="str">
            <v>EXCEL</v>
          </cell>
          <cell r="K5789">
            <v>0</v>
          </cell>
        </row>
        <row r="5790">
          <cell r="A5790" t="str">
            <v>180-080-PACK20</v>
          </cell>
          <cell r="B5790" t="str">
            <v>EXCEL VELCRO CABLE TIE 230MM RED PACK OF 20</v>
          </cell>
          <cell r="C5790" t="str">
            <v>EXCEL VELCRO CABLE TIE 230MM RED PACK OF 20</v>
          </cell>
          <cell r="D5790" t="str">
            <v>szt.</v>
          </cell>
          <cell r="E5790">
            <v>0</v>
          </cell>
          <cell r="F5790" t="str">
            <v>EXCEL</v>
          </cell>
          <cell r="K5790">
            <v>0</v>
          </cell>
        </row>
        <row r="5791">
          <cell r="A5791" t="str">
            <v>180-079-PACK20</v>
          </cell>
          <cell r="B5791" t="str">
            <v>EXCEL VELCRO CABLE TIE 230MM WHITE PACK OF 20</v>
          </cell>
          <cell r="C5791" t="str">
            <v>EXCEL VELCRO CABLE TIE 230MM WHITE PACK OF 20</v>
          </cell>
          <cell r="D5791" t="str">
            <v>szt.</v>
          </cell>
          <cell r="E5791">
            <v>0</v>
          </cell>
          <cell r="F5791" t="str">
            <v>EXCEL</v>
          </cell>
          <cell r="K5791">
            <v>0</v>
          </cell>
        </row>
        <row r="5792">
          <cell r="A5792" t="str">
            <v>180-083-PACK20</v>
          </cell>
          <cell r="B5792" t="str">
            <v>EXCEL VELCRO CABLE TIE 330MM BLACK PACK OF 20</v>
          </cell>
          <cell r="C5792" t="str">
            <v>EXCEL VELCRO CABLE TIE 330MM BLACK PACK OF 20</v>
          </cell>
          <cell r="D5792" t="str">
            <v>szt.</v>
          </cell>
          <cell r="E5792">
            <v>0</v>
          </cell>
          <cell r="F5792" t="str">
            <v>EXCEL</v>
          </cell>
          <cell r="K5792">
            <v>0</v>
          </cell>
        </row>
        <row r="5793">
          <cell r="A5793" t="str">
            <v>180-087-PACK20</v>
          </cell>
          <cell r="B5793" t="str">
            <v>EXCEL VELCRO CABLE TIE 330MM BLUE PACK OF 20</v>
          </cell>
          <cell r="C5793" t="str">
            <v>EXCEL VELCRO CABLE TIE 330MM BLUE PACK OF 20</v>
          </cell>
          <cell r="D5793" t="str">
            <v>szt.</v>
          </cell>
          <cell r="E5793">
            <v>0</v>
          </cell>
          <cell r="F5793" t="str">
            <v>EXCEL</v>
          </cell>
          <cell r="K5793">
            <v>0</v>
          </cell>
        </row>
        <row r="5794">
          <cell r="A5794" t="str">
            <v>180-084-PACK20</v>
          </cell>
          <cell r="B5794" t="str">
            <v>EXCEL VELCRO CABLE TIE 330MM WHITE PACK OF 20</v>
          </cell>
          <cell r="C5794" t="str">
            <v>EXCEL VELCRO CABLE TIE 330MM WHITE PACK OF 20</v>
          </cell>
          <cell r="D5794" t="str">
            <v>szt.</v>
          </cell>
          <cell r="E5794">
            <v>0</v>
          </cell>
          <cell r="F5794" t="str">
            <v>EXCEL</v>
          </cell>
          <cell r="K5794">
            <v>0</v>
          </cell>
        </row>
        <row r="5795">
          <cell r="A5795" t="str">
            <v>555-1V-COM16-INT1(5)</v>
          </cell>
          <cell r="B5795" t="str">
            <v>EXCEL Ver 12 C13/4 C19 Overall Monitored 16A Com</v>
          </cell>
          <cell r="C5795" t="str">
            <v>EXCEL Ver 12 C13/4 C19 Overall Monitored 16A Com</v>
          </cell>
          <cell r="D5795" t="str">
            <v>szt.</v>
          </cell>
          <cell r="E5795">
            <v>0</v>
          </cell>
          <cell r="F5795" t="str">
            <v>EXCEL</v>
          </cell>
          <cell r="K5795">
            <v>0</v>
          </cell>
        </row>
        <row r="5796">
          <cell r="A5796" t="str">
            <v>555-1V-COM16-INT1(2)</v>
          </cell>
          <cell r="B5796" t="str">
            <v>EXCEL Ver 12 C13/4 C19 Overall Monitored 16A Com</v>
          </cell>
          <cell r="C5796" t="str">
            <v>EXCEL Ver 12 C13/4 C19 Overall Monitored 16A Com</v>
          </cell>
          <cell r="D5796" t="str">
            <v>szt.</v>
          </cell>
          <cell r="E5796">
            <v>0</v>
          </cell>
          <cell r="F5796" t="str">
            <v>EXCEL</v>
          </cell>
          <cell r="K5796">
            <v>0</v>
          </cell>
        </row>
        <row r="5797">
          <cell r="A5797" t="str">
            <v>555-1V-COM16-INT1(9)</v>
          </cell>
          <cell r="B5797" t="str">
            <v>EXCEL Ver 12 C13/4 C19 Overall Monitored 16A Com</v>
          </cell>
          <cell r="D5797" t="str">
            <v>szt.</v>
          </cell>
          <cell r="E5797">
            <v>0</v>
          </cell>
          <cell r="F5797" t="str">
            <v>EXCEL</v>
          </cell>
          <cell r="K5797">
            <v>0</v>
          </cell>
        </row>
        <row r="5798">
          <cell r="A5798" t="str">
            <v>555-1V-COM16-INT1-20</v>
          </cell>
          <cell r="B5798" t="str">
            <v>EXCEL Ver 20 C13 Overall Monitored 16 Amp Com</v>
          </cell>
          <cell r="C5798" t="str">
            <v>EXCEL Ver 20 C13 Overall Monitored 16 Amp Com</v>
          </cell>
          <cell r="D5798" t="str">
            <v>szt.</v>
          </cell>
          <cell r="E5798">
            <v>0</v>
          </cell>
          <cell r="F5798" t="str">
            <v>EXCEL</v>
          </cell>
          <cell r="K5798">
            <v>0</v>
          </cell>
        </row>
        <row r="5799">
          <cell r="A5799" t="str">
            <v>555-1V-COM16-INT1(7)</v>
          </cell>
          <cell r="B5799" t="str">
            <v>EXCEL Ver 20 C13 Overall Monitored 16 Amp Com</v>
          </cell>
          <cell r="C5799" t="str">
            <v>EXCEL Ver 20 C13 Overall Monitored 16 Amp Com</v>
          </cell>
          <cell r="D5799" t="str">
            <v>szt.</v>
          </cell>
          <cell r="E5799">
            <v>0</v>
          </cell>
          <cell r="F5799" t="str">
            <v>EXCEL</v>
          </cell>
          <cell r="K5799">
            <v>0</v>
          </cell>
        </row>
        <row r="5800">
          <cell r="A5800" t="str">
            <v>350-752</v>
          </cell>
          <cell r="B5800" t="str">
            <v>Excel Verticab 3U Front Mount + 2U Rear Mount</v>
          </cell>
          <cell r="C5800" t="str">
            <v>Excel Verticab 3U Front Mount + 2U Rear Mount</v>
          </cell>
          <cell r="D5800" t="str">
            <v>szt.</v>
          </cell>
          <cell r="E5800">
            <v>0</v>
          </cell>
          <cell r="F5800" t="str">
            <v>EXCEL</v>
          </cell>
          <cell r="K5800">
            <v>644.24</v>
          </cell>
        </row>
        <row r="5801">
          <cell r="A5801" t="str">
            <v>542-050</v>
          </cell>
          <cell r="B5801" t="str">
            <v>Excel vertical 19" brackets chrome 1 pair</v>
          </cell>
          <cell r="C5801" t="str">
            <v>Excel vertical 19" brackets chrome 1 pair</v>
          </cell>
          <cell r="D5801" t="str">
            <v>szt.</v>
          </cell>
          <cell r="E5801">
            <v>0</v>
          </cell>
          <cell r="F5801" t="str">
            <v>EXCEL</v>
          </cell>
          <cell r="K5801">
            <v>43.24</v>
          </cell>
        </row>
        <row r="5802">
          <cell r="A5802" t="str">
            <v>542-942-BK</v>
          </cell>
          <cell r="B5802" t="str">
            <v>Excel Vertical Cable Mgmt (2pcs) 42U - Black</v>
          </cell>
          <cell r="C5802" t="str">
            <v>Excel Vertical Cable Mgmt (2pcs) 42U - Black</v>
          </cell>
          <cell r="D5802" t="str">
            <v>szt.</v>
          </cell>
          <cell r="E5802">
            <v>0</v>
          </cell>
          <cell r="F5802" t="str">
            <v>EXCEL</v>
          </cell>
          <cell r="K5802">
            <v>0</v>
          </cell>
        </row>
        <row r="5803">
          <cell r="A5803" t="str">
            <v>542-942-GE</v>
          </cell>
          <cell r="B5803" t="str">
            <v>Excel Vertical Cable Mgmt (2pcs) 42U - Grey White</v>
          </cell>
          <cell r="C5803" t="str">
            <v>Excel Vertical Cable Mgmt (2pcs) 42U - Grey White</v>
          </cell>
          <cell r="D5803" t="str">
            <v>szt.</v>
          </cell>
          <cell r="E5803">
            <v>0</v>
          </cell>
          <cell r="F5803" t="str">
            <v>EXCEL</v>
          </cell>
          <cell r="K5803">
            <v>0</v>
          </cell>
        </row>
        <row r="5804">
          <cell r="A5804" t="str">
            <v>100-465</v>
          </cell>
          <cell r="B5804" t="str">
            <v>EXCEL VOICE 25PORT RJ45 PATCH PANEL 1U 3PR -BLACK</v>
          </cell>
          <cell r="C5804" t="str">
            <v>EXCEL VOICE 25PORT RJ45 PATCH PANEL 1U 3PR -BLACK</v>
          </cell>
          <cell r="D5804" t="str">
            <v>szt.</v>
          </cell>
          <cell r="E5804">
            <v>0</v>
          </cell>
          <cell r="F5804" t="str">
            <v>EXCEL</v>
          </cell>
          <cell r="K5804">
            <v>51.9</v>
          </cell>
        </row>
        <row r="5805">
          <cell r="A5805" t="str">
            <v>100-464</v>
          </cell>
          <cell r="B5805" t="str">
            <v>EXCEL VOICE 50PORT RJ45 PATCH PANEL 1U 3PR -BLACK</v>
          </cell>
          <cell r="C5805" t="str">
            <v>EXCEL VOICE 50PORT RJ45 PATCH PANEL 1U 3PR -BLACK</v>
          </cell>
          <cell r="D5805" t="str">
            <v>szt.</v>
          </cell>
          <cell r="E5805">
            <v>0</v>
          </cell>
          <cell r="F5805" t="str">
            <v>EXCEL</v>
          </cell>
          <cell r="K5805">
            <v>75.680000000000007</v>
          </cell>
        </row>
        <row r="5806">
          <cell r="A5806" t="str">
            <v>100-463</v>
          </cell>
          <cell r="B5806" t="str">
            <v>EXCEL VOICE 60PORT RJ45 PATCH PANEL 1U 2PR - BLACK</v>
          </cell>
          <cell r="C5806" t="str">
            <v>EXCEL VOICE 60PORT RJ45 PATCH PANEL 1U 2PR - BLACK</v>
          </cell>
          <cell r="D5806" t="str">
            <v>szt.</v>
          </cell>
          <cell r="E5806">
            <v>0</v>
          </cell>
          <cell r="F5806" t="str">
            <v>EXCEL</v>
          </cell>
          <cell r="K5806">
            <v>86.5</v>
          </cell>
        </row>
        <row r="5807">
          <cell r="A5807" t="str">
            <v>100-048</v>
          </cell>
          <cell r="B5807" t="str">
            <v>EXCEL V-PANEL CABLE RINGS 2-PACK</v>
          </cell>
          <cell r="C5807" t="str">
            <v>EXCEL V-PANEL CABLE RINGS 2-PACK</v>
          </cell>
          <cell r="D5807" t="str">
            <v>szt.</v>
          </cell>
          <cell r="E5807">
            <v>0</v>
          </cell>
          <cell r="F5807" t="str">
            <v>EXCEL</v>
          </cell>
          <cell r="K5807">
            <v>6.1</v>
          </cell>
        </row>
        <row r="5808">
          <cell r="A5808" t="str">
            <v>542-055</v>
          </cell>
          <cell r="B5808" t="str">
            <v>EXCEL WATERFALL BRACKET FOR BASKET TRAY</v>
          </cell>
          <cell r="C5808" t="str">
            <v>EXCEL WATERFALL BRACKET FOR BASKET TRAY</v>
          </cell>
          <cell r="D5808" t="str">
            <v>szt.</v>
          </cell>
          <cell r="E5808">
            <v>0</v>
          </cell>
          <cell r="F5808" t="str">
            <v>EXCEL</v>
          </cell>
          <cell r="K5808">
            <v>21.62</v>
          </cell>
        </row>
        <row r="5809">
          <cell r="A5809" t="str">
            <v>100-805</v>
          </cell>
          <cell r="B5809" t="str">
            <v>Exl 1 port F Type Sat Coax Keystone Adaptor white</v>
          </cell>
          <cell r="C5809" t="str">
            <v>Exl 1 port F Type Sat Coax Keystone Adaptor white</v>
          </cell>
          <cell r="D5809" t="str">
            <v>szt.</v>
          </cell>
          <cell r="E5809">
            <v>0</v>
          </cell>
          <cell r="F5809" t="str">
            <v>EXCEL</v>
          </cell>
          <cell r="K5809">
            <v>0.8</v>
          </cell>
        </row>
        <row r="5810">
          <cell r="A5810" t="str">
            <v>100-809</v>
          </cell>
          <cell r="B5810" t="str">
            <v>Exl 1 Port USB 2.0 Keystone Adaptor white A Type</v>
          </cell>
          <cell r="C5810" t="str">
            <v>Exl 1 Port USB 2.0 Keystone Adaptor white A Type</v>
          </cell>
          <cell r="D5810" t="str">
            <v>szt.</v>
          </cell>
          <cell r="E5810">
            <v>0</v>
          </cell>
          <cell r="F5810" t="str">
            <v>EXCEL</v>
          </cell>
          <cell r="K5810">
            <v>3.24</v>
          </cell>
        </row>
        <row r="5811">
          <cell r="A5811" t="str">
            <v>350-644</v>
          </cell>
          <cell r="B5811" t="str">
            <v>EXL 12WAY L/PROFILE CONSOLIDATION POINT U/L GRY WH</v>
          </cell>
          <cell r="C5811" t="str">
            <v>EXL 12WAY L/PROFILE CONSOLIDATION POINT U/L GRY WH</v>
          </cell>
          <cell r="D5811" t="str">
            <v>szt.</v>
          </cell>
          <cell r="E5811">
            <v>0</v>
          </cell>
          <cell r="F5811" t="str">
            <v>EXCEL</v>
          </cell>
          <cell r="K5811">
            <v>64.88</v>
          </cell>
        </row>
        <row r="5812">
          <cell r="A5812" t="str">
            <v>100-807</v>
          </cell>
          <cell r="B5812" t="str">
            <v>Exl 1Pt USB 3.0 Keystone Adaptor white A Type</v>
          </cell>
          <cell r="C5812" t="str">
            <v>Exl 1Pt USB 3.0 Keystone Adaptor white A Type</v>
          </cell>
          <cell r="D5812" t="str">
            <v>szt.</v>
          </cell>
          <cell r="E5812">
            <v>0</v>
          </cell>
          <cell r="F5812" t="str">
            <v>EXCEL</v>
          </cell>
          <cell r="K5812">
            <v>3.24</v>
          </cell>
        </row>
        <row r="5813">
          <cell r="A5813" t="str">
            <v>100-277</v>
          </cell>
          <cell r="B5813" t="str">
            <v>Exl Brush strip for dbl Gang Office plate-pair BK</v>
          </cell>
          <cell r="C5813" t="str">
            <v>Exl Brush strip for dbl Gang Office plate-pair BK</v>
          </cell>
          <cell r="D5813" t="str">
            <v>szt.</v>
          </cell>
          <cell r="E5813">
            <v>0</v>
          </cell>
          <cell r="F5813" t="str">
            <v>EXCEL</v>
          </cell>
          <cell r="K5813">
            <v>3.68</v>
          </cell>
        </row>
        <row r="5814">
          <cell r="A5814" t="str">
            <v>100-272</v>
          </cell>
          <cell r="B5814" t="str">
            <v>Exl Brush strip for Sngl Gang Office plate-pair BK</v>
          </cell>
          <cell r="C5814" t="str">
            <v>Exl Brush strip for Sngl Gang Office plate-pair BK</v>
          </cell>
          <cell r="D5814" t="str">
            <v>szt.</v>
          </cell>
          <cell r="E5814">
            <v>0</v>
          </cell>
          <cell r="F5814" t="str">
            <v>EXCEL</v>
          </cell>
          <cell r="K5814">
            <v>2.16</v>
          </cell>
        </row>
        <row r="5815">
          <cell r="A5815" t="str">
            <v>100-607</v>
          </cell>
          <cell r="B5815" t="str">
            <v>EXL c/management ring 200MMX95MM chrome PK10</v>
          </cell>
          <cell r="C5815" t="str">
            <v>EXL c/management ring 200MMX95MM chrome PK10</v>
          </cell>
          <cell r="D5815" t="str">
            <v>szt.</v>
          </cell>
          <cell r="E5815">
            <v>0</v>
          </cell>
          <cell r="F5815" t="str">
            <v>EXCEL</v>
          </cell>
          <cell r="K5815">
            <v>41.08</v>
          </cell>
        </row>
        <row r="5816">
          <cell r="A5816" t="str">
            <v>100-183-24</v>
          </cell>
          <cell r="B5816" t="str">
            <v>EXL C6A LOW PROFILE SCRND KEYSTONE JACK TLESS PK24</v>
          </cell>
          <cell r="C5816" t="str">
            <v>EXL C6A LOW PROFILE SCRND KEYSTONE JACK TLESS PK24</v>
          </cell>
          <cell r="D5816" t="str">
            <v>szt.</v>
          </cell>
          <cell r="E5816">
            <v>0</v>
          </cell>
          <cell r="F5816" t="str">
            <v>EXCEL</v>
          </cell>
          <cell r="K5816">
            <v>94.46</v>
          </cell>
        </row>
        <row r="5817">
          <cell r="A5817" t="str">
            <v>100-182-BK-24</v>
          </cell>
          <cell r="B5817" t="str">
            <v>EXL C6A LOW PROFILE UNSCRD K/S JACK T/LESS-BK PK24</v>
          </cell>
          <cell r="C5817" t="str">
            <v>EXL C6A LOW PROFILE UNSCRD K/S JACK T/LESS-BK PK24</v>
          </cell>
          <cell r="D5817" t="str">
            <v>szt.</v>
          </cell>
          <cell r="E5817">
            <v>0</v>
          </cell>
          <cell r="F5817" t="str">
            <v>EXCEL</v>
          </cell>
          <cell r="K5817">
            <v>99.48</v>
          </cell>
        </row>
        <row r="5818">
          <cell r="A5818" t="str">
            <v>100-182-WT-24</v>
          </cell>
          <cell r="B5818" t="str">
            <v>EXL C6A LOW PROFILE UNSCRD K/S JACK T/LESS-WT PK24</v>
          </cell>
          <cell r="C5818" t="str">
            <v>EXL C6A LOW PROFILE UNSCRD K/S JACK T/LESS-WT PK24</v>
          </cell>
          <cell r="D5818" t="str">
            <v>szt.</v>
          </cell>
          <cell r="E5818">
            <v>0</v>
          </cell>
          <cell r="F5818" t="str">
            <v>EXCEL</v>
          </cell>
          <cell r="K5818">
            <v>99.48</v>
          </cell>
        </row>
        <row r="5819">
          <cell r="A5819" t="str">
            <v>C191D-181/XX-24B150</v>
          </cell>
          <cell r="B5819" t="str">
            <v>EXL C6a U/FTP Dca KSJ/KSJ 24W 15.0M</v>
          </cell>
          <cell r="C5819" t="str">
            <v>EXL C6a U/FTP Dca KSJ/KSJ 24W 15.0M</v>
          </cell>
          <cell r="D5819" t="str">
            <v>szt.</v>
          </cell>
          <cell r="E5819">
            <v>0</v>
          </cell>
          <cell r="F5819" t="str">
            <v>EXCEL</v>
          </cell>
          <cell r="K5819">
            <v>0</v>
          </cell>
        </row>
        <row r="5820">
          <cell r="A5820" t="str">
            <v>100-928</v>
          </cell>
          <cell r="B5820" t="str">
            <v>Exl C7a SFTP 55%Braid 1200Mhz 22awg Dual cbl RL500</v>
          </cell>
          <cell r="C5820" t="str">
            <v>Exl C7a SFTP 55%Braid 1200Mhz 22awg Dual cbl RL500</v>
          </cell>
          <cell r="D5820" t="str">
            <v>szt.</v>
          </cell>
          <cell r="E5820">
            <v>0</v>
          </cell>
          <cell r="F5820" t="str">
            <v>EXCEL</v>
          </cell>
          <cell r="K5820">
            <v>0</v>
          </cell>
        </row>
        <row r="5821">
          <cell r="A5821" t="str">
            <v>100-106</v>
          </cell>
          <cell r="B5821" t="str">
            <v>EXL CAT6 FTP 180 DEGREE KEYSTONE THROUGH COUPLER</v>
          </cell>
          <cell r="C5821" t="str">
            <v>EXL CAT6 FTP 180 DEGREE KEYSTONE THROUGH COUPLER</v>
          </cell>
          <cell r="D5821" t="str">
            <v>szt.</v>
          </cell>
          <cell r="E5821">
            <v>0</v>
          </cell>
          <cell r="F5821" t="str">
            <v>EXCEL</v>
          </cell>
          <cell r="K5821">
            <v>4.2</v>
          </cell>
        </row>
        <row r="5822">
          <cell r="A5822" t="str">
            <v>100-108</v>
          </cell>
          <cell r="B5822" t="str">
            <v>EXL CAT6 FTP 90DEGREE KEYSTONE THROUGH COUPLER</v>
          </cell>
          <cell r="C5822" t="str">
            <v>EXL CAT6 FTP 90DEGREE KEYSTONE THROUGH COUPLER</v>
          </cell>
          <cell r="D5822" t="str">
            <v>szt.</v>
          </cell>
          <cell r="E5822">
            <v>0</v>
          </cell>
          <cell r="F5822" t="str">
            <v>EXCEL</v>
          </cell>
          <cell r="K5822">
            <v>5.12</v>
          </cell>
        </row>
        <row r="5823">
          <cell r="A5823" t="str">
            <v>100-110</v>
          </cell>
          <cell r="B5823" t="str">
            <v>EXL CAT6 FTP IDC JUNCTION BOX</v>
          </cell>
          <cell r="C5823" t="str">
            <v>EXL CAT6 FTP IDC JUNCTION BOX</v>
          </cell>
          <cell r="D5823" t="str">
            <v>szt.</v>
          </cell>
          <cell r="E5823">
            <v>0</v>
          </cell>
          <cell r="F5823" t="str">
            <v>EXCEL</v>
          </cell>
          <cell r="K5823">
            <v>4.32</v>
          </cell>
        </row>
        <row r="5824">
          <cell r="A5824" t="str">
            <v>101-120-10</v>
          </cell>
          <cell r="B5824" t="str">
            <v>EXL CAT6A 0.5M SFTP LSOH LOCKABLE P/LEAD GRY PK10</v>
          </cell>
          <cell r="C5824" t="str">
            <v>EXL CAT6A 0.5M SFTP LSOH LOCKABLE P/LEAD GRY PK10</v>
          </cell>
          <cell r="D5824" t="str">
            <v>szt.</v>
          </cell>
          <cell r="E5824">
            <v>0</v>
          </cell>
          <cell r="F5824" t="str">
            <v>EXCEL</v>
          </cell>
          <cell r="K5824">
            <v>71.36</v>
          </cell>
        </row>
        <row r="5825">
          <cell r="A5825" t="str">
            <v>100-107</v>
          </cell>
          <cell r="B5825" t="str">
            <v>EXL CAT6A FTP 180 DEGREE KEYSTONE THROUGH COUPLER</v>
          </cell>
          <cell r="C5825" t="str">
            <v>EXL CAT6A FTP 180 DEGREE KEYSTONE THROUGH COUPLER</v>
          </cell>
          <cell r="D5825" t="str">
            <v>szt.</v>
          </cell>
          <cell r="E5825">
            <v>0</v>
          </cell>
          <cell r="F5825" t="str">
            <v>EXCEL</v>
          </cell>
          <cell r="K5825">
            <v>6.14</v>
          </cell>
        </row>
        <row r="5826">
          <cell r="A5826" t="str">
            <v>100-109</v>
          </cell>
          <cell r="B5826" t="str">
            <v>EXL CAT6A FTP 90DEGREE KEYSTONE THROUGH COUPLER</v>
          </cell>
          <cell r="C5826" t="str">
            <v>EXL CAT6A FTP 90DEGREE KEYSTONE THROUGH COUPLER</v>
          </cell>
          <cell r="D5826" t="str">
            <v>szt.</v>
          </cell>
          <cell r="E5826">
            <v>0</v>
          </cell>
          <cell r="F5826" t="str">
            <v>EXCEL</v>
          </cell>
          <cell r="K5826">
            <v>6.14</v>
          </cell>
        </row>
        <row r="5827">
          <cell r="A5827" t="str">
            <v>100-181-24</v>
          </cell>
          <cell r="B5827" t="str">
            <v>EXL CAT6a LOW PROFILE SCRND KEYSTONE JACK BP PK24</v>
          </cell>
          <cell r="C5827" t="str">
            <v>EXL CAT6a LOW PROFILE SCRND KEYSTONE JACK BP PK24</v>
          </cell>
          <cell r="D5827" t="str">
            <v>szt.</v>
          </cell>
          <cell r="E5827">
            <v>0</v>
          </cell>
          <cell r="F5827" t="str">
            <v>EXCEL</v>
          </cell>
          <cell r="K5827">
            <v>95.14</v>
          </cell>
        </row>
        <row r="5828">
          <cell r="A5828" t="str">
            <v>100-199</v>
          </cell>
          <cell r="B5828" t="str">
            <v>Exl cat6a U/FTP  cable ice blue 2x500M Dca</v>
          </cell>
          <cell r="C5828" t="str">
            <v>Exl cat6a U/FTP  cable ice blue 2x500M Dca</v>
          </cell>
          <cell r="D5828" t="str">
            <v>szt.</v>
          </cell>
          <cell r="E5828">
            <v>0</v>
          </cell>
          <cell r="F5828" t="str">
            <v>EXCEL</v>
          </cell>
          <cell r="K5828">
            <v>879.8</v>
          </cell>
        </row>
        <row r="5829">
          <cell r="A5829" t="str">
            <v>Z-545-4281-2C-VVB(1)</v>
          </cell>
          <cell r="B5829" t="str">
            <v>EXL CL 42U 8x10-2C VVBM THALES BK</v>
          </cell>
          <cell r="C5829" t="str">
            <v>EXL CL 42U 8x10-2C VVBM THALES BK</v>
          </cell>
          <cell r="D5829" t="str">
            <v>szt.</v>
          </cell>
          <cell r="E5829">
            <v>0</v>
          </cell>
          <cell r="F5829" t="str">
            <v>EXCEL</v>
          </cell>
          <cell r="K5829">
            <v>0</v>
          </cell>
        </row>
        <row r="5830">
          <cell r="A5830" t="str">
            <v>Z-545-4281-2C-VVB(3)</v>
          </cell>
          <cell r="B5830" t="str">
            <v>EXL CL 42U 8x10-2C VVBM THALES BK</v>
          </cell>
          <cell r="C5830" t="str">
            <v>EXL CL 42U 8x10-2C VVBM THALES BK</v>
          </cell>
          <cell r="D5830" t="str">
            <v>szt.</v>
          </cell>
          <cell r="E5830">
            <v>0</v>
          </cell>
          <cell r="F5830" t="str">
            <v>EXCEL</v>
          </cell>
          <cell r="K5830">
            <v>0</v>
          </cell>
        </row>
        <row r="5831">
          <cell r="A5831" t="str">
            <v>Z-545-4281-2C-VVB(5)</v>
          </cell>
          <cell r="B5831" t="str">
            <v>EXL CL 42U 8x10-2C VVBM THALES BK</v>
          </cell>
          <cell r="D5831" t="str">
            <v>szt.</v>
          </cell>
          <cell r="E5831">
            <v>0</v>
          </cell>
          <cell r="F5831" t="str">
            <v>EXCEL</v>
          </cell>
          <cell r="K5831">
            <v>0</v>
          </cell>
        </row>
        <row r="5832">
          <cell r="A5832" t="str">
            <v>Z-545-4281-2CMX-V(2)</v>
          </cell>
          <cell r="B5832" t="str">
            <v>EXL CL 42U 8x10-2CMX VVBM THALES BK</v>
          </cell>
          <cell r="D5832" t="str">
            <v>szt.</v>
          </cell>
          <cell r="E5832">
            <v>0</v>
          </cell>
          <cell r="F5832" t="str">
            <v>EXCEL</v>
          </cell>
          <cell r="K5832">
            <v>0</v>
          </cell>
        </row>
        <row r="5833">
          <cell r="A5833" t="str">
            <v>Z-545-4281-2CMX-V(1)</v>
          </cell>
          <cell r="B5833" t="str">
            <v>EXL CL 42U 8x10-2CMX VVBM THALES BK</v>
          </cell>
          <cell r="C5833" t="str">
            <v>EXL CL 42U 8x10-2CMX VVBM THALES BK</v>
          </cell>
          <cell r="D5833" t="str">
            <v>szt.</v>
          </cell>
          <cell r="E5833">
            <v>0</v>
          </cell>
          <cell r="F5833" t="str">
            <v>EXCEL</v>
          </cell>
          <cell r="K5833">
            <v>0</v>
          </cell>
        </row>
        <row r="5834">
          <cell r="A5834" t="str">
            <v>Z-545-4281-2CMX-VVBM</v>
          </cell>
          <cell r="B5834" t="str">
            <v>EXL CL 42U 8x10-2CMX VVBM THALES BK</v>
          </cell>
          <cell r="C5834" t="str">
            <v>EXL CL 42U 8x10-2CMX VVBM THALES BK</v>
          </cell>
          <cell r="D5834" t="str">
            <v>szt.</v>
          </cell>
          <cell r="E5834">
            <v>0</v>
          </cell>
          <cell r="F5834" t="str">
            <v>EXCEL</v>
          </cell>
          <cell r="K5834">
            <v>0</v>
          </cell>
        </row>
        <row r="5835">
          <cell r="A5835" t="str">
            <v>Z-545-4281-4C-VVBM-T</v>
          </cell>
          <cell r="B5835" t="str">
            <v>EXL CL 42U 8x10-4C VVBM THALES BK</v>
          </cell>
          <cell r="C5835" t="str">
            <v>EXL CL 42U 8x10-4C VVBM THALES BK</v>
          </cell>
          <cell r="D5835" t="str">
            <v>szt.</v>
          </cell>
          <cell r="E5835">
            <v>0</v>
          </cell>
          <cell r="F5835" t="str">
            <v>EXCEL</v>
          </cell>
          <cell r="K5835">
            <v>0</v>
          </cell>
        </row>
        <row r="5836">
          <cell r="A5836" t="str">
            <v>Z-545-4281-4C-VVB(2)</v>
          </cell>
          <cell r="B5836" t="str">
            <v>EXL CL 42U 8x10-4C VVBM THALES BK</v>
          </cell>
          <cell r="C5836" t="str">
            <v>EXL CL 42U 8x10-4C VVBM THALES BK</v>
          </cell>
          <cell r="D5836" t="str">
            <v>szt.</v>
          </cell>
          <cell r="E5836">
            <v>0</v>
          </cell>
          <cell r="F5836" t="str">
            <v>EXCEL</v>
          </cell>
          <cell r="K5836">
            <v>0</v>
          </cell>
        </row>
        <row r="5837">
          <cell r="A5837" t="str">
            <v>Z-545-4281-4C-VVB(4)</v>
          </cell>
          <cell r="B5837" t="str">
            <v>EXL CL 42U 8x10-4C VVBM THALES BK</v>
          </cell>
          <cell r="D5837" t="str">
            <v>szt.</v>
          </cell>
          <cell r="E5837">
            <v>0</v>
          </cell>
          <cell r="F5837" t="str">
            <v>EXCEL</v>
          </cell>
          <cell r="K5837">
            <v>0</v>
          </cell>
        </row>
        <row r="5838">
          <cell r="A5838" t="str">
            <v>Z-545-4288-2C-VVB(2)</v>
          </cell>
          <cell r="B5838" t="str">
            <v>EXL CL 42U 8x8-2C VVBM THALES BK</v>
          </cell>
          <cell r="D5838" t="str">
            <v>szt.</v>
          </cell>
          <cell r="E5838">
            <v>0</v>
          </cell>
          <cell r="F5838" t="str">
            <v>EXCEL</v>
          </cell>
          <cell r="K5838">
            <v>0</v>
          </cell>
        </row>
        <row r="5839">
          <cell r="A5839" t="str">
            <v>Z-545-4288-2C-VVB(1)</v>
          </cell>
          <cell r="B5839" t="str">
            <v>EXL CL 42U 8x8-2C VVBM THALES BK</v>
          </cell>
          <cell r="C5839" t="str">
            <v>EXL CL 42U 8x8-2C VVBM THALES BK</v>
          </cell>
          <cell r="D5839" t="str">
            <v>szt.</v>
          </cell>
          <cell r="E5839">
            <v>0</v>
          </cell>
          <cell r="F5839" t="str">
            <v>EXCEL</v>
          </cell>
          <cell r="K5839">
            <v>0</v>
          </cell>
        </row>
        <row r="5840">
          <cell r="A5840" t="str">
            <v>Z-545-4288-2C-VVBM-T</v>
          </cell>
          <cell r="B5840" t="str">
            <v>EXL CL 42U 8x8-2C VVBM THALES BK</v>
          </cell>
          <cell r="C5840" t="str">
            <v>EXL CL 42U 8x8-2C VVBM THALES BK</v>
          </cell>
          <cell r="D5840" t="str">
            <v>szt.</v>
          </cell>
          <cell r="E5840">
            <v>0</v>
          </cell>
          <cell r="F5840" t="str">
            <v>EXCEL</v>
          </cell>
          <cell r="K5840">
            <v>0</v>
          </cell>
        </row>
        <row r="5841">
          <cell r="A5841" t="str">
            <v>Z-545-4288-4C-VVB(1)</v>
          </cell>
          <cell r="B5841" t="str">
            <v>EXL CL 42U 8x8-4C VVBM THALES BK</v>
          </cell>
          <cell r="C5841" t="str">
            <v>EXL CL 42U 8x8-4C VVBM THALES BK</v>
          </cell>
          <cell r="D5841" t="str">
            <v>szt.</v>
          </cell>
          <cell r="E5841">
            <v>0</v>
          </cell>
          <cell r="F5841" t="str">
            <v>EXCEL</v>
          </cell>
          <cell r="K5841">
            <v>0</v>
          </cell>
        </row>
        <row r="5842">
          <cell r="A5842" t="str">
            <v>Z-545-4288-4C-VVB(3)</v>
          </cell>
          <cell r="B5842" t="str">
            <v>EXL CL 42U 8x8-4C VVBM THALES BK</v>
          </cell>
          <cell r="C5842" t="str">
            <v>EXL CL 42U 8x8-4C VVBM THALES BK</v>
          </cell>
          <cell r="D5842" t="str">
            <v>szt.</v>
          </cell>
          <cell r="E5842">
            <v>0</v>
          </cell>
          <cell r="F5842" t="str">
            <v>EXCEL</v>
          </cell>
          <cell r="K5842">
            <v>0</v>
          </cell>
        </row>
        <row r="5843">
          <cell r="A5843" t="str">
            <v>Z-545-4288-4C-VVB(5)</v>
          </cell>
          <cell r="B5843" t="str">
            <v>EXL CL 42U 8x8-4C VVBM THALES BK</v>
          </cell>
          <cell r="D5843" t="str">
            <v>szt.</v>
          </cell>
          <cell r="E5843">
            <v>0</v>
          </cell>
          <cell r="F5843" t="str">
            <v>EXCEL</v>
          </cell>
          <cell r="K5843">
            <v>0</v>
          </cell>
        </row>
        <row r="5844">
          <cell r="A5844" t="str">
            <v>Z-545-4781-2C-VVB(2)</v>
          </cell>
          <cell r="B5844" t="str">
            <v>EXL CL 47U 8x10-2C VVBM THALES BK</v>
          </cell>
          <cell r="D5844" t="str">
            <v>szt.</v>
          </cell>
          <cell r="E5844">
            <v>0</v>
          </cell>
          <cell r="F5844" t="str">
            <v>EXCEL</v>
          </cell>
          <cell r="K5844">
            <v>0</v>
          </cell>
        </row>
        <row r="5845">
          <cell r="A5845" t="str">
            <v>Z-545-4781-2C-VVB(1)</v>
          </cell>
          <cell r="B5845" t="str">
            <v>EXL CL 47U 8x10-2C VVBM THALES BK</v>
          </cell>
          <cell r="C5845" t="str">
            <v>EXL CL 47U 8x10-2C VVBM THALES BK</v>
          </cell>
          <cell r="D5845" t="str">
            <v>szt.</v>
          </cell>
          <cell r="E5845">
            <v>0</v>
          </cell>
          <cell r="F5845" t="str">
            <v>EXCEL</v>
          </cell>
          <cell r="K5845">
            <v>0</v>
          </cell>
        </row>
        <row r="5846">
          <cell r="A5846" t="str">
            <v>Z-545-4781-2C-VVBM-T</v>
          </cell>
          <cell r="B5846" t="str">
            <v>EXL CL 47U 8x10-2C VVBM THALES BK</v>
          </cell>
          <cell r="C5846" t="str">
            <v>EXL CL 47U 8x10-2C VVBM THALES BK</v>
          </cell>
          <cell r="D5846" t="str">
            <v>szt.</v>
          </cell>
          <cell r="E5846">
            <v>0</v>
          </cell>
          <cell r="F5846" t="str">
            <v>EXCEL</v>
          </cell>
          <cell r="K5846">
            <v>0</v>
          </cell>
        </row>
        <row r="5847">
          <cell r="A5847" t="str">
            <v>542-106</v>
          </cell>
          <cell r="B5847" t="str">
            <v>EXL CR/ER 6U PLASTIC FINER MNGMNT CR/ER BLACK</v>
          </cell>
          <cell r="C5847" t="str">
            <v>EXL CR/ER 6U PLASTIC FINER MNGMNT CR/ER BLACK</v>
          </cell>
          <cell r="D5847" t="str">
            <v>szt.</v>
          </cell>
          <cell r="E5847">
            <v>0</v>
          </cell>
          <cell r="F5847" t="str">
            <v>EXCEL</v>
          </cell>
          <cell r="K5847">
            <v>0</v>
          </cell>
        </row>
        <row r="5848">
          <cell r="A5848" t="str">
            <v>544-910-BK</v>
          </cell>
          <cell r="B5848" t="str">
            <v>EXL ENV 42U SR VERTICAL BRUSH STRIP BAFFLE PR</v>
          </cell>
          <cell r="C5848" t="str">
            <v>EXL ENV 42U SR VERTICAL BRUSH STRIP BAFFLE PR</v>
          </cell>
          <cell r="D5848" t="str">
            <v>szt.</v>
          </cell>
          <cell r="E5848">
            <v>0</v>
          </cell>
          <cell r="F5848" t="str">
            <v>EXCEL</v>
          </cell>
          <cell r="K5848">
            <v>324.36</v>
          </cell>
        </row>
        <row r="5849">
          <cell r="A5849" t="str">
            <v>542-910-BK</v>
          </cell>
          <cell r="B5849" t="str">
            <v>Exl Env 42u vert brush strip BAFFLE bk 1PR</v>
          </cell>
          <cell r="C5849" t="str">
            <v>Exl Env 42u vert brush strip BAFFLE bk 1PR</v>
          </cell>
          <cell r="D5849" t="str">
            <v>szt.</v>
          </cell>
          <cell r="E5849">
            <v>0</v>
          </cell>
          <cell r="F5849" t="str">
            <v>EXCEL</v>
          </cell>
          <cell r="K5849">
            <v>256.22000000000003</v>
          </cell>
        </row>
        <row r="5850">
          <cell r="A5850" t="str">
            <v>542-920-BK</v>
          </cell>
          <cell r="B5850" t="str">
            <v>Exl Env 42u vert plastic finger management bk 1PR</v>
          </cell>
          <cell r="C5850" t="str">
            <v>Exl Env 42u vert plastic finger management bk 1PR</v>
          </cell>
          <cell r="D5850" t="str">
            <v>szt.</v>
          </cell>
          <cell r="E5850">
            <v>0</v>
          </cell>
          <cell r="F5850" t="str">
            <v>EXCEL</v>
          </cell>
          <cell r="K5850">
            <v>969.08</v>
          </cell>
        </row>
        <row r="5851">
          <cell r="A5851" t="str">
            <v>542-911-BK</v>
          </cell>
          <cell r="B5851" t="str">
            <v>Exl Env 47u vert brush strip BAFFLE bk PR</v>
          </cell>
          <cell r="C5851" t="str">
            <v>Exl Env 47u vert brush strip BAFFLE bk PR</v>
          </cell>
          <cell r="D5851" t="str">
            <v>szt.</v>
          </cell>
          <cell r="E5851">
            <v>0</v>
          </cell>
          <cell r="F5851" t="str">
            <v>EXCEL</v>
          </cell>
          <cell r="K5851">
            <v>286.83999999999997</v>
          </cell>
        </row>
        <row r="5852">
          <cell r="A5852" t="str">
            <v>542-921-BK</v>
          </cell>
          <cell r="B5852" t="str">
            <v>Exl Env 47u vert plastic finger management bk 1PR</v>
          </cell>
          <cell r="C5852" t="str">
            <v>Exl Env 47u vert plastic finger management bk 1PR</v>
          </cell>
          <cell r="D5852" t="str">
            <v>szt.</v>
          </cell>
          <cell r="E5852">
            <v>0</v>
          </cell>
          <cell r="F5852" t="str">
            <v>EXCEL</v>
          </cell>
          <cell r="K5852">
            <v>1107.52</v>
          </cell>
        </row>
        <row r="5853">
          <cell r="A5853" t="str">
            <v>544-911-BK</v>
          </cell>
          <cell r="B5853" t="str">
            <v>EXL ENV SR 47U VERTICAL BRUSH STRIP BAFFLE PR</v>
          </cell>
          <cell r="C5853" t="str">
            <v>EXL ENV SR 47U VERTICAL BRUSH STRIP BAFFLE PR</v>
          </cell>
          <cell r="D5853" t="str">
            <v>szt.</v>
          </cell>
          <cell r="E5853">
            <v>0</v>
          </cell>
          <cell r="F5853" t="str">
            <v>EXCEL</v>
          </cell>
          <cell r="K5853">
            <v>0</v>
          </cell>
        </row>
        <row r="5854">
          <cell r="A5854" t="str">
            <v>544-UNIQUE KEYS</v>
          </cell>
          <cell r="B5854" t="str">
            <v>Exl ENV SR unique lock set-2x hndl 4x sd.pnl locks</v>
          </cell>
          <cell r="C5854" t="str">
            <v>Exl ENV SR unique lock set-2x hndl 4x sd.pnl locks</v>
          </cell>
          <cell r="D5854" t="str">
            <v>szt.</v>
          </cell>
          <cell r="E5854">
            <v>0</v>
          </cell>
          <cell r="F5854" t="str">
            <v>EXCEL</v>
          </cell>
          <cell r="K5854">
            <v>101.94</v>
          </cell>
        </row>
        <row r="5855">
          <cell r="A5855" t="str">
            <v>542-114</v>
          </cell>
          <cell r="B5855" t="str">
            <v>EXL ENVIRON 14U PLASTIC FINGER MNGMNT CR/ER BLACK</v>
          </cell>
          <cell r="C5855" t="str">
            <v>EXL ENVIRON 14U PLASTIC FINGER MNGMNT CR/ER BLACK</v>
          </cell>
          <cell r="D5855" t="str">
            <v>szt.</v>
          </cell>
          <cell r="E5855">
            <v>0</v>
          </cell>
          <cell r="F5855" t="str">
            <v>EXCEL</v>
          </cell>
          <cell r="K5855">
            <v>0</v>
          </cell>
        </row>
        <row r="5856">
          <cell r="A5856" t="str">
            <v>100-828</v>
          </cell>
          <cell r="B5856" t="str">
            <v>Exl Ofc 25x50 SVGA snap-in adaptor+150mm lead</v>
          </cell>
          <cell r="C5856" t="str">
            <v>Exl Ofc 25x50 SVGA snap-in adaptor+150mm lead</v>
          </cell>
          <cell r="D5856" t="str">
            <v>szt.</v>
          </cell>
          <cell r="E5856">
            <v>0</v>
          </cell>
          <cell r="F5856" t="str">
            <v>EXCEL</v>
          </cell>
          <cell r="K5856">
            <v>6.48</v>
          </cell>
        </row>
        <row r="5857">
          <cell r="A5857" t="str">
            <v>100-828-GE</v>
          </cell>
          <cell r="B5857" t="str">
            <v>Exl Ofc 25x50 SVGA snap-in adaptor+lead-GE</v>
          </cell>
          <cell r="C5857" t="str">
            <v>Exl Ofc 25x50 SVGA snap-in adaptor+lead-GE</v>
          </cell>
          <cell r="D5857" t="str">
            <v>szt.</v>
          </cell>
          <cell r="E5857">
            <v>0</v>
          </cell>
          <cell r="F5857" t="str">
            <v>EXCEL</v>
          </cell>
          <cell r="K5857">
            <v>6.48</v>
          </cell>
        </row>
        <row r="5858">
          <cell r="A5858" t="str">
            <v>100-819</v>
          </cell>
          <cell r="B5858" t="str">
            <v>Exl Offc 25x50 HDMI v1.4 snap-in adptr+150mm lead</v>
          </cell>
          <cell r="C5858" t="str">
            <v>Exl Offc 25x50 HDMI v1.4 snap-in adptr+150mm lead</v>
          </cell>
          <cell r="D5858" t="str">
            <v>szt.</v>
          </cell>
          <cell r="E5858">
            <v>0</v>
          </cell>
          <cell r="F5858" t="str">
            <v>EXCEL</v>
          </cell>
          <cell r="K5858">
            <v>8.64</v>
          </cell>
        </row>
        <row r="5859">
          <cell r="A5859" t="str">
            <v>100-819-GE</v>
          </cell>
          <cell r="B5859" t="str">
            <v>Exl Offc 25x50 HDMI v1.4 snap-in adptr+lead-GE</v>
          </cell>
          <cell r="C5859" t="str">
            <v>Exl Offc 25x50 HDMI v1.4 snap-in adptr+lead-GE</v>
          </cell>
          <cell r="D5859" t="str">
            <v>szt.</v>
          </cell>
          <cell r="E5859">
            <v>0</v>
          </cell>
          <cell r="F5859" t="str">
            <v>EXCEL</v>
          </cell>
          <cell r="K5859">
            <v>8.64</v>
          </cell>
        </row>
        <row r="5860">
          <cell r="A5860" t="str">
            <v>100-826</v>
          </cell>
          <cell r="B5860" t="str">
            <v>Exl Offc 25x50 USB 2.0 snap-in adptr+150mm lead</v>
          </cell>
          <cell r="C5860" t="str">
            <v>Exl Offc 25x50 USB 2.0 snap-in adptr+150mm lead</v>
          </cell>
          <cell r="D5860" t="str">
            <v>szt.</v>
          </cell>
          <cell r="E5860">
            <v>0</v>
          </cell>
          <cell r="F5860" t="str">
            <v>EXCEL</v>
          </cell>
          <cell r="K5860">
            <v>4.32</v>
          </cell>
        </row>
        <row r="5861">
          <cell r="A5861" t="str">
            <v>100-826-GE</v>
          </cell>
          <cell r="B5861" t="str">
            <v>Exl Offc 25x50 USB 2.0 snap-in adptr+lead-GE</v>
          </cell>
          <cell r="C5861" t="str">
            <v>Exl Offc 25x50 USB 2.0 snap-in adptr+lead-GE</v>
          </cell>
          <cell r="D5861" t="str">
            <v>szt.</v>
          </cell>
          <cell r="E5861">
            <v>0</v>
          </cell>
          <cell r="F5861" t="str">
            <v>EXCEL</v>
          </cell>
          <cell r="K5861">
            <v>4.32</v>
          </cell>
        </row>
        <row r="5862">
          <cell r="A5862" t="str">
            <v>100-821</v>
          </cell>
          <cell r="B5862" t="str">
            <v>Exl Offc 25x50 USB 3.0 snap-in adaptor+150mm lead</v>
          </cell>
          <cell r="C5862" t="str">
            <v>Exl Offc 25x50 USB 3.0 snap-in adaptor+150mm lead</v>
          </cell>
          <cell r="D5862" t="str">
            <v>szt.</v>
          </cell>
          <cell r="E5862">
            <v>0</v>
          </cell>
          <cell r="F5862" t="str">
            <v>EXCEL</v>
          </cell>
          <cell r="K5862">
            <v>6.48</v>
          </cell>
        </row>
        <row r="5863">
          <cell r="A5863" t="str">
            <v>100-821-GE</v>
          </cell>
          <cell r="B5863" t="str">
            <v>Exl Offc 25x50 USB 3.0 snap-in adaptor+lead-GE</v>
          </cell>
          <cell r="C5863" t="str">
            <v>Exl Offc 25x50 USB 3.0 snap-in adaptor+lead-GE</v>
          </cell>
          <cell r="D5863" t="str">
            <v>szt.</v>
          </cell>
          <cell r="E5863">
            <v>0</v>
          </cell>
          <cell r="F5863" t="str">
            <v>EXCEL</v>
          </cell>
          <cell r="K5863">
            <v>6.48</v>
          </cell>
        </row>
        <row r="5864">
          <cell r="A5864" t="str">
            <v>200-555</v>
          </cell>
          <cell r="B5864" t="str">
            <v>EXL OM3 2M SC PIGTAIL 50/125</v>
          </cell>
          <cell r="C5864" t="str">
            <v>EXCEL OM3 2M SC PIGTAIL 50/125</v>
          </cell>
          <cell r="D5864" t="str">
            <v>szt.</v>
          </cell>
          <cell r="E5864">
            <v>0</v>
          </cell>
          <cell r="F5864" t="str">
            <v>EXCEL</v>
          </cell>
          <cell r="K5864">
            <v>2.42</v>
          </cell>
        </row>
        <row r="5865">
          <cell r="A5865" t="str">
            <v>200-583</v>
          </cell>
          <cell r="B5865" t="str">
            <v>EXL OS2 2M SCAPC P/TAIL 9/125 E/STRIP 12 COL PK12</v>
          </cell>
          <cell r="C5865" t="str">
            <v>EXL OS2 2M SCAPC P/TAIL 9/125 E/STRIP 12 COL PK12</v>
          </cell>
          <cell r="D5865" t="str">
            <v>szt.</v>
          </cell>
          <cell r="E5865">
            <v>0</v>
          </cell>
          <cell r="F5865" t="str">
            <v>EXCEL</v>
          </cell>
          <cell r="K5865">
            <v>43.24</v>
          </cell>
        </row>
        <row r="5866">
          <cell r="A5866" t="str">
            <v>100-609</v>
          </cell>
          <cell r="B5866" t="str">
            <v>Exl Residential Cat6 U/UTP 25AWG Violet BX305M Dca</v>
          </cell>
          <cell r="C5866" t="str">
            <v>Exl Residential Cat6 U/UTP 25AWG Violet BX305M Dca</v>
          </cell>
          <cell r="D5866" t="str">
            <v>szt.</v>
          </cell>
          <cell r="E5866">
            <v>0</v>
          </cell>
          <cell r="F5866" t="str">
            <v>EXCEL</v>
          </cell>
          <cell r="K5866">
            <v>158.86000000000001</v>
          </cell>
        </row>
        <row r="5867">
          <cell r="A5867" t="str">
            <v>555-1V-COM16-INT1(1)</v>
          </cell>
          <cell r="B5867" t="str">
            <v>EXL Ver 12 C13/4 C19 Overall Monitored 16A Com</v>
          </cell>
          <cell r="C5867" t="str">
            <v>EXL Ver 12 C13/4 C19 Overall Monitored 16A Com</v>
          </cell>
          <cell r="D5867" t="str">
            <v>szt.</v>
          </cell>
          <cell r="E5867">
            <v>0</v>
          </cell>
          <cell r="F5867" t="str">
            <v>EXCEL</v>
          </cell>
          <cell r="K5867">
            <v>0</v>
          </cell>
        </row>
        <row r="5868">
          <cell r="A5868" t="str">
            <v>555-1V-COM16-INT1(4)</v>
          </cell>
          <cell r="B5868" t="str">
            <v>EXL Ver 12 C13/4 C19 Overall Monitored 16A Com</v>
          </cell>
          <cell r="C5868" t="str">
            <v>EXL Ver 12 C13/4 C19 Overall Monitored 16A Com</v>
          </cell>
          <cell r="D5868" t="str">
            <v>szt.</v>
          </cell>
          <cell r="E5868">
            <v>0</v>
          </cell>
          <cell r="F5868" t="str">
            <v>EXCEL</v>
          </cell>
          <cell r="K5868">
            <v>0</v>
          </cell>
        </row>
        <row r="5869">
          <cell r="A5869" t="str">
            <v>555-1V-COM16-INT1(8)</v>
          </cell>
          <cell r="B5869" t="str">
            <v>EXL Ver 12 C13/4 C19 Overall Monitored 16A Com</v>
          </cell>
          <cell r="D5869" t="str">
            <v>szt.</v>
          </cell>
          <cell r="E5869">
            <v>0</v>
          </cell>
          <cell r="F5869" t="str">
            <v>EXCEL</v>
          </cell>
          <cell r="K5869">
            <v>0</v>
          </cell>
        </row>
        <row r="5870">
          <cell r="A5870" t="str">
            <v>555-1V-COM32-INT1(4)</v>
          </cell>
          <cell r="B5870" t="str">
            <v>EXL Ver 12 C13/4 C19 Overall Monitored 32A Com</v>
          </cell>
          <cell r="C5870" t="str">
            <v>EXL Ver 12 C13/4 C19 Overall Monitored 32A Com</v>
          </cell>
          <cell r="D5870" t="str">
            <v>szt.</v>
          </cell>
          <cell r="E5870">
            <v>0</v>
          </cell>
          <cell r="F5870" t="str">
            <v>EXCEL</v>
          </cell>
          <cell r="K5870">
            <v>0</v>
          </cell>
        </row>
        <row r="5871">
          <cell r="A5871" t="str">
            <v>555-1V-COM32-INT1(1)</v>
          </cell>
          <cell r="B5871" t="str">
            <v>EXL Ver 12 C13/4 C19 Overall Monitored 32A Com</v>
          </cell>
          <cell r="C5871" t="str">
            <v>EXL Ver 12 C13/4 C19 Overall Monitored 32A Com</v>
          </cell>
          <cell r="D5871" t="str">
            <v>szt.</v>
          </cell>
          <cell r="E5871">
            <v>0</v>
          </cell>
          <cell r="F5871" t="str">
            <v>EXCEL</v>
          </cell>
          <cell r="K5871">
            <v>0</v>
          </cell>
        </row>
        <row r="5872">
          <cell r="A5872" t="str">
            <v>555-1V-COM16-INT3-12</v>
          </cell>
          <cell r="B5872" t="str">
            <v>EXL Ver 12C13/ 4C19 Ind mon/switched 16A Commando</v>
          </cell>
          <cell r="C5872" t="str">
            <v>EXL Ver 12C13/ 4C19 Ind mon/switched 16A Commando</v>
          </cell>
          <cell r="D5872" t="str">
            <v>szt.</v>
          </cell>
          <cell r="E5872">
            <v>0</v>
          </cell>
          <cell r="F5872" t="str">
            <v>EXCEL</v>
          </cell>
          <cell r="K5872">
            <v>0</v>
          </cell>
        </row>
        <row r="5873">
          <cell r="A5873" t="str">
            <v>555-1V-COM16-INT3(1)</v>
          </cell>
          <cell r="B5873" t="str">
            <v>EXL Ver 12C13/ 4C19 Ind mon/switched 16A Commando</v>
          </cell>
          <cell r="C5873" t="str">
            <v>EXL Ver 12C13/ 4C19 Ind mon/switched 16A Commando</v>
          </cell>
          <cell r="D5873" t="str">
            <v>szt.</v>
          </cell>
          <cell r="E5873">
            <v>0</v>
          </cell>
          <cell r="F5873" t="str">
            <v>EXCEL</v>
          </cell>
          <cell r="K5873">
            <v>0</v>
          </cell>
        </row>
        <row r="5874">
          <cell r="A5874" t="str">
            <v>555-1V-COM16-INT3(2)</v>
          </cell>
          <cell r="B5874" t="str">
            <v>EXL Ver 12C13/ 4C19 Ind mon/switched 16A Commando</v>
          </cell>
          <cell r="D5874" t="str">
            <v>szt.</v>
          </cell>
          <cell r="E5874">
            <v>0</v>
          </cell>
          <cell r="F5874" t="str">
            <v>EXCEL</v>
          </cell>
          <cell r="K5874">
            <v>0</v>
          </cell>
        </row>
        <row r="5875">
          <cell r="A5875" t="str">
            <v>555-1V-COM32-INT1(5)</v>
          </cell>
          <cell r="B5875" t="str">
            <v>EXL Ver 16 C13/4 C19 Overall monitored 32A Com</v>
          </cell>
          <cell r="C5875" t="str">
            <v>EXL Ver 16 C13/4 C19 Overall monitored 32A Com</v>
          </cell>
          <cell r="D5875" t="str">
            <v>szt.</v>
          </cell>
          <cell r="E5875">
            <v>0</v>
          </cell>
          <cell r="F5875" t="str">
            <v>EXCEL</v>
          </cell>
          <cell r="K5875">
            <v>0</v>
          </cell>
        </row>
        <row r="5876">
          <cell r="A5876" t="str">
            <v>555-1V-COM32-INT1-16</v>
          </cell>
          <cell r="B5876" t="str">
            <v>EXL Ver 16 C13/4 C19 Overall monitored 32A Com</v>
          </cell>
          <cell r="C5876" t="str">
            <v>EXL Ver 16 C13/4 C19 Overall monitored 32A Com</v>
          </cell>
          <cell r="D5876" t="str">
            <v>szt.</v>
          </cell>
          <cell r="E5876">
            <v>0</v>
          </cell>
          <cell r="F5876" t="str">
            <v>EXCEL</v>
          </cell>
          <cell r="K5876">
            <v>0</v>
          </cell>
        </row>
        <row r="5877">
          <cell r="A5877" t="str">
            <v>555-1V-COM16-INT1-12</v>
          </cell>
          <cell r="B5877" t="str">
            <v>EXL VER 16 SCHUKO OVERALL MONITORED SCHUKO PLUG</v>
          </cell>
          <cell r="C5877" t="str">
            <v>EXL VER 16 SCHUKO OVERALL MONITORED SCHUKO PLUG</v>
          </cell>
          <cell r="D5877" t="str">
            <v>szt.</v>
          </cell>
          <cell r="E5877">
            <v>0</v>
          </cell>
          <cell r="F5877" t="str">
            <v>EXCEL</v>
          </cell>
          <cell r="K5877">
            <v>0</v>
          </cell>
        </row>
        <row r="5878">
          <cell r="A5878" t="str">
            <v>555-1V-COM16-INT1(3)</v>
          </cell>
          <cell r="B5878" t="str">
            <v>EXL VER 16 SCHUKO OVERALL MONITORED SCHUKO PLUG</v>
          </cell>
          <cell r="C5878" t="str">
            <v>EXL VER 16 SCHUKO OVERALL MONITORED SCHUKO PLUG</v>
          </cell>
          <cell r="D5878" t="str">
            <v>szt.</v>
          </cell>
          <cell r="E5878">
            <v>0</v>
          </cell>
          <cell r="F5878" t="str">
            <v>EXCEL</v>
          </cell>
          <cell r="K5878">
            <v>0</v>
          </cell>
        </row>
        <row r="5879">
          <cell r="A5879" t="str">
            <v>555-1V-COM16-INT1(6)</v>
          </cell>
          <cell r="B5879" t="str">
            <v>EXL Ver 16 UK 13 Amp Overall monitored 16A Com</v>
          </cell>
          <cell r="C5879" t="str">
            <v>EXL Ver 16 UK 13 Amp Overall monitored 16A Com</v>
          </cell>
          <cell r="D5879" t="str">
            <v>szt.</v>
          </cell>
          <cell r="E5879">
            <v>0</v>
          </cell>
          <cell r="F5879" t="str">
            <v>EXCEL</v>
          </cell>
          <cell r="K5879">
            <v>0</v>
          </cell>
        </row>
        <row r="5880">
          <cell r="A5880" t="str">
            <v>555-1V-COM16-INT1-16</v>
          </cell>
          <cell r="B5880" t="str">
            <v>EXL Ver 16 UK 13 Amp Overall monitored 16A Com</v>
          </cell>
          <cell r="C5880" t="str">
            <v>EXL Ver 16 UK 13 Amp Overall monitored 16A Com</v>
          </cell>
          <cell r="D5880" t="str">
            <v>szt.</v>
          </cell>
          <cell r="E5880">
            <v>0</v>
          </cell>
          <cell r="F5880" t="str">
            <v>EXCEL</v>
          </cell>
          <cell r="K5880">
            <v>0</v>
          </cell>
        </row>
        <row r="5881">
          <cell r="A5881" t="str">
            <v>555-1V-COM32-INT1-20</v>
          </cell>
          <cell r="B5881" t="str">
            <v>EXL Ver 20 C13/4 C19 Overall monitored 32A Com</v>
          </cell>
          <cell r="C5881" t="str">
            <v>EXL Ver 20 C13/4 C19 Overall monitored 32A Com</v>
          </cell>
          <cell r="D5881" t="str">
            <v>szt.</v>
          </cell>
          <cell r="E5881">
            <v>0</v>
          </cell>
          <cell r="F5881" t="str">
            <v>EXCEL</v>
          </cell>
          <cell r="K5881">
            <v>0</v>
          </cell>
        </row>
        <row r="5882">
          <cell r="A5882" t="str">
            <v>555-1V-COM32-INT1(6)</v>
          </cell>
          <cell r="B5882" t="str">
            <v>EXL Ver 20 C13/4 C19 Overall monitored 32A Com</v>
          </cell>
          <cell r="C5882" t="str">
            <v>EXL Ver 20 C13/4 C19 Overall monitored 32A Com</v>
          </cell>
          <cell r="D5882" t="str">
            <v>szt.</v>
          </cell>
          <cell r="E5882">
            <v>0</v>
          </cell>
          <cell r="F5882" t="str">
            <v>EXCEL</v>
          </cell>
          <cell r="K5882">
            <v>0</v>
          </cell>
        </row>
        <row r="5883">
          <cell r="A5883" t="str">
            <v>555-1V-COM32-INT3(2)</v>
          </cell>
          <cell r="B5883" t="str">
            <v>EXL Ver 20 Schuko Ind mon/switched 32A COMMANDO</v>
          </cell>
          <cell r="C5883" t="str">
            <v>EXL Ver 20 Schuko Ind mon/switched 32A COMMANDO</v>
          </cell>
          <cell r="D5883" t="str">
            <v>szt.</v>
          </cell>
          <cell r="E5883">
            <v>0</v>
          </cell>
          <cell r="F5883" t="str">
            <v>EXCEL</v>
          </cell>
          <cell r="K5883">
            <v>0</v>
          </cell>
        </row>
        <row r="5884">
          <cell r="A5884" t="str">
            <v>555-1V-COM32-INT3-20</v>
          </cell>
          <cell r="B5884" t="str">
            <v>EXL Ver 20 Schuko Ind mon/switched 32A COMMANDO</v>
          </cell>
          <cell r="C5884" t="str">
            <v>EXL Ver 20 Schuko Ind mon/switched 32A COMMANDO</v>
          </cell>
          <cell r="D5884" t="str">
            <v>szt.</v>
          </cell>
          <cell r="E5884">
            <v>0</v>
          </cell>
          <cell r="F5884" t="str">
            <v>EXCEL</v>
          </cell>
          <cell r="K5884">
            <v>0</v>
          </cell>
        </row>
        <row r="5885">
          <cell r="A5885" t="str">
            <v>555-1V-COM32-INT3(5)</v>
          </cell>
          <cell r="B5885" t="str">
            <v>EXL Ver 20 Schuko Ind mon/switched 32A COMMANDO</v>
          </cell>
          <cell r="D5885" t="str">
            <v>szt.</v>
          </cell>
          <cell r="E5885">
            <v>0</v>
          </cell>
          <cell r="F5885" t="str">
            <v>EXCEL</v>
          </cell>
          <cell r="K5885">
            <v>0</v>
          </cell>
        </row>
        <row r="5886">
          <cell r="A5886" t="str">
            <v>555-1V-COM32-INT3(4)</v>
          </cell>
          <cell r="B5886" t="str">
            <v>EXL Ver 20 UK13A Ind mon/switched 32A Commando</v>
          </cell>
          <cell r="D5886" t="str">
            <v>szt.</v>
          </cell>
          <cell r="E5886">
            <v>0</v>
          </cell>
          <cell r="F5886" t="str">
            <v>EXCEL</v>
          </cell>
          <cell r="K5886">
            <v>0</v>
          </cell>
        </row>
        <row r="5887">
          <cell r="A5887" t="str">
            <v>555-1V-COM32-INT3(1)</v>
          </cell>
          <cell r="B5887" t="str">
            <v>EXL Ver 20 UK13A Ind mon/switched 32A Commando</v>
          </cell>
          <cell r="C5887" t="str">
            <v>EXL Ver 20 UK13A Ind mon/switched 32A Commando</v>
          </cell>
          <cell r="D5887" t="str">
            <v>szt.</v>
          </cell>
          <cell r="E5887">
            <v>0</v>
          </cell>
          <cell r="F5887" t="str">
            <v>EXCEL</v>
          </cell>
          <cell r="K5887">
            <v>0</v>
          </cell>
        </row>
        <row r="5888">
          <cell r="A5888" t="str">
            <v>555-1V-COM32-INT3(3)</v>
          </cell>
          <cell r="B5888" t="str">
            <v>EXL Ver 20 UK13A Ind mon/switched 32A Commando</v>
          </cell>
          <cell r="C5888" t="str">
            <v>EXL Ver 20 UK13A Ind mon/switched 32A Commando</v>
          </cell>
          <cell r="D5888" t="str">
            <v>szt.</v>
          </cell>
          <cell r="E5888">
            <v>0</v>
          </cell>
          <cell r="F5888" t="str">
            <v>EXCEL</v>
          </cell>
          <cell r="K5888">
            <v>0</v>
          </cell>
        </row>
        <row r="5889">
          <cell r="A5889" t="str">
            <v>200-122</v>
          </cell>
          <cell r="B5889" t="str">
            <v>EXTERNAL JOINT WITH 1 TRAY FOR 24 SPLICES</v>
          </cell>
          <cell r="C5889" t="str">
            <v>EXTERNAL JOINT WITH 1 TRAY FOR 24 SPLICES</v>
          </cell>
          <cell r="D5889" t="str">
            <v>szt.</v>
          </cell>
          <cell r="E5889">
            <v>0</v>
          </cell>
          <cell r="F5889" t="str">
            <v>EXCEL</v>
          </cell>
          <cell r="K5889">
            <v>211.9</v>
          </cell>
        </row>
        <row r="5890">
          <cell r="A5890" t="str">
            <v>100-116-100</v>
          </cell>
          <cell r="B5890" t="str">
            <v>Fast RJ45 Plug  for UUTP C5e &amp; C6 Cables PK100</v>
          </cell>
          <cell r="C5890" t="str">
            <v>Fast RJ45 Plug  for UUTP C5e &amp; C6 Cables PK100</v>
          </cell>
          <cell r="D5890" t="str">
            <v>szt.</v>
          </cell>
          <cell r="E5890">
            <v>0</v>
          </cell>
          <cell r="F5890" t="str">
            <v>EXCEL</v>
          </cell>
          <cell r="K5890">
            <v>25.94</v>
          </cell>
        </row>
        <row r="5891">
          <cell r="A5891" t="str">
            <v>100-117-100</v>
          </cell>
          <cell r="B5891" t="str">
            <v>Fast RJ45 Plug &amp;HD Boots for UUTP C5e&amp;C6 Cbl PK100</v>
          </cell>
          <cell r="C5891" t="str">
            <v>Fast RJ45 Plug &amp;HD Boots for UUTP C5e&amp;C6 Cbl PK100</v>
          </cell>
          <cell r="D5891" t="str">
            <v>szt.</v>
          </cell>
          <cell r="E5891">
            <v>0</v>
          </cell>
          <cell r="F5891" t="str">
            <v>EXCEL</v>
          </cell>
          <cell r="K5891">
            <v>25.94</v>
          </cell>
        </row>
        <row r="5892">
          <cell r="A5892" t="str">
            <v>LS-LC12-01C-AQ</v>
          </cell>
          <cell r="B5892" t="str">
            <v xml:space="preserve">FBR,ADPTR PLT,LS,12F,LC,FLT,AQA ADPTR,BLK HSG,CER </v>
          </cell>
          <cell r="C5892" t="str">
            <v>FBR,ADPTR PLT,LS,12F,LC,FLT,AQA ADPTR,BLK HSG,CER SLV</v>
          </cell>
          <cell r="D5892" t="str">
            <v>szt.</v>
          </cell>
          <cell r="E5892">
            <v>0</v>
          </cell>
          <cell r="F5892" t="str">
            <v>SIEMON</v>
          </cell>
          <cell r="K5892">
            <v>92.76</v>
          </cell>
        </row>
        <row r="5893">
          <cell r="A5893" t="str">
            <v>LS-LC12-01C-EV</v>
          </cell>
          <cell r="B5893" t="str">
            <v>FBR,ADPTR PLT,LS,12F,LC,FLT,EV ADPTR,BLK HSG,CER S</v>
          </cell>
          <cell r="C5893" t="str">
            <v>FBR,ADPTR PLT,LS,12F,LC,FLT,EV ADPTR,BLK HSG,CER SLV</v>
          </cell>
          <cell r="D5893" t="str">
            <v>szt.</v>
          </cell>
          <cell r="E5893">
            <v>0</v>
          </cell>
          <cell r="F5893" t="str">
            <v>SIEMON</v>
          </cell>
          <cell r="K5893">
            <v>92.76</v>
          </cell>
        </row>
        <row r="5894">
          <cell r="A5894" t="str">
            <v>LS-MP6-01BGR</v>
          </cell>
          <cell r="B5894" t="str">
            <v>FBR,ADPTR PLT,LS,144MAX,MTP,FLT,GRY ADPTR,BLK HSG,</v>
          </cell>
          <cell r="C5894" t="str">
            <v>FBR,ADPTR PLT,LS,144MAX,MTP,FLT,GRY ADPTR,BLK HSG,POLB</v>
          </cell>
          <cell r="D5894" t="str">
            <v>szt.</v>
          </cell>
          <cell r="E5894">
            <v>0</v>
          </cell>
          <cell r="F5894" t="str">
            <v>SIEMON</v>
          </cell>
          <cell r="K5894">
            <v>117.24</v>
          </cell>
        </row>
        <row r="5895">
          <cell r="A5895" t="str">
            <v>LS8-LC8-04C-AQ</v>
          </cell>
          <cell r="B5895" t="str">
            <v>FBR,ADPTR PLT,LS8,8F,LC,FLT,AQA ADPTR,GRY HSG,POLC</v>
          </cell>
          <cell r="C5895" t="str">
            <v>FBR,ADPTR PLT,LS8,8F,LC,FLT,AQA ADPTR,GRY HSG,POLC</v>
          </cell>
          <cell r="D5895" t="str">
            <v>szt.</v>
          </cell>
          <cell r="E5895">
            <v>0</v>
          </cell>
          <cell r="F5895" t="str">
            <v>SIEMON</v>
          </cell>
          <cell r="K5895">
            <v>61.86</v>
          </cell>
        </row>
        <row r="5896">
          <cell r="A5896" t="str">
            <v>PPM-F-LCQ12-01</v>
          </cell>
          <cell r="B5896" t="str">
            <v>FBR,ADPTR PLT,PPM,12F,LC,FLT,AQA ADPTR,BLK HSG,CER</v>
          </cell>
          <cell r="C5896" t="str">
            <v>FBR,ADPTR PLT,PPM,12F,LC,FLT,AQA ADPTR,BLK HSG,CER SLV</v>
          </cell>
          <cell r="D5896" t="str">
            <v>szt.</v>
          </cell>
          <cell r="E5896">
            <v>0</v>
          </cell>
          <cell r="F5896" t="str">
            <v>SIEMON</v>
          </cell>
          <cell r="K5896">
            <v>71.7</v>
          </cell>
        </row>
        <row r="5897">
          <cell r="A5897" t="str">
            <v>PPM-F-MP72-01-B</v>
          </cell>
          <cell r="B5897" t="str">
            <v>FBR,ADPTR PLT,PPM,144MAX,MTP,FLT,GRY ADPTR,BLK HSG</v>
          </cell>
          <cell r="C5897" t="str">
            <v>FBR,ADPTR PLT,PPM,144MAX,MTP,FLT,GRY ADPTR,BLK HSG</v>
          </cell>
          <cell r="D5897" t="str">
            <v>szt.</v>
          </cell>
          <cell r="E5897">
            <v>0</v>
          </cell>
          <cell r="F5897" t="str">
            <v>SIEMON</v>
          </cell>
          <cell r="K5897">
            <v>124.92</v>
          </cell>
        </row>
        <row r="5898">
          <cell r="A5898" t="str">
            <v>PPM-F-LCQ24-01</v>
          </cell>
          <cell r="B5898" t="str">
            <v>FBR,ADPTR PLT,PPM,24F,LC,FLT,AQA ADPTR,BLK HSG,CER</v>
          </cell>
          <cell r="C5898" t="str">
            <v>FBR,ADPTR PLT,PPM,24F,LC,FLT,AQA ADPTR,BLK HSG,CER SLV</v>
          </cell>
          <cell r="D5898" t="str">
            <v>szt.</v>
          </cell>
          <cell r="E5898">
            <v>0</v>
          </cell>
          <cell r="F5898" t="str">
            <v>SIEMON</v>
          </cell>
          <cell r="K5898">
            <v>139.30000000000001</v>
          </cell>
        </row>
        <row r="5899">
          <cell r="A5899" t="str">
            <v>PPM-F-LC24-01</v>
          </cell>
          <cell r="B5899" t="str">
            <v>FBR,ADPTR PLT,PPM,24F,LC,FLT,BGE ADPTR,BLK HSG,CER</v>
          </cell>
          <cell r="C5899" t="str">
            <v>FBR,ADPTR PLT,PPM,24F,LC,FLT,BGE ADPTR,BLK HSG,CER SLV</v>
          </cell>
          <cell r="D5899" t="str">
            <v>szt.</v>
          </cell>
          <cell r="E5899">
            <v>0</v>
          </cell>
          <cell r="F5899" t="str">
            <v>SIEMON</v>
          </cell>
          <cell r="K5899">
            <v>125.38</v>
          </cell>
        </row>
        <row r="5900">
          <cell r="A5900" t="str">
            <v>PPM-F-LCU24-01</v>
          </cell>
          <cell r="B5900" t="str">
            <v>FBR,ADPTR PLT,PPM,24F,LCU,FLT,BLU ADPTR,BLK HSG,CE</v>
          </cell>
          <cell r="C5900" t="str">
            <v>FBR,ADPTR PLT,PPM,24F,LCU,FLT,BLU ADPTR,BLK HSG,CER SLV</v>
          </cell>
          <cell r="D5900" t="str">
            <v>szt.</v>
          </cell>
          <cell r="E5900">
            <v>0</v>
          </cell>
          <cell r="F5900" t="str">
            <v>SIEMON</v>
          </cell>
          <cell r="K5900">
            <v>160.74</v>
          </cell>
        </row>
        <row r="5901">
          <cell r="A5901" t="str">
            <v>RIC-F-LCQ12-01C</v>
          </cell>
          <cell r="B5901" t="str">
            <v>FBR,ADPTR PLT,RIC,12F,LC,FLT,AQA ADPTR,BLK HSG,CER</v>
          </cell>
          <cell r="C5901" t="str">
            <v>FBR,ADPTR PLT,RIC,12F,LC,FLT,AQA ADPTR,BLK HSG,CER SLV</v>
          </cell>
          <cell r="D5901" t="str">
            <v>szt.</v>
          </cell>
          <cell r="E5901">
            <v>0</v>
          </cell>
          <cell r="F5901" t="str">
            <v>SIEMON</v>
          </cell>
          <cell r="K5901">
            <v>61.5</v>
          </cell>
        </row>
        <row r="5902">
          <cell r="A5902" t="str">
            <v>RIC-F-LC12-01C</v>
          </cell>
          <cell r="B5902" t="str">
            <v>FBR,ADPTR PLT,RIC,12F,LC,FLT,BGE ADPTR,BLK HSG,CER</v>
          </cell>
          <cell r="C5902" t="str">
            <v>FBR,ADPTR PLT,RIC,12F,LC,FLT,BGE ADPTR,BLK HSG,CER SLV</v>
          </cell>
          <cell r="D5902" t="str">
            <v>szt.</v>
          </cell>
          <cell r="E5902">
            <v>0</v>
          </cell>
          <cell r="F5902" t="str">
            <v>SIEMON</v>
          </cell>
          <cell r="K5902">
            <v>61.5</v>
          </cell>
        </row>
        <row r="5903">
          <cell r="A5903" t="str">
            <v>RIC-F-LCE12-01C</v>
          </cell>
          <cell r="B5903" t="str">
            <v xml:space="preserve">FBR,ADPTR PLT,RIC,12F,LC,FLT,EV ADPTR,BLK HSG,CER </v>
          </cell>
          <cell r="C5903" t="str">
            <v>FBR,ADPTR PLT,RIC,12F,LC,FLT,EV ADPTR,BLK HSG,CER SLV</v>
          </cell>
          <cell r="D5903" t="str">
            <v>szt.</v>
          </cell>
          <cell r="E5903">
            <v>0</v>
          </cell>
          <cell r="F5903" t="str">
            <v>SIEMON</v>
          </cell>
          <cell r="K5903">
            <v>61.5</v>
          </cell>
        </row>
        <row r="5904">
          <cell r="A5904" t="str">
            <v>RIC-F-LCU12-01C</v>
          </cell>
          <cell r="B5904" t="str">
            <v>FBR,ADPTR PLT,RIC,12F,LCU,FLT,BLU ADPTR,BLK HSG,CE</v>
          </cell>
          <cell r="C5904" t="str">
            <v>FBR,ADPTR PLT,RIC,12F,LCU,FLT,BLU ADPTR,BLK HSG,CER SLV</v>
          </cell>
          <cell r="D5904" t="str">
            <v>szt.</v>
          </cell>
          <cell r="E5904">
            <v>0</v>
          </cell>
          <cell r="F5904" t="str">
            <v>SIEMON</v>
          </cell>
          <cell r="K5904">
            <v>78.84</v>
          </cell>
        </row>
        <row r="5905">
          <cell r="A5905" t="str">
            <v>RIC-F-SC12-01</v>
          </cell>
          <cell r="B5905" t="str">
            <v>FBR,ADPTR PLT,RIC,12F,SC,FLT,BLK ADPTR,BLK HSG,PHO</v>
          </cell>
          <cell r="C5905" t="str">
            <v>FBR,ADPTR PLT,RIC,12F,SC,FLT,BLK ADPTR,BLK HSG,PHOS BRNZ SLV</v>
          </cell>
          <cell r="D5905" t="str">
            <v>szt.</v>
          </cell>
          <cell r="E5905">
            <v>0</v>
          </cell>
          <cell r="F5905" t="str">
            <v>SIEMON</v>
          </cell>
          <cell r="K5905">
            <v>77.44</v>
          </cell>
        </row>
        <row r="5906">
          <cell r="A5906" t="str">
            <v>RIC-F-SCQ12-01</v>
          </cell>
          <cell r="B5906" t="str">
            <v>FBR,ADPTR PLT,RIC,12F,SCU,FLT,AQA ADPTR,BLK HSG,PH</v>
          </cell>
          <cell r="C5906" t="str">
            <v>FBR,ADPTR PLT,RIC,12F,SCU,FLT,AQA ADPTR,BLK HSG,PHOS BRNZ SLV</v>
          </cell>
          <cell r="D5906" t="str">
            <v>szt.</v>
          </cell>
          <cell r="E5906">
            <v>0</v>
          </cell>
          <cell r="F5906" t="str">
            <v>SIEMON</v>
          </cell>
          <cell r="K5906">
            <v>77.44</v>
          </cell>
        </row>
        <row r="5907">
          <cell r="A5907" t="str">
            <v>RIC-F-LSQ16-01C</v>
          </cell>
          <cell r="B5907" t="str">
            <v>FBR,ADPTR PLT,RIC,16F,LC SHUT,FLT,AQA ADPTR,BLK HS</v>
          </cell>
          <cell r="C5907" t="str">
            <v>FBR,ADPTR PLT,RIC,16F,LC SHUT,FLT,AQA ADPTR,BLK HSG,CER SLV</v>
          </cell>
          <cell r="D5907" t="str">
            <v>szt.</v>
          </cell>
          <cell r="E5907">
            <v>0</v>
          </cell>
          <cell r="F5907" t="str">
            <v>SIEMON</v>
          </cell>
          <cell r="K5907">
            <v>112.12</v>
          </cell>
        </row>
        <row r="5908">
          <cell r="A5908" t="str">
            <v>RIC-F-LC16-01C</v>
          </cell>
          <cell r="B5908" t="str">
            <v>FBR,ADPTR PLT,RIC,16F,LC,FLT,BGE ADPTR,BLK HSG,CER</v>
          </cell>
          <cell r="C5908" t="str">
            <v>FBR,ADPTR PLT,RIC,16F,LC,FLT,BGE ADPTR,BLK HSG,CER SLV</v>
          </cell>
          <cell r="D5908" t="str">
            <v>szt.</v>
          </cell>
          <cell r="E5908">
            <v>0</v>
          </cell>
          <cell r="F5908" t="str">
            <v>SIEMON</v>
          </cell>
          <cell r="K5908">
            <v>98.76</v>
          </cell>
        </row>
        <row r="5909">
          <cell r="A5909" t="str">
            <v>RIC-F-LCU16-01C</v>
          </cell>
          <cell r="B5909" t="str">
            <v>FBR,ADPTR PLT,RIC,16F,LCU,FLT,BLU ADPTR,BLK HSG,CE</v>
          </cell>
          <cell r="C5909" t="str">
            <v>FBR,ADPTR PLT,RIC,16F,LCU,FLT,BLU ADPTR,BLK HSG,CER SLV</v>
          </cell>
          <cell r="D5909" t="str">
            <v>szt.</v>
          </cell>
          <cell r="E5909">
            <v>0</v>
          </cell>
          <cell r="F5909" t="str">
            <v>SIEMON</v>
          </cell>
          <cell r="K5909">
            <v>131.18</v>
          </cell>
        </row>
        <row r="5910">
          <cell r="A5910" t="str">
            <v>RIC-F-LCQ24-01C</v>
          </cell>
          <cell r="B5910" t="str">
            <v>FBR,ADPTR PLT,RIC,24F,LC,FLT,AQA ADPTR,BLK HSG,CER</v>
          </cell>
          <cell r="C5910" t="str">
            <v>FBR,ADPTR PLT,RIC,24F,LC,FLT,AQA ADPTR,BLK HSG,CER SLV</v>
          </cell>
          <cell r="D5910" t="str">
            <v>szt.</v>
          </cell>
          <cell r="E5910">
            <v>0</v>
          </cell>
          <cell r="F5910" t="str">
            <v>SIEMON</v>
          </cell>
          <cell r="K5910">
            <v>123.04</v>
          </cell>
        </row>
        <row r="5911">
          <cell r="A5911" t="str">
            <v>RIC-F-LC24-01C</v>
          </cell>
          <cell r="B5911" t="str">
            <v>FBR,ADPTR PLT,RIC,24F,LC,FLT,BGE ADPTR,BLK HSG,CER</v>
          </cell>
          <cell r="C5911" t="str">
            <v>FBR,ADPTR PLT,RIC,24F,LC,FLT,BGE ADPTR,BLK HSG,CER SLV</v>
          </cell>
          <cell r="D5911" t="str">
            <v>szt.</v>
          </cell>
          <cell r="E5911">
            <v>0</v>
          </cell>
          <cell r="F5911" t="str">
            <v>SIEMON</v>
          </cell>
          <cell r="K5911">
            <v>123.04</v>
          </cell>
        </row>
        <row r="5912">
          <cell r="A5912" t="str">
            <v>RIC-F-LCU24-01C</v>
          </cell>
          <cell r="B5912" t="str">
            <v>FBR,ADPTR PLT,RIC,24F,LCU,FLT,BLU ADPTR,BLK HSG,CE</v>
          </cell>
          <cell r="C5912" t="str">
            <v>FBR,ADPTR PLT,RIC,24F,LCU,FLT,BLU ADPTR,BLK HSG,CER SLV</v>
          </cell>
          <cell r="D5912" t="str">
            <v>szt.</v>
          </cell>
          <cell r="E5912">
            <v>0</v>
          </cell>
          <cell r="F5912" t="str">
            <v>SIEMON</v>
          </cell>
          <cell r="K5912">
            <v>157.72</v>
          </cell>
        </row>
        <row r="5913">
          <cell r="A5913" t="str">
            <v>RIC-F-SC6-01</v>
          </cell>
          <cell r="B5913" t="str">
            <v>FBR,ADPTR PLT,RIC,6F,SC,FLT,BLK ADPTR,BLK HSG,PHOS</v>
          </cell>
          <cell r="C5913" t="str">
            <v>FBR,ADPTR PLT,RIC,6F,SC,FLT,BLK ADPTR,BLK HSG,PHOS BRNZ SLV</v>
          </cell>
          <cell r="D5913" t="str">
            <v>szt.</v>
          </cell>
          <cell r="E5913">
            <v>0</v>
          </cell>
          <cell r="F5913" t="str">
            <v>SIEMON</v>
          </cell>
          <cell r="K5913">
            <v>39.5</v>
          </cell>
        </row>
        <row r="5914">
          <cell r="A5914" t="str">
            <v>RIC-F-SC8-01</v>
          </cell>
          <cell r="B5914" t="str">
            <v>FBR,ADPTR PLT,RIC,8F,SC,FLT,BLK ADPTR,BLK HSG,PHOS</v>
          </cell>
          <cell r="C5914" t="str">
            <v>FBR,ADPTR PLT,RIC,8F,SC,FLT,BLK ADPTR,BLK HSG,PHOS BRNZ SLV</v>
          </cell>
          <cell r="D5914" t="str">
            <v>szt.</v>
          </cell>
          <cell r="E5914">
            <v>0</v>
          </cell>
          <cell r="F5914" t="str">
            <v>SIEMON</v>
          </cell>
          <cell r="K5914">
            <v>58.44</v>
          </cell>
        </row>
        <row r="5915">
          <cell r="A5915" t="str">
            <v>RIC-F-BLNK-01</v>
          </cell>
          <cell r="B5915" t="str">
            <v>FBR,ADPTR PLT,RIC,FLT,BLK HSG,BLANK</v>
          </cell>
          <cell r="C5915" t="str">
            <v>FBR,ADPTR PLT,RIC,FLT,BLK HSG,BLANK</v>
          </cell>
          <cell r="D5915" t="str">
            <v>szt.</v>
          </cell>
          <cell r="E5915">
            <v>0</v>
          </cell>
          <cell r="F5915" t="str">
            <v>SIEMON</v>
          </cell>
          <cell r="K5915">
            <v>3.1</v>
          </cell>
        </row>
        <row r="5916">
          <cell r="A5916" t="str">
            <v>FA4-LCLC-80C</v>
          </cell>
          <cell r="B5916" t="str">
            <v>FBR,ADPTR,4F,LC,BGE ADPTR,CER SLV</v>
          </cell>
          <cell r="C5916" t="str">
            <v>FBR,ADPTR,4F,LC,BGE ADPTR,CER SLV</v>
          </cell>
          <cell r="D5916" t="str">
            <v>szt.</v>
          </cell>
          <cell r="E5916">
            <v>0</v>
          </cell>
          <cell r="F5916" t="str">
            <v>SIEMON</v>
          </cell>
          <cell r="K5916">
            <v>10.68</v>
          </cell>
        </row>
        <row r="5917">
          <cell r="A5917" t="str">
            <v>FA4-LCLC-80C-B</v>
          </cell>
          <cell r="B5917" t="str">
            <v>FBR,ADPTR,4F,LC,BGE ADPTR,CER SLV,BULK</v>
          </cell>
          <cell r="C5917" t="str">
            <v>FBR,ADPTR,4F,LC,BGE ADPTR,CER SLV,BULK</v>
          </cell>
          <cell r="D5917" t="str">
            <v>szt.</v>
          </cell>
          <cell r="E5917">
            <v>0</v>
          </cell>
          <cell r="F5917" t="str">
            <v>SIEMON</v>
          </cell>
          <cell r="K5917">
            <v>10.48</v>
          </cell>
        </row>
        <row r="5918">
          <cell r="A5918" t="str">
            <v>FA4-LCLC-06C</v>
          </cell>
          <cell r="B5918" t="str">
            <v>FBR,ADPTR,4F,LC,BLU ADPTR,CER SLV</v>
          </cell>
          <cell r="C5918" t="str">
            <v>FBR,ADPTR,4F,LC,BLU ADPTR,CER SLV</v>
          </cell>
          <cell r="D5918" t="str">
            <v>szt.</v>
          </cell>
          <cell r="E5918">
            <v>0</v>
          </cell>
          <cell r="F5918" t="str">
            <v>SIEMON</v>
          </cell>
          <cell r="K5918">
            <v>12.3</v>
          </cell>
        </row>
        <row r="5919">
          <cell r="A5919" t="str">
            <v>FA4-LCLC-06C-B</v>
          </cell>
          <cell r="B5919" t="str">
            <v>FBR,ADPTR,4F,LC,BLU ADPTR,CER SLV,BULK</v>
          </cell>
          <cell r="C5919" t="str">
            <v>FBR,ADPTR,4F,LC,BLU ADPTR,CER SLV,BULK</v>
          </cell>
          <cell r="D5919" t="str">
            <v>szt.</v>
          </cell>
          <cell r="E5919">
            <v>0</v>
          </cell>
          <cell r="F5919" t="str">
            <v>SIEMON</v>
          </cell>
          <cell r="K5919">
            <v>11.68</v>
          </cell>
        </row>
        <row r="5920">
          <cell r="A5920" t="str">
            <v>FA4-LCLC-16C</v>
          </cell>
          <cell r="B5920" t="str">
            <v>FBR,ADPTR,4F,LC,EV ADPTR,CER SLV</v>
          </cell>
          <cell r="C5920" t="str">
            <v>FBR,ADPTR,4F,LC,EV ADPTR,CER SLV</v>
          </cell>
          <cell r="D5920" t="str">
            <v>szt.</v>
          </cell>
          <cell r="E5920">
            <v>0</v>
          </cell>
          <cell r="F5920" t="str">
            <v>SIEMON</v>
          </cell>
          <cell r="K5920">
            <v>10.68</v>
          </cell>
        </row>
        <row r="5921">
          <cell r="A5921" t="str">
            <v>FCP3-R-01</v>
          </cell>
          <cell r="B5921" t="str">
            <v>FBR,ENCL,FCP,RACK MNT,1U,FIX,12OPENS,BLK,FOR ADPTR</v>
          </cell>
          <cell r="C5921" t="str">
            <v>FBR,ENCL,FCP,RACK MNT,1U,FIX,12OPENS,BLK,FOR ADPTRS</v>
          </cell>
          <cell r="D5921" t="str">
            <v>szt.</v>
          </cell>
          <cell r="E5921">
            <v>0</v>
          </cell>
          <cell r="F5921" t="str">
            <v>SIEMON</v>
          </cell>
          <cell r="K5921">
            <v>84.8</v>
          </cell>
        </row>
        <row r="5922">
          <cell r="A5922" t="str">
            <v>FCP3-RACK</v>
          </cell>
          <cell r="B5922" t="str">
            <v>FBR,ENCL,FCP,RACK MNT,1U,FIX,3OPENS,BLK</v>
          </cell>
          <cell r="C5922" t="str">
            <v>FBR,ENCL,FCP,RACK MNT,1U,FIX,3OPENS,BLK</v>
          </cell>
          <cell r="D5922" t="str">
            <v>szt.</v>
          </cell>
          <cell r="E5922">
            <v>0</v>
          </cell>
          <cell r="F5922" t="str">
            <v>SIEMON</v>
          </cell>
          <cell r="K5922">
            <v>90.28</v>
          </cell>
        </row>
        <row r="5923">
          <cell r="A5923" t="str">
            <v>FCP3-DWR</v>
          </cell>
          <cell r="B5923" t="str">
            <v>FBR,ENCL,FCP,RACK MNT,1U,SLD,3OPENS,BLK</v>
          </cell>
          <cell r="C5923" t="str">
            <v>FBR,ENCL,FCP,RACK MNT,1U,SLD,3OPENS,BLK</v>
          </cell>
          <cell r="D5923" t="str">
            <v>szt.</v>
          </cell>
          <cell r="E5923">
            <v>0</v>
          </cell>
          <cell r="F5923" t="str">
            <v>SIEMON</v>
          </cell>
          <cell r="K5923">
            <v>204.6</v>
          </cell>
        </row>
        <row r="5924">
          <cell r="A5924" t="str">
            <v>FCP3D-LC12-OM3B</v>
          </cell>
          <cell r="B5924" t="str">
            <v>FBR,ENCL,FCP,RACK MNT,1U,SLD,LC,(12)1M OM3 PGTL,BL</v>
          </cell>
          <cell r="C5924" t="str">
            <v>FBR,ENCL,FCP,RACK MNT,1U,SLD,LC,(12)1M OM3 PGTL,BLK,CRIMP SPLC</v>
          </cell>
          <cell r="D5924" t="str">
            <v>szt.</v>
          </cell>
          <cell r="E5924">
            <v>0</v>
          </cell>
          <cell r="F5924" t="str">
            <v>SIEMON</v>
          </cell>
          <cell r="K5924">
            <v>269.86</v>
          </cell>
        </row>
        <row r="5925">
          <cell r="A5925" t="str">
            <v>FCP3D-LC24-OM3B</v>
          </cell>
          <cell r="B5925" t="str">
            <v>FBR,ENCL,FCP,RACK MNT,1U,SLD,LC,(24)1M OM3 PGTL,BL</v>
          </cell>
          <cell r="C5925" t="str">
            <v>FBR,ENCL,FCP,RACK MNT,1U,SLD,LC,(24)1M OM3 PGTL,BLK,CRIMP SPLC</v>
          </cell>
          <cell r="D5925" t="str">
            <v>szt.</v>
          </cell>
          <cell r="E5925">
            <v>0</v>
          </cell>
          <cell r="F5925" t="str">
            <v>SIEMON</v>
          </cell>
          <cell r="K5925">
            <v>456.66</v>
          </cell>
        </row>
        <row r="5926">
          <cell r="A5926" t="str">
            <v>FCP3D-LC48-OM3B</v>
          </cell>
          <cell r="B5926" t="str">
            <v>FBR,ENCL,FCP,RACK MNT,1U,SLD,LC,(48)1M OM3 PGTL,BL</v>
          </cell>
          <cell r="C5926" t="str">
            <v>FBR,ENCL,FCP,RACK MNT,1U,SLD,LC,(48)1M OM3 PGTL,BLK,CRIMP SPLC</v>
          </cell>
          <cell r="D5926" t="str">
            <v>szt.</v>
          </cell>
          <cell r="E5926">
            <v>0</v>
          </cell>
          <cell r="F5926" t="str">
            <v>SIEMON</v>
          </cell>
          <cell r="K5926">
            <v>809.54</v>
          </cell>
        </row>
        <row r="5927">
          <cell r="A5927" t="str">
            <v>LS-1U-01</v>
          </cell>
          <cell r="B5927" t="str">
            <v>FBR,ENCL,LS,RACK MNT,1U,SLD,12OPENS,BLK</v>
          </cell>
          <cell r="C5927" t="str">
            <v>FBR,ENCL,LS,RACK MNT,1U,SLD,12OPENS,BLK</v>
          </cell>
          <cell r="D5927" t="str">
            <v>szt.</v>
          </cell>
          <cell r="E5927">
            <v>0</v>
          </cell>
          <cell r="F5927" t="str">
            <v>SIEMON</v>
          </cell>
          <cell r="K5927">
            <v>573.62</v>
          </cell>
        </row>
        <row r="5928">
          <cell r="A5928" t="str">
            <v>LS-4U-01</v>
          </cell>
          <cell r="B5928" t="str">
            <v>FBR,ENCL,LS,RACK MNT,4U,SLD,48OPENS,BLK</v>
          </cell>
          <cell r="C5928" t="str">
            <v>FBR,ENCL,LS,RACK MNT,4U,SLD,48OPENS,BLK</v>
          </cell>
          <cell r="D5928" t="str">
            <v>szt.</v>
          </cell>
          <cell r="E5928">
            <v>0</v>
          </cell>
          <cell r="F5928" t="str">
            <v>SIEMON</v>
          </cell>
          <cell r="K5928">
            <v>1297.58</v>
          </cell>
        </row>
        <row r="5929">
          <cell r="A5929" t="str">
            <v>LS8-1U-01</v>
          </cell>
          <cell r="B5929" t="str">
            <v>FBR,ENCL,LS8,RACK MNT,1U,SLD,12OPENS,BLK</v>
          </cell>
          <cell r="C5929" t="str">
            <v>FBR,ENCL,LS8,RACK MNT,1U,SLD,12OPENS,BLK</v>
          </cell>
          <cell r="D5929" t="str">
            <v>szt.</v>
          </cell>
          <cell r="E5929">
            <v>0</v>
          </cell>
          <cell r="F5929" t="str">
            <v>SIEMON</v>
          </cell>
          <cell r="K5929">
            <v>538.17999999999995</v>
          </cell>
        </row>
        <row r="5930">
          <cell r="A5930" t="str">
            <v>LS8-4U-01</v>
          </cell>
          <cell r="B5930" t="str">
            <v>FBR,ENCL,LS8,RACK MNT,4U,SLD,48OPENS,BLK</v>
          </cell>
          <cell r="C5930" t="str">
            <v>FBR,ENCL,LS8,RACK MNT,4U,SLD,48OPENS,BLK</v>
          </cell>
          <cell r="D5930" t="str">
            <v>szt.</v>
          </cell>
          <cell r="E5930">
            <v>0</v>
          </cell>
          <cell r="F5930" t="str">
            <v>SIEMON</v>
          </cell>
          <cell r="K5930">
            <v>1310.28</v>
          </cell>
        </row>
        <row r="5931">
          <cell r="A5931" t="str">
            <v>FCP3-DWR-4A</v>
          </cell>
          <cell r="B5931" t="str">
            <v>FBR,ENCL,PPM,RACK MNT,1U,SLD,4OPENS,BLK</v>
          </cell>
          <cell r="C5931" t="str">
            <v>FBR,ENCL,PPM,RACK MNT,1U,SLD,4OPENS,BLK</v>
          </cell>
          <cell r="D5931" t="str">
            <v>szt.</v>
          </cell>
          <cell r="E5931">
            <v>0</v>
          </cell>
          <cell r="F5931" t="str">
            <v>SIEMON</v>
          </cell>
          <cell r="K5931">
            <v>245.5</v>
          </cell>
        </row>
        <row r="5932">
          <cell r="A5932" t="str">
            <v>RIC3-24-01</v>
          </cell>
          <cell r="B5932" t="str">
            <v>FBR,ENCL,RIC,RACK MNT,2U,SLD,4OPENS,BLK</v>
          </cell>
          <cell r="C5932" t="str">
            <v>FBR,ENCL,RIC,RACK MNT,2U,SLD,4OPENS,BLK</v>
          </cell>
          <cell r="D5932" t="str">
            <v>szt.</v>
          </cell>
          <cell r="E5932">
            <v>0</v>
          </cell>
          <cell r="F5932" t="str">
            <v>SIEMON</v>
          </cell>
          <cell r="K5932">
            <v>310.45999999999998</v>
          </cell>
        </row>
        <row r="5933">
          <cell r="A5933" t="str">
            <v>RIC3-E-24-01</v>
          </cell>
          <cell r="B5933" t="str">
            <v>FBR,ENCL,RIC,RACK MNT,2U,SLD,4OPENS,BLK,EXPANDED</v>
          </cell>
          <cell r="C5933" t="str">
            <v>FBR,ENCL,RIC,RACK MNT,2U,SLD,4OPENS,BLK,EXPANDED</v>
          </cell>
          <cell r="D5933" t="str">
            <v>szt.</v>
          </cell>
          <cell r="E5933">
            <v>0</v>
          </cell>
          <cell r="F5933" t="str">
            <v>SIEMON</v>
          </cell>
          <cell r="K5933">
            <v>310.44</v>
          </cell>
        </row>
        <row r="5934">
          <cell r="A5934" t="str">
            <v>RIC3-36-01</v>
          </cell>
          <cell r="B5934" t="str">
            <v>FBR,ENCL,RIC,RACK MNT,2U,SLD,6OPENS,BLK</v>
          </cell>
          <cell r="C5934" t="str">
            <v>FBR,ENCL,RIC,RACK MNT,2U,SLD,6OPENS,BLK</v>
          </cell>
          <cell r="D5934" t="str">
            <v>szt.</v>
          </cell>
          <cell r="E5934">
            <v>0</v>
          </cell>
          <cell r="F5934" t="str">
            <v>SIEMON</v>
          </cell>
          <cell r="K5934">
            <v>331.9</v>
          </cell>
        </row>
        <row r="5935">
          <cell r="A5935" t="str">
            <v>RIC3-E-36-01</v>
          </cell>
          <cell r="B5935" t="str">
            <v>FBR,ENCL,RIC,RACK MNT,2U,SLD,6OPENS,BLK,EXPANDED</v>
          </cell>
          <cell r="C5935" t="str">
            <v>FBR,ENCL,RIC,RACK MNT,2U,SLD,6OPENS,BLK,EXPANDED</v>
          </cell>
          <cell r="D5935" t="str">
            <v>szt.</v>
          </cell>
          <cell r="E5935">
            <v>0</v>
          </cell>
          <cell r="F5935" t="str">
            <v>SIEMON</v>
          </cell>
          <cell r="K5935">
            <v>331.9</v>
          </cell>
        </row>
        <row r="5936">
          <cell r="A5936" t="str">
            <v>RIC3-48-01</v>
          </cell>
          <cell r="B5936" t="str">
            <v>FBR,ENCL,RIC,RACK MNT,3U,SLD,8OPENS,BLK</v>
          </cell>
          <cell r="C5936" t="str">
            <v>FBR,ENCL,RIC,RACK MNT,3U,SLD,8OPENS,BLK</v>
          </cell>
          <cell r="D5936" t="str">
            <v>szt.</v>
          </cell>
          <cell r="E5936">
            <v>0</v>
          </cell>
          <cell r="F5936" t="str">
            <v>SIEMON</v>
          </cell>
          <cell r="K5936">
            <v>349.1</v>
          </cell>
        </row>
        <row r="5937">
          <cell r="A5937" t="str">
            <v>RIC3-E-48-01</v>
          </cell>
          <cell r="B5937" t="str">
            <v>FBR,ENCL,RIC,RACK MNT,3U,SLD,8OPENS,BLK,EXPANDED</v>
          </cell>
          <cell r="C5937" t="str">
            <v>FBR,ENCL,RIC,RACK MNT,3U,SLD,8OPENS,BLK,EXPANDED</v>
          </cell>
          <cell r="D5937" t="str">
            <v>szt.</v>
          </cell>
          <cell r="E5937">
            <v>0</v>
          </cell>
          <cell r="F5937" t="str">
            <v>SIEMON</v>
          </cell>
          <cell r="K5937">
            <v>349.1</v>
          </cell>
        </row>
        <row r="5938">
          <cell r="A5938" t="str">
            <v>RIC3-72-01</v>
          </cell>
          <cell r="B5938" t="str">
            <v>FBR,ENCL,RIC,RACK MNT,4U,SLD,12OPENS,BLK</v>
          </cell>
          <cell r="C5938" t="str">
            <v>FBR,ENCL,RIC,RACK MNT,4U,SLD,12OPENS,BLK</v>
          </cell>
          <cell r="D5938" t="str">
            <v>szt.</v>
          </cell>
          <cell r="E5938">
            <v>0</v>
          </cell>
          <cell r="F5938" t="str">
            <v>SIEMON</v>
          </cell>
          <cell r="K5938">
            <v>368.54</v>
          </cell>
        </row>
        <row r="5939">
          <cell r="A5939" t="str">
            <v>RIC3-E-72-01</v>
          </cell>
          <cell r="B5939" t="str">
            <v>FBR,ENCL,RIC,RACK MNT,4U,SLD,12OPENS,BLK,EXPANDED</v>
          </cell>
          <cell r="C5939" t="str">
            <v>FBR,ENCL,RIC,RACK MNT,4U,SLD,12OPENS,BLK,EXPANDED</v>
          </cell>
          <cell r="D5939" t="str">
            <v>szt.</v>
          </cell>
          <cell r="E5939">
            <v>0</v>
          </cell>
          <cell r="F5939" t="str">
            <v>SIEMON</v>
          </cell>
          <cell r="K5939">
            <v>368.54</v>
          </cell>
        </row>
        <row r="5940">
          <cell r="A5940" t="str">
            <v>SWIC3-M-01</v>
          </cell>
          <cell r="B5940" t="str">
            <v>FBR,ENCL,SWIC,WALL MNT,FIX,2OPENS,BLK</v>
          </cell>
          <cell r="C5940" t="str">
            <v>FBR,ENCL,SWIC,WALL MNT,FIX,2OPENS,BLK</v>
          </cell>
          <cell r="D5940" t="str">
            <v>szt.</v>
          </cell>
          <cell r="E5940">
            <v>0</v>
          </cell>
          <cell r="F5940" t="str">
            <v>SIEMON</v>
          </cell>
          <cell r="K5940">
            <v>81.08</v>
          </cell>
        </row>
        <row r="5941">
          <cell r="A5941" t="str">
            <v>SWIC3G-E-AA-80</v>
          </cell>
          <cell r="B5941" t="str">
            <v>FBR,ENCL,SWIC,WALL MNT,FIX,8OPENS,LT IVRY,LOCK/LOC</v>
          </cell>
          <cell r="C5941" t="str">
            <v>FBR,ENCL,SWIC,WALL MNT,FIX,8OPENS,LT IVRY,LOCK/LOCK</v>
          </cell>
          <cell r="D5941" t="str">
            <v>szt.</v>
          </cell>
          <cell r="E5941">
            <v>0</v>
          </cell>
          <cell r="F5941" t="str">
            <v>SIEMON</v>
          </cell>
          <cell r="K5941">
            <v>386.56</v>
          </cell>
        </row>
        <row r="5942">
          <cell r="A5942" t="str">
            <v>M-SFE-LC48-NS</v>
          </cell>
          <cell r="B5942" t="str">
            <v>FBR,MAPIT,G2 SMART,ENCL,1U,MM,48F,AQA,LC,LC,OM4,BL</v>
          </cell>
          <cell r="C5942" t="str">
            <v>FBR,MAPIT,G2 SMART,ENCL,1U,MM,48F,AQA,LC,LC,OM4,BLK</v>
          </cell>
          <cell r="D5942" t="str">
            <v>szt.</v>
          </cell>
          <cell r="E5942">
            <v>0</v>
          </cell>
          <cell r="F5942" t="str">
            <v>SIEMON</v>
          </cell>
          <cell r="K5942">
            <v>903.28</v>
          </cell>
        </row>
        <row r="5943">
          <cell r="A5943" t="str">
            <v>M-SMTP-LC5V48NS</v>
          </cell>
          <cell r="B5943" t="str">
            <v>FBR,MAPIT,G2 SMART,ENCL,1U,MM,48F,AQA,LC,MTP,OM4,B</v>
          </cell>
          <cell r="C5943" t="str">
            <v>FBR,MAPIT,G2 SMART,ENCL,1U,MM,48F,AQA,LC,MTP,OM4,BLK</v>
          </cell>
          <cell r="D5943" t="str">
            <v>szt.</v>
          </cell>
          <cell r="E5943">
            <v>0</v>
          </cell>
          <cell r="F5943" t="str">
            <v>SIEMON</v>
          </cell>
          <cell r="K5943">
            <v>2013.66</v>
          </cell>
        </row>
        <row r="5944">
          <cell r="A5944" t="str">
            <v>M-SFE-LC48-NSC</v>
          </cell>
          <cell r="B5944" t="str">
            <v>FBR,MAPIT,G2 SMART,ENCL,1U,SM,48F,BLU,LC,LC,OS2,BL</v>
          </cell>
          <cell r="C5944" t="str">
            <v>FBR,MAPIT,G2 SMART,ENCL,1U,SM,48F,BLU,LC,LC,OS2,BLK</v>
          </cell>
          <cell r="D5944" t="str">
            <v>szt.</v>
          </cell>
          <cell r="E5944">
            <v>0</v>
          </cell>
          <cell r="F5944" t="str">
            <v>SIEMON</v>
          </cell>
          <cell r="K5944">
            <v>950.36</v>
          </cell>
        </row>
        <row r="5945">
          <cell r="A5945" t="str">
            <v>M-SMTP-LCSM48NS</v>
          </cell>
          <cell r="B5945" t="str">
            <v>FBR,MAPIT,G2 SMART,ENCL,1U,SM,48F,BLU,LC,MTP,OS2,B</v>
          </cell>
          <cell r="C5945" t="str">
            <v>FBR,MAPIT,G2 SMART,ENCL,1U,SM,48F,BLU,LC,MTP,OS2,BLK</v>
          </cell>
          <cell r="D5945" t="str">
            <v>szt.</v>
          </cell>
          <cell r="E5945">
            <v>0</v>
          </cell>
          <cell r="F5945" t="str">
            <v>SIEMON</v>
          </cell>
          <cell r="K5945">
            <v>2144.1999999999998</v>
          </cell>
        </row>
        <row r="5946">
          <cell r="A5946" t="str">
            <v>MX-F1-LC-01C</v>
          </cell>
          <cell r="B5946" t="str">
            <v>FBR,MODULE,MAX,2F,LC,FLT,BGE ADPTR,BLK HSG,CER SLV</v>
          </cell>
          <cell r="C5946" t="str">
            <v>FBR,MODULE,MAX,2F,LC,FLT,BGE ADPTR,BLK HSG,CER SLV</v>
          </cell>
          <cell r="D5946" t="str">
            <v>szt.</v>
          </cell>
          <cell r="E5946">
            <v>0</v>
          </cell>
          <cell r="F5946" t="str">
            <v>SIEMON</v>
          </cell>
          <cell r="K5946">
            <v>16.02</v>
          </cell>
        </row>
        <row r="5947">
          <cell r="A5947" t="str">
            <v>MX-F-SC-01</v>
          </cell>
          <cell r="B5947" t="str">
            <v>FBR,MODULE,MAX,2F,SC,FLT,BLK ADPTR,BLK HSG,PHOS BR</v>
          </cell>
          <cell r="C5947" t="str">
            <v>FBR,MODULE,MAX,2F,SC,FLT,BLK ADPTR,BLK HSG,PHOS BRNZ SLV</v>
          </cell>
          <cell r="D5947" t="str">
            <v>szt.</v>
          </cell>
          <cell r="E5947">
            <v>0</v>
          </cell>
          <cell r="F5947" t="str">
            <v>SIEMON</v>
          </cell>
          <cell r="K5947">
            <v>13.22</v>
          </cell>
        </row>
        <row r="5948">
          <cell r="A5948" t="str">
            <v>PPM-PNL4-01</v>
          </cell>
          <cell r="B5948" t="str">
            <v>FBR,PNL,PPM,RACK MNT,1U,FIX,4OPENS,BLK</v>
          </cell>
          <cell r="C5948" t="str">
            <v>FBR,PNL,PPM,RACK MNT,1U,FIX,4OPENS,BLK</v>
          </cell>
          <cell r="D5948" t="str">
            <v>szt.</v>
          </cell>
          <cell r="E5948">
            <v>0</v>
          </cell>
          <cell r="F5948" t="str">
            <v>SIEMON</v>
          </cell>
          <cell r="K5948">
            <v>37.18</v>
          </cell>
        </row>
        <row r="5949">
          <cell r="A5949" t="str">
            <v>XLCQ-MM</v>
          </cell>
          <cell r="B5949" t="str">
            <v>FBR,RUGGED,BULKHD ADPTR,LC,DPLX,MM,AQA</v>
          </cell>
          <cell r="C5949" t="str">
            <v>FBR,RUGGED,BULKHD ADPTR,LC,DPLX,MM,AQA</v>
          </cell>
          <cell r="D5949" t="str">
            <v>szt.</v>
          </cell>
          <cell r="E5949">
            <v>0</v>
          </cell>
          <cell r="F5949" t="str">
            <v>SIEMON</v>
          </cell>
          <cell r="K5949">
            <v>47.14</v>
          </cell>
        </row>
        <row r="5950">
          <cell r="A5950" t="str">
            <v>XG2-XLCQ-LCQMM</v>
          </cell>
          <cell r="B5950" t="str">
            <v>FBR,RUGGED,BULKHD ADPTR,LC,DPLX,MM,AQA</v>
          </cell>
          <cell r="C5950" t="str">
            <v>FBR,RUGGED,BULKHD ADPTR,LC,DPLX,MM,AQA</v>
          </cell>
          <cell r="D5950" t="str">
            <v>szt.</v>
          </cell>
          <cell r="E5950">
            <v>0</v>
          </cell>
          <cell r="F5950" t="str">
            <v>SIEMON</v>
          </cell>
          <cell r="K5950">
            <v>41.74</v>
          </cell>
        </row>
        <row r="5951">
          <cell r="A5951" t="str">
            <v>XG2-XLC-LC-MM</v>
          </cell>
          <cell r="B5951" t="str">
            <v>FBR,RUGGED,BULKHD ADPTR,LC,DPLX,MM,BEG</v>
          </cell>
          <cell r="C5951" t="str">
            <v>FBR,RUGGED,BULKHD ADPTR,LC,DPLX,MM,BEG</v>
          </cell>
          <cell r="D5951" t="str">
            <v>szt.</v>
          </cell>
          <cell r="E5951">
            <v>0</v>
          </cell>
          <cell r="F5951" t="str">
            <v>SIEMON</v>
          </cell>
          <cell r="K5951">
            <v>41.74</v>
          </cell>
        </row>
        <row r="5952">
          <cell r="A5952" t="str">
            <v>XLC-MM</v>
          </cell>
          <cell r="B5952" t="str">
            <v>FBR,RUGGED,BULKHD ADPTR,LC,DPLX,MM,BEG</v>
          </cell>
          <cell r="C5952" t="str">
            <v>FBR,RUGGED,BULKHD ADPTR,LC,DPLX,MM,BEG</v>
          </cell>
          <cell r="D5952" t="str">
            <v>szt.</v>
          </cell>
          <cell r="E5952">
            <v>0</v>
          </cell>
          <cell r="F5952" t="str">
            <v>SIEMON</v>
          </cell>
          <cell r="K5952">
            <v>46.32</v>
          </cell>
        </row>
        <row r="5953">
          <cell r="A5953" t="str">
            <v>XLC-SM</v>
          </cell>
          <cell r="B5953" t="str">
            <v>FBR,RUGGED,BULKHD ADPTR,LC,DPLX,SM,BLU</v>
          </cell>
          <cell r="C5953" t="str">
            <v>FBR,RUGGED,BULKHD ADPTR,LC,DPLX,SM,BLU</v>
          </cell>
          <cell r="D5953" t="str">
            <v>szt.</v>
          </cell>
          <cell r="E5953">
            <v>0</v>
          </cell>
          <cell r="F5953" t="str">
            <v>SIEMON</v>
          </cell>
          <cell r="K5953">
            <v>53.02</v>
          </cell>
        </row>
        <row r="5954">
          <cell r="A5954" t="str">
            <v>XG2-XLC-LC-SM</v>
          </cell>
          <cell r="B5954" t="str">
            <v>FBR,RUGGED,BULKHD ADPTR,LC,DPLX,SM,BLU</v>
          </cell>
          <cell r="C5954" t="str">
            <v>FBR,RUGGED,BULKHD ADPTR,LC,DPLX,SM,BLU</v>
          </cell>
          <cell r="D5954" t="str">
            <v>szt.</v>
          </cell>
          <cell r="E5954">
            <v>0</v>
          </cell>
          <cell r="F5954" t="str">
            <v>SIEMON</v>
          </cell>
          <cell r="K5954">
            <v>52.22</v>
          </cell>
        </row>
        <row r="5955">
          <cell r="A5955" t="str">
            <v>XG2-CAP</v>
          </cell>
          <cell r="B5955" t="str">
            <v>FBR,RUGGED,BULKHD ADPTR,W/ NYLON TETHER</v>
          </cell>
          <cell r="C5955" t="str">
            <v>FBR,RUGGED,BULKHD ADPTR,W/ NYLON TETHER</v>
          </cell>
          <cell r="D5955" t="str">
            <v>szt.</v>
          </cell>
          <cell r="E5955">
            <v>0</v>
          </cell>
          <cell r="F5955" t="str">
            <v>SIEMON</v>
          </cell>
          <cell r="K5955">
            <v>11.8</v>
          </cell>
        </row>
        <row r="5956">
          <cell r="A5956" t="str">
            <v>XPLC2-MM-AQ</v>
          </cell>
          <cell r="B5956" t="str">
            <v>FBR,RUGGED,CONNECTOR,LC,DPLX,MM,AQA</v>
          </cell>
          <cell r="C5956" t="str">
            <v>FBR,RUGGED,CONNECTOR,LC,DPLX,MM,AQA</v>
          </cell>
          <cell r="D5956" t="str">
            <v>szt.</v>
          </cell>
          <cell r="E5956">
            <v>0</v>
          </cell>
          <cell r="F5956" t="str">
            <v>SIEMON</v>
          </cell>
          <cell r="K5956">
            <v>67.52</v>
          </cell>
        </row>
        <row r="5957">
          <cell r="A5957" t="str">
            <v>XPLC2-MM</v>
          </cell>
          <cell r="B5957" t="str">
            <v>FBR,RUGGED,CONNECTOR,LC,DPLX,MM,BEG</v>
          </cell>
          <cell r="C5957" t="str">
            <v>FBR,RUGGED,CONNECTOR,LC,DPLX,MM,BEG</v>
          </cell>
          <cell r="D5957" t="str">
            <v>szt.</v>
          </cell>
          <cell r="E5957">
            <v>0</v>
          </cell>
          <cell r="F5957" t="str">
            <v>SIEMON</v>
          </cell>
          <cell r="K5957">
            <v>67.52</v>
          </cell>
        </row>
        <row r="5958">
          <cell r="A5958" t="str">
            <v>XPLC2-SM</v>
          </cell>
          <cell r="B5958" t="str">
            <v>FBR,RUGGED,CONNECTOR,LC,DPLX,SM,BLU</v>
          </cell>
          <cell r="C5958" t="str">
            <v>FBR,RUGGED,CONNECTOR,LC,DPLX,SM,BLU</v>
          </cell>
          <cell r="D5958" t="str">
            <v>szt.</v>
          </cell>
          <cell r="E5958">
            <v>0</v>
          </cell>
          <cell r="F5958" t="str">
            <v>SIEMON</v>
          </cell>
          <cell r="K5958">
            <v>72.08</v>
          </cell>
        </row>
        <row r="5959">
          <cell r="A5959" t="str">
            <v>X-CAP</v>
          </cell>
          <cell r="B5959" t="str">
            <v>FBR,RUGGED,DUST CAP</v>
          </cell>
          <cell r="C5959" t="str">
            <v>FBR,RUGGED,DUST CAP</v>
          </cell>
          <cell r="D5959" t="str">
            <v>szt.</v>
          </cell>
          <cell r="E5959">
            <v>0</v>
          </cell>
          <cell r="F5959" t="str">
            <v>SIEMON</v>
          </cell>
          <cell r="K5959">
            <v>12.46</v>
          </cell>
        </row>
        <row r="5960">
          <cell r="A5960" t="str">
            <v>XP-CAP2</v>
          </cell>
          <cell r="B5960" t="str">
            <v>FBR,RUGGED,DUST CAP,W/ METAL TETHER</v>
          </cell>
          <cell r="C5960" t="str">
            <v>FBR,RUGGED,DUST CAP,W/ METAL TETHER</v>
          </cell>
          <cell r="D5960" t="str">
            <v>szt.</v>
          </cell>
          <cell r="E5960">
            <v>0</v>
          </cell>
          <cell r="F5960" t="str">
            <v>SIEMON</v>
          </cell>
          <cell r="K5960">
            <v>10.96</v>
          </cell>
        </row>
        <row r="5961">
          <cell r="A5961" t="str">
            <v>XG2P-CAP</v>
          </cell>
          <cell r="B5961" t="str">
            <v>FBR,RUGGED,DUST CAP,W/ NYLON TETHER</v>
          </cell>
          <cell r="C5961" t="str">
            <v>FBR,RUGGED,DUST CAP,W/ NYLON TETHER</v>
          </cell>
          <cell r="D5961" t="str">
            <v>szt.</v>
          </cell>
          <cell r="E5961">
            <v>0</v>
          </cell>
          <cell r="F5961" t="str">
            <v>SIEMON</v>
          </cell>
          <cell r="K5961">
            <v>10.94</v>
          </cell>
        </row>
        <row r="5962">
          <cell r="A5962" t="str">
            <v>TRAY-EB-01</v>
          </cell>
          <cell r="B5962" t="str">
            <v>FBR,SPL TRAY,SWIC,BLK</v>
          </cell>
          <cell r="C5962" t="str">
            <v>FBR,SPL TRAY,SWIC,BLK</v>
          </cell>
          <cell r="D5962" t="str">
            <v>szt.</v>
          </cell>
          <cell r="E5962">
            <v>0</v>
          </cell>
          <cell r="F5962" t="str">
            <v>SIEMON</v>
          </cell>
          <cell r="K5962">
            <v>29.06</v>
          </cell>
        </row>
        <row r="5963">
          <cell r="A5963" t="str">
            <v>200-301</v>
          </cell>
          <cell r="B5963" t="str">
            <v>FC MM CERAMIC FERRULE SIMPLEX CONNECTOR</v>
          </cell>
          <cell r="C5963" t="str">
            <v>FC MM CERAMIC FERRULE SIMPLEX CONNECTOR</v>
          </cell>
          <cell r="D5963" t="str">
            <v>szt.</v>
          </cell>
          <cell r="E5963">
            <v>0</v>
          </cell>
          <cell r="F5963" t="str">
            <v>EXCEL</v>
          </cell>
          <cell r="K5963">
            <v>1.3</v>
          </cell>
        </row>
        <row r="5964">
          <cell r="A5964" t="str">
            <v>200-389</v>
          </cell>
          <cell r="B5964" t="str">
            <v>FC MULTIMODE ADAPTOR</v>
          </cell>
          <cell r="C5964" t="str">
            <v>FC MULTIMODE ADAPTOR</v>
          </cell>
          <cell r="D5964" t="str">
            <v>szt.</v>
          </cell>
          <cell r="E5964">
            <v>0</v>
          </cell>
          <cell r="F5964" t="str">
            <v>EXCEL</v>
          </cell>
          <cell r="K5964">
            <v>1.42</v>
          </cell>
        </row>
        <row r="5965">
          <cell r="A5965" t="str">
            <v>200-390</v>
          </cell>
          <cell r="B5965" t="str">
            <v>FC SINGLEMODE ADAPTOR</v>
          </cell>
          <cell r="C5965" t="str">
            <v>FC SINGLEMODE ADAPTOR</v>
          </cell>
          <cell r="D5965" t="str">
            <v>szt.</v>
          </cell>
          <cell r="E5965">
            <v>0</v>
          </cell>
          <cell r="F5965" t="str">
            <v>EXCEL</v>
          </cell>
          <cell r="K5965">
            <v>2.1</v>
          </cell>
        </row>
        <row r="5966">
          <cell r="A5966" t="str">
            <v>200-302</v>
          </cell>
          <cell r="B5966" t="str">
            <v>FC SM CERAMIC FERRULE SIMPLEX CONNECTOR</v>
          </cell>
          <cell r="C5966" t="str">
            <v>FC SM CERAMIC FERRULE SIMPLEX CONNECTOR</v>
          </cell>
          <cell r="D5966" t="str">
            <v>szt.</v>
          </cell>
          <cell r="E5966">
            <v>0</v>
          </cell>
          <cell r="F5966" t="str">
            <v>EXCEL</v>
          </cell>
          <cell r="K5966">
            <v>1.72</v>
          </cell>
        </row>
        <row r="5967">
          <cell r="A5967" t="str">
            <v>FA-BLANK</v>
          </cell>
          <cell r="B5967" t="str">
            <v>FIBER ADAPTER BLANK,BLACK</v>
          </cell>
          <cell r="C5967" t="str">
            <v>FIBER ADAPTER BLANK,BLACK</v>
          </cell>
          <cell r="D5967" t="str">
            <v>szt.</v>
          </cell>
          <cell r="E5967">
            <v>0</v>
          </cell>
          <cell r="F5967" t="str">
            <v>SIEMON</v>
          </cell>
          <cell r="K5967">
            <v>1.1200000000000001</v>
          </cell>
        </row>
        <row r="5968">
          <cell r="A5968" t="str">
            <v>FA-BLANK-B</v>
          </cell>
          <cell r="B5968" t="str">
            <v>FIBER ADAPTER BLANK,BLACK,BULK</v>
          </cell>
          <cell r="C5968" t="str">
            <v>FIBER ADAPTER BLANK,BLACK,BULK</v>
          </cell>
          <cell r="D5968" t="str">
            <v>szt.</v>
          </cell>
          <cell r="E5968">
            <v>0</v>
          </cell>
          <cell r="F5968" t="str">
            <v>SIEMON</v>
          </cell>
          <cell r="K5968">
            <v>1</v>
          </cell>
        </row>
        <row r="5969">
          <cell r="A5969" t="str">
            <v>RIC-F-LC12-01</v>
          </cell>
          <cell r="B5969" t="str">
            <v>FIBER ADAPTER PLATE,12 FIBER,LC    BLACK,BEIGE ADA</v>
          </cell>
          <cell r="C5969" t="str">
            <v>FIBER ADAPTER PLATE,12 FIBER,LC    BLACK,BEIGE ADAPTER</v>
          </cell>
          <cell r="D5969" t="str">
            <v>szt.</v>
          </cell>
          <cell r="E5969">
            <v>0</v>
          </cell>
          <cell r="F5969" t="str">
            <v>SIEMON</v>
          </cell>
          <cell r="K5969">
            <v>0</v>
          </cell>
        </row>
        <row r="5970">
          <cell r="A5970" t="str">
            <v>VP-SPL</v>
          </cell>
          <cell r="B5970" t="str">
            <v>FIBER CABLE MANAGEMENT SPOOL,BAG OF 5</v>
          </cell>
          <cell r="C5970" t="str">
            <v>FIBER CABLE MANAGEMENT SPOOL,BAG OF 5</v>
          </cell>
          <cell r="D5970" t="str">
            <v>szt.</v>
          </cell>
          <cell r="E5970">
            <v>0</v>
          </cell>
          <cell r="F5970" t="str">
            <v>SIEMON</v>
          </cell>
          <cell r="K5970">
            <v>22.24</v>
          </cell>
        </row>
        <row r="5971">
          <cell r="A5971">
            <v>5000001</v>
          </cell>
          <cell r="B5971" t="str">
            <v>Fiber optic cleaning wipes  box 280</v>
          </cell>
          <cell r="C5971" t="str">
            <v>Fiber optic cleaning wipes  box 280</v>
          </cell>
          <cell r="D5971" t="str">
            <v>box</v>
          </cell>
          <cell r="E5971">
            <v>27.6</v>
          </cell>
          <cell r="F5971" t="str">
            <v>Cobi FO osprzęt</v>
          </cell>
          <cell r="K5971">
            <v>0</v>
          </cell>
        </row>
        <row r="5972">
          <cell r="A5972" t="str">
            <v>TRAY-4-R-MFS</v>
          </cell>
          <cell r="B5972" t="str">
            <v xml:space="preserve">FIBER OPTIC SPLICE TRAY FOR 6  MASS/RIBBON FUSION </v>
          </cell>
          <cell r="C5972" t="str">
            <v>FIBER OPTIC SPLICE TRAY FOR 6  MASS/RIBBON FUSION SLEEVES</v>
          </cell>
          <cell r="D5972" t="str">
            <v>szt.</v>
          </cell>
          <cell r="E5972">
            <v>0</v>
          </cell>
          <cell r="F5972" t="str">
            <v>SIEMON</v>
          </cell>
          <cell r="K5972">
            <v>66.94</v>
          </cell>
        </row>
        <row r="5973">
          <cell r="A5973" t="str">
            <v>202-070</v>
          </cell>
          <cell r="B5973" t="str">
            <v>FIBRE CONN CRIMP TOOL 3XHEX CAVITY 151 178 213</v>
          </cell>
          <cell r="C5973" t="str">
            <v>FIBRE CONN CRIMP TOOL 3XHEX CAVITY 151 178 213</v>
          </cell>
          <cell r="D5973" t="str">
            <v>szt.</v>
          </cell>
          <cell r="E5973">
            <v>0</v>
          </cell>
          <cell r="F5973" t="str">
            <v>EXCEL</v>
          </cell>
          <cell r="K5973">
            <v>32.44</v>
          </cell>
        </row>
        <row r="5974">
          <cell r="A5974" t="str">
            <v>202-069</v>
          </cell>
          <cell r="B5974" t="str">
            <v>FIBRE CRIMP TOOL 1XROUND 2XHEX CAVITY 105 090 190</v>
          </cell>
          <cell r="C5974" t="str">
            <v>FIBRE CRIMP TOOL 1XROUND 2XHEX CAVITY 105 090 190</v>
          </cell>
          <cell r="D5974" t="str">
            <v>szt.</v>
          </cell>
          <cell r="E5974">
            <v>0</v>
          </cell>
          <cell r="F5974" t="str">
            <v>EXCEL</v>
          </cell>
          <cell r="K5974">
            <v>108.12</v>
          </cell>
        </row>
        <row r="5975">
          <cell r="A5975" t="str">
            <v>200-922</v>
          </cell>
          <cell r="B5975" t="str">
            <v>FIBRE OPTIC DISPOSAL BIN 600ML</v>
          </cell>
          <cell r="C5975" t="str">
            <v>FIBRE OPTIC DISPOSAL BIN 600ML</v>
          </cell>
          <cell r="D5975" t="str">
            <v>szt.</v>
          </cell>
          <cell r="E5975">
            <v>0</v>
          </cell>
          <cell r="F5975" t="str">
            <v>EXCEL</v>
          </cell>
          <cell r="K5975">
            <v>0</v>
          </cell>
        </row>
        <row r="5976">
          <cell r="A5976" t="str">
            <v>200-921</v>
          </cell>
          <cell r="B5976" t="str">
            <v>FIBRE OPTIC DISPOSAL BIN 645ML</v>
          </cell>
          <cell r="C5976" t="str">
            <v>FIBRE OPTIC DISPOSAL BIN 645ML</v>
          </cell>
          <cell r="D5976" t="str">
            <v>szt.</v>
          </cell>
          <cell r="E5976">
            <v>0</v>
          </cell>
          <cell r="F5976" t="str">
            <v>EXCEL</v>
          </cell>
          <cell r="K5976">
            <v>0</v>
          </cell>
        </row>
        <row r="5977">
          <cell r="A5977" t="str">
            <v>202-115</v>
          </cell>
          <cell r="B5977" t="str">
            <v>FIBRE OPTIC WARNING LABELS - PACK OF 100</v>
          </cell>
          <cell r="C5977" t="str">
            <v>FIBRE OPTIC WARNING LABELS - PACK OF 100</v>
          </cell>
          <cell r="D5977" t="str">
            <v>szt.</v>
          </cell>
          <cell r="E5977">
            <v>0</v>
          </cell>
          <cell r="F5977" t="str">
            <v>EXCEL</v>
          </cell>
          <cell r="K5977">
            <v>0</v>
          </cell>
        </row>
        <row r="5978">
          <cell r="A5978" t="str">
            <v>202-091</v>
          </cell>
          <cell r="B5978" t="str">
            <v>FIBRE SCRIBE WITH DIAMOND TIP</v>
          </cell>
          <cell r="C5978" t="str">
            <v>FIBRE SCRIBE WITH DIAMOND TIP</v>
          </cell>
          <cell r="D5978" t="str">
            <v>szt.</v>
          </cell>
          <cell r="E5978">
            <v>0</v>
          </cell>
          <cell r="F5978" t="str">
            <v>EXCEL</v>
          </cell>
          <cell r="K5978">
            <v>0</v>
          </cell>
        </row>
        <row r="5979">
          <cell r="A5979" t="str">
            <v>202-092</v>
          </cell>
          <cell r="B5979" t="str">
            <v>FIBRE SCRIBE WITH SAPPHIRE TIP</v>
          </cell>
          <cell r="C5979" t="str">
            <v>FIBRE SCRIBE WITH SAPPHIRE TIP</v>
          </cell>
          <cell r="D5979" t="str">
            <v>szt.</v>
          </cell>
          <cell r="E5979">
            <v>0</v>
          </cell>
          <cell r="F5979" t="str">
            <v>EXCEL</v>
          </cell>
          <cell r="K5979">
            <v>0</v>
          </cell>
        </row>
        <row r="5980">
          <cell r="A5980" t="str">
            <v>202-118</v>
          </cell>
          <cell r="B5980" t="str">
            <v>FIBRE TERMINATION STARTER KITS ST/SC/LC COMPATIBLE</v>
          </cell>
          <cell r="C5980" t="str">
            <v>FIBRE TERMINATION STARTER KITS ST/SC/LC COMPATIBLE</v>
          </cell>
          <cell r="D5980" t="str">
            <v>szt.</v>
          </cell>
          <cell r="E5980">
            <v>0</v>
          </cell>
          <cell r="F5980" t="str">
            <v>EXCEL</v>
          </cell>
          <cell r="K5980">
            <v>0</v>
          </cell>
        </row>
        <row r="5981">
          <cell r="A5981" t="str">
            <v>FT-MP-AT</v>
          </cell>
          <cell r="B5981" t="str">
            <v>FIELD TERMINATION, MTP PRO, ACTIVATION TOOL</v>
          </cell>
          <cell r="C5981" t="str">
            <v>FIELD TERMINATION, MTP PRO, ACTIVATION TOOL</v>
          </cell>
          <cell r="D5981" t="str">
            <v>szt.</v>
          </cell>
          <cell r="E5981">
            <v>0</v>
          </cell>
          <cell r="F5981" t="str">
            <v>SIEMON</v>
          </cell>
          <cell r="K5981">
            <v>248.14</v>
          </cell>
        </row>
        <row r="5982">
          <cell r="A5982" t="str">
            <v>FT-MP-PE-MME</v>
          </cell>
          <cell r="B5982" t="str">
            <v>FIELD TERMINATION, MTP PRO, PIN EXCHANGER W/ MM EL</v>
          </cell>
          <cell r="C5982" t="str">
            <v>FIELD TERMINATION, MTP PRO, PIN EXCHANGER W/ MM ELITE PINS</v>
          </cell>
          <cell r="D5982" t="str">
            <v>szt.</v>
          </cell>
          <cell r="E5982">
            <v>0</v>
          </cell>
          <cell r="F5982" t="str">
            <v>SIEMON</v>
          </cell>
          <cell r="K5982">
            <v>5.7</v>
          </cell>
        </row>
        <row r="5983">
          <cell r="A5983" t="str">
            <v>FT-MP-PE-MM</v>
          </cell>
          <cell r="B5983" t="str">
            <v>FIELD TERMINATION, MTP PRO, PIN EXCHANGER W/ MM W/</v>
          </cell>
          <cell r="C5983" t="str">
            <v>FIELD TERMINATION, MTP PRO, PIN EXCHANGER W/ MM W/ OUT PINS</v>
          </cell>
          <cell r="D5983" t="str">
            <v>szt.</v>
          </cell>
          <cell r="E5983">
            <v>0</v>
          </cell>
          <cell r="F5983" t="str">
            <v>SIEMON</v>
          </cell>
          <cell r="K5983">
            <v>2.98</v>
          </cell>
        </row>
        <row r="5984">
          <cell r="A5984" t="str">
            <v>FT-MP-PE-SME</v>
          </cell>
          <cell r="B5984" t="str">
            <v>FIELD TERMINATION, MTP PRO, PIN EXCHANGER W/ SM EL</v>
          </cell>
          <cell r="C5984" t="str">
            <v>FIELD TERMINATION, MTP PRO, PIN EXCHANGER W/ SM ELITE PINS</v>
          </cell>
          <cell r="D5984" t="str">
            <v>szt.</v>
          </cell>
          <cell r="E5984">
            <v>0</v>
          </cell>
          <cell r="F5984" t="str">
            <v>SIEMON</v>
          </cell>
          <cell r="K5984">
            <v>12.16</v>
          </cell>
        </row>
        <row r="5985">
          <cell r="A5985" t="str">
            <v>FT-MP-PE-SM</v>
          </cell>
          <cell r="B5985" t="str">
            <v>FIELD TERMINATION, MTP PRO, PIN EXCHANGER W/ SM W/</v>
          </cell>
          <cell r="C5985" t="str">
            <v>FIELD TERMINATION, MTP PRO, PIN EXCHANGER W/ SM W/ OUT PINS</v>
          </cell>
          <cell r="D5985" t="str">
            <v>szt.</v>
          </cell>
          <cell r="E5985">
            <v>0</v>
          </cell>
          <cell r="F5985" t="str">
            <v>SIEMON</v>
          </cell>
          <cell r="K5985">
            <v>2.98</v>
          </cell>
        </row>
        <row r="5986">
          <cell r="A5986" t="str">
            <v>F1540</v>
          </cell>
          <cell r="B5986" t="str">
            <v>FILTR POWIETRZA IP55 148,5x148,5 mm</v>
          </cell>
          <cell r="C5986" t="str">
            <v>FILTR POWIETRZA IP55 148,5x148,5 mm</v>
          </cell>
          <cell r="D5986" t="str">
            <v>szt.</v>
          </cell>
          <cell r="E5986">
            <v>176.15</v>
          </cell>
          <cell r="F5986" t="str">
            <v>TECNOSTEEL</v>
          </cell>
          <cell r="K5986">
            <v>0</v>
          </cell>
        </row>
        <row r="5987">
          <cell r="A5987" t="str">
            <v>F5532</v>
          </cell>
          <cell r="B5987" t="str">
            <v>FILTR POWIETRZA IP55 204x204 mm</v>
          </cell>
          <cell r="C5987" t="str">
            <v>FILTR POWIETRZA IP55 204x204 mm</v>
          </cell>
          <cell r="D5987" t="str">
            <v>szt.</v>
          </cell>
          <cell r="E5987">
            <v>199.33</v>
          </cell>
          <cell r="F5987" t="str">
            <v>TECNOSTEEL</v>
          </cell>
          <cell r="K5987">
            <v>0</v>
          </cell>
        </row>
        <row r="5988">
          <cell r="A5988" t="str">
            <v>F1544</v>
          </cell>
          <cell r="B5988" t="str">
            <v>FILTR POWIETRZA IP55 320x320 mm</v>
          </cell>
          <cell r="C5988" t="str">
            <v>FILTR POWIETRZA IP55 320x320 mm</v>
          </cell>
          <cell r="D5988" t="str">
            <v>szt.</v>
          </cell>
          <cell r="E5988">
            <v>339.43</v>
          </cell>
          <cell r="F5988" t="str">
            <v>TECNOSTEEL</v>
          </cell>
          <cell r="K5988">
            <v>0</v>
          </cell>
        </row>
        <row r="5989">
          <cell r="A5989" t="str">
            <v>5065 221/OM3</v>
          </cell>
          <cell r="B5989" t="str">
            <v>FO Adapter MM OM3 SC duplex</v>
          </cell>
          <cell r="C5989" t="str">
            <v>Adapter - coupler SC wielomodowy OM3, duplex, ferrula ceramiczna, plastikowa obudowa</v>
          </cell>
          <cell r="D5989" t="str">
            <v>szt.</v>
          </cell>
          <cell r="E5989">
            <v>4.05</v>
          </cell>
          <cell r="F5989" t="str">
            <v>Cobi FO osprzęt</v>
          </cell>
          <cell r="K5989">
            <v>0</v>
          </cell>
        </row>
        <row r="5990">
          <cell r="A5990" t="str">
            <v>5065 210/APC/BF</v>
          </cell>
          <cell r="B5990" t="str">
            <v>FO Adapter SM SC/APC simplex bezflangowy</v>
          </cell>
          <cell r="C5990" t="str">
            <v>FO Adapter SM SC/APC simplex bezflangowy</v>
          </cell>
          <cell r="D5990" t="str">
            <v>szt.</v>
          </cell>
          <cell r="E5990">
            <v>3.45</v>
          </cell>
          <cell r="F5990" t="str">
            <v>Cobi FO osprzęt</v>
          </cell>
          <cell r="K5990">
            <v>0</v>
          </cell>
        </row>
        <row r="5991">
          <cell r="A5991" t="str">
            <v>7661 904/SC/150</v>
          </cell>
          <cell r="B5991" t="str">
            <v>FO jednostronnie zak. SC uni. 4J 9/125 LSOH 150m</v>
          </cell>
          <cell r="C5991" t="str">
            <v>Kabel światłowodowy fabrycznie zakończony jednostronnie  SC uniwersalny 4J 9/125 LSOH 150m</v>
          </cell>
          <cell r="D5991" t="str">
            <v>szt.</v>
          </cell>
          <cell r="E5991">
            <v>0</v>
          </cell>
          <cell r="F5991" t="str">
            <v>Cobi pre-terminated</v>
          </cell>
          <cell r="K5991">
            <v>0</v>
          </cell>
        </row>
        <row r="5992">
          <cell r="A5992" t="str">
            <v>F62-0006</v>
          </cell>
          <cell r="B5992" t="str">
            <v xml:space="preserve">FO Naścienna puszka rozdzielcza 4x SC sx </v>
          </cell>
          <cell r="C5992" t="str">
            <v xml:space="preserve">FO Naścienna puszka rozdzielcza 4 x SC simplex </v>
          </cell>
          <cell r="D5992" t="str">
            <v>szt.</v>
          </cell>
          <cell r="E5992">
            <v>29.9</v>
          </cell>
          <cell r="F5992" t="str">
            <v>Cobi FO osprzęt</v>
          </cell>
          <cell r="K5992">
            <v>0</v>
          </cell>
        </row>
        <row r="5993">
          <cell r="A5993">
            <v>7061000</v>
          </cell>
          <cell r="B5993" t="str">
            <v xml:space="preserve">FO uniwersalny </v>
          </cell>
          <cell r="C5993" t="str">
            <v>Światłowodowy kabel uniwersalny, jednotubowy CobiNet,</v>
          </cell>
          <cell r="D5993" t="str">
            <v>m</v>
          </cell>
          <cell r="E5993">
            <v>0</v>
          </cell>
          <cell r="F5993" t="str">
            <v>Cobi FO kable</v>
          </cell>
          <cell r="K5993">
            <v>0</v>
          </cell>
        </row>
        <row r="5994">
          <cell r="A5994">
            <v>7061516</v>
          </cell>
          <cell r="B5994" t="str">
            <v>FO uniwersalny 16G 50/125 LSOH</v>
          </cell>
          <cell r="C5994" t="str">
            <v>Światłowodowy kabel uniwersalny, jednotubowy CobiNet, MM 50/125, 16-włóknowy, LSOH</v>
          </cell>
          <cell r="D5994" t="str">
            <v>m</v>
          </cell>
          <cell r="E5994">
            <v>0</v>
          </cell>
          <cell r="F5994" t="str">
            <v>Cobi FO kable</v>
          </cell>
          <cell r="K5994">
            <v>0</v>
          </cell>
        </row>
        <row r="5995">
          <cell r="A5995" t="str">
            <v>7061 516/OM3</v>
          </cell>
          <cell r="B5995" t="str">
            <v>FO uniwersalny 16G OM3 50/125 LSOH</v>
          </cell>
          <cell r="C5995" t="str">
            <v>Światłowodowy kabel uniwersalny, jednotubowy CobiNet, MM 50/125, 16-włóknowy, LSOH OM3</v>
          </cell>
          <cell r="D5995" t="str">
            <v>m</v>
          </cell>
          <cell r="E5995">
            <v>0</v>
          </cell>
          <cell r="F5995" t="str">
            <v>Cobi FO kable</v>
          </cell>
          <cell r="K5995">
            <v>0</v>
          </cell>
        </row>
        <row r="5996">
          <cell r="A5996" t="str">
            <v>7061 516/OM4</v>
          </cell>
          <cell r="B5996" t="str">
            <v>FO uniwersalny 16G OM4 50/125 LSOH</v>
          </cell>
          <cell r="C5996" t="str">
            <v>Światłowodowy kabel uniwersalny, jednotubowy CobiNet, MM 50/125, 16 włóknowy, LSOH OM4</v>
          </cell>
          <cell r="D5996" t="str">
            <v>szt.</v>
          </cell>
          <cell r="E5996">
            <v>0</v>
          </cell>
          <cell r="F5996" t="str">
            <v>Cobi FO kable</v>
          </cell>
          <cell r="K5996">
            <v>0</v>
          </cell>
        </row>
        <row r="5997">
          <cell r="A5997">
            <v>7061616</v>
          </cell>
          <cell r="B5997" t="str">
            <v>FO uniwersalny 16G,  62,5/125  LSOH</v>
          </cell>
          <cell r="C5997" t="str">
            <v>Światłowodowy kabel uniwersalny, jednotubowy CobiNet, MM 62,5/125, 16-włóknowy, LSOH</v>
          </cell>
          <cell r="D5997" t="str">
            <v>m</v>
          </cell>
          <cell r="E5997">
            <v>0</v>
          </cell>
          <cell r="F5997" t="str">
            <v>Cobi FO kable</v>
          </cell>
          <cell r="K5997">
            <v>0</v>
          </cell>
        </row>
        <row r="5998">
          <cell r="A5998">
            <v>7061916</v>
          </cell>
          <cell r="B5998" t="str">
            <v>FO uniwersalny 16J, 9/125 LSOH</v>
          </cell>
          <cell r="C5998" t="str">
            <v>Światłowodowy kabel uniwersalny, jednotubowy CobiNet, SM 9/125, 16-włóknowy, LSOH</v>
          </cell>
          <cell r="D5998" t="str">
            <v>m</v>
          </cell>
          <cell r="E5998">
            <v>0</v>
          </cell>
          <cell r="F5998" t="str">
            <v>Cobi FO kable</v>
          </cell>
          <cell r="K5998">
            <v>0</v>
          </cell>
        </row>
        <row r="5999">
          <cell r="A5999" t="str">
            <v>F56-2600</v>
          </cell>
          <cell r="B5999" t="str">
            <v>FO uniwersalny 24G,  62,5/125  LSOH</v>
          </cell>
          <cell r="C5999" t="str">
            <v>Światłowodowy kabel uniwersalny, jednotubowy CobiNet, MM 62,5/125, 24-włóknowy, LSOH</v>
          </cell>
          <cell r="D5999" t="str">
            <v>m</v>
          </cell>
          <cell r="E5999">
            <v>0</v>
          </cell>
          <cell r="F5999" t="str">
            <v>Cobi FO kable</v>
          </cell>
          <cell r="K5999">
            <v>0</v>
          </cell>
        </row>
        <row r="6000">
          <cell r="A6000" t="str">
            <v>7061 502/OM3</v>
          </cell>
          <cell r="B6000" t="str">
            <v>FO uniwersalny 2G OM3 50/125 LSOH</v>
          </cell>
          <cell r="C6000" t="str">
            <v>Światłowodowy kabel uniwersalny, jednotubowy CobiNet, MM 50/125, 2-włóknowy, LSOH OM3</v>
          </cell>
          <cell r="D6000" t="str">
            <v>m</v>
          </cell>
          <cell r="E6000">
            <v>0</v>
          </cell>
          <cell r="F6000" t="str">
            <v>Cobi FO kable</v>
          </cell>
          <cell r="K6000">
            <v>0</v>
          </cell>
        </row>
        <row r="6001">
          <cell r="A6001" t="str">
            <v>7661 504/OM3</v>
          </cell>
          <cell r="B6001" t="str">
            <v>FO uniwersalny 4G OM3 50/125 LSOH</v>
          </cell>
          <cell r="C6001" t="str">
            <v>Kabel światłowodowy uniwersalny 4G OM3 50/125 LSOH</v>
          </cell>
          <cell r="D6001" t="str">
            <v>szt.</v>
          </cell>
          <cell r="E6001">
            <v>0</v>
          </cell>
          <cell r="F6001" t="str">
            <v>Cobi pre-terminated</v>
          </cell>
          <cell r="K6001">
            <v>0</v>
          </cell>
        </row>
        <row r="6002">
          <cell r="A6002" t="str">
            <v>7666 906/E2-E2</v>
          </cell>
          <cell r="B6002" t="str">
            <v>FO zak. E2-E2 zewnętrzny 6J 9/125 LSOH</v>
          </cell>
          <cell r="C6002" t="str">
            <v>Kabel światłowodowy fabrycznie zakończony E2000-E2000 zewnętrzny 6J 9/125 LSOH</v>
          </cell>
          <cell r="D6002" t="str">
            <v>szt.</v>
          </cell>
          <cell r="E6002">
            <v>0</v>
          </cell>
          <cell r="F6002" t="str">
            <v>Cobi pre-terminated</v>
          </cell>
          <cell r="K6002">
            <v>0</v>
          </cell>
        </row>
        <row r="6003">
          <cell r="A6003" t="str">
            <v>7661 512/FC-FC/OM3</v>
          </cell>
          <cell r="B6003" t="str">
            <v>FO zak. FC-FC uniwersalny 12G OM3 50/125 LSOH</v>
          </cell>
          <cell r="C6003" t="str">
            <v>Kabel światłowodowy fabrycznie zakończony FC-FC uniwersalny 12G OM3 50/125 LSOH</v>
          </cell>
          <cell r="D6003" t="str">
            <v>szt.</v>
          </cell>
          <cell r="E6003">
            <v>0</v>
          </cell>
          <cell r="F6003" t="str">
            <v>Cobi pre-terminated</v>
          </cell>
          <cell r="K6003">
            <v>0</v>
          </cell>
        </row>
        <row r="6004">
          <cell r="A6004" t="str">
            <v>7661 504/FC-FC/OM3</v>
          </cell>
          <cell r="B6004" t="str">
            <v>FO zak. FC-FC uniwersalny 4G OM3 50/125 LSOH</v>
          </cell>
          <cell r="C6004" t="str">
            <v>Kabel światłowodowy fabrycznie zakończony FC-FC uniwersalny 4G OM3 50/125 LSOH</v>
          </cell>
          <cell r="D6004" t="str">
            <v>szt.</v>
          </cell>
          <cell r="E6004">
            <v>0</v>
          </cell>
          <cell r="F6004" t="str">
            <v>Cobi pre-terminated</v>
          </cell>
          <cell r="K6004">
            <v>0</v>
          </cell>
        </row>
        <row r="6005">
          <cell r="A6005" t="str">
            <v>7661 904/FC-FC</v>
          </cell>
          <cell r="B6005" t="str">
            <v>FO zak. FC-FC uniwersalny 4J 9/125 LSOH</v>
          </cell>
          <cell r="C6005" t="str">
            <v>Kabel światłowodowy fabrycznie zakończony FC-FC uniwersalny 4J 9/125 LSOH</v>
          </cell>
          <cell r="D6005" t="str">
            <v>szt.</v>
          </cell>
          <cell r="E6005">
            <v>0</v>
          </cell>
          <cell r="F6005" t="str">
            <v>Cobi pre-terminated</v>
          </cell>
          <cell r="K6005">
            <v>0</v>
          </cell>
        </row>
        <row r="6006">
          <cell r="A6006" t="str">
            <v>7661 524/SC/OM3</v>
          </cell>
          <cell r="B6006" t="str">
            <v>FO zak. jedn. SC uniwersalny 24G OM3 50/125 LSOH</v>
          </cell>
          <cell r="C6006" t="str">
            <v>Kabel światłowodowy fabrycznie zakończony jednostronnie SC uniwersalny 24G OM3 50/125 LSOH</v>
          </cell>
          <cell r="D6006" t="str">
            <v>szt.</v>
          </cell>
          <cell r="E6006">
            <v>0</v>
          </cell>
          <cell r="F6006" t="str">
            <v>Cobi pre-terminated</v>
          </cell>
          <cell r="K6006">
            <v>0</v>
          </cell>
        </row>
        <row r="6007">
          <cell r="A6007" t="str">
            <v>7666 506/SC/OM3</v>
          </cell>
          <cell r="B6007" t="str">
            <v>FO zak. jednost. SC zewnętrzny 6G 50/125 OM3 PE</v>
          </cell>
          <cell r="C6007" t="str">
            <v>Kabel światłowodowy fabrycznie zakończony jednostronnie SC zewnętrzny 6G OM3 50/125 PE</v>
          </cell>
          <cell r="D6007" t="str">
            <v>szt.</v>
          </cell>
          <cell r="E6007">
            <v>0</v>
          </cell>
          <cell r="F6007" t="str">
            <v>Cobi pre-terminated</v>
          </cell>
          <cell r="K6007">
            <v>0</v>
          </cell>
        </row>
        <row r="6008">
          <cell r="A6008" t="str">
            <v>7666 508/SC/OM3</v>
          </cell>
          <cell r="B6008" t="str">
            <v>FO zak. jednost. SC zewnętrzny 8G 50/125 OM3 PE</v>
          </cell>
          <cell r="C6008" t="str">
            <v>Kabel światłowodowy fabrycznie zakończony jednostronnie SC zewnętrzny 8G OM3 50/125 PE</v>
          </cell>
          <cell r="D6008" t="str">
            <v>szt.</v>
          </cell>
          <cell r="E6008">
            <v>0</v>
          </cell>
          <cell r="F6008" t="str">
            <v>Cobi pre-terminated</v>
          </cell>
          <cell r="K6008">
            <v>0</v>
          </cell>
        </row>
        <row r="6009">
          <cell r="A6009" t="str">
            <v>7661 516/LC</v>
          </cell>
          <cell r="B6009" t="str">
            <v>FO zak. LC uniwersalny 16G 50/125 LSOH</v>
          </cell>
          <cell r="C6009" t="str">
            <v>Kabel światłowodowy fabrycznie zakończony LC uniwersalny 16G 50/125 LSOH</v>
          </cell>
          <cell r="D6009" t="str">
            <v>szt.</v>
          </cell>
          <cell r="E6009">
            <v>0</v>
          </cell>
          <cell r="F6009" t="str">
            <v>Cobi pre-terminated</v>
          </cell>
          <cell r="K6009">
            <v>0</v>
          </cell>
        </row>
        <row r="6010">
          <cell r="A6010" t="str">
            <v>7661 508/LC/OM3</v>
          </cell>
          <cell r="B6010" t="str">
            <v>FO zak. LC uniwersalny 8G 50/125 LSOH</v>
          </cell>
          <cell r="C6010" t="str">
            <v>Kabel światłowodowy fabrycznie zakończony z jednej strony LC uniwersalny 8G 50/125 LSOH</v>
          </cell>
          <cell r="D6010" t="str">
            <v>szt.</v>
          </cell>
          <cell r="E6010">
            <v>0</v>
          </cell>
          <cell r="F6010" t="str">
            <v>Cobi pre-terminated</v>
          </cell>
          <cell r="K6010">
            <v>0</v>
          </cell>
        </row>
        <row r="6011">
          <cell r="A6011" t="str">
            <v>7661 512/LC-LC</v>
          </cell>
          <cell r="B6011" t="str">
            <v>FO zak. LC-LC uniwersalny 12G OM2 50/125 LSOH</v>
          </cell>
          <cell r="C6011" t="str">
            <v>Kabel światłowodowy fabrycznie zakończony LC-LC uniwersalny 12G 50/125 LSOH</v>
          </cell>
          <cell r="D6011" t="str">
            <v>szt.</v>
          </cell>
          <cell r="E6011">
            <v>0</v>
          </cell>
          <cell r="F6011" t="str">
            <v>Cobi pre-terminated</v>
          </cell>
          <cell r="K6011">
            <v>0</v>
          </cell>
        </row>
        <row r="6012">
          <cell r="A6012" t="str">
            <v>7661 512/LC-LC/OM3</v>
          </cell>
          <cell r="B6012" t="str">
            <v>FO zak. LC-LC uniwersalny 12G OM3 50/125 LSOH</v>
          </cell>
          <cell r="C6012" t="str">
            <v>Kabel światłowodowy fabrycznie zakończony LC-LC uniwersalny 12G OM3 50/125 LSOH</v>
          </cell>
          <cell r="D6012" t="str">
            <v>szt.</v>
          </cell>
          <cell r="E6012">
            <v>0</v>
          </cell>
          <cell r="F6012" t="str">
            <v>Cobi pre-terminated</v>
          </cell>
          <cell r="K6012">
            <v>0</v>
          </cell>
        </row>
        <row r="6013">
          <cell r="A6013" t="str">
            <v>7661 512/LC-LC/OM4</v>
          </cell>
          <cell r="B6013" t="str">
            <v>FO zak. LC-LC uniwersalny 12G OM4 50/125 LSOH</v>
          </cell>
          <cell r="C6013" t="str">
            <v>Kabel światłowodowy fabrycznie zakończony LC-LC uniwersalny 12G OM4 50/125 LSOH</v>
          </cell>
          <cell r="D6013" t="str">
            <v>szt.</v>
          </cell>
          <cell r="E6013">
            <v>0</v>
          </cell>
          <cell r="F6013" t="str">
            <v>Cobi pre-terminated</v>
          </cell>
          <cell r="K6013">
            <v>0</v>
          </cell>
        </row>
        <row r="6014">
          <cell r="A6014" t="str">
            <v>7661 912/LC-LC</v>
          </cell>
          <cell r="B6014" t="str">
            <v>FO zak. LC-LC uniwersalny 12J 9/125 LSOH</v>
          </cell>
          <cell r="C6014" t="str">
            <v>Kabel światłowodowy fabrycznie zakończony LC-LC uniwersalny 12J 9/125 LSOH</v>
          </cell>
          <cell r="D6014" t="str">
            <v>szt.</v>
          </cell>
          <cell r="E6014">
            <v>0</v>
          </cell>
          <cell r="F6014" t="str">
            <v>Cobi pre-terminated</v>
          </cell>
          <cell r="K6014">
            <v>0</v>
          </cell>
        </row>
        <row r="6015">
          <cell r="A6015" t="str">
            <v>7661 516/LC-LC/OM3</v>
          </cell>
          <cell r="B6015" t="str">
            <v>FO zak. LC-LC uniwersalny 16G OM3 50/125 LSOH</v>
          </cell>
          <cell r="C6015" t="str">
            <v>Kabel światłowodowy fabrycznie zakończony LC-LC uniwersalny 16G OM3 50/125 LSOH</v>
          </cell>
          <cell r="D6015" t="str">
            <v>szt.</v>
          </cell>
          <cell r="E6015">
            <v>0</v>
          </cell>
          <cell r="F6015" t="str">
            <v>Cobi pre-terminated</v>
          </cell>
          <cell r="K6015">
            <v>0</v>
          </cell>
        </row>
        <row r="6016">
          <cell r="A6016" t="str">
            <v>7661 520/LC-LC/OM3</v>
          </cell>
          <cell r="B6016" t="str">
            <v>FO zak. LC-LC uniwersalny 20G OM3 50/125 LSOH</v>
          </cell>
          <cell r="C6016" t="str">
            <v>Kabel światłowodowy fabrycznie zakończony LC-LC uniwersalny 20G OM3 50/125 LSOH</v>
          </cell>
          <cell r="D6016" t="str">
            <v>szt.</v>
          </cell>
          <cell r="E6016">
            <v>0</v>
          </cell>
          <cell r="F6016" t="str">
            <v>Cobi pre-terminated</v>
          </cell>
          <cell r="K6016">
            <v>0</v>
          </cell>
        </row>
        <row r="6017">
          <cell r="A6017" t="str">
            <v>7661 524/LC-LC/OM3</v>
          </cell>
          <cell r="B6017" t="str">
            <v>FO zak. LC-LC uniwersalny 24G OM3 50/125 LSOH</v>
          </cell>
          <cell r="C6017" t="str">
            <v>Kabel światłowodowy fabrycznie zakończony LC-LC uniwersalny 24G OM3 50/125 LSOH</v>
          </cell>
          <cell r="D6017" t="str">
            <v>szt.</v>
          </cell>
          <cell r="E6017">
            <v>0</v>
          </cell>
          <cell r="F6017" t="str">
            <v>Cobi pre-terminated</v>
          </cell>
          <cell r="K6017">
            <v>0</v>
          </cell>
        </row>
        <row r="6018">
          <cell r="A6018" t="str">
            <v>7661 524/LC-LC/OM4</v>
          </cell>
          <cell r="B6018" t="str">
            <v>FO zak. LC-LC uniwersalny 24G OM4 50/125 LSOH</v>
          </cell>
          <cell r="C6018" t="str">
            <v>Kabel światłowodowy fabrycznie zakończony LC-LC uniwersalny 24G OM4 50/125 LSOH</v>
          </cell>
          <cell r="D6018" t="str">
            <v>szt.</v>
          </cell>
          <cell r="E6018">
            <v>0</v>
          </cell>
          <cell r="F6018" t="str">
            <v>Cobi pre-terminated</v>
          </cell>
          <cell r="K6018">
            <v>0</v>
          </cell>
        </row>
        <row r="6019">
          <cell r="A6019" t="str">
            <v>7661 924/LC-LC</v>
          </cell>
          <cell r="B6019" t="str">
            <v>FO zak. LC-LC uniwersalny 24J 9/125 LSOH</v>
          </cell>
          <cell r="C6019" t="str">
            <v>Kabel światłowodowy fabrycznie zakończony LC-LC uniwersalny 24J 9/125 LSOH</v>
          </cell>
          <cell r="D6019" t="str">
            <v>szt.</v>
          </cell>
          <cell r="E6019">
            <v>0</v>
          </cell>
          <cell r="F6019" t="str">
            <v>Cobi pre-terminated</v>
          </cell>
          <cell r="K6019">
            <v>0</v>
          </cell>
        </row>
        <row r="6020">
          <cell r="A6020" t="str">
            <v>7661 502/LC-LC/OM3</v>
          </cell>
          <cell r="B6020" t="str">
            <v>FO zak. LC-LC uniwersalny 2G OM3 50/125 LSOH</v>
          </cell>
          <cell r="C6020" t="str">
            <v>Kabel światłowodowy fabrycznie zakończony LC-LC uniwersalny 2G OM3 50/125 LSOH</v>
          </cell>
          <cell r="D6020" t="str">
            <v>szt.</v>
          </cell>
          <cell r="E6020">
            <v>0</v>
          </cell>
          <cell r="F6020" t="str">
            <v>Cobi pre-terminated</v>
          </cell>
          <cell r="K6020">
            <v>0</v>
          </cell>
        </row>
        <row r="6021">
          <cell r="A6021" t="str">
            <v>7661 936/LC-LC</v>
          </cell>
          <cell r="B6021" t="str">
            <v>FO zak. LC-LC uniwersalny 36J 9/125 LSOH</v>
          </cell>
          <cell r="C6021" t="str">
            <v>Kabel światłowodowy fabrycznie zakończony LC-LC uniwersalny 36J 9/125 LSOH</v>
          </cell>
          <cell r="D6021" t="str">
            <v>szt.</v>
          </cell>
          <cell r="E6021">
            <v>0</v>
          </cell>
          <cell r="F6021" t="str">
            <v>Cobi pre-terminated</v>
          </cell>
          <cell r="K6021">
            <v>0</v>
          </cell>
        </row>
        <row r="6022">
          <cell r="A6022" t="str">
            <v>7661 548/LC-LC/OM3</v>
          </cell>
          <cell r="B6022" t="str">
            <v>FO zak. LC-LC uniwersalny 48G OM3 50/125 LSOH</v>
          </cell>
          <cell r="C6022" t="str">
            <v>Kabel światłowodowy fabrycznie zakończony LC-LC uniwersalny 48G OM3 50/125 LSOH</v>
          </cell>
          <cell r="D6022" t="str">
            <v>szt.</v>
          </cell>
          <cell r="E6022">
            <v>0</v>
          </cell>
          <cell r="F6022" t="str">
            <v>Cobi pre-terminated</v>
          </cell>
          <cell r="K6022">
            <v>0</v>
          </cell>
        </row>
        <row r="6023">
          <cell r="A6023" t="str">
            <v>7661 504/LC-LC</v>
          </cell>
          <cell r="B6023" t="str">
            <v>FO zak. LC-LC uniwersalny 4G 50/125 LSOH</v>
          </cell>
          <cell r="C6023" t="str">
            <v>Kabel światłowodowy fabrycznie zakończony LC-LC uniwersalny 4G 50/125 LSOH</v>
          </cell>
          <cell r="D6023" t="str">
            <v>szt.</v>
          </cell>
          <cell r="E6023">
            <v>0</v>
          </cell>
          <cell r="F6023" t="str">
            <v>Cobi pre-terminated</v>
          </cell>
          <cell r="K6023">
            <v>0</v>
          </cell>
        </row>
        <row r="6024">
          <cell r="A6024" t="str">
            <v>7661 504/LC-LC/OM3</v>
          </cell>
          <cell r="B6024" t="str">
            <v>FO zak. LC-LC uniwersalny 4G OM3 50/125 LSOH</v>
          </cell>
          <cell r="C6024" t="str">
            <v>Kabel światłowodowy fabrycznie zakończony LC-LC uniwersalny 4G OM3 50/125 LSOH</v>
          </cell>
          <cell r="D6024" t="str">
            <v>szt.</v>
          </cell>
          <cell r="E6024">
            <v>0</v>
          </cell>
          <cell r="F6024" t="str">
            <v>Cobi pre-terminated</v>
          </cell>
          <cell r="K6024">
            <v>0</v>
          </cell>
        </row>
        <row r="6025">
          <cell r="A6025" t="str">
            <v>7661 504/LC-LC/OM4</v>
          </cell>
          <cell r="B6025" t="str">
            <v>FO zak. LC-LC uniwersalny 4G OM4 50/125 LSOH</v>
          </cell>
          <cell r="C6025" t="str">
            <v>Kabel światłowodowy fabrycznie zakończony LC-LC uniwersalny 4G OM4 50/125 LSOH</v>
          </cell>
          <cell r="D6025" t="str">
            <v>szt.</v>
          </cell>
          <cell r="E6025">
            <v>0</v>
          </cell>
          <cell r="F6025" t="str">
            <v>Cobi pre-terminated</v>
          </cell>
          <cell r="K6025">
            <v>0</v>
          </cell>
        </row>
        <row r="6026">
          <cell r="A6026" t="str">
            <v>7661 904/LC-LC</v>
          </cell>
          <cell r="B6026" t="str">
            <v>FO zak. LC-LC uniwersalny 4J 9/125 LSOH</v>
          </cell>
          <cell r="C6026" t="str">
            <v>Kabel światłowodowy fabrycznie zakończony LC-LC uniwersalny 4J 9/125 LSOH</v>
          </cell>
          <cell r="D6026" t="str">
            <v>szt.</v>
          </cell>
          <cell r="E6026">
            <v>0</v>
          </cell>
          <cell r="F6026" t="str">
            <v>Cobi pre-terminated</v>
          </cell>
          <cell r="K6026">
            <v>0</v>
          </cell>
        </row>
        <row r="6027">
          <cell r="A6027" t="str">
            <v>7661 506/LC-LC</v>
          </cell>
          <cell r="B6027" t="str">
            <v>FO zak. LC-LC uniwersalny 6G 50/125 LSOH</v>
          </cell>
          <cell r="C6027" t="str">
            <v>Kabel światłowodowy fabrycznie zakończony LC-LC uniwersalny 6G 50/125 LSOH</v>
          </cell>
          <cell r="D6027" t="str">
            <v>szt.</v>
          </cell>
          <cell r="E6027">
            <v>0</v>
          </cell>
          <cell r="F6027" t="str">
            <v>Cobi pre-terminated</v>
          </cell>
          <cell r="K6027">
            <v>0</v>
          </cell>
        </row>
        <row r="6028">
          <cell r="A6028" t="str">
            <v>7661 506/LC-LC/OM3</v>
          </cell>
          <cell r="B6028" t="str">
            <v>FO zak. LC-LC uniwersalny 6G OM3 50/125 LSOH</v>
          </cell>
          <cell r="C6028" t="str">
            <v>Kabel światłowodowy fabrycznie zakończony LC-LC uniwersalny 6G OM3 50/125 LSOH</v>
          </cell>
          <cell r="D6028" t="str">
            <v>szt.</v>
          </cell>
          <cell r="E6028">
            <v>0</v>
          </cell>
          <cell r="F6028" t="str">
            <v>Cobi pre-terminated</v>
          </cell>
          <cell r="K6028">
            <v>0</v>
          </cell>
        </row>
        <row r="6029">
          <cell r="A6029" t="str">
            <v>7661 906/LC-LC</v>
          </cell>
          <cell r="B6029" t="str">
            <v>FO zak. LC-LC uniwersalny 6J 9/125 LSOH</v>
          </cell>
          <cell r="C6029" t="str">
            <v>Kabel światłowodowy fabrycznie zakończony LC-LC uniwersalny 6J 9/125 LSOH</v>
          </cell>
          <cell r="D6029" t="str">
            <v>szt.</v>
          </cell>
          <cell r="E6029">
            <v>0</v>
          </cell>
          <cell r="F6029" t="str">
            <v>Cobi pre-terminated</v>
          </cell>
          <cell r="K6029">
            <v>0</v>
          </cell>
        </row>
        <row r="6030">
          <cell r="A6030" t="str">
            <v>7661 508/LC-LC</v>
          </cell>
          <cell r="B6030" t="str">
            <v>FO zak. LC-LC uniwersalny 8G 50/125 LSOH</v>
          </cell>
          <cell r="C6030" t="str">
            <v>Kabel światłowodowy fabrycznie zakończony LC-LC uniwersalny 8G 50/125 LSOH</v>
          </cell>
          <cell r="D6030" t="str">
            <v>szt.</v>
          </cell>
          <cell r="E6030">
            <v>0</v>
          </cell>
          <cell r="F6030" t="str">
            <v>Cobi pre-terminated</v>
          </cell>
          <cell r="K6030">
            <v>0</v>
          </cell>
        </row>
        <row r="6031">
          <cell r="A6031" t="str">
            <v>7661 508/LC-LC/OM3</v>
          </cell>
          <cell r="B6031" t="str">
            <v>FO zak. LC-LC uniwersalny 8G OM3 50/125 LSOH</v>
          </cell>
          <cell r="C6031" t="str">
            <v>Kabel światłowodowy fabrycznie zakończony LC-LC uniwersalny 8G OM3 50/125 LSOH</v>
          </cell>
          <cell r="D6031" t="str">
            <v>szt.</v>
          </cell>
          <cell r="E6031">
            <v>0</v>
          </cell>
          <cell r="F6031" t="str">
            <v>Cobi pre-terminated</v>
          </cell>
          <cell r="K6031">
            <v>0</v>
          </cell>
        </row>
        <row r="6032">
          <cell r="A6032" t="str">
            <v>7661 508/LC-LC/OM4</v>
          </cell>
          <cell r="B6032" t="str">
            <v>FO zak. LC-LC uniwersalny 8G OM4 50/125 LSOH</v>
          </cell>
          <cell r="C6032" t="str">
            <v>Kabel światłowodowy fabrycznie zakończony LC-LC uniwersalny 8G OM4 50/125 LSOH</v>
          </cell>
          <cell r="D6032" t="str">
            <v>szt.</v>
          </cell>
          <cell r="E6032">
            <v>0</v>
          </cell>
          <cell r="F6032" t="str">
            <v>Cobi pre-terminated</v>
          </cell>
          <cell r="K6032">
            <v>0</v>
          </cell>
        </row>
        <row r="6033">
          <cell r="A6033" t="str">
            <v>7661 908/LC-LC</v>
          </cell>
          <cell r="B6033" t="str">
            <v>FO zak. LC-LC uniwersalny 8J 9/125 LSOH</v>
          </cell>
          <cell r="C6033" t="str">
            <v>Kabel światłowodowy fabrycznie zakończony LC-LC uniwersalny 8J 9/125 LSOH</v>
          </cell>
          <cell r="D6033" t="str">
            <v>szt.</v>
          </cell>
          <cell r="E6033">
            <v>0</v>
          </cell>
          <cell r="F6033" t="str">
            <v>Cobi pre-terminated</v>
          </cell>
          <cell r="K6033">
            <v>0</v>
          </cell>
        </row>
        <row r="6034">
          <cell r="A6034" t="str">
            <v>7666 512/LC-LC</v>
          </cell>
          <cell r="B6034" t="str">
            <v>FO zak. LC-LC zewnętrzny 12G 50/125 PE</v>
          </cell>
          <cell r="C6034" t="str">
            <v>Kabel światłowodowy fabrycznie zakończony LC-LC zewnętrzny 12G OM2 50/125 PE</v>
          </cell>
          <cell r="D6034" t="str">
            <v>szt.</v>
          </cell>
          <cell r="E6034">
            <v>0</v>
          </cell>
          <cell r="F6034" t="str">
            <v>Cobi pre-terminated</v>
          </cell>
          <cell r="K6034">
            <v>0</v>
          </cell>
        </row>
        <row r="6035">
          <cell r="A6035" t="str">
            <v>7666 512/LC-LC/OM3</v>
          </cell>
          <cell r="B6035" t="str">
            <v>FO zak. LC-LC zewnętrzny 12G 50/125 PE OM3</v>
          </cell>
          <cell r="C6035" t="str">
            <v>Kabel światłowodowy fabrycznie zakończony LC-LC zewnętrzny 12G OM3 50/125 PE</v>
          </cell>
          <cell r="D6035" t="str">
            <v>szt.</v>
          </cell>
          <cell r="E6035">
            <v>0</v>
          </cell>
          <cell r="F6035" t="str">
            <v>Cobi pre-terminated</v>
          </cell>
          <cell r="K6035">
            <v>0</v>
          </cell>
        </row>
        <row r="6036">
          <cell r="A6036" t="str">
            <v>7666 912/LC-LC</v>
          </cell>
          <cell r="B6036" t="str">
            <v>FO zak. LC-LC zewnętrzny 12J 9/125 PE</v>
          </cell>
          <cell r="C6036" t="str">
            <v>Kabel światłowodowy fabrycznie zakończony LC-LC zewnętrzny 12J 9/125 PE</v>
          </cell>
          <cell r="D6036" t="str">
            <v>szt.</v>
          </cell>
          <cell r="E6036">
            <v>0</v>
          </cell>
          <cell r="F6036" t="str">
            <v>Cobi pre-terminated</v>
          </cell>
          <cell r="K6036">
            <v>0</v>
          </cell>
        </row>
        <row r="6037">
          <cell r="A6037" t="str">
            <v>7666 924/LC-LC</v>
          </cell>
          <cell r="B6037" t="str">
            <v>FO zak. LC-LC zewnętrzny 24J 9/125 PE</v>
          </cell>
          <cell r="C6037" t="str">
            <v>Kabel światłowodowy fabrycznie zakończony LC-LC zewnętrzny 24J 9/125 PE</v>
          </cell>
          <cell r="D6037" t="str">
            <v>szt.</v>
          </cell>
          <cell r="E6037">
            <v>0</v>
          </cell>
          <cell r="F6037" t="str">
            <v>Cobi pre-terminated</v>
          </cell>
          <cell r="K6037">
            <v>0</v>
          </cell>
        </row>
        <row r="6038">
          <cell r="A6038" t="str">
            <v>7666 504/LC-LC</v>
          </cell>
          <cell r="B6038" t="str">
            <v>FO zak. LC-LC zewnętrzny 4G 50/125 PE</v>
          </cell>
          <cell r="C6038" t="str">
            <v>Kabel światłowodowy fabrycznie zakończony LC-LC zewnętrzny 4G OM2 50/125 PE</v>
          </cell>
          <cell r="D6038" t="str">
            <v>szt.</v>
          </cell>
          <cell r="E6038">
            <v>0</v>
          </cell>
          <cell r="F6038" t="str">
            <v>Cobi pre-terminated</v>
          </cell>
          <cell r="K6038">
            <v>0</v>
          </cell>
        </row>
        <row r="6039">
          <cell r="A6039" t="str">
            <v>7666 904/LC-LC</v>
          </cell>
          <cell r="B6039" t="str">
            <v>FO zak. LC-LC zewnętrzny 4J 9/125 PE</v>
          </cell>
          <cell r="C6039" t="str">
            <v>Kabel światłowodowy fabrycznie zakończony LC-LC zewnętrzny 4J 9/125 PE</v>
          </cell>
          <cell r="D6039" t="str">
            <v>szt.</v>
          </cell>
          <cell r="E6039">
            <v>0</v>
          </cell>
          <cell r="F6039" t="str">
            <v>Cobi pre-terminated</v>
          </cell>
          <cell r="K6039">
            <v>0</v>
          </cell>
        </row>
        <row r="6040">
          <cell r="A6040" t="str">
            <v>7666 506/LC-LC/OM3</v>
          </cell>
          <cell r="B6040" t="str">
            <v>FO zak. LC-LC zewnętrzny 6G 50/125 OM3 PE</v>
          </cell>
          <cell r="C6040" t="str">
            <v>Kabel światłowodowy fabrycznie zakończony LC-LC zewnętrzny 6G OM3 50/125 PE</v>
          </cell>
          <cell r="D6040" t="str">
            <v>szt.</v>
          </cell>
          <cell r="E6040">
            <v>0</v>
          </cell>
          <cell r="F6040" t="str">
            <v>Cobi pre-terminated</v>
          </cell>
          <cell r="K6040">
            <v>0</v>
          </cell>
        </row>
        <row r="6041">
          <cell r="A6041" t="str">
            <v>7666 506/LC-LC</v>
          </cell>
          <cell r="B6041" t="str">
            <v>FO zak. LC-LC zewnętrzny 6G 50/125 PE</v>
          </cell>
          <cell r="C6041" t="str">
            <v>Kabel światłowodowy fabrycznie zakończony LC-LC zewnętrzny 6G OM2 50/125 PE</v>
          </cell>
          <cell r="D6041" t="str">
            <v>szt.</v>
          </cell>
          <cell r="E6041">
            <v>0</v>
          </cell>
          <cell r="F6041" t="str">
            <v>Cobi pre-terminated</v>
          </cell>
          <cell r="K6041">
            <v>0</v>
          </cell>
        </row>
        <row r="6042">
          <cell r="A6042" t="str">
            <v>7666 906/LC-LC</v>
          </cell>
          <cell r="B6042" t="str">
            <v>FO zak. LC-LC zewnętrzny 6J 9/125 PE</v>
          </cell>
          <cell r="C6042" t="str">
            <v>Kabel światłowodowy fabrycznie zakończony LC-LC zewnętrzny 6J 9/125 PE</v>
          </cell>
          <cell r="D6042" t="str">
            <v>szt.</v>
          </cell>
          <cell r="E6042">
            <v>0</v>
          </cell>
          <cell r="F6042" t="str">
            <v>Cobi pre-terminated</v>
          </cell>
          <cell r="K6042">
            <v>0</v>
          </cell>
        </row>
        <row r="6043">
          <cell r="A6043" t="str">
            <v>7666 508/LC-LC</v>
          </cell>
          <cell r="B6043" t="str">
            <v>FO zak. LC-LC zewnętrzny 8G 50/125 PE</v>
          </cell>
          <cell r="C6043" t="str">
            <v>Kabel światłowodowy fabrycznie zakończony LC-LC zewnętrzny 8G OM2 50/125 PE</v>
          </cell>
          <cell r="D6043" t="str">
            <v>szt.</v>
          </cell>
          <cell r="E6043">
            <v>0</v>
          </cell>
          <cell r="F6043" t="str">
            <v>Cobi pre-terminated</v>
          </cell>
          <cell r="K6043">
            <v>0</v>
          </cell>
        </row>
        <row r="6044">
          <cell r="A6044" t="str">
            <v>7666 508/LC-LC/OM3</v>
          </cell>
          <cell r="B6044" t="str">
            <v>FO zak. LC-LC zewnętrzny 8G 50/125 PE OM3</v>
          </cell>
          <cell r="C6044" t="str">
            <v xml:space="preserve">Kabel światłowodowy fabrycznie zakończony LC-LC zewnętrzny 8G OM3 50/125 PE </v>
          </cell>
          <cell r="D6044" t="str">
            <v>szt.</v>
          </cell>
          <cell r="E6044">
            <v>0</v>
          </cell>
          <cell r="F6044" t="str">
            <v>Cobi pre-terminated</v>
          </cell>
          <cell r="K6044">
            <v>0</v>
          </cell>
        </row>
        <row r="6045">
          <cell r="A6045" t="str">
            <v>7666 908/LC-LC</v>
          </cell>
          <cell r="B6045" t="str">
            <v>FO zak. LC-LC zewnętrzny 8J 9/125 PE</v>
          </cell>
          <cell r="C6045" t="str">
            <v>Kabel światłowodowy fabrycznie zakończony LC-LC zewnętrzny 8J 9/125 PE</v>
          </cell>
          <cell r="D6045" t="str">
            <v>szt.</v>
          </cell>
          <cell r="E6045">
            <v>0</v>
          </cell>
          <cell r="F6045" t="str">
            <v>Cobi pre-terminated</v>
          </cell>
          <cell r="K6045">
            <v>0</v>
          </cell>
        </row>
        <row r="6046">
          <cell r="A6046" t="str">
            <v>7661 512/MTRJ-MTRJ</v>
          </cell>
          <cell r="B6046" t="str">
            <v>FO zak. MTRJ-MTRJ uniwersalny 12G OM2 50/125 LSOH</v>
          </cell>
          <cell r="C6046" t="str">
            <v>Kabel światłowodowy fabrycznie zakończony MTRJ-MTRJ uniwersalny 12G OM2 50/125 LSOH</v>
          </cell>
          <cell r="D6046" t="str">
            <v>szt.</v>
          </cell>
          <cell r="E6046">
            <v>0</v>
          </cell>
          <cell r="F6046" t="str">
            <v>Cobi pre-terminated</v>
          </cell>
          <cell r="K6046">
            <v>0</v>
          </cell>
        </row>
        <row r="6047">
          <cell r="A6047" t="str">
            <v>7661 548/SC/OM3</v>
          </cell>
          <cell r="B6047" t="str">
            <v>FO zak. SC jedn. uniwersalny 48G OM3 50/125 LSOH</v>
          </cell>
          <cell r="C6047" t="str">
            <v>Kabel światłowodowy fabrycznie zakończony jednostronnie SC uniwersalny 48G OM3 50/125 LSOH</v>
          </cell>
          <cell r="D6047" t="str">
            <v>szt.</v>
          </cell>
          <cell r="E6047">
            <v>0</v>
          </cell>
          <cell r="F6047" t="str">
            <v>Cobi pre-terminated</v>
          </cell>
          <cell r="K6047">
            <v>0</v>
          </cell>
        </row>
        <row r="6048">
          <cell r="A6048" t="str">
            <v>7661 512/SC</v>
          </cell>
          <cell r="B6048" t="str">
            <v>FO zak. SC uniwersalny 12G 50/125 LSOH</v>
          </cell>
          <cell r="C6048" t="str">
            <v>Kabel światłowodowy fabrycznie zakończony SC uniwersalny 12G 50/125 LSOH</v>
          </cell>
          <cell r="D6048" t="str">
            <v>szt.</v>
          </cell>
          <cell r="E6048">
            <v>0</v>
          </cell>
          <cell r="F6048" t="str">
            <v>Cobi pre-terminated</v>
          </cell>
          <cell r="K6048">
            <v>0</v>
          </cell>
        </row>
        <row r="6049">
          <cell r="A6049" t="str">
            <v>7661 512/SC/OM3</v>
          </cell>
          <cell r="B6049" t="str">
            <v>FO zak. SC uniwersalny 12G 50/125, OM3 LSOH</v>
          </cell>
          <cell r="C6049" t="str">
            <v>Kabel światłowodowy fabrycznie zakończony SC uniwersalny 12G 50/125, OM3 LSOH</v>
          </cell>
          <cell r="D6049" t="str">
            <v>szt.</v>
          </cell>
          <cell r="E6049">
            <v>0</v>
          </cell>
          <cell r="F6049" t="str">
            <v>Cobi pre-terminated</v>
          </cell>
          <cell r="K6049">
            <v>0</v>
          </cell>
        </row>
        <row r="6050">
          <cell r="A6050" t="str">
            <v>7661 912/SC</v>
          </cell>
          <cell r="B6050" t="str">
            <v>FO zak. SC uniwersalny 12J 9/125 LSOH</v>
          </cell>
          <cell r="C6050" t="str">
            <v>Kabel światłowodowy fabrycznie zakończony jednostronnie SC uniwersalny 12J 9/125 LSOH</v>
          </cell>
          <cell r="D6050" t="str">
            <v>szt.</v>
          </cell>
          <cell r="E6050">
            <v>0</v>
          </cell>
          <cell r="F6050" t="str">
            <v>Cobi pre-terminated</v>
          </cell>
          <cell r="K6050">
            <v>0</v>
          </cell>
        </row>
        <row r="6051">
          <cell r="A6051" t="str">
            <v>7661 508/SC/OM3</v>
          </cell>
          <cell r="B6051" t="str">
            <v>FO zak. SC uniwersalny 8G OM3 50/125 LSOH</v>
          </cell>
          <cell r="C6051" t="str">
            <v>Kabel światłowodowy fabrycznie zakończony SC uniwersalny 8G OM3 50/125 LSOH</v>
          </cell>
          <cell r="D6051" t="str">
            <v>szt.</v>
          </cell>
          <cell r="E6051">
            <v>0</v>
          </cell>
          <cell r="F6051" t="str">
            <v>Cobi pre-terminated</v>
          </cell>
          <cell r="K6051">
            <v>0</v>
          </cell>
        </row>
        <row r="6052">
          <cell r="A6052" t="str">
            <v>7661 908/SC</v>
          </cell>
          <cell r="B6052" t="str">
            <v>FO zak. SC uniwersalny 8J 9/125 LSOH</v>
          </cell>
          <cell r="C6052" t="str">
            <v>Kabel światłowodowy fabrycznie zakończony jednostronnie SC uniwersalny 8J 9/125 LSOH</v>
          </cell>
          <cell r="D6052" t="str">
            <v>szt.</v>
          </cell>
          <cell r="E6052">
            <v>0</v>
          </cell>
          <cell r="F6052" t="str">
            <v>Cobi pre-terminated</v>
          </cell>
          <cell r="K6052">
            <v>0</v>
          </cell>
        </row>
        <row r="6053">
          <cell r="A6053" t="str">
            <v>7666 612/SC</v>
          </cell>
          <cell r="B6053" t="str">
            <v>FO zak. SC zewnętrzny 12G 62,5/125 PE</v>
          </cell>
          <cell r="C6053" t="str">
            <v>Kabel światłowodowy fabrycznie zakończony SC zewnętrzny 12G OM1 62,5/125 PE</v>
          </cell>
          <cell r="D6053" t="str">
            <v>szt.</v>
          </cell>
          <cell r="E6053">
            <v>0</v>
          </cell>
          <cell r="F6053" t="str">
            <v>Cobi pre-terminated</v>
          </cell>
          <cell r="K6053">
            <v>0</v>
          </cell>
        </row>
        <row r="6054">
          <cell r="A6054" t="str">
            <v>7666 504/SC</v>
          </cell>
          <cell r="B6054" t="str">
            <v>FO zak. SC zewnętrzny 4G 50/125 PE</v>
          </cell>
          <cell r="C6054" t="str">
            <v>Kabel światłowodowy fabrycznie zakończony SC zewnętrzny 4G OM2 50/125 PE</v>
          </cell>
          <cell r="D6054" t="str">
            <v>szt.</v>
          </cell>
          <cell r="E6054">
            <v>0</v>
          </cell>
          <cell r="F6054" t="str">
            <v>Cobi pre-terminated</v>
          </cell>
          <cell r="K6054">
            <v>0</v>
          </cell>
        </row>
        <row r="6055">
          <cell r="A6055" t="str">
            <v>7666 908/SC</v>
          </cell>
          <cell r="B6055" t="str">
            <v>FO zak. SC zewnętrzny 8J 9/125 PE</v>
          </cell>
          <cell r="C6055" t="str">
            <v>Kabel światłowodowy fabrycznie zakończony SC zewnętrzny 8J 9/125 PE</v>
          </cell>
          <cell r="D6055" t="str">
            <v>szt.</v>
          </cell>
          <cell r="E6055">
            <v>0</v>
          </cell>
          <cell r="F6055" t="str">
            <v>Cobi pre-terminated</v>
          </cell>
          <cell r="K6055">
            <v>0</v>
          </cell>
        </row>
        <row r="6056">
          <cell r="A6056" t="str">
            <v>7661 904/SCAPC-LC</v>
          </cell>
          <cell r="B6056" t="str">
            <v>FO zak. SC/APC-LC uniwersalny 4J 9/125 LSOH</v>
          </cell>
          <cell r="C6056" t="str">
            <v>Kabel światłowodowy fabrycznie zakończony SC/APC-LC uniwersalny 4J 9/125 LSOH</v>
          </cell>
          <cell r="D6056" t="str">
            <v>szt.</v>
          </cell>
          <cell r="E6056">
            <v>0</v>
          </cell>
          <cell r="F6056" t="str">
            <v>Cobi pre-terminated</v>
          </cell>
          <cell r="K6056">
            <v>0</v>
          </cell>
        </row>
        <row r="6057">
          <cell r="A6057" t="str">
            <v>7661 912/SC(A)-SC(A)</v>
          </cell>
          <cell r="B6057" t="str">
            <v>FO zak. SC/APC-SC/APC uniwersalny 12J 9/125 LSOH</v>
          </cell>
          <cell r="C6057" t="str">
            <v>Kabel światłowodowy fabrycznie zakończony SC/APC-SC/APC uniwersalny 12J 9/125 LSOH</v>
          </cell>
          <cell r="D6057" t="str">
            <v>szt.</v>
          </cell>
          <cell r="E6057">
            <v>0</v>
          </cell>
          <cell r="F6057" t="str">
            <v>Cobi pre-terminated</v>
          </cell>
          <cell r="K6057">
            <v>0</v>
          </cell>
        </row>
        <row r="6058">
          <cell r="A6058" t="str">
            <v>7661 906/SCAPC-SCAPC</v>
          </cell>
          <cell r="B6058" t="str">
            <v>FO zak. SC/APC-SC/APC uniwersalny 6J 9/125 LSOH</v>
          </cell>
          <cell r="C6058" t="str">
            <v>Kabel światłowodowy fabrycznie zakończony SC/APC-SC/APC uniwersalny 6J 9/125 LSOH</v>
          </cell>
          <cell r="D6058" t="str">
            <v>szt.</v>
          </cell>
          <cell r="E6058">
            <v>0</v>
          </cell>
          <cell r="F6058" t="str">
            <v>Cobi pre-terminated</v>
          </cell>
          <cell r="K6058">
            <v>0</v>
          </cell>
        </row>
        <row r="6059">
          <cell r="A6059" t="str">
            <v>7661 908/SC(A)-SC(A)</v>
          </cell>
          <cell r="B6059" t="str">
            <v>FO zak. SC/APC-SC/APC uniwersalny 8J 9/125 LSOH</v>
          </cell>
          <cell r="C6059" t="str">
            <v>Kabel światłowodowy fabrycznie zakończony SC/APC-SC/APC uniwersalny 8J 9/125 LSOH</v>
          </cell>
          <cell r="D6059" t="str">
            <v>szt.</v>
          </cell>
          <cell r="E6059">
            <v>0</v>
          </cell>
          <cell r="F6059" t="str">
            <v>Cobi pre-terminated</v>
          </cell>
          <cell r="K6059">
            <v>0</v>
          </cell>
        </row>
        <row r="6060">
          <cell r="A6060" t="str">
            <v>7666 908/SC(A)-SC(A)</v>
          </cell>
          <cell r="B6060" t="str">
            <v>FO zak. SC/APC-SC/APC zewnętrzny 8J 9/125 PE</v>
          </cell>
          <cell r="C6060" t="str">
            <v>Kabel światłowodowy fabrycznie zakończony SC/APC-SC/APC zewnętrzny 8J 9/125 PE</v>
          </cell>
          <cell r="D6060" t="str">
            <v>szt.</v>
          </cell>
          <cell r="E6060">
            <v>0</v>
          </cell>
          <cell r="F6060" t="str">
            <v>Cobi pre-terminated</v>
          </cell>
          <cell r="K6060">
            <v>0</v>
          </cell>
        </row>
        <row r="6061">
          <cell r="A6061" t="str">
            <v>7661 512/SC-LC</v>
          </cell>
          <cell r="B6061" t="str">
            <v>FO zak. SC-LC uniwersalny 12G OM2 50/125 LSOH</v>
          </cell>
          <cell r="C6061" t="str">
            <v>Kabel światłowodowy fabrycznie zakończony SC-LC uniwersalny 12G OM2 50/125 LSOH</v>
          </cell>
          <cell r="D6061" t="str">
            <v>szt.</v>
          </cell>
          <cell r="E6061">
            <v>0</v>
          </cell>
          <cell r="F6061" t="str">
            <v>Cobi pre-terminated</v>
          </cell>
          <cell r="K6061">
            <v>0</v>
          </cell>
        </row>
        <row r="6062">
          <cell r="A6062" t="str">
            <v>7661 512/SC-LC/OM4</v>
          </cell>
          <cell r="B6062" t="str">
            <v>FO zak. SC-LC uniwersalny 12G OM4 50/125 LSOH</v>
          </cell>
          <cell r="C6062" t="str">
            <v>Kabel światłowodowy fabrycznie zakończony SC-LC uniwersalny 12G OM4 50/125 LSOH</v>
          </cell>
          <cell r="D6062" t="str">
            <v>szt.</v>
          </cell>
          <cell r="E6062">
            <v>0</v>
          </cell>
          <cell r="F6062" t="str">
            <v>Cobi pre-terminated</v>
          </cell>
          <cell r="K6062">
            <v>0</v>
          </cell>
        </row>
        <row r="6063">
          <cell r="A6063" t="str">
            <v>7661 516/SC-LC/OM3</v>
          </cell>
          <cell r="B6063" t="str">
            <v>FO zak. SC-LC uniwersalny 16G OM3 50/125 LSOH</v>
          </cell>
          <cell r="C6063" t="str">
            <v>Kabel światłowodowy fabrycznie zakończony SC-LC uniwersalny 16G OM3 50/125 LSOH</v>
          </cell>
          <cell r="D6063" t="str">
            <v>szt.</v>
          </cell>
          <cell r="E6063">
            <v>0</v>
          </cell>
          <cell r="F6063" t="str">
            <v>Cobi pre-terminated</v>
          </cell>
          <cell r="K6063">
            <v>0</v>
          </cell>
        </row>
        <row r="6064">
          <cell r="A6064" t="str">
            <v>7661 504/SC-LC</v>
          </cell>
          <cell r="B6064" t="str">
            <v>FO zak. SC-LC uniwersalny 4G OM2 50/125 LSOH</v>
          </cell>
          <cell r="C6064" t="str">
            <v>Kabel światłowodowy fabrycznie zakończony SC-LC uniwersalny 4G OM2 50/125 LSOH</v>
          </cell>
          <cell r="D6064" t="str">
            <v>szt.</v>
          </cell>
          <cell r="E6064">
            <v>0</v>
          </cell>
          <cell r="F6064" t="str">
            <v>Cobi pre-terminated</v>
          </cell>
          <cell r="K6064">
            <v>0</v>
          </cell>
        </row>
        <row r="6065">
          <cell r="A6065" t="str">
            <v>7661 904/SC-LC</v>
          </cell>
          <cell r="B6065" t="str">
            <v>FO zak. SC-LC uniwersalny 4J 9/125 LSOH</v>
          </cell>
          <cell r="C6065" t="str">
            <v>Kabel światłowodowy fabrycznie zakończony SC-LC uniwersalny 4J 9/125 LSOH</v>
          </cell>
          <cell r="D6065" t="str">
            <v>szt.</v>
          </cell>
          <cell r="E6065">
            <v>0</v>
          </cell>
          <cell r="F6065" t="str">
            <v>Cobi pre-terminated</v>
          </cell>
          <cell r="K6065">
            <v>0</v>
          </cell>
        </row>
        <row r="6066">
          <cell r="A6066" t="str">
            <v>7661 606/SC-LC</v>
          </cell>
          <cell r="B6066" t="str">
            <v>FO zak. SC-LC uniwersalny 6G 62,5/125 LSOH</v>
          </cell>
          <cell r="C6066" t="str">
            <v>Kabel światłowodowy fabrycznie zakończony SC-LC uniwersalny 6G 62,5/125 LSOH</v>
          </cell>
          <cell r="D6066" t="str">
            <v>szt.</v>
          </cell>
          <cell r="E6066">
            <v>0</v>
          </cell>
          <cell r="F6066" t="str">
            <v>Cobi pre-terminated</v>
          </cell>
          <cell r="K6066">
            <v>0</v>
          </cell>
        </row>
        <row r="6067">
          <cell r="A6067" t="str">
            <v>7661 506/SC-LC</v>
          </cell>
          <cell r="B6067" t="str">
            <v>FO zak. SC-LC uniwersalny 6G OM2 50/125 LSOH</v>
          </cell>
          <cell r="C6067" t="str">
            <v>Kabel światłowodowy fabrycznie zakończony SC-LC uniwersalny 6G OM2 50/125 LSOH</v>
          </cell>
          <cell r="D6067" t="str">
            <v>szt.</v>
          </cell>
          <cell r="E6067">
            <v>0</v>
          </cell>
          <cell r="F6067" t="str">
            <v>Cobi pre-terminated</v>
          </cell>
          <cell r="K6067">
            <v>0</v>
          </cell>
        </row>
        <row r="6068">
          <cell r="A6068" t="str">
            <v>7661 506/SC-LC/OM3</v>
          </cell>
          <cell r="B6068" t="str">
            <v>FO zak. SC-LC uniwersalny 6G OM3 50/125 LSOH</v>
          </cell>
          <cell r="C6068" t="str">
            <v>Kabel światłowodowy fabrycznie zakończony SC-LC uniwersalny 6G OM3 50/125 LSOH</v>
          </cell>
          <cell r="D6068" t="str">
            <v>szt.</v>
          </cell>
          <cell r="E6068">
            <v>0</v>
          </cell>
          <cell r="F6068" t="str">
            <v>Cobi pre-terminated</v>
          </cell>
          <cell r="K6068">
            <v>0</v>
          </cell>
        </row>
        <row r="6069">
          <cell r="A6069" t="str">
            <v>7661 508/SC-LC</v>
          </cell>
          <cell r="B6069" t="str">
            <v>FO zak. SC-LC uniwersalny 8G 50/125 LSOH</v>
          </cell>
          <cell r="C6069" t="str">
            <v>Kabel światłowodowy fabrycznie zakończony SC-LC uniwersalny 8G 50/125 LSOH</v>
          </cell>
          <cell r="D6069" t="str">
            <v>szt.</v>
          </cell>
          <cell r="E6069">
            <v>0</v>
          </cell>
          <cell r="F6069" t="str">
            <v>Cobi pre-terminated</v>
          </cell>
          <cell r="K6069">
            <v>0</v>
          </cell>
        </row>
        <row r="6070">
          <cell r="A6070" t="str">
            <v>7666 512/SC-LC</v>
          </cell>
          <cell r="B6070" t="str">
            <v>FO zak. SC-LC zewnętrzny 12G 50/125 PE</v>
          </cell>
          <cell r="C6070" t="str">
            <v>Kabel światłowodowy fabrycznie zakończony SC-LC zewnętrzny 12G OM2 50/125 PE</v>
          </cell>
          <cell r="D6070" t="str">
            <v>szt.</v>
          </cell>
          <cell r="E6070">
            <v>0</v>
          </cell>
          <cell r="F6070" t="str">
            <v>Cobi pre-terminated</v>
          </cell>
          <cell r="K6070">
            <v>0</v>
          </cell>
        </row>
        <row r="6071">
          <cell r="A6071" t="str">
            <v>7666 508/SC-LC/OM3</v>
          </cell>
          <cell r="B6071" t="str">
            <v>FO zak. SC-LC zewnętrzny 8G 50/125 PE OM3</v>
          </cell>
          <cell r="C6071" t="str">
            <v>Kabel światłowodowy fabrycznie zakończony SC-LC zewnętrzny 8G OM3 50/125 PE</v>
          </cell>
          <cell r="D6071" t="str">
            <v>szt.</v>
          </cell>
          <cell r="E6071">
            <v>0</v>
          </cell>
          <cell r="F6071" t="str">
            <v>Cobi pre-terminated</v>
          </cell>
          <cell r="K6071">
            <v>0</v>
          </cell>
        </row>
        <row r="6072">
          <cell r="A6072" t="str">
            <v>7661 512/SC-SC</v>
          </cell>
          <cell r="B6072" t="str">
            <v>FO zak. SC-SC uniwersalny 12G OM2 50/125 LSOH</v>
          </cell>
          <cell r="C6072" t="str">
            <v>Kabel światłowodowy fabrycznie zakończony SC-SC uniwersalny 12G OM2 50/125 LSOH</v>
          </cell>
          <cell r="D6072" t="str">
            <v>szt.</v>
          </cell>
          <cell r="E6072">
            <v>0</v>
          </cell>
          <cell r="F6072" t="str">
            <v>Cobi pre-terminated</v>
          </cell>
          <cell r="K6072">
            <v>0</v>
          </cell>
        </row>
        <row r="6073">
          <cell r="A6073" t="str">
            <v>7661 512/SC-SC/OM3</v>
          </cell>
          <cell r="B6073" t="str">
            <v>FO zak. SC-SC uniwersalny 12G OM3 50/125 LSOH</v>
          </cell>
          <cell r="C6073" t="str">
            <v>Kabel światłowodowy fabrycznie zakończony SC-SC uniwersalny 12G OM3 50/125 LSOH</v>
          </cell>
          <cell r="D6073" t="str">
            <v>szt.</v>
          </cell>
          <cell r="E6073">
            <v>0</v>
          </cell>
          <cell r="F6073" t="str">
            <v>Cobi pre-terminated</v>
          </cell>
          <cell r="K6073">
            <v>0</v>
          </cell>
        </row>
        <row r="6074">
          <cell r="A6074" t="str">
            <v>7661 512/SC-SC/OM4</v>
          </cell>
          <cell r="B6074" t="str">
            <v>FO zak. SC-SC uniwersalny 12G OM4 50/125 LSOH</v>
          </cell>
          <cell r="C6074" t="str">
            <v>Kabel światłowodowy fabrycznie zakończony SC-SC uniwersalny 12G OM4 50/125 LSOH</v>
          </cell>
          <cell r="D6074" t="str">
            <v>szt.</v>
          </cell>
          <cell r="E6074">
            <v>0</v>
          </cell>
          <cell r="F6074" t="str">
            <v>Cobi pre-terminated</v>
          </cell>
          <cell r="K6074">
            <v>0</v>
          </cell>
        </row>
        <row r="6075">
          <cell r="A6075" t="str">
            <v>7661 912/SC-SC</v>
          </cell>
          <cell r="B6075" t="str">
            <v>FO zak. SC-SC uniwersalny 12J 9/125 LSOH</v>
          </cell>
          <cell r="C6075" t="str">
            <v>Kabel światłowodowy fabrycznie zakończony SC-SC uniwersalny 12J 9/125 LSOH</v>
          </cell>
          <cell r="D6075" t="str">
            <v>szt.</v>
          </cell>
          <cell r="E6075">
            <v>0</v>
          </cell>
          <cell r="F6075" t="str">
            <v>Cobi pre-terminated</v>
          </cell>
          <cell r="K6075">
            <v>0</v>
          </cell>
        </row>
        <row r="6076">
          <cell r="A6076" t="str">
            <v>7661 516/SC-SC</v>
          </cell>
          <cell r="B6076" t="str">
            <v>FO zak. SC-SC uniwersalny 16G OM2 50/125 LSOH</v>
          </cell>
          <cell r="C6076" t="str">
            <v>Kabel światłowodowy fabrycznie zakończony SC-SC uniwersalny 16G OM2 50/125 LSOH</v>
          </cell>
          <cell r="D6076" t="str">
            <v>szt.</v>
          </cell>
          <cell r="E6076">
            <v>0</v>
          </cell>
          <cell r="F6076" t="str">
            <v>Cobi pre-terminated</v>
          </cell>
          <cell r="K6076">
            <v>0</v>
          </cell>
        </row>
        <row r="6077">
          <cell r="A6077" t="str">
            <v>7661 516/SC-SC/OM3</v>
          </cell>
          <cell r="B6077" t="str">
            <v>FO zak. SC-SC uniwersalny 16G OM3 50/125 LSOH</v>
          </cell>
          <cell r="C6077" t="str">
            <v>Kabel światłowodowy fabrycznie zakończony SC-SC uniwersalny 16G OM3 50/125 LSOH</v>
          </cell>
          <cell r="D6077" t="str">
            <v>szt.</v>
          </cell>
          <cell r="E6077">
            <v>0</v>
          </cell>
          <cell r="F6077" t="str">
            <v>Cobi pre-terminated</v>
          </cell>
          <cell r="K6077">
            <v>0</v>
          </cell>
        </row>
        <row r="6078">
          <cell r="A6078" t="str">
            <v>7661 624/SC-SC</v>
          </cell>
          <cell r="B6078" t="str">
            <v>FO zak. SC-SC uniwersalny 24G 62,5/125 LSOH</v>
          </cell>
          <cell r="C6078" t="str">
            <v>Kabel światłowodowy fabrycznie zakończony SC-SC uniwersalny 24G 62,5/125 LSOH</v>
          </cell>
          <cell r="D6078" t="str">
            <v>szt.</v>
          </cell>
          <cell r="E6078">
            <v>0</v>
          </cell>
          <cell r="F6078" t="str">
            <v>Cobi pre-terminated</v>
          </cell>
          <cell r="K6078">
            <v>0</v>
          </cell>
        </row>
        <row r="6079">
          <cell r="A6079" t="str">
            <v>7661 524/SC-SC</v>
          </cell>
          <cell r="B6079" t="str">
            <v>FO zak. SC-SC uniwersalny 24G OM2 50/125 LSOH</v>
          </cell>
          <cell r="C6079" t="str">
            <v>Kabel światłowodowy fabrycznie zakończony SC-SC uniwersalny 24G OM2 50/125 LSOH</v>
          </cell>
          <cell r="D6079" t="str">
            <v>szt.</v>
          </cell>
          <cell r="E6079">
            <v>0</v>
          </cell>
          <cell r="F6079" t="str">
            <v>Cobi pre-terminated</v>
          </cell>
          <cell r="K6079">
            <v>0</v>
          </cell>
        </row>
        <row r="6080">
          <cell r="A6080" t="str">
            <v>7661 524/SC-SC/OM4</v>
          </cell>
          <cell r="B6080" t="str">
            <v>FO zak. SC-SC uniwersalny 24G OM4 50/125 LSOH</v>
          </cell>
          <cell r="C6080" t="str">
            <v>Kabel światłowodowy fabrycznie zakończony SC-SC uniwersalny 24G OM4 50/125 LSOH</v>
          </cell>
          <cell r="D6080" t="str">
            <v>szt.</v>
          </cell>
          <cell r="E6080">
            <v>0</v>
          </cell>
          <cell r="F6080" t="str">
            <v>Cobi pre-terminated</v>
          </cell>
          <cell r="K6080">
            <v>0</v>
          </cell>
        </row>
        <row r="6081">
          <cell r="A6081" t="str">
            <v>7661 924/SC-SC</v>
          </cell>
          <cell r="B6081" t="str">
            <v>FO zak. SC-SC uniwersalny 24J 9/125 LSOH</v>
          </cell>
          <cell r="C6081" t="str">
            <v>Kabel światłowodowy fabrycznie zakończony SC-SC uniwersalny 24J 9/125 LSOH</v>
          </cell>
          <cell r="D6081" t="str">
            <v>szt.</v>
          </cell>
          <cell r="E6081">
            <v>0</v>
          </cell>
          <cell r="F6081" t="str">
            <v>Cobi pre-terminated</v>
          </cell>
          <cell r="K6081">
            <v>0</v>
          </cell>
        </row>
        <row r="6082">
          <cell r="A6082" t="str">
            <v>7661 504/SC-SC</v>
          </cell>
          <cell r="B6082" t="str">
            <v>FO zak. SC-SC uniwersalny 4G OM2 50/125 LSOH</v>
          </cell>
          <cell r="C6082" t="str">
            <v>Kabel światłowodowy fabrycznie zakończony SC-SC uniwersalny 4G OM2 50/125 LSOH</v>
          </cell>
          <cell r="D6082" t="str">
            <v>szt.</v>
          </cell>
          <cell r="E6082">
            <v>0</v>
          </cell>
          <cell r="F6082" t="str">
            <v>Cobi pre-terminated</v>
          </cell>
          <cell r="K6082">
            <v>0</v>
          </cell>
        </row>
        <row r="6083">
          <cell r="A6083" t="str">
            <v>7661 504/SC-SC/OM3</v>
          </cell>
          <cell r="B6083" t="str">
            <v>FO zak. SC-SC uniwersalny 4G OM3 50/125 LSOH</v>
          </cell>
          <cell r="C6083" t="str">
            <v>Kabel światłowodowy fabrycznie zakończony SC-SC uniwersalny 4G OM3 50/125 LSOH</v>
          </cell>
          <cell r="D6083" t="str">
            <v>szt.</v>
          </cell>
          <cell r="E6083">
            <v>0</v>
          </cell>
          <cell r="F6083" t="str">
            <v>Cobi pre-terminated</v>
          </cell>
          <cell r="K6083">
            <v>0</v>
          </cell>
        </row>
        <row r="6084">
          <cell r="A6084" t="str">
            <v>7661 904/SC-SC</v>
          </cell>
          <cell r="B6084" t="str">
            <v>FO zak. SC-SC uniwersalny 4J 9/125 LSOH</v>
          </cell>
          <cell r="C6084" t="str">
            <v>Kabel światłowodowy fabrycznie zakończony SC-SC uniwersalny 4J 9/125 LSOH</v>
          </cell>
          <cell r="D6084" t="str">
            <v>szt.</v>
          </cell>
          <cell r="E6084">
            <v>0</v>
          </cell>
          <cell r="F6084" t="str">
            <v>Cobi pre-terminated</v>
          </cell>
          <cell r="K6084">
            <v>0</v>
          </cell>
        </row>
        <row r="6085">
          <cell r="A6085" t="str">
            <v>7661 506/SC-SC</v>
          </cell>
          <cell r="B6085" t="str">
            <v>FO zak. SC-SC uniwersalny 6G OM2 50/125 LSOH</v>
          </cell>
          <cell r="C6085" t="str">
            <v>Kabel światłowodowy fabrycznie zakończony SC-SC uniwersalny 6G OM2 50/125 LSOH</v>
          </cell>
          <cell r="D6085" t="str">
            <v>szt.</v>
          </cell>
          <cell r="E6085">
            <v>0</v>
          </cell>
          <cell r="F6085" t="str">
            <v>Cobi pre-terminated</v>
          </cell>
          <cell r="K6085">
            <v>0</v>
          </cell>
        </row>
        <row r="6086">
          <cell r="A6086" t="str">
            <v>7661 506/SC-SC/OM3</v>
          </cell>
          <cell r="B6086" t="str">
            <v>FO zak. SC-SC uniwersalny 6G OM3 50/125 LSOH</v>
          </cell>
          <cell r="C6086" t="str">
            <v>Kabel światłowodowy fabrycznie zakończony SC-SC uniwersalny 6G OM3 50/125 LSOH</v>
          </cell>
          <cell r="D6086" t="str">
            <v>szt.</v>
          </cell>
          <cell r="E6086">
            <v>0</v>
          </cell>
          <cell r="F6086" t="str">
            <v>Cobi pre-terminated</v>
          </cell>
          <cell r="K6086">
            <v>0</v>
          </cell>
        </row>
        <row r="6087">
          <cell r="A6087" t="str">
            <v>7661 906/SC-SC</v>
          </cell>
          <cell r="B6087" t="str">
            <v>FO zak. SC-SC uniwersalny 6J 9/125 LSOH</v>
          </cell>
          <cell r="C6087" t="str">
            <v>Kabel światłowodowy fabrycznie zakończony SC-SC uniwersalny 6J 9/125 LSOH</v>
          </cell>
          <cell r="D6087" t="str">
            <v>szt.</v>
          </cell>
          <cell r="E6087">
            <v>0</v>
          </cell>
          <cell r="F6087" t="str">
            <v>Cobi pre-terminated</v>
          </cell>
          <cell r="K6087">
            <v>0</v>
          </cell>
        </row>
        <row r="6088">
          <cell r="A6088" t="str">
            <v>7661 508/SC-SC</v>
          </cell>
          <cell r="B6088" t="str">
            <v>FO zak. SC-SC uniwersalny 8G OM2 50/125 LSOH</v>
          </cell>
          <cell r="C6088" t="str">
            <v>Kabel światłowodowy fabrycznie zakończony SC-SC uniwersalny 8G OM2 50/125 LSOH</v>
          </cell>
          <cell r="D6088" t="str">
            <v>szt.</v>
          </cell>
          <cell r="E6088">
            <v>0</v>
          </cell>
          <cell r="F6088" t="str">
            <v>Cobi pre-terminated</v>
          </cell>
          <cell r="K6088">
            <v>0</v>
          </cell>
        </row>
        <row r="6089">
          <cell r="A6089" t="str">
            <v>7661 508/SC-SC/OM3</v>
          </cell>
          <cell r="B6089" t="str">
            <v>FO zak. SC-SC uniwersalny 8G OM3 50/125 LSOH</v>
          </cell>
          <cell r="C6089" t="str">
            <v>Kabel światłowodowy fabrycznie zakończony SC-SC uniwersalny 8G OM3 50/125 LSOH</v>
          </cell>
          <cell r="D6089" t="str">
            <v>szt.</v>
          </cell>
          <cell r="E6089">
            <v>0</v>
          </cell>
          <cell r="F6089" t="str">
            <v>Cobi pre-terminated</v>
          </cell>
          <cell r="K6089">
            <v>0</v>
          </cell>
        </row>
        <row r="6090">
          <cell r="A6090" t="str">
            <v>7661 508/SC-SC/OM4</v>
          </cell>
          <cell r="B6090" t="str">
            <v>FO zak. SC-SC uniwersalny 8G OM4 50/125 LSOH</v>
          </cell>
          <cell r="C6090" t="str">
            <v>Kabel światłowodowy fabrycznie zakończony SC-SC uniwersalny 8G OM4 50/125 LSOH</v>
          </cell>
          <cell r="D6090" t="str">
            <v>szt.</v>
          </cell>
          <cell r="E6090">
            <v>0</v>
          </cell>
          <cell r="F6090" t="str">
            <v>Cobi pre-terminated</v>
          </cell>
          <cell r="K6090">
            <v>0</v>
          </cell>
        </row>
        <row r="6091">
          <cell r="A6091" t="str">
            <v>7661 908/SC-SC</v>
          </cell>
          <cell r="B6091" t="str">
            <v>FO zak. SC-SC uniwersalny 8J 9/125 LSOH</v>
          </cell>
          <cell r="C6091" t="str">
            <v>Kabel światłowodowy fabrycznie zakończony SC-SC uniwersalny 8J 9/125 LSOH</v>
          </cell>
          <cell r="D6091" t="str">
            <v>szt.</v>
          </cell>
          <cell r="E6091">
            <v>0</v>
          </cell>
          <cell r="F6091" t="str">
            <v>Cobi pre-terminated</v>
          </cell>
          <cell r="K6091">
            <v>0</v>
          </cell>
        </row>
        <row r="6092">
          <cell r="A6092" t="str">
            <v>7666 912/SC-SC</v>
          </cell>
          <cell r="B6092" t="str">
            <v>FO zak. SC-SC zewnętrzny 12J 9/125 PE</v>
          </cell>
          <cell r="C6092" t="str">
            <v>Kabel światłowodowy fabrycznie zakończony SC-SC zewnętrzny 12J 9/125 PE</v>
          </cell>
          <cell r="D6092" t="str">
            <v>szt.</v>
          </cell>
          <cell r="E6092">
            <v>0</v>
          </cell>
          <cell r="F6092" t="str">
            <v>Cobi pre-terminated</v>
          </cell>
          <cell r="K6092">
            <v>0</v>
          </cell>
        </row>
        <row r="6093">
          <cell r="A6093" t="str">
            <v>7666 916/SC-SC</v>
          </cell>
          <cell r="B6093" t="str">
            <v>FO zak. SC-SC zewnętrzny 16J 9/125 PE</v>
          </cell>
          <cell r="C6093" t="str">
            <v>Kabel światłowodowy fabrycznie zakończony SC-SC zewnętrzny 16J 9/125 PE</v>
          </cell>
          <cell r="D6093" t="str">
            <v>szt.</v>
          </cell>
          <cell r="E6093">
            <v>0</v>
          </cell>
          <cell r="F6093" t="str">
            <v>Cobi pre-terminated</v>
          </cell>
          <cell r="K6093">
            <v>0</v>
          </cell>
        </row>
        <row r="6094">
          <cell r="A6094" t="str">
            <v>7666 524/SC-SC</v>
          </cell>
          <cell r="B6094" t="str">
            <v>FO zak. SC-SC zewnętrzny 24G 50/125 PE</v>
          </cell>
          <cell r="C6094" t="str">
            <v>Kabel światłowodowy fabrycznie zakończony SC-SC zewnętrzny 24G OM2 50/125 PE</v>
          </cell>
          <cell r="D6094" t="str">
            <v>szt.</v>
          </cell>
          <cell r="E6094">
            <v>0</v>
          </cell>
          <cell r="F6094" t="str">
            <v>Cobi pre-terminated</v>
          </cell>
          <cell r="K6094">
            <v>0</v>
          </cell>
        </row>
        <row r="6095">
          <cell r="A6095" t="str">
            <v>7666 924/SC-SC</v>
          </cell>
          <cell r="B6095" t="str">
            <v>FO zak. SC-SC zewnętrzny 24J 9/125 PE</v>
          </cell>
          <cell r="C6095" t="str">
            <v>Kabel światłowodowy fabrycznie zakończony SC-SC zewnętrzny 24J 9/125 PE</v>
          </cell>
          <cell r="D6095" t="str">
            <v>szt.</v>
          </cell>
          <cell r="E6095">
            <v>0</v>
          </cell>
          <cell r="F6095" t="str">
            <v>Cobi pre-terminated</v>
          </cell>
          <cell r="K6095">
            <v>0</v>
          </cell>
        </row>
        <row r="6096">
          <cell r="A6096" t="str">
            <v>7666 504/SC-SC</v>
          </cell>
          <cell r="B6096" t="str">
            <v>FO zak. SC-SC zewnętrzny 4G 50/125 PE</v>
          </cell>
          <cell r="C6096" t="str">
            <v>Kabel światłowodowy fabrycznie zakończony SC-SC zewnętrzny 4G OM2 50/125 PE</v>
          </cell>
          <cell r="D6096" t="str">
            <v>szt.</v>
          </cell>
          <cell r="E6096">
            <v>0</v>
          </cell>
          <cell r="F6096" t="str">
            <v>Cobi pre-terminated</v>
          </cell>
          <cell r="K6096">
            <v>0</v>
          </cell>
        </row>
        <row r="6097">
          <cell r="A6097" t="str">
            <v>7666 904/SC-SC</v>
          </cell>
          <cell r="B6097" t="str">
            <v>FO zak. SC-SC zewnętrzny 4J 9/125 PE</v>
          </cell>
          <cell r="C6097" t="str">
            <v>Kabel światłowodowy fabrycznie zakończony SC-SC zewnętrzny 4J 9/125 PE</v>
          </cell>
          <cell r="D6097" t="str">
            <v>szt.</v>
          </cell>
          <cell r="E6097">
            <v>0</v>
          </cell>
          <cell r="F6097" t="str">
            <v>Cobi pre-terminated</v>
          </cell>
          <cell r="K6097">
            <v>0</v>
          </cell>
        </row>
        <row r="6098">
          <cell r="A6098" t="str">
            <v>7666 506/SC-SC</v>
          </cell>
          <cell r="B6098" t="str">
            <v>FO zak. SC-SC zewnętrzny 6G 50/125 PE</v>
          </cell>
          <cell r="C6098" t="str">
            <v>Kabel światłowodowy fabrycznie zakończony SC-SC zewnętrzny 6G OM2 50/125 PE</v>
          </cell>
          <cell r="D6098" t="str">
            <v>szt.</v>
          </cell>
          <cell r="E6098">
            <v>0</v>
          </cell>
          <cell r="F6098" t="str">
            <v>Cobi pre-terminated</v>
          </cell>
          <cell r="K6098">
            <v>0</v>
          </cell>
        </row>
        <row r="6099">
          <cell r="A6099" t="str">
            <v>7666 906/SC-SC</v>
          </cell>
          <cell r="B6099" t="str">
            <v>FO zak. SC-SC zewnętrzny 6J 9/125 PE</v>
          </cell>
          <cell r="C6099" t="str">
            <v>Kabel światłowodowy fabrycznie zakończony SC-SC zewnętrzny 6J 9/125 PE</v>
          </cell>
          <cell r="D6099" t="str">
            <v>szt.</v>
          </cell>
          <cell r="E6099">
            <v>0</v>
          </cell>
          <cell r="F6099" t="str">
            <v>Cobi pre-terminated</v>
          </cell>
          <cell r="K6099">
            <v>0</v>
          </cell>
        </row>
        <row r="6100">
          <cell r="A6100" t="str">
            <v>7666 508/SC-SC</v>
          </cell>
          <cell r="B6100" t="str">
            <v>FO zak. SC-SC zewnętrzny 8G 50/125 PE</v>
          </cell>
          <cell r="C6100" t="str">
            <v>Kabel światłowodowy fabrycznie zakończony SC-SC zewnętrzny 8G OM2 50/125 PE</v>
          </cell>
          <cell r="D6100" t="str">
            <v>szt.</v>
          </cell>
          <cell r="E6100">
            <v>0</v>
          </cell>
          <cell r="F6100" t="str">
            <v>Cobi pre-terminated</v>
          </cell>
          <cell r="K6100">
            <v>0</v>
          </cell>
        </row>
        <row r="6101">
          <cell r="A6101" t="str">
            <v>7666 908/SC-SC</v>
          </cell>
          <cell r="B6101" t="str">
            <v>FO zak. SC-SC zewnętrzny 8J 9/125 PE</v>
          </cell>
          <cell r="C6101" t="str">
            <v>Kabel światłowodowy fabrycznie zakończony SC-SC zewnętrzny 8J 9/125 PE</v>
          </cell>
          <cell r="D6101" t="str">
            <v>szt.</v>
          </cell>
          <cell r="E6101">
            <v>0</v>
          </cell>
          <cell r="F6101" t="str">
            <v>Cobi pre-terminated</v>
          </cell>
          <cell r="K6101">
            <v>0</v>
          </cell>
        </row>
        <row r="6102">
          <cell r="A6102" t="str">
            <v>7661 504/ST-LC</v>
          </cell>
          <cell r="B6102" t="str">
            <v>FO zak. ST-LC uniwersalny 4G OM2 50/125 LSOH</v>
          </cell>
          <cell r="C6102" t="str">
            <v>Kabel światłowodowy fabrycznie zakończony ST-LC uniwersalny 4G OM2 50/125 LSOH</v>
          </cell>
          <cell r="D6102" t="str">
            <v>szt.</v>
          </cell>
          <cell r="E6102">
            <v>0</v>
          </cell>
          <cell r="F6102" t="str">
            <v>Cobi pre-terminated</v>
          </cell>
          <cell r="K6102">
            <v>0</v>
          </cell>
        </row>
        <row r="6103">
          <cell r="A6103" t="str">
            <v>7661 512/ST-ST</v>
          </cell>
          <cell r="B6103" t="str">
            <v>FO zak. ST-ST uniwersalny 12G OM2 50/125 LSOH</v>
          </cell>
          <cell r="C6103" t="str">
            <v>Kabel światłowodowy fabrycznie zakończony ST-ST uniwersalny 12G 50/125 LSOH</v>
          </cell>
          <cell r="D6103" t="str">
            <v>szt.</v>
          </cell>
          <cell r="E6103">
            <v>0</v>
          </cell>
          <cell r="F6103" t="str">
            <v>Cobi pre-terminated</v>
          </cell>
          <cell r="K6103">
            <v>0</v>
          </cell>
        </row>
        <row r="6104">
          <cell r="A6104" t="str">
            <v>7661 512/ST-ST/OM3</v>
          </cell>
          <cell r="B6104" t="str">
            <v>FO zak. ST-ST uniwersalny 12G OM3 50/125 LSOH</v>
          </cell>
          <cell r="C6104" t="str">
            <v>Kabel światłowodowy fabrycznie zakończony ST-ST uniwersalny 12G OM3 50/125 LSOH</v>
          </cell>
          <cell r="D6104" t="str">
            <v>szt.</v>
          </cell>
          <cell r="E6104">
            <v>0</v>
          </cell>
          <cell r="F6104" t="str">
            <v>Cobi pre-terminated</v>
          </cell>
          <cell r="K6104">
            <v>0</v>
          </cell>
        </row>
        <row r="6105">
          <cell r="A6105" t="str">
            <v>7661 504/ST-ST</v>
          </cell>
          <cell r="B6105" t="str">
            <v>FO zak. ST-ST uniwersalny 4G OM2 50/125 LSOH</v>
          </cell>
          <cell r="C6105" t="str">
            <v>Kabel światłowodowy fabrycznie zakończony ST-ST uniwersalny 4G OM2 50/125 LSOH</v>
          </cell>
          <cell r="D6105" t="str">
            <v>szt.</v>
          </cell>
          <cell r="E6105">
            <v>0</v>
          </cell>
          <cell r="F6105" t="str">
            <v>Cobi pre-terminated</v>
          </cell>
          <cell r="K6105">
            <v>0</v>
          </cell>
        </row>
        <row r="6106">
          <cell r="A6106" t="str">
            <v>7661 506/ST-ST</v>
          </cell>
          <cell r="B6106" t="str">
            <v>FO zak. ST-ST uniwersalny 6G 50/125 LSOH</v>
          </cell>
          <cell r="C6106" t="str">
            <v>Kabel światłowodowy fabrycznie zakończony ST-ST uniwersalny 6G 50/125 LSOH</v>
          </cell>
          <cell r="D6106" t="str">
            <v>szt.</v>
          </cell>
          <cell r="E6106">
            <v>0</v>
          </cell>
          <cell r="F6106" t="str">
            <v>Cobi pre-terminated</v>
          </cell>
          <cell r="K6106">
            <v>0</v>
          </cell>
        </row>
        <row r="6107">
          <cell r="A6107" t="str">
            <v>7661 506/ST-ST/OM3</v>
          </cell>
          <cell r="B6107" t="str">
            <v>FO zak. ST-ST uniwersalny 6G OM3 50/125 LSOH</v>
          </cell>
          <cell r="C6107" t="str">
            <v>Kabel światłowodowy fabrycznie zakończony ST-ST uniwersalny 6G OM3 50/125 LSOH</v>
          </cell>
          <cell r="D6107" t="str">
            <v>szt.</v>
          </cell>
          <cell r="E6107">
            <v>0</v>
          </cell>
          <cell r="F6107" t="str">
            <v>Cobi pre-terminated</v>
          </cell>
          <cell r="K6107">
            <v>0</v>
          </cell>
        </row>
        <row r="6108">
          <cell r="A6108" t="str">
            <v>7661 508/ST-ST</v>
          </cell>
          <cell r="B6108" t="str">
            <v>FO zak. ST-ST uniwersalny 8G 50/125 LSOH</v>
          </cell>
          <cell r="C6108" t="str">
            <v>Kabel światłowodowy fabrycznie zakończony ST-ST uniwersalny 8G 50/125 LSOH</v>
          </cell>
          <cell r="D6108" t="str">
            <v>szt.</v>
          </cell>
          <cell r="E6108">
            <v>0</v>
          </cell>
          <cell r="F6108" t="str">
            <v>Cobi pre-terminated</v>
          </cell>
          <cell r="K6108">
            <v>0</v>
          </cell>
        </row>
        <row r="6109">
          <cell r="A6109" t="str">
            <v>7661 508/ST-ST/OM3</v>
          </cell>
          <cell r="B6109" t="str">
            <v>FO zak. ST-ST uniwersalny 8G OM3 50/125 LSOH</v>
          </cell>
          <cell r="C6109" t="str">
            <v>Kabel światłowodowy fabrycznie zakończony ST-ST uniwersalny 8G OM3 50/125 LSOH</v>
          </cell>
          <cell r="D6109" t="str">
            <v>szt.</v>
          </cell>
          <cell r="E6109">
            <v>0</v>
          </cell>
          <cell r="F6109" t="str">
            <v>Cobi pre-terminated</v>
          </cell>
          <cell r="K6109">
            <v>0</v>
          </cell>
        </row>
        <row r="6110">
          <cell r="A6110" t="str">
            <v>7661 XXX</v>
          </cell>
          <cell r="B6110" t="str">
            <v>FO zak. uniwersalny LSOH</v>
          </cell>
          <cell r="C6110" t="str">
            <v>Kabel światłowodowy fabrycznie zakończony, uniwersalny LSOH</v>
          </cell>
          <cell r="D6110" t="str">
            <v>szt.</v>
          </cell>
          <cell r="E6110">
            <v>0</v>
          </cell>
          <cell r="F6110" t="str">
            <v>Cobi pre-terminated</v>
          </cell>
          <cell r="K6110">
            <v>0</v>
          </cell>
        </row>
        <row r="6111">
          <cell r="A6111" t="str">
            <v>7666 XXX</v>
          </cell>
          <cell r="B6111" t="str">
            <v>FO zak. zewnętrzny</v>
          </cell>
          <cell r="C6111" t="str">
            <v>Kabel światłowodowy fabrycznie zakończony, zewnętrzny</v>
          </cell>
          <cell r="D6111" t="str">
            <v>szt.</v>
          </cell>
          <cell r="E6111">
            <v>0</v>
          </cell>
          <cell r="F6111" t="str">
            <v>Cobi pre-terminated</v>
          </cell>
          <cell r="K6111">
            <v>0</v>
          </cell>
        </row>
        <row r="6112">
          <cell r="A6112" t="str">
            <v>7666 504/SC-LC</v>
          </cell>
          <cell r="B6112" t="str">
            <v>FO zak.SC-LC zewnętrzny 4G 50/125 PE</v>
          </cell>
          <cell r="C6112" t="str">
            <v>Kabel światłowodowy fabrycznie zakończony SC-LC zewnętrzny 4G OM2 50/125 PE</v>
          </cell>
          <cell r="D6112" t="str">
            <v>szt.</v>
          </cell>
          <cell r="E6112">
            <v>0</v>
          </cell>
          <cell r="F6112" t="str">
            <v>Cobi pre-terminated</v>
          </cell>
          <cell r="K6112">
            <v>0</v>
          </cell>
        </row>
        <row r="6113">
          <cell r="A6113" t="str">
            <v>7066 512/OM4</v>
          </cell>
          <cell r="B6113" t="str">
            <v>FO zewnętrzny 12G OM4 50/125 PE</v>
          </cell>
          <cell r="C6113" t="str">
            <v>Światłowodowy kabel zewnętrzny, jednotubowy CobiNet, MM 50/125, 12-włóknowy, PE OM4</v>
          </cell>
          <cell r="D6113" t="str">
            <v>m</v>
          </cell>
          <cell r="E6113">
            <v>0</v>
          </cell>
          <cell r="F6113" t="str">
            <v>Cobi FO kable</v>
          </cell>
          <cell r="K6113">
            <v>0</v>
          </cell>
        </row>
        <row r="6114">
          <cell r="A6114">
            <v>70669144</v>
          </cell>
          <cell r="B6114" t="str">
            <v>FO zewnętrzny 144G 50/125 PE</v>
          </cell>
          <cell r="C6114" t="str">
            <v xml:space="preserve">Światłowodowy kabel zewnętrzny, jednotubowy CobiNet, SM 9/125, 144 włóknowy, PE </v>
          </cell>
          <cell r="D6114" t="str">
            <v>m</v>
          </cell>
          <cell r="E6114">
            <v>0</v>
          </cell>
          <cell r="F6114" t="str">
            <v>Cobi FO kable</v>
          </cell>
          <cell r="K6114">
            <v>0</v>
          </cell>
        </row>
        <row r="6115">
          <cell r="A6115">
            <v>7066516</v>
          </cell>
          <cell r="B6115" t="str">
            <v>FO zewnętrzny 16G 50/125 PE</v>
          </cell>
          <cell r="C6115" t="str">
            <v>Światłowodowy kabel zewnętrzny, jednotubowy CobiNet, MM 50/125, 16-włóknowy, PE</v>
          </cell>
          <cell r="D6115" t="str">
            <v>m</v>
          </cell>
          <cell r="E6115">
            <v>0</v>
          </cell>
          <cell r="F6115" t="str">
            <v>Cobi FO kable</v>
          </cell>
          <cell r="K6115">
            <v>0</v>
          </cell>
        </row>
        <row r="6116">
          <cell r="A6116">
            <v>7066616</v>
          </cell>
          <cell r="B6116" t="str">
            <v>FO zewnętrzny 16G 62,5/125 PE</v>
          </cell>
          <cell r="C6116" t="str">
            <v>Światłowodowy kabel zewnętrzny, jednotubowy CobiNet, MM 62,5/125, 16-włóknowy, PE</v>
          </cell>
          <cell r="D6116" t="str">
            <v>m</v>
          </cell>
          <cell r="E6116">
            <v>0</v>
          </cell>
          <cell r="F6116" t="str">
            <v>Cobi FO kable</v>
          </cell>
          <cell r="K6116">
            <v>0</v>
          </cell>
        </row>
        <row r="6117">
          <cell r="A6117" t="str">
            <v>7066 516/OM3</v>
          </cell>
          <cell r="B6117" t="str">
            <v>FO zewnętrzny 16G OM3 50/125 PE</v>
          </cell>
          <cell r="C6117" t="str">
            <v>Światłowodowy kabel zewnętrzny, jednotubowy CobiNet, MM 50/125, 16-włóknowy, PE OM3</v>
          </cell>
          <cell r="D6117" t="str">
            <v>m</v>
          </cell>
          <cell r="E6117">
            <v>0</v>
          </cell>
          <cell r="F6117" t="str">
            <v>Cobi FO kable</v>
          </cell>
          <cell r="K6117">
            <v>0</v>
          </cell>
        </row>
        <row r="6118">
          <cell r="A6118">
            <v>7066916</v>
          </cell>
          <cell r="B6118" t="str">
            <v>FO zewnętrzny 16J 9/125 PE</v>
          </cell>
          <cell r="C6118" t="str">
            <v>Światłowodowy kabel zewnętrzny, jednotubowy CobiNet, SM 9/125, 16-włóknowy, PE</v>
          </cell>
          <cell r="D6118" t="str">
            <v>m</v>
          </cell>
          <cell r="E6118">
            <v>0</v>
          </cell>
          <cell r="F6118" t="str">
            <v>Cobi FO kable</v>
          </cell>
          <cell r="K6118">
            <v>0</v>
          </cell>
        </row>
        <row r="6119">
          <cell r="A6119" t="str">
            <v>7066 548/OM4</v>
          </cell>
          <cell r="B6119" t="str">
            <v>FO zewnętrzny 48G OM4 50/125 PE</v>
          </cell>
          <cell r="C6119" t="str">
            <v>Światłowodowy kabel zewnętrzny, jednotubowy CobiNet, MM 50/125, 48-włóknowy, PE OM4</v>
          </cell>
          <cell r="D6119" t="str">
            <v>m</v>
          </cell>
          <cell r="E6119">
            <v>0</v>
          </cell>
          <cell r="F6119" t="str">
            <v>Cobi FO kable</v>
          </cell>
          <cell r="K6119">
            <v>0</v>
          </cell>
        </row>
        <row r="6120">
          <cell r="A6120">
            <v>7066948</v>
          </cell>
          <cell r="B6120" t="str">
            <v>FO zewnętrzny 48J 9/125 PE</v>
          </cell>
          <cell r="C6120" t="str">
            <v>Światłowodowy kabel zewnętrzny, jednotubowy CobiNet, SM 9/125, 48 włóknowy, PE</v>
          </cell>
          <cell r="D6120" t="str">
            <v>m</v>
          </cell>
          <cell r="E6120">
            <v>0</v>
          </cell>
          <cell r="F6120" t="str">
            <v>Cobi FO kable</v>
          </cell>
          <cell r="K6120">
            <v>0</v>
          </cell>
        </row>
        <row r="6121">
          <cell r="A6121" t="str">
            <v>7066 504/OM4</v>
          </cell>
          <cell r="B6121" t="str">
            <v>FO zewnętrzny 4G OM4 50/125 PE</v>
          </cell>
          <cell r="C6121" t="str">
            <v>Światłowodowy kabel zewnętrzny, jednotubowy CobiNet, MM 50/125, 4-włóknowy, PE OM4</v>
          </cell>
          <cell r="D6121" t="str">
            <v>m</v>
          </cell>
          <cell r="E6121">
            <v>0</v>
          </cell>
          <cell r="F6121" t="str">
            <v>Cobi FO kable</v>
          </cell>
          <cell r="K6121">
            <v>0</v>
          </cell>
        </row>
        <row r="6122">
          <cell r="A6122">
            <v>7066972</v>
          </cell>
          <cell r="B6122" t="str">
            <v>FO zewnętrzny 72G 50/125 PE</v>
          </cell>
          <cell r="C6122" t="str">
            <v>Światłowodowy kabel zewnętrzny, jednotubowy CobiNet, SM 9/125, 72 włóknowy, PE</v>
          </cell>
          <cell r="D6122" t="str">
            <v>m</v>
          </cell>
          <cell r="E6122">
            <v>0</v>
          </cell>
          <cell r="F6122" t="str">
            <v>Cobi FO kable</v>
          </cell>
          <cell r="K6122">
            <v>0</v>
          </cell>
        </row>
        <row r="6123">
          <cell r="A6123">
            <v>7066996</v>
          </cell>
          <cell r="B6123" t="str">
            <v>FO zewnętrzny 96G 50/125 PE</v>
          </cell>
          <cell r="C6123" t="str">
            <v>Światłowodowy kabel zewnętrzny, jednotubowy CobiNet, SM 9/125, 96 włóknowy, PE</v>
          </cell>
          <cell r="D6123" t="str">
            <v>m</v>
          </cell>
          <cell r="E6123">
            <v>0</v>
          </cell>
          <cell r="F6123" t="str">
            <v>Cobi FO kable</v>
          </cell>
          <cell r="K6123">
            <v>0</v>
          </cell>
        </row>
        <row r="6124">
          <cell r="A6124" t="str">
            <v>CTE-45-25L</v>
          </cell>
          <cell r="B6124" t="str">
            <v>FPLT ADPTR,45MMX45MM,1 OPEN,CT,BRI WHT</v>
          </cell>
          <cell r="C6124" t="str">
            <v>FPLT ADPTR,45MMX45MM,1 OPEN,CT,BRI WHT</v>
          </cell>
          <cell r="D6124" t="str">
            <v>szt.</v>
          </cell>
          <cell r="E6124">
            <v>0</v>
          </cell>
          <cell r="F6124" t="str">
            <v>SIEMON</v>
          </cell>
          <cell r="K6124">
            <v>1.32</v>
          </cell>
        </row>
        <row r="6125">
          <cell r="A6125" t="str">
            <v>CTE-45-02L</v>
          </cell>
          <cell r="B6125" t="str">
            <v>FPLT ADPTR,45MMX45MM,1 OPEN,CT,WHT</v>
          </cell>
          <cell r="C6125" t="str">
            <v>FPLT ADPTR,45MMX45MM,1 OPEN,CT,WHT</v>
          </cell>
          <cell r="D6125" t="str">
            <v>szt.</v>
          </cell>
          <cell r="E6125">
            <v>0</v>
          </cell>
          <cell r="F6125" t="str">
            <v>SIEMON</v>
          </cell>
          <cell r="K6125">
            <v>1.32</v>
          </cell>
        </row>
        <row r="6126">
          <cell r="A6126" t="str">
            <v>T45-82L</v>
          </cell>
          <cell r="B6126" t="str">
            <v>FPLT ADPTR,45MMX45MM,1 OPEN,MX,ALP WHT</v>
          </cell>
          <cell r="C6126" t="str">
            <v>FPLT ADPTR,45MMX45MM,1 OPEN,MX,ALP WHT</v>
          </cell>
          <cell r="D6126" t="str">
            <v>szt.</v>
          </cell>
          <cell r="E6126">
            <v>0</v>
          </cell>
          <cell r="F6126" t="str">
            <v>SIEMON</v>
          </cell>
          <cell r="K6126">
            <v>2.64</v>
          </cell>
        </row>
        <row r="6127">
          <cell r="A6127" t="str">
            <v>MX-45-01-25L</v>
          </cell>
          <cell r="B6127" t="str">
            <v>FPLT ADPTR,45MMX45MM,1 OPEN,MX,BRI WHT</v>
          </cell>
          <cell r="C6127" t="str">
            <v>FPLT ADPTR,45MMX45MM,1 OPEN,MX,BRI WHT</v>
          </cell>
          <cell r="D6127" t="str">
            <v>szt.</v>
          </cell>
          <cell r="E6127">
            <v>0</v>
          </cell>
          <cell r="F6127" t="str">
            <v>SIEMON</v>
          </cell>
          <cell r="K6127">
            <v>1.6</v>
          </cell>
        </row>
        <row r="6128">
          <cell r="A6128" t="str">
            <v>MX-45-01-02L</v>
          </cell>
          <cell r="B6128" t="str">
            <v>FPLT ADPTR,45MMX45MM,1 OPEN,MX,WHT</v>
          </cell>
          <cell r="C6128" t="str">
            <v>FPLT ADPTR,45MMX45MM,1 OPEN,MX,WHT</v>
          </cell>
          <cell r="D6128" t="str">
            <v>szt.</v>
          </cell>
          <cell r="E6128">
            <v>0</v>
          </cell>
          <cell r="F6128" t="str">
            <v>SIEMON</v>
          </cell>
          <cell r="K6128">
            <v>1.6</v>
          </cell>
        </row>
        <row r="6129">
          <cell r="A6129" t="str">
            <v>MX-45-01-02LBL</v>
          </cell>
          <cell r="B6129" t="str">
            <v>FPLT ADPTR,45MMX45MM,1 OPEN,MX,WHT,LBL HLDR</v>
          </cell>
          <cell r="C6129" t="str">
            <v>FPLT ADPTR,45MMX45MM,1 OPEN,MX,WHT,LBL HLDR</v>
          </cell>
          <cell r="D6129" t="str">
            <v>szt.</v>
          </cell>
          <cell r="E6129">
            <v>0</v>
          </cell>
          <cell r="F6129" t="str">
            <v>SIEMON</v>
          </cell>
          <cell r="K6129">
            <v>1.52</v>
          </cell>
        </row>
        <row r="6130">
          <cell r="A6130" t="str">
            <v>MX-45-02-01L</v>
          </cell>
          <cell r="B6130" t="str">
            <v>FPLT ADPTR,45MMX45MM,2 OPENS,MX,BLK</v>
          </cell>
          <cell r="C6130" t="str">
            <v>FPLT ADPTR,45MMX45MM,2 OPENS,MX,BLK</v>
          </cell>
          <cell r="D6130" t="str">
            <v>szt.</v>
          </cell>
          <cell r="E6130">
            <v>0</v>
          </cell>
          <cell r="F6130" t="str">
            <v>SIEMON</v>
          </cell>
          <cell r="K6130">
            <v>0</v>
          </cell>
        </row>
        <row r="6131">
          <cell r="A6131" t="str">
            <v>MX-45-02-25L</v>
          </cell>
          <cell r="B6131" t="str">
            <v>FPLT ADPTR,45MMX45MM,2 OPENS,MX,BRI WHT</v>
          </cell>
          <cell r="C6131" t="str">
            <v>FPLT ADPTR,45MMX45MM,2 OPENS,MX,BRI WHT</v>
          </cell>
          <cell r="D6131" t="str">
            <v>szt.</v>
          </cell>
          <cell r="E6131">
            <v>0</v>
          </cell>
          <cell r="F6131" t="str">
            <v>SIEMON</v>
          </cell>
          <cell r="K6131">
            <v>1.6</v>
          </cell>
        </row>
        <row r="6132">
          <cell r="A6132" t="str">
            <v>MX-45-02-02L</v>
          </cell>
          <cell r="B6132" t="str">
            <v>FPLT ADPTR,45MMX45MM,2 OPENS,MX,WHT</v>
          </cell>
          <cell r="C6132" t="str">
            <v>FPLT ADPTR,45MMX45MM,2 OPENS,MX,WHT</v>
          </cell>
          <cell r="D6132" t="str">
            <v>szt.</v>
          </cell>
          <cell r="E6132">
            <v>0</v>
          </cell>
          <cell r="F6132" t="str">
            <v>SIEMON</v>
          </cell>
          <cell r="K6132">
            <v>1.44</v>
          </cell>
        </row>
        <row r="6133">
          <cell r="A6133" t="str">
            <v>MX-45-02-02LBL</v>
          </cell>
          <cell r="B6133" t="str">
            <v>FPLT ADPTR,45MMX45MM,2 OPENS,MX,WHT,LBL HLDR</v>
          </cell>
          <cell r="C6133" t="str">
            <v>FPLT ADPTR,45MMX45MM,2 OPENS,MX,WHT,LBL HLDR</v>
          </cell>
          <cell r="D6133" t="str">
            <v>szt.</v>
          </cell>
          <cell r="E6133">
            <v>0</v>
          </cell>
          <cell r="F6133" t="str">
            <v>SIEMON</v>
          </cell>
          <cell r="K6133">
            <v>1.52</v>
          </cell>
        </row>
        <row r="6134">
          <cell r="A6134" t="str">
            <v>T50-80</v>
          </cell>
          <cell r="B6134" t="str">
            <v>FPLT ADPTR,50MMX50MM,2 OPENS,MX,LT IVRY</v>
          </cell>
          <cell r="C6134" t="str">
            <v>FPLT ADPTR,50MMX50MM,2 OPENS,MX,LT IVRY</v>
          </cell>
          <cell r="D6134" t="str">
            <v>szt.</v>
          </cell>
          <cell r="E6134">
            <v>0</v>
          </cell>
          <cell r="F6134" t="str">
            <v>SIEMON</v>
          </cell>
          <cell r="K6134">
            <v>3.8</v>
          </cell>
        </row>
        <row r="6135">
          <cell r="A6135" t="str">
            <v>MX-A-02</v>
          </cell>
          <cell r="B6135" t="str">
            <v>FPLT ADPTR,50MMX50MM,2 OPENS,MX,WHT</v>
          </cell>
          <cell r="C6135" t="str">
            <v>FPLT ADPTR,50MMX50MM,2 OPENS,MX,WHT</v>
          </cell>
          <cell r="D6135" t="str">
            <v>szt.</v>
          </cell>
          <cell r="E6135">
            <v>0</v>
          </cell>
          <cell r="F6135" t="str">
            <v>SIEMON</v>
          </cell>
          <cell r="K6135">
            <v>1.78</v>
          </cell>
        </row>
        <row r="6136">
          <cell r="A6136" t="str">
            <v>T50-02</v>
          </cell>
          <cell r="B6136" t="str">
            <v>FPLT ADPTR,50MMX50MM,2 OPENS,MX,WHT</v>
          </cell>
          <cell r="C6136" t="str">
            <v>FPLT ADPTR,50MMX50MM,2 OPENS,MX,WHT</v>
          </cell>
          <cell r="D6136" t="str">
            <v>szt.</v>
          </cell>
          <cell r="E6136">
            <v>0</v>
          </cell>
          <cell r="F6136" t="str">
            <v>SIEMON</v>
          </cell>
          <cell r="K6136">
            <v>3.4</v>
          </cell>
        </row>
        <row r="6137">
          <cell r="A6137" t="str">
            <v>FY-MXZ-02</v>
          </cell>
          <cell r="B6137" t="str">
            <v>FPLT ADPTR,BRTSH,6C FLEXYOKE,1 OPEN,MX,WHT</v>
          </cell>
          <cell r="C6137" t="str">
            <v>FPLT ADPTR,BRTSH,6C FLEXYOKE,1 OPEN,MX,WHT</v>
          </cell>
          <cell r="D6137" t="str">
            <v>szt.</v>
          </cell>
          <cell r="E6137">
            <v>0</v>
          </cell>
          <cell r="F6137" t="str">
            <v>SIEMON</v>
          </cell>
          <cell r="K6137">
            <v>1.52</v>
          </cell>
        </row>
        <row r="6138">
          <cell r="A6138" t="str">
            <v>FY-MXZ2-02</v>
          </cell>
          <cell r="B6138" t="str">
            <v>FPLT ADPTR,BRTSH,6C FLEXYOKE,1 OPEN,MX,WHT,BULK</v>
          </cell>
          <cell r="C6138" t="str">
            <v>FPLT ADPTR,BRTSH,6C FLEXYOKE,1 OPEN,MX,WHT,BULK</v>
          </cell>
          <cell r="D6138" t="str">
            <v>szt.</v>
          </cell>
          <cell r="E6138">
            <v>0</v>
          </cell>
          <cell r="F6138" t="str">
            <v>SIEMON</v>
          </cell>
          <cell r="K6138">
            <v>0.74</v>
          </cell>
        </row>
        <row r="6139">
          <cell r="A6139" t="str">
            <v>10GMX-BFP-02-02</v>
          </cell>
          <cell r="B6139" t="str">
            <v>FPLT,10G,BRTSH,SNGL GNG,2 OPENS,MX,WHT</v>
          </cell>
          <cell r="C6139" t="str">
            <v>FPLT,10G,BRTSH,SNGL GNG,2 OPENS,MX,WHT</v>
          </cell>
          <cell r="D6139" t="str">
            <v>szt.</v>
          </cell>
          <cell r="E6139">
            <v>0</v>
          </cell>
          <cell r="F6139" t="str">
            <v>SIEMON</v>
          </cell>
          <cell r="K6139">
            <v>2.42</v>
          </cell>
        </row>
        <row r="6140">
          <cell r="A6140" t="str">
            <v>10GMX-BFP-04-02</v>
          </cell>
          <cell r="B6140" t="str">
            <v>FPLT,10G,BRTSH,SNGL GNG,4 OPENS,MX,WHT</v>
          </cell>
          <cell r="C6140" t="str">
            <v>FPLT,10G,BRTSH,SNGL GNG,4 OPENS,MX,WHT</v>
          </cell>
          <cell r="D6140" t="str">
            <v>szt.</v>
          </cell>
          <cell r="E6140">
            <v>0</v>
          </cell>
          <cell r="F6140" t="str">
            <v>SIEMON</v>
          </cell>
          <cell r="K6140">
            <v>2.66</v>
          </cell>
        </row>
        <row r="6141">
          <cell r="A6141" t="str">
            <v>CTE2-FP-02</v>
          </cell>
          <cell r="B6141" t="str">
            <v>FPLT,BRTSH,SNGL GNG,1 OPEN,CT,WHT</v>
          </cell>
          <cell r="C6141" t="str">
            <v>FPLT,BRTSH,SNGL GNG,1 OPEN,CT,WHT</v>
          </cell>
          <cell r="D6141" t="str">
            <v>szt.</v>
          </cell>
          <cell r="E6141">
            <v>0</v>
          </cell>
          <cell r="F6141" t="str">
            <v>SIEMON</v>
          </cell>
          <cell r="K6141">
            <v>2.78</v>
          </cell>
        </row>
        <row r="6142">
          <cell r="A6142" t="str">
            <v>MX-BFP-S-01-02</v>
          </cell>
          <cell r="B6142" t="str">
            <v>FPLT,BRTSH,SNGL GNG,1 OPEN,MX,WHT</v>
          </cell>
          <cell r="C6142" t="str">
            <v>FPLT,BRTSH,SNGL GNG,1 OPEN,MX,WHT</v>
          </cell>
          <cell r="D6142" t="str">
            <v>szt.</v>
          </cell>
          <cell r="E6142">
            <v>0</v>
          </cell>
          <cell r="F6142" t="str">
            <v>SIEMON</v>
          </cell>
          <cell r="K6142">
            <v>1.84</v>
          </cell>
        </row>
        <row r="6143">
          <cell r="A6143" t="str">
            <v>MX-BFP-S-02-25</v>
          </cell>
          <cell r="B6143" t="str">
            <v>FPLT,BRTSH,SNGL GNG,2 OPENS,MX,BRI WHT</v>
          </cell>
          <cell r="C6143" t="str">
            <v>FPLT,BRTSH,SNGL GNG,2 OPENS,MX,BRI WHT</v>
          </cell>
          <cell r="D6143" t="str">
            <v>szt.</v>
          </cell>
          <cell r="E6143">
            <v>0</v>
          </cell>
          <cell r="F6143" t="str">
            <v>SIEMON</v>
          </cell>
          <cell r="K6143">
            <v>2.04</v>
          </cell>
        </row>
        <row r="6144">
          <cell r="A6144" t="str">
            <v>MX-BFP-S-02-02</v>
          </cell>
          <cell r="B6144" t="str">
            <v>FPLT,BRTSH,SNGL GNG,2 OPENS,MX,WHT</v>
          </cell>
          <cell r="C6144" t="str">
            <v>FPLT,BRTSH,SNGL GNG,2 OPENS,MX,WHT</v>
          </cell>
          <cell r="D6144" t="str">
            <v>szt.</v>
          </cell>
          <cell r="E6144">
            <v>0</v>
          </cell>
          <cell r="F6144" t="str">
            <v>SIEMON</v>
          </cell>
          <cell r="K6144">
            <v>1.84</v>
          </cell>
        </row>
        <row r="6145">
          <cell r="A6145" t="str">
            <v>MX-BFP-S-03-25</v>
          </cell>
          <cell r="B6145" t="str">
            <v>FPLT,BRTSH,SNGL GNG,3 OPENS,MX,BRI WHT</v>
          </cell>
          <cell r="C6145" t="str">
            <v>FPLT,BRTSH,SNGL GNG,3 OPENS,MX,BRI WHT</v>
          </cell>
          <cell r="D6145" t="str">
            <v>szt.</v>
          </cell>
          <cell r="E6145">
            <v>0</v>
          </cell>
          <cell r="F6145" t="str">
            <v>SIEMON</v>
          </cell>
          <cell r="K6145">
            <v>2.04</v>
          </cell>
        </row>
        <row r="6146">
          <cell r="A6146" t="str">
            <v>MX-BFP-S-03-02</v>
          </cell>
          <cell r="B6146" t="str">
            <v>FPLT,BRTSH,SNGL GNG,3 OPENS,MX,WHT</v>
          </cell>
          <cell r="C6146" t="str">
            <v>FPLT,BRTSH,SNGL GNG,3 OPENS,MX,WHT</v>
          </cell>
          <cell r="D6146" t="str">
            <v>szt.</v>
          </cell>
          <cell r="E6146">
            <v>0</v>
          </cell>
          <cell r="F6146" t="str">
            <v>SIEMON</v>
          </cell>
          <cell r="K6146">
            <v>2.04</v>
          </cell>
        </row>
        <row r="6147">
          <cell r="A6147" t="str">
            <v>MX-BFP-S-04-25</v>
          </cell>
          <cell r="B6147" t="str">
            <v>FPLT,BRTSH,SNGL GNG,4 OPENS,MX,BRI WHT</v>
          </cell>
          <cell r="C6147" t="str">
            <v>FPLT,BRTSH,SNGL GNG,4 OPENS,MX,BRI WHT</v>
          </cell>
          <cell r="D6147" t="str">
            <v>szt.</v>
          </cell>
          <cell r="E6147">
            <v>0</v>
          </cell>
          <cell r="F6147" t="str">
            <v>SIEMON</v>
          </cell>
          <cell r="K6147">
            <v>2.04</v>
          </cell>
        </row>
        <row r="6148">
          <cell r="A6148" t="str">
            <v>MX-BFP-S-04-02</v>
          </cell>
          <cell r="B6148" t="str">
            <v>FPLT,BRTSH,SNGL GNG,4 OPENS,MX,WHT</v>
          </cell>
          <cell r="C6148" t="str">
            <v>FPLT,BRTSH,SNGL GNG,4 OPENS,MX,WHT</v>
          </cell>
          <cell r="D6148" t="str">
            <v>szt.</v>
          </cell>
          <cell r="E6148">
            <v>0</v>
          </cell>
          <cell r="F6148" t="str">
            <v>SIEMON</v>
          </cell>
          <cell r="K6148">
            <v>2.04</v>
          </cell>
        </row>
        <row r="6149">
          <cell r="A6149" t="str">
            <v>PCM-1</v>
          </cell>
          <cell r="B6149" t="str">
            <v>FRONT MOUNT PANEL CABLE MANAGER    1RMS</v>
          </cell>
          <cell r="C6149" t="str">
            <v>FRONT MOUNT PANEL CABLE MANAGER    1RMS</v>
          </cell>
          <cell r="D6149" t="str">
            <v>szt.</v>
          </cell>
          <cell r="E6149">
            <v>0</v>
          </cell>
          <cell r="F6149" t="str">
            <v>SIEMON</v>
          </cell>
          <cell r="K6149">
            <v>23.52</v>
          </cell>
        </row>
        <row r="6150">
          <cell r="A6150" t="str">
            <v>C-5010 077</v>
          </cell>
          <cell r="B6150" t="str">
            <v>Frontplatte 19" 1 HE mit Kabelführung</v>
          </cell>
          <cell r="C6150" t="str">
            <v>Frontplatte 19" 1 HE mit Kabelführung</v>
          </cell>
          <cell r="D6150" t="str">
            <v>szt.</v>
          </cell>
          <cell r="E6150">
            <v>0</v>
          </cell>
          <cell r="F6150" t="str">
            <v>Exportowe</v>
          </cell>
          <cell r="K6150">
            <v>0</v>
          </cell>
        </row>
        <row r="6151">
          <cell r="A6151" t="str">
            <v>S110DB1-100RFT</v>
          </cell>
          <cell r="B6151" t="str">
            <v>FTERM KIT,CPR,S110,RACK MNT,100PR,FEMALE,NO LEG,NO</v>
          </cell>
          <cell r="C6151" t="str">
            <v>FTERM KIT,CPR,S110,RACK MNT,100PR,FEMALE,NO LEG,NO CVR,BLK/LBL/HLD</v>
          </cell>
          <cell r="D6151" t="str">
            <v>szt.</v>
          </cell>
          <cell r="E6151">
            <v>0</v>
          </cell>
          <cell r="F6151" t="str">
            <v>SIEMON</v>
          </cell>
          <cell r="K6151">
            <v>88.94</v>
          </cell>
        </row>
        <row r="6152">
          <cell r="A6152" t="str">
            <v>S110DB2-100RWM</v>
          </cell>
          <cell r="B6152" t="str">
            <v>FTERM KIT,CPR,S110,RACK MNT,100PR,MALE,NO LEG,NO C</v>
          </cell>
          <cell r="C6152" t="str">
            <v>FTERM KIT,CPR,S110,RACK MNT,100PR,MALE,NO LEG,NO CVR,BLK/MGR/LBL/HLD</v>
          </cell>
          <cell r="D6152" t="str">
            <v>szt.</v>
          </cell>
          <cell r="E6152">
            <v>0</v>
          </cell>
          <cell r="F6152" t="str">
            <v>SIEMON</v>
          </cell>
          <cell r="K6152">
            <v>120.24</v>
          </cell>
        </row>
        <row r="6153">
          <cell r="A6153" t="str">
            <v>S110DB2-200RWM</v>
          </cell>
          <cell r="B6153" t="str">
            <v>FTERM KIT,CPR,S110,RACK MNT,200PR,MALE,NO LEG,NO C</v>
          </cell>
          <cell r="C6153" t="str">
            <v>FTERM KIT,CPR,S110,RACK MNT,200PR,MALE,NO LEG,NO CVR,BLK/MGR/LBL/HLD</v>
          </cell>
          <cell r="D6153" t="str">
            <v>szt.</v>
          </cell>
          <cell r="E6153">
            <v>0</v>
          </cell>
          <cell r="F6153" t="str">
            <v>SIEMON</v>
          </cell>
          <cell r="K6153">
            <v>178.16</v>
          </cell>
        </row>
        <row r="6154">
          <cell r="A6154" t="str">
            <v>S110DB1-300RFT</v>
          </cell>
          <cell r="B6154" t="str">
            <v>FTERM KIT,CPR,S110,RACK MNT,300PR,FEMALE,NO LEG,NO</v>
          </cell>
          <cell r="C6154" t="str">
            <v>FTERM KIT,CPR,S110,RACK MNT,300PR,FEMALE,NO LEG,NO CVR,BLK/LBL/HLD</v>
          </cell>
          <cell r="D6154" t="str">
            <v>szt.</v>
          </cell>
          <cell r="E6154">
            <v>0</v>
          </cell>
          <cell r="F6154" t="str">
            <v>SIEMON</v>
          </cell>
          <cell r="K6154">
            <v>176.18</v>
          </cell>
        </row>
        <row r="6155">
          <cell r="A6155" t="str">
            <v>S110AB2-100FT</v>
          </cell>
          <cell r="B6155" t="str">
            <v>FTERM KIT,CPR,S110,WALL MNT,100PR,LEG,NO CVR,BLK/L</v>
          </cell>
          <cell r="C6155" t="str">
            <v>FTERM KIT,CPR,S110,WALL MNT,100PR,LEG,NO CVR,BLK/LBL/HLD</v>
          </cell>
          <cell r="D6155" t="str">
            <v>szt.</v>
          </cell>
          <cell r="E6155">
            <v>0</v>
          </cell>
          <cell r="F6155" t="str">
            <v>SIEMON</v>
          </cell>
          <cell r="K6155">
            <v>40.04</v>
          </cell>
        </row>
        <row r="6156">
          <cell r="A6156" t="str">
            <v>S210DB1-48FT-89</v>
          </cell>
          <cell r="B6156" t="str">
            <v>FTERM KIT,CPR,S210,S89 BRKT,48PR,NO LEG,NO CVR,BLK</v>
          </cell>
          <cell r="C6156" t="str">
            <v>FTERM KIT,CPR,S210,S89 BRKT,48PR,NO LEG,NO CVR,BLK/LBL/HLD</v>
          </cell>
          <cell r="D6156" t="str">
            <v>szt.</v>
          </cell>
          <cell r="E6156">
            <v>0</v>
          </cell>
          <cell r="F6156" t="str">
            <v>SIEMON</v>
          </cell>
          <cell r="K6156">
            <v>52.84</v>
          </cell>
        </row>
        <row r="6157">
          <cell r="A6157" t="str">
            <v>S210AB2-128FT</v>
          </cell>
          <cell r="B6157" t="str">
            <v>FTERM KIT,CPR,S210,WALL MNT,128PR,LEG,NO CVR,BLK/L</v>
          </cell>
          <cell r="C6157" t="str">
            <v>FTERM KIT,CPR,S210,WALL MNT,128PR,LEG,NO CVR,BLK/LBL/HLD</v>
          </cell>
          <cell r="D6157" t="str">
            <v>szt.</v>
          </cell>
          <cell r="E6157">
            <v>0</v>
          </cell>
          <cell r="F6157" t="str">
            <v>SIEMON</v>
          </cell>
          <cell r="K6157">
            <v>134.18</v>
          </cell>
        </row>
        <row r="6158">
          <cell r="A6158" t="str">
            <v>S210AB2-192FT</v>
          </cell>
          <cell r="B6158" t="str">
            <v>FTERM KIT,CPR,S210,WALL MNT,192PR,LEG,NO CVR,BLK/L</v>
          </cell>
          <cell r="C6158" t="str">
            <v>FTERM KIT,CPR,S210,WALL MNT,192PR,LEG,NO CVR,BLK/LBL/HLD</v>
          </cell>
          <cell r="D6158" t="str">
            <v>szt.</v>
          </cell>
          <cell r="E6158">
            <v>0</v>
          </cell>
          <cell r="F6158" t="str">
            <v>SIEMON</v>
          </cell>
          <cell r="K6158">
            <v>179.32</v>
          </cell>
        </row>
        <row r="6159">
          <cell r="A6159" t="str">
            <v>S210AB2-64FT</v>
          </cell>
          <cell r="B6159" t="str">
            <v>FTERM KIT,CPR,S210,WALL MNT,64PR,LEG,NO CVR,BLK/LB</v>
          </cell>
          <cell r="C6159" t="str">
            <v>FTERM KIT,CPR,S210,WALL MNT,64PR,LEG,NO CVR,BLK/LBL/HLD</v>
          </cell>
          <cell r="D6159" t="str">
            <v>szt.</v>
          </cell>
          <cell r="E6159">
            <v>0</v>
          </cell>
          <cell r="F6159" t="str">
            <v>SIEMON</v>
          </cell>
          <cell r="K6159">
            <v>65.2</v>
          </cell>
        </row>
        <row r="6160">
          <cell r="A6160" t="str">
            <v>F63-0004</v>
          </cell>
          <cell r="B6160" t="str">
            <v>FTTH Box 4 x SC Simplex / 2x LC duplex</v>
          </cell>
          <cell r="C6160" t="str">
            <v>FTTH Box 4 x SC Simplex / 2x LC duplex</v>
          </cell>
          <cell r="D6160" t="str">
            <v>szt.</v>
          </cell>
          <cell r="E6160">
            <v>0</v>
          </cell>
          <cell r="F6160" t="str">
            <v>Cobi FO osprzęt</v>
          </cell>
          <cell r="K6160">
            <v>0</v>
          </cell>
        </row>
        <row r="6161">
          <cell r="A6161" t="str">
            <v>AR-60-015</v>
          </cell>
          <cell r="B6161" t="str">
            <v>F-Type Connector RG6 MF100 75Ohm Compression PK10</v>
          </cell>
          <cell r="C6161" t="str">
            <v>F-Type Connector RG6 MF100 75Ohm Compression PK10</v>
          </cell>
          <cell r="D6161" t="str">
            <v>szt.</v>
          </cell>
          <cell r="E6161">
            <v>0</v>
          </cell>
          <cell r="F6161" t="str">
            <v>EXCEL</v>
          </cell>
          <cell r="K6161">
            <v>5.3</v>
          </cell>
        </row>
        <row r="6162">
          <cell r="A6162" t="str">
            <v>AR-60-014</v>
          </cell>
          <cell r="B6162" t="str">
            <v>F-Type Connector RG6/MF100 75 Ohm Screw-on PK10</v>
          </cell>
          <cell r="C6162" t="str">
            <v>F-Type Connector RG6/MF100 75 Ohm Screw-on PK10</v>
          </cell>
          <cell r="D6162" t="str">
            <v>szt.</v>
          </cell>
          <cell r="E6162">
            <v>0</v>
          </cell>
          <cell r="F6162" t="str">
            <v>EXCEL</v>
          </cell>
          <cell r="K6162">
            <v>4.18</v>
          </cell>
        </row>
        <row r="6163">
          <cell r="A6163" t="str">
            <v>L-FP-10-BL/WT</v>
          </cell>
          <cell r="B6163" t="str">
            <v>FULL PANEL LABEL - UP TO 10MM - BLU LABEL/WHT TEXT</v>
          </cell>
          <cell r="C6163" t="str">
            <v xml:space="preserve">FULL PANEL LABEL - UP TO 10MM - BLU LABEL/WHT TEXT </v>
          </cell>
          <cell r="D6163" t="str">
            <v>szt.</v>
          </cell>
          <cell r="E6163">
            <v>0</v>
          </cell>
          <cell r="F6163" t="str">
            <v>EXCEL</v>
          </cell>
          <cell r="K6163">
            <v>0</v>
          </cell>
        </row>
        <row r="6164">
          <cell r="A6164" t="str">
            <v>L-FP-10-GN/WT</v>
          </cell>
          <cell r="B6164" t="str">
            <v>FULL PANEL LABEL - UP TO 10MM - GRN LABEL/WHT TEXT</v>
          </cell>
          <cell r="C6164" t="str">
            <v xml:space="preserve">FULL PANEL LABEL - UP TO 10MM - GRN LABEL/WHT TEXT </v>
          </cell>
          <cell r="D6164" t="str">
            <v>szt.</v>
          </cell>
          <cell r="E6164">
            <v>0</v>
          </cell>
          <cell r="F6164" t="str">
            <v>EXCEL</v>
          </cell>
          <cell r="K6164">
            <v>0</v>
          </cell>
        </row>
        <row r="6165">
          <cell r="A6165" t="str">
            <v>L-FP-10-RD/WT</v>
          </cell>
          <cell r="B6165" t="str">
            <v>FULL PANEL LABEL - UP TO 10MM - RED LABEL/WHT TEXT</v>
          </cell>
          <cell r="C6165" t="str">
            <v>FULL PANEL LABEL - UP TO 10MM - RED LABEL/WHT TEXT</v>
          </cell>
          <cell r="D6165" t="str">
            <v>szt.</v>
          </cell>
          <cell r="E6165">
            <v>0</v>
          </cell>
          <cell r="F6165" t="str">
            <v>EXCEL</v>
          </cell>
          <cell r="K6165">
            <v>0</v>
          </cell>
        </row>
        <row r="6166">
          <cell r="A6166" t="str">
            <v>L-FP-10-YW/BK</v>
          </cell>
          <cell r="B6166" t="str">
            <v>FULL PANEL LABEL - UP TO 10MM - YLW LABEL/BLK TEXT</v>
          </cell>
          <cell r="C6166" t="str">
            <v>FULL PANEL LABEL - UP TO 10MM - YLW LABEL/BLK TEXT</v>
          </cell>
          <cell r="D6166" t="str">
            <v>szt.</v>
          </cell>
          <cell r="E6166">
            <v>0</v>
          </cell>
          <cell r="F6166" t="str">
            <v>EXCEL</v>
          </cell>
          <cell r="K6166">
            <v>0</v>
          </cell>
        </row>
        <row r="6167">
          <cell r="A6167" t="str">
            <v>AR-55-002</v>
          </cell>
          <cell r="B6167" t="str">
            <v>Gas spring sit-stand Desktop Workstation</v>
          </cell>
          <cell r="D6167" t="str">
            <v>szt.</v>
          </cell>
          <cell r="E6167">
            <v>0</v>
          </cell>
          <cell r="F6167" t="str">
            <v>EXCEL</v>
          </cell>
          <cell r="K6167">
            <v>281.52</v>
          </cell>
        </row>
        <row r="6168">
          <cell r="A6168" t="str">
            <v>AR-55-001</v>
          </cell>
          <cell r="B6168" t="str">
            <v>Gas spring sit-stand Desktop Workstation to Floor</v>
          </cell>
          <cell r="D6168" t="str">
            <v>szt.</v>
          </cell>
          <cell r="E6168">
            <v>0</v>
          </cell>
          <cell r="F6168" t="str">
            <v>EXCEL</v>
          </cell>
          <cell r="K6168">
            <v>206.44</v>
          </cell>
        </row>
        <row r="6169">
          <cell r="A6169" t="str">
            <v>WBGFD12-BK</v>
          </cell>
          <cell r="B6169" t="str">
            <v>GLASS FRONT DOOR FOR 12U W/BOX BLACK</v>
          </cell>
          <cell r="C6169" t="str">
            <v>GLASS FRONT DOOR FOR 12U W/BOX BLACK</v>
          </cell>
          <cell r="D6169" t="str">
            <v>szt.</v>
          </cell>
          <cell r="E6169">
            <v>0</v>
          </cell>
          <cell r="F6169" t="str">
            <v>EXCEL</v>
          </cell>
          <cell r="K6169">
            <v>33.04</v>
          </cell>
        </row>
        <row r="6170">
          <cell r="A6170" t="str">
            <v>WBGFD12</v>
          </cell>
          <cell r="B6170" t="str">
            <v>GLASS FRONT DOOR FOR 12U W/BOX GREY</v>
          </cell>
          <cell r="C6170" t="str">
            <v>GLASS FRONT DOOR FOR 12U W/BOX GREY</v>
          </cell>
          <cell r="D6170" t="str">
            <v>szt.</v>
          </cell>
          <cell r="E6170">
            <v>0</v>
          </cell>
          <cell r="F6170" t="str">
            <v>EXCEL</v>
          </cell>
          <cell r="K6170">
            <v>33.04</v>
          </cell>
        </row>
        <row r="6171">
          <cell r="A6171" t="str">
            <v>WBGFD15-BK</v>
          </cell>
          <cell r="B6171" t="str">
            <v>GLASS FRONT DOOR FOR 15U W/BOX BLACK</v>
          </cell>
          <cell r="C6171" t="str">
            <v>GLASS FRONT DOOR FOR 15U W/BOX BLACK</v>
          </cell>
          <cell r="D6171" t="str">
            <v>szt.</v>
          </cell>
          <cell r="E6171">
            <v>0</v>
          </cell>
          <cell r="F6171" t="str">
            <v>EXCEL</v>
          </cell>
          <cell r="K6171">
            <v>33.04</v>
          </cell>
        </row>
        <row r="6172">
          <cell r="A6172" t="str">
            <v>WBGFD15</v>
          </cell>
          <cell r="B6172" t="str">
            <v>GLASS FRONT DOOR FOR 15U W/BOX GREY</v>
          </cell>
          <cell r="C6172" t="str">
            <v>GLASS FRONT DOOR FOR 15U W/BOX GREY</v>
          </cell>
          <cell r="D6172" t="str">
            <v>szt.</v>
          </cell>
          <cell r="E6172">
            <v>0</v>
          </cell>
          <cell r="F6172" t="str">
            <v>EXCEL</v>
          </cell>
          <cell r="K6172">
            <v>33.04</v>
          </cell>
        </row>
        <row r="6173">
          <cell r="A6173" t="str">
            <v>WBGFD18-BK</v>
          </cell>
          <cell r="B6173" t="str">
            <v>GLASS FRONT DOOR FOR 18U W/BOX BLACK</v>
          </cell>
          <cell r="C6173" t="str">
            <v>GLASS FRONT DOOR FOR 18U W/BOX BLACK</v>
          </cell>
          <cell r="D6173" t="str">
            <v>szt.</v>
          </cell>
          <cell r="E6173">
            <v>0</v>
          </cell>
          <cell r="F6173" t="str">
            <v>EXCEL</v>
          </cell>
          <cell r="K6173">
            <v>33.04</v>
          </cell>
        </row>
        <row r="6174">
          <cell r="A6174" t="str">
            <v>WBGFD18</v>
          </cell>
          <cell r="B6174" t="str">
            <v>GLASS FRONT DOOR FOR 18U W/BOX GREY</v>
          </cell>
          <cell r="C6174" t="str">
            <v>GLASS FRONT DOOR FOR 18U W/BOX GREY</v>
          </cell>
          <cell r="D6174" t="str">
            <v>szt.</v>
          </cell>
          <cell r="E6174">
            <v>0</v>
          </cell>
          <cell r="F6174" t="str">
            <v>EXCEL</v>
          </cell>
          <cell r="K6174">
            <v>33.04</v>
          </cell>
        </row>
        <row r="6175">
          <cell r="A6175" t="str">
            <v>WBGFD21-BK</v>
          </cell>
          <cell r="B6175" t="str">
            <v>GLASS FRONT DOOR FOR 21U W/BOX BLACK</v>
          </cell>
          <cell r="C6175" t="str">
            <v>GLASS FRONT DOOR FOR 21U W/BOX BLACK</v>
          </cell>
          <cell r="D6175" t="str">
            <v>szt.</v>
          </cell>
          <cell r="E6175">
            <v>0</v>
          </cell>
          <cell r="F6175" t="str">
            <v>EXCEL</v>
          </cell>
          <cell r="K6175">
            <v>33.04</v>
          </cell>
        </row>
        <row r="6176">
          <cell r="A6176" t="str">
            <v>WBGFD21</v>
          </cell>
          <cell r="B6176" t="str">
            <v>GLASS FRONT DOOR FOR 21U W/BOX GREY</v>
          </cell>
          <cell r="C6176" t="str">
            <v>GLASS FRONT DOOR FOR 21U W/BOX GREY</v>
          </cell>
          <cell r="D6176" t="str">
            <v>szt.</v>
          </cell>
          <cell r="E6176">
            <v>0</v>
          </cell>
          <cell r="F6176" t="str">
            <v>EXCEL</v>
          </cell>
          <cell r="K6176">
            <v>33.04</v>
          </cell>
        </row>
        <row r="6177">
          <cell r="A6177" t="str">
            <v>WBGFD6-BK</v>
          </cell>
          <cell r="B6177" t="str">
            <v>GLASS FRONT DOOR FOR 6U W/BOX BLACK</v>
          </cell>
          <cell r="C6177" t="str">
            <v>GLASS FRONT DOOR FOR 6U W/BOX BLACK</v>
          </cell>
          <cell r="D6177" t="str">
            <v>szt.</v>
          </cell>
          <cell r="E6177">
            <v>0</v>
          </cell>
          <cell r="F6177" t="str">
            <v>EXCEL</v>
          </cell>
          <cell r="K6177">
            <v>25.7</v>
          </cell>
        </row>
        <row r="6178">
          <cell r="A6178" t="str">
            <v>WBGFD6</v>
          </cell>
          <cell r="B6178" t="str">
            <v>GLASS FRONT DOOR FOR 6U W/BOX GREY</v>
          </cell>
          <cell r="C6178" t="str">
            <v>GLASS FRONT DOOR FOR 6U W/BOX GREY</v>
          </cell>
          <cell r="D6178" t="str">
            <v>szt.</v>
          </cell>
          <cell r="E6178">
            <v>0</v>
          </cell>
          <cell r="F6178" t="str">
            <v>EXCEL</v>
          </cell>
          <cell r="K6178">
            <v>25.7</v>
          </cell>
        </row>
        <row r="6179">
          <cell r="A6179" t="str">
            <v>WBGFD9-BK</v>
          </cell>
          <cell r="B6179" t="str">
            <v>GLASS FRONT DOOR FOR 9U W/BOX BLACK</v>
          </cell>
          <cell r="C6179" t="str">
            <v>GLASS FRONT DOOR FOR 9U W/BOX BLACK</v>
          </cell>
          <cell r="D6179" t="str">
            <v>szt.</v>
          </cell>
          <cell r="E6179">
            <v>0</v>
          </cell>
          <cell r="F6179" t="str">
            <v>EXCEL</v>
          </cell>
          <cell r="K6179">
            <v>33.04</v>
          </cell>
        </row>
        <row r="6180">
          <cell r="A6180" t="str">
            <v>WBGFD9</v>
          </cell>
          <cell r="B6180" t="str">
            <v>GLASS FRONT DOOR FOR 9U W/BOX GREY</v>
          </cell>
          <cell r="C6180" t="str">
            <v>GLASS FRONT DOOR FOR 9U W/BOX GREY</v>
          </cell>
          <cell r="D6180" t="str">
            <v>szt.</v>
          </cell>
          <cell r="E6180">
            <v>0</v>
          </cell>
          <cell r="F6180" t="str">
            <v>EXCEL</v>
          </cell>
          <cell r="K6180">
            <v>33.04</v>
          </cell>
        </row>
        <row r="6181">
          <cell r="A6181" t="str">
            <v>202-086</v>
          </cell>
          <cell r="B6181" t="str">
            <v>GLASS POLISHING PLATE 240MM X 300MM</v>
          </cell>
          <cell r="C6181" t="str">
            <v>GLASS POLISHING PLATE 240MM X 300MM</v>
          </cell>
          <cell r="D6181" t="str">
            <v>szt.</v>
          </cell>
          <cell r="E6181">
            <v>0</v>
          </cell>
          <cell r="F6181" t="str">
            <v>EXCEL</v>
          </cell>
          <cell r="K6181">
            <v>0</v>
          </cell>
        </row>
        <row r="6182">
          <cell r="A6182" t="str">
            <v>T23-8010</v>
          </cell>
          <cell r="B6182" t="str">
            <v>Głowica kablowa EVS 80, 100-parowa, rozłączna</v>
          </cell>
          <cell r="C6182" t="str">
            <v>Głowica kablowa EVS 80, 100-parowa, rozłączna</v>
          </cell>
          <cell r="D6182" t="str">
            <v>szt.</v>
          </cell>
          <cell r="E6182">
            <v>0</v>
          </cell>
          <cell r="F6182" t="str">
            <v>Cobi LSA telekomunikacja</v>
          </cell>
          <cell r="K6182">
            <v>0</v>
          </cell>
        </row>
        <row r="6183">
          <cell r="A6183" t="str">
            <v>T23-8005</v>
          </cell>
          <cell r="B6183" t="str">
            <v>Głowica kablowa EVS 80, 50-parowa, rozłączna</v>
          </cell>
          <cell r="C6183" t="str">
            <v>Głowica kablowa EVS 80, 50-parowa, rozłączna</v>
          </cell>
          <cell r="D6183" t="str">
            <v>szt.</v>
          </cell>
          <cell r="E6183">
            <v>0</v>
          </cell>
          <cell r="F6183" t="str">
            <v>Cobi LSA telekomunikacja</v>
          </cell>
          <cell r="K6183">
            <v>0</v>
          </cell>
        </row>
        <row r="6184">
          <cell r="A6184" t="str">
            <v>1020 010/G</v>
          </cell>
          <cell r="B6184" t="str">
            <v>Głowica kablowa EVS 80, 50-parowa, rozłączna</v>
          </cell>
          <cell r="C6184" t="str">
            <v>Głowica kablowa EVS 80, 50-parowa, rozłączna</v>
          </cell>
          <cell r="D6184" t="str">
            <v>szt.</v>
          </cell>
          <cell r="E6184">
            <v>0</v>
          </cell>
          <cell r="F6184" t="str">
            <v>Cobi LSA telekomunikacja</v>
          </cell>
          <cell r="K6184">
            <v>0</v>
          </cell>
        </row>
        <row r="6185">
          <cell r="A6185">
            <v>10084010</v>
          </cell>
          <cell r="B6185" t="str">
            <v>Głowica kablowa LSA-HD EVs 08 HD 100-par nierozłąc</v>
          </cell>
          <cell r="C6185" t="str">
            <v>Głowica kablowa LSA-HD EVs 08 HD 100-par nierozłączna</v>
          </cell>
          <cell r="D6185" t="str">
            <v>szt.</v>
          </cell>
          <cell r="E6185">
            <v>0</v>
          </cell>
          <cell r="F6185" t="str">
            <v>Cobi LSA telekomunikacja</v>
          </cell>
          <cell r="K6185">
            <v>0</v>
          </cell>
        </row>
        <row r="6186">
          <cell r="A6186">
            <v>10084012</v>
          </cell>
          <cell r="B6186" t="str">
            <v>Głowica kablowa LSA-HD EVs 08 HD 100-par rozłączna</v>
          </cell>
          <cell r="C6186" t="str">
            <v>Głowica kablowa LSA-HD EVs 08 HD 100-par rozłączna</v>
          </cell>
          <cell r="D6186" t="str">
            <v>szt.</v>
          </cell>
          <cell r="E6186">
            <v>0</v>
          </cell>
          <cell r="F6186" t="str">
            <v>Cobi LSA telekomunikacja</v>
          </cell>
          <cell r="K6186">
            <v>0</v>
          </cell>
        </row>
        <row r="6187">
          <cell r="A6187">
            <v>10084020</v>
          </cell>
          <cell r="B6187" t="str">
            <v>Głowica kablowa LSA-HD EVs 08 HD 200-par nierozłąc</v>
          </cell>
          <cell r="C6187" t="str">
            <v>Głowica kablowa LSA-HD EVs 08 HD 200-par nierozłączna</v>
          </cell>
          <cell r="D6187" t="str">
            <v>szt.</v>
          </cell>
          <cell r="E6187">
            <v>0</v>
          </cell>
          <cell r="F6187" t="str">
            <v>Cobi LSA telekomunikacja</v>
          </cell>
          <cell r="K6187">
            <v>0</v>
          </cell>
        </row>
        <row r="6188">
          <cell r="A6188">
            <v>10084022</v>
          </cell>
          <cell r="B6188" t="str">
            <v>Głowica kablowa LSA-HD EVs 08 HD 200-par rozłączna</v>
          </cell>
          <cell r="C6188" t="str">
            <v>Głowica kablowa LSA-HD EVs 08 HD 200-par rozłączna</v>
          </cell>
          <cell r="D6188" t="str">
            <v>szt.</v>
          </cell>
          <cell r="E6188">
            <v>0</v>
          </cell>
          <cell r="F6188" t="str">
            <v>Cobi LSA telekomunikacja</v>
          </cell>
          <cell r="K6188">
            <v>0</v>
          </cell>
        </row>
        <row r="6189">
          <cell r="A6189" t="str">
            <v>WB302</v>
          </cell>
          <cell r="B6189" t="str">
            <v>Gniazdo bananowe</v>
          </cell>
          <cell r="C6189" t="str">
            <v>Gniazdo bananowe</v>
          </cell>
          <cell r="D6189" t="str">
            <v>szt.</v>
          </cell>
          <cell r="E6189">
            <v>4</v>
          </cell>
          <cell r="F6189" t="str">
            <v>Cobi LSA telekomunikacja</v>
          </cell>
          <cell r="K6189">
            <v>0</v>
          </cell>
        </row>
        <row r="6190">
          <cell r="A6190" t="str">
            <v>SAN-SE3</v>
          </cell>
          <cell r="B6190" t="str">
            <v>Gniazdo elektryczne 45x135 mm, 3x2P+Z, białe</v>
          </cell>
          <cell r="C6190" t="str">
            <v>Gniazdo elektryczne 230V 16A Mosaic 45x135 mm, 3P+Z, białe</v>
          </cell>
          <cell r="D6190" t="str">
            <v>szt.</v>
          </cell>
          <cell r="E6190">
            <v>44.3</v>
          </cell>
          <cell r="F6190" t="str">
            <v>Cobi 45x45</v>
          </cell>
          <cell r="K6190">
            <v>0</v>
          </cell>
        </row>
        <row r="6191">
          <cell r="A6191" t="str">
            <v>SAN-SE</v>
          </cell>
          <cell r="B6191" t="str">
            <v>Gniazdo elektryczne 45x45 mm, 2P+Z, białe</v>
          </cell>
          <cell r="C6191" t="str">
            <v>Gniazdo elektryczne 230V 16A Mosaic 45x45 mm, 2P+Z, białe</v>
          </cell>
          <cell r="D6191" t="str">
            <v>szt.</v>
          </cell>
          <cell r="E6191">
            <v>16.79</v>
          </cell>
          <cell r="F6191" t="str">
            <v>Cobi 45x45</v>
          </cell>
          <cell r="K6191">
            <v>0</v>
          </cell>
        </row>
        <row r="6192">
          <cell r="A6192" t="str">
            <v>SAN-SE2</v>
          </cell>
          <cell r="B6192" t="str">
            <v>Gniazdo elektryczne 45x90 mm, 2x2P+Z, białe</v>
          </cell>
          <cell r="C6192" t="str">
            <v>Gniazdo elektryczne 230V 16A Mosaic 45x90 mm, 2P+Z, białe</v>
          </cell>
          <cell r="D6192" t="str">
            <v>szt.</v>
          </cell>
          <cell r="E6192">
            <v>36.340000000000003</v>
          </cell>
          <cell r="F6192" t="str">
            <v>Cobi 45x45</v>
          </cell>
          <cell r="K6192">
            <v>0</v>
          </cell>
        </row>
        <row r="6193">
          <cell r="A6193" t="str">
            <v>SAN-SE3ZB</v>
          </cell>
          <cell r="B6193" t="str">
            <v>Gniazdo elektryczne DATA 45x135mm, 3x2P+Z, blokada</v>
          </cell>
          <cell r="C6193" t="str">
            <v>Gniazdo elektryczne DATA 45x135 mm, 3x2P+Z z blokadą, czerwone</v>
          </cell>
          <cell r="D6193" t="str">
            <v>szt.</v>
          </cell>
          <cell r="E6193">
            <v>51.29</v>
          </cell>
          <cell r="F6193" t="str">
            <v>Cobi 45x45</v>
          </cell>
          <cell r="K6193">
            <v>0</v>
          </cell>
        </row>
        <row r="6194">
          <cell r="A6194" t="str">
            <v>SAN-SEZB</v>
          </cell>
          <cell r="B6194" t="str">
            <v>Gniazdo elektryczne DATA 45x45mm, 2P+Z, blokada</v>
          </cell>
          <cell r="C6194" t="str">
            <v>Gniazdo elektryczne DATA 45x45 mm, 2P+Z z blokadą, czerwone</v>
          </cell>
          <cell r="D6194" t="str">
            <v>szt.</v>
          </cell>
          <cell r="E6194">
            <v>18.399999999999999</v>
          </cell>
          <cell r="F6194" t="str">
            <v>Cobi 45x45</v>
          </cell>
          <cell r="K6194">
            <v>0</v>
          </cell>
        </row>
        <row r="6195">
          <cell r="A6195" t="str">
            <v>SAN-SE2ZB</v>
          </cell>
          <cell r="B6195" t="str">
            <v>Gniazdo elektryczne DATA 45x90mm, 2x2P+Z, blokada</v>
          </cell>
          <cell r="C6195" t="str">
            <v>Gniazdo elektryczne DATA 45x90 mm, 2x2P+Z z blokadą, czerwone</v>
          </cell>
          <cell r="D6195" t="str">
            <v>szt.</v>
          </cell>
          <cell r="E6195">
            <v>40.94</v>
          </cell>
          <cell r="F6195" t="str">
            <v>Cobi 45x45</v>
          </cell>
          <cell r="K6195">
            <v>0</v>
          </cell>
        </row>
        <row r="6196">
          <cell r="A6196">
            <v>681434350</v>
          </cell>
          <cell r="B6196" t="str">
            <v xml:space="preserve">Gniazdo Euro poj. białe  20o M45 </v>
          </cell>
          <cell r="C6196" t="str">
            <v xml:space="preserve">Gniazdo Euro poj. białe  20o M45 </v>
          </cell>
          <cell r="D6196" t="str">
            <v>szt.</v>
          </cell>
          <cell r="E6196">
            <v>0</v>
          </cell>
          <cell r="F6196" t="str">
            <v>Puszki podłogowe i koryta</v>
          </cell>
          <cell r="K6196">
            <v>0</v>
          </cell>
        </row>
        <row r="6197">
          <cell r="A6197">
            <v>681434390</v>
          </cell>
          <cell r="B6197" t="str">
            <v>Gniazdo Euro poj. czerw. 20o mod.45 bez klucza</v>
          </cell>
          <cell r="C6197" t="str">
            <v>Gniazdo Euro poj. czerw. 20o mod.45 bez klucza</v>
          </cell>
          <cell r="D6197" t="str">
            <v>szt.</v>
          </cell>
          <cell r="E6197">
            <v>16.63</v>
          </cell>
          <cell r="F6197" t="str">
            <v>Puszki podłogowe i koryta</v>
          </cell>
          <cell r="K6197">
            <v>0</v>
          </cell>
        </row>
        <row r="6198">
          <cell r="A6198">
            <v>681454390</v>
          </cell>
          <cell r="B6198" t="str">
            <v>Gniazdo EURO POJ. CZERW. Z BLOK. M45</v>
          </cell>
          <cell r="C6198" t="str">
            <v>Gniazdo EURO POJ. CZERW. Z BLOK. M45</v>
          </cell>
          <cell r="D6198" t="str">
            <v>szt.</v>
          </cell>
          <cell r="E6198">
            <v>0</v>
          </cell>
          <cell r="F6198" t="str">
            <v>Puszki podłogowe i koryta</v>
          </cell>
          <cell r="K6198">
            <v>0</v>
          </cell>
        </row>
        <row r="6199">
          <cell r="A6199">
            <v>69320011</v>
          </cell>
          <cell r="B6199" t="str">
            <v>Gniazdo przyłącz. 2xRJ45 kat. 5e STP, bok</v>
          </cell>
          <cell r="C6199" t="str">
            <v>Gniazdo przyłączeniowe kat. 5e STP 2xRJ45 50x50 z ramką 80x80, białe, boczne doprowadzenie kabla</v>
          </cell>
          <cell r="D6199" t="str">
            <v>szt.</v>
          </cell>
          <cell r="E6199">
            <v>26.22</v>
          </cell>
          <cell r="F6199" t="str">
            <v>Cobi Cu okablowanie</v>
          </cell>
          <cell r="K6199">
            <v>0</v>
          </cell>
        </row>
        <row r="6200">
          <cell r="A6200">
            <v>69320001</v>
          </cell>
          <cell r="B6200" t="str">
            <v>Gniazdo przyłącz. 2xRJ45 kat. 5e STP, góra/dół</v>
          </cell>
          <cell r="C6200" t="str">
            <v>Gniazdo przyłączeniowe kat. 5e STP 2xRJ45 50x50 z ramką 80x80, białe, doprowadzenie kabla góra/dół</v>
          </cell>
          <cell r="D6200" t="str">
            <v>szt.</v>
          </cell>
          <cell r="E6200">
            <v>26.7</v>
          </cell>
          <cell r="F6200" t="str">
            <v>Cobi Cu okablowanie</v>
          </cell>
          <cell r="K6200">
            <v>0</v>
          </cell>
        </row>
        <row r="6201">
          <cell r="A6201">
            <v>69320111</v>
          </cell>
          <cell r="B6201" t="str">
            <v>Gniazdo przyłącz. 2xRJ45 kat. 5e UTP, bok</v>
          </cell>
          <cell r="C6201" t="str">
            <v>Gniazdo przyłączeniowe kat. 5e UTP 2xRJ45 50x50 z ramką 80x80, białe, boczne doprowadzenie kabla</v>
          </cell>
          <cell r="D6201" t="str">
            <v>szt.</v>
          </cell>
          <cell r="E6201">
            <v>0</v>
          </cell>
          <cell r="F6201" t="str">
            <v>Cobi Cu okablowanie</v>
          </cell>
          <cell r="K6201">
            <v>0</v>
          </cell>
        </row>
        <row r="6202">
          <cell r="A6202">
            <v>69320101</v>
          </cell>
          <cell r="B6202" t="str">
            <v>Gniazdo przyłącz. 2xRJ45 kat. 5e UTP, góra/dół</v>
          </cell>
          <cell r="C6202" t="str">
            <v>Gniazdo przyłączeniowe kat. 5e UTP 2xRJ45 50x50 z ramką 80x80, białe, doprowadzenie kabla góra/dół</v>
          </cell>
          <cell r="D6202" t="str">
            <v>szt.</v>
          </cell>
          <cell r="E6202">
            <v>0</v>
          </cell>
          <cell r="F6202" t="str">
            <v>Cobi Cu okablowanie</v>
          </cell>
          <cell r="K6202">
            <v>0</v>
          </cell>
        </row>
        <row r="6203">
          <cell r="A6203">
            <v>69321211</v>
          </cell>
          <cell r="B6203" t="str">
            <v>Gniazdo przyłącz. 2xRJ45 kat. 6 STP, bok</v>
          </cell>
          <cell r="C6203" t="str">
            <v>Gniazdo przyłączeniowe kat. 6 STP 2xRJ45 50x50 z ramką 80x80, białe, boczne doprowadzenie kabla</v>
          </cell>
          <cell r="D6203" t="str">
            <v>szt.</v>
          </cell>
          <cell r="E6203">
            <v>27.14</v>
          </cell>
          <cell r="F6203" t="str">
            <v>Cobi Cu okablowanie</v>
          </cell>
          <cell r="K6203">
            <v>0</v>
          </cell>
        </row>
        <row r="6204">
          <cell r="A6204">
            <v>69321201</v>
          </cell>
          <cell r="B6204" t="str">
            <v>Gniazdo przyłącz. 2xRJ45 kat. 6 STP, góra/dół</v>
          </cell>
          <cell r="C6204" t="str">
            <v>Gniazdo przyłączeniowe kat. 6 STP 2xRJ45 50x50 z ramką 80x80, białe, doprowadzenie kabla góra/dół</v>
          </cell>
          <cell r="D6204" t="str">
            <v>szt.</v>
          </cell>
          <cell r="E6204">
            <v>45.56</v>
          </cell>
          <cell r="F6204" t="str">
            <v>Cobi Cu okablowanie</v>
          </cell>
          <cell r="K6204">
            <v>0</v>
          </cell>
        </row>
        <row r="6205">
          <cell r="A6205">
            <v>69321311</v>
          </cell>
          <cell r="B6205" t="str">
            <v>Gniazdo przyłącz. 2xRJ45 kat. 6 UTP, bok</v>
          </cell>
          <cell r="C6205" t="str">
            <v>Gniazdo przyłączeniowe kat. 6 UTP 2xRJ45 50x50 z ramką 80x80, białe, boczne doprowadzenie kabla</v>
          </cell>
          <cell r="D6205" t="str">
            <v>szt.</v>
          </cell>
          <cell r="E6205">
            <v>26.89</v>
          </cell>
          <cell r="F6205" t="str">
            <v>Cobi Cu okablowanie</v>
          </cell>
          <cell r="K6205">
            <v>0</v>
          </cell>
        </row>
        <row r="6206">
          <cell r="A6206">
            <v>69321301</v>
          </cell>
          <cell r="B6206" t="str">
            <v>Gniazdo przyłącz. 2xRJ45 kat. 6 UTP, góra/dół</v>
          </cell>
          <cell r="C6206" t="str">
            <v>Gniazdo przyłączeniowe kat. 6 UTP 2xRJ45 50x50 z ramką 80x80, białe, doprowadzenie kabla góra/dół</v>
          </cell>
          <cell r="D6206" t="str">
            <v>szt.</v>
          </cell>
          <cell r="E6206">
            <v>26.89</v>
          </cell>
          <cell r="F6206" t="str">
            <v>Cobi Cu okablowanie</v>
          </cell>
          <cell r="K6206">
            <v>0</v>
          </cell>
        </row>
        <row r="6207">
          <cell r="A6207">
            <v>69321411</v>
          </cell>
          <cell r="B6207" t="str">
            <v>Gniazdo przyłącz. 2xRJ45 kat. 6A STP, bok</v>
          </cell>
          <cell r="C6207" t="str">
            <v>Gniazdo przyłączeniowe kat. 6A STP 2xRJ45 50x50 z ramką 80x80, białe, boczne doprowadzenie kabla</v>
          </cell>
          <cell r="D6207" t="str">
            <v>szt.</v>
          </cell>
          <cell r="E6207">
            <v>0</v>
          </cell>
          <cell r="F6207" t="str">
            <v>Cobi Cu okablowanie</v>
          </cell>
          <cell r="K6207">
            <v>0</v>
          </cell>
        </row>
        <row r="6208">
          <cell r="A6208">
            <v>69321401</v>
          </cell>
          <cell r="B6208" t="str">
            <v>Gniazdo przyłącz. 2xRJ45 kat. 6A STP, góra/dół</v>
          </cell>
          <cell r="C6208" t="str">
            <v>Gniazdo przyłączeniowe kat. 6A STP 2xRJ45 50x50 z ramką 80x80, białe, doprowadzenie kabla góra/dół</v>
          </cell>
          <cell r="D6208" t="str">
            <v>szt.</v>
          </cell>
          <cell r="E6208">
            <v>35.97</v>
          </cell>
          <cell r="F6208" t="str">
            <v>Cobi Cu okablowanie</v>
          </cell>
          <cell r="K6208">
            <v>0</v>
          </cell>
        </row>
        <row r="6209">
          <cell r="A6209">
            <v>5040186</v>
          </cell>
          <cell r="B6209" t="str">
            <v>Gniazdo światłowodowe multisystemowe</v>
          </cell>
          <cell r="C6209" t="str">
            <v>Gniazdo światłowodowe multisystemowe (ST, SC, duplex SC, FC, DIN, E2000, MTRJ) RAL 1013</v>
          </cell>
          <cell r="D6209" t="str">
            <v>szt.</v>
          </cell>
          <cell r="E6209">
            <v>0</v>
          </cell>
          <cell r="F6209" t="str">
            <v>Cobi FO osprzęt</v>
          </cell>
          <cell r="K6209">
            <v>0</v>
          </cell>
        </row>
        <row r="6210">
          <cell r="A6210">
            <v>5041186</v>
          </cell>
          <cell r="B6210" t="str">
            <v>Gniazdo światłowodowe multisystemowe</v>
          </cell>
          <cell r="C6210" t="str">
            <v>Gniazdo światłowodowe multisystemowe (ST, SC, duplex SC, FC, DIN, E2000, MTRJ) RAL 9010</v>
          </cell>
          <cell r="D6210" t="str">
            <v>szt.</v>
          </cell>
          <cell r="E6210">
            <v>44.37</v>
          </cell>
          <cell r="F6210" t="str">
            <v>Cobi FO osprzęt</v>
          </cell>
          <cell r="K6210">
            <v>0</v>
          </cell>
        </row>
        <row r="6211">
          <cell r="A6211" t="str">
            <v>T12-1255-42</v>
          </cell>
          <cell r="B6211" t="str">
            <v>Gniezdnik do łączówek LSA 2/10, gł. 22mm - 42 mod.</v>
          </cell>
          <cell r="C6211" t="str">
            <v>Gniezdnik do łączówek LSA 2/10, gł. 22mm - 42 moduły</v>
          </cell>
          <cell r="D6211" t="str">
            <v>szt.</v>
          </cell>
          <cell r="E6211">
            <v>149.5</v>
          </cell>
          <cell r="F6211" t="str">
            <v>Cobi LSA telekomunikacja</v>
          </cell>
          <cell r="K6211">
            <v>0</v>
          </cell>
        </row>
        <row r="6212">
          <cell r="A6212" t="str">
            <v>T12-1255-01</v>
          </cell>
          <cell r="B6212" t="str">
            <v>Gniezdnik do łączówek LSA 2/10, gł. 22mm, 1 mod.</v>
          </cell>
          <cell r="C6212" t="str">
            <v xml:space="preserve">Gniezdnik do łączówek LSA 2/10, gł. 22mm, 1 moduł </v>
          </cell>
          <cell r="D6212" t="str">
            <v>szt.</v>
          </cell>
          <cell r="E6212">
            <v>3.29</v>
          </cell>
          <cell r="F6212" t="str">
            <v>Cobi LSA telekomunikacja</v>
          </cell>
          <cell r="K6212">
            <v>0</v>
          </cell>
        </row>
        <row r="6213">
          <cell r="A6213" t="str">
            <v>T12-1255-21</v>
          </cell>
          <cell r="B6213" t="str">
            <v>Gniezdnik do łączówek LSA 2/10, gł. 22mm, 21 mod.</v>
          </cell>
          <cell r="C6213" t="str">
            <v>Gniezdnik do łączówek LSA 2/10, gł. 22mm, 21 moduł</v>
          </cell>
          <cell r="D6213" t="str">
            <v>szt.</v>
          </cell>
          <cell r="E6213">
            <v>0</v>
          </cell>
          <cell r="F6213" t="str">
            <v>Cobi LSA telekomunikacja</v>
          </cell>
          <cell r="K6213">
            <v>0</v>
          </cell>
        </row>
        <row r="6214">
          <cell r="A6214" t="str">
            <v>T12-1530-42</v>
          </cell>
          <cell r="B6214" t="str">
            <v>Gniezdnik do łączówek LSA 2/10, gł. 30mm - 42 mod.</v>
          </cell>
          <cell r="C6214" t="str">
            <v>Gniezdnik do łączówek LSA 2/10, gł. 30mm - 42 moduły</v>
          </cell>
          <cell r="D6214" t="str">
            <v>szt.</v>
          </cell>
          <cell r="E6214">
            <v>149.5</v>
          </cell>
          <cell r="F6214" t="str">
            <v>Cobi LSA telekomunikacja</v>
          </cell>
          <cell r="K6214">
            <v>0</v>
          </cell>
        </row>
        <row r="6215">
          <cell r="A6215" t="str">
            <v>T12-1530-01</v>
          </cell>
          <cell r="B6215" t="str">
            <v>Gniezdnik do łączówek LSA 2/10, gł. 30mm, 1 mod.</v>
          </cell>
          <cell r="C6215" t="str">
            <v xml:space="preserve">Gniezdnik do łączówek LSA 2/10, gł. 30mm, 1 moduł </v>
          </cell>
          <cell r="D6215" t="str">
            <v>szt.</v>
          </cell>
          <cell r="E6215">
            <v>0</v>
          </cell>
          <cell r="F6215" t="str">
            <v>Cobi LSA telekomunikacja</v>
          </cell>
          <cell r="K6215">
            <v>0</v>
          </cell>
        </row>
        <row r="6216">
          <cell r="A6216" t="str">
            <v>3020 000/11</v>
          </cell>
          <cell r="B6216" t="str">
            <v>Gniezdnik do łączówek LSA M11 T50</v>
          </cell>
          <cell r="C6216" t="str">
            <v xml:space="preserve">Gniezdnik do łączówek LSA M11 T50 </v>
          </cell>
          <cell r="D6216" t="str">
            <v>szt.</v>
          </cell>
          <cell r="E6216">
            <v>0</v>
          </cell>
          <cell r="F6216" t="str">
            <v>Cobi LSA telekomunikacja</v>
          </cell>
          <cell r="K6216">
            <v>0</v>
          </cell>
        </row>
        <row r="6217">
          <cell r="A6217" t="str">
            <v>1008 5733/2</v>
          </cell>
          <cell r="B6217" t="str">
            <v xml:space="preserve">Gniezdnik typu DAF do łączówek LSA-HD, głębokość </v>
          </cell>
          <cell r="C6217" t="str">
            <v xml:space="preserve">Gniezdnik typu DAF do łączówek LSA-HD, głębokość 30mm, na 2 łączówki LSA-HD </v>
          </cell>
          <cell r="D6217" t="str">
            <v>szt.</v>
          </cell>
          <cell r="E6217">
            <v>0</v>
          </cell>
          <cell r="F6217" t="str">
            <v>Cobi LSA telekomunikacja</v>
          </cell>
          <cell r="K6217">
            <v>0</v>
          </cell>
        </row>
        <row r="6218">
          <cell r="A6218" t="str">
            <v>1008 5732/2</v>
          </cell>
          <cell r="B6218" t="str">
            <v>Gniezdnik typu DAF do łączówek LSA-HD, głębokość 2</v>
          </cell>
          <cell r="C6218" t="str">
            <v xml:space="preserve">Gniezdnik typu DAF do łączówek LSA-HD, głębokość 22mm, na 2 łączówki LSA-HD </v>
          </cell>
          <cell r="D6218" t="str">
            <v>szt.</v>
          </cell>
          <cell r="E6218">
            <v>0</v>
          </cell>
          <cell r="F6218" t="str">
            <v>Cobi LSA telekomunikacja</v>
          </cell>
          <cell r="K6218">
            <v>0</v>
          </cell>
        </row>
        <row r="6219">
          <cell r="A6219" t="str">
            <v>F1546</v>
          </cell>
          <cell r="B6219" t="str">
            <v>GRZAŁKA 50W</v>
          </cell>
          <cell r="C6219" t="str">
            <v>GRZAŁKA 50W</v>
          </cell>
          <cell r="D6219" t="str">
            <v>szt.</v>
          </cell>
          <cell r="E6219">
            <v>382.59</v>
          </cell>
          <cell r="F6219" t="str">
            <v>TECNOSTEEL</v>
          </cell>
          <cell r="K6219">
            <v>0</v>
          </cell>
        </row>
        <row r="6220">
          <cell r="A6220">
            <v>8010124</v>
          </cell>
          <cell r="B6220" t="str">
            <v>Grzebień do wiązek kablowych</v>
          </cell>
          <cell r="C6220" t="str">
            <v>Grzebień do wiązek kablowych</v>
          </cell>
          <cell r="D6220" t="str">
            <v>szt.</v>
          </cell>
          <cell r="E6220">
            <v>0</v>
          </cell>
          <cell r="F6220" t="str">
            <v>Inne - okazjonalne</v>
          </cell>
          <cell r="K6220">
            <v>0</v>
          </cell>
        </row>
        <row r="6221">
          <cell r="A6221" t="str">
            <v>T12-2500</v>
          </cell>
          <cell r="B6221" t="str">
            <v>Grzebień izolujący 2/10 - dla łączówek rozłącznych</v>
          </cell>
          <cell r="C6221" t="str">
            <v>Grzebień izolujący 2/10 - dla łączówek rozłącznych</v>
          </cell>
          <cell r="D6221" t="str">
            <v>szt.</v>
          </cell>
          <cell r="E6221">
            <v>5.64</v>
          </cell>
          <cell r="F6221" t="str">
            <v>Cobi LSA telekomunikacja</v>
          </cell>
          <cell r="K6221">
            <v>0</v>
          </cell>
        </row>
        <row r="6222">
          <cell r="A6222" t="str">
            <v>HAC-EW2501-0140B</v>
          </cell>
          <cell r="B6222" t="str">
            <v>HAC-EW2501-0140B</v>
          </cell>
          <cell r="C6222" t="str">
            <v>HAC-EW2501-0140B</v>
          </cell>
          <cell r="D6222" t="str">
            <v>szt.</v>
          </cell>
          <cell r="E6222">
            <v>0</v>
          </cell>
          <cell r="F6222" t="str">
            <v>CCTV</v>
          </cell>
          <cell r="K6222">
            <v>0</v>
          </cell>
        </row>
        <row r="6223">
          <cell r="A6223" t="str">
            <v>HAC-HDW1200RP-0360B</v>
          </cell>
          <cell r="B6223" t="str">
            <v>HAC-HDW1200RP-0360B KAMERA</v>
          </cell>
          <cell r="C6223" t="str">
            <v>HAC-HDW1200RP-0360B KAMERA</v>
          </cell>
          <cell r="D6223" t="str">
            <v>szt.</v>
          </cell>
          <cell r="E6223">
            <v>0</v>
          </cell>
          <cell r="F6223" t="str">
            <v>CCTV</v>
          </cell>
          <cell r="K6223">
            <v>0</v>
          </cell>
        </row>
        <row r="6224">
          <cell r="A6224" t="str">
            <v>HAC-HDW2221EP</v>
          </cell>
          <cell r="B6224" t="str">
            <v>HAC-HDW2221EP KAMERA</v>
          </cell>
          <cell r="C6224" t="str">
            <v>HAC-HDW2221EP KAMERA</v>
          </cell>
          <cell r="D6224" t="str">
            <v>szt.</v>
          </cell>
          <cell r="E6224">
            <v>0</v>
          </cell>
          <cell r="F6224" t="str">
            <v>CCTV</v>
          </cell>
          <cell r="K6224">
            <v>0</v>
          </cell>
        </row>
        <row r="6225">
          <cell r="A6225" t="str">
            <v>HAC-HF3231EP</v>
          </cell>
          <cell r="B6225" t="str">
            <v>HAC-HF3231EP</v>
          </cell>
          <cell r="C6225" t="str">
            <v>KAMERA</v>
          </cell>
          <cell r="D6225" t="str">
            <v>szt.</v>
          </cell>
          <cell r="E6225">
            <v>0</v>
          </cell>
          <cell r="F6225" t="str">
            <v>CCTV</v>
          </cell>
          <cell r="K6225">
            <v>0</v>
          </cell>
        </row>
        <row r="6226">
          <cell r="A6226" t="str">
            <v>HAC-HF3231EP-T</v>
          </cell>
          <cell r="B6226" t="str">
            <v>HAC-HF3231EP-T</v>
          </cell>
          <cell r="C6226" t="str">
            <v>HAC-HF3231EP-T</v>
          </cell>
          <cell r="D6226" t="str">
            <v>szt.</v>
          </cell>
          <cell r="E6226">
            <v>0</v>
          </cell>
          <cell r="F6226" t="str">
            <v>CCTV</v>
          </cell>
          <cell r="K6226">
            <v>0</v>
          </cell>
        </row>
        <row r="6227">
          <cell r="A6227" t="str">
            <v>HAC-HFW1200RP-VF</v>
          </cell>
          <cell r="B6227" t="str">
            <v>HAC-HFW1200RP-VF KAMERA</v>
          </cell>
          <cell r="C6227" t="str">
            <v>HAC-HFW1200RP-VF KAMERA</v>
          </cell>
          <cell r="D6227" t="str">
            <v>szt.</v>
          </cell>
          <cell r="E6227">
            <v>0</v>
          </cell>
          <cell r="F6227" t="str">
            <v>CCTV</v>
          </cell>
          <cell r="K6227">
            <v>0</v>
          </cell>
        </row>
        <row r="6228">
          <cell r="A6228" t="str">
            <v>HAC-HFW1200RP</v>
          </cell>
          <cell r="B6228" t="str">
            <v>HAC-HFW1200RP-VF-IRE6-2712</v>
          </cell>
          <cell r="C6228" t="str">
            <v>HAC-HFW1200RP-VF-IRE6-2712</v>
          </cell>
          <cell r="D6228" t="str">
            <v>szt.</v>
          </cell>
          <cell r="E6228">
            <v>0</v>
          </cell>
          <cell r="F6228" t="str">
            <v>CCTV</v>
          </cell>
          <cell r="K6228">
            <v>0</v>
          </cell>
        </row>
        <row r="6229">
          <cell r="A6229" t="str">
            <v>HAC-HFW1200TL-0360B</v>
          </cell>
          <cell r="B6229" t="str">
            <v>HAC-HFW1200TL-0360B</v>
          </cell>
          <cell r="C6229" t="str">
            <v>HAC-HFW1200TL-0360B</v>
          </cell>
          <cell r="D6229" t="str">
            <v>szt.</v>
          </cell>
          <cell r="E6229">
            <v>0</v>
          </cell>
          <cell r="F6229" t="str">
            <v>CCTV</v>
          </cell>
          <cell r="K6229">
            <v>0</v>
          </cell>
        </row>
        <row r="6230">
          <cell r="A6230" t="str">
            <v>HAC-HFW1220SP-0280B</v>
          </cell>
          <cell r="B6230" t="str">
            <v>HAC-HFW1220SP-0280B</v>
          </cell>
          <cell r="C6230" t="str">
            <v>HAC-HFW1220SP-0280B</v>
          </cell>
          <cell r="D6230" t="str">
            <v>szt.</v>
          </cell>
          <cell r="E6230">
            <v>0</v>
          </cell>
          <cell r="F6230" t="str">
            <v>CCTV</v>
          </cell>
          <cell r="K6230">
            <v>0</v>
          </cell>
        </row>
        <row r="6231">
          <cell r="A6231" t="str">
            <v>HAC-HFW2221EP-0360B</v>
          </cell>
          <cell r="B6231" t="str">
            <v>HAC-HFW2221EP-0360B</v>
          </cell>
          <cell r="C6231" t="str">
            <v>HAC-HFW2221EP-0360B</v>
          </cell>
          <cell r="D6231" t="str">
            <v>szt.</v>
          </cell>
          <cell r="E6231">
            <v>0</v>
          </cell>
          <cell r="F6231" t="str">
            <v>CCTV</v>
          </cell>
          <cell r="K6231">
            <v>0</v>
          </cell>
        </row>
        <row r="6232">
          <cell r="A6232" t="str">
            <v>HCO-7030R</v>
          </cell>
          <cell r="B6232" t="str">
            <v>HCO-7030R</v>
          </cell>
          <cell r="C6232" t="str">
            <v>HCO-7030R</v>
          </cell>
          <cell r="D6232" t="str">
            <v>szt.</v>
          </cell>
          <cell r="E6232">
            <v>0</v>
          </cell>
          <cell r="F6232" t="str">
            <v>CCTV</v>
          </cell>
          <cell r="K6232">
            <v>0</v>
          </cell>
        </row>
        <row r="6233">
          <cell r="A6233" t="str">
            <v>HCV-6080R</v>
          </cell>
          <cell r="B6233" t="str">
            <v>HCV-6080R</v>
          </cell>
          <cell r="C6233" t="str">
            <v>HCV-6080R</v>
          </cell>
          <cell r="D6233" t="str">
            <v>szt.</v>
          </cell>
          <cell r="E6233">
            <v>0</v>
          </cell>
          <cell r="F6233" t="str">
            <v>CCTV</v>
          </cell>
          <cell r="K6233">
            <v>0</v>
          </cell>
        </row>
        <row r="6234">
          <cell r="A6234" t="str">
            <v>HCVR5104C-S3</v>
          </cell>
          <cell r="B6234" t="str">
            <v>HCVR5104C-S3 REJESTRATOR</v>
          </cell>
          <cell r="C6234" t="str">
            <v>HCVR5104C-S3 REJESTRATOR</v>
          </cell>
          <cell r="D6234" t="str">
            <v>szt.</v>
          </cell>
          <cell r="E6234">
            <v>0</v>
          </cell>
          <cell r="F6234" t="str">
            <v>CCTV</v>
          </cell>
          <cell r="K6234">
            <v>0</v>
          </cell>
        </row>
        <row r="6235">
          <cell r="A6235" t="str">
            <v>HCVR5104HS-S3</v>
          </cell>
          <cell r="B6235" t="str">
            <v>HCVR5104HS-S3 REJESTRATOR</v>
          </cell>
          <cell r="C6235" t="str">
            <v>HCVR5104HS-S3 REJESTRATOR</v>
          </cell>
          <cell r="D6235" t="str">
            <v>szt.</v>
          </cell>
          <cell r="E6235">
            <v>0</v>
          </cell>
          <cell r="F6235" t="str">
            <v>CCTV</v>
          </cell>
          <cell r="K6235">
            <v>0</v>
          </cell>
        </row>
        <row r="6236">
          <cell r="A6236" t="str">
            <v>HCVR5108HS-S3</v>
          </cell>
          <cell r="B6236" t="str">
            <v>HCVR5108HS-S3 REJESTRATOR</v>
          </cell>
          <cell r="C6236" t="str">
            <v>HCVR5108HS-S3 REJESTRATOR</v>
          </cell>
          <cell r="D6236" t="str">
            <v>szt.</v>
          </cell>
          <cell r="E6236">
            <v>0</v>
          </cell>
          <cell r="F6236" t="str">
            <v>CCTV</v>
          </cell>
          <cell r="K6236">
            <v>0</v>
          </cell>
        </row>
        <row r="6237">
          <cell r="A6237" t="str">
            <v>HCVR5116HS-S3</v>
          </cell>
          <cell r="B6237" t="str">
            <v>HCVR5116HS-S3 REJESTRATOR</v>
          </cell>
          <cell r="C6237" t="str">
            <v>HCVR5116HS-S3 REJESTRATOR</v>
          </cell>
          <cell r="D6237" t="str">
            <v>szt.</v>
          </cell>
          <cell r="E6237">
            <v>0</v>
          </cell>
          <cell r="F6237" t="str">
            <v>CCTV</v>
          </cell>
          <cell r="K6237">
            <v>0</v>
          </cell>
        </row>
        <row r="6238">
          <cell r="A6238" t="str">
            <v>HCVR5832S-S2</v>
          </cell>
          <cell r="B6238" t="str">
            <v>HCVR5832S-S2</v>
          </cell>
          <cell r="C6238" t="str">
            <v>REJESTRATOR</v>
          </cell>
          <cell r="D6238" t="str">
            <v>szt.</v>
          </cell>
          <cell r="E6238">
            <v>0</v>
          </cell>
          <cell r="F6238" t="str">
            <v>CCTV</v>
          </cell>
          <cell r="K6238">
            <v>0</v>
          </cell>
        </row>
        <row r="6239">
          <cell r="A6239" t="str">
            <v>HD-2812DIR</v>
          </cell>
          <cell r="B6239" t="str">
            <v>HD-2812DIR OBIEKTYW</v>
          </cell>
          <cell r="C6239" t="str">
            <v>HD-2812DIR OBIEKTYW</v>
          </cell>
          <cell r="D6239" t="str">
            <v>szt.</v>
          </cell>
          <cell r="E6239">
            <v>0</v>
          </cell>
          <cell r="F6239" t="str">
            <v>CCTV</v>
          </cell>
          <cell r="K6239">
            <v>0</v>
          </cell>
        </row>
        <row r="6240">
          <cell r="A6240" t="str">
            <v>AR-40-107</v>
          </cell>
          <cell r="B6240" t="str">
            <v>HDBaseT Wall Plate PoC HDMI Single Gang</v>
          </cell>
          <cell r="C6240" t="str">
            <v>HDBaseT Wall Plate PoC HDMI Single Gang</v>
          </cell>
          <cell r="D6240" t="str">
            <v>szt.</v>
          </cell>
          <cell r="E6240">
            <v>0</v>
          </cell>
          <cell r="F6240" t="str">
            <v>EXCEL</v>
          </cell>
          <cell r="K6240">
            <v>0</v>
          </cell>
        </row>
        <row r="6241">
          <cell r="A6241" t="str">
            <v>AR-40-106</v>
          </cell>
          <cell r="B6241" t="str">
            <v>HDBaseT Wall Plate PoC SVGA  HDMI  3.5mm DG</v>
          </cell>
          <cell r="C6241" t="str">
            <v>HDBaseT Wall Plate PoC SVGA  HDMI  3.5mm DG</v>
          </cell>
          <cell r="D6241" t="str">
            <v>szt.</v>
          </cell>
          <cell r="E6241">
            <v>0</v>
          </cell>
          <cell r="F6241" t="str">
            <v>EXCEL</v>
          </cell>
          <cell r="K6241">
            <v>0</v>
          </cell>
        </row>
        <row r="6242">
          <cell r="A6242" t="str">
            <v>AR-40-101</v>
          </cell>
          <cell r="B6242" t="str">
            <v>HDMI Extender 4K 50m 1080p 80m 5v PoC IR Loop out</v>
          </cell>
          <cell r="C6242" t="str">
            <v>HDMI Extender 4K 50m 1080p 80m 5v PoC IR Loop out</v>
          </cell>
          <cell r="D6242" t="str">
            <v>szt.</v>
          </cell>
          <cell r="E6242">
            <v>0</v>
          </cell>
          <cell r="F6242" t="str">
            <v>EXCEL</v>
          </cell>
          <cell r="K6242">
            <v>91.1</v>
          </cell>
        </row>
        <row r="6243">
          <cell r="A6243" t="str">
            <v>AR-40-102</v>
          </cell>
          <cell r="B6243" t="str">
            <v>HDMI Extender 4K 60Hz @ 70m 12v IR Local Loop out</v>
          </cell>
          <cell r="C6243" t="str">
            <v>HDMI Extender 4K 60Hz @ 70m 12v IR Local Loop out</v>
          </cell>
          <cell r="D6243" t="str">
            <v>szt.</v>
          </cell>
          <cell r="E6243">
            <v>0</v>
          </cell>
          <cell r="F6243" t="str">
            <v>EXCEL</v>
          </cell>
          <cell r="K6243">
            <v>150.52000000000001</v>
          </cell>
        </row>
        <row r="6244">
          <cell r="A6244" t="str">
            <v>AR-40-103</v>
          </cell>
          <cell r="B6244" t="str">
            <v>HDMI Extender kit 4K 60Hz @ 70m 12v x 4 Output set</v>
          </cell>
          <cell r="C6244" t="str">
            <v>HDMI Extender kit 4K 60Hz @ 70m 12v x 4 Output set</v>
          </cell>
          <cell r="D6244" t="str">
            <v>szt.</v>
          </cell>
          <cell r="E6244">
            <v>0</v>
          </cell>
          <cell r="F6244" t="str">
            <v>EXCEL</v>
          </cell>
          <cell r="K6244">
            <v>0</v>
          </cell>
        </row>
        <row r="6245">
          <cell r="A6245" t="str">
            <v>AR-60-008</v>
          </cell>
          <cell r="B6245" t="str">
            <v>HDMI to SVGA 3.5mm Audio Convertor Dongle White</v>
          </cell>
          <cell r="C6245" t="str">
            <v>HDMI to SVGA 3.5mm Audio Convertor Dongle White</v>
          </cell>
          <cell r="D6245" t="str">
            <v>szt.</v>
          </cell>
          <cell r="E6245">
            <v>0</v>
          </cell>
          <cell r="F6245" t="str">
            <v>EXCEL</v>
          </cell>
          <cell r="K6245">
            <v>9.6</v>
          </cell>
        </row>
        <row r="6246">
          <cell r="A6246" t="str">
            <v>AR-60-007</v>
          </cell>
          <cell r="B6246" t="str">
            <v>HDMI to SVGA 3.5mm Audio Convertor Flylead Black</v>
          </cell>
          <cell r="C6246" t="str">
            <v>HDMI to SVGA 3.5mm Audio Convertor Flylead Black</v>
          </cell>
          <cell r="D6246" t="str">
            <v>szt.</v>
          </cell>
          <cell r="E6246">
            <v>0</v>
          </cell>
          <cell r="F6246" t="str">
            <v>EXCEL</v>
          </cell>
          <cell r="K6246">
            <v>7.86</v>
          </cell>
        </row>
        <row r="6247">
          <cell r="A6247" t="str">
            <v>AR-40-104</v>
          </cell>
          <cell r="B6247" t="str">
            <v>HDMI USB 1.1 KVM Extender 4K @ 120m 2x USB IR PoH</v>
          </cell>
          <cell r="C6247" t="str">
            <v>HDMI USB 1.1 KVM Extender 4K @ 120m 2x USB IR PoH</v>
          </cell>
          <cell r="D6247" t="str">
            <v>szt.</v>
          </cell>
          <cell r="E6247">
            <v>0</v>
          </cell>
          <cell r="F6247" t="str">
            <v>EXCEL</v>
          </cell>
          <cell r="K6247">
            <v>194.06</v>
          </cell>
        </row>
        <row r="6248">
          <cell r="A6248" t="str">
            <v>AR-40-105</v>
          </cell>
          <cell r="B6248" t="str">
            <v>HDMI USB 2.0 KVM Extender 4K 60Hz @ 70m IR PoH</v>
          </cell>
          <cell r="C6248" t="str">
            <v>HDMI USB 2.0 KVM Extender 4K 60Hz @ 70m IR PoH</v>
          </cell>
          <cell r="D6248" t="str">
            <v>szt.</v>
          </cell>
          <cell r="E6248">
            <v>0</v>
          </cell>
          <cell r="F6248" t="str">
            <v>EXCEL</v>
          </cell>
          <cell r="K6248">
            <v>0</v>
          </cell>
        </row>
        <row r="6249">
          <cell r="A6249" t="str">
            <v>AR-20-340</v>
          </cell>
          <cell r="B6249" t="str">
            <v>HDMI wall plate Fly Lead Single Gang Brushed St/St</v>
          </cell>
          <cell r="C6249" t="str">
            <v>HDMI wall plate Fly Lead Single Gang Brushed St/St</v>
          </cell>
          <cell r="D6249" t="str">
            <v>szt.</v>
          </cell>
          <cell r="E6249">
            <v>0</v>
          </cell>
          <cell r="F6249" t="str">
            <v>EXCEL</v>
          </cell>
          <cell r="K6249">
            <v>0</v>
          </cell>
        </row>
        <row r="6250">
          <cell r="A6250" t="str">
            <v>HDMI-EX-120-4K</v>
          </cell>
          <cell r="B6250" t="str">
            <v>HDMI-EX-120-4K</v>
          </cell>
          <cell r="C6250" t="str">
            <v>HDMI-EX-120-4K</v>
          </cell>
          <cell r="D6250" t="str">
            <v>szt.</v>
          </cell>
          <cell r="E6250">
            <v>0</v>
          </cell>
          <cell r="F6250" t="str">
            <v>CCTV</v>
          </cell>
          <cell r="K6250">
            <v>0</v>
          </cell>
        </row>
        <row r="6251">
          <cell r="A6251" t="str">
            <v>AR-40-108</v>
          </cell>
          <cell r="B6251" t="str">
            <v>HDR HDMI Splitter 4K 60Hz 1in 2out</v>
          </cell>
          <cell r="C6251" t="str">
            <v>HDR HDMI Splitter 4K 60Hz 1in 2out</v>
          </cell>
          <cell r="D6251" t="str">
            <v>szt.</v>
          </cell>
          <cell r="E6251">
            <v>0</v>
          </cell>
          <cell r="F6251" t="str">
            <v>EXCEL</v>
          </cell>
          <cell r="K6251">
            <v>47.24</v>
          </cell>
        </row>
        <row r="6252">
          <cell r="A6252" t="str">
            <v>AR-40-109</v>
          </cell>
          <cell r="B6252" t="str">
            <v>HDR HDMI Splitter 4K 60Hz 1in 4out</v>
          </cell>
          <cell r="C6252" t="str">
            <v>HDR HDMI Splitter 4K 60Hz 1in 4out</v>
          </cell>
          <cell r="D6252" t="str">
            <v>szt.</v>
          </cell>
          <cell r="E6252">
            <v>0</v>
          </cell>
          <cell r="F6252" t="str">
            <v>EXCEL</v>
          </cell>
          <cell r="K6252">
            <v>55.24</v>
          </cell>
        </row>
        <row r="6253">
          <cell r="A6253" t="str">
            <v>AR-40-110</v>
          </cell>
          <cell r="B6253" t="str">
            <v>HDR HDMI Switch 4K 60Hz 3in 1out IR Remote</v>
          </cell>
          <cell r="C6253" t="str">
            <v>HDR HDMI Switch 4K 60Hz 3in 1out IR Remote</v>
          </cell>
          <cell r="D6253" t="str">
            <v>szt.</v>
          </cell>
          <cell r="E6253">
            <v>0</v>
          </cell>
          <cell r="F6253" t="str">
            <v>EXCEL</v>
          </cell>
          <cell r="K6253">
            <v>50.12</v>
          </cell>
        </row>
        <row r="6254">
          <cell r="A6254" t="str">
            <v>HDR-60-48</v>
          </cell>
          <cell r="B6254" t="str">
            <v>HDR-60-48 -Power Supply, Input 230VAC, Output 48VD</v>
          </cell>
          <cell r="C6254" t="str">
            <v>HDR-60-48 -Power Supply, Input 230VAC, Output 48VDC, 60W, 1,25A, -30°C +70°C, DIN</v>
          </cell>
          <cell r="D6254" t="str">
            <v>szt.</v>
          </cell>
          <cell r="E6254">
            <v>0</v>
          </cell>
          <cell r="F6254" t="str">
            <v>CCTV</v>
          </cell>
          <cell r="K6254">
            <v>0</v>
          </cell>
        </row>
        <row r="6255">
          <cell r="A6255" t="str">
            <v>SCREW-M6</v>
          </cell>
          <cell r="B6255" t="str">
            <v>HDWR, SUBASSEMBLY, CABINET, M6X15 SCREW &amp; M6 CUP W</v>
          </cell>
          <cell r="C6255" t="str">
            <v>HDWR, SUBASSEMBLY, CABINET, M6X15 SCREW &amp; M6 CUP WASHER, BAG OF 100</v>
          </cell>
          <cell r="D6255" t="str">
            <v>BX</v>
          </cell>
          <cell r="E6255">
            <v>0</v>
          </cell>
          <cell r="F6255" t="str">
            <v>SIEMON</v>
          </cell>
          <cell r="K6255">
            <v>28.84</v>
          </cell>
        </row>
        <row r="6256">
          <cell r="A6256" t="str">
            <v>CN-M6-50</v>
          </cell>
          <cell r="B6256" t="str">
            <v>HDWR,CAGE NUT,M6,BAG OF 50</v>
          </cell>
          <cell r="C6256" t="str">
            <v>HDWR,CAGE NUT,M6,BAG OF 50</v>
          </cell>
          <cell r="D6256" t="str">
            <v>szt.</v>
          </cell>
          <cell r="E6256">
            <v>0</v>
          </cell>
          <cell r="F6256" t="str">
            <v>SIEMON</v>
          </cell>
          <cell r="K6256">
            <v>51.12</v>
          </cell>
        </row>
        <row r="6257">
          <cell r="A6257" t="str">
            <v>HT-MFS</v>
          </cell>
          <cell r="B6257" t="str">
            <v>HEAT SHRINK SLEEVE,40MM</v>
          </cell>
          <cell r="C6257" t="str">
            <v>HEAT SHRINK SLEEVE,40MM</v>
          </cell>
          <cell r="D6257" t="str">
            <v>szt.</v>
          </cell>
          <cell r="E6257">
            <v>0</v>
          </cell>
          <cell r="F6257" t="str">
            <v>SIEMON</v>
          </cell>
          <cell r="K6257">
            <v>2.08</v>
          </cell>
        </row>
        <row r="6258">
          <cell r="A6258" t="str">
            <v>HT-40</v>
          </cell>
          <cell r="B6258" t="str">
            <v>HEAT SHRINK SLEEVE,40MM</v>
          </cell>
          <cell r="C6258" t="str">
            <v>HEAT SHRINK SLEEVE,40MM</v>
          </cell>
          <cell r="D6258" t="str">
            <v>szt.</v>
          </cell>
          <cell r="E6258">
            <v>0</v>
          </cell>
          <cell r="F6258" t="str">
            <v>SIEMON</v>
          </cell>
          <cell r="K6258">
            <v>0.66</v>
          </cell>
        </row>
        <row r="6259">
          <cell r="A6259" t="str">
            <v>HT-60</v>
          </cell>
          <cell r="B6259" t="str">
            <v>HEAT SHRINK SLEEVE,60MM</v>
          </cell>
          <cell r="C6259" t="str">
            <v>HEAT SHRINK SLEEVE,60MM</v>
          </cell>
          <cell r="D6259" t="str">
            <v>szt.</v>
          </cell>
          <cell r="E6259">
            <v>0</v>
          </cell>
          <cell r="F6259" t="str">
            <v>SIEMON</v>
          </cell>
          <cell r="K6259">
            <v>0.76</v>
          </cell>
        </row>
        <row r="6260">
          <cell r="A6260" t="str">
            <v>202-061</v>
          </cell>
          <cell r="B6260" t="str">
            <v>HEAVY DUTY STRIPPING TOOL 8-25MM</v>
          </cell>
          <cell r="C6260" t="str">
            <v>HEAVY DUTY STRIPPING TOOL 8-25MM</v>
          </cell>
          <cell r="D6260" t="str">
            <v>szt.</v>
          </cell>
          <cell r="E6260">
            <v>0</v>
          </cell>
          <cell r="F6260" t="str">
            <v>EXCEL</v>
          </cell>
          <cell r="K6260">
            <v>38.92</v>
          </cell>
        </row>
        <row r="6261">
          <cell r="A6261" t="str">
            <v>RS-CH</v>
          </cell>
          <cell r="B6261" t="str">
            <v>HIGH CAPACITY 1/4-TURN CABLE MGRS. FOR RS-07 RACKS</v>
          </cell>
          <cell r="C6261" t="str">
            <v>HIGH CAPACITY 1/4-TURN CABLE MGRS. FOR RS-07 RACKS,BLACK</v>
          </cell>
          <cell r="D6261" t="str">
            <v>szt.</v>
          </cell>
          <cell r="E6261">
            <v>0</v>
          </cell>
          <cell r="F6261" t="str">
            <v>SIEMON</v>
          </cell>
          <cell r="K6261">
            <v>4.68</v>
          </cell>
        </row>
        <row r="6262">
          <cell r="A6262" t="str">
            <v>HIG_35_95</v>
          </cell>
          <cell r="B6262" t="str">
            <v>Higrostat mechaniczny 35-95%</v>
          </cell>
          <cell r="C6262" t="str">
            <v>Higrostat mechaniczny 35-95%</v>
          </cell>
          <cell r="D6262" t="str">
            <v>szt.</v>
          </cell>
          <cell r="E6262">
            <v>0</v>
          </cell>
          <cell r="F6262" t="str">
            <v>Cobi szafy akcesoria</v>
          </cell>
          <cell r="K6262">
            <v>0</v>
          </cell>
        </row>
        <row r="6263">
          <cell r="A6263" t="str">
            <v>Q4S10F-V00.5M13</v>
          </cell>
          <cell r="B6263" t="str">
            <v>HS,10/40G,AOC,QSFP+/4SFP+,0.5M,LS0H-OFNR,AQA</v>
          </cell>
          <cell r="C6263" t="str">
            <v>HS,10/40G,AOC,QSFP+/4SFP+,0.5M,LS0H-OFNR,AQA</v>
          </cell>
          <cell r="D6263" t="str">
            <v>szt.</v>
          </cell>
          <cell r="E6263">
            <v>0</v>
          </cell>
          <cell r="F6263" t="str">
            <v>SIEMON</v>
          </cell>
          <cell r="K6263">
            <v>653.67999999999995</v>
          </cell>
        </row>
        <row r="6264">
          <cell r="A6264" t="str">
            <v>Q4S10F-V01.5M13</v>
          </cell>
          <cell r="B6264" t="str">
            <v>HS,10/40G,AOC,QSFP+/4SFP+,1.5M,LS0H-OFNR,AQA</v>
          </cell>
          <cell r="C6264" t="str">
            <v>HS,10/40G,AOC,QSFP+/4SFP+,1.5M,LS0H-OFNR,AQA</v>
          </cell>
          <cell r="D6264" t="str">
            <v>szt.</v>
          </cell>
          <cell r="E6264">
            <v>0</v>
          </cell>
          <cell r="F6264" t="str">
            <v>SIEMON</v>
          </cell>
          <cell r="K6264">
            <v>657.1</v>
          </cell>
        </row>
        <row r="6265">
          <cell r="A6265" t="str">
            <v>Q4S10F-V0100M13</v>
          </cell>
          <cell r="B6265" t="str">
            <v>HS,10/40G,AOC,QSFP+/4SFP+,100M,LS0H-OFNR,AQA</v>
          </cell>
          <cell r="C6265" t="str">
            <v>HS,10/40G,AOC,QSFP+/4SFP+,100M,LS0H-OFNR,AQA</v>
          </cell>
          <cell r="D6265" t="str">
            <v>szt.</v>
          </cell>
          <cell r="E6265">
            <v>0</v>
          </cell>
          <cell r="F6265" t="str">
            <v>SIEMON</v>
          </cell>
          <cell r="K6265">
            <v>993.34</v>
          </cell>
        </row>
        <row r="6266">
          <cell r="A6266" t="str">
            <v>Q4S10F-V10.0M13</v>
          </cell>
          <cell r="B6266" t="str">
            <v>HS,10/40G,AOC,QSFP+/4SFP+,10M,LS0H-OFNR,AQA</v>
          </cell>
          <cell r="C6266" t="str">
            <v>HS,10/40G,AOC,QSFP+/4SFP+,10M,LS0H-OFNR,AQA</v>
          </cell>
          <cell r="D6266" t="str">
            <v>szt.</v>
          </cell>
          <cell r="E6266">
            <v>0</v>
          </cell>
          <cell r="F6266" t="str">
            <v>SIEMON</v>
          </cell>
          <cell r="K6266">
            <v>686.12</v>
          </cell>
        </row>
        <row r="6267">
          <cell r="A6267" t="str">
            <v>Q4S10F-V15.0M13</v>
          </cell>
          <cell r="B6267" t="str">
            <v>HS,10/40G,AOC,QSFP+/4SFP+,15M,LS0H-OFNR,AQA</v>
          </cell>
          <cell r="C6267" t="str">
            <v>HS,10/40G,AOC,QSFP+/4SFP+,15M,LS0H-OFNR,AQA</v>
          </cell>
          <cell r="D6267" t="str">
            <v>szt.</v>
          </cell>
          <cell r="E6267">
            <v>0</v>
          </cell>
          <cell r="F6267" t="str">
            <v>SIEMON</v>
          </cell>
          <cell r="K6267">
            <v>703.18</v>
          </cell>
        </row>
        <row r="6268">
          <cell r="A6268" t="str">
            <v>Q4S10F-V01.0M13</v>
          </cell>
          <cell r="B6268" t="str">
            <v>HS,10/40G,AOC,QSFP+/4SFP+,1M,LS0H-OFNR,AQA</v>
          </cell>
          <cell r="C6268" t="str">
            <v>HS,10/40G,AOC,QSFP+/4SFP+,1M,LS0H-OFNR,AQA</v>
          </cell>
          <cell r="D6268" t="str">
            <v>szt.</v>
          </cell>
          <cell r="E6268">
            <v>0</v>
          </cell>
          <cell r="F6268" t="str">
            <v>SIEMON</v>
          </cell>
          <cell r="K6268">
            <v>655.4</v>
          </cell>
        </row>
        <row r="6269">
          <cell r="A6269" t="str">
            <v>Q4S10F-V20.0M13</v>
          </cell>
          <cell r="B6269" t="str">
            <v>HS,10/40G,AOC,QSFP+/4SFP+,20M,LS0H-OFNR,AQA</v>
          </cell>
          <cell r="C6269" t="str">
            <v>HS,10/40G,AOC,QSFP+/4SFP+,20M,LS0H-OFNR,AQA</v>
          </cell>
          <cell r="D6269" t="str">
            <v>szt.</v>
          </cell>
          <cell r="E6269">
            <v>0</v>
          </cell>
          <cell r="F6269" t="str">
            <v>SIEMON</v>
          </cell>
          <cell r="K6269">
            <v>720.26</v>
          </cell>
        </row>
        <row r="6270">
          <cell r="A6270" t="str">
            <v>Q4S10F-V25.0M13</v>
          </cell>
          <cell r="B6270" t="str">
            <v>HS,10/40G,AOC,QSFP+/4SFP+,25M,LS0H-OFNR,AQA</v>
          </cell>
          <cell r="C6270" t="str">
            <v>HS,10/40G,AOC,QSFP+/4SFP+,25M,LS0H-OFNR,AQA</v>
          </cell>
          <cell r="D6270" t="str">
            <v>szt.</v>
          </cell>
          <cell r="E6270">
            <v>0</v>
          </cell>
          <cell r="F6270" t="str">
            <v>SIEMON</v>
          </cell>
          <cell r="K6270">
            <v>737.32</v>
          </cell>
        </row>
        <row r="6271">
          <cell r="A6271" t="str">
            <v>Q4S10F-V02.0M13</v>
          </cell>
          <cell r="B6271" t="str">
            <v>HS,10/40G,AOC,QSFP+/4SFP+,2M,LS0H-OFNR,AQA</v>
          </cell>
          <cell r="C6271" t="str">
            <v>HS,10/40G,AOC,QSFP+/4SFP+,2M,LS0H-OFNR,AQA</v>
          </cell>
          <cell r="D6271" t="str">
            <v>szt.</v>
          </cell>
          <cell r="E6271">
            <v>0</v>
          </cell>
          <cell r="F6271" t="str">
            <v>SIEMON</v>
          </cell>
          <cell r="K6271">
            <v>658.8</v>
          </cell>
        </row>
        <row r="6272">
          <cell r="A6272" t="str">
            <v>Q4S10F-V30.0M13</v>
          </cell>
          <cell r="B6272" t="str">
            <v>HS,10/40G,AOC,QSFP+/4SFP+,30M,LS0H-OFNR,AQA</v>
          </cell>
          <cell r="C6272" t="str">
            <v>HS,10/40G,AOC,QSFP+/4SFP+,30M,LS0H-OFNR,AQA</v>
          </cell>
          <cell r="D6272" t="str">
            <v>szt.</v>
          </cell>
          <cell r="E6272">
            <v>0</v>
          </cell>
          <cell r="F6272" t="str">
            <v>SIEMON</v>
          </cell>
          <cell r="K6272">
            <v>754.38</v>
          </cell>
        </row>
        <row r="6273">
          <cell r="A6273" t="str">
            <v>Q4S10F-V03.0M13</v>
          </cell>
          <cell r="B6273" t="str">
            <v>HS,10/40G,AOC,QSFP+/4SFP+,3M,LS0H-OFNR,AQA</v>
          </cell>
          <cell r="C6273" t="str">
            <v>HS,10/40G,AOC,QSFP+/4SFP+,3M,LS0H-OFNR,AQA</v>
          </cell>
          <cell r="D6273" t="str">
            <v>szt.</v>
          </cell>
          <cell r="E6273">
            <v>0</v>
          </cell>
          <cell r="F6273" t="str">
            <v>SIEMON</v>
          </cell>
          <cell r="K6273">
            <v>662.22</v>
          </cell>
        </row>
        <row r="6274">
          <cell r="A6274" t="str">
            <v>Q4S10F-V40.0M13</v>
          </cell>
          <cell r="B6274" t="str">
            <v>HS,10/40G,AOC,QSFP+/4SFP+,40M,LS0H-OFNR,AQA</v>
          </cell>
          <cell r="C6274" t="str">
            <v>HS,10/40G,AOC,QSFP+/4SFP+,40M,LS0H-OFNR,AQA</v>
          </cell>
          <cell r="D6274" t="str">
            <v>szt.</v>
          </cell>
          <cell r="E6274">
            <v>0</v>
          </cell>
          <cell r="F6274" t="str">
            <v>SIEMON</v>
          </cell>
          <cell r="K6274">
            <v>788.52</v>
          </cell>
        </row>
        <row r="6275">
          <cell r="A6275" t="str">
            <v>Q4S10F-V50.0M13</v>
          </cell>
          <cell r="B6275" t="str">
            <v>HS,10/40G,AOC,QSFP+/4SFP+,50M,LS0H-OFNR,AQA</v>
          </cell>
          <cell r="C6275" t="str">
            <v>HS,10/40G,AOC,QSFP+/4SFP+,50M,LS0H-OFNR,AQA</v>
          </cell>
          <cell r="D6275" t="str">
            <v>szt.</v>
          </cell>
          <cell r="E6275">
            <v>0</v>
          </cell>
          <cell r="F6275" t="str">
            <v>SIEMON</v>
          </cell>
          <cell r="K6275">
            <v>822.66</v>
          </cell>
        </row>
        <row r="6276">
          <cell r="A6276" t="str">
            <v>Q4S10F-V07.0M13</v>
          </cell>
          <cell r="B6276" t="str">
            <v>HS,10/40G,AOC,QSFP+/4SFP+,7M,LS0H-OFNR,AQA</v>
          </cell>
          <cell r="C6276" t="str">
            <v>HS,10/40G,AOC,QSFP+/4SFP+,7M,LS0H-OFNR,AQA</v>
          </cell>
          <cell r="D6276" t="str">
            <v>szt.</v>
          </cell>
          <cell r="E6276">
            <v>0</v>
          </cell>
          <cell r="F6276" t="str">
            <v>SIEMON</v>
          </cell>
          <cell r="K6276">
            <v>675.88</v>
          </cell>
        </row>
        <row r="6277">
          <cell r="A6277" t="str">
            <v>Q1Q28F-V00.5M13</v>
          </cell>
          <cell r="B6277" t="str">
            <v>HS,100G,AOC,QSFP28,0.5M,LS0H-OFNR,AQA</v>
          </cell>
          <cell r="C6277" t="str">
            <v>HS,100G,AOC,QSFP28,0.5M,LS0H-OFNR,AQA</v>
          </cell>
          <cell r="D6277" t="str">
            <v>szt.</v>
          </cell>
          <cell r="E6277">
            <v>0</v>
          </cell>
          <cell r="F6277" t="str">
            <v>SIEMON</v>
          </cell>
          <cell r="K6277">
            <v>971.72</v>
          </cell>
        </row>
        <row r="6278">
          <cell r="A6278" t="str">
            <v>Q1Q28F-V01.5M13</v>
          </cell>
          <cell r="B6278" t="str">
            <v>HS,100G,AOC,QSFP28,1.5M,LS0H-OFNR,AQA</v>
          </cell>
          <cell r="C6278" t="str">
            <v>HS,100G,AOC,QSFP28,1.5M,LS0H-OFNR,AQA</v>
          </cell>
          <cell r="D6278" t="str">
            <v>szt.</v>
          </cell>
          <cell r="E6278">
            <v>0</v>
          </cell>
          <cell r="F6278" t="str">
            <v>SIEMON</v>
          </cell>
          <cell r="K6278">
            <v>976.26</v>
          </cell>
        </row>
        <row r="6279">
          <cell r="A6279" t="str">
            <v>Q1Q28F-T0100M13</v>
          </cell>
          <cell r="B6279" t="str">
            <v>HS,100G,AOC,QSFP28,100M,LS0H-OFNR,AQA</v>
          </cell>
          <cell r="C6279" t="str">
            <v>HS,100G,AOC,QSFP28,100M,LS0H-OFNR,AQA</v>
          </cell>
          <cell r="D6279" t="str">
            <v>szt.</v>
          </cell>
          <cell r="E6279">
            <v>0</v>
          </cell>
          <cell r="F6279" t="str">
            <v>SIEMON</v>
          </cell>
          <cell r="K6279">
            <v>1424.58</v>
          </cell>
        </row>
        <row r="6280">
          <cell r="A6280" t="str">
            <v>Q1Q28F-V10.0M13</v>
          </cell>
          <cell r="B6280" t="str">
            <v>HS,100G,AOC,QSFP28,10M,LS0H-OFNR,AQA</v>
          </cell>
          <cell r="C6280" t="str">
            <v>HS,100G,AOC,QSFP28,10M,LS0H-OFNR,AQA</v>
          </cell>
          <cell r="D6280" t="str">
            <v>szt.</v>
          </cell>
          <cell r="E6280">
            <v>0</v>
          </cell>
          <cell r="F6280" t="str">
            <v>SIEMON</v>
          </cell>
          <cell r="K6280">
            <v>1014.96</v>
          </cell>
        </row>
        <row r="6281">
          <cell r="A6281" t="str">
            <v>Q1Q28F-V15.0M13</v>
          </cell>
          <cell r="B6281" t="str">
            <v>HS,100G,AOC,QSFP28,15M,LS0H-OFNR,AQA</v>
          </cell>
          <cell r="C6281" t="str">
            <v>HS,100G,AOC,QSFP28,15M,LS0H-OFNR,AQA</v>
          </cell>
          <cell r="D6281" t="str">
            <v>szt.</v>
          </cell>
          <cell r="E6281">
            <v>0</v>
          </cell>
          <cell r="F6281" t="str">
            <v>SIEMON</v>
          </cell>
          <cell r="K6281">
            <v>1037.72</v>
          </cell>
        </row>
        <row r="6282">
          <cell r="A6282" t="str">
            <v>Q1Q28F-V01.0M13</v>
          </cell>
          <cell r="B6282" t="str">
            <v>HS,100G,AOC,QSFP28,1M,LS0H-OFNR,AQA</v>
          </cell>
          <cell r="C6282" t="str">
            <v>HS,100G,AOC,QSFP28,1M,LS0H-OFNR,AQA</v>
          </cell>
          <cell r="D6282" t="str">
            <v>szt.</v>
          </cell>
          <cell r="E6282">
            <v>0</v>
          </cell>
          <cell r="F6282" t="str">
            <v>SIEMON</v>
          </cell>
          <cell r="K6282">
            <v>974</v>
          </cell>
        </row>
        <row r="6283">
          <cell r="A6283" t="str">
            <v>Q1Q28F-V20.0M13</v>
          </cell>
          <cell r="B6283" t="str">
            <v>HS,100G,AOC,QSFP28,20M,LS0H-OFNR,AQA</v>
          </cell>
          <cell r="C6283" t="str">
            <v>HS,100G,AOC,QSFP28,20M,LS0H-OFNR,AQA</v>
          </cell>
          <cell r="D6283" t="str">
            <v>szt.</v>
          </cell>
          <cell r="E6283">
            <v>0</v>
          </cell>
          <cell r="F6283" t="str">
            <v>SIEMON</v>
          </cell>
          <cell r="K6283">
            <v>1060.46</v>
          </cell>
        </row>
        <row r="6284">
          <cell r="A6284" t="str">
            <v>Q1Q28F-V25.0M13</v>
          </cell>
          <cell r="B6284" t="str">
            <v>HS,100G,AOC,QSFP28,25M,LS0H-OFNR,AQA</v>
          </cell>
          <cell r="C6284" t="str">
            <v>HS,100G,AOC,QSFP28,25M,LS0H-OFNR,AQA</v>
          </cell>
          <cell r="D6284" t="str">
            <v>szt.</v>
          </cell>
          <cell r="E6284">
            <v>0</v>
          </cell>
          <cell r="F6284" t="str">
            <v>SIEMON</v>
          </cell>
          <cell r="K6284">
            <v>1083.22</v>
          </cell>
        </row>
        <row r="6285">
          <cell r="A6285" t="str">
            <v>Q1Q28F-V02.0M13</v>
          </cell>
          <cell r="B6285" t="str">
            <v>HS,100G,AOC,QSFP28,2M,LS0H-OFNR,AQA</v>
          </cell>
          <cell r="C6285" t="str">
            <v>HS,100G,AOC,QSFP28,2M,LS0H-OFNR,AQA</v>
          </cell>
          <cell r="D6285" t="str">
            <v>szt.</v>
          </cell>
          <cell r="E6285">
            <v>0</v>
          </cell>
          <cell r="F6285" t="str">
            <v>SIEMON</v>
          </cell>
          <cell r="K6285">
            <v>978.54</v>
          </cell>
        </row>
        <row r="6286">
          <cell r="A6286" t="str">
            <v>Q1Q28F-V30.0M13</v>
          </cell>
          <cell r="B6286" t="str">
            <v>HS,100G,AOC,QSFP28,30M,LS0H-OFNR,AQA</v>
          </cell>
          <cell r="C6286" t="str">
            <v>HS,100G,AOC,QSFP28,30M,LS0H-OFNR,AQA</v>
          </cell>
          <cell r="D6286" t="str">
            <v>szt.</v>
          </cell>
          <cell r="E6286">
            <v>0</v>
          </cell>
          <cell r="F6286" t="str">
            <v>SIEMON</v>
          </cell>
          <cell r="K6286">
            <v>1105.98</v>
          </cell>
        </row>
        <row r="6287">
          <cell r="A6287" t="str">
            <v>Q1Q28F-V03.0M13</v>
          </cell>
          <cell r="B6287" t="str">
            <v>HS,100G,AOC,QSFP28,3M,LS0H-OFNR,AQA</v>
          </cell>
          <cell r="C6287" t="str">
            <v>HS,100G,AOC,QSFP28,3M,LS0H-OFNR,AQA</v>
          </cell>
          <cell r="D6287" t="str">
            <v>szt.</v>
          </cell>
          <cell r="E6287">
            <v>0</v>
          </cell>
          <cell r="F6287" t="str">
            <v>SIEMON</v>
          </cell>
          <cell r="K6287">
            <v>983.1</v>
          </cell>
        </row>
        <row r="6288">
          <cell r="A6288" t="str">
            <v>Q1Q28F-V40.0M13</v>
          </cell>
          <cell r="B6288" t="str">
            <v>HS,100G,AOC,QSFP28,40M,LS0H-OFNR,AQA</v>
          </cell>
          <cell r="C6288" t="str">
            <v>HS,100G,AOC,QSFP28,40M,LS0H-OFNR,AQA</v>
          </cell>
          <cell r="D6288" t="str">
            <v>szt.</v>
          </cell>
          <cell r="E6288">
            <v>0</v>
          </cell>
          <cell r="F6288" t="str">
            <v>SIEMON</v>
          </cell>
          <cell r="K6288">
            <v>1151.5</v>
          </cell>
        </row>
        <row r="6289">
          <cell r="A6289" t="str">
            <v>Q1Q28F-V50.0M13</v>
          </cell>
          <cell r="B6289" t="str">
            <v>HS,100G,AOC,QSFP28,50M,LS0H-OFNR,AQA</v>
          </cell>
          <cell r="C6289" t="str">
            <v>HS,100G,AOC,QSFP28,50M,LS0H-OFNR,AQA</v>
          </cell>
          <cell r="D6289" t="str">
            <v>szt.</v>
          </cell>
          <cell r="E6289">
            <v>0</v>
          </cell>
          <cell r="F6289" t="str">
            <v>SIEMON</v>
          </cell>
          <cell r="K6289">
            <v>1197</v>
          </cell>
        </row>
        <row r="6290">
          <cell r="A6290" t="str">
            <v>Q1Q28F-V05.0M13</v>
          </cell>
          <cell r="B6290" t="str">
            <v>HS,100G,AOC,QSFP28,5M,LS0H-OFNR,AQA</v>
          </cell>
          <cell r="C6290" t="str">
            <v>HS,100G,AOC,QSFP28,5M,LS0H-OFNR,AQA</v>
          </cell>
          <cell r="D6290" t="str">
            <v>szt.</v>
          </cell>
          <cell r="E6290">
            <v>0</v>
          </cell>
          <cell r="F6290" t="str">
            <v>SIEMON</v>
          </cell>
          <cell r="K6290">
            <v>992.2</v>
          </cell>
        </row>
        <row r="6291">
          <cell r="A6291" t="str">
            <v>Q1Q28F-V07.0M13</v>
          </cell>
          <cell r="B6291" t="str">
            <v>HS,100G,AOC,QSFP28,7M,LS0H-OFNR,AQA</v>
          </cell>
          <cell r="C6291" t="str">
            <v>HS,100G,AOC,QSFP28,7M,LS0H-OFNR,AQA</v>
          </cell>
          <cell r="D6291" t="str">
            <v>szt.</v>
          </cell>
          <cell r="E6291">
            <v>0</v>
          </cell>
          <cell r="F6291" t="str">
            <v>SIEMON</v>
          </cell>
          <cell r="K6291">
            <v>1001.3</v>
          </cell>
        </row>
        <row r="6292">
          <cell r="A6292" t="str">
            <v>S1S10F-V00.5M13</v>
          </cell>
          <cell r="B6292" t="str">
            <v>HS,10G,AOC,SFP+,0.5M,LS0H-OFNR,AQA</v>
          </cell>
          <cell r="C6292" t="str">
            <v>HS,10G,AOC,SFP+,0.5M,LS0H-OFNR,AQA</v>
          </cell>
          <cell r="D6292" t="str">
            <v>szt.</v>
          </cell>
          <cell r="E6292">
            <v>0</v>
          </cell>
          <cell r="F6292" t="str">
            <v>SIEMON</v>
          </cell>
          <cell r="K6292">
            <v>165.24</v>
          </cell>
        </row>
        <row r="6293">
          <cell r="A6293" t="str">
            <v>S1S10F-V01.5M13</v>
          </cell>
          <cell r="B6293" t="str">
            <v>HS,10G,AOC,SFP+,1.5M,LS0H-OFNR,AQA</v>
          </cell>
          <cell r="C6293" t="str">
            <v>HS,10G,AOC,SFP+,1.5M,LS0H-OFNR,AQA</v>
          </cell>
          <cell r="D6293" t="str">
            <v>szt.</v>
          </cell>
          <cell r="E6293">
            <v>0</v>
          </cell>
          <cell r="F6293" t="str">
            <v>SIEMON</v>
          </cell>
          <cell r="K6293">
            <v>165.24</v>
          </cell>
        </row>
        <row r="6294">
          <cell r="A6294" t="str">
            <v>S1S10F-V0100M13</v>
          </cell>
          <cell r="B6294" t="str">
            <v>HS,10G,AOC,SFP+,100M,LS0H-OFNR,AQA</v>
          </cell>
          <cell r="C6294" t="str">
            <v>HS,10G,AOC,SFP+,100M,LS0H-OFNR,AQA</v>
          </cell>
          <cell r="D6294" t="str">
            <v>szt.</v>
          </cell>
          <cell r="E6294">
            <v>0</v>
          </cell>
          <cell r="F6294" t="str">
            <v>SIEMON</v>
          </cell>
          <cell r="K6294">
            <v>434.2</v>
          </cell>
        </row>
        <row r="6295">
          <cell r="A6295" t="str">
            <v>S1S10F-V10.0M13</v>
          </cell>
          <cell r="B6295" t="str">
            <v>HS,10G,AOC,SFP+,10M,LS0H-OFNR,AQA</v>
          </cell>
          <cell r="C6295" t="str">
            <v>HS,10G,AOC,SFP+,10M,LS0H-OFNR,AQA</v>
          </cell>
          <cell r="D6295" t="str">
            <v>szt.</v>
          </cell>
          <cell r="E6295">
            <v>0</v>
          </cell>
          <cell r="F6295" t="str">
            <v>SIEMON</v>
          </cell>
          <cell r="K6295">
            <v>188.44</v>
          </cell>
        </row>
        <row r="6296">
          <cell r="A6296" t="str">
            <v>S1S10F-V15.0M13</v>
          </cell>
          <cell r="B6296" t="str">
            <v>HS,10G,AOC,SFP+,15M,LS0H-OFNR,AQA</v>
          </cell>
          <cell r="C6296" t="str">
            <v>HS,10G,AOC,SFP+,15M,LS0H-OFNR,AQA</v>
          </cell>
          <cell r="D6296" t="str">
            <v>szt.</v>
          </cell>
          <cell r="E6296">
            <v>0</v>
          </cell>
          <cell r="F6296" t="str">
            <v>SIEMON</v>
          </cell>
          <cell r="K6296">
            <v>202.08</v>
          </cell>
        </row>
        <row r="6297">
          <cell r="A6297" t="str">
            <v>S1S10F-V01.0M13</v>
          </cell>
          <cell r="B6297" t="str">
            <v>HS,10G,AOC,SFP+,1M,LS0H-OFNR,AQA</v>
          </cell>
          <cell r="C6297" t="str">
            <v>HS,10G,AOC,SFP+,1M,LS0H-OFNR,AQA</v>
          </cell>
          <cell r="D6297" t="str">
            <v>szt.</v>
          </cell>
          <cell r="E6297">
            <v>0</v>
          </cell>
          <cell r="F6297" t="str">
            <v>SIEMON</v>
          </cell>
          <cell r="K6297">
            <v>166.6</v>
          </cell>
        </row>
        <row r="6298">
          <cell r="A6298" t="str">
            <v>S1S10F-V20.0M13</v>
          </cell>
          <cell r="B6298" t="str">
            <v>HS,10G,AOC,SFP+,20M,LS0H-OFNR,AQA</v>
          </cell>
          <cell r="C6298" t="str">
            <v>HS,10G,AOC,SFP+,20M,LS0H-OFNR,AQA</v>
          </cell>
          <cell r="D6298" t="str">
            <v>szt.</v>
          </cell>
          <cell r="E6298">
            <v>0</v>
          </cell>
          <cell r="F6298" t="str">
            <v>SIEMON</v>
          </cell>
          <cell r="K6298">
            <v>215.74</v>
          </cell>
        </row>
        <row r="6299">
          <cell r="A6299" t="str">
            <v>S1S10F-V25.0M13</v>
          </cell>
          <cell r="B6299" t="str">
            <v>HS,10G,AOC,SFP+,25M,LS0H-OFNR,AQA</v>
          </cell>
          <cell r="C6299" t="str">
            <v>HS,10G,AOC,SFP+,25M,LS0H-OFNR,AQA</v>
          </cell>
          <cell r="D6299" t="str">
            <v>szt.</v>
          </cell>
          <cell r="E6299">
            <v>0</v>
          </cell>
          <cell r="F6299" t="str">
            <v>SIEMON</v>
          </cell>
          <cell r="K6299">
            <v>229.4</v>
          </cell>
        </row>
        <row r="6300">
          <cell r="A6300" t="str">
            <v>S1S10F-V02.0M13</v>
          </cell>
          <cell r="B6300" t="str">
            <v>HS,10G,AOC,SFP+,2M,LS0H-OFNR,AQA</v>
          </cell>
          <cell r="C6300" t="str">
            <v>HS,10G,AOC,SFP+,2M,LS0H-OFNR,AQA</v>
          </cell>
          <cell r="D6300" t="str">
            <v>szt.</v>
          </cell>
          <cell r="E6300">
            <v>0</v>
          </cell>
          <cell r="F6300" t="str">
            <v>SIEMON</v>
          </cell>
          <cell r="K6300">
            <v>166.6</v>
          </cell>
        </row>
        <row r="6301">
          <cell r="A6301" t="str">
            <v>S1S10F-V30.0M13</v>
          </cell>
          <cell r="B6301" t="str">
            <v>HS,10G,AOC,SFP+,30M,LS0H-OFNR,AQA</v>
          </cell>
          <cell r="C6301" t="str">
            <v>HS,10G,AOC,SFP+,30M,LS0H-OFNR,AQA</v>
          </cell>
          <cell r="D6301" t="str">
            <v>szt.</v>
          </cell>
          <cell r="E6301">
            <v>0</v>
          </cell>
          <cell r="F6301" t="str">
            <v>SIEMON</v>
          </cell>
          <cell r="K6301">
            <v>243.04</v>
          </cell>
        </row>
        <row r="6302">
          <cell r="A6302" t="str">
            <v>S1S10F-V03.0M13</v>
          </cell>
          <cell r="B6302" t="str">
            <v>HS,10G,AOC,SFP+,3M,LS0H-OFNR,AQA</v>
          </cell>
          <cell r="C6302" t="str">
            <v>HS,10G,AOC,SFP+,3M,LS0H-OFNR,AQA</v>
          </cell>
          <cell r="D6302" t="str">
            <v>szt.</v>
          </cell>
          <cell r="E6302">
            <v>0</v>
          </cell>
          <cell r="F6302" t="str">
            <v>SIEMON</v>
          </cell>
          <cell r="K6302">
            <v>169.34</v>
          </cell>
        </row>
        <row r="6303">
          <cell r="A6303" t="str">
            <v>S1S10F-V40.0M13</v>
          </cell>
          <cell r="B6303" t="str">
            <v>HS,10G,AOC,SFP+,40M,LS0H-OFNR,AQA</v>
          </cell>
          <cell r="C6303" t="str">
            <v>HS,10G,AOC,SFP+,40M,LS0H-OFNR,AQA</v>
          </cell>
          <cell r="D6303" t="str">
            <v>szt.</v>
          </cell>
          <cell r="E6303">
            <v>0</v>
          </cell>
          <cell r="F6303" t="str">
            <v>SIEMON</v>
          </cell>
          <cell r="K6303">
            <v>270.36</v>
          </cell>
        </row>
        <row r="6304">
          <cell r="A6304" t="str">
            <v>S1S10F-V50.0M13</v>
          </cell>
          <cell r="B6304" t="str">
            <v>HS,10G,AOC,SFP+,50M,LS0H-OFNR,AQA</v>
          </cell>
          <cell r="C6304" t="str">
            <v>HS,10G,AOC,SFP+,50M,LS0H-OFNR,AQA</v>
          </cell>
          <cell r="D6304" t="str">
            <v>szt.</v>
          </cell>
          <cell r="E6304">
            <v>0</v>
          </cell>
          <cell r="F6304" t="str">
            <v>SIEMON</v>
          </cell>
          <cell r="K6304">
            <v>297.66000000000003</v>
          </cell>
        </row>
        <row r="6305">
          <cell r="A6305" t="str">
            <v>S1S10F-Y05.0M13</v>
          </cell>
          <cell r="B6305" t="str">
            <v>HS,10G,AOC,SFP+,5M,PVC-OFNP,AQA</v>
          </cell>
          <cell r="C6305" t="str">
            <v>HS,10G,AOC,SFP+,5M,PVC-OFNP,AQA</v>
          </cell>
          <cell r="D6305" t="str">
            <v>szt.</v>
          </cell>
          <cell r="E6305">
            <v>0</v>
          </cell>
          <cell r="F6305" t="str">
            <v>SIEMON</v>
          </cell>
          <cell r="K6305">
            <v>174.78</v>
          </cell>
        </row>
        <row r="6306">
          <cell r="A6306" t="str">
            <v>S1S10F-V07.0M13</v>
          </cell>
          <cell r="B6306" t="str">
            <v>HS,10G,AOC,SFP+,7M,LS0H-OFNR,AQA</v>
          </cell>
          <cell r="C6306" t="str">
            <v>HS,10G,AOC,SFP+,7M,LS0H-OFNR,AQA</v>
          </cell>
          <cell r="D6306" t="str">
            <v>szt.</v>
          </cell>
          <cell r="E6306">
            <v>0</v>
          </cell>
          <cell r="F6306" t="str">
            <v>SIEMON</v>
          </cell>
          <cell r="K6306">
            <v>180.22</v>
          </cell>
        </row>
        <row r="6307">
          <cell r="A6307" t="str">
            <v>Q4S28F-V00.5M13</v>
          </cell>
          <cell r="B6307" t="str">
            <v>HS,25/100G,AOC,QSFP28/4SFP28,0.5M,LS0H-OFNR,AQA</v>
          </cell>
          <cell r="C6307" t="str">
            <v>HS,25/100G,AOC,QSFP28/4SFP28,0.5M,LS0H-OFNR,AQA</v>
          </cell>
          <cell r="D6307" t="str">
            <v>szt.</v>
          </cell>
          <cell r="E6307">
            <v>0</v>
          </cell>
          <cell r="F6307" t="str">
            <v>SIEMON</v>
          </cell>
          <cell r="K6307">
            <v>1811.44</v>
          </cell>
        </row>
        <row r="6308">
          <cell r="A6308" t="str">
            <v>Q4S28F-V01.5M13</v>
          </cell>
          <cell r="B6308" t="str">
            <v>HS,25/100G,AOC,QSFP28/4SFP28,1.5M,LS0H-OFNR,AQA</v>
          </cell>
          <cell r="C6308" t="str">
            <v>HS,25/100G,AOC,QSFP28/4SFP28,1.5M,LS0H-OFNR,AQA</v>
          </cell>
          <cell r="D6308" t="str">
            <v>szt.</v>
          </cell>
          <cell r="E6308">
            <v>0</v>
          </cell>
          <cell r="F6308" t="str">
            <v>SIEMON</v>
          </cell>
          <cell r="K6308">
            <v>1817.5</v>
          </cell>
        </row>
        <row r="6309">
          <cell r="A6309" t="str">
            <v>Q4S28F-T0100M13</v>
          </cell>
          <cell r="B6309" t="str">
            <v>HS,25/100G,AOC,QSFP28/4SFP28,100M,LS0H-OFNR,AQA</v>
          </cell>
          <cell r="C6309" t="str">
            <v>HS,25/100G,AOC,QSFP28/4SFP28,100M,LS0H-OFNR,AQA</v>
          </cell>
          <cell r="D6309" t="str">
            <v>szt.</v>
          </cell>
          <cell r="E6309">
            <v>0</v>
          </cell>
          <cell r="F6309" t="str">
            <v>SIEMON</v>
          </cell>
          <cell r="K6309">
            <v>2506.2800000000002</v>
          </cell>
        </row>
        <row r="6310">
          <cell r="A6310" t="str">
            <v>Q4S28F-V10.0M13</v>
          </cell>
          <cell r="B6310" t="str">
            <v>HS,25/100G,AOC,QSFP28/4SFP28,10M,LS0H-OFNR,AQA</v>
          </cell>
          <cell r="C6310" t="str">
            <v>HS,25/100G,AOC,QSFP28/4SFP28,10M,LS0H-OFNR,AQA</v>
          </cell>
          <cell r="D6310" t="str">
            <v>szt.</v>
          </cell>
          <cell r="E6310">
            <v>0</v>
          </cell>
          <cell r="F6310" t="str">
            <v>SIEMON</v>
          </cell>
          <cell r="K6310">
            <v>1869.1</v>
          </cell>
        </row>
        <row r="6311">
          <cell r="A6311" t="str">
            <v>Q4S28F-V15.0M13</v>
          </cell>
          <cell r="B6311" t="str">
            <v>HS,25/100G,AOC,QSFP28/4SFP28,15M,LS0H-OFNR,AQA</v>
          </cell>
          <cell r="C6311" t="str">
            <v>HS,25/100G,AOC,QSFP28/4SFP28,15M,LS0H-OFNR,AQA</v>
          </cell>
          <cell r="D6311" t="str">
            <v>szt.</v>
          </cell>
          <cell r="E6311">
            <v>0</v>
          </cell>
          <cell r="F6311" t="str">
            <v>SIEMON</v>
          </cell>
          <cell r="K6311">
            <v>1899.44</v>
          </cell>
        </row>
        <row r="6312">
          <cell r="A6312" t="str">
            <v>Q4S28F-V01.0M13</v>
          </cell>
          <cell r="B6312" t="str">
            <v>HS,25/100G,AOC,QSFP28/4SFP28,1M,LS0H-OFNR,AQA</v>
          </cell>
          <cell r="C6312" t="str">
            <v>HS,25/100G,AOC,QSFP28/4SFP28,1M,LS0H-OFNR,AQA</v>
          </cell>
          <cell r="D6312" t="str">
            <v>szt.</v>
          </cell>
          <cell r="E6312">
            <v>0</v>
          </cell>
          <cell r="F6312" t="str">
            <v>SIEMON</v>
          </cell>
          <cell r="K6312">
            <v>1814.48</v>
          </cell>
        </row>
        <row r="6313">
          <cell r="A6313" t="str">
            <v>Q4S28F-V20.0M13</v>
          </cell>
          <cell r="B6313" t="str">
            <v>HS,25/100G,AOC,QSFP28/4SFP28,20M,LS0H-OFNR,AQA</v>
          </cell>
          <cell r="C6313" t="str">
            <v>HS,25/100G,AOC,QSFP28/4SFP28,20M,LS0H-OFNR,AQA</v>
          </cell>
          <cell r="D6313" t="str">
            <v>szt.</v>
          </cell>
          <cell r="E6313">
            <v>0</v>
          </cell>
          <cell r="F6313" t="str">
            <v>SIEMON</v>
          </cell>
          <cell r="K6313">
            <v>1929.78</v>
          </cell>
        </row>
        <row r="6314">
          <cell r="A6314" t="str">
            <v>Q4S28F-V25.0M13</v>
          </cell>
          <cell r="B6314" t="str">
            <v>HS,25/100G,AOC,QSFP28/4SFP28,25M,LS0H-OFNR,AQA</v>
          </cell>
          <cell r="C6314" t="str">
            <v>HS,25/100G,AOC,QSFP28/4SFP28,25M,LS0H-OFNR,AQA</v>
          </cell>
          <cell r="D6314" t="str">
            <v>szt.</v>
          </cell>
          <cell r="E6314">
            <v>0</v>
          </cell>
          <cell r="F6314" t="str">
            <v>SIEMON</v>
          </cell>
          <cell r="K6314">
            <v>1960.12</v>
          </cell>
        </row>
        <row r="6315">
          <cell r="A6315" t="str">
            <v>Q4S28F-V02.0M13</v>
          </cell>
          <cell r="B6315" t="str">
            <v>HS,25/100G,AOC,QSFP28/4SFP28,2M,LS0H-OFNR,AQA</v>
          </cell>
          <cell r="C6315" t="str">
            <v>HS,25/100G,AOC,QSFP28/4SFP28,2M,LS0H-OFNR,AQA</v>
          </cell>
          <cell r="D6315" t="str">
            <v>szt.</v>
          </cell>
          <cell r="E6315">
            <v>0</v>
          </cell>
          <cell r="F6315" t="str">
            <v>SIEMON</v>
          </cell>
          <cell r="K6315">
            <v>1820.54</v>
          </cell>
        </row>
        <row r="6316">
          <cell r="A6316" t="str">
            <v>Q4S28F-V30.0M13</v>
          </cell>
          <cell r="B6316" t="str">
            <v>HS,25/100G,AOC,QSFP28/4SFP28,30M,LS0H-OFNR,AQA</v>
          </cell>
          <cell r="C6316" t="str">
            <v>HS,25/100G,AOC,QSFP28/4SFP28,30M,LS0H-OFNR,AQA</v>
          </cell>
          <cell r="D6316" t="str">
            <v>szt.</v>
          </cell>
          <cell r="E6316">
            <v>0</v>
          </cell>
          <cell r="F6316" t="str">
            <v>SIEMON</v>
          </cell>
          <cell r="K6316">
            <v>1990.46</v>
          </cell>
        </row>
        <row r="6317">
          <cell r="A6317" t="str">
            <v>Q4S28F-V03.0M13</v>
          </cell>
          <cell r="B6317" t="str">
            <v>HS,25/100G,AOC,QSFP28/4SFP28,3M,LS0H-OFNR,AQA</v>
          </cell>
          <cell r="C6317" t="str">
            <v>HS,25/100G,AOC,QSFP28/4SFP28,3M,LS0H-OFNR,AQA</v>
          </cell>
          <cell r="D6317" t="str">
            <v>szt.</v>
          </cell>
          <cell r="E6317">
            <v>0</v>
          </cell>
          <cell r="F6317" t="str">
            <v>SIEMON</v>
          </cell>
          <cell r="K6317">
            <v>1826.62</v>
          </cell>
        </row>
        <row r="6318">
          <cell r="A6318" t="str">
            <v>Q4S28F-V40.0M13</v>
          </cell>
          <cell r="B6318" t="str">
            <v>HS,25/100G,AOC,QSFP28/4SFP28,40M,LS0H-OFNR,AQA</v>
          </cell>
          <cell r="C6318" t="str">
            <v>HS,25/100G,AOC,QSFP28/4SFP28,40M,LS0H-OFNR,AQA</v>
          </cell>
          <cell r="D6318" t="str">
            <v>szt.</v>
          </cell>
          <cell r="E6318">
            <v>0</v>
          </cell>
          <cell r="F6318" t="str">
            <v>SIEMON</v>
          </cell>
          <cell r="K6318">
            <v>2063.2800000000002</v>
          </cell>
        </row>
        <row r="6319">
          <cell r="A6319" t="str">
            <v>Q4S28F-V50.0M13</v>
          </cell>
          <cell r="B6319" t="str">
            <v>HS,25/100G,AOC,QSFP28/4SFP28,50M,LS0H-OFNR,AQA</v>
          </cell>
          <cell r="C6319" t="str">
            <v>HS,25/100G,AOC,QSFP28/4SFP28,50M,LS0H-OFNR,AQA</v>
          </cell>
          <cell r="D6319" t="str">
            <v>szt.</v>
          </cell>
          <cell r="E6319">
            <v>0</v>
          </cell>
          <cell r="F6319" t="str">
            <v>SIEMON</v>
          </cell>
          <cell r="K6319">
            <v>2142.1799999999998</v>
          </cell>
        </row>
        <row r="6320">
          <cell r="A6320" t="str">
            <v>Q4S28F-V07.0M13</v>
          </cell>
          <cell r="B6320" t="str">
            <v>HS,25/100G,AOC,QSFP28/4SFP28,7M,LS0H-OFNR,AQA</v>
          </cell>
          <cell r="C6320" t="str">
            <v>HS,25/100G,AOC,QSFP28/4SFP28,7M,LS0H-OFNR,AQA</v>
          </cell>
          <cell r="D6320" t="str">
            <v>szt.</v>
          </cell>
          <cell r="E6320">
            <v>0</v>
          </cell>
          <cell r="F6320" t="str">
            <v>SIEMON</v>
          </cell>
          <cell r="K6320">
            <v>1850.88</v>
          </cell>
        </row>
        <row r="6321">
          <cell r="A6321" t="str">
            <v>S1S28F-V00.5M13</v>
          </cell>
          <cell r="B6321" t="str">
            <v>HS,25G,AOC,SFP28,0.5M,LS0H-OFNR,AQA</v>
          </cell>
          <cell r="C6321" t="str">
            <v>HS,25G,AOC,SFP28,0.5M,LS0H-OFNR,AQA</v>
          </cell>
          <cell r="D6321" t="str">
            <v>szt.</v>
          </cell>
          <cell r="E6321">
            <v>0</v>
          </cell>
          <cell r="F6321" t="str">
            <v>SIEMON</v>
          </cell>
          <cell r="K6321">
            <v>425.56</v>
          </cell>
        </row>
        <row r="6322">
          <cell r="A6322" t="str">
            <v>S1S28F-V01.5M13</v>
          </cell>
          <cell r="B6322" t="str">
            <v>HS,25G,AOC,SFP28,1.5M,LS0H-OFNR,AQA</v>
          </cell>
          <cell r="C6322" t="str">
            <v>HS,25G,AOC,SFP28,1.5M,LS0H-OFNR,AQA</v>
          </cell>
          <cell r="D6322" t="str">
            <v>szt.</v>
          </cell>
          <cell r="E6322">
            <v>0</v>
          </cell>
          <cell r="F6322" t="str">
            <v>SIEMON</v>
          </cell>
          <cell r="K6322">
            <v>430.1</v>
          </cell>
        </row>
        <row r="6323">
          <cell r="A6323" t="str">
            <v>S1S28F-T0100M13</v>
          </cell>
          <cell r="B6323" t="str">
            <v>HS,25G,AOC,SFP28,100M,LS0H-OFNR,AQA</v>
          </cell>
          <cell r="C6323" t="str">
            <v>HS,25G,AOC,SFP28,100M,LS0H-OFNR,AQA</v>
          </cell>
          <cell r="D6323" t="str">
            <v>szt.</v>
          </cell>
          <cell r="E6323">
            <v>0</v>
          </cell>
          <cell r="F6323" t="str">
            <v>SIEMON</v>
          </cell>
          <cell r="K6323">
            <v>878.42</v>
          </cell>
        </row>
        <row r="6324">
          <cell r="A6324" t="str">
            <v>S1S28F-V10.0M13</v>
          </cell>
          <cell r="B6324" t="str">
            <v>HS,25G,AOC,SFP28,10M,LS0H-OFNR,AQA</v>
          </cell>
          <cell r="C6324" t="str">
            <v>HS,25G,AOC,SFP28,10M,LS0H-OFNR,AQA</v>
          </cell>
          <cell r="D6324" t="str">
            <v>szt.</v>
          </cell>
          <cell r="E6324">
            <v>0</v>
          </cell>
          <cell r="F6324" t="str">
            <v>SIEMON</v>
          </cell>
          <cell r="K6324">
            <v>468.8</v>
          </cell>
        </row>
        <row r="6325">
          <cell r="A6325" t="str">
            <v>S1S28F-V15.0M13</v>
          </cell>
          <cell r="B6325" t="str">
            <v>HS,25G,AOC,SFP28,15M,LS0H-OFNR,AQA</v>
          </cell>
          <cell r="C6325" t="str">
            <v>HS,25G,AOC,SFP28,15M,LS0H-OFNR,AQA</v>
          </cell>
          <cell r="D6325" t="str">
            <v>szt.</v>
          </cell>
          <cell r="E6325">
            <v>0</v>
          </cell>
          <cell r="F6325" t="str">
            <v>SIEMON</v>
          </cell>
          <cell r="K6325">
            <v>491.54</v>
          </cell>
        </row>
        <row r="6326">
          <cell r="A6326" t="str">
            <v>S1S28F-V01.0M13</v>
          </cell>
          <cell r="B6326" t="str">
            <v>HS,25G,AOC,SFP28,1M,LS0H-OFNR,AQA</v>
          </cell>
          <cell r="C6326" t="str">
            <v>HS,25G,AOC,SFP28,1M,LS0H-OFNR,AQA</v>
          </cell>
          <cell r="D6326" t="str">
            <v>szt.</v>
          </cell>
          <cell r="E6326">
            <v>0</v>
          </cell>
          <cell r="F6326" t="str">
            <v>SIEMON</v>
          </cell>
          <cell r="K6326">
            <v>427.82</v>
          </cell>
        </row>
        <row r="6327">
          <cell r="A6327" t="str">
            <v>S1S28F-V20.0M13</v>
          </cell>
          <cell r="B6327" t="str">
            <v>HS,25G,AOC,SFP28,20M,LS0H-OFNR,AQA</v>
          </cell>
          <cell r="C6327" t="str">
            <v>HS,25G,AOC,SFP28,20M,LS0H-OFNR,AQA</v>
          </cell>
          <cell r="D6327" t="str">
            <v>szt.</v>
          </cell>
          <cell r="E6327">
            <v>0</v>
          </cell>
          <cell r="F6327" t="str">
            <v>SIEMON</v>
          </cell>
          <cell r="K6327">
            <v>514.29999999999995</v>
          </cell>
        </row>
        <row r="6328">
          <cell r="A6328" t="str">
            <v>S1S28F-V25.0M13</v>
          </cell>
          <cell r="B6328" t="str">
            <v>HS,25G,AOC,SFP28,25M,LS0H-OFNR,AQA</v>
          </cell>
          <cell r="C6328" t="str">
            <v>HS,25G,AOC,SFP28,25M,LS0H-OFNR,AQA</v>
          </cell>
          <cell r="D6328" t="str">
            <v>szt.</v>
          </cell>
          <cell r="E6328">
            <v>0</v>
          </cell>
          <cell r="F6328" t="str">
            <v>SIEMON</v>
          </cell>
          <cell r="K6328">
            <v>537.05999999999995</v>
          </cell>
        </row>
        <row r="6329">
          <cell r="A6329" t="str">
            <v>S1S28F-V02.0M13</v>
          </cell>
          <cell r="B6329" t="str">
            <v>HS,25G,AOC,SFP28,2M,LS0H-OFNR,AQA</v>
          </cell>
          <cell r="C6329" t="str">
            <v>HS,25G,AOC,SFP28,2M,LS0H-OFNR,AQA</v>
          </cell>
          <cell r="D6329" t="str">
            <v>szt.</v>
          </cell>
          <cell r="E6329">
            <v>0</v>
          </cell>
          <cell r="F6329" t="str">
            <v>SIEMON</v>
          </cell>
          <cell r="K6329">
            <v>432.38</v>
          </cell>
        </row>
        <row r="6330">
          <cell r="A6330" t="str">
            <v>S1S28F-V30.0M13</v>
          </cell>
          <cell r="B6330" t="str">
            <v>HS,25G,AOC,SFP28,30M,LS0H-OFNR,AQA</v>
          </cell>
          <cell r="C6330" t="str">
            <v>HS,25G,AOC,SFP28,30M,LS0H-OFNR,AQA</v>
          </cell>
          <cell r="D6330" t="str">
            <v>szt.</v>
          </cell>
          <cell r="E6330">
            <v>0</v>
          </cell>
          <cell r="F6330" t="str">
            <v>SIEMON</v>
          </cell>
          <cell r="K6330">
            <v>559.82000000000005</v>
          </cell>
        </row>
        <row r="6331">
          <cell r="A6331" t="str">
            <v>S1S28F-V03.0M13</v>
          </cell>
          <cell r="B6331" t="str">
            <v>HS,25G,AOC,SFP28,3M,LS0H-OFNR,AQA</v>
          </cell>
          <cell r="C6331" t="str">
            <v>HS,25G,AOC,SFP28,3M,LS0H-OFNR,AQA</v>
          </cell>
          <cell r="D6331" t="str">
            <v>szt.</v>
          </cell>
          <cell r="E6331">
            <v>0</v>
          </cell>
          <cell r="F6331" t="str">
            <v>SIEMON</v>
          </cell>
          <cell r="K6331">
            <v>436.94</v>
          </cell>
        </row>
        <row r="6332">
          <cell r="A6332" t="str">
            <v>S1S28F-V40.0M13</v>
          </cell>
          <cell r="B6332" t="str">
            <v>HS,25G,AOC,SFP28,40M,LS0H-OFNR,AQA</v>
          </cell>
          <cell r="C6332" t="str">
            <v>HS,25G,AOC,SFP28,40M,LS0H-OFNR,AQA</v>
          </cell>
          <cell r="D6332" t="str">
            <v>szt.</v>
          </cell>
          <cell r="E6332">
            <v>0</v>
          </cell>
          <cell r="F6332" t="str">
            <v>SIEMON</v>
          </cell>
          <cell r="K6332">
            <v>605.34</v>
          </cell>
        </row>
        <row r="6333">
          <cell r="A6333" t="str">
            <v>S1S28F-V50.0M13</v>
          </cell>
          <cell r="B6333" t="str">
            <v>HS,25G,AOC,SFP28,50M,LS0H-OFNR,AQA</v>
          </cell>
          <cell r="C6333" t="str">
            <v>HS,25G,AOC,SFP28,50M,LS0H-OFNR,AQA</v>
          </cell>
          <cell r="D6333" t="str">
            <v>szt.</v>
          </cell>
          <cell r="E6333">
            <v>0</v>
          </cell>
          <cell r="F6333" t="str">
            <v>SIEMON</v>
          </cell>
          <cell r="K6333">
            <v>650.84</v>
          </cell>
        </row>
        <row r="6334">
          <cell r="A6334" t="str">
            <v>S1S28F-V07.0M13</v>
          </cell>
          <cell r="B6334" t="str">
            <v>HS,25G,AOC,SFP28,7M,LS0H-OFNR,AQA</v>
          </cell>
          <cell r="C6334" t="str">
            <v>HS,25G,AOC,SFP28,7M,LS0H-OFNR,AQA</v>
          </cell>
          <cell r="D6334" t="str">
            <v>szt.</v>
          </cell>
          <cell r="E6334">
            <v>0</v>
          </cell>
          <cell r="F6334" t="str">
            <v>SIEMON</v>
          </cell>
          <cell r="K6334">
            <v>455.14</v>
          </cell>
        </row>
        <row r="6335">
          <cell r="A6335" t="str">
            <v>Q1Q10F-V00.5M13</v>
          </cell>
          <cell r="B6335" t="str">
            <v>HS,40G,AOC,QSFP+,0.5M,LS0H-OFNR,AQA</v>
          </cell>
          <cell r="C6335" t="str">
            <v>HS,40G,AOC,QSFP+,0.5M,LS0H-OFNR,AQA</v>
          </cell>
          <cell r="D6335" t="str">
            <v>szt.</v>
          </cell>
          <cell r="E6335">
            <v>0</v>
          </cell>
          <cell r="F6335" t="str">
            <v>SIEMON</v>
          </cell>
          <cell r="K6335">
            <v>370.62</v>
          </cell>
        </row>
        <row r="6336">
          <cell r="A6336" t="str">
            <v>Q1Q10F-V01.5M13</v>
          </cell>
          <cell r="B6336" t="str">
            <v>HS,40G,AOC,QSFP+,1.5M,LS0H-OFNR,AQA</v>
          </cell>
          <cell r="C6336" t="str">
            <v>HS,40G,AOC,QSFP+,1.5M,LS0H-OFNR,AQA</v>
          </cell>
          <cell r="D6336" t="str">
            <v>szt.</v>
          </cell>
          <cell r="E6336">
            <v>0</v>
          </cell>
          <cell r="F6336" t="str">
            <v>SIEMON</v>
          </cell>
          <cell r="K6336">
            <v>374.04</v>
          </cell>
        </row>
        <row r="6337">
          <cell r="A6337" t="str">
            <v>Q1Q10F-V0100M13</v>
          </cell>
          <cell r="B6337" t="str">
            <v>HS,40G,AOC,QSFP+,100M,LS0H-OFNR,AQA</v>
          </cell>
          <cell r="C6337" t="str">
            <v>HS,40G,AOC,QSFP+,100M,LS0H-OFNR,AQA</v>
          </cell>
          <cell r="D6337" t="str">
            <v>szt.</v>
          </cell>
          <cell r="E6337">
            <v>0</v>
          </cell>
          <cell r="F6337" t="str">
            <v>SIEMON</v>
          </cell>
          <cell r="K6337">
            <v>711.16</v>
          </cell>
        </row>
        <row r="6338">
          <cell r="A6338" t="str">
            <v>Q1Q10F-V10.0M13</v>
          </cell>
          <cell r="B6338" t="str">
            <v>HS,40G,AOC,QSFP+,10M,LS0H-OFNR,AQA</v>
          </cell>
          <cell r="C6338" t="str">
            <v>HS,40G,AOC,QSFP+,10M,LS0H-OFNR,AQA</v>
          </cell>
          <cell r="D6338" t="str">
            <v>szt.</v>
          </cell>
          <cell r="E6338">
            <v>0</v>
          </cell>
          <cell r="F6338" t="str">
            <v>SIEMON</v>
          </cell>
          <cell r="K6338">
            <v>403.94</v>
          </cell>
        </row>
        <row r="6339">
          <cell r="A6339" t="str">
            <v>Q1Q10F-V15.0M13</v>
          </cell>
          <cell r="B6339" t="str">
            <v>HS,40G,AOC,QSFP+,15M,LS0H-OFNR,AQA</v>
          </cell>
          <cell r="C6339" t="str">
            <v>HS,40G,AOC,QSFP+,15M,LS0H-OFNR,AQA</v>
          </cell>
          <cell r="D6339" t="str">
            <v>szt.</v>
          </cell>
          <cell r="E6339">
            <v>0</v>
          </cell>
          <cell r="F6339" t="str">
            <v>SIEMON</v>
          </cell>
          <cell r="K6339">
            <v>421</v>
          </cell>
        </row>
        <row r="6340">
          <cell r="A6340" t="str">
            <v>Q1Q10F-V01.0M13</v>
          </cell>
          <cell r="B6340" t="str">
            <v>HS,40G,AOC,QSFP+,1M,LS0H-OFNR,AQA</v>
          </cell>
          <cell r="C6340" t="str">
            <v>HS,40G,AOC,QSFP+,1M,LS0H-OFNR,AQA</v>
          </cell>
          <cell r="D6340" t="str">
            <v>szt.</v>
          </cell>
          <cell r="E6340">
            <v>0</v>
          </cell>
          <cell r="F6340" t="str">
            <v>SIEMON</v>
          </cell>
          <cell r="K6340">
            <v>372.34</v>
          </cell>
        </row>
        <row r="6341">
          <cell r="A6341" t="str">
            <v>Q1Q10F-V20.0M13</v>
          </cell>
          <cell r="B6341" t="str">
            <v>HS,40G,AOC,QSFP+,20M,LS0H-OFNR,AQA</v>
          </cell>
          <cell r="C6341" t="str">
            <v>HS,40G,AOC,QSFP+,20M,LS0H-OFNR,AQA</v>
          </cell>
          <cell r="D6341" t="str">
            <v>szt.</v>
          </cell>
          <cell r="E6341">
            <v>0</v>
          </cell>
          <cell r="F6341" t="str">
            <v>SIEMON</v>
          </cell>
          <cell r="K6341">
            <v>438.06</v>
          </cell>
        </row>
        <row r="6342">
          <cell r="A6342" t="str">
            <v>Q1Q10F-V25.0M13</v>
          </cell>
          <cell r="B6342" t="str">
            <v>HS,40G,AOC,QSFP+,25M,LS0H-OFNR,AQA</v>
          </cell>
          <cell r="C6342" t="str">
            <v>HS,40G,AOC,QSFP+,25M,LS0H-OFNR,AQA</v>
          </cell>
          <cell r="D6342" t="str">
            <v>szt.</v>
          </cell>
          <cell r="E6342">
            <v>0</v>
          </cell>
          <cell r="F6342" t="str">
            <v>SIEMON</v>
          </cell>
          <cell r="K6342">
            <v>455.14</v>
          </cell>
        </row>
        <row r="6343">
          <cell r="A6343" t="str">
            <v>Q1Q10F-V02.0M13</v>
          </cell>
          <cell r="B6343" t="str">
            <v>HS,40G,AOC,QSFP+,2M,LS0H-OFNR,AQA</v>
          </cell>
          <cell r="C6343" t="str">
            <v>HS,40G,AOC,QSFP+,2M,LS0H-OFNR,AQA</v>
          </cell>
          <cell r="D6343" t="str">
            <v>szt.</v>
          </cell>
          <cell r="E6343">
            <v>0</v>
          </cell>
          <cell r="F6343" t="str">
            <v>SIEMON</v>
          </cell>
          <cell r="K6343">
            <v>375.74</v>
          </cell>
        </row>
        <row r="6344">
          <cell r="A6344" t="str">
            <v>Q1Q10F-V30.0M13</v>
          </cell>
          <cell r="B6344" t="str">
            <v>HS,40G,AOC,QSFP+,30M,LS0H-OFNR,AQA</v>
          </cell>
          <cell r="C6344" t="str">
            <v>HS,40G,AOC,QSFP+,30M,LS0H-OFNR,AQA</v>
          </cell>
          <cell r="D6344" t="str">
            <v>szt.</v>
          </cell>
          <cell r="E6344">
            <v>0</v>
          </cell>
          <cell r="F6344" t="str">
            <v>SIEMON</v>
          </cell>
          <cell r="K6344">
            <v>472.2</v>
          </cell>
        </row>
        <row r="6345">
          <cell r="A6345" t="str">
            <v>Q1Q10F-V03.0M13</v>
          </cell>
          <cell r="B6345" t="str">
            <v>HS,40G,AOC,QSFP+,3M,LS0H-OFNR,AQA</v>
          </cell>
          <cell r="C6345" t="str">
            <v>HS,40G,AOC,QSFP+,3M,LS0H-OFNR,AQA</v>
          </cell>
          <cell r="D6345" t="str">
            <v>szt.</v>
          </cell>
          <cell r="E6345">
            <v>0</v>
          </cell>
          <cell r="F6345" t="str">
            <v>SIEMON</v>
          </cell>
          <cell r="K6345">
            <v>379.16</v>
          </cell>
        </row>
        <row r="6346">
          <cell r="A6346" t="str">
            <v>Q1Q10F-V40.0M13</v>
          </cell>
          <cell r="B6346" t="str">
            <v>HS,40G,AOC,QSFP+,40M,LS0H-OFNR,AQA</v>
          </cell>
          <cell r="C6346" t="str">
            <v>HS,40G,AOC,QSFP+,40M,LS0H-OFNR,AQA</v>
          </cell>
          <cell r="D6346" t="str">
            <v>szt.</v>
          </cell>
          <cell r="E6346">
            <v>0</v>
          </cell>
          <cell r="F6346" t="str">
            <v>SIEMON</v>
          </cell>
          <cell r="K6346">
            <v>506.34</v>
          </cell>
        </row>
        <row r="6347">
          <cell r="A6347" t="str">
            <v>Q1Q10F-V50.0M13</v>
          </cell>
          <cell r="B6347" t="str">
            <v>HS,40G,AOC,QSFP+,50M,LS0H-OFNR,AQA</v>
          </cell>
          <cell r="C6347" t="str">
            <v>HS,40G,AOC,QSFP+,50M,LS0H-OFNR,AQA</v>
          </cell>
          <cell r="D6347" t="str">
            <v>szt.</v>
          </cell>
          <cell r="E6347">
            <v>0</v>
          </cell>
          <cell r="F6347" t="str">
            <v>SIEMON</v>
          </cell>
          <cell r="K6347">
            <v>540.48</v>
          </cell>
        </row>
        <row r="6348">
          <cell r="A6348" t="str">
            <v>Q1Q10F-V07.0M13</v>
          </cell>
          <cell r="B6348" t="str">
            <v>HS,40G,AOC,QSFP+,7M,LS0H-OFNR,AQA</v>
          </cell>
          <cell r="C6348" t="str">
            <v>HS,40G,AOC,QSFP+,7M,LS0H-OFNR,AQA</v>
          </cell>
          <cell r="D6348" t="str">
            <v>szt.</v>
          </cell>
          <cell r="E6348">
            <v>0</v>
          </cell>
          <cell r="F6348" t="str">
            <v>SIEMON</v>
          </cell>
          <cell r="K6348">
            <v>393.7</v>
          </cell>
        </row>
        <row r="6349">
          <cell r="A6349" t="str">
            <v>350-205</v>
          </cell>
          <cell r="B6349" t="str">
            <v>IEC MAINS LEAD 1.8 METRE</v>
          </cell>
          <cell r="C6349" t="str">
            <v>IEC MAINS LEAD 1.8 METRE</v>
          </cell>
          <cell r="D6349" t="str">
            <v>szt.</v>
          </cell>
          <cell r="E6349">
            <v>0</v>
          </cell>
          <cell r="F6349" t="str">
            <v>EXCEL</v>
          </cell>
          <cell r="K6349">
            <v>0</v>
          </cell>
        </row>
        <row r="6350">
          <cell r="A6350" t="str">
            <v>IEC-W/F-G-ECO</v>
          </cell>
          <cell r="B6350" t="str">
            <v>IEC-W/F-G-ECO PRZEJŚCIE</v>
          </cell>
          <cell r="C6350" t="str">
            <v>IEC-W/F-G-ECO PRZEJŚCIE</v>
          </cell>
          <cell r="D6350" t="str">
            <v>szt.</v>
          </cell>
          <cell r="E6350">
            <v>0</v>
          </cell>
          <cell r="F6350" t="str">
            <v>CCTV</v>
          </cell>
          <cell r="K6350">
            <v>0</v>
          </cell>
        </row>
        <row r="6351">
          <cell r="A6351" t="str">
            <v>XBFP-D-00-SS001</v>
          </cell>
          <cell r="B6351" t="str">
            <v>IND FCPLT,DB GANG,SS,W/GSKT,0 PORT,1/4in GASKET AL</v>
          </cell>
          <cell r="C6351" t="str">
            <v>IND FCPLT,DB GANG,SS,W/GSKT,0 PORT,1/4in GASKET ALL AROUND</v>
          </cell>
          <cell r="D6351" t="str">
            <v>szt.</v>
          </cell>
          <cell r="E6351">
            <v>0</v>
          </cell>
          <cell r="F6351" t="str">
            <v>SIEMON</v>
          </cell>
          <cell r="K6351">
            <v>60.22</v>
          </cell>
        </row>
        <row r="6352">
          <cell r="A6352" t="str">
            <v>XBFP-D-04-SS001</v>
          </cell>
          <cell r="B6352" t="str">
            <v xml:space="preserve">IND FCPLT,DB GANG,SS,W/GSKT,4PORT,1/4" GASKET ALL </v>
          </cell>
          <cell r="C6352" t="str">
            <v>IND FCPLT,DB GANG,SS,W/GSKT,4PORT,1/4" GASKET ALL AROUND</v>
          </cell>
          <cell r="D6352" t="str">
            <v>szt.</v>
          </cell>
          <cell r="E6352">
            <v>0</v>
          </cell>
          <cell r="F6352" t="str">
            <v>SIEMON</v>
          </cell>
          <cell r="K6352">
            <v>60.22</v>
          </cell>
        </row>
        <row r="6353">
          <cell r="A6353" t="str">
            <v>200-123</v>
          </cell>
          <cell r="B6353" t="str">
            <v>IN-LINE EXTERNAL JOINT WITH 1 TRAY FOR 24</v>
          </cell>
          <cell r="C6353" t="str">
            <v>IN-LINE EXTERNAL JOINT WITH 1 TRAY FOR 24</v>
          </cell>
          <cell r="D6353" t="str">
            <v>szt.</v>
          </cell>
          <cell r="E6353">
            <v>0</v>
          </cell>
          <cell r="F6353" t="str">
            <v>EXCEL</v>
          </cell>
          <cell r="K6353">
            <v>0</v>
          </cell>
        </row>
        <row r="6354">
          <cell r="A6354" t="str">
            <v>USŁUGA/INTERNET</v>
          </cell>
          <cell r="B6354" t="str">
            <v>Internet</v>
          </cell>
          <cell r="C6354" t="str">
            <v>Internet</v>
          </cell>
          <cell r="D6354" t="str">
            <v>szt.</v>
          </cell>
          <cell r="E6354">
            <v>0</v>
          </cell>
          <cell r="F6354" t="str">
            <v>USŁUGI</v>
          </cell>
          <cell r="K6354">
            <v>0</v>
          </cell>
        </row>
        <row r="6355">
          <cell r="A6355" t="str">
            <v>202-120</v>
          </cell>
          <cell r="B6355" t="str">
            <v>IP65 FIBRE STEEL BOX-UNLOADED</v>
          </cell>
          <cell r="C6355" t="str">
            <v>IP65 FIBRE STEEL BOX-UNLOADED</v>
          </cell>
          <cell r="D6355" t="str">
            <v>szt.</v>
          </cell>
          <cell r="E6355">
            <v>0</v>
          </cell>
          <cell r="F6355" t="str">
            <v>EXCEL</v>
          </cell>
          <cell r="K6355">
            <v>118.94</v>
          </cell>
        </row>
        <row r="6356">
          <cell r="A6356" t="str">
            <v>C30-0128</v>
          </cell>
          <cell r="B6356" t="str">
            <v>IP66 adapter do gniazda RJ45</v>
          </cell>
          <cell r="C6356" t="str">
            <v>Adapter do gniazda RJ45 w puszce natynkowej IP66</v>
          </cell>
          <cell r="D6356" t="str">
            <v>szt.</v>
          </cell>
          <cell r="E6356">
            <v>13.75</v>
          </cell>
          <cell r="F6356" t="str">
            <v>Cobi Cu okablowanie</v>
          </cell>
          <cell r="K6356">
            <v>0</v>
          </cell>
        </row>
        <row r="6357">
          <cell r="A6357" t="str">
            <v>C30-0127</v>
          </cell>
          <cell r="B6357" t="str">
            <v>IP66 klapa PROTECTA dwumodułowa</v>
          </cell>
          <cell r="C6357" t="str">
            <v>Klapa PROTECTA dwumodułowa do puszki natynkowej IP66</v>
          </cell>
          <cell r="D6357" t="str">
            <v>szt.</v>
          </cell>
          <cell r="E6357">
            <v>94.85</v>
          </cell>
          <cell r="F6357" t="str">
            <v>Cobi Cu okablowanie</v>
          </cell>
          <cell r="K6357">
            <v>0</v>
          </cell>
        </row>
        <row r="6358">
          <cell r="A6358" t="str">
            <v>C30-0126</v>
          </cell>
          <cell r="B6358" t="str">
            <v>IP66 puszka natynkowa jednoelementowa</v>
          </cell>
          <cell r="C6358" t="str">
            <v>Puszka natynkowa jednoelementowa IP66</v>
          </cell>
          <cell r="D6358" t="str">
            <v>szt.</v>
          </cell>
          <cell r="E6358">
            <v>20.72</v>
          </cell>
          <cell r="F6358" t="str">
            <v>Cobi Cu okablowanie</v>
          </cell>
          <cell r="K6358">
            <v>0</v>
          </cell>
        </row>
        <row r="6359">
          <cell r="A6359" t="str">
            <v>C30-0129</v>
          </cell>
          <cell r="B6359" t="str">
            <v>IP66 ramka do adaptera do gniazda RJ45</v>
          </cell>
          <cell r="C6359" t="str">
            <v>Ramka do adaptera do gniazda RJ45 w puszce natynkowej IP66</v>
          </cell>
          <cell r="D6359" t="str">
            <v>szt.</v>
          </cell>
          <cell r="E6359">
            <v>8.86</v>
          </cell>
          <cell r="F6359" t="str">
            <v>Cobi Cu okablowanie</v>
          </cell>
          <cell r="K6359">
            <v>0</v>
          </cell>
        </row>
        <row r="6360">
          <cell r="A6360" t="str">
            <v>200-911</v>
          </cell>
          <cell r="B6360" t="str">
            <v>IPA CLEANING WIPES (PACK 80)</v>
          </cell>
          <cell r="C6360" t="str">
            <v>IPA CLEANING WIPES (PACK 80)</v>
          </cell>
          <cell r="D6360" t="str">
            <v>szt.</v>
          </cell>
          <cell r="E6360">
            <v>0</v>
          </cell>
          <cell r="F6360" t="str">
            <v>EXCEL</v>
          </cell>
          <cell r="K6360">
            <v>0</v>
          </cell>
        </row>
        <row r="6361">
          <cell r="A6361" t="str">
            <v>IPC-B1B40-0280B-EZ-I</v>
          </cell>
          <cell r="B6361" t="str">
            <v>IPC-B1B40-0280B - EZ-IP</v>
          </cell>
          <cell r="C6361" t="str">
            <v>IPC-B1B40-0280B - EZ-IP</v>
          </cell>
          <cell r="D6361" t="str">
            <v>szt.</v>
          </cell>
          <cell r="E6361">
            <v>0</v>
          </cell>
          <cell r="F6361" t="str">
            <v>CCTV</v>
          </cell>
          <cell r="K6361">
            <v>0</v>
          </cell>
        </row>
        <row r="6362">
          <cell r="A6362" t="str">
            <v>IPC-C26</v>
          </cell>
          <cell r="B6362" t="str">
            <v>IPC-C26</v>
          </cell>
          <cell r="C6362" t="str">
            <v>IPC-C26</v>
          </cell>
          <cell r="D6362" t="str">
            <v>szt.</v>
          </cell>
          <cell r="E6362">
            <v>0</v>
          </cell>
          <cell r="F6362" t="str">
            <v>CCTV</v>
          </cell>
          <cell r="K6362">
            <v>0</v>
          </cell>
        </row>
        <row r="6363">
          <cell r="A6363" t="str">
            <v>IPC-HDB4431CP-AS-028</v>
          </cell>
          <cell r="B6363" t="str">
            <v>IPC-HDB4431CP-AS-0280B</v>
          </cell>
          <cell r="C6363" t="str">
            <v>KAMERA</v>
          </cell>
          <cell r="D6363" t="str">
            <v>szt.</v>
          </cell>
          <cell r="E6363">
            <v>0</v>
          </cell>
          <cell r="F6363" t="str">
            <v>CCTV</v>
          </cell>
          <cell r="K6363">
            <v>0</v>
          </cell>
        </row>
        <row r="6364">
          <cell r="A6364" t="str">
            <v>IPC-HDBW1235EP-W-028</v>
          </cell>
          <cell r="B6364" t="str">
            <v>IPC-HDBW1235EP-W-0280B</v>
          </cell>
          <cell r="C6364" t="str">
            <v>IPC-HDBW1235EP-W-0280B</v>
          </cell>
          <cell r="D6364" t="str">
            <v>szt.</v>
          </cell>
          <cell r="E6364">
            <v>0</v>
          </cell>
          <cell r="F6364" t="str">
            <v>CCTV</v>
          </cell>
          <cell r="K6364">
            <v>0</v>
          </cell>
        </row>
        <row r="6365">
          <cell r="A6365" t="str">
            <v>IPC-HDBW1320EP-0280B</v>
          </cell>
          <cell r="B6365" t="str">
            <v>IPC-HDBW1320EP-0280B</v>
          </cell>
          <cell r="C6365" t="str">
            <v>IPC-HDBW1320EP-0280B</v>
          </cell>
          <cell r="D6365" t="str">
            <v>szt.</v>
          </cell>
          <cell r="E6365">
            <v>0</v>
          </cell>
          <cell r="F6365" t="str">
            <v>CCTV</v>
          </cell>
          <cell r="K6365">
            <v>0</v>
          </cell>
        </row>
        <row r="6366">
          <cell r="A6366" t="str">
            <v>IPC-HDBW1320EP-W</v>
          </cell>
          <cell r="B6366" t="str">
            <v>IPC-HDBW1320EP-W-0280B</v>
          </cell>
          <cell r="C6366" t="str">
            <v>IPC-HDBW1320EP-W-0280B KAMERA</v>
          </cell>
          <cell r="D6366" t="str">
            <v>szt.</v>
          </cell>
          <cell r="E6366">
            <v>0</v>
          </cell>
          <cell r="F6366" t="str">
            <v>CCTV</v>
          </cell>
          <cell r="K6366">
            <v>0</v>
          </cell>
        </row>
        <row r="6367">
          <cell r="A6367" t="str">
            <v>IPC-HDBW4431EP-AS-02</v>
          </cell>
          <cell r="B6367" t="str">
            <v>IPC-HDBW4431EP-AS-0280B Kamera</v>
          </cell>
          <cell r="C6367" t="str">
            <v>IPC-HDBW4431EP-AS-0280B Kamera</v>
          </cell>
          <cell r="D6367" t="str">
            <v>szt.</v>
          </cell>
          <cell r="E6367">
            <v>0</v>
          </cell>
          <cell r="F6367" t="str">
            <v>CCTV</v>
          </cell>
          <cell r="K6367">
            <v>0</v>
          </cell>
        </row>
        <row r="6368">
          <cell r="A6368" t="str">
            <v>IPC-HDBW4431EP-ASE</v>
          </cell>
          <cell r="B6368" t="str">
            <v>IPC-HDBW4431EP-ASE-0280B</v>
          </cell>
          <cell r="C6368" t="str">
            <v>REJESTRATOR</v>
          </cell>
          <cell r="D6368" t="str">
            <v>szt.</v>
          </cell>
          <cell r="E6368">
            <v>0</v>
          </cell>
          <cell r="F6368" t="str">
            <v>CCTV</v>
          </cell>
          <cell r="K6368">
            <v>0</v>
          </cell>
        </row>
        <row r="6369">
          <cell r="A6369" t="str">
            <v>IPC-HDBW4431EP-ASE-0</v>
          </cell>
          <cell r="B6369" t="str">
            <v>IPC-HDBW4431EP-ASE-0280B</v>
          </cell>
          <cell r="C6369" t="str">
            <v>KAMERA</v>
          </cell>
          <cell r="D6369" t="str">
            <v>szt.</v>
          </cell>
          <cell r="E6369">
            <v>0</v>
          </cell>
          <cell r="F6369" t="str">
            <v>CCTV</v>
          </cell>
          <cell r="K6369">
            <v>0</v>
          </cell>
        </row>
        <row r="6370">
          <cell r="A6370" t="str">
            <v>IPC-HDBW5431R-ZE-271</v>
          </cell>
          <cell r="B6370" t="str">
            <v>IPC-HDBW5431R-ZE-27135</v>
          </cell>
          <cell r="C6370" t="str">
            <v>IPC-HDBW5431R-ZE-27135</v>
          </cell>
          <cell r="D6370" t="str">
            <v>szt.</v>
          </cell>
          <cell r="E6370">
            <v>0</v>
          </cell>
          <cell r="F6370" t="str">
            <v>CCTV</v>
          </cell>
          <cell r="K6370">
            <v>0</v>
          </cell>
        </row>
        <row r="6371">
          <cell r="A6371" t="str">
            <v>IPC-HDW1220SP-0280B</v>
          </cell>
          <cell r="B6371" t="str">
            <v>IPC-HDW1220SP-0280B KAMERA</v>
          </cell>
          <cell r="C6371" t="str">
            <v>IPC-HDW1220SP-0280B KAMERA</v>
          </cell>
          <cell r="D6371" t="str">
            <v>szt.</v>
          </cell>
          <cell r="E6371">
            <v>0</v>
          </cell>
          <cell r="F6371" t="str">
            <v>CCTV</v>
          </cell>
          <cell r="K6371">
            <v>0</v>
          </cell>
        </row>
        <row r="6372">
          <cell r="A6372" t="str">
            <v>IPC-HDW1230SP-0280B</v>
          </cell>
          <cell r="B6372" t="str">
            <v>IPC-HDW1230SP-0280B</v>
          </cell>
          <cell r="C6372" t="str">
            <v>IPC-HDW1230SP-0280B</v>
          </cell>
          <cell r="D6372" t="str">
            <v>szt.</v>
          </cell>
          <cell r="E6372">
            <v>0</v>
          </cell>
          <cell r="F6372" t="str">
            <v>CCTV</v>
          </cell>
          <cell r="K6372">
            <v>0</v>
          </cell>
        </row>
        <row r="6373">
          <cell r="A6373" t="str">
            <v>IPC-HDW1320S-0360B</v>
          </cell>
          <cell r="B6373" t="str">
            <v>IPC-HDW1320S-0360B KAMERA</v>
          </cell>
          <cell r="C6373" t="str">
            <v>IPC-HDW1320S-0360B KAMERA</v>
          </cell>
          <cell r="D6373" t="str">
            <v>szt.</v>
          </cell>
          <cell r="E6373">
            <v>0</v>
          </cell>
          <cell r="F6373" t="str">
            <v>CCTV</v>
          </cell>
          <cell r="K6373">
            <v>0</v>
          </cell>
        </row>
        <row r="6374">
          <cell r="A6374" t="str">
            <v>IPC-HDW1320SP-0280B</v>
          </cell>
          <cell r="B6374" t="str">
            <v>IPC-HDW1320SP-0280B Kamera</v>
          </cell>
          <cell r="C6374" t="str">
            <v>IPC-HDW1320SP-0280B Kamera</v>
          </cell>
          <cell r="D6374" t="str">
            <v>szt.</v>
          </cell>
          <cell r="E6374">
            <v>0</v>
          </cell>
          <cell r="F6374" t="str">
            <v>CCTV</v>
          </cell>
          <cell r="K6374">
            <v>0</v>
          </cell>
        </row>
        <row r="6375">
          <cell r="A6375" t="str">
            <v>IPC-HDW1420SP-0280B</v>
          </cell>
          <cell r="B6375" t="str">
            <v>IPC-HDW1420SP-0280B</v>
          </cell>
          <cell r="C6375" t="str">
            <v>IPC-HDW1420SP-0280B</v>
          </cell>
          <cell r="D6375" t="str">
            <v>szt.</v>
          </cell>
          <cell r="E6375">
            <v>0</v>
          </cell>
          <cell r="F6375" t="str">
            <v>CCTV</v>
          </cell>
          <cell r="K6375">
            <v>0</v>
          </cell>
        </row>
        <row r="6376">
          <cell r="A6376" t="str">
            <v>IPC-HDW4431EMP-ASE-0</v>
          </cell>
          <cell r="B6376" t="str">
            <v>IPC-HDW4431EMP-ASE-0360B</v>
          </cell>
          <cell r="C6376" t="str">
            <v>IPC-HDW4431EMP-ASE-0360B</v>
          </cell>
          <cell r="D6376" t="str">
            <v>szt.</v>
          </cell>
          <cell r="E6376">
            <v>0</v>
          </cell>
          <cell r="F6376" t="str">
            <v>CCTV</v>
          </cell>
          <cell r="K6376">
            <v>0</v>
          </cell>
        </row>
        <row r="6377">
          <cell r="A6377" t="str">
            <v>IPC-HDW5431RP</v>
          </cell>
          <cell r="B6377" t="str">
            <v>IPC-HDW5431RP-ZE-27135</v>
          </cell>
          <cell r="C6377" t="str">
            <v>IPC-HDW5431RP-ZE-27135</v>
          </cell>
          <cell r="D6377" t="str">
            <v>szt.</v>
          </cell>
          <cell r="E6377">
            <v>0</v>
          </cell>
          <cell r="F6377" t="str">
            <v>CCTV</v>
          </cell>
          <cell r="K6377">
            <v>0</v>
          </cell>
        </row>
        <row r="6378">
          <cell r="A6378" t="str">
            <v>IPC-HFW1235SP-W-0280</v>
          </cell>
          <cell r="B6378" t="str">
            <v>IPC-HFW1235SP-W-0280B</v>
          </cell>
          <cell r="C6378" t="str">
            <v>IPC-HFW1235SP-W-0280B</v>
          </cell>
          <cell r="D6378" t="str">
            <v>szt.</v>
          </cell>
          <cell r="E6378">
            <v>0</v>
          </cell>
          <cell r="F6378" t="str">
            <v>CCTV</v>
          </cell>
          <cell r="K6378">
            <v>0</v>
          </cell>
        </row>
        <row r="6379">
          <cell r="A6379" t="str">
            <v>IPC-HFW1320SP-0280B</v>
          </cell>
          <cell r="B6379" t="str">
            <v>IPC-HFW1320SP-0280B</v>
          </cell>
          <cell r="C6379" t="str">
            <v>IPC-HFW1320SP-0280B KAMERA</v>
          </cell>
          <cell r="D6379" t="str">
            <v>szt.</v>
          </cell>
          <cell r="E6379">
            <v>0</v>
          </cell>
          <cell r="F6379" t="str">
            <v>CCTV</v>
          </cell>
          <cell r="K6379">
            <v>0</v>
          </cell>
        </row>
        <row r="6380">
          <cell r="A6380" t="str">
            <v>IPC-HFW2231RP-VFS-IR</v>
          </cell>
          <cell r="B6380" t="str">
            <v>IPC-HFW2231RP-VFS-IRE6</v>
          </cell>
          <cell r="C6380" t="str">
            <v>IPC-HFW2231RP-VFS-IRE6</v>
          </cell>
          <cell r="D6380" t="str">
            <v>szt.</v>
          </cell>
          <cell r="E6380">
            <v>0</v>
          </cell>
          <cell r="F6380" t="str">
            <v>CCTV</v>
          </cell>
          <cell r="K6380">
            <v>0</v>
          </cell>
        </row>
        <row r="6381">
          <cell r="A6381" t="str">
            <v>IPC-HFW2320RP-ZS</v>
          </cell>
          <cell r="B6381" t="str">
            <v>IPC-HFW2320RP-ZS</v>
          </cell>
          <cell r="C6381" t="str">
            <v>KAMERA</v>
          </cell>
          <cell r="D6381" t="str">
            <v>szt.</v>
          </cell>
          <cell r="E6381">
            <v>0</v>
          </cell>
          <cell r="F6381" t="str">
            <v>CCTV</v>
          </cell>
          <cell r="K6381">
            <v>0</v>
          </cell>
        </row>
        <row r="6382">
          <cell r="A6382" t="str">
            <v>IPC-HFW2421RP-ZSIRE6</v>
          </cell>
          <cell r="B6382" t="str">
            <v>IPC-HFW2421RP-ZS-IRE6 KAMERA</v>
          </cell>
          <cell r="C6382" t="str">
            <v>IPC-HFW2421RP-ZS-IRE6 KAMERA</v>
          </cell>
          <cell r="D6382" t="str">
            <v>szt.</v>
          </cell>
          <cell r="E6382">
            <v>0</v>
          </cell>
          <cell r="F6382" t="str">
            <v>CCTV</v>
          </cell>
          <cell r="K6382">
            <v>0</v>
          </cell>
        </row>
        <row r="6383">
          <cell r="A6383" t="str">
            <v>IPC-HFW2431T-ZS-2713</v>
          </cell>
          <cell r="B6383" t="str">
            <v>IPC-HFW2431T-ZS-27135</v>
          </cell>
          <cell r="C6383" t="str">
            <v>IPC-HFW2431T-ZS-27135</v>
          </cell>
          <cell r="D6383" t="str">
            <v>szt.</v>
          </cell>
          <cell r="E6383">
            <v>0</v>
          </cell>
          <cell r="F6383" t="str">
            <v>CCTV</v>
          </cell>
          <cell r="K6383">
            <v>0</v>
          </cell>
        </row>
        <row r="6384">
          <cell r="A6384" t="str">
            <v>IPC-HFW4431EP</v>
          </cell>
          <cell r="B6384" t="str">
            <v>IPC-HFW4431EP-S-0360B</v>
          </cell>
          <cell r="C6384" t="str">
            <v>IPC-HFW4431EP-S-0360B</v>
          </cell>
          <cell r="D6384" t="str">
            <v>szt.</v>
          </cell>
          <cell r="E6384">
            <v>0</v>
          </cell>
          <cell r="F6384" t="str">
            <v>CCTV</v>
          </cell>
          <cell r="K6384">
            <v>0</v>
          </cell>
        </row>
        <row r="6385">
          <cell r="A6385" t="str">
            <v>IPC-HFW4431EP-S-0360</v>
          </cell>
          <cell r="B6385" t="str">
            <v>IPC-HFW4431EP-S-0360B Kamera</v>
          </cell>
          <cell r="C6385" t="str">
            <v>IPC-HFW4431EP-S-0360B Kamera</v>
          </cell>
          <cell r="D6385" t="str">
            <v>szt.</v>
          </cell>
          <cell r="E6385">
            <v>0</v>
          </cell>
          <cell r="F6385" t="str">
            <v>CCTV</v>
          </cell>
          <cell r="K6385">
            <v>0</v>
          </cell>
        </row>
        <row r="6386">
          <cell r="A6386" t="str">
            <v>IPC-HFW4631EP-SE-028</v>
          </cell>
          <cell r="B6386" t="str">
            <v>IPC-HFW4631EP-SE-0280B</v>
          </cell>
          <cell r="C6386" t="str">
            <v>IPC-HFW4631EP-SE-0280B</v>
          </cell>
          <cell r="D6386" t="str">
            <v>szt.</v>
          </cell>
          <cell r="E6386">
            <v>0</v>
          </cell>
          <cell r="F6386" t="str">
            <v>CCTV</v>
          </cell>
          <cell r="K6386">
            <v>0</v>
          </cell>
        </row>
        <row r="6387">
          <cell r="A6387" t="str">
            <v>IPC-HFW5221EP-Z</v>
          </cell>
          <cell r="B6387" t="str">
            <v>IPC-HFW5221EP-Z KAMERA IP</v>
          </cell>
          <cell r="C6387" t="str">
            <v>IPC-HFW5221EP-Z KAMERA IP</v>
          </cell>
          <cell r="D6387" t="str">
            <v>szt.</v>
          </cell>
          <cell r="E6387">
            <v>0</v>
          </cell>
          <cell r="F6387" t="str">
            <v>CCTV</v>
          </cell>
          <cell r="K6387">
            <v>0</v>
          </cell>
        </row>
        <row r="6388">
          <cell r="A6388" t="str">
            <v>IPC-HFW5421EP-Z</v>
          </cell>
          <cell r="B6388" t="str">
            <v>IPC-HFW5421EP-Z KAMERA IP</v>
          </cell>
          <cell r="C6388" t="str">
            <v>IPC-HFW5421EP-Z KAMERA IP</v>
          </cell>
          <cell r="D6388" t="str">
            <v>szt.</v>
          </cell>
          <cell r="E6388">
            <v>0</v>
          </cell>
          <cell r="F6388" t="str">
            <v>CCTV</v>
          </cell>
          <cell r="K6388">
            <v>0</v>
          </cell>
        </row>
        <row r="6389">
          <cell r="A6389" t="str">
            <v>IPC-HFW5431EP-Z</v>
          </cell>
          <cell r="B6389" t="str">
            <v>IPC-HFW5431EP-Z KAMERA</v>
          </cell>
          <cell r="C6389" t="str">
            <v>IPC-HFW5431EP-Z KAMERA</v>
          </cell>
          <cell r="D6389" t="str">
            <v>szt.</v>
          </cell>
          <cell r="E6389">
            <v>0</v>
          </cell>
          <cell r="F6389" t="str">
            <v>CCTV</v>
          </cell>
          <cell r="K6389">
            <v>0</v>
          </cell>
        </row>
        <row r="6390">
          <cell r="A6390" t="str">
            <v>IPC-HFW5431EP-ZE</v>
          </cell>
          <cell r="B6390" t="str">
            <v>IPC-HFW5431EP-ZE-27135</v>
          </cell>
          <cell r="C6390" t="str">
            <v>KAMERA</v>
          </cell>
          <cell r="D6390" t="str">
            <v>szt.</v>
          </cell>
          <cell r="E6390">
            <v>0</v>
          </cell>
          <cell r="F6390" t="str">
            <v>CCTV</v>
          </cell>
          <cell r="K6390">
            <v>0</v>
          </cell>
        </row>
        <row r="6391">
          <cell r="A6391" t="str">
            <v>IPC-HFW5541E-ZE-2713</v>
          </cell>
          <cell r="B6391" t="str">
            <v xml:space="preserve">IPC-HFW5541E-ZE-27135 </v>
          </cell>
          <cell r="C6391" t="str">
            <v xml:space="preserve">IPC-HFW5541E-ZE-27135 </v>
          </cell>
          <cell r="D6391" t="str">
            <v>szt.</v>
          </cell>
          <cell r="E6391">
            <v>0</v>
          </cell>
          <cell r="F6391" t="str">
            <v>CCTV</v>
          </cell>
          <cell r="K6391">
            <v>0</v>
          </cell>
        </row>
        <row r="6392">
          <cell r="A6392" t="str">
            <v>IPC-HFW5631E-Z5E-073</v>
          </cell>
          <cell r="B6392" t="str">
            <v>IPC-HFW5631E-Z5E-0735</v>
          </cell>
          <cell r="C6392" t="str">
            <v>IPC-HFW5631E-Z5E-0735</v>
          </cell>
          <cell r="D6392" t="str">
            <v>szt.</v>
          </cell>
          <cell r="E6392">
            <v>0</v>
          </cell>
          <cell r="F6392" t="str">
            <v>CCTV</v>
          </cell>
          <cell r="K6392">
            <v>0</v>
          </cell>
        </row>
        <row r="6393">
          <cell r="A6393" t="str">
            <v>IPC-HFW5831E-ZE-2712</v>
          </cell>
          <cell r="B6393" t="str">
            <v>IPC-HFW5831E-ZE-2712</v>
          </cell>
          <cell r="C6393" t="str">
            <v>IPC-HFW5831E-ZE-2712</v>
          </cell>
          <cell r="D6393" t="str">
            <v>szt.</v>
          </cell>
          <cell r="E6393">
            <v>0</v>
          </cell>
          <cell r="F6393" t="str">
            <v>CCTV</v>
          </cell>
          <cell r="K6393">
            <v>0</v>
          </cell>
        </row>
        <row r="6394">
          <cell r="A6394" t="str">
            <v>202-094</v>
          </cell>
          <cell r="B6394" t="str">
            <v>ISOPROPYL ALCOHOL IPA 1 LITRE</v>
          </cell>
          <cell r="C6394" t="str">
            <v>ISOPROPYL ALCOHOL IPA 1 LITRE</v>
          </cell>
          <cell r="D6394" t="str">
            <v>szt.</v>
          </cell>
          <cell r="E6394">
            <v>0</v>
          </cell>
          <cell r="F6394" t="str">
            <v>EXCEL</v>
          </cell>
          <cell r="K6394">
            <v>0</v>
          </cell>
        </row>
        <row r="6395">
          <cell r="A6395" t="str">
            <v>8A-1</v>
          </cell>
          <cell r="B6395" t="str">
            <v>JELLY CRIMPS - GEL FILLED IDC CONNECTOR BOX OF 500</v>
          </cell>
          <cell r="C6395" t="str">
            <v>JELLY CRIMPS - GEL FILLED IDC CONNECTOR BOX OF 500</v>
          </cell>
          <cell r="D6395" t="str">
            <v>szt.</v>
          </cell>
          <cell r="E6395">
            <v>0</v>
          </cell>
          <cell r="F6395" t="str">
            <v>EXCEL</v>
          </cell>
          <cell r="K6395">
            <v>45.84</v>
          </cell>
        </row>
        <row r="6396">
          <cell r="A6396" t="str">
            <v>FBP-LCALCAL-01H</v>
          </cell>
          <cell r="B6396" t="str">
            <v>JMP,BP,DPLX,XGLO,LCABP,LCABP,RFP,OS1/2,YEL,LSOH3C,</v>
          </cell>
          <cell r="C6396" t="str">
            <v>JMP,BP,DPLX,XGLO,LCABP,LCABP,RFP,OS1/2,YEL,LSOH3C,1M</v>
          </cell>
          <cell r="D6396" t="str">
            <v>szt.</v>
          </cell>
          <cell r="E6396">
            <v>0</v>
          </cell>
          <cell r="F6396" t="str">
            <v>SIEMON</v>
          </cell>
          <cell r="K6396">
            <v>67.739999999999995</v>
          </cell>
        </row>
        <row r="6397">
          <cell r="A6397" t="str">
            <v>FBP-LCALCAL-02H</v>
          </cell>
          <cell r="B6397" t="str">
            <v>JMP,BP,DPLX,XGLO,LCABP,LCABP,RFP,OS1/2,YEL,LSOH3C,</v>
          </cell>
          <cell r="C6397" t="str">
            <v>JMP,BP,DPLX,XGLO,LCABP,LCABP,RFP,OS1/2,YEL,LSOH3C,2M</v>
          </cell>
          <cell r="D6397" t="str">
            <v>szt.</v>
          </cell>
          <cell r="E6397">
            <v>0</v>
          </cell>
          <cell r="F6397" t="str">
            <v>SIEMON</v>
          </cell>
          <cell r="K6397">
            <v>69.02</v>
          </cell>
        </row>
        <row r="6398">
          <cell r="A6398" t="str">
            <v>FBP-LCALCAL-03H</v>
          </cell>
          <cell r="B6398" t="str">
            <v>JMP,BP,DPLX,XGLO,LCABP,LCABP,RFP,OS1/2,YEL,LSOH3C,</v>
          </cell>
          <cell r="C6398" t="str">
            <v>JMP,BP,DPLX,XGLO,LCABP,LCABP,RFP,OS1/2,YEL,LSOH3C,3M</v>
          </cell>
          <cell r="D6398" t="str">
            <v>szt.</v>
          </cell>
          <cell r="E6398">
            <v>0</v>
          </cell>
          <cell r="F6398" t="str">
            <v>SIEMON</v>
          </cell>
          <cell r="K6398">
            <v>70.3</v>
          </cell>
        </row>
        <row r="6399">
          <cell r="A6399" t="str">
            <v>FBP-LCALCAL-05H</v>
          </cell>
          <cell r="B6399" t="str">
            <v>JMP,BP,DPLX,XGLO,LCABP,LCABP,RFP,OS1/2,YEL,LSOH3C,</v>
          </cell>
          <cell r="C6399" t="str">
            <v>JMP,BP,DPLX,XGLO,LCABP,LCABP,RFP,OS1/2,YEL,LSOH3C,5M</v>
          </cell>
          <cell r="D6399" t="str">
            <v>szt.</v>
          </cell>
          <cell r="E6399">
            <v>0</v>
          </cell>
          <cell r="F6399" t="str">
            <v>SIEMON</v>
          </cell>
          <cell r="K6399">
            <v>72.84</v>
          </cell>
        </row>
        <row r="6400">
          <cell r="A6400" t="str">
            <v>FBP-LCALCAL-01</v>
          </cell>
          <cell r="B6400" t="str">
            <v>JMP,BP,DPLX,XGLO,LCABP,LCABP,RFP,OS1/2,YEL,OFNR,1M</v>
          </cell>
          <cell r="C6400" t="str">
            <v>JMP,BP,DPLX,XGLO,LCABP,LCABP,RFP,OS1/2,YEL,OFNR,1M</v>
          </cell>
          <cell r="D6400" t="str">
            <v>szt.</v>
          </cell>
          <cell r="E6400">
            <v>0</v>
          </cell>
          <cell r="F6400" t="str">
            <v>SIEMON</v>
          </cell>
          <cell r="K6400">
            <v>67.739999999999995</v>
          </cell>
        </row>
        <row r="6401">
          <cell r="A6401" t="str">
            <v>FBP-LCALCUL-01H</v>
          </cell>
          <cell r="B6401" t="str">
            <v>JMP,BP,DPLX,XGLO,LCABP,LCUBP,RFP,OS1/2,YEL,LSOH3C,</v>
          </cell>
          <cell r="C6401" t="str">
            <v>JMP,BP,DPLX,XGLO,LCABP,LCUBP,RFP,OS1/2,YEL,LSOH3C,1M</v>
          </cell>
          <cell r="D6401" t="str">
            <v>szt.</v>
          </cell>
          <cell r="E6401">
            <v>0</v>
          </cell>
          <cell r="F6401" t="str">
            <v>SIEMON</v>
          </cell>
          <cell r="K6401">
            <v>67.739999999999995</v>
          </cell>
        </row>
        <row r="6402">
          <cell r="A6402" t="str">
            <v>FBP-LCALCUL-02H</v>
          </cell>
          <cell r="B6402" t="str">
            <v>JMP,BP,DPLX,XGLO,LCABP,LCUBP,RFP,OS1/2,YEL,LSOH3C,</v>
          </cell>
          <cell r="C6402" t="str">
            <v>JMP,BP,DPLX,XGLO,LCABP,LCUBP,RFP,OS1/2,YEL,LSOH3C,2M</v>
          </cell>
          <cell r="D6402" t="str">
            <v>szt.</v>
          </cell>
          <cell r="E6402">
            <v>0</v>
          </cell>
          <cell r="F6402" t="str">
            <v>SIEMON</v>
          </cell>
          <cell r="K6402">
            <v>69.02</v>
          </cell>
        </row>
        <row r="6403">
          <cell r="A6403" t="str">
            <v>FBP-LCALCUL-03H</v>
          </cell>
          <cell r="B6403" t="str">
            <v>JMP,BP,DPLX,XGLO,LCABP,LCUBP,RFP,OS1/2,YEL,LSOH3C,</v>
          </cell>
          <cell r="C6403" t="str">
            <v>JMP,BP,DPLX,XGLO,LCABP,LCUBP,RFP,OS1/2,YEL,LSOH3C,3M</v>
          </cell>
          <cell r="D6403" t="str">
            <v>szt.</v>
          </cell>
          <cell r="E6403">
            <v>0</v>
          </cell>
          <cell r="F6403" t="str">
            <v>SIEMON</v>
          </cell>
          <cell r="K6403">
            <v>70.3</v>
          </cell>
        </row>
        <row r="6404">
          <cell r="A6404" t="str">
            <v>FBP-LCALCUL-05H</v>
          </cell>
          <cell r="B6404" t="str">
            <v>JMP,BP,DPLX,XGLO,LCABP,LCUBP,RFP,OS1/2,YEL,LSOH3C,</v>
          </cell>
          <cell r="C6404" t="str">
            <v>JMP,BP,DPLX,XGLO,LCABP,LCUBP,RFP,OS1/2,YEL,LSOH3C,5M</v>
          </cell>
          <cell r="D6404" t="str">
            <v>szt.</v>
          </cell>
          <cell r="E6404">
            <v>0</v>
          </cell>
          <cell r="F6404" t="str">
            <v>SIEMON</v>
          </cell>
          <cell r="K6404">
            <v>72.84</v>
          </cell>
        </row>
        <row r="6405">
          <cell r="A6405" t="str">
            <v>FBPLCLC5V01EHCB</v>
          </cell>
          <cell r="B6405" t="str">
            <v>JMP,BP,DPLX,XGLO,LCBP,LCBP,CFP,OM4,EV,LSOH3C,1M,BU</v>
          </cell>
          <cell r="C6405" t="str">
            <v>JMP,BP,DPLX,XGLO,LCBP,LCBP,CFP,OM4,EV,LSOH3C,1M,BULK</v>
          </cell>
          <cell r="D6405" t="str">
            <v>szt.</v>
          </cell>
          <cell r="E6405">
            <v>0</v>
          </cell>
          <cell r="F6405" t="str">
            <v>SIEMON</v>
          </cell>
          <cell r="K6405">
            <v>40.74</v>
          </cell>
        </row>
        <row r="6406">
          <cell r="A6406" t="str">
            <v>FBPLCLC5V03EHCB</v>
          </cell>
          <cell r="B6406" t="str">
            <v>JMP,BP,DPLX,XGLO,LCBP,LCBP,CFP,OM4,EV,LSOH3C,3M,BU</v>
          </cell>
          <cell r="C6406" t="str">
            <v>JMP,BP,DPLX,XGLO,LCBP,LCBP,CFP,OM4,EV,LSOH3C,3M,BULK</v>
          </cell>
          <cell r="D6406" t="str">
            <v>szt.</v>
          </cell>
          <cell r="E6406">
            <v>0</v>
          </cell>
          <cell r="F6406" t="str">
            <v>SIEMON</v>
          </cell>
          <cell r="K6406">
            <v>45.54</v>
          </cell>
        </row>
        <row r="6407">
          <cell r="A6407" t="str">
            <v>FBPLCLC5V05EHCB</v>
          </cell>
          <cell r="B6407" t="str">
            <v>JMP,BP,DPLX,XGLO,LCBP,LCBP,CFP,OM4,EV,LSOH3C,5M,BU</v>
          </cell>
          <cell r="C6407" t="str">
            <v>JMP,BP,DPLX,XGLO,LCBP,LCBP,CFP,OM4,EV,LSOH3C,5M,BULK</v>
          </cell>
          <cell r="D6407" t="str">
            <v>szt.</v>
          </cell>
          <cell r="E6407">
            <v>0</v>
          </cell>
          <cell r="F6407" t="str">
            <v>SIEMON</v>
          </cell>
          <cell r="K6407">
            <v>50.32</v>
          </cell>
        </row>
        <row r="6408">
          <cell r="A6408" t="str">
            <v>FBP-LCLC5L-01AH</v>
          </cell>
          <cell r="B6408" t="str">
            <v>JMP,BP,DPLX,XGLO,LCBP,LCBP,RFP,OM3,AQA,LSOH3C,1M</v>
          </cell>
          <cell r="C6408" t="str">
            <v>JMP,BP,DPLX,XGLO,LCBP,LCBP,RFP,OM3,AQA,LSOH3C,1M</v>
          </cell>
          <cell r="D6408" t="str">
            <v>szt.</v>
          </cell>
          <cell r="E6408">
            <v>0</v>
          </cell>
          <cell r="F6408" t="str">
            <v>SIEMON</v>
          </cell>
          <cell r="K6408">
            <v>37.32</v>
          </cell>
        </row>
        <row r="6409">
          <cell r="A6409" t="str">
            <v>FBPLCLC5L01AHB</v>
          </cell>
          <cell r="B6409" t="str">
            <v>JMP,BP,DPLX,XGLO,LCBP,LCBP,RFP,OM3,AQA,LSOH3C,1M,B</v>
          </cell>
          <cell r="C6409" t="str">
            <v>JMP,BP,DPLX,XGLO,LCBP,LCBP,RFP,OM3,AQA,LSOH3C,1M,BULK</v>
          </cell>
          <cell r="D6409" t="str">
            <v>szt.</v>
          </cell>
          <cell r="E6409">
            <v>0</v>
          </cell>
          <cell r="F6409" t="str">
            <v>SIEMON</v>
          </cell>
          <cell r="K6409">
            <v>35.44</v>
          </cell>
        </row>
        <row r="6410">
          <cell r="A6410" t="str">
            <v>FBP-LCLC5L-03AH</v>
          </cell>
          <cell r="B6410" t="str">
            <v>JMP,BP,DPLX,XGLO,LCBP,LCBP,RFP,OM3,AQA,LSOH3C,3M</v>
          </cell>
          <cell r="C6410" t="str">
            <v>JMP,BP,DPLX,XGLO,LCBP,LCBP,RFP,OM3,AQA,LSOH3C,3M</v>
          </cell>
          <cell r="D6410" t="str">
            <v>szt.</v>
          </cell>
          <cell r="E6410">
            <v>0</v>
          </cell>
          <cell r="F6410" t="str">
            <v>SIEMON</v>
          </cell>
          <cell r="K6410">
            <v>41.08</v>
          </cell>
        </row>
        <row r="6411">
          <cell r="A6411" t="str">
            <v>FBPLCLC5L03AHB</v>
          </cell>
          <cell r="B6411" t="str">
            <v>JMP,BP,DPLX,XGLO,LCBP,LCBP,RFP,OM3,AQA,LSOH3C,3M,B</v>
          </cell>
          <cell r="C6411" t="str">
            <v>JMP,BP,DPLX,XGLO,LCBP,LCBP,RFP,OM3,AQA,LSOH3C,3M,BULK</v>
          </cell>
          <cell r="D6411" t="str">
            <v>szt.</v>
          </cell>
          <cell r="E6411">
            <v>0</v>
          </cell>
          <cell r="F6411" t="str">
            <v>SIEMON</v>
          </cell>
          <cell r="K6411">
            <v>39.04</v>
          </cell>
        </row>
        <row r="6412">
          <cell r="A6412" t="str">
            <v>FBP-LCLC5L-05AH</v>
          </cell>
          <cell r="B6412" t="str">
            <v>JMP,BP,DPLX,XGLO,LCBP,LCBP,RFP,OM3,AQA,LSOH3C,5M</v>
          </cell>
          <cell r="C6412" t="str">
            <v>JMP,BP,DPLX,XGLO,LCBP,LCBP,RFP,OM3,AQA,LSOH3C,5M</v>
          </cell>
          <cell r="D6412" t="str">
            <v>szt.</v>
          </cell>
          <cell r="E6412">
            <v>0</v>
          </cell>
          <cell r="F6412" t="str">
            <v>SIEMON</v>
          </cell>
          <cell r="K6412">
            <v>44.86</v>
          </cell>
        </row>
        <row r="6413">
          <cell r="A6413" t="str">
            <v>FBPLCLC5L05AHB</v>
          </cell>
          <cell r="B6413" t="str">
            <v>JMP,BP,DPLX,XGLO,LCBP,LCBP,RFP,OM3,AQA,LSOH3C,5M,B</v>
          </cell>
          <cell r="C6413" t="str">
            <v>JMP,BP,DPLX,XGLO,LCBP,LCBP,RFP,OM3,AQA,LSOH3C,5M,BULK</v>
          </cell>
          <cell r="D6413" t="str">
            <v>szt.</v>
          </cell>
          <cell r="E6413">
            <v>0</v>
          </cell>
          <cell r="F6413" t="str">
            <v>SIEMON</v>
          </cell>
          <cell r="K6413">
            <v>42.62</v>
          </cell>
        </row>
        <row r="6414">
          <cell r="A6414" t="str">
            <v>FBPLCLC5V0.5AHB</v>
          </cell>
          <cell r="B6414" t="str">
            <v>JMP,BP,DPLX,XGLO,LCBP,LCBP,RFP,OM4,AQA,LSOH3C,0.5M</v>
          </cell>
          <cell r="C6414" t="str">
            <v>JMP,BP,DPLX,XGLO,LCBP,LCBP,RFP,OM4,AQA,LSOH3C,0.5M,BULK</v>
          </cell>
          <cell r="D6414" t="str">
            <v>szt.</v>
          </cell>
          <cell r="E6414">
            <v>0</v>
          </cell>
          <cell r="F6414" t="str">
            <v>SIEMON</v>
          </cell>
          <cell r="K6414">
            <v>39.56</v>
          </cell>
        </row>
        <row r="6415">
          <cell r="A6415" t="str">
            <v>FBP-LCLC5V-01AH</v>
          </cell>
          <cell r="B6415" t="str">
            <v>JMP,BP,DPLX,XGLO,LCBP,LCBP,RFP,OM4,AQA,LSOH3C,1M</v>
          </cell>
          <cell r="C6415" t="str">
            <v>JMP,BP,DPLX,XGLO,LCBP,LCBP,RFP,OM4,AQA,LSOH3C,1M</v>
          </cell>
          <cell r="D6415" t="str">
            <v>szt.</v>
          </cell>
          <cell r="E6415">
            <v>0</v>
          </cell>
          <cell r="F6415" t="str">
            <v>SIEMON</v>
          </cell>
          <cell r="K6415">
            <v>42.88</v>
          </cell>
        </row>
        <row r="6416">
          <cell r="A6416" t="str">
            <v>FBPLCLC5V01AHB</v>
          </cell>
          <cell r="B6416" t="str">
            <v>JMP,BP,DPLX,XGLO,LCBP,LCBP,RFP,OM4,AQA,LSOH3C,1M,B</v>
          </cell>
          <cell r="C6416" t="str">
            <v>JMP,BP,DPLX,XGLO,LCBP,LCBP,RFP,OM4,AQA,LSOH3C,1M,BULK</v>
          </cell>
          <cell r="D6416" t="str">
            <v>szt.</v>
          </cell>
          <cell r="E6416">
            <v>0</v>
          </cell>
          <cell r="F6416" t="str">
            <v>SIEMON</v>
          </cell>
          <cell r="K6416">
            <v>40.74</v>
          </cell>
        </row>
        <row r="6417">
          <cell r="A6417" t="str">
            <v>FBPLCLC5V02AHB</v>
          </cell>
          <cell r="B6417" t="str">
            <v>JMP,BP,DPLX,XGLO,LCBP,LCBP,RFP,OM4,AQA,LSOH3C,2M,B</v>
          </cell>
          <cell r="C6417" t="str">
            <v>JMP,BP,DPLX,XGLO,LCBP,LCBP,RFP,OM4,AQA,LSOH3C,2M,BULK</v>
          </cell>
          <cell r="D6417" t="str">
            <v>szt.</v>
          </cell>
          <cell r="E6417">
            <v>0</v>
          </cell>
          <cell r="F6417" t="str">
            <v>SIEMON</v>
          </cell>
          <cell r="K6417">
            <v>45.54</v>
          </cell>
        </row>
        <row r="6418">
          <cell r="A6418" t="str">
            <v>FBP-LCLC5V-03AH</v>
          </cell>
          <cell r="B6418" t="str">
            <v>JMP,BP,DPLX,XGLO,LCBP,LCBP,RFP,OM4,AQA,LSOH3C,3M</v>
          </cell>
          <cell r="C6418" t="str">
            <v>JMP,BP,DPLX,XGLO,LCBP,LCBP,RFP,OM4,AQA,LSOH3C,3M</v>
          </cell>
          <cell r="D6418" t="str">
            <v>szt.</v>
          </cell>
          <cell r="E6418">
            <v>0</v>
          </cell>
          <cell r="F6418" t="str">
            <v>SIEMON</v>
          </cell>
          <cell r="K6418">
            <v>47.94</v>
          </cell>
        </row>
        <row r="6419">
          <cell r="A6419" t="str">
            <v>FBPLCLC5V03AHB</v>
          </cell>
          <cell r="B6419" t="str">
            <v>JMP,BP,DPLX,XGLO,LCBP,LCBP,RFP,OM4,AQA,LSOH3C,3M,B</v>
          </cell>
          <cell r="C6419" t="str">
            <v>JMP,BP,DPLX,XGLO,LCBP,LCBP,RFP,OM4,AQA,LSOH3C,3M,BULK</v>
          </cell>
          <cell r="D6419" t="str">
            <v>szt.</v>
          </cell>
          <cell r="E6419">
            <v>0</v>
          </cell>
          <cell r="F6419" t="str">
            <v>SIEMON</v>
          </cell>
          <cell r="K6419">
            <v>45.54</v>
          </cell>
        </row>
        <row r="6420">
          <cell r="A6420" t="str">
            <v>FBP-LCLC5V-05AH</v>
          </cell>
          <cell r="B6420" t="str">
            <v>JMP,BP,DPLX,XGLO,LCBP,LCBP,RFP,OM4,AQA,LSOH3C,5M</v>
          </cell>
          <cell r="C6420" t="str">
            <v>JMP,BP,DPLX,XGLO,LCBP,LCBP,RFP,OM4,AQA,LSOH3C,5M</v>
          </cell>
          <cell r="D6420" t="str">
            <v>szt.</v>
          </cell>
          <cell r="E6420">
            <v>0</v>
          </cell>
          <cell r="F6420" t="str">
            <v>SIEMON</v>
          </cell>
          <cell r="K6420">
            <v>52.98</v>
          </cell>
        </row>
        <row r="6421">
          <cell r="A6421" t="str">
            <v>FBPLCLC5V05AHB</v>
          </cell>
          <cell r="B6421" t="str">
            <v>JMP,BP,DPLX,XGLO,LCBP,LCBP,RFP,OM4,AQA,LSOH3C,5M,B</v>
          </cell>
          <cell r="C6421" t="str">
            <v>JMP,BP,DPLX,XGLO,LCBP,LCBP,RFP,OM4,AQA,LSOH3C,5M,BULK</v>
          </cell>
          <cell r="D6421" t="str">
            <v>szt.</v>
          </cell>
          <cell r="E6421">
            <v>0</v>
          </cell>
          <cell r="F6421" t="str">
            <v>SIEMON</v>
          </cell>
          <cell r="K6421">
            <v>50.32</v>
          </cell>
        </row>
        <row r="6422">
          <cell r="A6422" t="str">
            <v>FBP-LCLC5V-01EH</v>
          </cell>
          <cell r="B6422" t="str">
            <v>JMP,BP,DPLX,XGLO,LCBP,LCBP,RFP,OM4,EV,LSOH3C,1M</v>
          </cell>
          <cell r="C6422" t="str">
            <v>JMP,BP,DPLX,XGLO,LCBP,LCBP,RFP,OM4,EV,LSOH3C,1M</v>
          </cell>
          <cell r="D6422" t="str">
            <v>szt.</v>
          </cell>
          <cell r="E6422">
            <v>0</v>
          </cell>
          <cell r="F6422" t="str">
            <v>SIEMON</v>
          </cell>
          <cell r="K6422">
            <v>42.88</v>
          </cell>
        </row>
        <row r="6423">
          <cell r="A6423" t="str">
            <v>FBPLCLC5V01EHB</v>
          </cell>
          <cell r="B6423" t="str">
            <v>JMP,BP,DPLX,XGLO,LCBP,LCBP,RFP,OM4,EV,LSOH3C,1M,BU</v>
          </cell>
          <cell r="C6423" t="str">
            <v>JMP,BP,DPLX,XGLO,LCBP,LCBP,RFP,OM4,EV,LSOH3C,1M,BULK</v>
          </cell>
          <cell r="D6423" t="str">
            <v>szt.</v>
          </cell>
          <cell r="E6423">
            <v>0</v>
          </cell>
          <cell r="F6423" t="str">
            <v>SIEMON</v>
          </cell>
          <cell r="K6423">
            <v>40.74</v>
          </cell>
        </row>
        <row r="6424">
          <cell r="A6424" t="str">
            <v>FBP-LCLC5V-02EH</v>
          </cell>
          <cell r="B6424" t="str">
            <v>JMP,BP,DPLX,XGLO,LCBP,LCBP,RFP,OM4,EV,LSOH3C,2M</v>
          </cell>
          <cell r="C6424" t="str">
            <v>JMP,BP,DPLX,XGLO,LCBP,LCBP,RFP,OM4,EV,LSOH3C,2M</v>
          </cell>
          <cell r="D6424" t="str">
            <v>szt.</v>
          </cell>
          <cell r="E6424">
            <v>0</v>
          </cell>
          <cell r="F6424" t="str">
            <v>SIEMON</v>
          </cell>
          <cell r="K6424">
            <v>45.42</v>
          </cell>
        </row>
        <row r="6425">
          <cell r="A6425" t="str">
            <v>FBP-LCLC5V-03EH</v>
          </cell>
          <cell r="B6425" t="str">
            <v>JMP,BP,DPLX,XGLO,LCBP,LCBP,RFP,OM4,EV,LSOH3C,3M</v>
          </cell>
          <cell r="C6425" t="str">
            <v>JMP,BP,DPLX,XGLO,LCBP,LCBP,RFP,OM4,EV,LSOH3C,3M</v>
          </cell>
          <cell r="D6425" t="str">
            <v>szt.</v>
          </cell>
          <cell r="E6425">
            <v>0</v>
          </cell>
          <cell r="F6425" t="str">
            <v>SIEMON</v>
          </cell>
          <cell r="K6425">
            <v>47.94</v>
          </cell>
        </row>
        <row r="6426">
          <cell r="A6426" t="str">
            <v>FBPLCLC5V03EHB</v>
          </cell>
          <cell r="B6426" t="str">
            <v>JMP,BP,DPLX,XGLO,LCBP,LCBP,RFP,OM4,EV,LSOH3C,3M,BU</v>
          </cell>
          <cell r="C6426" t="str">
            <v>JMP,BP,DPLX,XGLO,LCBP,LCBP,RFP,OM4,EV,LSOH3C,3M,BULK</v>
          </cell>
          <cell r="D6426" t="str">
            <v>szt.</v>
          </cell>
          <cell r="E6426">
            <v>0</v>
          </cell>
          <cell r="F6426" t="str">
            <v>SIEMON</v>
          </cell>
          <cell r="K6426">
            <v>45.54</v>
          </cell>
        </row>
        <row r="6427">
          <cell r="A6427" t="str">
            <v>FBP-LCLC5V-04EH</v>
          </cell>
          <cell r="B6427" t="str">
            <v>JMP,BP,DPLX,XGLO,LCBP,LCBP,RFP,OM4,EV,LSOH3C,4M</v>
          </cell>
          <cell r="C6427" t="str">
            <v>JMP,BP,DPLX,XGLO,LCBP,LCBP,RFP,OM4,EV,LSOH3C,4M</v>
          </cell>
          <cell r="D6427" t="str">
            <v>szt.</v>
          </cell>
          <cell r="E6427">
            <v>0</v>
          </cell>
          <cell r="F6427" t="str">
            <v>SIEMON</v>
          </cell>
          <cell r="K6427">
            <v>50.46</v>
          </cell>
        </row>
        <row r="6428">
          <cell r="A6428" t="str">
            <v>FBP-LCLC5V-05EH</v>
          </cell>
          <cell r="B6428" t="str">
            <v>JMP,BP,DPLX,XGLO,LCBP,LCBP,RFP,OM4,EV,LSOH3C,5M</v>
          </cell>
          <cell r="C6428" t="str">
            <v>JMP,BP,DPLX,XGLO,LCBP,LCBP,RFP,OM4,EV,LSOH3C,5M</v>
          </cell>
          <cell r="D6428" t="str">
            <v>szt.</v>
          </cell>
          <cell r="E6428">
            <v>0</v>
          </cell>
          <cell r="F6428" t="str">
            <v>SIEMON</v>
          </cell>
          <cell r="K6428">
            <v>52.98</v>
          </cell>
        </row>
        <row r="6429">
          <cell r="A6429" t="str">
            <v>FBPLCLC5V05EHB</v>
          </cell>
          <cell r="B6429" t="str">
            <v>JMP,BP,DPLX,XGLO,LCBP,LCBP,RFP,OM4,EV,LSOH3C,5M,BU</v>
          </cell>
          <cell r="C6429" t="str">
            <v>JMP,BP,DPLX,XGLO,LCBP,LCBP,RFP,OM4,EV,LSOH3C,5M,BULK</v>
          </cell>
          <cell r="D6429" t="str">
            <v>szt.</v>
          </cell>
          <cell r="E6429">
            <v>0</v>
          </cell>
          <cell r="F6429" t="str">
            <v>SIEMON</v>
          </cell>
          <cell r="K6429">
            <v>50.32</v>
          </cell>
        </row>
        <row r="6430">
          <cell r="A6430" t="str">
            <v>FBPLCULCUL-01HC</v>
          </cell>
          <cell r="B6430" t="str">
            <v>JMP,BP,DPLX,XGLO,LCUBP,LCUBP,CFP,OS1/2,YEL,LSOH3C,</v>
          </cell>
          <cell r="C6430" t="str">
            <v>JMP,BP,DPLX,XGLO,LCUBP,LCUBP,CFP,OS1/2,YEL,LSOH3C,1M</v>
          </cell>
          <cell r="D6430" t="str">
            <v>szt.</v>
          </cell>
          <cell r="E6430">
            <v>0</v>
          </cell>
          <cell r="F6430" t="str">
            <v>SIEMON</v>
          </cell>
          <cell r="K6430">
            <v>45.04</v>
          </cell>
        </row>
        <row r="6431">
          <cell r="A6431" t="str">
            <v>FBPLCULCUL-03HC</v>
          </cell>
          <cell r="B6431" t="str">
            <v>JMP,BP,DPLX,XGLO,LCUBP,LCUBP,CFP,OS1/2,YEL,LSOH3C,</v>
          </cell>
          <cell r="C6431" t="str">
            <v>JMP,BP,DPLX,XGLO,LCUBP,LCUBP,CFP,OS1/2,YEL,LSOH3C,3M</v>
          </cell>
          <cell r="D6431" t="str">
            <v>szt.</v>
          </cell>
          <cell r="E6431">
            <v>0</v>
          </cell>
          <cell r="F6431" t="str">
            <v>SIEMON</v>
          </cell>
          <cell r="K6431">
            <v>47.58</v>
          </cell>
        </row>
        <row r="6432">
          <cell r="A6432" t="str">
            <v>FBPLCULCUL-02HC</v>
          </cell>
          <cell r="B6432" t="str">
            <v>JMP,BP,DPLX,XGLO,LCUBP,LCUBP,CFP,OS1/2,YEL,LSOH3C,</v>
          </cell>
          <cell r="C6432" t="str">
            <v>JMP,BP,DPLX,XGLO,LCUBP,LCUBP,CFP,OS1/2,YEL,LSOH3C,2M</v>
          </cell>
          <cell r="D6432" t="str">
            <v>szt.</v>
          </cell>
          <cell r="E6432">
            <v>0</v>
          </cell>
          <cell r="F6432" t="str">
            <v>SIEMON</v>
          </cell>
          <cell r="K6432">
            <v>46.32</v>
          </cell>
        </row>
        <row r="6433">
          <cell r="A6433" t="str">
            <v>FBPLCULCUL-05HC</v>
          </cell>
          <cell r="B6433" t="str">
            <v>JMP,BP,DPLX,XGLO,LCUBP,LCUBP,CFP,OS1/2,YEL,LSOH3C,</v>
          </cell>
          <cell r="C6433" t="str">
            <v>JMP,BP,DPLX,XGLO,LCUBP,LCUBP,CFP,OS1/2,YEL,LSOH3C,5M</v>
          </cell>
          <cell r="D6433" t="str">
            <v>szt.</v>
          </cell>
          <cell r="E6433">
            <v>0</v>
          </cell>
          <cell r="F6433" t="str">
            <v>SIEMON</v>
          </cell>
          <cell r="K6433">
            <v>50.14</v>
          </cell>
        </row>
        <row r="6434">
          <cell r="A6434" t="str">
            <v>FBP-LCULCUL-03H</v>
          </cell>
          <cell r="B6434" t="str">
            <v>JMP,BP,DPLX,XGLO,LCUBP,LCUBP,RFP,OS1/2,YEL,LSOH3C,</v>
          </cell>
          <cell r="C6434" t="str">
            <v>JMP,BP,DPLX,XGLO,LCUBP,LCUBP,RFP,OS1/2,YEL,LSOH3C,3M</v>
          </cell>
          <cell r="D6434" t="str">
            <v>szt.</v>
          </cell>
          <cell r="E6434">
            <v>0</v>
          </cell>
          <cell r="F6434" t="str">
            <v>SIEMON</v>
          </cell>
          <cell r="K6434">
            <v>47.58</v>
          </cell>
        </row>
        <row r="6435">
          <cell r="A6435" t="str">
            <v>FBPLCULCUL03HB</v>
          </cell>
          <cell r="B6435" t="str">
            <v>JMP,BP,DPLX,XGLO,LCUBP,LCUBP,RFP,OS1/2,YEL,LSOH3C,</v>
          </cell>
          <cell r="C6435" t="str">
            <v>JMP,BP,DPLX,XGLO,LCUBP,LCUBP,RFP,OS1/2,YEL,LSOH3C,3M,BULK</v>
          </cell>
          <cell r="D6435" t="str">
            <v>szt.</v>
          </cell>
          <cell r="E6435">
            <v>0</v>
          </cell>
          <cell r="F6435" t="str">
            <v>SIEMON</v>
          </cell>
          <cell r="K6435">
            <v>45.22</v>
          </cell>
        </row>
        <row r="6436">
          <cell r="A6436" t="str">
            <v>FBPLCULCUL04HB</v>
          </cell>
          <cell r="B6436" t="str">
            <v>JMP,BP,DPLX,XGLO,LCUBP,LCUBP,RFP,OS1/2,YEL,LSOH3C,</v>
          </cell>
          <cell r="C6436" t="str">
            <v>JMP,BP,DPLX,XGLO,LCUBP,LCUBP,RFP,OS1/2,YEL,LSOH3C,4M,BULK</v>
          </cell>
          <cell r="D6436" t="str">
            <v>szt.</v>
          </cell>
          <cell r="E6436">
            <v>0</v>
          </cell>
          <cell r="F6436" t="str">
            <v>SIEMON</v>
          </cell>
          <cell r="K6436">
            <v>46.42</v>
          </cell>
        </row>
        <row r="6437">
          <cell r="A6437" t="str">
            <v>FBP-LCULCUL-05H</v>
          </cell>
          <cell r="B6437" t="str">
            <v>JMP,BP,DPLX,XGLO,LCUBP,LCUBP,RFP,OS1/2,YEL,LSOH3C,</v>
          </cell>
          <cell r="C6437" t="str">
            <v>JMP,BP,DPLX,XGLO,LCUBP,LCUBP,RFP,OS1/2,YEL,LSOH3C,5M</v>
          </cell>
          <cell r="D6437" t="str">
            <v>szt.</v>
          </cell>
          <cell r="E6437">
            <v>0</v>
          </cell>
          <cell r="F6437" t="str">
            <v>SIEMON</v>
          </cell>
          <cell r="K6437">
            <v>50.14</v>
          </cell>
        </row>
        <row r="6438">
          <cell r="A6438" t="str">
            <v>FBPLCULCUL05HB</v>
          </cell>
          <cell r="B6438" t="str">
            <v>JMP,BP,DPLX,XGLO,LCUBP,LCUBP,RFP,OS1/2,YEL,LSOH3C,</v>
          </cell>
          <cell r="C6438" t="str">
            <v>JMP,BP,DPLX,XGLO,LCUBP,LCUBP,RFP,OS1/2,YEL,LSOH3C,5M,BULK</v>
          </cell>
          <cell r="D6438" t="str">
            <v>szt.</v>
          </cell>
          <cell r="E6438">
            <v>0</v>
          </cell>
          <cell r="F6438" t="str">
            <v>SIEMON</v>
          </cell>
          <cell r="K6438">
            <v>47.64</v>
          </cell>
        </row>
        <row r="6439">
          <cell r="A6439" t="str">
            <v>FBPLCULCUL02HB</v>
          </cell>
          <cell r="B6439" t="str">
            <v>JMP,BP,DPLX,XGLO,LCUBP,LCUBP,RFP,OS1/2,YEL,LSOH3C,</v>
          </cell>
          <cell r="C6439" t="str">
            <v>JMP,BP,DPLX,XGLO,LCUBP,LCUBP,RFP,OS1/2,YEL,LSOH3C,2M,BULK</v>
          </cell>
          <cell r="D6439" t="str">
            <v>szt.</v>
          </cell>
          <cell r="E6439">
            <v>0</v>
          </cell>
          <cell r="F6439" t="str">
            <v>SIEMON</v>
          </cell>
          <cell r="K6439">
            <v>44</v>
          </cell>
        </row>
        <row r="6440">
          <cell r="A6440" t="str">
            <v>FBP-LCULCUL-01H</v>
          </cell>
          <cell r="B6440" t="str">
            <v>JMP,BP,DPLX,XGLO,LCUBP,LCUBP,RFP,OS1/2,YEL,LSOH3C,</v>
          </cell>
          <cell r="C6440" t="str">
            <v>JMP,BP,DPLX,XGLO,LCUBP,LCUBP,RFP,OS1/2,YEL,LSOH3C,1M</v>
          </cell>
          <cell r="D6440" t="str">
            <v>szt.</v>
          </cell>
          <cell r="E6440">
            <v>0</v>
          </cell>
          <cell r="F6440" t="str">
            <v>SIEMON</v>
          </cell>
          <cell r="K6440">
            <v>45.04</v>
          </cell>
        </row>
        <row r="6441">
          <cell r="A6441" t="str">
            <v>FBPLCULCUL01HB</v>
          </cell>
          <cell r="B6441" t="str">
            <v>JMP,BP,DPLX,XGLO,LCUBP,LCUBP,RFP,OS1/2,YEL,LSOH3C,</v>
          </cell>
          <cell r="C6441" t="str">
            <v>JMP,BP,DPLX,XGLO,LCUBP,LCUBP,RFP,OS1/2,YEL,LSOH3C,1M,BULK</v>
          </cell>
          <cell r="D6441" t="str">
            <v>szt.</v>
          </cell>
          <cell r="E6441">
            <v>0</v>
          </cell>
          <cell r="F6441" t="str">
            <v>SIEMON</v>
          </cell>
          <cell r="K6441">
            <v>42.78</v>
          </cell>
        </row>
        <row r="6442">
          <cell r="A6442" t="str">
            <v>J2-LCLC5L-01AH</v>
          </cell>
          <cell r="B6442" t="str">
            <v>JMP,DPLX,VALU,LC,LC,OM3,AQA,LSOH-1,1M</v>
          </cell>
          <cell r="C6442" t="str">
            <v>JMP,DPLX,VALU,LC,LC,OM3,AQA,LSOH-1,1M</v>
          </cell>
          <cell r="D6442" t="str">
            <v>szt.</v>
          </cell>
          <cell r="E6442">
            <v>0</v>
          </cell>
          <cell r="F6442" t="str">
            <v>SIEMON</v>
          </cell>
          <cell r="K6442">
            <v>20.440000000000001</v>
          </cell>
        </row>
        <row r="6443">
          <cell r="A6443" t="str">
            <v>J2-LCLC5L-02AH</v>
          </cell>
          <cell r="B6443" t="str">
            <v>JMP,DPLX,VALU,LC,LC,OM3,AQA,LSOH-1,2M</v>
          </cell>
          <cell r="C6443" t="str">
            <v>JMP,DPLX,VALU,LC,LC,OM3,AQA,LSOH-1,2M</v>
          </cell>
          <cell r="D6443" t="str">
            <v>szt.</v>
          </cell>
          <cell r="E6443">
            <v>0</v>
          </cell>
          <cell r="F6443" t="str">
            <v>SIEMON</v>
          </cell>
          <cell r="K6443">
            <v>21.74</v>
          </cell>
        </row>
        <row r="6444">
          <cell r="A6444" t="str">
            <v>J2-LCLC5L-03AH</v>
          </cell>
          <cell r="B6444" t="str">
            <v>JMP,DPLX,VALU,LC,LC,OM3,AQA,LSOH-1,3M</v>
          </cell>
          <cell r="C6444" t="str">
            <v>JMP,DPLX,VALU,LC,LC,OM3,AQA,LSOH-1,3M</v>
          </cell>
          <cell r="D6444" t="str">
            <v>szt.</v>
          </cell>
          <cell r="E6444">
            <v>0</v>
          </cell>
          <cell r="F6444" t="str">
            <v>SIEMON</v>
          </cell>
          <cell r="K6444">
            <v>23.06</v>
          </cell>
        </row>
        <row r="6445">
          <cell r="A6445" t="str">
            <v>J2-LCLC5L-05AH</v>
          </cell>
          <cell r="B6445" t="str">
            <v>JMP,DPLX,VALU,LC,LC,OM3,AQA,LSOH-1,5M</v>
          </cell>
          <cell r="C6445" t="str">
            <v>JMP,DPLX,VALU,LC,LC,OM3,AQA,LSOH-1,5M</v>
          </cell>
          <cell r="D6445" t="str">
            <v>szt.</v>
          </cell>
          <cell r="E6445">
            <v>0</v>
          </cell>
          <cell r="F6445" t="str">
            <v>SIEMON</v>
          </cell>
          <cell r="K6445">
            <v>25.66</v>
          </cell>
        </row>
        <row r="6446">
          <cell r="A6446" t="str">
            <v>J2-LCLC5V-01AH</v>
          </cell>
          <cell r="B6446" t="str">
            <v>JMP,DPLX,VALU,LC,LC,OM4,AQA,LSOH-1,1M</v>
          </cell>
          <cell r="C6446" t="str">
            <v>JMP,DPLX,VALU,LC,LC,OM4,AQA,LSOH-1,1M</v>
          </cell>
          <cell r="D6446" t="str">
            <v>szt.</v>
          </cell>
          <cell r="E6446">
            <v>0</v>
          </cell>
          <cell r="F6446" t="str">
            <v>SIEMON</v>
          </cell>
          <cell r="K6446">
            <v>23.54</v>
          </cell>
        </row>
        <row r="6447">
          <cell r="A6447" t="str">
            <v>J2-LCLC5V-02AH</v>
          </cell>
          <cell r="B6447" t="str">
            <v>JMP,DPLX,VALU,LC,LC,OM4,AQA,LSOH-1,2M</v>
          </cell>
          <cell r="C6447" t="str">
            <v>JMP,DPLX,VALU,LC,LC,OM4,AQA,LSOH-1,2M</v>
          </cell>
          <cell r="D6447" t="str">
            <v>szt.</v>
          </cell>
          <cell r="E6447">
            <v>0</v>
          </cell>
          <cell r="F6447" t="str">
            <v>SIEMON</v>
          </cell>
          <cell r="K6447">
            <v>25.28</v>
          </cell>
        </row>
        <row r="6448">
          <cell r="A6448" t="str">
            <v>J2-LCLC5V-03AH</v>
          </cell>
          <cell r="B6448" t="str">
            <v>JMP,DPLX,VALU,LC,LC,OM4,AQA,LSOH-1,3M</v>
          </cell>
          <cell r="C6448" t="str">
            <v>JMP,DPLX,VALU,LC,LC,OM4,AQA,LSOH-1,3M</v>
          </cell>
          <cell r="D6448" t="str">
            <v>szt.</v>
          </cell>
          <cell r="E6448">
            <v>0</v>
          </cell>
          <cell r="F6448" t="str">
            <v>SIEMON</v>
          </cell>
          <cell r="K6448">
            <v>27.04</v>
          </cell>
        </row>
        <row r="6449">
          <cell r="A6449" t="str">
            <v>J2-LCLC5V-05AH</v>
          </cell>
          <cell r="B6449" t="str">
            <v>JMP,DPLX,VALU,LC,LC,OM4,AQA,LSOH-1,5M</v>
          </cell>
          <cell r="C6449" t="str">
            <v>JMP,DPLX,VALU,LC,LC,OM4,AQA,LSOH-1,5M</v>
          </cell>
          <cell r="D6449" t="str">
            <v>szt.</v>
          </cell>
          <cell r="E6449">
            <v>0</v>
          </cell>
          <cell r="F6449" t="str">
            <v>SIEMON</v>
          </cell>
          <cell r="K6449">
            <v>30.52</v>
          </cell>
        </row>
        <row r="6450">
          <cell r="A6450" t="str">
            <v>J2-LCULCUL-01H</v>
          </cell>
          <cell r="B6450" t="str">
            <v>JMP,DPLX,VALU,LCU,LCU,OS1/2,YEL,LSOH-1,1M</v>
          </cell>
          <cell r="C6450" t="str">
            <v>JMP,DPLX,VALU,LCU,LCU,OS1/2,YEL,LSOH-1,1M</v>
          </cell>
          <cell r="D6450" t="str">
            <v>szt.</v>
          </cell>
          <cell r="E6450">
            <v>0</v>
          </cell>
          <cell r="F6450" t="str">
            <v>SIEMON</v>
          </cell>
          <cell r="K6450">
            <v>24.44</v>
          </cell>
        </row>
        <row r="6451">
          <cell r="A6451" t="str">
            <v>J2-LCULCUL-02H</v>
          </cell>
          <cell r="B6451" t="str">
            <v>JMP,DPLX,VALU,LCU,LCU,OS1/2,YEL,LSOH-1,2M</v>
          </cell>
          <cell r="C6451" t="str">
            <v>JMP,DPLX,VALU,LCU,LCU,OS1/2,YEL,LSOH-1,2M</v>
          </cell>
          <cell r="D6451" t="str">
            <v>szt.</v>
          </cell>
          <cell r="E6451">
            <v>0</v>
          </cell>
          <cell r="F6451" t="str">
            <v>SIEMON</v>
          </cell>
          <cell r="K6451">
            <v>25.24</v>
          </cell>
        </row>
        <row r="6452">
          <cell r="A6452" t="str">
            <v>J2-LCULCUL-03H</v>
          </cell>
          <cell r="B6452" t="str">
            <v>JMP,DPLX,VALU,LCU,LCU,OS1/2,YEL,LSOH-1,3M</v>
          </cell>
          <cell r="C6452" t="str">
            <v>JMP,DPLX,VALU,LCU,LCU,OS1/2,YEL,LSOH-1,3M</v>
          </cell>
          <cell r="D6452" t="str">
            <v>szt.</v>
          </cell>
          <cell r="E6452">
            <v>0</v>
          </cell>
          <cell r="F6452" t="str">
            <v>SIEMON</v>
          </cell>
          <cell r="K6452">
            <v>26.12</v>
          </cell>
        </row>
        <row r="6453">
          <cell r="A6453" t="str">
            <v>J2-LCULCUL-05H</v>
          </cell>
          <cell r="B6453" t="str">
            <v>JMP,DPLX,VALU,LCU,LCU,OS1/2,YEL,LSOH-1,5M</v>
          </cell>
          <cell r="C6453" t="str">
            <v>JMP,DPLX,VALU,LCU,LCU,OS1/2,YEL,LSOH-1,5M</v>
          </cell>
          <cell r="D6453" t="str">
            <v>szt.</v>
          </cell>
          <cell r="E6453">
            <v>0</v>
          </cell>
          <cell r="F6453" t="str">
            <v>SIEMON</v>
          </cell>
          <cell r="K6453">
            <v>27.7</v>
          </cell>
        </row>
        <row r="6454">
          <cell r="A6454" t="str">
            <v>FJ2-LCLC5L-01AH</v>
          </cell>
          <cell r="B6454" t="str">
            <v>JMP,DPLX,XGLO,LC,LC,OM3,AQA,LSOH3C,1M</v>
          </cell>
          <cell r="C6454" t="str">
            <v>JMP,DPLX,XGLO,LC,LC,OM3,AQA,LSOH3C,1M</v>
          </cell>
          <cell r="D6454" t="str">
            <v>szt.</v>
          </cell>
          <cell r="E6454">
            <v>0</v>
          </cell>
          <cell r="F6454" t="str">
            <v>SIEMON</v>
          </cell>
          <cell r="K6454">
            <v>31.7</v>
          </cell>
        </row>
        <row r="6455">
          <cell r="A6455" t="str">
            <v>FJ2-LCLC5L-01QH</v>
          </cell>
          <cell r="B6455" t="str">
            <v>JMP,DPLX,XGLO,LC,LC,OM3,AQA,LSOH3C,1M,AQA CONN</v>
          </cell>
          <cell r="C6455" t="str">
            <v>JMP,DPLX,XGLO,LC,LC,OM3,AQA,LSOH3C,1M,AQA CONN</v>
          </cell>
          <cell r="D6455" t="str">
            <v>szt.</v>
          </cell>
          <cell r="E6455">
            <v>0</v>
          </cell>
          <cell r="F6455" t="str">
            <v>SIEMON</v>
          </cell>
          <cell r="K6455">
            <v>31.7</v>
          </cell>
        </row>
        <row r="6456">
          <cell r="A6456" t="str">
            <v>FJ2LCLC5L01AHB</v>
          </cell>
          <cell r="B6456" t="str">
            <v>JMP,DPLX,XGLO,LC,LC,OM3,AQA,LSOH3C,1M,BULK</v>
          </cell>
          <cell r="C6456" t="str">
            <v>JMP,DPLX,XGLO,LC,LC,OM3,AQA,LSOH3C,1M,BULK</v>
          </cell>
          <cell r="D6456" t="str">
            <v>szt.</v>
          </cell>
          <cell r="E6456">
            <v>0</v>
          </cell>
          <cell r="F6456" t="str">
            <v>SIEMON</v>
          </cell>
          <cell r="K6456">
            <v>30.12</v>
          </cell>
        </row>
        <row r="6457">
          <cell r="A6457" t="str">
            <v>FJ2LCLC5L01QHB</v>
          </cell>
          <cell r="B6457" t="str">
            <v>JMP,DPLX,XGLO,LC,LC,OM3,AQA,LSOH3C,1M,BULK,AQA CON</v>
          </cell>
          <cell r="C6457" t="str">
            <v>JMP,DPLX,XGLO,LC,LC,OM3,AQA,LSOH3C,1M,BULK,AQA CONN</v>
          </cell>
          <cell r="D6457" t="str">
            <v>szt.</v>
          </cell>
          <cell r="E6457">
            <v>0</v>
          </cell>
          <cell r="F6457" t="str">
            <v>SIEMON</v>
          </cell>
          <cell r="K6457">
            <v>30.12</v>
          </cell>
        </row>
        <row r="6458">
          <cell r="A6458" t="str">
            <v>FJ2-LCLC5L-02AH</v>
          </cell>
          <cell r="B6458" t="str">
            <v>JMP,DPLX,XGLO,LC,LC,OM3,AQA,LSOH3C,2M</v>
          </cell>
          <cell r="C6458" t="str">
            <v>JMP,DPLX,XGLO,LC,LC,OM3,AQA,LSOH3C,2M</v>
          </cell>
          <cell r="D6458" t="str">
            <v>szt.</v>
          </cell>
          <cell r="E6458">
            <v>0</v>
          </cell>
          <cell r="F6458" t="str">
            <v>SIEMON</v>
          </cell>
          <cell r="K6458">
            <v>33.32</v>
          </cell>
        </row>
        <row r="6459">
          <cell r="A6459" t="str">
            <v>FJ2-LCLC5L-02QH</v>
          </cell>
          <cell r="B6459" t="str">
            <v>JMP,DPLX,XGLO,LC,LC,OM3,AQA,LSOH3C,2M,AQA CONN</v>
          </cell>
          <cell r="C6459" t="str">
            <v>JMP,DPLX,XGLO,LC,LC,OM3,AQA,LSOH3C,2M,AQA CONN</v>
          </cell>
          <cell r="D6459" t="str">
            <v>szt.</v>
          </cell>
          <cell r="E6459">
            <v>0</v>
          </cell>
          <cell r="F6459" t="str">
            <v>SIEMON</v>
          </cell>
          <cell r="K6459">
            <v>33.32</v>
          </cell>
        </row>
        <row r="6460">
          <cell r="A6460" t="str">
            <v>FJ2LCLC5L02AHB</v>
          </cell>
          <cell r="B6460" t="str">
            <v>JMP,DPLX,XGLO,LC,LC,OM3,AQA,LSOH3C,2M,BULK</v>
          </cell>
          <cell r="C6460" t="str">
            <v>JMP,DPLX,XGLO,LC,LC,OM3,AQA,LSOH3C,2M,BULK</v>
          </cell>
          <cell r="D6460" t="str">
            <v>szt.</v>
          </cell>
          <cell r="E6460">
            <v>0</v>
          </cell>
          <cell r="F6460" t="str">
            <v>SIEMON</v>
          </cell>
          <cell r="K6460">
            <v>31.64</v>
          </cell>
        </row>
        <row r="6461">
          <cell r="A6461" t="str">
            <v>FJ2-LCLC5L-03AH</v>
          </cell>
          <cell r="B6461" t="str">
            <v>JMP,DPLX,XGLO,LC,LC,OM3,AQA,LSOH3C,3M</v>
          </cell>
          <cell r="C6461" t="str">
            <v>JMP,DPLX,XGLO,LC,LC,OM3,AQA,LSOH3C,3M</v>
          </cell>
          <cell r="D6461" t="str">
            <v>szt.</v>
          </cell>
          <cell r="E6461">
            <v>0</v>
          </cell>
          <cell r="F6461" t="str">
            <v>SIEMON</v>
          </cell>
          <cell r="K6461">
            <v>34.92</v>
          </cell>
        </row>
        <row r="6462">
          <cell r="A6462" t="str">
            <v>FJ2-LCLC5L-03QH</v>
          </cell>
          <cell r="B6462" t="str">
            <v>JMP,DPLX,XGLO,LC,LC,OM3,AQA,LSOH3C,3M,AQA CONN</v>
          </cell>
          <cell r="C6462" t="str">
            <v>JMP,DPLX,XGLO,LC,LC,OM3,AQA,LSOH3C,3M,AQA CONN</v>
          </cell>
          <cell r="D6462" t="str">
            <v>szt.</v>
          </cell>
          <cell r="E6462">
            <v>0</v>
          </cell>
          <cell r="F6462" t="str">
            <v>SIEMON</v>
          </cell>
          <cell r="K6462">
            <v>34.92</v>
          </cell>
        </row>
        <row r="6463">
          <cell r="A6463" t="str">
            <v>FJ2LCLC5L03AHB</v>
          </cell>
          <cell r="B6463" t="str">
            <v>JMP,DPLX,XGLO,LC,LC,OM3,AQA,LSOH3C,3M,BULK</v>
          </cell>
          <cell r="C6463" t="str">
            <v>JMP,DPLX,XGLO,LC,LC,OM3,AQA,LSOH3C,3M,BULK</v>
          </cell>
          <cell r="D6463" t="str">
            <v>szt.</v>
          </cell>
          <cell r="E6463">
            <v>0</v>
          </cell>
          <cell r="F6463" t="str">
            <v>SIEMON</v>
          </cell>
          <cell r="K6463">
            <v>33.18</v>
          </cell>
        </row>
        <row r="6464">
          <cell r="A6464" t="str">
            <v>FJ2LCLC5L04AHB</v>
          </cell>
          <cell r="B6464" t="str">
            <v>JMP,DPLX,XGLO,LC,LC,OM3,AQA,LSOH3C,4M,BULK</v>
          </cell>
          <cell r="C6464" t="str">
            <v>JMP,DPLX,XGLO,LC,LC,OM3,AQA,LSOH3C,4M,BULK</v>
          </cell>
          <cell r="D6464" t="str">
            <v>szt.</v>
          </cell>
          <cell r="E6464">
            <v>0</v>
          </cell>
          <cell r="F6464" t="str">
            <v>SIEMON</v>
          </cell>
          <cell r="K6464">
            <v>34.700000000000003</v>
          </cell>
        </row>
        <row r="6465">
          <cell r="A6465" t="str">
            <v>FJ2-LCLC5L-05AH</v>
          </cell>
          <cell r="B6465" t="str">
            <v>JMP,DPLX,XGLO,LC,LC,OM3,AQA,LSOH3C,5M</v>
          </cell>
          <cell r="C6465" t="str">
            <v>JMP,DPLX,XGLO,LC,LC,OM3,AQA,LSOH3C,5M</v>
          </cell>
          <cell r="D6465" t="str">
            <v>szt.</v>
          </cell>
          <cell r="E6465">
            <v>0</v>
          </cell>
          <cell r="F6465" t="str">
            <v>SIEMON</v>
          </cell>
          <cell r="K6465">
            <v>38.119999999999997</v>
          </cell>
        </row>
        <row r="6466">
          <cell r="A6466" t="str">
            <v>FJ2-LCLC5L-05QH</v>
          </cell>
          <cell r="B6466" t="str">
            <v>JMP,DPLX,XGLO,LC,LC,OM3,AQA,LSOH3C,5M,AQA CONN</v>
          </cell>
          <cell r="C6466" t="str">
            <v>JMP,DPLX,XGLO,LC,LC,OM3,AQA,LSOH3C,5M,AQA CONN</v>
          </cell>
          <cell r="D6466" t="str">
            <v>szt.</v>
          </cell>
          <cell r="E6466">
            <v>0</v>
          </cell>
          <cell r="F6466" t="str">
            <v>SIEMON</v>
          </cell>
          <cell r="K6466">
            <v>38.119999999999997</v>
          </cell>
        </row>
        <row r="6467">
          <cell r="A6467" t="str">
            <v>FJ2LCLC5L05AHB</v>
          </cell>
          <cell r="B6467" t="str">
            <v>JMP,DPLX,XGLO,LC,LC,OM3,AQA,LSOH3C,5M,BULK</v>
          </cell>
          <cell r="C6467" t="str">
            <v>JMP,DPLX,XGLO,LC,LC,OM3,AQA,LSOH3C,5M,BULK</v>
          </cell>
          <cell r="D6467" t="str">
            <v>szt.</v>
          </cell>
          <cell r="E6467">
            <v>0</v>
          </cell>
          <cell r="F6467" t="str">
            <v>SIEMON</v>
          </cell>
          <cell r="K6467">
            <v>36.22</v>
          </cell>
        </row>
        <row r="6468">
          <cell r="A6468" t="str">
            <v>FJ2LCLC5L05QHB</v>
          </cell>
          <cell r="B6468" t="str">
            <v>JMP,DPLX,XGLO,LC,LC,OM3,AQA,LSOH3C,5M,BULK,AQA CON</v>
          </cell>
          <cell r="C6468" t="str">
            <v>JMP,DPLX,XGLO,LC,LC,OM3,AQA,LSOH3C,5M,BULK,AQA CONN</v>
          </cell>
          <cell r="D6468" t="str">
            <v>szt.</v>
          </cell>
          <cell r="E6468">
            <v>0</v>
          </cell>
          <cell r="F6468" t="str">
            <v>SIEMON</v>
          </cell>
          <cell r="K6468">
            <v>36.22</v>
          </cell>
        </row>
        <row r="6469">
          <cell r="A6469" t="str">
            <v>FJ2-LCLC5L-03AQ</v>
          </cell>
          <cell r="B6469" t="str">
            <v>JMP,DPLX,XGLO,LC,LC,OM3,AQA,OFNR,3M</v>
          </cell>
          <cell r="C6469" t="str">
            <v>JMP,DPLX,XGLO,LC,LC,OM3,AQA,OFNR,3M</v>
          </cell>
          <cell r="D6469" t="str">
            <v>szt.</v>
          </cell>
          <cell r="E6469">
            <v>0</v>
          </cell>
          <cell r="F6469" t="str">
            <v>SIEMON</v>
          </cell>
          <cell r="K6469">
            <v>0</v>
          </cell>
        </row>
        <row r="6470">
          <cell r="A6470" t="str">
            <v>FJ2-LCLC5V-01AH</v>
          </cell>
          <cell r="B6470" t="str">
            <v>JMP,DPLX,XGLO,LC,LC,OM4,AQA,LSOH3C,1M</v>
          </cell>
          <cell r="C6470" t="str">
            <v>JMP,DPLX,XGLO,LC,LC,OM4,AQA,LSOH3C,1M</v>
          </cell>
          <cell r="D6470" t="str">
            <v>szt.</v>
          </cell>
          <cell r="E6470">
            <v>0</v>
          </cell>
          <cell r="F6470" t="str">
            <v>SIEMON</v>
          </cell>
          <cell r="K6470">
            <v>36.46</v>
          </cell>
        </row>
        <row r="6471">
          <cell r="A6471" t="str">
            <v>FJ2-LCLC5V-01QH</v>
          </cell>
          <cell r="B6471" t="str">
            <v>JMP,DPLX,XGLO,LC,LC,OM4,AQA,LSOH3C,1M,AQA CONN</v>
          </cell>
          <cell r="C6471" t="str">
            <v>JMP,DPLX,XGLO,LC,LC,OM4,AQA,LSOH3C,1M,AQA CONN</v>
          </cell>
          <cell r="D6471" t="str">
            <v>szt.</v>
          </cell>
          <cell r="E6471">
            <v>0</v>
          </cell>
          <cell r="F6471" t="str">
            <v>SIEMON</v>
          </cell>
          <cell r="K6471">
            <v>36.46</v>
          </cell>
        </row>
        <row r="6472">
          <cell r="A6472" t="str">
            <v>FJ2LCLC5V01AHB</v>
          </cell>
          <cell r="B6472" t="str">
            <v>JMP,DPLX,XGLO,LC,LC,OM4,AQA,LSOH3C,1M,BULK</v>
          </cell>
          <cell r="C6472" t="str">
            <v>JMP,DPLX,XGLO,LC,LC,OM4,AQA,LSOH3C,1M,BULK</v>
          </cell>
          <cell r="D6472" t="str">
            <v>szt.</v>
          </cell>
          <cell r="E6472">
            <v>0</v>
          </cell>
          <cell r="F6472" t="str">
            <v>SIEMON</v>
          </cell>
          <cell r="K6472">
            <v>34.64</v>
          </cell>
        </row>
        <row r="6473">
          <cell r="A6473" t="str">
            <v>FJ2LCLC5V01QHB</v>
          </cell>
          <cell r="B6473" t="str">
            <v>JMP,DPLX,XGLO,LC,LC,OM4,AQA,LSOH3C,1M,BULK,AQA CON</v>
          </cell>
          <cell r="C6473" t="str">
            <v>JMP,DPLX,XGLO,LC,LC,OM4,AQA,LSOH3C,1M,BULK,AQA CONN</v>
          </cell>
          <cell r="D6473" t="str">
            <v>szt.</v>
          </cell>
          <cell r="E6473">
            <v>0</v>
          </cell>
          <cell r="F6473" t="str">
            <v>SIEMON</v>
          </cell>
          <cell r="K6473">
            <v>34.64</v>
          </cell>
        </row>
        <row r="6474">
          <cell r="A6474" t="str">
            <v>FJ2-LCLC5V-02AH</v>
          </cell>
          <cell r="B6474" t="str">
            <v>JMP,DPLX,XGLO,LC,LC,OM4,AQA,LSOH3C,2M</v>
          </cell>
          <cell r="C6474" t="str">
            <v>JMP,DPLX,XGLO,LC,LC,OM4,AQA,LSOH3C,2M</v>
          </cell>
          <cell r="D6474" t="str">
            <v>szt.</v>
          </cell>
          <cell r="E6474">
            <v>0</v>
          </cell>
          <cell r="F6474" t="str">
            <v>SIEMON</v>
          </cell>
          <cell r="K6474">
            <v>38.6</v>
          </cell>
        </row>
        <row r="6475">
          <cell r="A6475" t="str">
            <v>FJ2LCLC5V02AHB</v>
          </cell>
          <cell r="B6475" t="str">
            <v>JMP,DPLX,XGLO,LC,LC,OM4,AQA,LSOH3C,2M,BULK</v>
          </cell>
          <cell r="C6475" t="str">
            <v>JMP,DPLX,XGLO,LC,LC,OM4,AQA,LSOH3C,2M,BULK</v>
          </cell>
          <cell r="D6475" t="str">
            <v>szt.</v>
          </cell>
          <cell r="E6475">
            <v>0</v>
          </cell>
          <cell r="F6475" t="str">
            <v>SIEMON</v>
          </cell>
          <cell r="K6475">
            <v>36.659999999999997</v>
          </cell>
        </row>
        <row r="6476">
          <cell r="A6476" t="str">
            <v>FJ2-LCLC5V-03AH</v>
          </cell>
          <cell r="B6476" t="str">
            <v>JMP,DPLX,XGLO,LC,LC,OM4,AQA,LSOH3C,3M</v>
          </cell>
          <cell r="C6476" t="str">
            <v>JMP,DPLX,XGLO,LC,LC,OM4,AQA,LSOH3C,3M</v>
          </cell>
          <cell r="D6476" t="str">
            <v>szt.</v>
          </cell>
          <cell r="E6476">
            <v>0</v>
          </cell>
          <cell r="F6476" t="str">
            <v>SIEMON</v>
          </cell>
          <cell r="K6476">
            <v>40.74</v>
          </cell>
        </row>
        <row r="6477">
          <cell r="A6477" t="str">
            <v>FJ2-LCLC5V-03QH</v>
          </cell>
          <cell r="B6477" t="str">
            <v>JMP,DPLX,XGLO,LC,LC,OM4,AQA,LSOH3C,3M,AQA CONN</v>
          </cell>
          <cell r="C6477" t="str">
            <v>JMP,DPLX,XGLO,LC,LC,OM4,AQA,LSOH3C,3M,AQA CONN</v>
          </cell>
          <cell r="D6477" t="str">
            <v>szt.</v>
          </cell>
          <cell r="E6477">
            <v>0</v>
          </cell>
          <cell r="F6477" t="str">
            <v>SIEMON</v>
          </cell>
          <cell r="K6477">
            <v>40.74</v>
          </cell>
        </row>
        <row r="6478">
          <cell r="A6478" t="str">
            <v>FJ2LCLC5V03AHB</v>
          </cell>
          <cell r="B6478" t="str">
            <v>JMP,DPLX,XGLO,LC,LC,OM4,AQA,LSOH3C,3M,BULK</v>
          </cell>
          <cell r="C6478" t="str">
            <v>JMP,DPLX,XGLO,LC,LC,OM4,AQA,LSOH3C,3M,BULK</v>
          </cell>
          <cell r="D6478" t="str">
            <v>szt.</v>
          </cell>
          <cell r="E6478">
            <v>0</v>
          </cell>
          <cell r="F6478" t="str">
            <v>SIEMON</v>
          </cell>
          <cell r="K6478">
            <v>38.72</v>
          </cell>
        </row>
        <row r="6479">
          <cell r="A6479" t="str">
            <v>FJ2-LCLC5V-05AH</v>
          </cell>
          <cell r="B6479" t="str">
            <v>JMP,DPLX,XGLO,LC,LC,OM4,AQA,LSOH3C,5M</v>
          </cell>
          <cell r="C6479" t="str">
            <v>JMP,DPLX,XGLO,LC,LC,OM4,AQA,LSOH3C,5M</v>
          </cell>
          <cell r="D6479" t="str">
            <v>szt.</v>
          </cell>
          <cell r="E6479">
            <v>0</v>
          </cell>
          <cell r="F6479" t="str">
            <v>SIEMON</v>
          </cell>
          <cell r="K6479">
            <v>45.04</v>
          </cell>
        </row>
        <row r="6480">
          <cell r="A6480" t="str">
            <v>FJ2-LCLC5V-05QH</v>
          </cell>
          <cell r="B6480" t="str">
            <v>JMP,DPLX,XGLO,LC,LC,OM4,AQA,LSOH3C,5M,AQA CONN</v>
          </cell>
          <cell r="C6480" t="str">
            <v>JMP,DPLX,XGLO,LC,LC,OM4,AQA,LSOH3C,5M,AQA CONN</v>
          </cell>
          <cell r="D6480" t="str">
            <v>szt.</v>
          </cell>
          <cell r="E6480">
            <v>0</v>
          </cell>
          <cell r="F6480" t="str">
            <v>SIEMON</v>
          </cell>
          <cell r="K6480">
            <v>45.04</v>
          </cell>
        </row>
        <row r="6481">
          <cell r="A6481" t="str">
            <v>FJ2LCLC5V05AHB</v>
          </cell>
          <cell r="B6481" t="str">
            <v>JMP,DPLX,XGLO,LC,LC,OM4,AQA,LSOH3C,5M,BULK</v>
          </cell>
          <cell r="C6481" t="str">
            <v>JMP,DPLX,XGLO,LC,LC,OM4,AQA,LSOH3C,5M,BULK</v>
          </cell>
          <cell r="D6481" t="str">
            <v>szt.</v>
          </cell>
          <cell r="E6481">
            <v>0</v>
          </cell>
          <cell r="F6481" t="str">
            <v>SIEMON</v>
          </cell>
          <cell r="K6481">
            <v>42.78</v>
          </cell>
        </row>
        <row r="6482">
          <cell r="A6482" t="str">
            <v>FJ2LCLC5V05QHB</v>
          </cell>
          <cell r="B6482" t="str">
            <v>JMP,DPLX,XGLO,LC,LC,OM4,AQA,LSOH3C,5M,BULK,AQA CON</v>
          </cell>
          <cell r="C6482" t="str">
            <v>JMP,DPLX,XGLO,LC,LC,OM4,AQA,LSOH3C,5M,BULK,AQA CONN</v>
          </cell>
          <cell r="D6482" t="str">
            <v>szt.</v>
          </cell>
          <cell r="E6482">
            <v>0</v>
          </cell>
          <cell r="F6482" t="str">
            <v>SIEMON</v>
          </cell>
          <cell r="K6482">
            <v>42.78</v>
          </cell>
        </row>
        <row r="6483">
          <cell r="A6483" t="str">
            <v>FJ2-LCLC5V-01EH</v>
          </cell>
          <cell r="B6483" t="str">
            <v>JMP,DPLX,XGLO,LC,LC,OM4,EV,LSOH3C,1M</v>
          </cell>
          <cell r="C6483" t="str">
            <v>JMP,DPLX,XGLO,LC,LC,OM4,EV,LSOH3C,1M</v>
          </cell>
          <cell r="D6483" t="str">
            <v>szt.</v>
          </cell>
          <cell r="E6483">
            <v>0</v>
          </cell>
          <cell r="F6483" t="str">
            <v>SIEMON</v>
          </cell>
          <cell r="K6483">
            <v>36.46</v>
          </cell>
        </row>
        <row r="6484">
          <cell r="A6484" t="str">
            <v>FJ2LCLC5V01EHB</v>
          </cell>
          <cell r="B6484" t="str">
            <v>JMP,DPLX,XGLO,LC,LC,OM4,EV,LSOH3C,1M,BULK</v>
          </cell>
          <cell r="C6484" t="str">
            <v>JMP,DPLX,XGLO,LC,LC,OM4,EV,LSOH3C,1M,BULK</v>
          </cell>
          <cell r="D6484" t="str">
            <v>szt.</v>
          </cell>
          <cell r="E6484">
            <v>0</v>
          </cell>
          <cell r="F6484" t="str">
            <v>SIEMON</v>
          </cell>
          <cell r="K6484">
            <v>34.64</v>
          </cell>
        </row>
        <row r="6485">
          <cell r="A6485" t="str">
            <v>FJ2-LCLC5V-02EH</v>
          </cell>
          <cell r="B6485" t="str">
            <v>JMP,DPLX,XGLO,LC,LC,OM4,EV,LSOH3C,2M</v>
          </cell>
          <cell r="C6485" t="str">
            <v>JMP,DPLX,XGLO,LC,LC,OM4,EV,LSOH3C,2M</v>
          </cell>
          <cell r="D6485" t="str">
            <v>szt.</v>
          </cell>
          <cell r="E6485">
            <v>0</v>
          </cell>
          <cell r="F6485" t="str">
            <v>SIEMON</v>
          </cell>
          <cell r="K6485">
            <v>38.6</v>
          </cell>
        </row>
        <row r="6486">
          <cell r="A6486" t="str">
            <v>FJ2-LCLC5V-03EH</v>
          </cell>
          <cell r="B6486" t="str">
            <v>JMP,DPLX,XGLO,LC,LC,OM4,EV,LSOH3C,3M</v>
          </cell>
          <cell r="C6486" t="str">
            <v>JMP,DPLX,XGLO,LC,LC,OM4,EV,LSOH3C,3M</v>
          </cell>
          <cell r="D6486" t="str">
            <v>szt.</v>
          </cell>
          <cell r="E6486">
            <v>0</v>
          </cell>
          <cell r="F6486" t="str">
            <v>SIEMON</v>
          </cell>
          <cell r="K6486">
            <v>40.74</v>
          </cell>
        </row>
        <row r="6487">
          <cell r="A6487" t="str">
            <v>FJ2LCLC5V03EHB</v>
          </cell>
          <cell r="B6487" t="str">
            <v>JMP,DPLX,XGLO,LC,LC,OM4,EV,LSOH3C,3M,BULK</v>
          </cell>
          <cell r="C6487" t="str">
            <v>JMP,DPLX,XGLO,LC,LC,OM4,EV,LSOH3C,3M,BULK</v>
          </cell>
          <cell r="D6487" t="str">
            <v>szt.</v>
          </cell>
          <cell r="E6487">
            <v>0</v>
          </cell>
          <cell r="F6487" t="str">
            <v>SIEMON</v>
          </cell>
          <cell r="K6487">
            <v>38.72</v>
          </cell>
        </row>
        <row r="6488">
          <cell r="A6488" t="str">
            <v>FJ2-LCLC5V-05EH</v>
          </cell>
          <cell r="B6488" t="str">
            <v>JMP,DPLX,XGLO,LC,LC,OM4,EV,LSOH3C,5M</v>
          </cell>
          <cell r="C6488" t="str">
            <v>JMP,DPLX,XGLO,LC,LC,OM4,EV,LSOH3C,5M</v>
          </cell>
          <cell r="D6488" t="str">
            <v>szt.</v>
          </cell>
          <cell r="E6488">
            <v>0</v>
          </cell>
          <cell r="F6488" t="str">
            <v>SIEMON</v>
          </cell>
          <cell r="K6488">
            <v>45.04</v>
          </cell>
        </row>
        <row r="6489">
          <cell r="A6489" t="str">
            <v>FJ2LCLC5V05EHB</v>
          </cell>
          <cell r="B6489" t="str">
            <v>JMP,DPLX,XGLO,LC,LC,OM4,EV,LSOH3C,5M,BULK</v>
          </cell>
          <cell r="C6489" t="str">
            <v>JMP,DPLX,XGLO,LC,LC,OM4,EV,LSOH3C,5M,BULK</v>
          </cell>
          <cell r="D6489" t="str">
            <v>szt.</v>
          </cell>
          <cell r="E6489">
            <v>0</v>
          </cell>
          <cell r="F6489" t="str">
            <v>SIEMON</v>
          </cell>
          <cell r="K6489">
            <v>42.78</v>
          </cell>
        </row>
        <row r="6490">
          <cell r="A6490" t="str">
            <v>FJ2-LCSC5L-01AH</v>
          </cell>
          <cell r="B6490" t="str">
            <v>JMP,DPLX,XGLO,LC,SC,OM3,AQA,LSOH3C,1M</v>
          </cell>
          <cell r="C6490" t="str">
            <v>JMP,DPLX,XGLO,LC,SC,OM3,AQA,LSOH3C,1M</v>
          </cell>
          <cell r="D6490" t="str">
            <v>szt.</v>
          </cell>
          <cell r="E6490">
            <v>0</v>
          </cell>
          <cell r="F6490" t="str">
            <v>SIEMON</v>
          </cell>
          <cell r="K6490">
            <v>27.74</v>
          </cell>
        </row>
        <row r="6491">
          <cell r="A6491" t="str">
            <v>FJ2-LCSC5L-01QH</v>
          </cell>
          <cell r="B6491" t="str">
            <v>JMP,DPLX,XGLO,LC,SC,OM3,AQA,LSOH3C,1M,AQA CONN</v>
          </cell>
          <cell r="C6491" t="str">
            <v>JMP,DPLX,XGLO,LC,SC,OM3,AQA,LSOH3C,1M,AQA CONN</v>
          </cell>
          <cell r="D6491" t="str">
            <v>szt.</v>
          </cell>
          <cell r="E6491">
            <v>0</v>
          </cell>
          <cell r="F6491" t="str">
            <v>SIEMON</v>
          </cell>
          <cell r="K6491">
            <v>27.74</v>
          </cell>
        </row>
        <row r="6492">
          <cell r="A6492" t="str">
            <v>FJ2LCSC5L01AHB</v>
          </cell>
          <cell r="B6492" t="str">
            <v>JMP,DPLX,XGLO,LC,SC,OM3,AQA,LSOH3C,1M,BULK</v>
          </cell>
          <cell r="C6492" t="str">
            <v>JMP,DPLX,XGLO,LC,SC,OM3,AQA,LSOH3C,1M,BULK</v>
          </cell>
          <cell r="D6492" t="str">
            <v>szt.</v>
          </cell>
          <cell r="E6492">
            <v>0</v>
          </cell>
          <cell r="F6492" t="str">
            <v>SIEMON</v>
          </cell>
          <cell r="K6492">
            <v>26.36</v>
          </cell>
        </row>
        <row r="6493">
          <cell r="A6493" t="str">
            <v>FJ2LCSC5L01QHB</v>
          </cell>
          <cell r="B6493" t="str">
            <v>JMP,DPLX,XGLO,LC,SC,OM3,AQA,LSOH3C,1M,BULK,AQA CON</v>
          </cell>
          <cell r="C6493" t="str">
            <v>JMP,DPLX,XGLO,LC,SC,OM3,AQA,LSOH3C,1M,BULK,AQA CONN</v>
          </cell>
          <cell r="D6493" t="str">
            <v>szt.</v>
          </cell>
          <cell r="E6493">
            <v>0</v>
          </cell>
          <cell r="F6493" t="str">
            <v>SIEMON</v>
          </cell>
          <cell r="K6493">
            <v>26.34</v>
          </cell>
        </row>
        <row r="6494">
          <cell r="A6494" t="str">
            <v>FJ2-LCSC5L-02AH</v>
          </cell>
          <cell r="B6494" t="str">
            <v>JMP,DPLX,XGLO,LC,SC,OM3,AQA,LSOH3C,2M</v>
          </cell>
          <cell r="C6494" t="str">
            <v>JMP,DPLX,XGLO,LC,SC,OM3,AQA,LSOH3C,2M</v>
          </cell>
          <cell r="D6494" t="str">
            <v>szt.</v>
          </cell>
          <cell r="E6494">
            <v>0</v>
          </cell>
          <cell r="F6494" t="str">
            <v>SIEMON</v>
          </cell>
          <cell r="K6494">
            <v>29.36</v>
          </cell>
        </row>
        <row r="6495">
          <cell r="A6495" t="str">
            <v>FJ2-LCSC5L-03AH</v>
          </cell>
          <cell r="B6495" t="str">
            <v>JMP,DPLX,XGLO,LC,SC,OM3,AQA,LSOH3C,3M</v>
          </cell>
          <cell r="C6495" t="str">
            <v>JMP,DPLX,XGLO,LC,SC,OM3,AQA,LSOH3C,3M</v>
          </cell>
          <cell r="D6495" t="str">
            <v>szt.</v>
          </cell>
          <cell r="E6495">
            <v>0</v>
          </cell>
          <cell r="F6495" t="str">
            <v>SIEMON</v>
          </cell>
          <cell r="K6495">
            <v>30.98</v>
          </cell>
        </row>
        <row r="6496">
          <cell r="A6496" t="str">
            <v>FJ2LCSC5L03AHB</v>
          </cell>
          <cell r="B6496" t="str">
            <v>JMP,DPLX,XGLO,LC,SC,OM3,AQA,LSOH3C,3M,BULK</v>
          </cell>
          <cell r="C6496" t="str">
            <v>JMP,DPLX,XGLO,LC,SC,OM3,AQA,LSOH3C,3M,BULK</v>
          </cell>
          <cell r="D6496" t="str">
            <v>szt.</v>
          </cell>
          <cell r="E6496">
            <v>0</v>
          </cell>
          <cell r="F6496" t="str">
            <v>SIEMON</v>
          </cell>
          <cell r="K6496">
            <v>29.4</v>
          </cell>
        </row>
        <row r="6497">
          <cell r="A6497" t="str">
            <v>FJ2-LCSC5L-05AH</v>
          </cell>
          <cell r="B6497" t="str">
            <v>JMP,DPLX,XGLO,LC,SC,OM3,AQA,LSOH3C,5M</v>
          </cell>
          <cell r="C6497" t="str">
            <v>JMP,DPLX,XGLO,LC,SC,OM3,AQA,LSOH3C,5M</v>
          </cell>
          <cell r="D6497" t="str">
            <v>szt.</v>
          </cell>
          <cell r="E6497">
            <v>0</v>
          </cell>
          <cell r="F6497" t="str">
            <v>SIEMON</v>
          </cell>
          <cell r="K6497">
            <v>34.159999999999997</v>
          </cell>
        </row>
        <row r="6498">
          <cell r="A6498" t="str">
            <v>FJ2-LCSC5L-05QH</v>
          </cell>
          <cell r="B6498" t="str">
            <v>JMP,DPLX,XGLO,LC,SC,OM3,AQA,LSOH3C,5M,AQA CONN</v>
          </cell>
          <cell r="C6498" t="str">
            <v>JMP,DPLX,XGLO,LC,SC,OM3,AQA,LSOH3C,5M,AQA CONN</v>
          </cell>
          <cell r="D6498" t="str">
            <v>szt.</v>
          </cell>
          <cell r="E6498">
            <v>0</v>
          </cell>
          <cell r="F6498" t="str">
            <v>SIEMON</v>
          </cell>
          <cell r="K6498">
            <v>34.159999999999997</v>
          </cell>
        </row>
        <row r="6499">
          <cell r="A6499" t="str">
            <v>FJ2LCSC5L05AHB</v>
          </cell>
          <cell r="B6499" t="str">
            <v>JMP,DPLX,XGLO,LC,SC,OM3,AQA,LSOH3C,5M,BULK</v>
          </cell>
          <cell r="C6499" t="str">
            <v>JMP,DPLX,XGLO,LC,SC,OM3,AQA,LSOH3C,5M,BULK</v>
          </cell>
          <cell r="D6499" t="str">
            <v>szt.</v>
          </cell>
          <cell r="E6499">
            <v>0</v>
          </cell>
          <cell r="F6499" t="str">
            <v>SIEMON</v>
          </cell>
          <cell r="K6499">
            <v>32.46</v>
          </cell>
        </row>
        <row r="6500">
          <cell r="A6500" t="str">
            <v>FJ2LCSC5L05QHB</v>
          </cell>
          <cell r="B6500" t="str">
            <v>JMP,DPLX,XGLO,LC,SC,OM3,AQA,LSOH3C,5M,BULK,AQA CON</v>
          </cell>
          <cell r="C6500" t="str">
            <v>JMP,DPLX,XGLO,LC,SC,OM3,AQA,LSOH3C,5M,BULK,AQA CONN</v>
          </cell>
          <cell r="D6500" t="str">
            <v>szt.</v>
          </cell>
          <cell r="E6500">
            <v>0</v>
          </cell>
          <cell r="F6500" t="str">
            <v>SIEMON</v>
          </cell>
          <cell r="K6500">
            <v>32.46</v>
          </cell>
        </row>
        <row r="6501">
          <cell r="A6501" t="str">
            <v>FJ2-LCSC5V-01AH</v>
          </cell>
          <cell r="B6501" t="str">
            <v>JMP,DPLX,XGLO,LC,SC,OM4,AQA,LSOH3C,1M</v>
          </cell>
          <cell r="C6501" t="str">
            <v>JMP,DPLX,XGLO,LC,SC,OM4,AQA,LSOH3C,1M</v>
          </cell>
          <cell r="D6501" t="str">
            <v>szt.</v>
          </cell>
          <cell r="E6501">
            <v>0</v>
          </cell>
          <cell r="F6501" t="str">
            <v>SIEMON</v>
          </cell>
          <cell r="K6501">
            <v>31.92</v>
          </cell>
        </row>
        <row r="6502">
          <cell r="A6502" t="str">
            <v>FJ2-LCSC5V-01QH</v>
          </cell>
          <cell r="B6502" t="str">
            <v>JMP,DPLX,XGLO,LC,SC,OM4,AQA,LSOH3C,1M,AQA CONN</v>
          </cell>
          <cell r="C6502" t="str">
            <v>JMP,DPLX,XGLO,LC,SC,OM4,AQA,LSOH3C,1M,AQA CONN</v>
          </cell>
          <cell r="D6502" t="str">
            <v>szt.</v>
          </cell>
          <cell r="E6502">
            <v>0</v>
          </cell>
          <cell r="F6502" t="str">
            <v>SIEMON</v>
          </cell>
          <cell r="K6502">
            <v>31.92</v>
          </cell>
        </row>
        <row r="6503">
          <cell r="A6503" t="str">
            <v>FJ2LCSC5V01AHB</v>
          </cell>
          <cell r="B6503" t="str">
            <v>JMP,DPLX,XGLO,LC,SC,OM4,AQA,LSOH3C,1M,BULK</v>
          </cell>
          <cell r="C6503" t="str">
            <v>JMP,DPLX,XGLO,LC,SC,OM4,AQA,LSOH3C,1M,BULK</v>
          </cell>
          <cell r="D6503" t="str">
            <v>szt.</v>
          </cell>
          <cell r="E6503">
            <v>0</v>
          </cell>
          <cell r="F6503" t="str">
            <v>SIEMON</v>
          </cell>
          <cell r="K6503">
            <v>30.32</v>
          </cell>
        </row>
        <row r="6504">
          <cell r="A6504" t="str">
            <v>FJ2LCSC5V01QHB</v>
          </cell>
          <cell r="B6504" t="str">
            <v>JMP,DPLX,XGLO,LC,SC,OM4,AQA,LSOH3C,1M,BULK,AQA CON</v>
          </cell>
          <cell r="C6504" t="str">
            <v>JMP,DPLX,XGLO,LC,SC,OM4,AQA,LSOH3C,1M,BULK,AQA CONN</v>
          </cell>
          <cell r="D6504" t="str">
            <v>szt.</v>
          </cell>
          <cell r="E6504">
            <v>0</v>
          </cell>
          <cell r="F6504" t="str">
            <v>SIEMON</v>
          </cell>
          <cell r="K6504">
            <v>30.32</v>
          </cell>
        </row>
        <row r="6505">
          <cell r="A6505" t="str">
            <v>FJ2-LCSC5V-02AH</v>
          </cell>
          <cell r="B6505" t="str">
            <v>JMP,DPLX,XGLO,LC,SC,OM4,AQA,LSOH3C,2M</v>
          </cell>
          <cell r="C6505" t="str">
            <v>JMP,DPLX,XGLO,LC,SC,OM4,AQA,LSOH3C,2M</v>
          </cell>
          <cell r="D6505" t="str">
            <v>szt.</v>
          </cell>
          <cell r="E6505">
            <v>0</v>
          </cell>
          <cell r="F6505" t="str">
            <v>SIEMON</v>
          </cell>
          <cell r="K6505">
            <v>34.06</v>
          </cell>
        </row>
        <row r="6506">
          <cell r="A6506" t="str">
            <v>FJ2-LCSC5V-03AH</v>
          </cell>
          <cell r="B6506" t="str">
            <v>JMP,DPLX,XGLO,LC,SC,OM4,AQA,LSOH3C,3M</v>
          </cell>
          <cell r="C6506" t="str">
            <v>JMP,DPLX,XGLO,LC,SC,OM4,AQA,LSOH3C,3M</v>
          </cell>
          <cell r="D6506" t="str">
            <v>szt.</v>
          </cell>
          <cell r="E6506">
            <v>0</v>
          </cell>
          <cell r="F6506" t="str">
            <v>SIEMON</v>
          </cell>
          <cell r="K6506">
            <v>36.200000000000003</v>
          </cell>
        </row>
        <row r="6507">
          <cell r="A6507" t="str">
            <v>FJ2LCSC5V03AHB</v>
          </cell>
          <cell r="B6507" t="str">
            <v>JMP,DPLX,XGLO,LC,SC,OM4,AQA,LSOH3C,3M,BULK</v>
          </cell>
          <cell r="C6507" t="str">
            <v>JMP,DPLX,XGLO,LC,SC,OM4,AQA,LSOH3C,3M,BULK</v>
          </cell>
          <cell r="D6507" t="str">
            <v>szt.</v>
          </cell>
          <cell r="E6507">
            <v>0</v>
          </cell>
          <cell r="F6507" t="str">
            <v>SIEMON</v>
          </cell>
          <cell r="K6507">
            <v>34.380000000000003</v>
          </cell>
        </row>
        <row r="6508">
          <cell r="A6508" t="str">
            <v>FJ2-LCSC5V-05AH</v>
          </cell>
          <cell r="B6508" t="str">
            <v>JMP,DPLX,XGLO,LC,SC,OM4,AQA,LSOH3C,5M</v>
          </cell>
          <cell r="C6508" t="str">
            <v>JMP,DPLX,XGLO,LC,SC,OM4,AQA,LSOH3C,5M</v>
          </cell>
          <cell r="D6508" t="str">
            <v>szt.</v>
          </cell>
          <cell r="E6508">
            <v>0</v>
          </cell>
          <cell r="F6508" t="str">
            <v>SIEMON</v>
          </cell>
          <cell r="K6508">
            <v>40.5</v>
          </cell>
        </row>
        <row r="6509">
          <cell r="A6509" t="str">
            <v>FJ2-LCSC5V-05QH</v>
          </cell>
          <cell r="B6509" t="str">
            <v>JMP,DPLX,XGLO,LC,SC,OM4,AQA,LSOH3C,5M,AQA CONN</v>
          </cell>
          <cell r="C6509" t="str">
            <v>JMP,DPLX,XGLO,LC,SC,OM4,AQA,LSOH3C,5M,AQA CONN</v>
          </cell>
          <cell r="D6509" t="str">
            <v>szt.</v>
          </cell>
          <cell r="E6509">
            <v>0</v>
          </cell>
          <cell r="F6509" t="str">
            <v>SIEMON</v>
          </cell>
          <cell r="K6509">
            <v>40.5</v>
          </cell>
        </row>
        <row r="6510">
          <cell r="A6510" t="str">
            <v>FJ2LCSC5V05AHB</v>
          </cell>
          <cell r="B6510" t="str">
            <v>JMP,DPLX,XGLO,LC,SC,OM4,AQA,LSOH3C,5M,BULK</v>
          </cell>
          <cell r="C6510" t="str">
            <v>JMP,DPLX,XGLO,LC,SC,OM4,AQA,LSOH3C,5M,BULK</v>
          </cell>
          <cell r="D6510" t="str">
            <v>szt.</v>
          </cell>
          <cell r="E6510">
            <v>0</v>
          </cell>
          <cell r="F6510" t="str">
            <v>SIEMON</v>
          </cell>
          <cell r="K6510">
            <v>38.46</v>
          </cell>
        </row>
        <row r="6511">
          <cell r="A6511" t="str">
            <v>FJ2LCSC5V05QHB</v>
          </cell>
          <cell r="B6511" t="str">
            <v>JMP,DPLX,XGLO,LC,SC,OM4,AQA,LSOH3C,5M,BULK,AQA CON</v>
          </cell>
          <cell r="C6511" t="str">
            <v>JMP,DPLX,XGLO,LC,SC,OM4,AQA,LSOH3C,5M,BULK,AQA CONN</v>
          </cell>
          <cell r="D6511" t="str">
            <v>szt.</v>
          </cell>
          <cell r="E6511">
            <v>0</v>
          </cell>
          <cell r="F6511" t="str">
            <v>SIEMON</v>
          </cell>
          <cell r="K6511">
            <v>38.46</v>
          </cell>
        </row>
        <row r="6512">
          <cell r="A6512" t="str">
            <v>FJ2-LCSC5V-01EH</v>
          </cell>
          <cell r="B6512" t="str">
            <v>JMP,DPLX,XGLO,LC,SC,OM4,EV,LSOH3C,1M</v>
          </cell>
          <cell r="C6512" t="str">
            <v>JMP,DPLX,XGLO,LC,SC,OM4,EV,LSOH3C,1M</v>
          </cell>
          <cell r="D6512" t="str">
            <v>szt.</v>
          </cell>
          <cell r="E6512">
            <v>0</v>
          </cell>
          <cell r="F6512" t="str">
            <v>SIEMON</v>
          </cell>
          <cell r="K6512">
            <v>31.92</v>
          </cell>
        </row>
        <row r="6513">
          <cell r="A6513" t="str">
            <v>FJ2LCSC5V01EHB</v>
          </cell>
          <cell r="B6513" t="str">
            <v>JMP,DPLX,XGLO,LC,SC,OM4,EV,LSOH3C,1M,BULK</v>
          </cell>
          <cell r="C6513" t="str">
            <v>JMP,DPLX,XGLO,LC,SC,OM4,EV,LSOH3C,1M,BULK</v>
          </cell>
          <cell r="D6513" t="str">
            <v>szt.</v>
          </cell>
          <cell r="E6513">
            <v>0</v>
          </cell>
          <cell r="F6513" t="str">
            <v>SIEMON</v>
          </cell>
          <cell r="K6513">
            <v>30.32</v>
          </cell>
        </row>
        <row r="6514">
          <cell r="A6514" t="str">
            <v>FJ2-LCSC5V-03EH</v>
          </cell>
          <cell r="B6514" t="str">
            <v>JMP,DPLX,XGLO,LC,SC,OM4,EV,LSOH3C,3M</v>
          </cell>
          <cell r="C6514" t="str">
            <v>JMP,DPLX,XGLO,LC,SC,OM4,EV,LSOH3C,3M</v>
          </cell>
          <cell r="D6514" t="str">
            <v>szt.</v>
          </cell>
          <cell r="E6514">
            <v>0</v>
          </cell>
          <cell r="F6514" t="str">
            <v>SIEMON</v>
          </cell>
          <cell r="K6514">
            <v>36.200000000000003</v>
          </cell>
        </row>
        <row r="6515">
          <cell r="A6515" t="str">
            <v>FJ2LCSC5V03EHB</v>
          </cell>
          <cell r="B6515" t="str">
            <v>JMP,DPLX,XGLO,LC,SC,OM4,EV,LSOH3C,3M,BULK</v>
          </cell>
          <cell r="C6515" t="str">
            <v>JMP,DPLX,XGLO,LC,SC,OM4,EV,LSOH3C,3M,BULK</v>
          </cell>
          <cell r="D6515" t="str">
            <v>szt.</v>
          </cell>
          <cell r="E6515">
            <v>0</v>
          </cell>
          <cell r="F6515" t="str">
            <v>SIEMON</v>
          </cell>
          <cell r="K6515">
            <v>34.380000000000003</v>
          </cell>
        </row>
        <row r="6516">
          <cell r="A6516" t="str">
            <v>FJ2-LCSC5V-05EH</v>
          </cell>
          <cell r="B6516" t="str">
            <v>JMP,DPLX,XGLO,LC,SC,OM4,EV,LSOH3C,5M</v>
          </cell>
          <cell r="C6516" t="str">
            <v>JMP,DPLX,XGLO,LC,SC,OM4,EV,LSOH3C,5M</v>
          </cell>
          <cell r="D6516" t="str">
            <v>szt.</v>
          </cell>
          <cell r="E6516">
            <v>0</v>
          </cell>
          <cell r="F6516" t="str">
            <v>SIEMON</v>
          </cell>
          <cell r="K6516">
            <v>40.5</v>
          </cell>
        </row>
        <row r="6517">
          <cell r="A6517" t="str">
            <v>FJ2LCSC5V05EHB</v>
          </cell>
          <cell r="B6517" t="str">
            <v>JMP,DPLX,XGLO,LC,SC,OM4,EV,LSOH3C,5M,BULK</v>
          </cell>
          <cell r="C6517" t="str">
            <v>JMP,DPLX,XGLO,LC,SC,OM4,EV,LSOH3C,5M,BULK</v>
          </cell>
          <cell r="D6517" t="str">
            <v>szt.</v>
          </cell>
          <cell r="E6517">
            <v>0</v>
          </cell>
          <cell r="F6517" t="str">
            <v>SIEMON</v>
          </cell>
          <cell r="K6517">
            <v>38.46</v>
          </cell>
        </row>
        <row r="6518">
          <cell r="A6518" t="str">
            <v>FJ2-LCALCAL-01H</v>
          </cell>
          <cell r="B6518" t="str">
            <v>JMP,DPLX,XGLO,LCA,LCA,OS1/2,YEL,LSOH3C,1M</v>
          </cell>
          <cell r="C6518" t="str">
            <v>JMP,DPLX,XGLO,LCA,LCA,OS1/2,YEL,LSOH3C,1M</v>
          </cell>
          <cell r="D6518" t="str">
            <v>szt.</v>
          </cell>
          <cell r="E6518">
            <v>0</v>
          </cell>
          <cell r="F6518" t="str">
            <v>SIEMON</v>
          </cell>
          <cell r="K6518">
            <v>58.88</v>
          </cell>
        </row>
        <row r="6519">
          <cell r="A6519" t="str">
            <v>FJ2-LCALCAL-02H</v>
          </cell>
          <cell r="B6519" t="str">
            <v>JMP,DPLX,XGLO,LCA,LCA,OS1/2,YEL,LSOH3C,2M</v>
          </cell>
          <cell r="C6519" t="str">
            <v>JMP,DPLX,XGLO,LCA,LCA,OS1/2,YEL,LSOH3C,2M</v>
          </cell>
          <cell r="D6519" t="str">
            <v>szt.</v>
          </cell>
          <cell r="E6519">
            <v>0</v>
          </cell>
          <cell r="F6519" t="str">
            <v>SIEMON</v>
          </cell>
          <cell r="K6519">
            <v>59.96</v>
          </cell>
        </row>
        <row r="6520">
          <cell r="A6520" t="str">
            <v>FJ2-LCALCAL-03H</v>
          </cell>
          <cell r="B6520" t="str">
            <v>JMP,DPLX,XGLO,LCA,LCA,OS1/2,YEL,LSOH3C,3M</v>
          </cell>
          <cell r="C6520" t="str">
            <v>JMP,DPLX,XGLO,LCA,LCA,OS1/2,YEL,LSOH3C,3M</v>
          </cell>
          <cell r="D6520" t="str">
            <v>szt.</v>
          </cell>
          <cell r="E6520">
            <v>0</v>
          </cell>
          <cell r="F6520" t="str">
            <v>SIEMON</v>
          </cell>
          <cell r="K6520">
            <v>61.04</v>
          </cell>
        </row>
        <row r="6521">
          <cell r="A6521" t="str">
            <v>FJ2-LCALCAL-05H</v>
          </cell>
          <cell r="B6521" t="str">
            <v>JMP,DPLX,XGLO,LCA,LCA,OS1/2,YEL,LSOH3C,5M</v>
          </cell>
          <cell r="C6521" t="str">
            <v>JMP,DPLX,XGLO,LCA,LCA,OS1/2,YEL,LSOH3C,5M</v>
          </cell>
          <cell r="D6521" t="str">
            <v>szt.</v>
          </cell>
          <cell r="E6521">
            <v>0</v>
          </cell>
          <cell r="F6521" t="str">
            <v>SIEMON</v>
          </cell>
          <cell r="K6521">
            <v>63.18</v>
          </cell>
        </row>
        <row r="6522">
          <cell r="A6522" t="str">
            <v>FJ2-LCALCUL-01H</v>
          </cell>
          <cell r="B6522" t="str">
            <v>JMP,DPLX,XGLO,LCA,LCU,OS1/2,YEL,LSOH3C,1M</v>
          </cell>
          <cell r="C6522" t="str">
            <v>JMP,DPLX,XGLO,LCA,LCU,OS1/2,YEL,LSOH3C,1M</v>
          </cell>
          <cell r="D6522" t="str">
            <v>szt.</v>
          </cell>
          <cell r="E6522">
            <v>0</v>
          </cell>
          <cell r="F6522" t="str">
            <v>SIEMON</v>
          </cell>
          <cell r="K6522">
            <v>58.88</v>
          </cell>
        </row>
        <row r="6523">
          <cell r="A6523" t="str">
            <v>FJ2-LCALCUL-02H</v>
          </cell>
          <cell r="B6523" t="str">
            <v>JMP,DPLX,XGLO,LCA,LCU,OS1/2,YEL,LSOH3C,2M</v>
          </cell>
          <cell r="C6523" t="str">
            <v>JMP,DPLX,XGLO,LCA,LCU,OS1/2,YEL,LSOH3C,2M</v>
          </cell>
          <cell r="D6523" t="str">
            <v>szt.</v>
          </cell>
          <cell r="E6523">
            <v>0</v>
          </cell>
          <cell r="F6523" t="str">
            <v>SIEMON</v>
          </cell>
          <cell r="K6523">
            <v>59.96</v>
          </cell>
        </row>
        <row r="6524">
          <cell r="A6524" t="str">
            <v>FJ2-LCALCUL-03H</v>
          </cell>
          <cell r="B6524" t="str">
            <v>JMP,DPLX,XGLO,LCA,LCU,OS1/2,YEL,LSOH3C,3M</v>
          </cell>
          <cell r="C6524" t="str">
            <v>JMP,DPLX,XGLO,LCA,LCU,OS1/2,YEL,LSOH3C,3M</v>
          </cell>
          <cell r="D6524" t="str">
            <v>szt.</v>
          </cell>
          <cell r="E6524">
            <v>0</v>
          </cell>
          <cell r="F6524" t="str">
            <v>SIEMON</v>
          </cell>
          <cell r="K6524">
            <v>61.04</v>
          </cell>
        </row>
        <row r="6525">
          <cell r="A6525" t="str">
            <v>FJ2-LCALCUL-05H</v>
          </cell>
          <cell r="B6525" t="str">
            <v>JMP,DPLX,XGLO,LCA,LCU,OS1/2,YEL,LSOH3C,5M</v>
          </cell>
          <cell r="C6525" t="str">
            <v>JMP,DPLX,XGLO,LCA,LCU,OS1/2,YEL,LSOH3C,5M</v>
          </cell>
          <cell r="D6525" t="str">
            <v>szt.</v>
          </cell>
          <cell r="E6525">
            <v>0</v>
          </cell>
          <cell r="F6525" t="str">
            <v>SIEMON</v>
          </cell>
          <cell r="K6525">
            <v>63.18</v>
          </cell>
        </row>
        <row r="6526">
          <cell r="A6526" t="str">
            <v>FJ2-LCASCAL-01H</v>
          </cell>
          <cell r="B6526" t="str">
            <v>JMP,DPLX,XGLO,LCA,SCA,OS1/2,YEL,LSOH3C,1M</v>
          </cell>
          <cell r="C6526" t="str">
            <v>JMP,DPLX,XGLO,LCA,SCA,OS1/2,YEL,LSOH3C,1M</v>
          </cell>
          <cell r="D6526" t="str">
            <v>szt.</v>
          </cell>
          <cell r="E6526">
            <v>0</v>
          </cell>
          <cell r="F6526" t="str">
            <v>SIEMON</v>
          </cell>
          <cell r="K6526">
            <v>52.74</v>
          </cell>
        </row>
        <row r="6527">
          <cell r="A6527" t="str">
            <v>FJ2-LCASCAL-02H</v>
          </cell>
          <cell r="B6527" t="str">
            <v>JMP,DPLX,XGLO,LCA,SCA,OS1/2,YEL,LSOH3C,2M</v>
          </cell>
          <cell r="C6527" t="str">
            <v>JMP,DPLX,XGLO,LCA,SCA,OS1/2,YEL,LSOH3C,2M</v>
          </cell>
          <cell r="D6527" t="str">
            <v>szt.</v>
          </cell>
          <cell r="E6527">
            <v>0</v>
          </cell>
          <cell r="F6527" t="str">
            <v>SIEMON</v>
          </cell>
          <cell r="K6527">
            <v>53.8</v>
          </cell>
        </row>
        <row r="6528">
          <cell r="A6528" t="str">
            <v>FJ2-LCASCAL-03H</v>
          </cell>
          <cell r="B6528" t="str">
            <v>JMP,DPLX,XGLO,LCA,SCA,OS1/2,YEL,LSOH3C,3M</v>
          </cell>
          <cell r="C6528" t="str">
            <v>JMP,DPLX,XGLO,LCA,SCA,OS1/2,YEL,LSOH3C,3M</v>
          </cell>
          <cell r="D6528" t="str">
            <v>szt.</v>
          </cell>
          <cell r="E6528">
            <v>0</v>
          </cell>
          <cell r="F6528" t="str">
            <v>SIEMON</v>
          </cell>
          <cell r="K6528">
            <v>54.88</v>
          </cell>
        </row>
        <row r="6529">
          <cell r="A6529" t="str">
            <v>FJ2-LCASCAL-05H</v>
          </cell>
          <cell r="B6529" t="str">
            <v>JMP,DPLX,XGLO,LCA,SCA,OS1/2,YEL,LSOH3C,5M</v>
          </cell>
          <cell r="C6529" t="str">
            <v>JMP,DPLX,XGLO,LCA,SCA,OS1/2,YEL,LSOH3C,5M</v>
          </cell>
          <cell r="D6529" t="str">
            <v>szt.</v>
          </cell>
          <cell r="E6529">
            <v>0</v>
          </cell>
          <cell r="F6529" t="str">
            <v>SIEMON</v>
          </cell>
          <cell r="K6529">
            <v>57.04</v>
          </cell>
        </row>
        <row r="6530">
          <cell r="A6530" t="str">
            <v>FJ2-LCASCUL-01H</v>
          </cell>
          <cell r="B6530" t="str">
            <v>JMP,DPLX,XGLO,LCA,SCU,OS1/2,YEL,LSOH3C,1M</v>
          </cell>
          <cell r="C6530" t="str">
            <v>JMP,DPLX,XGLO,LCA,SCU,OS1/2,YEL,LSOH3C,1M</v>
          </cell>
          <cell r="D6530" t="str">
            <v>szt.</v>
          </cell>
          <cell r="E6530">
            <v>0</v>
          </cell>
          <cell r="F6530" t="str">
            <v>SIEMON</v>
          </cell>
          <cell r="K6530">
            <v>52.74</v>
          </cell>
        </row>
        <row r="6531">
          <cell r="A6531" t="str">
            <v>FJ2-LCASCUL-02H</v>
          </cell>
          <cell r="B6531" t="str">
            <v>JMP,DPLX,XGLO,LCA,SCU,OS1/2,YEL,LSOH3C,2M</v>
          </cell>
          <cell r="C6531" t="str">
            <v>JMP,DPLX,XGLO,LCA,SCU,OS1/2,YEL,LSOH3C,2M</v>
          </cell>
          <cell r="D6531" t="str">
            <v>szt.</v>
          </cell>
          <cell r="E6531">
            <v>0</v>
          </cell>
          <cell r="F6531" t="str">
            <v>SIEMON</v>
          </cell>
          <cell r="K6531">
            <v>53.8</v>
          </cell>
        </row>
        <row r="6532">
          <cell r="A6532" t="str">
            <v>FJ2-LCASCUL-03H</v>
          </cell>
          <cell r="B6532" t="str">
            <v>JMP,DPLX,XGLO,LCA,SCU,OS1/2,YEL,LSOH3C,3M</v>
          </cell>
          <cell r="C6532" t="str">
            <v>JMP,DPLX,XGLO,LCA,SCU,OS1/2,YEL,LSOH3C,3M</v>
          </cell>
          <cell r="D6532" t="str">
            <v>szt.</v>
          </cell>
          <cell r="E6532">
            <v>0</v>
          </cell>
          <cell r="F6532" t="str">
            <v>SIEMON</v>
          </cell>
          <cell r="K6532">
            <v>54.88</v>
          </cell>
        </row>
        <row r="6533">
          <cell r="A6533" t="str">
            <v>FJ2-LCASCUL-05H</v>
          </cell>
          <cell r="B6533" t="str">
            <v>JMP,DPLX,XGLO,LCA,SCU,OS1/2,YEL,LSOH3C,5M</v>
          </cell>
          <cell r="C6533" t="str">
            <v>JMP,DPLX,XGLO,LCA,SCU,OS1/2,YEL,LSOH3C,5M</v>
          </cell>
          <cell r="D6533" t="str">
            <v>szt.</v>
          </cell>
          <cell r="E6533">
            <v>0</v>
          </cell>
          <cell r="F6533" t="str">
            <v>SIEMON</v>
          </cell>
          <cell r="K6533">
            <v>57.04</v>
          </cell>
        </row>
        <row r="6534">
          <cell r="A6534" t="str">
            <v>FJ2-LCULCUL-45H</v>
          </cell>
          <cell r="B6534" t="str">
            <v>JMP,DPLX,XGLO,LCU,LCU,OS1/2,YEL,</v>
          </cell>
          <cell r="C6534" t="str">
            <v>JMP,DPLX,XGLO,LCU,LCU,OS1/2,YEL,LSOH3C,45M</v>
          </cell>
          <cell r="D6534" t="str">
            <v>szt.</v>
          </cell>
          <cell r="E6534">
            <v>0</v>
          </cell>
          <cell r="F6534" t="str">
            <v>SIEMON</v>
          </cell>
          <cell r="K6534">
            <v>0</v>
          </cell>
        </row>
        <row r="6535">
          <cell r="A6535" t="str">
            <v>FJ2-LCULCUL-01H</v>
          </cell>
          <cell r="B6535" t="str">
            <v>JMP,DPLX,XGLO,LCU,LCU,OS1/2,YEL,LSOH3C,1M</v>
          </cell>
          <cell r="C6535" t="str">
            <v>JMP,DPLX,XGLO,LCU,LCU,OS1/2,YEL,LSOH3C,1M</v>
          </cell>
          <cell r="D6535" t="str">
            <v>szt.</v>
          </cell>
          <cell r="E6535">
            <v>0</v>
          </cell>
          <cell r="F6535" t="str">
            <v>SIEMON</v>
          </cell>
          <cell r="K6535">
            <v>38.28</v>
          </cell>
        </row>
        <row r="6536">
          <cell r="A6536" t="str">
            <v>FJ2LCULCUL01HB</v>
          </cell>
          <cell r="B6536" t="str">
            <v>JMP,DPLX,XGLO,LCU,LCU,OS1/2,YEL,LSOH3C,1M,BULK</v>
          </cell>
          <cell r="C6536" t="str">
            <v>JMP,DPLX,XGLO,LCU,LCU,OS1/2,YEL,LSOH3C,1M,BULK</v>
          </cell>
          <cell r="D6536" t="str">
            <v>szt.</v>
          </cell>
          <cell r="E6536">
            <v>0</v>
          </cell>
          <cell r="F6536" t="str">
            <v>SIEMON</v>
          </cell>
          <cell r="K6536">
            <v>36.36</v>
          </cell>
        </row>
        <row r="6537">
          <cell r="A6537" t="str">
            <v>FJ2-LCULCUL-02H</v>
          </cell>
          <cell r="B6537" t="str">
            <v>JMP,DPLX,XGLO,LCU,LCU,OS1/2,YEL,LSOH3C,2M</v>
          </cell>
          <cell r="C6537" t="str">
            <v>JMP,DPLX,XGLO,LCU,LCU,OS1/2,YEL,LSOH3C,2M</v>
          </cell>
          <cell r="D6537" t="str">
            <v>szt.</v>
          </cell>
          <cell r="E6537">
            <v>0</v>
          </cell>
          <cell r="F6537" t="str">
            <v>SIEMON</v>
          </cell>
          <cell r="K6537">
            <v>39.36</v>
          </cell>
        </row>
        <row r="6538">
          <cell r="A6538" t="str">
            <v>FJ2LCULCUL02HB</v>
          </cell>
          <cell r="B6538" t="str">
            <v>JMP,DPLX,XGLO,LCU,LCU,OS1/2,YEL,LSOH3C,2M,BULK</v>
          </cell>
          <cell r="C6538" t="str">
            <v>JMP,DPLX,XGLO,LCU,LCU,OS1/2,YEL,LSOH3C,2M,BULK</v>
          </cell>
          <cell r="D6538" t="str">
            <v>szt.</v>
          </cell>
          <cell r="E6538">
            <v>0</v>
          </cell>
          <cell r="F6538" t="str">
            <v>SIEMON</v>
          </cell>
          <cell r="K6538">
            <v>37.380000000000003</v>
          </cell>
        </row>
        <row r="6539">
          <cell r="A6539" t="str">
            <v>FJ2-LCULCUL-03H</v>
          </cell>
          <cell r="B6539" t="str">
            <v>JMP,DPLX,XGLO,LCU,LCU,OS1/2,YEL,LSOH3C,3M</v>
          </cell>
          <cell r="C6539" t="str">
            <v>JMP,DPLX,XGLO,LCU,LCU,OS1/2,YEL,LSOH3C,3M</v>
          </cell>
          <cell r="D6539" t="str">
            <v>szt.</v>
          </cell>
          <cell r="E6539">
            <v>0</v>
          </cell>
          <cell r="F6539" t="str">
            <v>SIEMON</v>
          </cell>
          <cell r="K6539">
            <v>40.44</v>
          </cell>
        </row>
        <row r="6540">
          <cell r="A6540" t="str">
            <v>FJ2LCULCUL03HB</v>
          </cell>
          <cell r="B6540" t="str">
            <v>JMP,DPLX,XGLO,LCU,LCU,OS1/2,YEL,LSOH3C,3M,BULK</v>
          </cell>
          <cell r="C6540" t="str">
            <v>JMP,DPLX,XGLO,LCU,LCU,OS1/2,YEL,LSOH3C,3M,BULK</v>
          </cell>
          <cell r="D6540" t="str">
            <v>szt.</v>
          </cell>
          <cell r="E6540">
            <v>0</v>
          </cell>
          <cell r="F6540" t="str">
            <v>SIEMON</v>
          </cell>
          <cell r="K6540">
            <v>38.42</v>
          </cell>
        </row>
        <row r="6541">
          <cell r="A6541" t="str">
            <v>FJ2-LCULCUL-05H</v>
          </cell>
          <cell r="B6541" t="str">
            <v>JMP,DPLX,XGLO,LCU,LCU,OS1/2,YEL,LSOH3C,5M</v>
          </cell>
          <cell r="C6541" t="str">
            <v>JMP,DPLX,XGLO,LCU,LCU,OS1/2,YEL,LSOH3C,5M</v>
          </cell>
          <cell r="D6541" t="str">
            <v>szt.</v>
          </cell>
          <cell r="E6541">
            <v>0</v>
          </cell>
          <cell r="F6541" t="str">
            <v>SIEMON</v>
          </cell>
          <cell r="K6541">
            <v>42.58</v>
          </cell>
        </row>
        <row r="6542">
          <cell r="A6542" t="str">
            <v>FJ2LCULCUL05HB</v>
          </cell>
          <cell r="B6542" t="str">
            <v>JMP,DPLX,XGLO,LCU,LCU,OS1/2,YEL,LSOH3C,5M,BULK</v>
          </cell>
          <cell r="C6542" t="str">
            <v>JMP,DPLX,XGLO,LCU,LCU,OS1/2,YEL,LSOH3C,5M,BULK</v>
          </cell>
          <cell r="D6542" t="str">
            <v>szt.</v>
          </cell>
          <cell r="E6542">
            <v>0</v>
          </cell>
          <cell r="F6542" t="str">
            <v>SIEMON</v>
          </cell>
          <cell r="K6542">
            <v>40.44</v>
          </cell>
        </row>
        <row r="6543">
          <cell r="A6543" t="str">
            <v>FJ2-LCUSCAL-02H</v>
          </cell>
          <cell r="B6543" t="str">
            <v>JMP,DPLX,XGLO,LCU,SCA,OS1/2,YEL,LSOH3C,2M</v>
          </cell>
          <cell r="C6543" t="str">
            <v>JMP,DPLX,XGLO,LCU,SCA,OS1/2,YEL,LSOH3C,2M</v>
          </cell>
          <cell r="D6543" t="str">
            <v>szt.</v>
          </cell>
          <cell r="E6543">
            <v>0</v>
          </cell>
          <cell r="F6543" t="str">
            <v>SIEMON</v>
          </cell>
          <cell r="K6543">
            <v>53.8</v>
          </cell>
        </row>
        <row r="6544">
          <cell r="A6544" t="str">
            <v>FJ2-LCUSCAL-03H</v>
          </cell>
          <cell r="B6544" t="str">
            <v>JMP,DPLX,XGLO,LCU,SCA,OS1/2,YEL,LSOH3C,3M</v>
          </cell>
          <cell r="C6544" t="str">
            <v>JMP,DPLX,XGLO,LCU,SCA,OS1/2,YEL,LSOH3C,3M</v>
          </cell>
          <cell r="D6544" t="str">
            <v>szt.</v>
          </cell>
          <cell r="E6544">
            <v>0</v>
          </cell>
          <cell r="F6544" t="str">
            <v>SIEMON</v>
          </cell>
          <cell r="K6544">
            <v>54.88</v>
          </cell>
        </row>
        <row r="6545">
          <cell r="A6545" t="str">
            <v>FJ2-LCUSCAL-05H</v>
          </cell>
          <cell r="B6545" t="str">
            <v>JMP,DPLX,XGLO,LCU,SCA,OS1/2,YEL,LSOH3C,5M</v>
          </cell>
          <cell r="C6545" t="str">
            <v>JMP,DPLX,XGLO,LCU,SCA,OS1/2,YEL,LSOH3C,5M</v>
          </cell>
          <cell r="D6545" t="str">
            <v>szt.</v>
          </cell>
          <cell r="E6545">
            <v>0</v>
          </cell>
          <cell r="F6545" t="str">
            <v>SIEMON</v>
          </cell>
          <cell r="K6545">
            <v>60.1</v>
          </cell>
        </row>
        <row r="6546">
          <cell r="A6546" t="str">
            <v>FJ2-LCUSCUL-01H</v>
          </cell>
          <cell r="B6546" t="str">
            <v>JMP,DPLX,XGLO,LCU,SCU,OS1/2,YEL,LSOH3C,1M</v>
          </cell>
          <cell r="C6546" t="str">
            <v>JMP,DPLX,XGLO,LCU,SCU,OS1/2,YEL,LSOH3C,1M</v>
          </cell>
          <cell r="D6546" t="str">
            <v>szt.</v>
          </cell>
          <cell r="E6546">
            <v>0</v>
          </cell>
          <cell r="F6546" t="str">
            <v>SIEMON</v>
          </cell>
          <cell r="K6546">
            <v>34.799999999999997</v>
          </cell>
        </row>
        <row r="6547">
          <cell r="A6547" t="str">
            <v>FJ2LCUSCUL01HB</v>
          </cell>
          <cell r="B6547" t="str">
            <v>JMP,DPLX,XGLO,LCU,SCU,OS1/2,YEL,LSOH3C,1M,BULK</v>
          </cell>
          <cell r="C6547" t="str">
            <v>JMP,DPLX,XGLO,LCU,SCU,OS1/2,YEL,LSOH3C,1M,BULK</v>
          </cell>
          <cell r="D6547" t="str">
            <v>szt.</v>
          </cell>
          <cell r="E6547">
            <v>0</v>
          </cell>
          <cell r="F6547" t="str">
            <v>SIEMON</v>
          </cell>
          <cell r="K6547">
            <v>33.06</v>
          </cell>
        </row>
        <row r="6548">
          <cell r="A6548" t="str">
            <v>FJ2-LCUSCUL-02H</v>
          </cell>
          <cell r="B6548" t="str">
            <v>JMP,DPLX,XGLO,LCU,SCU,OS1/2,YEL,LSOH3C,2M</v>
          </cell>
          <cell r="C6548" t="str">
            <v>JMP,DPLX,XGLO,LCU,SCU,OS1/2,YEL,LSOH3C,2M</v>
          </cell>
          <cell r="D6548" t="str">
            <v>szt.</v>
          </cell>
          <cell r="E6548">
            <v>0</v>
          </cell>
          <cell r="F6548" t="str">
            <v>SIEMON</v>
          </cell>
          <cell r="K6548">
            <v>35.880000000000003</v>
          </cell>
        </row>
        <row r="6549">
          <cell r="A6549" t="str">
            <v>FJ2LCUSCUL02HB</v>
          </cell>
          <cell r="B6549" t="str">
            <v>JMP,DPLX,XGLO,LCU,SCU,OS1/2,YEL,LSOH3C,2M,BULK</v>
          </cell>
          <cell r="C6549" t="str">
            <v>JMP,DPLX,XGLO,LCU,SCU,OS1/2,YEL,LSOH3C,2M,BULK</v>
          </cell>
          <cell r="D6549" t="str">
            <v>szt.</v>
          </cell>
          <cell r="E6549">
            <v>0</v>
          </cell>
          <cell r="F6549" t="str">
            <v>SIEMON</v>
          </cell>
          <cell r="K6549">
            <v>34.1</v>
          </cell>
        </row>
        <row r="6550">
          <cell r="A6550" t="str">
            <v>FJ2-LCUSCUL-03H</v>
          </cell>
          <cell r="B6550" t="str">
            <v>JMP,DPLX,XGLO,LCU,SCU,OS1/2,YEL,LSOH3C,3M</v>
          </cell>
          <cell r="C6550" t="str">
            <v>JMP,DPLX,XGLO,LCU,SCU,OS1/2,YEL,LSOH3C,3M</v>
          </cell>
          <cell r="D6550" t="str">
            <v>szt.</v>
          </cell>
          <cell r="E6550">
            <v>0</v>
          </cell>
          <cell r="F6550" t="str">
            <v>SIEMON</v>
          </cell>
          <cell r="K6550">
            <v>36.96</v>
          </cell>
        </row>
        <row r="6551">
          <cell r="A6551" t="str">
            <v>FJ2LCUSCUL03HB</v>
          </cell>
          <cell r="B6551" t="str">
            <v>JMP,DPLX,XGLO,LCU,SCU,OS1/2,YEL,LSOH3C,3M,BULK</v>
          </cell>
          <cell r="C6551" t="str">
            <v>JMP,DPLX,XGLO,LCU,SCU,OS1/2,YEL,LSOH3C,3M,BULK</v>
          </cell>
          <cell r="D6551" t="str">
            <v>szt.</v>
          </cell>
          <cell r="E6551">
            <v>0</v>
          </cell>
          <cell r="F6551" t="str">
            <v>SIEMON</v>
          </cell>
          <cell r="K6551">
            <v>35.119999999999997</v>
          </cell>
        </row>
        <row r="6552">
          <cell r="A6552" t="str">
            <v>FJ2-LCUSCUL-05H</v>
          </cell>
          <cell r="B6552" t="str">
            <v>JMP,DPLX,XGLO,LCU,SCU,OS1/2,YEL,LSOH3C,5M</v>
          </cell>
          <cell r="C6552" t="str">
            <v>JMP,DPLX,XGLO,LCU,SCU,OS1/2,YEL,LSOH3C,5M</v>
          </cell>
          <cell r="D6552" t="str">
            <v>szt.</v>
          </cell>
          <cell r="E6552">
            <v>0</v>
          </cell>
          <cell r="F6552" t="str">
            <v>SIEMON</v>
          </cell>
          <cell r="K6552">
            <v>39.119999999999997</v>
          </cell>
        </row>
        <row r="6553">
          <cell r="A6553" t="str">
            <v>FJ2LCUSCUL05HB</v>
          </cell>
          <cell r="B6553" t="str">
            <v>JMP,DPLX,XGLO,LCU,SCU,OS1/2,YEL,LSOH3C,5M,BULK</v>
          </cell>
          <cell r="C6553" t="str">
            <v>JMP,DPLX,XGLO,LCU,SCU,OS1/2,YEL,LSOH3C,5M,BULK</v>
          </cell>
          <cell r="D6553" t="str">
            <v>szt.</v>
          </cell>
          <cell r="E6553">
            <v>0</v>
          </cell>
          <cell r="F6553" t="str">
            <v>SIEMON</v>
          </cell>
          <cell r="K6553">
            <v>37.159999999999997</v>
          </cell>
        </row>
        <row r="6554">
          <cell r="A6554" t="str">
            <v>FJ2-SCSC5L-01AH</v>
          </cell>
          <cell r="B6554" t="str">
            <v>JMP,DPLX,XGLO,SC,SC,OM3,AQA,LSOH3C,1M</v>
          </cell>
          <cell r="C6554" t="str">
            <v>JMP,DPLX,XGLO,SC,SC,OM3,AQA,LSOH3C,1M</v>
          </cell>
          <cell r="D6554" t="str">
            <v>szt.</v>
          </cell>
          <cell r="E6554">
            <v>0</v>
          </cell>
          <cell r="F6554" t="str">
            <v>SIEMON</v>
          </cell>
          <cell r="K6554">
            <v>26.76</v>
          </cell>
        </row>
        <row r="6555">
          <cell r="A6555" t="str">
            <v>FJ2-SCSC5L-01QH</v>
          </cell>
          <cell r="B6555" t="str">
            <v>JMP,DPLX,XGLO,SC,SC,OM3,AQA,LSOH3C,1M,AQA CONN</v>
          </cell>
          <cell r="C6555" t="str">
            <v>JMP,DPLX,XGLO,SC,SC,OM3,AQA,LSOH3C,1M,AQA CONN</v>
          </cell>
          <cell r="D6555" t="str">
            <v>szt.</v>
          </cell>
          <cell r="E6555">
            <v>0</v>
          </cell>
          <cell r="F6555" t="str">
            <v>SIEMON</v>
          </cell>
          <cell r="K6555">
            <v>26.76</v>
          </cell>
        </row>
        <row r="6556">
          <cell r="A6556" t="str">
            <v>FJ2SCSC5L01AHB</v>
          </cell>
          <cell r="B6556" t="str">
            <v>JMP,DPLX,XGLO,SC,SC,OM3,AQA,LSOH3C,1M,BULK</v>
          </cell>
          <cell r="C6556" t="str">
            <v>JMP,DPLX,XGLO,SC,SC,OM3,AQA,LSOH3C,1M,BULK</v>
          </cell>
          <cell r="D6556" t="str">
            <v>szt.</v>
          </cell>
          <cell r="E6556">
            <v>0</v>
          </cell>
          <cell r="F6556" t="str">
            <v>SIEMON</v>
          </cell>
          <cell r="K6556">
            <v>25.42</v>
          </cell>
        </row>
        <row r="6557">
          <cell r="A6557" t="str">
            <v>FJ2SCSC5L01QHB</v>
          </cell>
          <cell r="B6557" t="str">
            <v>JMP,DPLX,XGLO,SC,SC,OM3,AQA,LSOH3C,1M,BULK,AQA CON</v>
          </cell>
          <cell r="C6557" t="str">
            <v>JMP,DPLX,XGLO,SC,SC,OM3,AQA,LSOH3C,1M,BULK,AQA CONN</v>
          </cell>
          <cell r="D6557" t="str">
            <v>szt.</v>
          </cell>
          <cell r="E6557">
            <v>0</v>
          </cell>
          <cell r="F6557" t="str">
            <v>SIEMON</v>
          </cell>
          <cell r="K6557">
            <v>25.42</v>
          </cell>
        </row>
        <row r="6558">
          <cell r="A6558" t="str">
            <v>FJ2-SCSC5L-02AH</v>
          </cell>
          <cell r="B6558" t="str">
            <v>JMP,DPLX,XGLO,SC,SC,OM3,AQA,LSOH3C,2M</v>
          </cell>
          <cell r="C6558" t="str">
            <v>JMP,DPLX,XGLO,SC,SC,OM3,AQA,LSOH3C,2M</v>
          </cell>
          <cell r="D6558" t="str">
            <v>szt.</v>
          </cell>
          <cell r="E6558">
            <v>0</v>
          </cell>
          <cell r="F6558" t="str">
            <v>SIEMON</v>
          </cell>
          <cell r="K6558">
            <v>28.54</v>
          </cell>
        </row>
        <row r="6559">
          <cell r="A6559" t="str">
            <v>FJ2-SCSC5L-03AH</v>
          </cell>
          <cell r="B6559" t="str">
            <v>JMP,DPLX,XGLO,SC,SC,OM3,AQA,LSOH3C,3M</v>
          </cell>
          <cell r="C6559" t="str">
            <v>JMP,DPLX,XGLO,SC,SC,OM3,AQA,LSOH3C,3M</v>
          </cell>
          <cell r="D6559" t="str">
            <v>szt.</v>
          </cell>
          <cell r="E6559">
            <v>0</v>
          </cell>
          <cell r="F6559" t="str">
            <v>SIEMON</v>
          </cell>
          <cell r="K6559">
            <v>30.36</v>
          </cell>
        </row>
        <row r="6560">
          <cell r="A6560" t="str">
            <v>FJ2SCSC5L03AHB</v>
          </cell>
          <cell r="B6560" t="str">
            <v>JMP,DPLX,XGLO,SC,SC,OM3,AQA,LSOH3C,3M,BULK</v>
          </cell>
          <cell r="C6560" t="str">
            <v>JMP,DPLX,XGLO,SC,SC,OM3,AQA,LSOH3C,3M,BULK</v>
          </cell>
          <cell r="D6560" t="str">
            <v>szt.</v>
          </cell>
          <cell r="E6560">
            <v>0</v>
          </cell>
          <cell r="F6560" t="str">
            <v>SIEMON</v>
          </cell>
          <cell r="K6560">
            <v>28.86</v>
          </cell>
        </row>
        <row r="6561">
          <cell r="A6561" t="str">
            <v>FJ2-SCSC5L-05AH</v>
          </cell>
          <cell r="B6561" t="str">
            <v>JMP,DPLX,XGLO,SC,SC,OM3,AQA,LSOH3C,5M</v>
          </cell>
          <cell r="C6561" t="str">
            <v>JMP,DPLX,XGLO,SC,SC,OM3,AQA,LSOH3C,5M</v>
          </cell>
          <cell r="D6561" t="str">
            <v>szt.</v>
          </cell>
          <cell r="E6561">
            <v>0</v>
          </cell>
          <cell r="F6561" t="str">
            <v>SIEMON</v>
          </cell>
          <cell r="K6561">
            <v>33.979999999999997</v>
          </cell>
        </row>
        <row r="6562">
          <cell r="A6562" t="str">
            <v>FJ2-SCSC5L-05QH</v>
          </cell>
          <cell r="B6562" t="str">
            <v>JMP,DPLX,XGLO,SC,SC,OM3,AQA,LSOH3C,5M,AQA CONN</v>
          </cell>
          <cell r="C6562" t="str">
            <v>JMP,DPLX,XGLO,SC,SC,OM3,AQA,LSOH3C,5M,AQA CONN</v>
          </cell>
          <cell r="D6562" t="str">
            <v>szt.</v>
          </cell>
          <cell r="E6562">
            <v>0</v>
          </cell>
          <cell r="F6562" t="str">
            <v>SIEMON</v>
          </cell>
          <cell r="K6562">
            <v>33.979999999999997</v>
          </cell>
        </row>
        <row r="6563">
          <cell r="A6563" t="str">
            <v>FJ2SCSC5L05AHB</v>
          </cell>
          <cell r="B6563" t="str">
            <v>JMP,DPLX,XGLO,SC,SC,OM3,AQA,LSOH3C,5M,BULK</v>
          </cell>
          <cell r="C6563" t="str">
            <v>JMP,DPLX,XGLO,SC,SC,OM3,AQA,LSOH3C,5M,BULK</v>
          </cell>
          <cell r="D6563" t="str">
            <v>szt.</v>
          </cell>
          <cell r="E6563">
            <v>0</v>
          </cell>
          <cell r="F6563" t="str">
            <v>SIEMON</v>
          </cell>
          <cell r="K6563">
            <v>32.28</v>
          </cell>
        </row>
        <row r="6564">
          <cell r="A6564" t="str">
            <v>FJ2SCSC5L05QHB</v>
          </cell>
          <cell r="B6564" t="str">
            <v>JMP,DPLX,XGLO,SC,SC,OM3,AQA,LSOH3C,5M,BULK,AQA CON</v>
          </cell>
          <cell r="C6564" t="str">
            <v>JMP,DPLX,XGLO,SC,SC,OM3,AQA,LSOH3C,5M,BULK,AQA CONN</v>
          </cell>
          <cell r="D6564" t="str">
            <v>szt.</v>
          </cell>
          <cell r="E6564">
            <v>0</v>
          </cell>
          <cell r="F6564" t="str">
            <v>SIEMON</v>
          </cell>
          <cell r="K6564">
            <v>32.28</v>
          </cell>
        </row>
        <row r="6565">
          <cell r="A6565" t="str">
            <v>FJ2-SCSC5V-01AH</v>
          </cell>
          <cell r="B6565" t="str">
            <v>JMP,DPLX,XGLO,SC,SC,OM4,AQA,LSOH3C,1M</v>
          </cell>
          <cell r="C6565" t="str">
            <v>JMP,DPLX,XGLO,SC,SC,OM4,AQA,LSOH3C,1M</v>
          </cell>
          <cell r="D6565" t="str">
            <v>szt.</v>
          </cell>
          <cell r="E6565">
            <v>0</v>
          </cell>
          <cell r="F6565" t="str">
            <v>SIEMON</v>
          </cell>
          <cell r="K6565">
            <v>30.76</v>
          </cell>
        </row>
        <row r="6566">
          <cell r="A6566" t="str">
            <v>FJ2-SCSC5V-01QH</v>
          </cell>
          <cell r="B6566" t="str">
            <v>JMP,DPLX,XGLO,SC,SC,OM4,AQA,LSOH3C,1M,AQA CONN</v>
          </cell>
          <cell r="C6566" t="str">
            <v>JMP,DPLX,XGLO,SC,SC,OM4,AQA,LSOH3C,1M,AQA CONN</v>
          </cell>
          <cell r="D6566" t="str">
            <v>szt.</v>
          </cell>
          <cell r="E6566">
            <v>0</v>
          </cell>
          <cell r="F6566" t="str">
            <v>SIEMON</v>
          </cell>
          <cell r="K6566">
            <v>30.76</v>
          </cell>
        </row>
        <row r="6567">
          <cell r="A6567" t="str">
            <v>FJ2SCSC5V01AHB</v>
          </cell>
          <cell r="B6567" t="str">
            <v>JMP,DPLX,XGLO,SC,SC,OM4,AQA,LSOH3C,1M,BULK</v>
          </cell>
          <cell r="C6567" t="str">
            <v>JMP,DPLX,XGLO,SC,SC,OM4,AQA,LSOH3C,1M,BULK</v>
          </cell>
          <cell r="D6567" t="str">
            <v>szt.</v>
          </cell>
          <cell r="E6567">
            <v>0</v>
          </cell>
          <cell r="F6567" t="str">
            <v>SIEMON</v>
          </cell>
          <cell r="K6567">
            <v>29.24</v>
          </cell>
        </row>
        <row r="6568">
          <cell r="A6568" t="str">
            <v>FJ2SCSC5V01QHB</v>
          </cell>
          <cell r="B6568" t="str">
            <v>JMP,DPLX,XGLO,SC,SC,OM4,AQA,LSOH3C,1M,BULK,AQA CON</v>
          </cell>
          <cell r="C6568" t="str">
            <v>JMP,DPLX,XGLO,SC,SC,OM4,AQA,LSOH3C,1M,BULK,AQA CONN</v>
          </cell>
          <cell r="D6568" t="str">
            <v>szt.</v>
          </cell>
          <cell r="E6568">
            <v>0</v>
          </cell>
          <cell r="F6568" t="str">
            <v>SIEMON</v>
          </cell>
          <cell r="K6568">
            <v>29.24</v>
          </cell>
        </row>
        <row r="6569">
          <cell r="A6569" t="str">
            <v>FJ2-SCSC5V-02AH</v>
          </cell>
          <cell r="B6569" t="str">
            <v>JMP,DPLX,XGLO,SC,SC,OM4,AQA,LSOH3C,2M</v>
          </cell>
          <cell r="C6569" t="str">
            <v>JMP,DPLX,XGLO,SC,SC,OM4,AQA,LSOH3C,2M</v>
          </cell>
          <cell r="D6569" t="str">
            <v>szt.</v>
          </cell>
          <cell r="E6569">
            <v>0</v>
          </cell>
          <cell r="F6569" t="str">
            <v>SIEMON</v>
          </cell>
          <cell r="K6569">
            <v>32.92</v>
          </cell>
        </row>
        <row r="6570">
          <cell r="A6570" t="str">
            <v>FJ2SCSC5V03AHB</v>
          </cell>
          <cell r="B6570" t="str">
            <v>JMP,DPLX,XGLO,SC,SC,OM4,AQA,LSOH3C,3M,BULK</v>
          </cell>
          <cell r="C6570" t="str">
            <v>JMP,DPLX,XGLO,SC,SC,OM4,AQA,LSOH3C,3M,BULK</v>
          </cell>
          <cell r="D6570" t="str">
            <v>szt.</v>
          </cell>
          <cell r="E6570">
            <v>0</v>
          </cell>
          <cell r="F6570" t="str">
            <v>SIEMON</v>
          </cell>
          <cell r="K6570">
            <v>33.32</v>
          </cell>
        </row>
        <row r="6571">
          <cell r="A6571" t="str">
            <v>FJ2-SCSC5V-05QH</v>
          </cell>
          <cell r="B6571" t="str">
            <v>JMP,DPLX,XGLO,SC,SC,OM4,AQA,LSOH3C,5M,AQA CONN</v>
          </cell>
          <cell r="C6571" t="str">
            <v>JMP,DPLX,XGLO,SC,SC,OM4,AQA,LSOH3C,5M,AQA CONN</v>
          </cell>
          <cell r="D6571" t="str">
            <v>szt.</v>
          </cell>
          <cell r="E6571">
            <v>0</v>
          </cell>
          <cell r="F6571" t="str">
            <v>SIEMON</v>
          </cell>
          <cell r="K6571">
            <v>39.36</v>
          </cell>
        </row>
        <row r="6572">
          <cell r="A6572" t="str">
            <v>FJ2SCSC5V05AHB</v>
          </cell>
          <cell r="B6572" t="str">
            <v>JMP,DPLX,XGLO,SC,SC,OM4,AQA,LSOH3C,5M,BULK</v>
          </cell>
          <cell r="C6572" t="str">
            <v>JMP,DPLX,XGLO,SC,SC,OM4,AQA,LSOH3C,5M,BULK</v>
          </cell>
          <cell r="D6572" t="str">
            <v>szt.</v>
          </cell>
          <cell r="E6572">
            <v>0</v>
          </cell>
          <cell r="F6572" t="str">
            <v>SIEMON</v>
          </cell>
          <cell r="K6572">
            <v>37.380000000000003</v>
          </cell>
        </row>
        <row r="6573">
          <cell r="A6573" t="str">
            <v>FJ2SCSC5V05QHB</v>
          </cell>
          <cell r="B6573" t="str">
            <v>JMP,DPLX,XGLO,SC,SC,OM4,AQA,LSOH3C,5M,BULK,AQA CON</v>
          </cell>
          <cell r="C6573" t="str">
            <v>JMP,DPLX,XGLO,SC,SC,OM4,AQA,LSOH3C,5M,BULK,AQA CONN</v>
          </cell>
          <cell r="D6573" t="str">
            <v>szt.</v>
          </cell>
          <cell r="E6573">
            <v>0</v>
          </cell>
          <cell r="F6573" t="str">
            <v>SIEMON</v>
          </cell>
          <cell r="K6573">
            <v>37.380000000000003</v>
          </cell>
        </row>
        <row r="6574">
          <cell r="A6574" t="str">
            <v>FJ2-SCSC5V-01EH</v>
          </cell>
          <cell r="B6574" t="str">
            <v>JMP,DPLX,XGLO,SC,SC,OM4,EV,LSOH3C,1M</v>
          </cell>
          <cell r="C6574" t="str">
            <v>JMP,DPLX,XGLO,SC,SC,OM4,EV,LSOH3C,1M</v>
          </cell>
          <cell r="D6574" t="str">
            <v>szt.</v>
          </cell>
          <cell r="E6574">
            <v>0</v>
          </cell>
          <cell r="F6574" t="str">
            <v>SIEMON</v>
          </cell>
          <cell r="K6574">
            <v>30.76</v>
          </cell>
        </row>
        <row r="6575">
          <cell r="A6575" t="str">
            <v>FJ2SCSC5V01EHB</v>
          </cell>
          <cell r="B6575" t="str">
            <v>JMP,DPLX,XGLO,SC,SC,OM4,EV,LSOH3C,1M,BULK</v>
          </cell>
          <cell r="C6575" t="str">
            <v>JMP,DPLX,XGLO,SC,SC,OM4,EV,LSOH3C,1M,BULK</v>
          </cell>
          <cell r="D6575" t="str">
            <v>szt.</v>
          </cell>
          <cell r="E6575">
            <v>0</v>
          </cell>
          <cell r="F6575" t="str">
            <v>SIEMON</v>
          </cell>
          <cell r="K6575">
            <v>29.24</v>
          </cell>
        </row>
        <row r="6576">
          <cell r="A6576" t="str">
            <v>FJ2-SCSC5V-03EH</v>
          </cell>
          <cell r="B6576" t="str">
            <v>JMP,DPLX,XGLO,SC,SC,OM4,EV,LSOH3C,3M</v>
          </cell>
          <cell r="C6576" t="str">
            <v>JMP,DPLX,XGLO,SC,SC,OM4,EV,LSOH3C,3M</v>
          </cell>
          <cell r="D6576" t="str">
            <v>szt.</v>
          </cell>
          <cell r="E6576">
            <v>0</v>
          </cell>
          <cell r="F6576" t="str">
            <v>SIEMON</v>
          </cell>
          <cell r="K6576">
            <v>35.06</v>
          </cell>
        </row>
        <row r="6577">
          <cell r="A6577" t="str">
            <v>FJ2SCSC5V03EHB</v>
          </cell>
          <cell r="B6577" t="str">
            <v>JMP,DPLX,XGLO,SC,SC,OM4,EV,LSOH3C,3M,BULK</v>
          </cell>
          <cell r="C6577" t="str">
            <v>JMP,DPLX,XGLO,SC,SC,OM4,EV,LSOH3C,3M,BULK</v>
          </cell>
          <cell r="D6577" t="str">
            <v>szt.</v>
          </cell>
          <cell r="E6577">
            <v>0</v>
          </cell>
          <cell r="F6577" t="str">
            <v>SIEMON</v>
          </cell>
          <cell r="K6577">
            <v>33.32</v>
          </cell>
        </row>
        <row r="6578">
          <cell r="A6578" t="str">
            <v>FJ2-SCSC5V-05EH</v>
          </cell>
          <cell r="B6578" t="str">
            <v>JMP,DPLX,XGLO,SC,SC,OM4,EV,LSOH3C,5M</v>
          </cell>
          <cell r="C6578" t="str">
            <v>JMP,DPLX,XGLO,SC,SC,OM4,EV,LSOH3C,5M</v>
          </cell>
          <cell r="D6578" t="str">
            <v>szt.</v>
          </cell>
          <cell r="E6578">
            <v>0</v>
          </cell>
          <cell r="F6578" t="str">
            <v>SIEMON</v>
          </cell>
          <cell r="K6578">
            <v>39.36</v>
          </cell>
        </row>
        <row r="6579">
          <cell r="A6579" t="str">
            <v>FJ2SCSC5V05EHB</v>
          </cell>
          <cell r="B6579" t="str">
            <v>JMP,DPLX,XGLO,SC,SC,OM4,EV,LSOH3C,5M,BULK</v>
          </cell>
          <cell r="C6579" t="str">
            <v>JMP,DPLX,XGLO,SC,SC,OM4,EV,LSOH3C,5M,BULK</v>
          </cell>
          <cell r="D6579" t="str">
            <v>szt.</v>
          </cell>
          <cell r="E6579">
            <v>0</v>
          </cell>
          <cell r="F6579" t="str">
            <v>SIEMON</v>
          </cell>
          <cell r="K6579">
            <v>37.380000000000003</v>
          </cell>
        </row>
        <row r="6580">
          <cell r="A6580" t="str">
            <v>FJ2-SCASCAL-01H</v>
          </cell>
          <cell r="B6580" t="str">
            <v>JMP,DPLX,XGLO,SCA,SCA,OS1/2,YEL,LSOH3C,1M</v>
          </cell>
          <cell r="C6580" t="str">
            <v>JMP,DPLX,XGLO,SCA,SCA,OS1/2,YEL,LSOH3C,1M</v>
          </cell>
          <cell r="D6580" t="str">
            <v>szt.</v>
          </cell>
          <cell r="E6580">
            <v>0</v>
          </cell>
          <cell r="F6580" t="str">
            <v>SIEMON</v>
          </cell>
          <cell r="K6580">
            <v>55.8</v>
          </cell>
        </row>
        <row r="6581">
          <cell r="A6581" t="str">
            <v>FJ2-SCASCAL-02H</v>
          </cell>
          <cell r="B6581" t="str">
            <v>JMP,DPLX,XGLO,SCA,SCA,OS1/2,YEL,LSOH3C,2M</v>
          </cell>
          <cell r="C6581" t="str">
            <v>JMP,DPLX,XGLO,SCA,SCA,OS1/2,YEL,LSOH3C,2M</v>
          </cell>
          <cell r="D6581" t="str">
            <v>szt.</v>
          </cell>
          <cell r="E6581">
            <v>0</v>
          </cell>
          <cell r="F6581" t="str">
            <v>SIEMON</v>
          </cell>
          <cell r="K6581">
            <v>56.88</v>
          </cell>
        </row>
        <row r="6582">
          <cell r="A6582" t="str">
            <v>FJ2-SCASCAL-03H</v>
          </cell>
          <cell r="B6582" t="str">
            <v>JMP,DPLX,XGLO,SCA,SCA,OS1/2,YEL,LSOH3C,3M</v>
          </cell>
          <cell r="C6582" t="str">
            <v>JMP,DPLX,XGLO,SCA,SCA,OS1/2,YEL,LSOH3C,3M</v>
          </cell>
          <cell r="D6582" t="str">
            <v>szt.</v>
          </cell>
          <cell r="E6582">
            <v>0</v>
          </cell>
          <cell r="F6582" t="str">
            <v>SIEMON</v>
          </cell>
          <cell r="K6582">
            <v>57.96</v>
          </cell>
        </row>
        <row r="6583">
          <cell r="A6583" t="str">
            <v>FJ2-SCASCAL-05H</v>
          </cell>
          <cell r="B6583" t="str">
            <v>JMP,DPLX,XGLO,SCA,SCA,OS1/2,YEL,LSOH3C,5M</v>
          </cell>
          <cell r="C6583" t="str">
            <v>JMP,DPLX,XGLO,SCA,SCA,OS1/2,YEL,LSOH3C,5M</v>
          </cell>
          <cell r="D6583" t="str">
            <v>szt.</v>
          </cell>
          <cell r="E6583">
            <v>0</v>
          </cell>
          <cell r="F6583" t="str">
            <v>SIEMON</v>
          </cell>
          <cell r="K6583">
            <v>60.1</v>
          </cell>
        </row>
        <row r="6584">
          <cell r="A6584" t="str">
            <v>FJ2-SCUSCAL-01H</v>
          </cell>
          <cell r="B6584" t="str">
            <v>JMP,DPLX,XGLO,SCU,SCA,OS1/2,YEL,LSOH3C,1M</v>
          </cell>
          <cell r="C6584" t="str">
            <v>JMP,DPLX,XGLO,SCU,SCA,OS1/2,YEL,LSOH3C,1M</v>
          </cell>
          <cell r="D6584" t="str">
            <v>szt.</v>
          </cell>
          <cell r="E6584">
            <v>0</v>
          </cell>
          <cell r="F6584" t="str">
            <v>SIEMON</v>
          </cell>
          <cell r="K6584">
            <v>55.8</v>
          </cell>
        </row>
        <row r="6585">
          <cell r="A6585" t="str">
            <v>FJ2-SCUSCUL-01H</v>
          </cell>
          <cell r="B6585" t="str">
            <v>JMP,DPLX,XGLO,SCU,SCU,OS1/2,YEL,LSOH3C,1M</v>
          </cell>
          <cell r="C6585" t="str">
            <v>JMP,DPLX,XGLO,SCU,SCU,OS1/2,YEL,LSOH3C,1M</v>
          </cell>
          <cell r="D6585" t="str">
            <v>szt.</v>
          </cell>
          <cell r="E6585">
            <v>0</v>
          </cell>
          <cell r="F6585" t="str">
            <v>SIEMON</v>
          </cell>
          <cell r="K6585">
            <v>34.020000000000003</v>
          </cell>
        </row>
        <row r="6586">
          <cell r="A6586" t="str">
            <v>FJ2SCUSCUL01HB</v>
          </cell>
          <cell r="B6586" t="str">
            <v>JMP,DPLX,XGLO,SCU,SCU,OS1/2,YEL,LSOH3C,1M,BULK</v>
          </cell>
          <cell r="C6586" t="str">
            <v>JMP,DPLX,XGLO,SCU,SCU,OS1/2,YEL,LSOH3C,1M,BULK</v>
          </cell>
          <cell r="D6586" t="str">
            <v>szt.</v>
          </cell>
          <cell r="E6586">
            <v>0</v>
          </cell>
          <cell r="F6586" t="str">
            <v>SIEMON</v>
          </cell>
          <cell r="K6586">
            <v>32.32</v>
          </cell>
        </row>
        <row r="6587">
          <cell r="A6587" t="str">
            <v>FJ2-SCUSCUL-02H</v>
          </cell>
          <cell r="B6587" t="str">
            <v>JMP,DPLX,XGLO,SCU,SCU,OS1/2,YEL,LSOH3C,2M</v>
          </cell>
          <cell r="C6587" t="str">
            <v>JMP,DPLX,XGLO,SCU,SCU,OS1/2,YEL,LSOH3C,2M</v>
          </cell>
          <cell r="D6587" t="str">
            <v>szt.</v>
          </cell>
          <cell r="E6587">
            <v>0</v>
          </cell>
          <cell r="F6587" t="str">
            <v>SIEMON</v>
          </cell>
          <cell r="K6587">
            <v>35.1</v>
          </cell>
        </row>
        <row r="6588">
          <cell r="A6588" t="str">
            <v>FJ2-SCUSCUL-03H</v>
          </cell>
          <cell r="B6588" t="str">
            <v>JMP,DPLX,XGLO,SCU,SCU,OS1/2,YEL,LSOH3C,3M</v>
          </cell>
          <cell r="C6588" t="str">
            <v>JMP,DPLX,XGLO,SCU,SCU,OS1/2,YEL,LSOH3C,3M</v>
          </cell>
          <cell r="D6588" t="str">
            <v>szt.</v>
          </cell>
          <cell r="E6588">
            <v>0</v>
          </cell>
          <cell r="F6588" t="str">
            <v>SIEMON</v>
          </cell>
          <cell r="K6588">
            <v>36.18</v>
          </cell>
        </row>
        <row r="6589">
          <cell r="A6589" t="str">
            <v>FJ2SCUSCUL03HB</v>
          </cell>
          <cell r="B6589" t="str">
            <v>JMP,DPLX,XGLO,SCU,SCU,OS1/2,YEL,LSOH3C,3M,BULK</v>
          </cell>
          <cell r="C6589" t="str">
            <v>JMP,DPLX,XGLO,SCU,SCU,OS1/2,YEL,LSOH3C,3M,BULK</v>
          </cell>
          <cell r="D6589" t="str">
            <v>szt.</v>
          </cell>
          <cell r="E6589">
            <v>0</v>
          </cell>
          <cell r="F6589" t="str">
            <v>SIEMON</v>
          </cell>
          <cell r="K6589">
            <v>34.36</v>
          </cell>
        </row>
        <row r="6590">
          <cell r="A6590" t="str">
            <v>FJ2-SCUSCUL-05H</v>
          </cell>
          <cell r="B6590" t="str">
            <v>JMP,DPLX,XGLO,SCU,SCU,OS1/2,YEL,LSOH3C,5M</v>
          </cell>
          <cell r="C6590" t="str">
            <v>JMP,DPLX,XGLO,SCU,SCU,OS1/2,YEL,LSOH3C,5M</v>
          </cell>
          <cell r="D6590" t="str">
            <v>szt.</v>
          </cell>
          <cell r="E6590">
            <v>0</v>
          </cell>
          <cell r="F6590" t="str">
            <v>SIEMON</v>
          </cell>
          <cell r="K6590">
            <v>38.32</v>
          </cell>
        </row>
        <row r="6591">
          <cell r="A6591" t="str">
            <v>FJ2SCUSCUL05HB</v>
          </cell>
          <cell r="B6591" t="str">
            <v>JMP,DPLX,XGLO,SCU,SCU,OS1/2,YEL,LSOH3C,5M,BULK</v>
          </cell>
          <cell r="C6591" t="str">
            <v>JMP,DPLX,XGLO,SCU,SCU,OS1/2,YEL,LSOH3C,5M,BULK</v>
          </cell>
          <cell r="D6591" t="str">
            <v>szt.</v>
          </cell>
          <cell r="E6591">
            <v>0</v>
          </cell>
          <cell r="F6591" t="str">
            <v>SIEMON</v>
          </cell>
          <cell r="K6591">
            <v>36.4</v>
          </cell>
        </row>
        <row r="6592">
          <cell r="A6592" t="str">
            <v>M-J2-LCLC5L-01</v>
          </cell>
          <cell r="B6592" t="str">
            <v>JMP,MAPIT,DPLX,XGLO,LC,LC,OM3,AQA,OFNR,1M</v>
          </cell>
          <cell r="C6592" t="str">
            <v>JMP,MAPIT,DPLX,XGLO,LC,LC,OM3,AQA,OFNR,1M</v>
          </cell>
          <cell r="D6592" t="str">
            <v>szt.</v>
          </cell>
          <cell r="E6592">
            <v>0</v>
          </cell>
          <cell r="F6592" t="str">
            <v>SIEMON</v>
          </cell>
          <cell r="K6592">
            <v>65.8</v>
          </cell>
        </row>
        <row r="6593">
          <cell r="A6593" t="str">
            <v>M-J2-LCLC5L-02</v>
          </cell>
          <cell r="B6593" t="str">
            <v>JMP,MAPIT,DPLX,XGLO,LC,LC,OM3,AQA,OFNR,2M</v>
          </cell>
          <cell r="C6593" t="str">
            <v>JMP,MAPIT,DPLX,XGLO,LC,LC,OM3,AQA,OFNR,2M</v>
          </cell>
          <cell r="D6593" t="str">
            <v>szt.</v>
          </cell>
          <cell r="E6593">
            <v>0</v>
          </cell>
          <cell r="F6593" t="str">
            <v>SIEMON</v>
          </cell>
          <cell r="K6593">
            <v>68</v>
          </cell>
        </row>
        <row r="6594">
          <cell r="A6594" t="str">
            <v>M-J2-LCLC5L-03</v>
          </cell>
          <cell r="B6594" t="str">
            <v>JMP,MAPIT,DPLX,XGLO,LC,LC,OM3,AQA,OFNR,3M</v>
          </cell>
          <cell r="C6594" t="str">
            <v>JMP,MAPIT,DPLX,XGLO,LC,LC,OM3,AQA,OFNR,3M</v>
          </cell>
          <cell r="D6594" t="str">
            <v>szt.</v>
          </cell>
          <cell r="E6594">
            <v>0</v>
          </cell>
          <cell r="F6594" t="str">
            <v>SIEMON</v>
          </cell>
          <cell r="K6594">
            <v>70.180000000000007</v>
          </cell>
        </row>
        <row r="6595">
          <cell r="A6595" t="str">
            <v>M-J2-LCLC5L-05</v>
          </cell>
          <cell r="B6595" t="str">
            <v>JMP,MAPIT,DPLX,XGLO,LC,LC,OM3,AQA,OFNR,5M</v>
          </cell>
          <cell r="C6595" t="str">
            <v>JMP,MAPIT,DPLX,XGLO,LC,LC,OM3,AQA,OFNR,5M</v>
          </cell>
          <cell r="D6595" t="str">
            <v>szt.</v>
          </cell>
          <cell r="E6595">
            <v>0</v>
          </cell>
          <cell r="F6595" t="str">
            <v>SIEMON</v>
          </cell>
          <cell r="K6595">
            <v>74.56</v>
          </cell>
        </row>
        <row r="6596">
          <cell r="A6596" t="str">
            <v>M-J2-LCLC5V01AH</v>
          </cell>
          <cell r="B6596" t="str">
            <v>JMP,MAPIT,DPLX,XGLO,LC,LC,OM4,AQA,LSOH3C,1M</v>
          </cell>
          <cell r="C6596" t="str">
            <v>JMP,MAPIT,DPLX,XGLO,LC,LC,OM4,AQA,LSOH3C,1M</v>
          </cell>
          <cell r="D6596" t="str">
            <v>szt.</v>
          </cell>
          <cell r="E6596">
            <v>0</v>
          </cell>
          <cell r="F6596" t="str">
            <v>SIEMON</v>
          </cell>
          <cell r="K6596">
            <v>84.92</v>
          </cell>
        </row>
        <row r="6597">
          <cell r="A6597" t="str">
            <v>M-J2-LCLC5V02AH</v>
          </cell>
          <cell r="B6597" t="str">
            <v>JMP,MAPIT,DPLX,XGLO,LC,LC,OM4,AQA,LSOH3C,2M</v>
          </cell>
          <cell r="C6597" t="str">
            <v>JMP,MAPIT,DPLX,XGLO,LC,LC,OM4,AQA,LSOH3C,2M</v>
          </cell>
          <cell r="D6597" t="str">
            <v>szt.</v>
          </cell>
          <cell r="E6597">
            <v>0</v>
          </cell>
          <cell r="F6597" t="str">
            <v>SIEMON</v>
          </cell>
          <cell r="K6597">
            <v>90.26</v>
          </cell>
        </row>
        <row r="6598">
          <cell r="A6598" t="str">
            <v>M-J2-LCLC5V03AH</v>
          </cell>
          <cell r="B6598" t="str">
            <v>JMP,MAPIT,DPLX,XGLO,LC,LC,OM4,AQA,LSOH3C,3M</v>
          </cell>
          <cell r="C6598" t="str">
            <v>JMP,MAPIT,DPLX,XGLO,LC,LC,OM4,AQA,LSOH3C,3M</v>
          </cell>
          <cell r="D6598" t="str">
            <v>szt.</v>
          </cell>
          <cell r="E6598">
            <v>0</v>
          </cell>
          <cell r="F6598" t="str">
            <v>SIEMON</v>
          </cell>
          <cell r="K6598">
            <v>95.62</v>
          </cell>
        </row>
        <row r="6599">
          <cell r="A6599" t="str">
            <v>M-J2-LCLC5V05AH</v>
          </cell>
          <cell r="B6599" t="str">
            <v>JMP,MAPIT,DPLX,XGLO,LC,LC,OM4,AQA,LSOH3C,5M</v>
          </cell>
          <cell r="C6599" t="str">
            <v>JMP,MAPIT,DPLX,XGLO,LC,LC,OM4,AQA,LSOH3C,5M</v>
          </cell>
          <cell r="D6599" t="str">
            <v>szt.</v>
          </cell>
          <cell r="E6599">
            <v>0</v>
          </cell>
          <cell r="F6599" t="str">
            <v>SIEMON</v>
          </cell>
          <cell r="K6599">
            <v>106.32</v>
          </cell>
        </row>
        <row r="6600">
          <cell r="A6600" t="str">
            <v>M-J2-LCLC5V-01</v>
          </cell>
          <cell r="B6600" t="str">
            <v>JMP,MAPIT,DPLX,XGLO,LC,LC,OM4,AQA,OFNR,1M</v>
          </cell>
          <cell r="C6600" t="str">
            <v>JMP,MAPIT,DPLX,XGLO,LC,LC,OM4,AQA,OFNR,1M</v>
          </cell>
          <cell r="D6600" t="str">
            <v>szt.</v>
          </cell>
          <cell r="E6600">
            <v>0</v>
          </cell>
          <cell r="F6600" t="str">
            <v>SIEMON</v>
          </cell>
          <cell r="K6600">
            <v>77.2</v>
          </cell>
        </row>
        <row r="6601">
          <cell r="A6601" t="str">
            <v>M-J2-LCLC5V-02</v>
          </cell>
          <cell r="B6601" t="str">
            <v>JMP,MAPIT,DPLX,XGLO,LC,LC,OM4,AQA,OFNR,2M</v>
          </cell>
          <cell r="C6601" t="str">
            <v>JMP,MAPIT,DPLX,XGLO,LC,LC,OM4,AQA,OFNR,2M</v>
          </cell>
          <cell r="D6601" t="str">
            <v>szt.</v>
          </cell>
          <cell r="E6601">
            <v>0</v>
          </cell>
          <cell r="F6601" t="str">
            <v>SIEMON</v>
          </cell>
          <cell r="K6601">
            <v>82.06</v>
          </cell>
        </row>
        <row r="6602">
          <cell r="A6602" t="str">
            <v>M-J2-LCLC5V-03</v>
          </cell>
          <cell r="B6602" t="str">
            <v>JMP,MAPIT,DPLX,XGLO,LC,LC,OM4,AQA,OFNR,3M</v>
          </cell>
          <cell r="C6602" t="str">
            <v>JMP,MAPIT,DPLX,XGLO,LC,LC,OM4,AQA,OFNR,3M</v>
          </cell>
          <cell r="D6602" t="str">
            <v>szt.</v>
          </cell>
          <cell r="E6602">
            <v>0</v>
          </cell>
          <cell r="F6602" t="str">
            <v>SIEMON</v>
          </cell>
          <cell r="K6602">
            <v>86.92</v>
          </cell>
        </row>
        <row r="6603">
          <cell r="A6603" t="str">
            <v>M-J2-LCLC5V-05</v>
          </cell>
          <cell r="B6603" t="str">
            <v>JMP,MAPIT,DPLX,XGLO,LC,LC,OM4,AQA,OFNR,5M</v>
          </cell>
          <cell r="C6603" t="str">
            <v>JMP,MAPIT,DPLX,XGLO,LC,LC,OM4,AQA,OFNR,5M</v>
          </cell>
          <cell r="D6603" t="str">
            <v>szt.</v>
          </cell>
          <cell r="E6603">
            <v>0</v>
          </cell>
          <cell r="F6603" t="str">
            <v>SIEMON</v>
          </cell>
          <cell r="K6603">
            <v>96.64</v>
          </cell>
        </row>
        <row r="6604">
          <cell r="A6604" t="str">
            <v>M-J2-LCULCUL-01</v>
          </cell>
          <cell r="B6604" t="str">
            <v>JMP,MAPIT,DPLX,XGLO,LC,LC,OS1/OS2,YEL,OFNR,1M</v>
          </cell>
          <cell r="C6604" t="str">
            <v>JMP,MAPIT,DPLX,XGLO,LC,LC,OS1/OS2,YEL,OFNR,1M</v>
          </cell>
          <cell r="D6604" t="str">
            <v>szt.</v>
          </cell>
          <cell r="E6604">
            <v>0</v>
          </cell>
          <cell r="F6604" t="str">
            <v>SIEMON</v>
          </cell>
          <cell r="K6604">
            <v>68.760000000000005</v>
          </cell>
        </row>
        <row r="6605">
          <cell r="A6605" t="str">
            <v>M-J2-LCULCUL-02</v>
          </cell>
          <cell r="B6605" t="str">
            <v>JMP,MAPIT,DPLX,XGLO,LC,LC,OS1/OS2,YEL,OFNR,2M</v>
          </cell>
          <cell r="C6605" t="str">
            <v>JMP,MAPIT,DPLX,XGLO,LC,LC,OS1/OS2,YEL,OFNR,2M</v>
          </cell>
          <cell r="D6605" t="str">
            <v>szt.</v>
          </cell>
          <cell r="E6605">
            <v>0</v>
          </cell>
          <cell r="F6605" t="str">
            <v>SIEMON</v>
          </cell>
          <cell r="K6605">
            <v>70.400000000000006</v>
          </cell>
        </row>
        <row r="6606">
          <cell r="A6606" t="str">
            <v>M-J2-LCULCUL-03</v>
          </cell>
          <cell r="B6606" t="str">
            <v>JMP,MAPIT,DPLX,XGLO,LC,LC,OS1/OS2,YEL,OFNR,3M</v>
          </cell>
          <cell r="C6606" t="str">
            <v>JMP,MAPIT,DPLX,XGLO,LC,LC,OS1/OS2,YEL,OFNR,3M</v>
          </cell>
          <cell r="D6606" t="str">
            <v>szt.</v>
          </cell>
          <cell r="E6606">
            <v>0</v>
          </cell>
          <cell r="F6606" t="str">
            <v>SIEMON</v>
          </cell>
          <cell r="K6606">
            <v>72.02</v>
          </cell>
        </row>
        <row r="6607">
          <cell r="A6607" t="str">
            <v>M-J2-LCULCUL-05</v>
          </cell>
          <cell r="B6607" t="str">
            <v>JMP,MAPIT,DPLX,XGLO,LC,LC,OS1/OS2,YEL,OFNR,5M</v>
          </cell>
          <cell r="C6607" t="str">
            <v>JMP,MAPIT,DPLX,XGLO,LC,LC,OS1/OS2,YEL,OFNR,5M</v>
          </cell>
          <cell r="D6607" t="str">
            <v>szt.</v>
          </cell>
          <cell r="E6607">
            <v>0</v>
          </cell>
          <cell r="F6607" t="str">
            <v>SIEMON</v>
          </cell>
          <cell r="K6607">
            <v>75.3</v>
          </cell>
        </row>
        <row r="6608">
          <cell r="A6608" t="str">
            <v>2-8108/K</v>
          </cell>
          <cell r="B6608" t="str">
            <v>Jumper wire guide For horizontal jumper ways Dimen</v>
          </cell>
          <cell r="C6608" t="str">
            <v xml:space="preserve">Jumper wire guide For horizontal jumper ways Dimensions (WxHxD): 10x70x190 mm Material: plastic    </v>
          </cell>
          <cell r="D6608" t="str">
            <v>szt.</v>
          </cell>
          <cell r="E6608">
            <v>0</v>
          </cell>
          <cell r="F6608" t="str">
            <v>Inne - okazjonalne</v>
          </cell>
          <cell r="K6608">
            <v>0</v>
          </cell>
        </row>
        <row r="6609">
          <cell r="A6609" t="str">
            <v>KABEL</v>
          </cell>
          <cell r="B6609" t="str">
            <v xml:space="preserve">Kabel </v>
          </cell>
          <cell r="C6609" t="str">
            <v xml:space="preserve">Kabel </v>
          </cell>
          <cell r="D6609" t="str">
            <v>m</v>
          </cell>
          <cell r="E6609">
            <v>0</v>
          </cell>
          <cell r="F6609" t="str">
            <v>Cobi Cu kable</v>
          </cell>
          <cell r="K6609">
            <v>0</v>
          </cell>
        </row>
        <row r="6610">
          <cell r="A6610" t="str">
            <v>7305 050-ZH</v>
          </cell>
          <cell r="B6610" t="str">
            <v>Kabel  U/UTP kat.3 50x2xAWG24 LSOH</v>
          </cell>
          <cell r="C6610" t="str">
            <v>Kabel  U/UTP kat.3 50x2xAWG24 LSOH</v>
          </cell>
          <cell r="D6610" t="str">
            <v>km</v>
          </cell>
          <cell r="E6610">
            <v>0</v>
          </cell>
          <cell r="F6610" t="str">
            <v>Cobi Cu kable</v>
          </cell>
          <cell r="K6610">
            <v>0</v>
          </cell>
        </row>
        <row r="6611">
          <cell r="A6611" t="str">
            <v>7661 506/SCSC/60</v>
          </cell>
          <cell r="B6611" t="str">
            <v>Kabel 6G 50/125 SC-SC 60m</v>
          </cell>
          <cell r="C6611" t="str">
            <v>Kabel 6G 50/125 SC-SC z jednej strony tuba do przeciągania 60m</v>
          </cell>
          <cell r="D6611" t="str">
            <v>szt.</v>
          </cell>
          <cell r="E6611">
            <v>0</v>
          </cell>
          <cell r="F6611" t="str">
            <v>Cobi pre-terminated</v>
          </cell>
          <cell r="K6611">
            <v>0</v>
          </cell>
        </row>
        <row r="6612">
          <cell r="A6612" t="str">
            <v>C13-5909</v>
          </cell>
          <cell r="B6612" t="str">
            <v>Kabel CobiCable  U/UTP 100MHz kat.5e  outdoor żel.</v>
          </cell>
          <cell r="C6612" t="str">
            <v xml:space="preserve">Kabel CobiCable  U/UTP 100MHz kat.5e  outdoor żelowany </v>
          </cell>
          <cell r="D6612" t="str">
            <v>m</v>
          </cell>
          <cell r="E6612">
            <v>2.88</v>
          </cell>
          <cell r="F6612" t="str">
            <v>Cobi Cu kable</v>
          </cell>
          <cell r="K6612">
            <v>0</v>
          </cell>
        </row>
        <row r="6613">
          <cell r="A6613" t="str">
            <v>C13-6300-305</v>
          </cell>
          <cell r="B6613" t="str">
            <v xml:space="preserve">Kabel CobiCabling kat. 6+ U/UTP LSOH 450MHz Dca </v>
          </cell>
          <cell r="C6613" t="str">
            <v>Kabel CobiCabling kat. 6+ U/UTP LSOH 450MHz Dca 305m AWG24</v>
          </cell>
          <cell r="D6613" t="str">
            <v>m</v>
          </cell>
          <cell r="E6613">
            <v>2.71</v>
          </cell>
          <cell r="F6613" t="str">
            <v>Cobi Cu kable</v>
          </cell>
          <cell r="K6613">
            <v>0</v>
          </cell>
        </row>
        <row r="6614">
          <cell r="A6614">
            <v>93011220</v>
          </cell>
          <cell r="B6614" t="str">
            <v>Kabel CobiLan 1200MHz S/FTP kat.7A LSOH</v>
          </cell>
          <cell r="C6614" t="str">
            <v>Kabel CobiLan 1200MHz S/FTP kat.7A LSOH, 25 lat gwarancji</v>
          </cell>
          <cell r="D6614" t="str">
            <v>m</v>
          </cell>
          <cell r="E6614">
            <v>0</v>
          </cell>
          <cell r="F6614" t="str">
            <v>Cobi Cu kable</v>
          </cell>
          <cell r="K6614">
            <v>0</v>
          </cell>
        </row>
        <row r="6615">
          <cell r="A6615">
            <v>93011520</v>
          </cell>
          <cell r="B6615" t="str">
            <v>Kabel CobiLan 1500MHz S/FTP kat.7A LSOH</v>
          </cell>
          <cell r="C6615" t="str">
            <v>Kabel CobiLan 1500MHz S/FTP kat.7A LSOH, 25 lat gwarancji</v>
          </cell>
          <cell r="D6615" t="str">
            <v>m</v>
          </cell>
          <cell r="E6615">
            <v>0</v>
          </cell>
          <cell r="F6615" t="str">
            <v>Cobi Cu kable</v>
          </cell>
          <cell r="K6615">
            <v>0</v>
          </cell>
        </row>
        <row r="6616">
          <cell r="A6616" t="str">
            <v>9051 001-PE/S</v>
          </cell>
          <cell r="B6616" t="str">
            <v>Kabel CobiNet TopLine  F/UTP 100MHz kat.5e</v>
          </cell>
          <cell r="C6616" t="str">
            <v>Kabel CobiNet TopLine  F/UTP 100MHz kat.5e  outdoor</v>
          </cell>
          <cell r="D6616" t="str">
            <v>m</v>
          </cell>
          <cell r="E6616">
            <v>0</v>
          </cell>
          <cell r="F6616" t="str">
            <v>Cobi Cu kable</v>
          </cell>
          <cell r="K6616">
            <v>0</v>
          </cell>
        </row>
        <row r="6617">
          <cell r="A6617" t="str">
            <v>9051 001-PEŻ/S</v>
          </cell>
          <cell r="B6617" t="str">
            <v>Kabel CobiNet TopLine  F/UTP 100MHz kat.5e  out.</v>
          </cell>
          <cell r="C6617" t="str">
            <v>Kabel CobiNet TopLine  F/UTP 100MHz kat.5e  outdoor</v>
          </cell>
          <cell r="D6617" t="str">
            <v>m</v>
          </cell>
          <cell r="E6617">
            <v>0</v>
          </cell>
          <cell r="F6617" t="str">
            <v>Cobi Cu kable</v>
          </cell>
          <cell r="K6617">
            <v>0</v>
          </cell>
        </row>
        <row r="6618">
          <cell r="A6618" t="str">
            <v>9061 001-PEŻ/S</v>
          </cell>
          <cell r="B6618" t="str">
            <v>Kabel CobiNet TopLine  F/UTP 250MHz kat.6  outdoor</v>
          </cell>
          <cell r="C6618" t="str">
            <v xml:space="preserve">Kabel CobiNet TopLine  F/UTP 250MHz kat.6  outdoor żelowany </v>
          </cell>
          <cell r="D6618" t="str">
            <v>km</v>
          </cell>
          <cell r="E6618">
            <v>0</v>
          </cell>
          <cell r="F6618" t="str">
            <v>Cobi Cu kable</v>
          </cell>
          <cell r="K6618">
            <v>0</v>
          </cell>
        </row>
        <row r="6619">
          <cell r="A6619" t="str">
            <v>9061 001-PE</v>
          </cell>
          <cell r="B6619" t="str">
            <v>Kabel CobiNet TopLine  F/UTP kat.6  outdoor</v>
          </cell>
          <cell r="C6619" t="str">
            <v xml:space="preserve">Kabel CobiNet TopLine  F/UTP  kat.6  outdoor  </v>
          </cell>
          <cell r="D6619" t="str">
            <v>km</v>
          </cell>
          <cell r="E6619">
            <v>0</v>
          </cell>
          <cell r="F6619" t="str">
            <v>Cobi Cu kable</v>
          </cell>
          <cell r="K6619">
            <v>0</v>
          </cell>
        </row>
        <row r="6620">
          <cell r="A6620" t="str">
            <v>9051 101-PE</v>
          </cell>
          <cell r="B6620" t="str">
            <v>Kabel CobiNet TopLine  U/UTP 100MHz kat.5e</v>
          </cell>
          <cell r="C6620" t="str">
            <v>Kabel CobiNet TopLine  U/UTP 100MHz kat.5e  outdoor</v>
          </cell>
          <cell r="D6620" t="str">
            <v>m</v>
          </cell>
          <cell r="E6620">
            <v>0</v>
          </cell>
          <cell r="F6620" t="str">
            <v>Cobi Cu kable</v>
          </cell>
          <cell r="K6620">
            <v>0</v>
          </cell>
        </row>
        <row r="6621">
          <cell r="A6621" t="str">
            <v>9061 101-PE</v>
          </cell>
          <cell r="B6621" t="str">
            <v>Kabel CobiNet TopLine  U/UTP 250MHz kat.6  outdoor</v>
          </cell>
          <cell r="C6621" t="str">
            <v xml:space="preserve">Kabel CobiNet TopLine  U/UTP 250MHz kat.6  outdoor  </v>
          </cell>
          <cell r="D6621" t="str">
            <v>km</v>
          </cell>
          <cell r="E6621">
            <v>0</v>
          </cell>
          <cell r="F6621" t="str">
            <v>Cobi Cu kable</v>
          </cell>
          <cell r="K6621">
            <v>0</v>
          </cell>
        </row>
        <row r="6622">
          <cell r="A6622" t="str">
            <v>9061 101-PEŻ</v>
          </cell>
          <cell r="B6622" t="str">
            <v>Kabel CobiNet TopLine  U/UTP 250MHz kat.6  outdoor</v>
          </cell>
          <cell r="C6622" t="str">
            <v xml:space="preserve">Kabel CobiNet TopLine  U/UTP 250MHz kat.6  outdoor żelowany </v>
          </cell>
          <cell r="D6622" t="str">
            <v>km</v>
          </cell>
          <cell r="E6622">
            <v>0</v>
          </cell>
          <cell r="F6622" t="str">
            <v>Cobi Cu kable</v>
          </cell>
          <cell r="K6622">
            <v>0</v>
          </cell>
        </row>
        <row r="6623">
          <cell r="A6623" t="str">
            <v>7305 025-ZH/M</v>
          </cell>
          <cell r="B6623" t="str">
            <v>Kabel CobiNet U/UTP kat.3 25x2xAWG24 LSOH</v>
          </cell>
          <cell r="C6623" t="str">
            <v>Kabel CobiNet U/UTP kat.3 25x2xAWG24 LSOH</v>
          </cell>
          <cell r="D6623" t="str">
            <v>m</v>
          </cell>
          <cell r="E6623">
            <v>10</v>
          </cell>
          <cell r="F6623" t="str">
            <v>Cobi Cu kable</v>
          </cell>
          <cell r="K6623">
            <v>0</v>
          </cell>
        </row>
        <row r="6624">
          <cell r="A6624" t="str">
            <v>BL-7929A</v>
          </cell>
          <cell r="B6624" t="str">
            <v>kabel F/UTP kat.6 305m</v>
          </cell>
          <cell r="C6624" t="str">
            <v>kabel F/UTP kat.6 305m</v>
          </cell>
          <cell r="D6624" t="str">
            <v>m</v>
          </cell>
          <cell r="E6624">
            <v>0</v>
          </cell>
          <cell r="F6624" t="str">
            <v>Inne - okazjonalne</v>
          </cell>
          <cell r="K6624">
            <v>0</v>
          </cell>
        </row>
        <row r="6625">
          <cell r="A6625" t="str">
            <v>C23-5340</v>
          </cell>
          <cell r="B6625" t="str">
            <v>Kabel kat 5e F/UTP LSOH 200MHz Dca 305m</v>
          </cell>
          <cell r="C6625" t="str">
            <v>Kabel CobiCabling kat. 5e F/UTP LSOH 200MHz Dca 305m</v>
          </cell>
          <cell r="D6625" t="str">
            <v>m</v>
          </cell>
          <cell r="E6625">
            <v>2.78</v>
          </cell>
          <cell r="F6625" t="str">
            <v>Cobi Cu kable</v>
          </cell>
          <cell r="K6625">
            <v>0</v>
          </cell>
        </row>
        <row r="6626">
          <cell r="A6626" t="str">
            <v>C23-5940</v>
          </cell>
          <cell r="B6626" t="str">
            <v>Kabel kat.5e F/UTP PE zew such 200MHz Fca 500m</v>
          </cell>
          <cell r="C6626" t="str">
            <v>Kabel CobiCabling kat. 5e F/UTP PE 200MHz zewnętrzny suchy Fca 500m</v>
          </cell>
          <cell r="D6626" t="str">
            <v>m</v>
          </cell>
          <cell r="E6626">
            <v>2.44</v>
          </cell>
          <cell r="F6626" t="str">
            <v>Cobi Cu kable</v>
          </cell>
          <cell r="K6626">
            <v>0</v>
          </cell>
        </row>
        <row r="6627">
          <cell r="A6627" t="str">
            <v>C13-5500</v>
          </cell>
          <cell r="B6627" t="str">
            <v>Kabel kat.5e U/UTP LSOH 200MHz B2ca 500m</v>
          </cell>
          <cell r="C6627" t="str">
            <v>Kabel CobiCabling kat. 5e U/UTP LSOH 200MHz B2ca 500m</v>
          </cell>
          <cell r="D6627" t="str">
            <v>m</v>
          </cell>
          <cell r="E6627">
            <v>2.35</v>
          </cell>
          <cell r="F6627" t="str">
            <v>Cobi Cu kable</v>
          </cell>
          <cell r="K6627">
            <v>0</v>
          </cell>
        </row>
        <row r="6628">
          <cell r="A6628" t="str">
            <v>C13-5300</v>
          </cell>
          <cell r="B6628" t="str">
            <v>Kabel kat.5e U/UTP LSOH 200MHz Dca 305m</v>
          </cell>
          <cell r="C6628" t="str">
            <v>Kabel CobiCabling kat. 5e U/UTP LSOH 200MHz Dca 305m</v>
          </cell>
          <cell r="D6628" t="str">
            <v>m</v>
          </cell>
          <cell r="E6628">
            <v>1.92</v>
          </cell>
          <cell r="F6628" t="str">
            <v>Cobi Cu kable</v>
          </cell>
          <cell r="K6628">
            <v>0</v>
          </cell>
        </row>
        <row r="6629">
          <cell r="A6629" t="str">
            <v>C13-5300-500</v>
          </cell>
          <cell r="B6629" t="str">
            <v>Kabel kat.5e U/UTP LSOH 200MHz Dca 500m</v>
          </cell>
          <cell r="C6629" t="str">
            <v>Kabel CobiCabling kat. 5e U/UTP LSOH 200MHz Dca 500m</v>
          </cell>
          <cell r="D6629" t="str">
            <v>m</v>
          </cell>
          <cell r="E6629">
            <v>1.9</v>
          </cell>
          <cell r="F6629" t="str">
            <v>Cobi Cu kable</v>
          </cell>
          <cell r="K6629">
            <v>0</v>
          </cell>
        </row>
        <row r="6630">
          <cell r="A6630" t="str">
            <v>C13-5900</v>
          </cell>
          <cell r="B6630" t="str">
            <v>Kabel kat.5e U/UTP PE zew such 200MHz Fca 500m</v>
          </cell>
          <cell r="C6630" t="str">
            <v>Kabel CobiCabling kat. 5e U/UTP PE 200MHz zewnętrzny suchy Fca 500m</v>
          </cell>
          <cell r="D6630" t="str">
            <v>m</v>
          </cell>
          <cell r="E6630">
            <v>1.82</v>
          </cell>
          <cell r="F6630" t="str">
            <v>Cobi Cu kable</v>
          </cell>
          <cell r="K6630">
            <v>0</v>
          </cell>
        </row>
        <row r="6631">
          <cell r="A6631" t="str">
            <v>C23-6340</v>
          </cell>
          <cell r="B6631" t="str">
            <v>Kabel kat.6 F/UTP LSOH 450MHz Dca 500m</v>
          </cell>
          <cell r="C6631" t="str">
            <v>Kabel CobiCabling kat. 6 F/UTP LSOH 450MHz Dca 500m</v>
          </cell>
          <cell r="D6631" t="str">
            <v>m</v>
          </cell>
          <cell r="E6631">
            <v>3.66</v>
          </cell>
          <cell r="F6631" t="str">
            <v>Cobi Cu kable</v>
          </cell>
          <cell r="K6631">
            <v>0</v>
          </cell>
        </row>
        <row r="6632">
          <cell r="A6632" t="str">
            <v>C23-6940</v>
          </cell>
          <cell r="B6632" t="str">
            <v>Kabel kat.6 F/UTP PE zew such 450MHz Fca 500m</v>
          </cell>
          <cell r="C6632" t="str">
            <v>Kabel CobiCabling kat. 6 F/UTP PE 450MHz zewnętrzny suchy Fca 500m</v>
          </cell>
          <cell r="D6632" t="str">
            <v>m</v>
          </cell>
          <cell r="E6632">
            <v>3.15</v>
          </cell>
          <cell r="F6632" t="str">
            <v>Cobi Cu kable</v>
          </cell>
          <cell r="K6632">
            <v>0</v>
          </cell>
        </row>
        <row r="6633">
          <cell r="A6633" t="str">
            <v>C23-6949</v>
          </cell>
          <cell r="B6633" t="str">
            <v>Kabel kat.6 F/UTP zew żelowany</v>
          </cell>
          <cell r="C6633" t="str">
            <v>Kabel CobiCabling kat. 6 F/UTP zewnętrzny żelowany</v>
          </cell>
          <cell r="D6633" t="str">
            <v>szt.</v>
          </cell>
          <cell r="E6633">
            <v>0</v>
          </cell>
          <cell r="F6633" t="str">
            <v>Cobi Cu kable</v>
          </cell>
          <cell r="K6633">
            <v>0</v>
          </cell>
        </row>
        <row r="6634">
          <cell r="A6634" t="str">
            <v>C13-6900</v>
          </cell>
          <cell r="B6634" t="str">
            <v>Kabel kat.6 U/UTP PE zew such 450MHz Fca 500m</v>
          </cell>
          <cell r="C6634" t="str">
            <v>Kabel CobiCabling kat. 6 U/UTP PE 450MHz zewnętrzny suchy Fca 500m</v>
          </cell>
          <cell r="D6634" t="str">
            <v>m</v>
          </cell>
          <cell r="E6634">
            <v>2.69</v>
          </cell>
          <cell r="F6634" t="str">
            <v>Cobi Cu kable</v>
          </cell>
          <cell r="K6634">
            <v>0</v>
          </cell>
        </row>
        <row r="6635">
          <cell r="A6635" t="str">
            <v>C13-6501</v>
          </cell>
          <cell r="B6635" t="str">
            <v>Kabel kat.6+ U/UTP LSOH 450MHz B2ca 500m</v>
          </cell>
          <cell r="C6635" t="str">
            <v>Kabel CobiCabling kat. 6+ U/UTP  LSOH 450MHz B2ca 500m</v>
          </cell>
          <cell r="D6635" t="str">
            <v>m</v>
          </cell>
          <cell r="E6635">
            <v>3.01</v>
          </cell>
          <cell r="F6635" t="str">
            <v>Cobi Cu kable</v>
          </cell>
          <cell r="K6635">
            <v>0</v>
          </cell>
        </row>
        <row r="6636">
          <cell r="A6636" t="str">
            <v>C13-6500</v>
          </cell>
          <cell r="B6636" t="str">
            <v>Kabel kat.6+ U/UTP LSOH 450MHz B2ca 500m</v>
          </cell>
          <cell r="C6636" t="str">
            <v>Kabel CobiCabling kat. 6+ U/UTP  LSOH 450MHz B2ca 500m</v>
          </cell>
          <cell r="D6636" t="str">
            <v>m</v>
          </cell>
          <cell r="E6636">
            <v>3.2</v>
          </cell>
          <cell r="F6636" t="str">
            <v>Cobi Cu kable</v>
          </cell>
          <cell r="K6636">
            <v>0</v>
          </cell>
        </row>
        <row r="6637">
          <cell r="A6637" t="str">
            <v>C13-6300</v>
          </cell>
          <cell r="B6637" t="str">
            <v>Kabel kat.6+ U/UTP LSOH 450MHz Dca AWG24 500m</v>
          </cell>
          <cell r="C6637" t="str">
            <v>Kabel CobiCabling kat. 6+ U/UTP LSOH 450MHz Dca 500m AWG24</v>
          </cell>
          <cell r="D6637" t="str">
            <v>m</v>
          </cell>
          <cell r="E6637">
            <v>2.3199999999999998</v>
          </cell>
          <cell r="F6637" t="str">
            <v>Cobi Cu kable</v>
          </cell>
          <cell r="K6637">
            <v>0</v>
          </cell>
        </row>
        <row r="6638">
          <cell r="A6638" t="str">
            <v>C13-6301</v>
          </cell>
          <cell r="B6638" t="str">
            <v>Kabel kat.6+ U/UTP LSOH 500MHz Dca 305m</v>
          </cell>
          <cell r="C6638" t="str">
            <v>Kabel CobiCabling kat. 6+ U/UTP LSOH 500MHz Dca 305m</v>
          </cell>
          <cell r="D6638" t="str">
            <v>m</v>
          </cell>
          <cell r="E6638">
            <v>3.1</v>
          </cell>
          <cell r="F6638" t="str">
            <v>Cobi Cu kable</v>
          </cell>
          <cell r="K6638">
            <v>0</v>
          </cell>
        </row>
        <row r="6639">
          <cell r="A6639" t="str">
            <v>C13-1500</v>
          </cell>
          <cell r="B6639" t="str">
            <v>Kabel kat.6A U/UTP LSOH 650MHz B2ca 500m</v>
          </cell>
          <cell r="C6639" t="str">
            <v>Kabel CobiCabling kat. 6A U/UTP LSOH 650MHz B2ca 500m</v>
          </cell>
          <cell r="D6639" t="str">
            <v>m</v>
          </cell>
          <cell r="E6639">
            <v>3.48</v>
          </cell>
          <cell r="F6639" t="str">
            <v>Cobi Cu kable</v>
          </cell>
          <cell r="K6639">
            <v>0</v>
          </cell>
        </row>
        <row r="6640">
          <cell r="A6640" t="str">
            <v>C13-1300</v>
          </cell>
          <cell r="B6640" t="str">
            <v>Kabel kat.6A U/UTP LSOH 650MHz Dca 500m</v>
          </cell>
          <cell r="C6640" t="str">
            <v>Kabel CobiCabling kat. 6A U/UTP LSOH 650MHz Dca 500m</v>
          </cell>
          <cell r="D6640" t="str">
            <v>m</v>
          </cell>
          <cell r="E6640">
            <v>3.24</v>
          </cell>
          <cell r="F6640" t="str">
            <v>Cobi Cu kable</v>
          </cell>
          <cell r="K6640">
            <v>0</v>
          </cell>
        </row>
        <row r="6641">
          <cell r="A6641" t="str">
            <v>C23-1520</v>
          </cell>
          <cell r="B6641" t="str">
            <v>Kabel kat.6A/7 F/FTP LSOH 700MHz B2ca 500m</v>
          </cell>
          <cell r="C6641" t="str">
            <v>Kabel CobiCabling kat. 6A/7 F/FTP LSOH 700MHz B2ca 500m</v>
          </cell>
          <cell r="D6641" t="str">
            <v>m</v>
          </cell>
          <cell r="E6641">
            <v>4.5999999999999996</v>
          </cell>
          <cell r="F6641" t="str">
            <v>Cobi Cu kable</v>
          </cell>
          <cell r="K6641">
            <v>0</v>
          </cell>
        </row>
        <row r="6642">
          <cell r="A6642" t="str">
            <v>C23-1321</v>
          </cell>
          <cell r="B6642" t="str">
            <v>Kabel kat.6A/7 F/FTP LSOH 700MHz Dca 500m</v>
          </cell>
          <cell r="C6642" t="str">
            <v>Kabel CobiCabling kat. 6A/7 F/FTP LSOH 700MHz Dca 500m</v>
          </cell>
          <cell r="D6642" t="str">
            <v>m</v>
          </cell>
          <cell r="E6642">
            <v>4.67</v>
          </cell>
          <cell r="F6642" t="str">
            <v>Cobi Cu kable</v>
          </cell>
          <cell r="K6642">
            <v>0</v>
          </cell>
        </row>
        <row r="6643">
          <cell r="A6643" t="str">
            <v>C23-1929</v>
          </cell>
          <cell r="B6643" t="str">
            <v>Kabel kat.6A/7 F/FTP LSOH zew żel 700MHz Fca 1000m</v>
          </cell>
          <cell r="C6643" t="str">
            <v>Kabel CobiCabling kat. 6A/7 F/FTP LSOH zewnętrzny żelowany 700MHz Fca 1000m</v>
          </cell>
          <cell r="D6643" t="str">
            <v>m</v>
          </cell>
          <cell r="E6643">
            <v>0</v>
          </cell>
          <cell r="F6643" t="str">
            <v>Cobi Cu kable</v>
          </cell>
          <cell r="K6643">
            <v>0</v>
          </cell>
        </row>
        <row r="6644">
          <cell r="A6644" t="str">
            <v>C23-1530</v>
          </cell>
          <cell r="B6644" t="str">
            <v>Kabel kat.6A/7 U/FTP LSOH 700MHz B2ca 500m</v>
          </cell>
          <cell r="C6644" t="str">
            <v>Kabel CobiCabling kat. 6A/7 U/FTP LSOH 700MHz B2ca 500m</v>
          </cell>
          <cell r="D6644" t="str">
            <v>m</v>
          </cell>
          <cell r="E6644">
            <v>0.02</v>
          </cell>
          <cell r="F6644" t="str">
            <v>Cobi Cu kable</v>
          </cell>
          <cell r="K6644">
            <v>0</v>
          </cell>
        </row>
        <row r="6645">
          <cell r="A6645" t="str">
            <v>C23-1330</v>
          </cell>
          <cell r="B6645" t="str">
            <v>Kabel kat.6A/7 U/FTP LSOH 700MHz Dca 500m</v>
          </cell>
          <cell r="C6645" t="str">
            <v>Kabel CobiCabling kat. 6A/7 U/FTP LSOH 700MHz Dca 500m</v>
          </cell>
          <cell r="D6645" t="str">
            <v>m</v>
          </cell>
          <cell r="E6645">
            <v>4.0199999999999996</v>
          </cell>
          <cell r="F6645" t="str">
            <v>Cobi Cu kable</v>
          </cell>
          <cell r="K6645">
            <v>0</v>
          </cell>
        </row>
        <row r="6646">
          <cell r="A6646" t="str">
            <v>C23-1930</v>
          </cell>
          <cell r="B6646" t="str">
            <v>Kabel kat.6A/7 U/FTP PE zew such 700MHz Fca 500m</v>
          </cell>
          <cell r="C6646" t="str">
            <v>Kabel CobiCabling kat. 6A/7 U/FTP PE 700MHz zewnętrzny suchy Fca 500m</v>
          </cell>
          <cell r="D6646" t="str">
            <v>m</v>
          </cell>
          <cell r="E6646">
            <v>3.28</v>
          </cell>
          <cell r="F6646" t="str">
            <v>Cobi Cu kable</v>
          </cell>
          <cell r="K6646">
            <v>0</v>
          </cell>
        </row>
        <row r="6647">
          <cell r="A6647" t="str">
            <v>C23-7510</v>
          </cell>
          <cell r="B6647" t="str">
            <v>Kabel kat.7/7A S/FTP LSOH 1000MHz B2ca 500m</v>
          </cell>
          <cell r="C6647" t="str">
            <v>Kabel CobiCabling kat. 7/7A S/FTP LSOH 1000MHz B2ca 500m</v>
          </cell>
          <cell r="D6647" t="str">
            <v>m</v>
          </cell>
          <cell r="E6647">
            <v>4.42</v>
          </cell>
          <cell r="F6647" t="str">
            <v>Cobi Cu kable</v>
          </cell>
          <cell r="K6647">
            <v>0</v>
          </cell>
        </row>
        <row r="6648">
          <cell r="A6648" t="str">
            <v>C23-7310</v>
          </cell>
          <cell r="B6648" t="str">
            <v>Kabel kat.7/7A S/FTP LSOH 1000MHz Dca 500m</v>
          </cell>
          <cell r="C6648" t="str">
            <v>Kabel CobiCabling kat. 7/7A S/FTP LSOH 1000MHz Dca 500m</v>
          </cell>
          <cell r="D6648" t="str">
            <v>m</v>
          </cell>
          <cell r="E6648">
            <v>3.83</v>
          </cell>
          <cell r="F6648" t="str">
            <v>Cobi Cu kable</v>
          </cell>
          <cell r="K6648">
            <v>0</v>
          </cell>
        </row>
        <row r="6649">
          <cell r="A6649" t="str">
            <v>C23-7910</v>
          </cell>
          <cell r="B6649" t="str">
            <v>Kabel kat.7/7A S/FTP PE zew such 1000MHz Fca 500m</v>
          </cell>
          <cell r="C6649" t="str">
            <v xml:space="preserve">Kabel CobiCabling kat. 7/7A S/FTP PE 1000MHz zewnętrzny suchy Fca 500m </v>
          </cell>
          <cell r="D6649" t="str">
            <v>m</v>
          </cell>
          <cell r="E6649">
            <v>4.01</v>
          </cell>
          <cell r="F6649" t="str">
            <v>Cobi Cu kable</v>
          </cell>
          <cell r="K6649">
            <v>0</v>
          </cell>
        </row>
        <row r="6650">
          <cell r="A6650" t="str">
            <v>C23-2510</v>
          </cell>
          <cell r="B6650" t="str">
            <v>Kabel kat.7A S/FTP LSOH 1500MHz B2ca 500m</v>
          </cell>
          <cell r="C6650" t="str">
            <v>Kabel CobiCabling kat. 7A S/FTP LSOH 1500MHz B2ca 500m</v>
          </cell>
          <cell r="D6650" t="str">
            <v>m</v>
          </cell>
          <cell r="E6650">
            <v>5.22</v>
          </cell>
          <cell r="F6650" t="str">
            <v>Cobi Cu kable</v>
          </cell>
          <cell r="K6650">
            <v>0</v>
          </cell>
        </row>
        <row r="6651">
          <cell r="A6651" t="str">
            <v>C23-2511</v>
          </cell>
          <cell r="B6651" t="str">
            <v>Kabel kat.7A S/FTP LSOH 1700MHz B2ca 500m</v>
          </cell>
          <cell r="C6651" t="str">
            <v>Kabel CobiCabling kat. 7A S/FTP LSOH 1700MHz B2ca 500m</v>
          </cell>
          <cell r="D6651" t="str">
            <v>m</v>
          </cell>
          <cell r="E6651">
            <v>5.47</v>
          </cell>
          <cell r="F6651" t="str">
            <v>Cobi Cu kable</v>
          </cell>
          <cell r="K6651">
            <v>0</v>
          </cell>
        </row>
        <row r="6652">
          <cell r="A6652">
            <v>9501006</v>
          </cell>
          <cell r="B6652" t="str">
            <v xml:space="preserve">KABEL KONCENTRYCZNY RG6         </v>
          </cell>
          <cell r="C6652" t="str">
            <v xml:space="preserve">KABEL KONCENTRYCZNY RG6         </v>
          </cell>
          <cell r="D6652" t="str">
            <v>m</v>
          </cell>
          <cell r="E6652">
            <v>2.1800000000000002</v>
          </cell>
          <cell r="F6652" t="str">
            <v>Cobi Cu kable</v>
          </cell>
          <cell r="K6652">
            <v>0</v>
          </cell>
        </row>
        <row r="6653">
          <cell r="A6653" t="str">
            <v>9501 006/100</v>
          </cell>
          <cell r="B6653" t="str">
            <v xml:space="preserve">KABEL KONCENTRYCZNY RG6 - odc. 100m </v>
          </cell>
          <cell r="C6653" t="str">
            <v xml:space="preserve">KABEL KONCENTRYCZNY RG6 - odc. 100m </v>
          </cell>
          <cell r="D6653" t="str">
            <v>m</v>
          </cell>
          <cell r="E6653">
            <v>0</v>
          </cell>
          <cell r="F6653" t="str">
            <v>Cobi Cu kable</v>
          </cell>
          <cell r="K6653">
            <v>0</v>
          </cell>
        </row>
        <row r="6654">
          <cell r="A6654">
            <v>5030000</v>
          </cell>
          <cell r="B6654" t="str">
            <v>Kabel krosowy RJ45-RJ45, kat.5e U/UTP</v>
          </cell>
          <cell r="C6654" t="str">
            <v>Kabel krosowy RJ45-RJ45, kat.5e U/UTP</v>
          </cell>
          <cell r="D6654" t="str">
            <v>szt.</v>
          </cell>
          <cell r="E6654">
            <v>0</v>
          </cell>
          <cell r="F6654" t="str">
            <v>Inne - okazjonalne</v>
          </cell>
          <cell r="K6654">
            <v>0</v>
          </cell>
        </row>
        <row r="6655">
          <cell r="A6655" t="str">
            <v>T32-2220-1,5</v>
          </cell>
          <cell r="B6655" t="str">
            <v>Kabel LSA2/2(II)a-LSA 2/2(II)a nieekranowany 1,5m</v>
          </cell>
          <cell r="C6655" t="str">
            <v>Kabel LSA2/2(II)a-LSA 2/2(II)a nieekranowany 1,5m</v>
          </cell>
          <cell r="D6655" t="str">
            <v>szt.</v>
          </cell>
          <cell r="E6655">
            <v>0</v>
          </cell>
          <cell r="F6655" t="str">
            <v>Cobi LSA telekomunikacja</v>
          </cell>
          <cell r="K6655">
            <v>0</v>
          </cell>
        </row>
        <row r="6656">
          <cell r="A6656" t="str">
            <v>T32-2250-0,5</v>
          </cell>
          <cell r="B6656" t="str">
            <v>Kabel LSA2/2(II)a-RJ45 nieekranowany 0,5m</v>
          </cell>
          <cell r="C6656" t="str">
            <v>Kabel LSA2/2(II)a-RJ45 nieekranowany 0,5m</v>
          </cell>
          <cell r="D6656" t="str">
            <v>szt.</v>
          </cell>
          <cell r="E6656">
            <v>0</v>
          </cell>
          <cell r="F6656" t="str">
            <v>Cobi LSA telekomunikacja</v>
          </cell>
          <cell r="K6656">
            <v>0</v>
          </cell>
        </row>
        <row r="6657">
          <cell r="A6657" t="str">
            <v>T32-2250-1,0</v>
          </cell>
          <cell r="B6657" t="str">
            <v>Kabel LSA2/2(II)a-RJ45 nieekranowany 1,0m</v>
          </cell>
          <cell r="C6657" t="str">
            <v>Kabel LSA2/2(II)a-RJ45 nieekranowany 1,0m</v>
          </cell>
          <cell r="D6657" t="str">
            <v>szt.</v>
          </cell>
          <cell r="E6657">
            <v>0</v>
          </cell>
          <cell r="F6657" t="str">
            <v>Cobi LSA telekomunikacja</v>
          </cell>
          <cell r="K6657">
            <v>0</v>
          </cell>
        </row>
        <row r="6658">
          <cell r="A6658" t="str">
            <v>T32-2220-1,0</v>
          </cell>
          <cell r="B6658" t="str">
            <v>Kabel LSA2/2(II)-LSA 2/2(II) nieekranowany 1,0m</v>
          </cell>
          <cell r="C6658" t="str">
            <v>Kabel LSA2/2(II)-LSA 2/2(II) nieekranowany 1,0m</v>
          </cell>
          <cell r="D6658" t="str">
            <v>szt.</v>
          </cell>
          <cell r="E6658">
            <v>0</v>
          </cell>
          <cell r="F6658" t="str">
            <v>Cobi LSA telekomunikacja</v>
          </cell>
          <cell r="K6658">
            <v>0</v>
          </cell>
        </row>
        <row r="6659">
          <cell r="A6659" t="str">
            <v>T32-2220-2,0</v>
          </cell>
          <cell r="B6659" t="str">
            <v>Kabel LSA2/2(II)-LSA 2/2(II) nieekranowany 2,0m</v>
          </cell>
          <cell r="C6659" t="str">
            <v>Kabel LSA2/2(II)-LSA 2/2(II) nieekranowany 2,0m</v>
          </cell>
          <cell r="D6659" t="str">
            <v>szt.</v>
          </cell>
          <cell r="E6659">
            <v>0</v>
          </cell>
          <cell r="F6659" t="str">
            <v>Cobi LSA telekomunikacja</v>
          </cell>
          <cell r="K6659">
            <v>0</v>
          </cell>
        </row>
        <row r="6660">
          <cell r="A6660" t="str">
            <v>T32-2220-3,0</v>
          </cell>
          <cell r="B6660" t="str">
            <v>Kabel LSA2/2(II)-LSA 2/2(II) nieekranowany 3,0m</v>
          </cell>
          <cell r="C6660" t="str">
            <v>Kabel LSA2/2(II)-LSA 2/2(II) nieekranowany 3,0m</v>
          </cell>
          <cell r="D6660" t="str">
            <v>szt.</v>
          </cell>
          <cell r="E6660">
            <v>0</v>
          </cell>
          <cell r="F6660" t="str">
            <v>Cobi LSA telekomunikacja</v>
          </cell>
          <cell r="K6660">
            <v>0</v>
          </cell>
        </row>
        <row r="6661">
          <cell r="A6661" t="str">
            <v>T32-2250-1,5</v>
          </cell>
          <cell r="B6661" t="str">
            <v>Kabel LSA2/2(II)-RJ45 nieekranowany 1,5m</v>
          </cell>
          <cell r="C6661" t="str">
            <v>Kabel LSA2/2(II)-RJ45 nieekranowany 1,5m</v>
          </cell>
          <cell r="D6661" t="str">
            <v>szt.</v>
          </cell>
          <cell r="E6661">
            <v>0</v>
          </cell>
          <cell r="F6661" t="str">
            <v>Cobi LSA telekomunikacja</v>
          </cell>
          <cell r="K6661">
            <v>0</v>
          </cell>
        </row>
        <row r="6662">
          <cell r="A6662" t="str">
            <v>T32-2250-2,0</v>
          </cell>
          <cell r="B6662" t="str">
            <v>Kabel LSA2/2(II)-RJ45 nieekranowany 2,0m</v>
          </cell>
          <cell r="C6662" t="str">
            <v>Kabel LSA2/2(II)-RJ45 nieekranowany 2,0m</v>
          </cell>
          <cell r="D6662" t="str">
            <v>szt.</v>
          </cell>
          <cell r="E6662">
            <v>13.55</v>
          </cell>
          <cell r="F6662" t="str">
            <v>Cobi LSA telekomunikacja</v>
          </cell>
          <cell r="K6662">
            <v>0</v>
          </cell>
        </row>
        <row r="6663">
          <cell r="A6663" t="str">
            <v>T32-2250-3,0</v>
          </cell>
          <cell r="B6663" t="str">
            <v>Kabel LSA2/2(II)-RJ45 nieekranowany 3,0m</v>
          </cell>
          <cell r="C6663" t="str">
            <v>Kabel LSA2/2(II)-RJ45 nieekranowany 3,0m</v>
          </cell>
          <cell r="D6663" t="str">
            <v>szt.</v>
          </cell>
          <cell r="E6663">
            <v>0</v>
          </cell>
          <cell r="F6663" t="str">
            <v>Cobi LSA telekomunikacja</v>
          </cell>
          <cell r="K6663">
            <v>0</v>
          </cell>
        </row>
        <row r="6664">
          <cell r="A6664" t="str">
            <v>T32-2440-1,0</v>
          </cell>
          <cell r="B6664" t="str">
            <v>Kabel LSA2/4(I)a-LSA2/4(I)a nieekranowany 1,0m</v>
          </cell>
          <cell r="C6664" t="str">
            <v>Kabel LSA2/4(I)a-LSA2/4(I)a nieekranowany 1,0m</v>
          </cell>
          <cell r="D6664" t="str">
            <v>szt.</v>
          </cell>
          <cell r="E6664">
            <v>0</v>
          </cell>
          <cell r="F6664" t="str">
            <v>Cobi LSA telekomunikacja</v>
          </cell>
          <cell r="K6664">
            <v>0</v>
          </cell>
        </row>
        <row r="6665">
          <cell r="A6665" t="str">
            <v>T32-2440-2,0</v>
          </cell>
          <cell r="B6665" t="str">
            <v>Kabel LSA2/4(I)a-LSA2/4(I)a nieekranowany 2,0m</v>
          </cell>
          <cell r="C6665" t="str">
            <v>Kabel LSA2/4(I)a-LSA2/4(I)a nieekranowany 2,0m</v>
          </cell>
          <cell r="D6665" t="str">
            <v>szt.</v>
          </cell>
          <cell r="E6665">
            <v>0</v>
          </cell>
          <cell r="F6665" t="str">
            <v>Cobi LSA telekomunikacja</v>
          </cell>
          <cell r="K6665">
            <v>0</v>
          </cell>
        </row>
        <row r="6666">
          <cell r="A6666" t="str">
            <v>T32-2440-3,0</v>
          </cell>
          <cell r="B6666" t="str">
            <v>Kabel LSA2/4(I)a-LSA2/4(I)a nieekranowany 3,0m</v>
          </cell>
          <cell r="C6666" t="str">
            <v>Kabel LSA2/4(I)a-LSA2/4(I)a nieekranowany 3,0m</v>
          </cell>
          <cell r="D6666" t="str">
            <v>szt.</v>
          </cell>
          <cell r="E6666">
            <v>0</v>
          </cell>
          <cell r="F6666" t="str">
            <v>Cobi LSA telekomunikacja</v>
          </cell>
          <cell r="K6666">
            <v>0</v>
          </cell>
        </row>
        <row r="6667">
          <cell r="A6667" t="str">
            <v>T32-2450-1,0</v>
          </cell>
          <cell r="B6667" t="str">
            <v>Kabel LSA2/4(I)a-RJ45 nieekranowany 1,0m</v>
          </cell>
          <cell r="C6667" t="str">
            <v>Kabel LSA2/4(I)a-RJ45 nieekranowany 1,0m</v>
          </cell>
          <cell r="D6667" t="str">
            <v>szt.</v>
          </cell>
          <cell r="E6667">
            <v>6.9</v>
          </cell>
          <cell r="F6667" t="str">
            <v>Cobi LSA telekomunikacja</v>
          </cell>
          <cell r="K6667">
            <v>0</v>
          </cell>
        </row>
        <row r="6668">
          <cell r="A6668" t="str">
            <v>T32-2450-2,0</v>
          </cell>
          <cell r="B6668" t="str">
            <v>Kabel LSA2/4(I)a-RJ45 nieekranowany 2,0m</v>
          </cell>
          <cell r="C6668" t="str">
            <v>Kabel LSA2/4(I)a-RJ45 nieekranowany 2,0m</v>
          </cell>
          <cell r="D6668" t="str">
            <v>szt.</v>
          </cell>
          <cell r="E6668">
            <v>0</v>
          </cell>
          <cell r="F6668" t="str">
            <v>Cobi LSA telekomunikacja</v>
          </cell>
          <cell r="K6668">
            <v>0</v>
          </cell>
        </row>
        <row r="6669">
          <cell r="A6669" t="str">
            <v>T32-2450-3,0</v>
          </cell>
          <cell r="B6669" t="str">
            <v>Kabel LSA2/4(I)a-RJ45 nieekranowany 3,0m</v>
          </cell>
          <cell r="C6669" t="str">
            <v>Kabel LSA2/4(I)a-RJ45 nieekranowany 3,0m</v>
          </cell>
          <cell r="D6669" t="str">
            <v>szt.</v>
          </cell>
          <cell r="E6669">
            <v>0</v>
          </cell>
          <cell r="F6669" t="str">
            <v>Cobi LSA telekomunikacja</v>
          </cell>
          <cell r="K6669">
            <v>0</v>
          </cell>
        </row>
        <row r="6670">
          <cell r="A6670" t="str">
            <v>5030 684/0,25</v>
          </cell>
          <cell r="B6670" t="str">
            <v>Kabel RJ45-RJ45, 10GBit S/FTP LSOH, czarny 0,25m</v>
          </cell>
          <cell r="C6670" t="str">
            <v>Kabel krosowy RJ45-RJ45, 10GBit S/FTP LSOH, czarny 0,25m</v>
          </cell>
          <cell r="D6670" t="str">
            <v>szt.</v>
          </cell>
          <cell r="E6670">
            <v>9.68</v>
          </cell>
          <cell r="F6670" t="str">
            <v>Cobi Cu kable krosowe</v>
          </cell>
          <cell r="K6670">
            <v>0</v>
          </cell>
        </row>
        <row r="6671">
          <cell r="A6671" t="str">
            <v>5030 600/5,0</v>
          </cell>
          <cell r="B6671" t="str">
            <v>Kabel RJ45-RJ45, kat.6 klasa E U/UTP, szary 5,0m</v>
          </cell>
          <cell r="C6671" t="str">
            <v>Kabel krosowy RJ45-RJ45, kat.6 klasa E U/UTP, szary 5,0m</v>
          </cell>
          <cell r="D6671" t="str">
            <v>szt.</v>
          </cell>
          <cell r="E6671">
            <v>17.93</v>
          </cell>
          <cell r="F6671" t="str">
            <v>Cobi Cu kable krosowe</v>
          </cell>
          <cell r="K6671">
            <v>0</v>
          </cell>
        </row>
        <row r="6672">
          <cell r="A6672" t="str">
            <v>5030 601/3,0</v>
          </cell>
          <cell r="B6672" t="str">
            <v>Kabel RJ45-RJ45, kat.6 klasa E U/UTP, żółty 3,0m</v>
          </cell>
          <cell r="C6672" t="str">
            <v>Kabel krosowy RJ45-RJ45, kat.6 klasa E U/UTP, żółty 3,0m</v>
          </cell>
          <cell r="D6672" t="str">
            <v>szt.</v>
          </cell>
          <cell r="E6672">
            <v>13.07</v>
          </cell>
          <cell r="F6672" t="str">
            <v>Cobi Cu kable krosowe</v>
          </cell>
          <cell r="K6672">
            <v>0</v>
          </cell>
        </row>
        <row r="6673">
          <cell r="A6673">
            <v>7061999</v>
          </cell>
          <cell r="B6673" t="str">
            <v>Kabel światłowodowy</v>
          </cell>
          <cell r="C6673" t="str">
            <v>Kabel światłowodowy</v>
          </cell>
          <cell r="D6673" t="str">
            <v>m</v>
          </cell>
          <cell r="E6673">
            <v>0</v>
          </cell>
          <cell r="F6673" t="str">
            <v>Cobi FO kable</v>
          </cell>
          <cell r="K6673">
            <v>0</v>
          </cell>
        </row>
        <row r="6674">
          <cell r="A6674" t="str">
            <v>12XE09-B2CA</v>
          </cell>
          <cell r="B6674" t="str">
            <v>Kabel światłowodowy 12xE09 I-B(ZN)BH LEONI 1500N Y</v>
          </cell>
          <cell r="C6674" t="str">
            <v>Kabel światłowodowy 12xE09 I-B(ZN)BH LEONI 1500N YELLOW B2ca</v>
          </cell>
          <cell r="D6674" t="str">
            <v>m</v>
          </cell>
          <cell r="E6674">
            <v>9.5</v>
          </cell>
          <cell r="F6674" t="str">
            <v>Cobi FO osprzęt</v>
          </cell>
          <cell r="K6674">
            <v>0</v>
          </cell>
        </row>
        <row r="6675">
          <cell r="A6675" t="str">
            <v>KSAW-S202A-DB-10</v>
          </cell>
          <cell r="B6675" t="str">
            <v>Kabel światłowodowy FTTH 2J OS2 LSOH wewnętrzny</v>
          </cell>
          <cell r="C6675" t="str">
            <v>Kabel światłowodowy 2LAN jednomodowy FTTH OS2 2J LSOH wewnętrzny</v>
          </cell>
          <cell r="D6675" t="str">
            <v>m</v>
          </cell>
          <cell r="E6675">
            <v>0.68</v>
          </cell>
          <cell r="F6675" t="str">
            <v>Cobi FO kable</v>
          </cell>
          <cell r="K6675">
            <v>0</v>
          </cell>
        </row>
        <row r="6676">
          <cell r="A6676" t="str">
            <v>F56-2500</v>
          </cell>
          <cell r="B6676" t="str">
            <v>Kabel światłowodowy MM OM1 12G uniwersalny Dca</v>
          </cell>
          <cell r="C6676" t="str">
            <v>Kabel światłowodowy CobiCabling wielomodowy OM1 12G LSOH uniwersalny Dca</v>
          </cell>
          <cell r="D6676" t="str">
            <v>m</v>
          </cell>
          <cell r="E6676">
            <v>0</v>
          </cell>
          <cell r="F6676" t="str">
            <v>Cobi FO kable</v>
          </cell>
          <cell r="K6676">
            <v>0</v>
          </cell>
        </row>
        <row r="6677">
          <cell r="A6677" t="str">
            <v>F56-9500</v>
          </cell>
          <cell r="B6677" t="str">
            <v>Kabel światłowodowy MM OM1 12G zewnętrzny PE</v>
          </cell>
          <cell r="C6677" t="str">
            <v xml:space="preserve">Kabel światłowodowy CobiCabling wielomodowy OM1 12G PE zewnętrzny </v>
          </cell>
          <cell r="D6677" t="str">
            <v>m</v>
          </cell>
          <cell r="E6677">
            <v>0</v>
          </cell>
          <cell r="F6677" t="str">
            <v>Cobi FO kable</v>
          </cell>
          <cell r="K6677">
            <v>0</v>
          </cell>
        </row>
        <row r="6678">
          <cell r="A6678" t="str">
            <v>F56-9600</v>
          </cell>
          <cell r="B6678" t="str">
            <v>Kabel światłowodowy MM OM1 24G zewnętrzny PE</v>
          </cell>
          <cell r="C6678" t="str">
            <v>Kabel światłowodowy CobiCabling wielomodowy OM1 24G PE zewnętrzny</v>
          </cell>
          <cell r="D6678" t="str">
            <v>m</v>
          </cell>
          <cell r="E6678">
            <v>0</v>
          </cell>
          <cell r="F6678" t="str">
            <v>Cobi FO kable</v>
          </cell>
          <cell r="K6678">
            <v>0</v>
          </cell>
        </row>
        <row r="6679">
          <cell r="A6679" t="str">
            <v>F56-2200</v>
          </cell>
          <cell r="B6679" t="str">
            <v>Kabel światłowodowy MM OM1 4G uniwersalny Dca</v>
          </cell>
          <cell r="C6679" t="str">
            <v xml:space="preserve">Kabel światłowodowy CobiCabling wielomodowy OM1 4G LSOH uniwersalny Dca </v>
          </cell>
          <cell r="D6679" t="str">
            <v>m</v>
          </cell>
          <cell r="E6679">
            <v>0</v>
          </cell>
          <cell r="F6679" t="str">
            <v>Cobi FO kable</v>
          </cell>
          <cell r="K6679">
            <v>0</v>
          </cell>
        </row>
        <row r="6680">
          <cell r="A6680" t="str">
            <v>F56-9200</v>
          </cell>
          <cell r="B6680" t="str">
            <v>Kabel światłowodowy MM OM1 4G zewnętrzny PE</v>
          </cell>
          <cell r="C6680" t="str">
            <v>Kabel światłowodowy CobiCabling wielomodowy OM1 4G PE zewnętrzny</v>
          </cell>
          <cell r="D6680" t="str">
            <v>m</v>
          </cell>
          <cell r="E6680">
            <v>0</v>
          </cell>
          <cell r="F6680" t="str">
            <v>Cobi FO kable</v>
          </cell>
          <cell r="K6680">
            <v>0</v>
          </cell>
        </row>
        <row r="6681">
          <cell r="A6681" t="str">
            <v>F56-2300</v>
          </cell>
          <cell r="B6681" t="str">
            <v>Kabel światłowodowy MM OM1 6G uniwersalny Dca</v>
          </cell>
          <cell r="C6681" t="str">
            <v>Kabel światłowodowy CobiCabling wielomodowy OM1 6G LSOH uniwersalny Dca</v>
          </cell>
          <cell r="D6681" t="str">
            <v>m</v>
          </cell>
          <cell r="E6681">
            <v>0</v>
          </cell>
          <cell r="F6681" t="str">
            <v>Cobi FO kable</v>
          </cell>
          <cell r="K6681">
            <v>0</v>
          </cell>
        </row>
        <row r="6682">
          <cell r="A6682" t="str">
            <v>F56-9300</v>
          </cell>
          <cell r="B6682" t="str">
            <v>Kabel światłowodowy MM OM1 6G zewnętrzny PE</v>
          </cell>
          <cell r="C6682" t="str">
            <v>Kabel światłowodowy CobiCabling wielomodowy OM1 6G PE zewnętrzny</v>
          </cell>
          <cell r="D6682" t="str">
            <v>m</v>
          </cell>
          <cell r="E6682">
            <v>0</v>
          </cell>
          <cell r="F6682" t="str">
            <v>Cobi FO kable</v>
          </cell>
          <cell r="K6682">
            <v>0</v>
          </cell>
        </row>
        <row r="6683">
          <cell r="A6683" t="str">
            <v>F56-2400</v>
          </cell>
          <cell r="B6683" t="str">
            <v>Kabel światłowodowy MM OM1 8G uniwersalny Dca</v>
          </cell>
          <cell r="C6683" t="str">
            <v>Kabel światłowodowy CobiCabling wielomodowy OM1 8G LSOH uniwersalny Dca</v>
          </cell>
          <cell r="D6683" t="str">
            <v>m</v>
          </cell>
          <cell r="E6683">
            <v>0</v>
          </cell>
          <cell r="F6683" t="str">
            <v>Cobi FO kable</v>
          </cell>
          <cell r="K6683">
            <v>0</v>
          </cell>
        </row>
        <row r="6684">
          <cell r="A6684" t="str">
            <v>F56-9400</v>
          </cell>
          <cell r="B6684" t="str">
            <v>Kabel światłowodowy MM OM1 8G zewnętrzny PE</v>
          </cell>
          <cell r="C6684" t="str">
            <v>Kabel światłowodowy CobiCabling wielomodowy OM1 8G PE zewnętrzny</v>
          </cell>
          <cell r="D6684" t="str">
            <v>m</v>
          </cell>
          <cell r="E6684">
            <v>0</v>
          </cell>
          <cell r="F6684" t="str">
            <v>Cobi FO kable</v>
          </cell>
          <cell r="K6684">
            <v>0</v>
          </cell>
        </row>
        <row r="6685">
          <cell r="A6685" t="str">
            <v>F52-2500</v>
          </cell>
          <cell r="B6685" t="str">
            <v>Kabel światłowodowy MM OM2 12G uniwersalny Dca</v>
          </cell>
          <cell r="C6685" t="str">
            <v>Kabel światłowodowy CobiCabling wielomodowy OM2 12G LSOH uniwersalny Dca</v>
          </cell>
          <cell r="D6685" t="str">
            <v>m</v>
          </cell>
          <cell r="E6685">
            <v>6.56</v>
          </cell>
          <cell r="F6685" t="str">
            <v>Cobi FO kable</v>
          </cell>
          <cell r="K6685">
            <v>0</v>
          </cell>
        </row>
        <row r="6686">
          <cell r="A6686" t="str">
            <v>F52-3500</v>
          </cell>
          <cell r="B6686" t="str">
            <v>Kabel światłowodowy MM OM2 12G uniwersalny Eca</v>
          </cell>
          <cell r="C6686" t="str">
            <v>Kabel światłowodowy CobiCabling wielomodowy OM2 12G LSOH uniwersalny Eca</v>
          </cell>
          <cell r="D6686" t="str">
            <v>m</v>
          </cell>
          <cell r="E6686">
            <v>7.04</v>
          </cell>
          <cell r="F6686" t="str">
            <v>Cobi FO kable</v>
          </cell>
          <cell r="K6686">
            <v>0</v>
          </cell>
        </row>
        <row r="6687">
          <cell r="A6687" t="str">
            <v>F52-9500</v>
          </cell>
          <cell r="B6687" t="str">
            <v>Kabel światłowodowy MM OM2 12G zewnętrzny PE</v>
          </cell>
          <cell r="C6687" t="str">
            <v>Kabel światłowodowy CobiCabling wielomodowy OM2 12G PE zewnętrzny</v>
          </cell>
          <cell r="D6687" t="str">
            <v>m</v>
          </cell>
          <cell r="E6687">
            <v>0</v>
          </cell>
          <cell r="F6687" t="str">
            <v>Cobi FO kable</v>
          </cell>
          <cell r="K6687">
            <v>0</v>
          </cell>
        </row>
        <row r="6688">
          <cell r="A6688" t="str">
            <v>F52-2600</v>
          </cell>
          <cell r="B6688" t="str">
            <v>Kabel światłowodowy MM OM2 24G uniwersalny Dca</v>
          </cell>
          <cell r="C6688" t="str">
            <v>Kabel światłowodowy CobiCabling wielomodowy OM2 24G LSOH uniwersalny Dca</v>
          </cell>
          <cell r="D6688" t="str">
            <v>m</v>
          </cell>
          <cell r="E6688">
            <v>10.8</v>
          </cell>
          <cell r="F6688" t="str">
            <v>Cobi FO kable</v>
          </cell>
          <cell r="K6688">
            <v>0</v>
          </cell>
        </row>
        <row r="6689">
          <cell r="A6689" t="str">
            <v>F52-3600</v>
          </cell>
          <cell r="B6689" t="str">
            <v>Kabel światłowodowy MM OM2 24G uniwersalny Eca</v>
          </cell>
          <cell r="C6689" t="str">
            <v>Kabel światłowodowy CobiCabling wielomodowy OM2 24G LSOH uniwersalny Eca</v>
          </cell>
          <cell r="D6689" t="str">
            <v>m</v>
          </cell>
          <cell r="E6689">
            <v>10.8</v>
          </cell>
          <cell r="F6689" t="str">
            <v>Cobi FO kable</v>
          </cell>
          <cell r="K6689">
            <v>0</v>
          </cell>
        </row>
        <row r="6690">
          <cell r="A6690" t="str">
            <v>F52-9600</v>
          </cell>
          <cell r="B6690" t="str">
            <v>Kabel światłowodowy MM OM2 24G zewnętrzny PE</v>
          </cell>
          <cell r="C6690" t="str">
            <v>Kabel światłowodowy CobiCabling wielomodowy OM2 24G PE zewnętrzny</v>
          </cell>
          <cell r="D6690" t="str">
            <v>m</v>
          </cell>
          <cell r="E6690">
            <v>0</v>
          </cell>
          <cell r="F6690" t="str">
            <v>Cobi FO kable</v>
          </cell>
          <cell r="K6690">
            <v>0</v>
          </cell>
        </row>
        <row r="6691">
          <cell r="A6691" t="str">
            <v>F52-2700</v>
          </cell>
          <cell r="B6691" t="str">
            <v>Kabel światłowodowy MM OM2 48G uniwersalny Dca</v>
          </cell>
          <cell r="C6691" t="str">
            <v>Kabel światłowodowy CobiCabling wielomodowy OM2 48G LSOH uniwersalny Dca</v>
          </cell>
          <cell r="D6691" t="str">
            <v>m</v>
          </cell>
          <cell r="E6691">
            <v>0</v>
          </cell>
          <cell r="F6691" t="str">
            <v>Cobi FO kable</v>
          </cell>
          <cell r="K6691">
            <v>0</v>
          </cell>
        </row>
        <row r="6692">
          <cell r="A6692" t="str">
            <v>F52-2200</v>
          </cell>
          <cell r="B6692" t="str">
            <v>Kabel światłowodowy MM OM2 4G uniwersalny Dca</v>
          </cell>
          <cell r="C6692" t="str">
            <v>Kabel światłowodowy CobiCabling wielomodowy OM2 4G LSOH uniwersalny Dca</v>
          </cell>
          <cell r="D6692" t="str">
            <v>m</v>
          </cell>
          <cell r="E6692">
            <v>4.08</v>
          </cell>
          <cell r="F6692" t="str">
            <v>Cobi FO kable</v>
          </cell>
          <cell r="K6692">
            <v>0</v>
          </cell>
        </row>
        <row r="6693">
          <cell r="A6693" t="str">
            <v>F52-3200</v>
          </cell>
          <cell r="B6693" t="str">
            <v>Kabel światłowodowy MM OM2 4G uniwersalny Eca</v>
          </cell>
          <cell r="C6693" t="str">
            <v>Kabel światłowodowy CobiCabling wielomodowy OM2 4G LSOH uniwersalny Eca</v>
          </cell>
          <cell r="D6693" t="str">
            <v>m</v>
          </cell>
          <cell r="E6693">
            <v>1.82</v>
          </cell>
          <cell r="F6693" t="str">
            <v>Cobi FO kable</v>
          </cell>
          <cell r="K6693">
            <v>0</v>
          </cell>
        </row>
        <row r="6694">
          <cell r="A6694" t="str">
            <v>F52-9200</v>
          </cell>
          <cell r="B6694" t="str">
            <v>Kabel światłowodowy MM OM2 4G zewnętrzny PE</v>
          </cell>
          <cell r="C6694" t="str">
            <v>Kabel światłowodowy CobiCabling wielomodowy OM2 4G PE zewnętrzny</v>
          </cell>
          <cell r="D6694" t="str">
            <v>m</v>
          </cell>
          <cell r="E6694">
            <v>0</v>
          </cell>
          <cell r="F6694" t="str">
            <v>Cobi FO kable</v>
          </cell>
          <cell r="K6694">
            <v>0</v>
          </cell>
        </row>
        <row r="6695">
          <cell r="A6695" t="str">
            <v>F52-2300</v>
          </cell>
          <cell r="B6695" t="str">
            <v>Kabel światłowodowy MM OM2 6G uniwersalny Dca</v>
          </cell>
          <cell r="C6695" t="str">
            <v>Kabel światłowodowy CobiCabling wielomodowy OM2 6G LSOH uniwersalny Dca</v>
          </cell>
          <cell r="D6695" t="str">
            <v>m</v>
          </cell>
          <cell r="E6695">
            <v>0</v>
          </cell>
          <cell r="F6695" t="str">
            <v>Cobi FO kable</v>
          </cell>
          <cell r="K6695">
            <v>0</v>
          </cell>
        </row>
        <row r="6696">
          <cell r="A6696" t="str">
            <v>F52-9300</v>
          </cell>
          <cell r="B6696" t="str">
            <v>Kabel światłowodowy MM OM2 6G zewnętrzny PE</v>
          </cell>
          <cell r="C6696" t="str">
            <v>Kabel światłowodowy CobiCabling wielomodowy OM2 6G PE zewnętrzny</v>
          </cell>
          <cell r="D6696" t="str">
            <v>m</v>
          </cell>
          <cell r="E6696">
            <v>0</v>
          </cell>
          <cell r="F6696" t="str">
            <v>Cobi FO kable</v>
          </cell>
          <cell r="K6696">
            <v>0</v>
          </cell>
        </row>
        <row r="6697">
          <cell r="A6697" t="str">
            <v>F52-2400</v>
          </cell>
          <cell r="B6697" t="str">
            <v>Kabel światłowodowy MM OM2 8G uniwersalny Dca</v>
          </cell>
          <cell r="C6697" t="str">
            <v>Kabel światłowodowy CobiCabling wielomodowy OM2 8G LSOH uniwersalny Dca</v>
          </cell>
          <cell r="D6697" t="str">
            <v>m</v>
          </cell>
          <cell r="E6697">
            <v>4.84</v>
          </cell>
          <cell r="F6697" t="str">
            <v>Cobi FO kable</v>
          </cell>
          <cell r="K6697">
            <v>0</v>
          </cell>
        </row>
        <row r="6698">
          <cell r="A6698" t="str">
            <v>F52-9400</v>
          </cell>
          <cell r="B6698" t="str">
            <v>Kabel światłowodowy MM OM2 8G zewnętrzny PE</v>
          </cell>
          <cell r="C6698" t="str">
            <v xml:space="preserve">Kabel światłowodowy CobiCabling wielomodowy OM2 8G  PE zewnętrzny </v>
          </cell>
          <cell r="D6698" t="str">
            <v>m</v>
          </cell>
          <cell r="E6698">
            <v>0</v>
          </cell>
          <cell r="F6698" t="str">
            <v>Cobi FO kable</v>
          </cell>
          <cell r="K6698">
            <v>0</v>
          </cell>
        </row>
        <row r="6699">
          <cell r="A6699" t="str">
            <v>F53-2500</v>
          </cell>
          <cell r="B6699" t="str">
            <v>Kabel światłowodowy MM OM3 12G uniwersalny Dca</v>
          </cell>
          <cell r="C6699" t="str">
            <v>Kabel światłowodowy CobiCabling wielomodowy OM3 12G LSOH uniwersalny Dca</v>
          </cell>
          <cell r="D6699" t="str">
            <v>m</v>
          </cell>
          <cell r="E6699">
            <v>9.76</v>
          </cell>
          <cell r="F6699" t="str">
            <v>Cobi FO kable</v>
          </cell>
          <cell r="K6699">
            <v>0</v>
          </cell>
        </row>
        <row r="6700">
          <cell r="A6700" t="str">
            <v>F53-3500</v>
          </cell>
          <cell r="B6700" t="str">
            <v>Kabel światłowodowy MM OM3 12G uniwersalny Eca</v>
          </cell>
          <cell r="C6700" t="str">
            <v>Kabel światłowodowy CobiCabling wielomodowy OM3 12G LSOH uniwersalny Eca</v>
          </cell>
          <cell r="D6700" t="str">
            <v>m</v>
          </cell>
          <cell r="E6700">
            <v>9.56</v>
          </cell>
          <cell r="F6700" t="str">
            <v>Cobi FO kable</v>
          </cell>
          <cell r="K6700">
            <v>0</v>
          </cell>
        </row>
        <row r="6701">
          <cell r="A6701" t="str">
            <v>F53-9500</v>
          </cell>
          <cell r="B6701" t="str">
            <v>Kabel światłowodowy MM OM3 12G zewnętrzny PE</v>
          </cell>
          <cell r="C6701" t="str">
            <v>Kabel światłowodowy CobiCabling wielomodowy OM3 12G PE zewnętrzny</v>
          </cell>
          <cell r="D6701" t="str">
            <v>m</v>
          </cell>
          <cell r="E6701">
            <v>0</v>
          </cell>
          <cell r="F6701" t="str">
            <v>Cobi FO kable</v>
          </cell>
          <cell r="K6701">
            <v>0</v>
          </cell>
        </row>
        <row r="6702">
          <cell r="A6702" t="str">
            <v>F53-2600</v>
          </cell>
          <cell r="B6702" t="str">
            <v>Kabel światłowodowy MM OM3 24G uniwersalny Dca</v>
          </cell>
          <cell r="C6702" t="str">
            <v>Kabel światłowodowy CobiCabling wielomodowy OM3 24G LSOH uniwersalny Dca</v>
          </cell>
          <cell r="D6702" t="str">
            <v>m</v>
          </cell>
          <cell r="E6702">
            <v>17.52</v>
          </cell>
          <cell r="F6702" t="str">
            <v>Cobi FO kable</v>
          </cell>
          <cell r="K6702">
            <v>0</v>
          </cell>
        </row>
        <row r="6703">
          <cell r="A6703" t="str">
            <v>F53-3600</v>
          </cell>
          <cell r="B6703" t="str">
            <v>Kabel światłowodowy MM OM3 24G uniwersalny Eca</v>
          </cell>
          <cell r="C6703" t="str">
            <v>Kabel światłowodowy CobiCabling wielomodowy OM3 24G LSOH uniwersalny Eca</v>
          </cell>
          <cell r="D6703" t="str">
            <v>m</v>
          </cell>
          <cell r="E6703">
            <v>19.079999999999998</v>
          </cell>
          <cell r="F6703" t="str">
            <v>Cobi FO kable</v>
          </cell>
          <cell r="K6703">
            <v>0</v>
          </cell>
        </row>
        <row r="6704">
          <cell r="A6704" t="str">
            <v>F53-9600</v>
          </cell>
          <cell r="B6704" t="str">
            <v>Kabel światłowodowy MM OM3 24G zewnętrzny PE</v>
          </cell>
          <cell r="C6704" t="str">
            <v>Kabel światłowodowy CobiCabling wielomodowy OM3 24G PE zewnętrzny</v>
          </cell>
          <cell r="D6704" t="str">
            <v>m</v>
          </cell>
          <cell r="E6704">
            <v>0</v>
          </cell>
          <cell r="F6704" t="str">
            <v>Cobi FO kable</v>
          </cell>
          <cell r="K6704">
            <v>0</v>
          </cell>
        </row>
        <row r="6705">
          <cell r="A6705" t="str">
            <v>F53-2700</v>
          </cell>
          <cell r="B6705" t="str">
            <v>Kabel światłowodowy MM OM3 48G uniwersalny Dca</v>
          </cell>
          <cell r="C6705" t="str">
            <v>Kabel światłowodowy CobiCabling wielomodowy OM3 48G LSOH uniwersalny Dca</v>
          </cell>
          <cell r="D6705" t="str">
            <v>m</v>
          </cell>
          <cell r="E6705">
            <v>0</v>
          </cell>
          <cell r="F6705" t="str">
            <v>Cobi FO kable</v>
          </cell>
          <cell r="K6705">
            <v>0</v>
          </cell>
        </row>
        <row r="6706">
          <cell r="A6706" t="str">
            <v>F53-2200</v>
          </cell>
          <cell r="B6706" t="str">
            <v>Kabel światłowodowy MM OM3 4G uniwersalny Dca</v>
          </cell>
          <cell r="C6706" t="str">
            <v>Kabel światłowodowy CobiCabling wielomodowy OM3 4G LSOH uniwersalny Dca</v>
          </cell>
          <cell r="D6706" t="str">
            <v>m</v>
          </cell>
          <cell r="E6706">
            <v>4.6399999999999997</v>
          </cell>
          <cell r="F6706" t="str">
            <v>Cobi FO kable</v>
          </cell>
          <cell r="K6706">
            <v>0</v>
          </cell>
        </row>
        <row r="6707">
          <cell r="A6707" t="str">
            <v>F53-3200</v>
          </cell>
          <cell r="B6707" t="str">
            <v>Kabel światłowodowy MM OM3 4G uniwersalny Eca</v>
          </cell>
          <cell r="C6707" t="str">
            <v>Kabel światłowodowy CobiCabling wielomodowy OM3 4G LSOH uniwersalny Eca</v>
          </cell>
          <cell r="D6707" t="str">
            <v>m</v>
          </cell>
          <cell r="E6707">
            <v>5.12</v>
          </cell>
          <cell r="F6707" t="str">
            <v>Cobi FO kable</v>
          </cell>
          <cell r="K6707">
            <v>0</v>
          </cell>
        </row>
        <row r="6708">
          <cell r="A6708" t="str">
            <v>F53-9200</v>
          </cell>
          <cell r="B6708" t="str">
            <v>Kabel światłowodowy MM OM3 4G zewnętrzny PE</v>
          </cell>
          <cell r="C6708" t="str">
            <v>Kabel światłowodowy CobiCabling wielomodowy OM3 4G PE zewnętrzny</v>
          </cell>
          <cell r="D6708" t="str">
            <v>m</v>
          </cell>
          <cell r="E6708">
            <v>0</v>
          </cell>
          <cell r="F6708" t="str">
            <v>Cobi FO kable</v>
          </cell>
          <cell r="K6708">
            <v>0</v>
          </cell>
        </row>
        <row r="6709">
          <cell r="A6709" t="str">
            <v>F53-2300</v>
          </cell>
          <cell r="B6709" t="str">
            <v>Kabel światłowodowy MM OM3 6G uniwersalny Dca</v>
          </cell>
          <cell r="C6709" t="str">
            <v>Kabel światłowodowy CobiCabling wielomodowy OM3 6G LSOH uniwersalny Dca</v>
          </cell>
          <cell r="D6709" t="str">
            <v>m</v>
          </cell>
          <cell r="E6709">
            <v>0</v>
          </cell>
          <cell r="F6709" t="str">
            <v>Cobi FO kable</v>
          </cell>
          <cell r="K6709">
            <v>0</v>
          </cell>
        </row>
        <row r="6710">
          <cell r="A6710" t="str">
            <v>F53-9300</v>
          </cell>
          <cell r="B6710" t="str">
            <v>Kabel światłowodowy MM OM3 6G zewnętrzny PE</v>
          </cell>
          <cell r="C6710" t="str">
            <v>Kabel światłowodowy CobiCabling wielomodowy OM3 6G PE zewnętrzny</v>
          </cell>
          <cell r="D6710" t="str">
            <v>m</v>
          </cell>
          <cell r="E6710">
            <v>0</v>
          </cell>
          <cell r="F6710" t="str">
            <v>Cobi FO kable</v>
          </cell>
          <cell r="K6710">
            <v>0</v>
          </cell>
        </row>
        <row r="6711">
          <cell r="A6711" t="str">
            <v>F53-2400</v>
          </cell>
          <cell r="B6711" t="str">
            <v>Kabel światłowodowy MM OM3 8G uniwersalny Dca</v>
          </cell>
          <cell r="C6711" t="str">
            <v>Kabel światłowodowy CobiCabling wielomodowy OM3 8G LSOH uniwersalny Dca</v>
          </cell>
          <cell r="D6711" t="str">
            <v>m</v>
          </cell>
          <cell r="E6711">
            <v>7.24</v>
          </cell>
          <cell r="F6711" t="str">
            <v>Cobi FO kable</v>
          </cell>
          <cell r="K6711">
            <v>0</v>
          </cell>
        </row>
        <row r="6712">
          <cell r="A6712" t="str">
            <v>F53-3400</v>
          </cell>
          <cell r="B6712" t="str">
            <v>Kabel światłowodowy MM OM3 8G uniwersalny Eca</v>
          </cell>
          <cell r="C6712" t="str">
            <v>Kabel światłowodowy CobiCabling wielomodowy OM3 8G LSOH uniwersalny Eca</v>
          </cell>
          <cell r="D6712" t="str">
            <v>m</v>
          </cell>
          <cell r="E6712">
            <v>7.88</v>
          </cell>
          <cell r="F6712" t="str">
            <v>Cobi FO kable</v>
          </cell>
          <cell r="K6712">
            <v>0</v>
          </cell>
        </row>
        <row r="6713">
          <cell r="A6713" t="str">
            <v>F53-9400</v>
          </cell>
          <cell r="B6713" t="str">
            <v>Kabel światłowodowy MM OM3 8G zewnętrzny PE</v>
          </cell>
          <cell r="C6713" t="str">
            <v>Kabel światłowodowy CobiCabling wielomodowy OM3 8G PE zewnętrzny</v>
          </cell>
          <cell r="D6713" t="str">
            <v>m</v>
          </cell>
          <cell r="E6713">
            <v>0</v>
          </cell>
          <cell r="F6713" t="str">
            <v>Cobi FO kable</v>
          </cell>
          <cell r="K6713">
            <v>0</v>
          </cell>
        </row>
        <row r="6714">
          <cell r="A6714" t="str">
            <v>F54-2500</v>
          </cell>
          <cell r="B6714" t="str">
            <v>Kabel światłowodowy MM OM4 12G uniwersalny Dca</v>
          </cell>
          <cell r="C6714" t="str">
            <v>Kabel światłowodowy CobiCabling wielomodowy OM4 12G LSOH uniwersalny Dca</v>
          </cell>
          <cell r="D6714" t="str">
            <v>m</v>
          </cell>
          <cell r="E6714">
            <v>32</v>
          </cell>
          <cell r="F6714" t="str">
            <v>Cobi FO kable</v>
          </cell>
          <cell r="K6714">
            <v>0</v>
          </cell>
        </row>
        <row r="6715">
          <cell r="A6715" t="str">
            <v>F54-2600</v>
          </cell>
          <cell r="B6715" t="str">
            <v>Kabel światłowodowy MM OM4 24G uniwersalny Dca</v>
          </cell>
          <cell r="C6715" t="str">
            <v>Kabel światłowodowy CobiCabling wielomodowy OM4 24G LSOH uniwersalny Dca</v>
          </cell>
          <cell r="D6715" t="str">
            <v>m</v>
          </cell>
          <cell r="E6715">
            <v>45.6</v>
          </cell>
          <cell r="F6715" t="str">
            <v>Cobi FO kable</v>
          </cell>
          <cell r="K6715">
            <v>0</v>
          </cell>
        </row>
        <row r="6716">
          <cell r="A6716" t="str">
            <v>F54-2700</v>
          </cell>
          <cell r="B6716" t="str">
            <v>Kabel światłowodowy MM OM4 48G uniwersalny Dca</v>
          </cell>
          <cell r="C6716" t="str">
            <v>Kabel światłowodowy CobiCabling wielomodowy OM4 48G LSOH uniwersalny Dca</v>
          </cell>
          <cell r="D6716" t="str">
            <v>m</v>
          </cell>
          <cell r="E6716">
            <v>0</v>
          </cell>
          <cell r="F6716" t="str">
            <v>Cobi FO kable</v>
          </cell>
          <cell r="K6716">
            <v>0</v>
          </cell>
        </row>
        <row r="6717">
          <cell r="A6717" t="str">
            <v>F54-2200</v>
          </cell>
          <cell r="B6717" t="str">
            <v>Kabel światłowodowy MM OM4 4G uniwersalny Dca</v>
          </cell>
          <cell r="C6717" t="str">
            <v>Kabel światłowodowy CobiCabling wielomodowy OM4 4G LSOH uniwersalny Dca</v>
          </cell>
          <cell r="D6717" t="str">
            <v>m</v>
          </cell>
          <cell r="E6717">
            <v>9.44</v>
          </cell>
          <cell r="F6717" t="str">
            <v>Cobi FO kable</v>
          </cell>
          <cell r="K6717">
            <v>0</v>
          </cell>
        </row>
        <row r="6718">
          <cell r="A6718" t="str">
            <v>F54-2300</v>
          </cell>
          <cell r="B6718" t="str">
            <v>Kabel światłowodowy MM OM4 6G uniwersalny Dca</v>
          </cell>
          <cell r="C6718" t="str">
            <v>Kabel światłowodowy CobiCabling wielomodowy OM4 6G LSOH uniwersalny Dca</v>
          </cell>
          <cell r="D6718" t="str">
            <v>szt.</v>
          </cell>
          <cell r="E6718">
            <v>0</v>
          </cell>
          <cell r="F6718" t="str">
            <v>Cobi FO kable</v>
          </cell>
          <cell r="K6718">
            <v>0</v>
          </cell>
        </row>
        <row r="6719">
          <cell r="A6719" t="str">
            <v>F54-2400</v>
          </cell>
          <cell r="B6719" t="str">
            <v>Kabel światłowodowy MM OM4 8G uniwersalny Dca</v>
          </cell>
          <cell r="C6719" t="str">
            <v>Kabel światłowodowy CobiCabling wielomodowy OM4 8G LSOH uniwersalny Dca</v>
          </cell>
          <cell r="D6719" t="str">
            <v>m</v>
          </cell>
          <cell r="E6719">
            <v>9.89</v>
          </cell>
          <cell r="F6719" t="str">
            <v>Cobi FO kable</v>
          </cell>
          <cell r="K6719">
            <v>0</v>
          </cell>
        </row>
        <row r="6720">
          <cell r="A6720" t="str">
            <v>F51-2500</v>
          </cell>
          <cell r="B6720" t="str">
            <v>Kabel światłowodowy SM OS2 12J uniwersalny Dca</v>
          </cell>
          <cell r="C6720" t="str">
            <v>Kabel światłowodowy CobiCabling jednomodowy OS2 12J LSOH uniwersalny Dca</v>
          </cell>
          <cell r="D6720" t="str">
            <v>m</v>
          </cell>
          <cell r="E6720">
            <v>5.2</v>
          </cell>
          <cell r="F6720" t="str">
            <v>Cobi FO kable</v>
          </cell>
          <cell r="K6720">
            <v>0</v>
          </cell>
        </row>
        <row r="6721">
          <cell r="A6721" t="str">
            <v>F51-1500</v>
          </cell>
          <cell r="B6721" t="str">
            <v>Kabel światłowodowy SM OS2 12J uniwersalny Fca</v>
          </cell>
          <cell r="C6721" t="str">
            <v>Kabel światłowodowy CobiCabling jednomodowy OS2 12J LSOH uniwersalny Fca</v>
          </cell>
          <cell r="D6721" t="str">
            <v>m</v>
          </cell>
          <cell r="E6721">
            <v>3.45</v>
          </cell>
          <cell r="F6721" t="str">
            <v>Cobi FO kable</v>
          </cell>
          <cell r="K6721">
            <v>0</v>
          </cell>
        </row>
        <row r="6722">
          <cell r="A6722" t="str">
            <v>F51-9500</v>
          </cell>
          <cell r="B6722" t="str">
            <v>Kabel światłowodowy SM OS2 12J zewnętrzny PE</v>
          </cell>
          <cell r="C6722" t="str">
            <v>Kabel światłowodowy CobiCabling jednomodowy OS2 12J PE zewnętrzny</v>
          </cell>
          <cell r="D6722" t="str">
            <v>m</v>
          </cell>
          <cell r="E6722">
            <v>0</v>
          </cell>
          <cell r="F6722" t="str">
            <v>Cobi FO kable</v>
          </cell>
          <cell r="K6722">
            <v>0</v>
          </cell>
        </row>
        <row r="6723">
          <cell r="A6723" t="str">
            <v>F51-2600</v>
          </cell>
          <cell r="B6723" t="str">
            <v>Kabel światłowodowy SM OS2 24J uniwersalny Dca</v>
          </cell>
          <cell r="C6723" t="str">
            <v>Kabel światłowodowy CobiCabling jednomodowy OS2 24J LSOH uniwersalny Dca</v>
          </cell>
          <cell r="D6723" t="str">
            <v>m</v>
          </cell>
          <cell r="E6723">
            <v>8.24</v>
          </cell>
          <cell r="F6723" t="str">
            <v>Cobi FO kable</v>
          </cell>
          <cell r="K6723">
            <v>0</v>
          </cell>
        </row>
        <row r="6724">
          <cell r="A6724" t="str">
            <v>F51-3600</v>
          </cell>
          <cell r="B6724" t="str">
            <v>Kabel światłowodowy SM OS2 24J uniwersalny Eca</v>
          </cell>
          <cell r="C6724" t="str">
            <v>Kabel światłowodowy CobiCabling jednomodowy OS2 24J LSOH uniwersalny Eca</v>
          </cell>
          <cell r="D6724" t="str">
            <v>m</v>
          </cell>
          <cell r="E6724">
            <v>7.88</v>
          </cell>
          <cell r="F6724" t="str">
            <v>Cobi FO kable</v>
          </cell>
          <cell r="K6724">
            <v>0</v>
          </cell>
        </row>
        <row r="6725">
          <cell r="A6725" t="str">
            <v>F51-1600</v>
          </cell>
          <cell r="B6725" t="str">
            <v>Kabel światłowodowy SM OS2 24J uniwersalny Fca</v>
          </cell>
          <cell r="C6725" t="str">
            <v>Kabel światłowodowy CobiCabling jednomodowy OS2 24J LSOH uniwersalny Fca</v>
          </cell>
          <cell r="D6725" t="str">
            <v>m</v>
          </cell>
          <cell r="E6725">
            <v>5.04</v>
          </cell>
          <cell r="F6725" t="str">
            <v>Cobi FO kable</v>
          </cell>
          <cell r="K6725">
            <v>0</v>
          </cell>
        </row>
        <row r="6726">
          <cell r="A6726" t="str">
            <v>F51-9600</v>
          </cell>
          <cell r="B6726" t="str">
            <v>Kabel światłowodowy SM OS2 24J zewnętrzny PE</v>
          </cell>
          <cell r="C6726" t="str">
            <v>Kabel światłowodowy CobiCabling jednomodowy OS2 24J PE zewnętrzny</v>
          </cell>
          <cell r="D6726" t="str">
            <v>m</v>
          </cell>
          <cell r="E6726">
            <v>11.92</v>
          </cell>
          <cell r="F6726" t="str">
            <v>Cobi FO kable</v>
          </cell>
          <cell r="K6726">
            <v>0</v>
          </cell>
        </row>
        <row r="6727">
          <cell r="A6727" t="str">
            <v>F51-2700</v>
          </cell>
          <cell r="B6727" t="str">
            <v>Kabel światłowodowy SM OS2 48J uniwersalny Dca</v>
          </cell>
          <cell r="C6727" t="str">
            <v>Kabel światłowodowy CobiCabling jednomodowy OS2 48J LSOH uniwersalny Dca</v>
          </cell>
          <cell r="D6727" t="str">
            <v>m</v>
          </cell>
          <cell r="E6727">
            <v>0</v>
          </cell>
          <cell r="F6727" t="str">
            <v>Cobi FO kable</v>
          </cell>
          <cell r="K6727">
            <v>0</v>
          </cell>
        </row>
        <row r="6728">
          <cell r="A6728" t="str">
            <v>F51-2200</v>
          </cell>
          <cell r="B6728" t="str">
            <v>Kabel światłowodowy SM OS2 4J uniwersalny Dca</v>
          </cell>
          <cell r="C6728" t="str">
            <v>Kabel światłowodowy CobiCabling jednomodowy OS2 4J LSOH uniwersalny Dca</v>
          </cell>
          <cell r="D6728" t="str">
            <v>m</v>
          </cell>
          <cell r="E6728">
            <v>3.52</v>
          </cell>
          <cell r="F6728" t="str">
            <v>Cobi FO kable</v>
          </cell>
          <cell r="K6728">
            <v>0</v>
          </cell>
        </row>
        <row r="6729">
          <cell r="A6729" t="str">
            <v>F51-1200</v>
          </cell>
          <cell r="B6729" t="str">
            <v>Kabel światłowodowy SM OS2 4J uniwersalny Fca</v>
          </cell>
          <cell r="C6729" t="str">
            <v>Kabel światłowodowy CobiCabling jednomodowy OS2 4J LSOH uniwersalny Fca</v>
          </cell>
          <cell r="D6729" t="str">
            <v>m</v>
          </cell>
          <cell r="E6729">
            <v>2.16</v>
          </cell>
          <cell r="F6729" t="str">
            <v>Cobi FO kable</v>
          </cell>
          <cell r="K6729">
            <v>0</v>
          </cell>
        </row>
        <row r="6730">
          <cell r="A6730" t="str">
            <v>F51-9200</v>
          </cell>
          <cell r="B6730" t="str">
            <v>Kabel światłowodowy SM OS2 4J zewnętrzny PE</v>
          </cell>
          <cell r="C6730" t="str">
            <v>Kabel światłowodowy CobiCabling jednomodowy OS2 4J PE zewnętrzny</v>
          </cell>
          <cell r="D6730" t="str">
            <v>m</v>
          </cell>
          <cell r="E6730">
            <v>0</v>
          </cell>
          <cell r="F6730" t="str">
            <v>Cobi FO kable</v>
          </cell>
          <cell r="K6730">
            <v>0</v>
          </cell>
        </row>
        <row r="6731">
          <cell r="A6731" t="str">
            <v>F51-2300</v>
          </cell>
          <cell r="B6731" t="str">
            <v>Kabel światłowodowy SM OS2 6J uniwersalny Dca</v>
          </cell>
          <cell r="C6731" t="str">
            <v>Kabel światłowodowy CobiCabling jednomodowy OS2 6J LSOH uniwersalny Dca</v>
          </cell>
          <cell r="D6731" t="str">
            <v>m</v>
          </cell>
          <cell r="E6731">
            <v>0</v>
          </cell>
          <cell r="F6731" t="str">
            <v>Cobi FO kable</v>
          </cell>
          <cell r="K6731">
            <v>0</v>
          </cell>
        </row>
        <row r="6732">
          <cell r="A6732" t="str">
            <v>F51-9300</v>
          </cell>
          <cell r="B6732" t="str">
            <v>Kabel światłowodowy SM OS2 6J zewnętrzny PE</v>
          </cell>
          <cell r="C6732" t="str">
            <v>Kabel światłowodowy CobiCabling jednomodowy OS2 6J PE zewnętrzny</v>
          </cell>
          <cell r="D6732" t="str">
            <v>m</v>
          </cell>
          <cell r="E6732">
            <v>0</v>
          </cell>
          <cell r="F6732" t="str">
            <v>Cobi FO kable</v>
          </cell>
          <cell r="K6732">
            <v>0</v>
          </cell>
        </row>
        <row r="6733">
          <cell r="A6733" t="str">
            <v>F51-2400</v>
          </cell>
          <cell r="B6733" t="str">
            <v>Kabel światłowodowy SM OS2 8J uniwersalny Dca</v>
          </cell>
          <cell r="C6733" t="str">
            <v>Kabel światłowodowy CobiCabling jednomodowy OS2 8J LSOH uniwersalny Dca</v>
          </cell>
          <cell r="D6733" t="str">
            <v>m</v>
          </cell>
          <cell r="E6733">
            <v>4.16</v>
          </cell>
          <cell r="F6733" t="str">
            <v>Cobi FO kable</v>
          </cell>
          <cell r="K6733">
            <v>0</v>
          </cell>
        </row>
        <row r="6734">
          <cell r="A6734" t="str">
            <v>F51-1400</v>
          </cell>
          <cell r="B6734" t="str">
            <v>Kabel światłowodowy SM OS2 8J uniwersalny Fca</v>
          </cell>
          <cell r="C6734" t="str">
            <v>Kabel światłowodowy CobiCabling jednomodowy OS2 8J LSOH uniwersalny Fca</v>
          </cell>
          <cell r="D6734" t="str">
            <v>m</v>
          </cell>
          <cell r="E6734">
            <v>3.24</v>
          </cell>
          <cell r="F6734" t="str">
            <v>Cobi FO kable</v>
          </cell>
          <cell r="K6734">
            <v>0</v>
          </cell>
        </row>
        <row r="6735">
          <cell r="A6735" t="str">
            <v>F51-9400</v>
          </cell>
          <cell r="B6735" t="str">
            <v>Kabel światłowodowy SM OS2 8J zewnętrzny PE</v>
          </cell>
          <cell r="C6735" t="str">
            <v xml:space="preserve">Kabel światłowodowy CobiCabling jednomodowy OS2 8J PE zewnętrzny </v>
          </cell>
          <cell r="D6735" t="str">
            <v>m</v>
          </cell>
          <cell r="E6735">
            <v>0</v>
          </cell>
          <cell r="F6735" t="str">
            <v>Cobi FO kable</v>
          </cell>
          <cell r="K6735">
            <v>0</v>
          </cell>
        </row>
        <row r="6736">
          <cell r="A6736">
            <v>7661999</v>
          </cell>
          <cell r="B6736" t="str">
            <v>Kabel światłowodowy zakończony</v>
          </cell>
          <cell r="C6736" t="str">
            <v>Kabel światłowodowy zakończony</v>
          </cell>
          <cell r="D6736" t="str">
            <v>szt.</v>
          </cell>
          <cell r="E6736">
            <v>0</v>
          </cell>
          <cell r="F6736" t="str">
            <v>Cobi pre-terminated</v>
          </cell>
          <cell r="K6736">
            <v>0</v>
          </cell>
        </row>
        <row r="6737">
          <cell r="A6737" t="str">
            <v>5033 082/10,0</v>
          </cell>
          <cell r="B6737" t="str">
            <v>Kabel tel. RJ12-RJ45, płaski U/UTP, czarny 10m</v>
          </cell>
          <cell r="C6737" t="str">
            <v>Kabel telefoniczny CobiCabling RJ12-RJ45, płaski U/UTP, czarny 10m</v>
          </cell>
          <cell r="D6737" t="str">
            <v>szt.</v>
          </cell>
          <cell r="E6737">
            <v>7.22</v>
          </cell>
          <cell r="F6737" t="str">
            <v>Cobi Cu kable krosowe</v>
          </cell>
          <cell r="K6737">
            <v>0</v>
          </cell>
        </row>
        <row r="6738">
          <cell r="A6738" t="str">
            <v>5033 082/3,0</v>
          </cell>
          <cell r="B6738" t="str">
            <v>Kabel tel. RJ12-RJ45, płaski U/UTP, czarny 3m</v>
          </cell>
          <cell r="C6738" t="str">
            <v>Kabel telefoniczny CobiCabling RJ12-RJ45, płaski U/UTP, czarny 3m</v>
          </cell>
          <cell r="D6738" t="str">
            <v>szt.</v>
          </cell>
          <cell r="E6738">
            <v>7.52</v>
          </cell>
          <cell r="F6738" t="str">
            <v>Cobi Cu kable krosowe</v>
          </cell>
          <cell r="K6738">
            <v>0</v>
          </cell>
        </row>
        <row r="6739">
          <cell r="A6739" t="str">
            <v>5033 082/6,0</v>
          </cell>
          <cell r="B6739" t="str">
            <v>Kabel tel. RJ12-RJ45, płaski U/UTP, czarny 6m</v>
          </cell>
          <cell r="C6739" t="str">
            <v>Kabel telefoniczny CobiCabling RJ12-RJ45, płaski U/UTP, czarny 6m</v>
          </cell>
          <cell r="D6739" t="str">
            <v>szt.</v>
          </cell>
          <cell r="E6739">
            <v>9.2200000000000006</v>
          </cell>
          <cell r="F6739" t="str">
            <v>Cobi Cu kable krosowe</v>
          </cell>
          <cell r="K6739">
            <v>0</v>
          </cell>
        </row>
        <row r="6740">
          <cell r="A6740" t="str">
            <v>7305 100-ZH</v>
          </cell>
          <cell r="B6740" t="str">
            <v>Kabel U/UTP kat.3 100x2xAWG24 LSOH</v>
          </cell>
          <cell r="C6740" t="str">
            <v>Kabel U/UTP kat.3 100x2xAWG24 LSOH</v>
          </cell>
          <cell r="D6740" t="str">
            <v>km</v>
          </cell>
          <cell r="E6740">
            <v>0</v>
          </cell>
          <cell r="F6740" t="str">
            <v>Cobi Cu kable</v>
          </cell>
          <cell r="K6740">
            <v>0</v>
          </cell>
        </row>
        <row r="6741">
          <cell r="A6741">
            <v>7305100</v>
          </cell>
          <cell r="B6741" t="str">
            <v>Kabel U/UTP kat.3 100x2xAWG24 PVC</v>
          </cell>
          <cell r="C6741" t="str">
            <v>Kabel U/UTP kat.3 100x2xAWG24 PVC</v>
          </cell>
          <cell r="D6741" t="str">
            <v>km</v>
          </cell>
          <cell r="E6741">
            <v>0</v>
          </cell>
          <cell r="F6741" t="str">
            <v>Cobi Cu kable</v>
          </cell>
          <cell r="K6741">
            <v>0</v>
          </cell>
        </row>
        <row r="6742">
          <cell r="A6742" t="str">
            <v>7305 025-ZH</v>
          </cell>
          <cell r="B6742" t="str">
            <v>Kabel U/UTP kat.3 25x2xAWG24 LSOH</v>
          </cell>
          <cell r="C6742" t="str">
            <v>Kabel  U/UTP kat.3 25x2xAWG24 LSOH</v>
          </cell>
          <cell r="D6742" t="str">
            <v>km</v>
          </cell>
          <cell r="E6742">
            <v>0</v>
          </cell>
          <cell r="F6742" t="str">
            <v>Cobi Cu kable</v>
          </cell>
          <cell r="K6742">
            <v>0</v>
          </cell>
        </row>
        <row r="6743">
          <cell r="A6743">
            <v>7305025</v>
          </cell>
          <cell r="B6743" t="str">
            <v>Kabel U/UTP kat.3 25x2xAWG24 PVC</v>
          </cell>
          <cell r="C6743" t="str">
            <v xml:space="preserve">Kabel U/UTP kat.3 25x2xAWG24 PVC </v>
          </cell>
          <cell r="D6743" t="str">
            <v>km</v>
          </cell>
          <cell r="E6743">
            <v>0</v>
          </cell>
          <cell r="F6743" t="str">
            <v>Cobi Cu kable</v>
          </cell>
          <cell r="K6743">
            <v>0</v>
          </cell>
        </row>
        <row r="6744">
          <cell r="A6744">
            <v>7305050</v>
          </cell>
          <cell r="B6744" t="str">
            <v>Kabel U/UTP kat.3 50x2xAWG24 PVC</v>
          </cell>
          <cell r="C6744" t="str">
            <v>Kabelt U/UTP kat.3 50x2xAWG24 PVC</v>
          </cell>
          <cell r="D6744" t="str">
            <v>km</v>
          </cell>
          <cell r="E6744">
            <v>0</v>
          </cell>
          <cell r="F6744" t="str">
            <v>Cobi Cu kable</v>
          </cell>
          <cell r="K6744">
            <v>0</v>
          </cell>
        </row>
        <row r="6745">
          <cell r="A6745" t="str">
            <v>9300 XXX</v>
          </cell>
          <cell r="B6745" t="str">
            <v>Kabel zakończony</v>
          </cell>
          <cell r="C6745" t="str">
            <v>Kabel zakończony</v>
          </cell>
          <cell r="D6745" t="str">
            <v>szt.</v>
          </cell>
          <cell r="E6745">
            <v>0</v>
          </cell>
          <cell r="F6745" t="str">
            <v>Inne - okazjonalne</v>
          </cell>
          <cell r="K6745">
            <v>0</v>
          </cell>
        </row>
        <row r="6746">
          <cell r="A6746" t="str">
            <v>375.007</v>
          </cell>
          <cell r="B6746" t="str">
            <v>Kabel zasilający z wtyczką 5,0m</v>
          </cell>
          <cell r="C6746" t="str">
            <v>Kabel zasilający z wtyczką 5,0m</v>
          </cell>
          <cell r="D6746" t="str">
            <v>szt.</v>
          </cell>
          <cell r="E6746">
            <v>0</v>
          </cell>
          <cell r="F6746" t="str">
            <v>Puszki podłogowe i koryta</v>
          </cell>
          <cell r="K6746">
            <v>0</v>
          </cell>
        </row>
        <row r="6747">
          <cell r="A6747">
            <v>2060059</v>
          </cell>
          <cell r="B6747" t="str">
            <v>Kabelführungsbügel groß Maße (BxHxT): 15x76x160 mm</v>
          </cell>
          <cell r="C6747" t="str">
            <v>Kabelführungsbügel groß Maße (BxHxT): 15x76x160 mm Material: Metall, pulverbeschichtet RAL 7035 (lichtgrau)</v>
          </cell>
          <cell r="D6747" t="str">
            <v>szt.</v>
          </cell>
          <cell r="E6747">
            <v>0</v>
          </cell>
          <cell r="F6747" t="str">
            <v>Inne - okazjonalne</v>
          </cell>
          <cell r="K6747">
            <v>0</v>
          </cell>
        </row>
        <row r="6748">
          <cell r="A6748">
            <v>2060058</v>
          </cell>
          <cell r="B6748" t="str">
            <v>Kabelführungsbügel mittelgroß Maße (BxHxT): 15x76x</v>
          </cell>
          <cell r="C6748" t="str">
            <v>Kabelführungsbügel mittelgroß Maße (BxHxT): 15x76x95 mm Material: Metall, pulverbeschichtet Ohne Befestigungsmaterial RAL 7035 (lichtgrau)</v>
          </cell>
          <cell r="D6748" t="str">
            <v>szt.</v>
          </cell>
          <cell r="E6748">
            <v>0</v>
          </cell>
          <cell r="F6748" t="str">
            <v>Inne - okazjonalne</v>
          </cell>
          <cell r="K6748">
            <v>0</v>
          </cell>
        </row>
        <row r="6749">
          <cell r="A6749" t="str">
            <v>US/KALIBRACJA</v>
          </cell>
          <cell r="B6749" t="str">
            <v>Kalibracja</v>
          </cell>
          <cell r="C6749" t="str">
            <v>Kalibracja</v>
          </cell>
          <cell r="D6749" t="str">
            <v>szt.</v>
          </cell>
          <cell r="E6749">
            <v>0</v>
          </cell>
          <cell r="F6749" t="str">
            <v>USŁUGI</v>
          </cell>
          <cell r="K6749">
            <v>0</v>
          </cell>
        </row>
        <row r="6750">
          <cell r="A6750" t="str">
            <v>735810-100</v>
          </cell>
          <cell r="B6750" t="str">
            <v>Kanal podparapetowy CLIDI 55 x 130mm wraz z pokryw</v>
          </cell>
          <cell r="C6750" t="str">
            <v>Kanal podparapetowy CLIDI 55 x 130mm wraz z pokrywa</v>
          </cell>
          <cell r="D6750" t="str">
            <v>m</v>
          </cell>
          <cell r="E6750">
            <v>0</v>
          </cell>
          <cell r="F6750" t="str">
            <v>Puszki podłogowe i koryta</v>
          </cell>
          <cell r="K6750">
            <v>0</v>
          </cell>
        </row>
        <row r="6751">
          <cell r="A6751" t="str">
            <v xml:space="preserve">735800-100   </v>
          </cell>
          <cell r="B6751" t="str">
            <v>Kanał podparapetowy CLIDI 55 x 90mm wraz z pokrywa</v>
          </cell>
          <cell r="C6751" t="str">
            <v xml:space="preserve">Kanał podparapetowy CLIDI 55 x 90mm wraz z pokrywa </v>
          </cell>
          <cell r="D6751" t="str">
            <v>m</v>
          </cell>
          <cell r="E6751">
            <v>0</v>
          </cell>
          <cell r="F6751" t="str">
            <v>Puszki podłogowe i koryta</v>
          </cell>
          <cell r="K6751">
            <v>0</v>
          </cell>
        </row>
        <row r="6752">
          <cell r="A6752" t="str">
            <v>KAR_RFID_13,56</v>
          </cell>
          <cell r="B6752" t="str">
            <v>Karta RFID 13,56MHz</v>
          </cell>
          <cell r="C6752" t="str">
            <v>Karta RFID 13,56MHz</v>
          </cell>
          <cell r="D6752" t="str">
            <v>szt.</v>
          </cell>
          <cell r="E6752">
            <v>0</v>
          </cell>
          <cell r="F6752" t="str">
            <v>Cobi szafy akcesoria</v>
          </cell>
          <cell r="K6752">
            <v>0</v>
          </cell>
        </row>
        <row r="6753">
          <cell r="A6753" t="str">
            <v>SNMP</v>
          </cell>
          <cell r="B6753" t="str">
            <v>Karta SNMP</v>
          </cell>
          <cell r="C6753" t="str">
            <v>Karta SNMP</v>
          </cell>
          <cell r="D6753" t="str">
            <v>szt.</v>
          </cell>
          <cell r="E6753">
            <v>0</v>
          </cell>
          <cell r="F6753" t="str">
            <v>UPS i urządzenia aktywne</v>
          </cell>
          <cell r="K6753">
            <v>0</v>
          </cell>
        </row>
        <row r="6754">
          <cell r="A6754" t="str">
            <v>SAN-OPIS</v>
          </cell>
          <cell r="B6754" t="str">
            <v>Karteczka opisowa do modułów z szybką</v>
          </cell>
          <cell r="C6754" t="str">
            <v>Karteczka opisowa do modułów z szybką</v>
          </cell>
          <cell r="D6754" t="str">
            <v>szt.</v>
          </cell>
          <cell r="E6754">
            <v>0</v>
          </cell>
          <cell r="F6754" t="str">
            <v>Półprodukty do montażu</v>
          </cell>
          <cell r="K6754">
            <v>0</v>
          </cell>
        </row>
        <row r="6755">
          <cell r="A6755" t="str">
            <v>F40-1641</v>
          </cell>
          <cell r="B6755" t="str">
            <v xml:space="preserve">Kaseta CobiCabling MTP 6xLC/PC quad OS2 </v>
          </cell>
          <cell r="C6755" t="str">
            <v xml:space="preserve">Kaseta CobiCabling MTP do panelu Multi-Use z adapterami 6xLC/PC quad OS2 </v>
          </cell>
          <cell r="D6755" t="str">
            <v>szt.</v>
          </cell>
          <cell r="E6755">
            <v>0</v>
          </cell>
          <cell r="F6755" t="str">
            <v>Cobi FO osprzęt</v>
          </cell>
          <cell r="K6755">
            <v>0</v>
          </cell>
        </row>
        <row r="6756">
          <cell r="A6756" t="str">
            <v>338.0205</v>
          </cell>
          <cell r="B6756" t="str">
            <v>Kaseta CONI długa srebrna</v>
          </cell>
          <cell r="C6756" t="str">
            <v>Kaseta CONI długa srebrna</v>
          </cell>
          <cell r="D6756" t="str">
            <v>szt.</v>
          </cell>
          <cell r="E6756">
            <v>0</v>
          </cell>
          <cell r="F6756" t="str">
            <v>Puszki podłogowe i koryta</v>
          </cell>
          <cell r="K6756">
            <v>0</v>
          </cell>
        </row>
        <row r="6757">
          <cell r="A6757" t="str">
            <v>338.0203</v>
          </cell>
          <cell r="B6757" t="str">
            <v>Kaseta CONI krótka srebrna</v>
          </cell>
          <cell r="C6757" t="str">
            <v>Kaseta CONI krótka srebrna</v>
          </cell>
          <cell r="D6757" t="str">
            <v>szt.</v>
          </cell>
          <cell r="E6757">
            <v>0</v>
          </cell>
          <cell r="F6757" t="str">
            <v>Puszki podłogowe i koryta</v>
          </cell>
          <cell r="K6757">
            <v>0</v>
          </cell>
        </row>
        <row r="6758">
          <cell r="A6758" t="str">
            <v>952Q23812</v>
          </cell>
          <cell r="B6758" t="str">
            <v>Kaseta HBKK Q06 K23/28 LE/E3</v>
          </cell>
          <cell r="C6758" t="str">
            <v>Kaseta HBKK Q06 K23/28 LE/E3</v>
          </cell>
          <cell r="D6758" t="str">
            <v>szt.</v>
          </cell>
          <cell r="E6758">
            <v>0</v>
          </cell>
          <cell r="F6758" t="str">
            <v>Puszki podłogowe i koryta</v>
          </cell>
          <cell r="K6758">
            <v>0</v>
          </cell>
        </row>
        <row r="6759">
          <cell r="A6759" t="str">
            <v>956Q23812</v>
          </cell>
          <cell r="B6759" t="str">
            <v>Kaseta HBKK Q12 K23/28 LE/E3</v>
          </cell>
          <cell r="C6759" t="str">
            <v>Kaseta HBKK Q12 K23/28 LE/E3</v>
          </cell>
          <cell r="D6759" t="str">
            <v>szt.</v>
          </cell>
          <cell r="E6759">
            <v>0</v>
          </cell>
          <cell r="F6759" t="str">
            <v>Puszki podłogowe i koryta</v>
          </cell>
          <cell r="K6759">
            <v>0</v>
          </cell>
        </row>
        <row r="6760">
          <cell r="A6760" t="str">
            <v>956Q23812 SO</v>
          </cell>
          <cell r="B6760" t="str">
            <v>Kaseta HBKK Q12 K23/28 LE/FS z folią osłonową</v>
          </cell>
          <cell r="C6760" t="str">
            <v>Kaseta HBKK Q12 K23/28 LE/FS z folią osłonową</v>
          </cell>
          <cell r="D6760" t="str">
            <v>szt.</v>
          </cell>
          <cell r="E6760">
            <v>0</v>
          </cell>
          <cell r="F6760" t="str">
            <v>Puszki podłogowe i koryta</v>
          </cell>
          <cell r="K6760">
            <v>0</v>
          </cell>
        </row>
        <row r="6761">
          <cell r="A6761" t="str">
            <v>292Q30912</v>
          </cell>
          <cell r="B6761" t="str">
            <v>Kaseta HBKK Q292LE</v>
          </cell>
          <cell r="C6761" t="str">
            <v>Kaseta HBKK Q292LE E30GR3</v>
          </cell>
          <cell r="D6761" t="str">
            <v>szt.</v>
          </cell>
          <cell r="E6761">
            <v>0</v>
          </cell>
          <cell r="F6761" t="str">
            <v>Puszki podłogowe i koryta</v>
          </cell>
          <cell r="K6761">
            <v>0</v>
          </cell>
        </row>
        <row r="6762">
          <cell r="A6762" t="str">
            <v>F40-1620</v>
          </cell>
          <cell r="B6762" t="str">
            <v>Kaseta miedziana CobiCabling dla 4xRJ45</v>
          </cell>
          <cell r="C6762" t="str">
            <v>Kaseta miedziana CobiCabling do panelu Multi-Use dla 4 modułów RJ45</v>
          </cell>
          <cell r="D6762" t="str">
            <v>szt.</v>
          </cell>
          <cell r="E6762">
            <v>0</v>
          </cell>
          <cell r="F6762" t="str">
            <v>Cobi FO osprzęt</v>
          </cell>
          <cell r="K6762">
            <v>0</v>
          </cell>
        </row>
        <row r="6763">
          <cell r="A6763" t="str">
            <v>250E04912</v>
          </cell>
          <cell r="B6763" t="str">
            <v>Kaseta PKBN E04 LE</v>
          </cell>
          <cell r="C6763" t="str">
            <v>Kaseta PKBN E04 LE</v>
          </cell>
          <cell r="D6763" t="str">
            <v>szt.</v>
          </cell>
          <cell r="E6763">
            <v>0</v>
          </cell>
          <cell r="F6763" t="str">
            <v>Puszki podłogowe i koryta</v>
          </cell>
          <cell r="K6763">
            <v>0</v>
          </cell>
        </row>
        <row r="6764">
          <cell r="A6764" t="str">
            <v>250Q02912</v>
          </cell>
          <cell r="B6764" t="str">
            <v>Kaseta PKBN Q02 LE</v>
          </cell>
          <cell r="C6764" t="str">
            <v>Kaseta PKBN Q02 LE</v>
          </cell>
          <cell r="D6764" t="str">
            <v>szt.</v>
          </cell>
          <cell r="E6764">
            <v>0</v>
          </cell>
          <cell r="F6764" t="str">
            <v>Puszki podłogowe i koryta</v>
          </cell>
          <cell r="K6764">
            <v>0</v>
          </cell>
        </row>
        <row r="6765">
          <cell r="A6765" t="str">
            <v>250Q02912 SO</v>
          </cell>
          <cell r="B6765" t="str">
            <v>Kaseta PKBN Q02 LE/FS</v>
          </cell>
          <cell r="C6765" t="str">
            <v>Kaseta PKBN Q02 LE/FS</v>
          </cell>
          <cell r="D6765" t="str">
            <v>szt.</v>
          </cell>
          <cell r="E6765">
            <v>0</v>
          </cell>
          <cell r="F6765" t="str">
            <v>Puszki podłogowe i koryta</v>
          </cell>
          <cell r="K6765">
            <v>0</v>
          </cell>
        </row>
        <row r="6766">
          <cell r="A6766" t="str">
            <v>250Q08912</v>
          </cell>
          <cell r="B6766" t="str">
            <v>Kaseta PKBN Q08 LE</v>
          </cell>
          <cell r="C6766" t="str">
            <v>Kaseta PKBN Q08 LE</v>
          </cell>
          <cell r="D6766" t="str">
            <v>szt.</v>
          </cell>
          <cell r="E6766">
            <v>0</v>
          </cell>
          <cell r="F6766" t="str">
            <v>Puszki podłogowe i koryta</v>
          </cell>
          <cell r="K6766">
            <v>0</v>
          </cell>
        </row>
        <row r="6767">
          <cell r="A6767" t="str">
            <v>250Q08912 SO</v>
          </cell>
          <cell r="B6767" t="str">
            <v>Kaseta PKBN Q08 LE/FS</v>
          </cell>
          <cell r="C6767" t="str">
            <v>Kaseta PKBN Q08 LE/FS</v>
          </cell>
          <cell r="D6767" t="str">
            <v>szt.</v>
          </cell>
          <cell r="E6767">
            <v>0</v>
          </cell>
          <cell r="F6767" t="str">
            <v>Puszki podłogowe i koryta</v>
          </cell>
          <cell r="K6767">
            <v>0</v>
          </cell>
        </row>
        <row r="6768">
          <cell r="A6768" t="str">
            <v>250Q25912</v>
          </cell>
          <cell r="B6768" t="str">
            <v>Kaseta PKBN Q25 LE</v>
          </cell>
          <cell r="C6768" t="str">
            <v>Kaseta PKBN Q25 LE</v>
          </cell>
          <cell r="D6768" t="str">
            <v>szt.</v>
          </cell>
          <cell r="E6768">
            <v>0</v>
          </cell>
          <cell r="F6768" t="str">
            <v>Puszki podłogowe i koryta</v>
          </cell>
          <cell r="K6768">
            <v>0</v>
          </cell>
        </row>
        <row r="6769">
          <cell r="A6769" t="str">
            <v>250Q25912 SO</v>
          </cell>
          <cell r="B6769" t="str">
            <v>Kaseta PKBN Q25 LE/FS</v>
          </cell>
          <cell r="C6769" t="str">
            <v>Kaseta PKBN Q25 LE/FS</v>
          </cell>
          <cell r="D6769" t="str">
            <v>szt.</v>
          </cell>
          <cell r="E6769">
            <v>0</v>
          </cell>
          <cell r="F6769" t="str">
            <v>Puszki podłogowe i koryta</v>
          </cell>
          <cell r="K6769">
            <v>0</v>
          </cell>
        </row>
        <row r="6770">
          <cell r="A6770" t="str">
            <v>5060 076/K</v>
          </cell>
          <cell r="B6770" t="str">
            <v>Kaseta światłowodowa dla 12 włókien</v>
          </cell>
          <cell r="C6770" t="str">
            <v>Kaseta światłowodowa dla 12 włókien do montażu w panelach światłowodowych – kompletna</v>
          </cell>
          <cell r="D6770" t="str">
            <v>szt.</v>
          </cell>
          <cell r="E6770">
            <v>8.16</v>
          </cell>
          <cell r="F6770" t="str">
            <v>Cobi FO osprzęt</v>
          </cell>
          <cell r="K6770">
            <v>0</v>
          </cell>
        </row>
        <row r="6771">
          <cell r="A6771" t="str">
            <v>F42-2100</v>
          </cell>
          <cell r="B6771" t="str">
            <v>Kaseta światłowodowa dla 12 włókien czarna</v>
          </cell>
          <cell r="C6771" t="str">
            <v>Kaseta światłowodowa CobiCabling dla 12 włókien czarna</v>
          </cell>
          <cell r="D6771" t="str">
            <v>szt.</v>
          </cell>
          <cell r="E6771">
            <v>23.32</v>
          </cell>
          <cell r="F6771" t="str">
            <v>Cobi FO osprzęt</v>
          </cell>
          <cell r="K6771">
            <v>0</v>
          </cell>
        </row>
        <row r="6772">
          <cell r="A6772" t="str">
            <v>F61-0002</v>
          </cell>
          <cell r="B6772" t="str">
            <v>Kaseta światłowodowa dla 24 włókien, biała</v>
          </cell>
          <cell r="C6772" t="str">
            <v>Kaseta światłowodowa CobiCabling dla 24 włókien, biała</v>
          </cell>
          <cell r="D6772" t="str">
            <v>szt.</v>
          </cell>
          <cell r="E6772">
            <v>37.950000000000003</v>
          </cell>
          <cell r="F6772" t="str">
            <v>Cobi FO osprzęt</v>
          </cell>
          <cell r="K6772">
            <v>0</v>
          </cell>
        </row>
        <row r="6773">
          <cell r="A6773" t="str">
            <v>F42-2200</v>
          </cell>
          <cell r="B6773" t="str">
            <v>Kaseta światłowodowa dla 24 włókna czarna</v>
          </cell>
          <cell r="C6773" t="str">
            <v>Kaseta światłowodowa CobiCabling dla 24 włókien czarna</v>
          </cell>
          <cell r="D6773" t="str">
            <v>szt.</v>
          </cell>
          <cell r="E6773">
            <v>23.32</v>
          </cell>
          <cell r="F6773" t="str">
            <v>Cobi FO osprzęt</v>
          </cell>
          <cell r="K6773">
            <v>0</v>
          </cell>
        </row>
        <row r="6774">
          <cell r="A6774" t="str">
            <v>5060 076/PD</v>
          </cell>
          <cell r="B6774" t="str">
            <v>Kaseta światłowodowa PREMIUM</v>
          </cell>
          <cell r="C6774" t="str">
            <v>Kaseta światłowodowa PREMIUM dla 24 włókien do montażu w panelach światłowodowych – kompletna, metalowa</v>
          </cell>
          <cell r="D6774" t="str">
            <v>szt.</v>
          </cell>
          <cell r="E6774">
            <v>39.1</v>
          </cell>
          <cell r="F6774" t="str">
            <v>Cobi FO osprzęt</v>
          </cell>
          <cell r="K6774">
            <v>0</v>
          </cell>
        </row>
        <row r="6775">
          <cell r="A6775" t="str">
            <v>S03.060</v>
          </cell>
          <cell r="B6775" t="str">
            <v>Kaseta w kasecie HBKK Q150S LE E20</v>
          </cell>
          <cell r="C6775" t="str">
            <v>Kaseta w kasecie HBKK Q150S LE E20</v>
          </cell>
          <cell r="D6775" t="str">
            <v>szt.</v>
          </cell>
          <cell r="E6775">
            <v>0</v>
          </cell>
          <cell r="F6775" t="str">
            <v>Puszki podłogowe i koryta</v>
          </cell>
          <cell r="K6775">
            <v>0</v>
          </cell>
        </row>
        <row r="6776">
          <cell r="A6776" t="str">
            <v>735818-100</v>
          </cell>
          <cell r="B6776" t="str">
            <v>Kąt płaski ruchomy CLIDI 55 x 130mm</v>
          </cell>
          <cell r="C6776" t="str">
            <v>Kąt płaski ruchomy CLIDI 55 x 130mm</v>
          </cell>
          <cell r="D6776" t="str">
            <v>szt.</v>
          </cell>
          <cell r="E6776">
            <v>0</v>
          </cell>
          <cell r="F6776" t="str">
            <v>Puszki podłogowe i koryta</v>
          </cell>
          <cell r="K6776">
            <v>0</v>
          </cell>
        </row>
        <row r="6777">
          <cell r="A6777" t="str">
            <v>735808-100</v>
          </cell>
          <cell r="B6777" t="str">
            <v>Kąt płaski ruchomy CLIDI 55 x 90mm</v>
          </cell>
          <cell r="C6777" t="str">
            <v>Kąt płaski ruchomy CLIDI 55 x 90mm</v>
          </cell>
          <cell r="D6777" t="str">
            <v>szt.</v>
          </cell>
          <cell r="E6777">
            <v>0</v>
          </cell>
          <cell r="F6777" t="str">
            <v>Puszki podłogowe i koryta</v>
          </cell>
          <cell r="K6777">
            <v>0</v>
          </cell>
        </row>
        <row r="6778">
          <cell r="A6778" t="str">
            <v>735816-100</v>
          </cell>
          <cell r="B6778" t="str">
            <v>Kąt wewnetrzny ruchomy CLIDI 55 x 130mm</v>
          </cell>
          <cell r="C6778" t="str">
            <v>Kąt wewnetrzny ruchomy CLIDI 55 x 130mm</v>
          </cell>
          <cell r="D6778" t="str">
            <v>szt.</v>
          </cell>
          <cell r="E6778">
            <v>0</v>
          </cell>
          <cell r="F6778" t="str">
            <v>Puszki podłogowe i koryta</v>
          </cell>
          <cell r="K6778">
            <v>0</v>
          </cell>
        </row>
        <row r="6779">
          <cell r="A6779" t="str">
            <v>735806-100</v>
          </cell>
          <cell r="B6779" t="str">
            <v>Kąt wewnetrzny ruchomy CLIDI 55 x 90mm</v>
          </cell>
          <cell r="C6779" t="str">
            <v>Kąt wewnetrzny ruchomy CLIDI 55 x 90mm</v>
          </cell>
          <cell r="D6779" t="str">
            <v>szt.</v>
          </cell>
          <cell r="E6779">
            <v>0</v>
          </cell>
          <cell r="F6779" t="str">
            <v>Puszki podłogowe i koryta</v>
          </cell>
          <cell r="K6779">
            <v>0</v>
          </cell>
        </row>
        <row r="6780">
          <cell r="A6780" t="str">
            <v>735817-100</v>
          </cell>
          <cell r="B6780" t="str">
            <v>Kąt zewnętrzny ruchomy CLIDI 55 x 130mm</v>
          </cell>
          <cell r="C6780" t="str">
            <v>Kąt zewnętrzny ruchomy CLIDI 55 x 130mm</v>
          </cell>
          <cell r="D6780" t="str">
            <v>szt.</v>
          </cell>
          <cell r="E6780">
            <v>0</v>
          </cell>
          <cell r="F6780" t="str">
            <v>Puszki podłogowe i koryta</v>
          </cell>
          <cell r="K6780">
            <v>0</v>
          </cell>
        </row>
        <row r="6781">
          <cell r="A6781" t="str">
            <v xml:space="preserve">735807-100 </v>
          </cell>
          <cell r="B6781" t="str">
            <v>Kąt zewnętrzny ruchomy CLIDI 55 x 90mm</v>
          </cell>
          <cell r="C6781" t="str">
            <v>Kąt zewnętrzny ruchomy CLIDI 55 x 90mm</v>
          </cell>
          <cell r="D6781" t="str">
            <v>szt.</v>
          </cell>
          <cell r="E6781">
            <v>0</v>
          </cell>
          <cell r="F6781" t="str">
            <v>Puszki podłogowe i koryta</v>
          </cell>
          <cell r="K6781">
            <v>0</v>
          </cell>
        </row>
        <row r="6782">
          <cell r="A6782" t="str">
            <v>T9015N</v>
          </cell>
          <cell r="B6782" t="str">
            <v>Kątowy panel wypełniający 1U / 19"</v>
          </cell>
          <cell r="C6782" t="str">
            <v>Kątowy panel wypełniający 1U / 19"</v>
          </cell>
          <cell r="D6782" t="str">
            <v>szt.</v>
          </cell>
          <cell r="E6782">
            <v>47.6</v>
          </cell>
          <cell r="F6782" t="str">
            <v>TECNOSTEEL</v>
          </cell>
          <cell r="K6782">
            <v>0</v>
          </cell>
        </row>
        <row r="6783">
          <cell r="A6783" t="str">
            <v>202-093</v>
          </cell>
          <cell r="B6783" t="str">
            <v>KEVLA SCISSORS CERAMIC</v>
          </cell>
          <cell r="C6783" t="str">
            <v>KEVLA SCISSORS CERAMIC</v>
          </cell>
          <cell r="D6783" t="str">
            <v>szt.</v>
          </cell>
          <cell r="E6783">
            <v>0</v>
          </cell>
          <cell r="F6783" t="str">
            <v>EXCEL</v>
          </cell>
          <cell r="K6783">
            <v>0</v>
          </cell>
        </row>
        <row r="6784">
          <cell r="A6784" t="str">
            <v>LKEY-05</v>
          </cell>
          <cell r="B6784" t="str">
            <v>KEY,LOCKIT,YEL,10/BG</v>
          </cell>
          <cell r="C6784" t="str">
            <v>KEY,LOCKIT,YEL,10/BG</v>
          </cell>
          <cell r="D6784" t="str">
            <v>szt.</v>
          </cell>
          <cell r="E6784">
            <v>0</v>
          </cell>
          <cell r="F6784" t="str">
            <v>SIEMON</v>
          </cell>
          <cell r="K6784">
            <v>16.52</v>
          </cell>
        </row>
        <row r="6785">
          <cell r="A6785" t="str">
            <v>AR-32-010</v>
          </cell>
          <cell r="B6785" t="str">
            <v>Keystone 3.5mm Audio Input White</v>
          </cell>
          <cell r="C6785" t="str">
            <v>Keystone 3.5mm Audio Input White</v>
          </cell>
          <cell r="D6785" t="str">
            <v>szt.</v>
          </cell>
          <cell r="E6785">
            <v>0</v>
          </cell>
          <cell r="F6785" t="str">
            <v>EXCEL</v>
          </cell>
          <cell r="K6785">
            <v>2.9</v>
          </cell>
        </row>
        <row r="6786">
          <cell r="A6786" t="str">
            <v>AR-32-001</v>
          </cell>
          <cell r="B6786" t="str">
            <v>Keystone Binding Post Blk Screw Terminal White</v>
          </cell>
          <cell r="C6786" t="str">
            <v>Keystone Binding Post Blk Screw Terminal White</v>
          </cell>
          <cell r="D6786" t="str">
            <v>szt.</v>
          </cell>
          <cell r="E6786">
            <v>0</v>
          </cell>
          <cell r="F6786" t="str">
            <v>EXCEL</v>
          </cell>
          <cell r="K6786">
            <v>2.82</v>
          </cell>
        </row>
        <row r="6787">
          <cell r="A6787" t="str">
            <v>AR-32-002</v>
          </cell>
          <cell r="B6787" t="str">
            <v>Keystone Binding Post Red Screw Terminal White</v>
          </cell>
          <cell r="C6787" t="str">
            <v>Keystone Binding Post Red Screw Terminal White</v>
          </cell>
          <cell r="D6787" t="str">
            <v>szt.</v>
          </cell>
          <cell r="E6787">
            <v>0</v>
          </cell>
          <cell r="F6787" t="str">
            <v>EXCEL</v>
          </cell>
          <cell r="K6787">
            <v>2.82</v>
          </cell>
        </row>
        <row r="6788">
          <cell r="A6788" t="str">
            <v>AR-32-207</v>
          </cell>
          <cell r="B6788" t="str">
            <v>Keystone HDMI 4K 60Hz 4:4:4 Fly Lead Black 10cm</v>
          </cell>
          <cell r="C6788" t="str">
            <v>Keystone HDMI 4K 60Hz 4:4:4 Fly Lead Black 10cm</v>
          </cell>
          <cell r="D6788" t="str">
            <v>szt.</v>
          </cell>
          <cell r="E6788">
            <v>0</v>
          </cell>
          <cell r="F6788" t="str">
            <v>EXCEL</v>
          </cell>
          <cell r="K6788">
            <v>9.3800000000000008</v>
          </cell>
        </row>
        <row r="6789">
          <cell r="A6789" t="str">
            <v>AR-32-007</v>
          </cell>
          <cell r="B6789" t="str">
            <v>Keystone HDMI 4K 60Hz 4:4:4 Fly Lead White 10cm</v>
          </cell>
          <cell r="C6789" t="str">
            <v>Keystone HDMI 4K 60Hz 4:4:4 Fly Lead White 10cm</v>
          </cell>
          <cell r="D6789" t="str">
            <v>szt.</v>
          </cell>
          <cell r="E6789">
            <v>0</v>
          </cell>
          <cell r="F6789" t="str">
            <v>EXCEL</v>
          </cell>
          <cell r="K6789">
            <v>9.3800000000000008</v>
          </cell>
        </row>
        <row r="6790">
          <cell r="A6790" t="str">
            <v>LKD9A5010100000</v>
          </cell>
          <cell r="B6790" t="str">
            <v>Keystone module RJ45 Cat.6A ISO/IEC, PVP, 1 pcs, C</v>
          </cell>
          <cell r="C6790" t="str">
            <v>Keystone module RJ45 Cat.6A ISO/IEC, PVP, 1 pcs, Connect45 Keystone, LEONI</v>
          </cell>
          <cell r="D6790" t="str">
            <v>szt.</v>
          </cell>
          <cell r="E6790">
            <v>38.43</v>
          </cell>
          <cell r="F6790" t="str">
            <v>Inne - okazjonalne</v>
          </cell>
          <cell r="K6790">
            <v>0</v>
          </cell>
        </row>
        <row r="6791">
          <cell r="A6791" t="str">
            <v>AR-32-004</v>
          </cell>
          <cell r="B6791" t="str">
            <v>Keystone Red Phono Audio coupler White</v>
          </cell>
          <cell r="C6791" t="str">
            <v>Keystone Red Phono Audio coupler White</v>
          </cell>
          <cell r="D6791" t="str">
            <v>szt.</v>
          </cell>
          <cell r="E6791">
            <v>0</v>
          </cell>
          <cell r="F6791" t="str">
            <v>EXCEL</v>
          </cell>
          <cell r="K6791">
            <v>2.1</v>
          </cell>
        </row>
        <row r="6792">
          <cell r="A6792" t="str">
            <v>AR-32-206</v>
          </cell>
          <cell r="B6792" t="str">
            <v>Keystone Satellite F-Type Coupler Black</v>
          </cell>
          <cell r="C6792" t="str">
            <v>Keystone Satellite F-Type Coupler Black</v>
          </cell>
          <cell r="D6792" t="str">
            <v>szt.</v>
          </cell>
          <cell r="E6792">
            <v>0</v>
          </cell>
          <cell r="F6792" t="str">
            <v>EXCEL</v>
          </cell>
          <cell r="K6792">
            <v>1.44</v>
          </cell>
        </row>
        <row r="6793">
          <cell r="A6793" t="str">
            <v>AR-32-006</v>
          </cell>
          <cell r="B6793" t="str">
            <v>Keystone Satellite F-Type Coupler White</v>
          </cell>
          <cell r="C6793" t="str">
            <v>Keystone Satellite F-Type Coupler White</v>
          </cell>
          <cell r="D6793" t="str">
            <v>szt.</v>
          </cell>
          <cell r="E6793">
            <v>0</v>
          </cell>
          <cell r="F6793" t="str">
            <v>EXCEL</v>
          </cell>
          <cell r="K6793">
            <v>1.44</v>
          </cell>
        </row>
        <row r="6794">
          <cell r="A6794" t="str">
            <v>AR-32-205</v>
          </cell>
          <cell r="B6794" t="str">
            <v>Keystone TV Coax to F-Type Coupler Black</v>
          </cell>
          <cell r="C6794" t="str">
            <v>Keystone TV Coax to F-Type Coupler Black</v>
          </cell>
          <cell r="D6794" t="str">
            <v>szt.</v>
          </cell>
          <cell r="E6794">
            <v>0</v>
          </cell>
          <cell r="F6794" t="str">
            <v>EXCEL</v>
          </cell>
          <cell r="K6794">
            <v>2.48</v>
          </cell>
        </row>
        <row r="6795">
          <cell r="A6795" t="str">
            <v>AR-32-005</v>
          </cell>
          <cell r="B6795" t="str">
            <v>Keystone TV Coax to F-Type Coupler White</v>
          </cell>
          <cell r="C6795" t="str">
            <v>Keystone TV Coax to F-Type Coupler White</v>
          </cell>
          <cell r="D6795" t="str">
            <v>szt.</v>
          </cell>
          <cell r="E6795">
            <v>0</v>
          </cell>
          <cell r="F6795" t="str">
            <v>EXCEL</v>
          </cell>
          <cell r="K6795">
            <v>2.48</v>
          </cell>
        </row>
        <row r="6796">
          <cell r="A6796" t="str">
            <v>AR-32-208</v>
          </cell>
          <cell r="B6796" t="str">
            <v>Keystone USB2.0 A to A Flylead Black</v>
          </cell>
          <cell r="C6796" t="str">
            <v>Keystone USB2.0 A to A Flylead Black</v>
          </cell>
          <cell r="D6796" t="str">
            <v>szt.</v>
          </cell>
          <cell r="E6796">
            <v>0</v>
          </cell>
          <cell r="F6796" t="str">
            <v>EXCEL</v>
          </cell>
          <cell r="K6796">
            <v>5.64</v>
          </cell>
        </row>
        <row r="6797">
          <cell r="A6797" t="str">
            <v>AR-32-008</v>
          </cell>
          <cell r="B6797" t="str">
            <v>Keystone USB2.0 A to A Flylead White</v>
          </cell>
          <cell r="C6797" t="str">
            <v>Keystone USB2.0 A to A Flylead White</v>
          </cell>
          <cell r="D6797" t="str">
            <v>szt.</v>
          </cell>
          <cell r="E6797">
            <v>0</v>
          </cell>
          <cell r="F6797" t="str">
            <v>EXCEL</v>
          </cell>
          <cell r="K6797">
            <v>4.4800000000000004</v>
          </cell>
        </row>
        <row r="6798">
          <cell r="A6798" t="str">
            <v>AR-32-209</v>
          </cell>
          <cell r="B6798" t="str">
            <v>Keystone USB3.0 A to A Flylead Black</v>
          </cell>
          <cell r="C6798" t="str">
            <v>Keystone USB3.0 A to A Flylead Black</v>
          </cell>
          <cell r="D6798" t="str">
            <v>szt.</v>
          </cell>
          <cell r="E6798">
            <v>0</v>
          </cell>
          <cell r="F6798" t="str">
            <v>EXCEL</v>
          </cell>
          <cell r="K6798">
            <v>6.34</v>
          </cell>
        </row>
        <row r="6799">
          <cell r="A6799" t="str">
            <v>AR-32-210</v>
          </cell>
          <cell r="B6799" t="str">
            <v>Keystone USB3.0 A to A Flylead Black</v>
          </cell>
          <cell r="C6799" t="str">
            <v>Keystone USB3.0 A to A Flylead Black</v>
          </cell>
          <cell r="D6799" t="str">
            <v>szt.</v>
          </cell>
          <cell r="E6799">
            <v>0</v>
          </cell>
          <cell r="F6799" t="str">
            <v>EXCEL</v>
          </cell>
          <cell r="K6799">
            <v>2.9</v>
          </cell>
        </row>
        <row r="6800">
          <cell r="A6800" t="str">
            <v>AR-32-009</v>
          </cell>
          <cell r="B6800" t="str">
            <v>Keystone USB3.0 A to A Flylead White</v>
          </cell>
          <cell r="C6800" t="str">
            <v>Keystone USB3.0 A to A Flylead White</v>
          </cell>
          <cell r="D6800" t="str">
            <v>szt.</v>
          </cell>
          <cell r="E6800">
            <v>0</v>
          </cell>
          <cell r="F6800" t="str">
            <v>EXCEL</v>
          </cell>
          <cell r="K6800">
            <v>6.34</v>
          </cell>
        </row>
        <row r="6801">
          <cell r="A6801" t="str">
            <v>AR-20-004</v>
          </cell>
          <cell r="B6801" t="str">
            <v>Keystone wall plate 4 Keystone ports Single gang</v>
          </cell>
          <cell r="C6801" t="str">
            <v>Keystone wall plate 4 Keystone ports Single gang</v>
          </cell>
          <cell r="D6801" t="str">
            <v>szt.</v>
          </cell>
          <cell r="E6801">
            <v>0</v>
          </cell>
          <cell r="F6801" t="str">
            <v>EXCEL</v>
          </cell>
          <cell r="K6801">
            <v>1.36</v>
          </cell>
        </row>
        <row r="6802">
          <cell r="A6802" t="str">
            <v>AR-32-003</v>
          </cell>
          <cell r="B6802" t="str">
            <v>Keystone White Phono Audio coupler White</v>
          </cell>
          <cell r="C6802" t="str">
            <v>Keystone White Phono Audio coupler White</v>
          </cell>
          <cell r="D6802" t="str">
            <v>szt.</v>
          </cell>
          <cell r="E6802">
            <v>0</v>
          </cell>
          <cell r="F6802" t="str">
            <v>EXCEL</v>
          </cell>
          <cell r="K6802">
            <v>2.1</v>
          </cell>
        </row>
        <row r="6803">
          <cell r="A6803" t="str">
            <v>ECO/10MM</v>
          </cell>
          <cell r="B6803" t="str">
            <v>K-Flex ECO 10mm (20m2)</v>
          </cell>
          <cell r="C6803" t="str">
            <v>K-Flex ECO 10mm (20m2)</v>
          </cell>
          <cell r="D6803" t="str">
            <v>m</v>
          </cell>
          <cell r="E6803">
            <v>142.83000000000001</v>
          </cell>
          <cell r="F6803" t="str">
            <v>Inne - okazjonalne</v>
          </cell>
          <cell r="K6803">
            <v>0</v>
          </cell>
        </row>
        <row r="6804">
          <cell r="A6804" t="str">
            <v>F9226</v>
          </cell>
          <cell r="B6804" t="str">
            <v>KIESZEŃ NA DOKUMENTACJĘ</v>
          </cell>
          <cell r="C6804" t="str">
            <v>KIESZEŃ NA DOKUMENTACJĘ</v>
          </cell>
          <cell r="D6804" t="str">
            <v>szt.</v>
          </cell>
          <cell r="E6804">
            <v>68.599999999999994</v>
          </cell>
          <cell r="F6804" t="str">
            <v>TECNOSTEEL</v>
          </cell>
          <cell r="K6804">
            <v>0</v>
          </cell>
        </row>
        <row r="6805">
          <cell r="A6805" t="str">
            <v>F9483</v>
          </cell>
          <cell r="B6805" t="str">
            <v xml:space="preserve">Klamka </v>
          </cell>
          <cell r="C6805" t="str">
            <v xml:space="preserve">Klamka </v>
          </cell>
          <cell r="D6805" t="str">
            <v>szt.</v>
          </cell>
          <cell r="E6805">
            <v>0</v>
          </cell>
          <cell r="F6805" t="str">
            <v>Cobi szafy akcesoria</v>
          </cell>
          <cell r="K6805">
            <v>0</v>
          </cell>
        </row>
        <row r="6806">
          <cell r="A6806" t="str">
            <v>MA48111.01</v>
          </cell>
          <cell r="B6806" t="str">
            <v>Klapa pod Q2S-568d R5</v>
          </cell>
          <cell r="C6806" t="str">
            <v>Klapa pod Q2S-568d R5</v>
          </cell>
          <cell r="D6806" t="str">
            <v>szt.</v>
          </cell>
          <cell r="E6806">
            <v>0</v>
          </cell>
          <cell r="F6806" t="str">
            <v>Puszki podłogowe i koryta</v>
          </cell>
          <cell r="K6806">
            <v>0</v>
          </cell>
        </row>
        <row r="6807">
          <cell r="A6807" t="str">
            <v>F9207</v>
          </cell>
          <cell r="B6807" t="str">
            <v>KLIMATYZATOR 1,4 KW - 410x248x913 mm - montaż na o</v>
          </cell>
          <cell r="C6807" t="str">
            <v>KLIMATYZATOR 1,4 KW - 410x248x913 mm - montaż na osłonie bocznej szafy IP</v>
          </cell>
          <cell r="D6807" t="str">
            <v>szt.</v>
          </cell>
          <cell r="E6807">
            <v>8817.92</v>
          </cell>
          <cell r="F6807" t="str">
            <v>TECNOSTEEL</v>
          </cell>
          <cell r="K6807">
            <v>0</v>
          </cell>
        </row>
        <row r="6808">
          <cell r="A6808" t="str">
            <v>F9208</v>
          </cell>
          <cell r="B6808" t="str">
            <v>KLIMATYZATOR 1,4 KW - 600x400x450 mm - montaż na o</v>
          </cell>
          <cell r="C6808" t="str">
            <v xml:space="preserve">KLIMATYZATOR 1,4 KW - 600x400x450 mm - montaż na osłonie górnej/dachu szafy IP </v>
          </cell>
          <cell r="D6808" t="str">
            <v>szt.</v>
          </cell>
          <cell r="E6808">
            <v>11716.69</v>
          </cell>
          <cell r="F6808" t="str">
            <v>TECNOSTEEL</v>
          </cell>
          <cell r="K6808">
            <v>0</v>
          </cell>
        </row>
        <row r="6809">
          <cell r="A6809" t="str">
            <v>F9209</v>
          </cell>
          <cell r="B6809" t="str">
            <v>KLIMATYZATOR 2 KW - 406x244x934 mm - montaż na osł</v>
          </cell>
          <cell r="C6809" t="str">
            <v>KLIMATYZATOR 2 KW - 406x244x934 mm - montaż na osłonie bocznej szafy IP</v>
          </cell>
          <cell r="D6809" t="str">
            <v>szt.</v>
          </cell>
          <cell r="E6809">
            <v>10546.92</v>
          </cell>
          <cell r="F6809" t="str">
            <v>TECNOSTEEL</v>
          </cell>
          <cell r="K6809">
            <v>0</v>
          </cell>
        </row>
        <row r="6810">
          <cell r="A6810" t="str">
            <v>F9205</v>
          </cell>
          <cell r="B6810" t="str">
            <v>KLIMATYZATOR 2 KW - 600x400x450 mm - montaż na osł</v>
          </cell>
          <cell r="C6810" t="str">
            <v xml:space="preserve">KLIMATYZATOR 2 KW - 600x400x450 mm - montaż na osłonie górnej/dachu szafy IP </v>
          </cell>
          <cell r="D6810" t="str">
            <v>szt.</v>
          </cell>
          <cell r="E6810">
            <v>10925.02</v>
          </cell>
          <cell r="F6810" t="str">
            <v>TECNOSTEEL</v>
          </cell>
          <cell r="K6810">
            <v>0</v>
          </cell>
        </row>
        <row r="6811">
          <cell r="A6811" t="str">
            <v>F2261</v>
          </cell>
          <cell r="B6811" t="str">
            <v xml:space="preserve">KLIMATYZATOR 2.8 KW - 508x375x1234 mm - montaż na </v>
          </cell>
          <cell r="C6811" t="str">
            <v>KLIMATYZATOR 2.8 KW - 508x375x1234 mm - montaż na osłonie bocznej szafy IP</v>
          </cell>
          <cell r="D6811" t="str">
            <v>szt.</v>
          </cell>
          <cell r="E6811">
            <v>13933.36</v>
          </cell>
          <cell r="F6811" t="str">
            <v>TECNOSTEEL</v>
          </cell>
          <cell r="K6811">
            <v>0</v>
          </cell>
        </row>
        <row r="6812">
          <cell r="A6812" t="str">
            <v>F9206</v>
          </cell>
          <cell r="B6812" t="str">
            <v xml:space="preserve">KLIMATYZATOR 3,8 KW - 800x450x480 mm -  montaż na </v>
          </cell>
          <cell r="C6812" t="str">
            <v>KLIMATYZATOR 3,8 KW - 800x450x480 mm -  montaż na osłonie górnej/dachu szafy IP</v>
          </cell>
          <cell r="D6812" t="str">
            <v>szt.</v>
          </cell>
          <cell r="E6812">
            <v>20425.04</v>
          </cell>
          <cell r="F6812" t="str">
            <v>TECNOSTEEL</v>
          </cell>
          <cell r="K6812">
            <v>0</v>
          </cell>
        </row>
        <row r="6813">
          <cell r="A6813" t="str">
            <v>F9368</v>
          </cell>
          <cell r="B6813" t="str">
            <v>KLIMATYZATOR 380 W - 325x206x443 mm - montaż na os</v>
          </cell>
          <cell r="C6813" t="str">
            <v>KLIMATYZATOR 380 W - 325x206x443 mm - montaż na osłonie bocznej szafy IP</v>
          </cell>
          <cell r="D6813" t="str">
            <v>szt.</v>
          </cell>
          <cell r="E6813">
            <v>7536.68</v>
          </cell>
          <cell r="F6813" t="str">
            <v>TECNOSTEEL</v>
          </cell>
          <cell r="K6813">
            <v>0</v>
          </cell>
        </row>
        <row r="6814">
          <cell r="A6814" t="str">
            <v>F2260</v>
          </cell>
          <cell r="B6814" t="str">
            <v>KLIMATYZATOR 4 KW - 508x375x1234 mm - montaż na os</v>
          </cell>
          <cell r="C6814" t="str">
            <v>KLIMATYZATOR 4 KW - 508x375x1234 mm - montaż na osłonie bocznej szafy IP</v>
          </cell>
          <cell r="D6814" t="str">
            <v>szt.</v>
          </cell>
          <cell r="E6814">
            <v>14408.36</v>
          </cell>
          <cell r="F6814" t="str">
            <v>TECNOSTEEL</v>
          </cell>
          <cell r="K6814">
            <v>0</v>
          </cell>
        </row>
        <row r="6815">
          <cell r="A6815" t="str">
            <v>T4381</v>
          </cell>
          <cell r="B6815" t="str">
            <v>KLIMATYZATOR 5,2 KW - 800x600x550 mm - montaż na o</v>
          </cell>
          <cell r="C6815" t="str">
            <v>KLIMATYZATOR 5,2 KW - 800x600x550 mm - montaż na osłonie górnej/dachu szafy IP</v>
          </cell>
          <cell r="D6815" t="str">
            <v>szt.</v>
          </cell>
          <cell r="E6815">
            <v>30400.06</v>
          </cell>
          <cell r="F6815" t="str">
            <v>TECNOSTEEL</v>
          </cell>
          <cell r="K6815">
            <v>0</v>
          </cell>
        </row>
        <row r="6816">
          <cell r="A6816" t="str">
            <v>F9218</v>
          </cell>
          <cell r="B6816" t="str">
            <v>KLIMATYZATOR 600 W - 600x325x325 mm - montaż na os</v>
          </cell>
          <cell r="C6816" t="str">
            <v>KLIMATYZATOR 600 W - 600x325x325 mm - montaż na osłonie górnej/dachu szafy IP</v>
          </cell>
          <cell r="D6816" t="str">
            <v>szt.</v>
          </cell>
          <cell r="E6816">
            <v>6602.51</v>
          </cell>
          <cell r="F6816" t="str">
            <v>TECNOSTEEL</v>
          </cell>
          <cell r="K6816">
            <v>0</v>
          </cell>
        </row>
        <row r="6817">
          <cell r="A6817" t="str">
            <v>F9367</v>
          </cell>
          <cell r="B6817" t="str">
            <v>KLIMATYZATOR 800 W - 315x223x642 mm - montaż na os</v>
          </cell>
          <cell r="C6817" t="str">
            <v>KLIMATYZATOR 800 W - 315x223x642 mm - montaż na osłonie bocznej szafy IP</v>
          </cell>
          <cell r="D6817" t="str">
            <v>szt.</v>
          </cell>
          <cell r="E6817">
            <v>8352.1</v>
          </cell>
          <cell r="F6817" t="str">
            <v>TECNOSTEEL</v>
          </cell>
          <cell r="K6817">
            <v>0</v>
          </cell>
        </row>
        <row r="6818">
          <cell r="A6818" t="str">
            <v>F9204</v>
          </cell>
          <cell r="B6818" t="str">
            <v>KLIMATYZATOR 900W - 600x325x335 mm - montaż na osł</v>
          </cell>
          <cell r="C6818" t="str">
            <v xml:space="preserve">KLIMATYZATOR 900W - 600x325x335 mm - montaż na osłonie górnej/dachu szafy IP </v>
          </cell>
          <cell r="D6818" t="str">
            <v>szt.</v>
          </cell>
          <cell r="E6818">
            <v>7953.1</v>
          </cell>
          <cell r="F6818" t="str">
            <v>TECNOSTEEL</v>
          </cell>
          <cell r="K6818">
            <v>0</v>
          </cell>
        </row>
        <row r="6819">
          <cell r="A6819" t="str">
            <v>KLUCZ</v>
          </cell>
          <cell r="B6819" t="str">
            <v>KLUCZ</v>
          </cell>
          <cell r="C6819" t="str">
            <v>KLUCZ</v>
          </cell>
          <cell r="D6819" t="str">
            <v>szt.</v>
          </cell>
          <cell r="E6819">
            <v>0</v>
          </cell>
          <cell r="F6819" t="str">
            <v>Inne - okazjonalne</v>
          </cell>
          <cell r="K6819">
            <v>0</v>
          </cell>
        </row>
        <row r="6820">
          <cell r="A6820" t="str">
            <v>SAN-SEK</v>
          </cell>
          <cell r="B6820" t="str">
            <v>Klucz do kodowanych gniazd elektrycznych</v>
          </cell>
          <cell r="C6820" t="str">
            <v>Klucz zwalniający do kodowanych gniazd elektrycznych DATA, czerwony</v>
          </cell>
          <cell r="D6820" t="str">
            <v>szt.</v>
          </cell>
          <cell r="E6820">
            <v>1.0900000000000001</v>
          </cell>
          <cell r="F6820" t="str">
            <v>Cobi 45x45</v>
          </cell>
          <cell r="K6820">
            <v>0</v>
          </cell>
        </row>
        <row r="6821">
          <cell r="A6821" t="str">
            <v>LKEY-05/1</v>
          </cell>
          <cell r="B6821" t="str">
            <v xml:space="preserve">Klucz odblokowujący </v>
          </cell>
          <cell r="C6821" t="str">
            <v xml:space="preserve">Klucz odblokowujący </v>
          </cell>
          <cell r="D6821" t="str">
            <v>szt.</v>
          </cell>
          <cell r="E6821">
            <v>0</v>
          </cell>
          <cell r="F6821" t="str">
            <v>SIEMON</v>
          </cell>
          <cell r="K6821">
            <v>0</v>
          </cell>
        </row>
        <row r="6822">
          <cell r="A6822" t="str">
            <v>HU622.23</v>
          </cell>
          <cell r="B6822" t="str">
            <v>KOLUMNA PODŁ. PION. ALUM. PODWÓJ.POJ.MAX.2x23M</v>
          </cell>
          <cell r="C6822" t="str">
            <v xml:space="preserve">KOLUMNA PODŁOGOWA PIONOWA, ALUMINIOWA, PODWÓJ.POJ.MAX. 2X23M (126X104X546) </v>
          </cell>
          <cell r="D6822" t="str">
            <v>szt.</v>
          </cell>
          <cell r="E6822">
            <v>0</v>
          </cell>
          <cell r="F6822" t="str">
            <v>Puszki podłogowe i koryta</v>
          </cell>
          <cell r="K6822">
            <v>0</v>
          </cell>
        </row>
        <row r="6823">
          <cell r="A6823" t="str">
            <v>HU622.11</v>
          </cell>
          <cell r="B6823" t="str">
            <v xml:space="preserve">Kolumna podłog.pion.alum.podwój.poj.max.2x11M </v>
          </cell>
          <cell r="C6823" t="str">
            <v>Kolumna podłog.pion.alum.podwój.poj.max.2x11M (126mmx104mmx276mm)</v>
          </cell>
          <cell r="D6823" t="str">
            <v>szt.</v>
          </cell>
          <cell r="E6823">
            <v>0</v>
          </cell>
          <cell r="F6823" t="str">
            <v>Puszki podłogowe i koryta</v>
          </cell>
          <cell r="K6823">
            <v>0</v>
          </cell>
        </row>
        <row r="6824">
          <cell r="A6824" t="str">
            <v>T12-2200</v>
          </cell>
          <cell r="B6824" t="str">
            <v>Kołek izolujący dla 1 pary - czerwony</v>
          </cell>
          <cell r="C6824" t="str">
            <v>Kołek izolujący dla 1 pary - czerwony</v>
          </cell>
          <cell r="D6824" t="str">
            <v>szt.</v>
          </cell>
          <cell r="E6824">
            <v>0</v>
          </cell>
          <cell r="F6824" t="str">
            <v>Cobi LSA telekomunikacja</v>
          </cell>
          <cell r="K6824">
            <v>0</v>
          </cell>
        </row>
        <row r="6825">
          <cell r="A6825">
            <v>3030067</v>
          </cell>
          <cell r="B6825" t="str">
            <v xml:space="preserve">Kołek izolujący dla 1pary - żółty   </v>
          </cell>
          <cell r="C6825" t="str">
            <v xml:space="preserve">Kołek izolujący dla 1pary - żółty   </v>
          </cell>
          <cell r="D6825" t="str">
            <v>szt.</v>
          </cell>
          <cell r="E6825">
            <v>0</v>
          </cell>
          <cell r="F6825" t="str">
            <v>Cobi LSA telekomunikacja</v>
          </cell>
          <cell r="K6825">
            <v>0</v>
          </cell>
        </row>
        <row r="6826">
          <cell r="A6826" t="str">
            <v>T12-2201</v>
          </cell>
          <cell r="B6826" t="str">
            <v>Kołek maskujący dla 1 pary - żółty</v>
          </cell>
          <cell r="C6826" t="str">
            <v>Kołek maskujący dla 1 pary - żółty</v>
          </cell>
          <cell r="D6826" t="str">
            <v>szt.</v>
          </cell>
          <cell r="E6826">
            <v>0</v>
          </cell>
          <cell r="F6826" t="str">
            <v>Cobi LSA telekomunikacja</v>
          </cell>
          <cell r="K6826">
            <v>0</v>
          </cell>
        </row>
        <row r="6827">
          <cell r="A6827" t="str">
            <v>T12-2202</v>
          </cell>
          <cell r="B6827" t="str">
            <v>Kołek maskujący dla 1 pary z oczkiem - żółty</v>
          </cell>
          <cell r="C6827" t="str">
            <v>Kołek maskujący dla 1 pary z oczkiem ułatwiającym - żółty</v>
          </cell>
          <cell r="D6827" t="str">
            <v>szt.</v>
          </cell>
          <cell r="E6827">
            <v>0</v>
          </cell>
          <cell r="F6827" t="str">
            <v>Cobi LSA telekomunikacja</v>
          </cell>
          <cell r="K6827">
            <v>0</v>
          </cell>
        </row>
        <row r="6828">
          <cell r="A6828">
            <v>3030072</v>
          </cell>
          <cell r="B6828" t="str">
            <v>Kołek maskujący dla 1 pary z oczkiem ułatw. - czer</v>
          </cell>
          <cell r="C6828" t="str">
            <v xml:space="preserve">Kołek maskujący dla 1 pary z oczkiem ułatw. - czerwony </v>
          </cell>
          <cell r="D6828" t="str">
            <v>szt.</v>
          </cell>
          <cell r="E6828">
            <v>0</v>
          </cell>
          <cell r="F6828" t="str">
            <v>Cobi LSA telekomunikacja</v>
          </cell>
          <cell r="K6828">
            <v>0</v>
          </cell>
        </row>
        <row r="6829">
          <cell r="A6829" t="str">
            <v>F9136</v>
          </cell>
          <cell r="B6829" t="str">
            <v>KOMPLET 10 LINEK UZIEMIAJĄCYCH Ż/Z - 4 mm2 - DŁUGO</v>
          </cell>
          <cell r="C6829" t="str">
            <v>KOMPLET 10 LINEK UZIEMIAJĄCYCH Ż/Z - 4 mm2 - DŁUGOŚĆ 250 mm</v>
          </cell>
          <cell r="D6829" t="str">
            <v>szt.</v>
          </cell>
          <cell r="E6829">
            <v>31.61</v>
          </cell>
          <cell r="F6829" t="str">
            <v>TECNOSTEEL</v>
          </cell>
          <cell r="K6829">
            <v>0</v>
          </cell>
        </row>
        <row r="6830">
          <cell r="A6830" t="str">
            <v>F9138</v>
          </cell>
          <cell r="B6830" t="str">
            <v>KOMPLET 10 LINEK UZIEMIAJĄCYCH Ż/Z – 6 mm2 - DŁUGO</v>
          </cell>
          <cell r="C6830" t="str">
            <v>KOMPLET 10 LINEK UZIEMIAJĄCYCH Ż/Z – 6 mm2 - DŁUGOŚĆ 250 mm</v>
          </cell>
          <cell r="D6830" t="str">
            <v>szt.</v>
          </cell>
          <cell r="E6830">
            <v>45.08</v>
          </cell>
          <cell r="F6830" t="str">
            <v>TECNOSTEEL</v>
          </cell>
          <cell r="K6830">
            <v>0</v>
          </cell>
        </row>
        <row r="6831">
          <cell r="A6831" t="str">
            <v>TX2142N</v>
          </cell>
          <cell r="B6831" t="str">
            <v>Komplet 2 dzielonych osłon bocznych - 42Ux1030</v>
          </cell>
          <cell r="C6831" t="str">
            <v>Komplet 2 dzielonych osłon bocznych - 42Ux1030</v>
          </cell>
          <cell r="D6831" t="str">
            <v>szt.</v>
          </cell>
          <cell r="E6831">
            <v>998.14</v>
          </cell>
          <cell r="F6831" t="str">
            <v>TECNOSTEEL</v>
          </cell>
          <cell r="K6831">
            <v>0</v>
          </cell>
        </row>
        <row r="6832">
          <cell r="A6832" t="str">
            <v>TX2242N</v>
          </cell>
          <cell r="B6832" t="str">
            <v>Komplet 2 dzielonych osłon bocznych - 42Ux1200</v>
          </cell>
          <cell r="C6832" t="str">
            <v>Komplet 2 dzielonych osłon bocznych - 42Ux1200</v>
          </cell>
          <cell r="D6832" t="str">
            <v>szt.</v>
          </cell>
          <cell r="E6832">
            <v>1197.68</v>
          </cell>
          <cell r="F6832" t="str">
            <v>TECNOSTEEL</v>
          </cell>
          <cell r="K6832">
            <v>0</v>
          </cell>
        </row>
        <row r="6833">
          <cell r="A6833" t="str">
            <v>TX2842N</v>
          </cell>
          <cell r="B6833" t="str">
            <v>Komplet 2 dzielonych osłon bocznych - 42Ux800</v>
          </cell>
          <cell r="C6833" t="str">
            <v>Komplet 2 dzielonych osłon bocznych - 42Ux800</v>
          </cell>
          <cell r="D6833" t="str">
            <v>szt.</v>
          </cell>
          <cell r="E6833">
            <v>923.32</v>
          </cell>
          <cell r="F6833" t="str">
            <v>TECNOSTEEL</v>
          </cell>
          <cell r="K6833">
            <v>0</v>
          </cell>
        </row>
        <row r="6834">
          <cell r="A6834" t="str">
            <v>TX2148N</v>
          </cell>
          <cell r="B6834" t="str">
            <v>Komplet 2 dzielonych osłon bocznych - 48Ux1030</v>
          </cell>
          <cell r="C6834" t="str">
            <v>Komplet 2 dzielonych osłon bocznych - 48Ux1030</v>
          </cell>
          <cell r="D6834" t="str">
            <v>szt.</v>
          </cell>
          <cell r="E6834">
            <v>1197.68</v>
          </cell>
          <cell r="F6834" t="str">
            <v>TECNOSTEEL</v>
          </cell>
          <cell r="K6834">
            <v>0</v>
          </cell>
        </row>
        <row r="6835">
          <cell r="A6835" t="str">
            <v>TX2248N</v>
          </cell>
          <cell r="B6835" t="str">
            <v>Komplet 2 dzielonych osłon bocznych - 48Ux1200</v>
          </cell>
          <cell r="C6835" t="str">
            <v>Komplet 2 dzielonych osłon bocznych - 48Ux1200</v>
          </cell>
          <cell r="D6835" t="str">
            <v>szt.</v>
          </cell>
          <cell r="E6835">
            <v>1397.35</v>
          </cell>
          <cell r="F6835" t="str">
            <v>TECNOSTEEL</v>
          </cell>
          <cell r="K6835">
            <v>0</v>
          </cell>
        </row>
        <row r="6836">
          <cell r="A6836" t="str">
            <v>TX2848N</v>
          </cell>
          <cell r="B6836" t="str">
            <v>Komplet 2 dzielonych osłon bocznych - 48Ux800</v>
          </cell>
          <cell r="C6836" t="str">
            <v>Komplet 2 dzielonych osłon bocznych - 48Ux800</v>
          </cell>
          <cell r="D6836" t="str">
            <v>szt.</v>
          </cell>
          <cell r="E6836">
            <v>1077.9000000000001</v>
          </cell>
          <cell r="F6836" t="str">
            <v>TECNOSTEEL</v>
          </cell>
          <cell r="K6836">
            <v>0</v>
          </cell>
        </row>
        <row r="6837">
          <cell r="A6837" t="str">
            <v>F9038</v>
          </cell>
          <cell r="B6837" t="str">
            <v xml:space="preserve">KOMPLET 4 KÓŁEK - dla szaf Progress Server - max. </v>
          </cell>
          <cell r="C6837" t="str">
            <v>KOMPLET 4 KÓŁEK - dla szaf Progress Server - max. nośność 700 kg</v>
          </cell>
          <cell r="D6837" t="str">
            <v>szt.</v>
          </cell>
          <cell r="E6837">
            <v>381.27</v>
          </cell>
          <cell r="F6837" t="str">
            <v>TECNOSTEEL</v>
          </cell>
          <cell r="K6837">
            <v>0</v>
          </cell>
        </row>
        <row r="6838">
          <cell r="A6838" t="str">
            <v>F9043</v>
          </cell>
          <cell r="B6838" t="str">
            <v xml:space="preserve">KOMPLET 4 KÓŁEK (2 Z BLOKADĄ) - dla szaf Progress </v>
          </cell>
          <cell r="C6838" t="str">
            <v>KOMPLET 4 KÓŁEK (2 Z BLOKADĄ) - dla szaf Progress 600 i Progress 800 - max. nośność 200 kg</v>
          </cell>
          <cell r="D6838" t="str">
            <v>szt.</v>
          </cell>
          <cell r="E6838">
            <v>243.54</v>
          </cell>
          <cell r="F6838" t="str">
            <v>TECNOSTEEL</v>
          </cell>
          <cell r="K6838">
            <v>0</v>
          </cell>
        </row>
        <row r="6839">
          <cell r="A6839" t="str">
            <v>P9099</v>
          </cell>
          <cell r="B6839" t="str">
            <v>KOMPLET 4 STOPEK POZIOMUJĄCYCH M10 - dla szaf Prog</v>
          </cell>
          <cell r="C6839" t="str">
            <v>KOMPLET 4 STOPEK POZIOMUJĄCYCH M10 - dla szaf Progress Server - wys. 100 mm</v>
          </cell>
          <cell r="D6839" t="str">
            <v>szt.</v>
          </cell>
          <cell r="E6839">
            <v>77.27</v>
          </cell>
          <cell r="F6839" t="str">
            <v>TECNOSTEEL</v>
          </cell>
          <cell r="K6839">
            <v>0</v>
          </cell>
        </row>
        <row r="6840">
          <cell r="A6840" t="str">
            <v>F9044</v>
          </cell>
          <cell r="B6840" t="str">
            <v>KOMPLET 4 STOPEK POZIOMUJĄCYCH M10 - Progress</v>
          </cell>
          <cell r="C6840" t="str">
            <v>KOMPLET 4 STOPEK POZIOMUJĄCYCH M10 - dla szaf Progress 600 i Progress 800</v>
          </cell>
          <cell r="D6840" t="str">
            <v>szt.</v>
          </cell>
          <cell r="E6840">
            <v>0</v>
          </cell>
          <cell r="F6840" t="str">
            <v>Cobi szafy akcesoria</v>
          </cell>
          <cell r="K6840">
            <v>0</v>
          </cell>
        </row>
        <row r="6841">
          <cell r="A6841" t="str">
            <v>T5028</v>
          </cell>
          <cell r="B6841" t="str">
            <v>Komplet 50 nitów mocujących dla panela "Flexiblank</v>
          </cell>
          <cell r="C6841" t="str">
            <v>Komplet 50 nitów mocujących dla panela "Flexiblank"</v>
          </cell>
          <cell r="D6841" t="str">
            <v>szt.</v>
          </cell>
          <cell r="E6841">
            <v>79.760000000000005</v>
          </cell>
          <cell r="F6841" t="str">
            <v>TECNOSTEEL</v>
          </cell>
          <cell r="K6841">
            <v>0</v>
          </cell>
        </row>
        <row r="6842">
          <cell r="A6842" t="str">
            <v>T9139</v>
          </cell>
          <cell r="B6842" t="str">
            <v xml:space="preserve">Komplet uziemiający - listwa miedziana o długości </v>
          </cell>
          <cell r="C6842" t="str">
            <v>Komplet uziemiający - listwa miedziana o długości 400 mm wyposażona w 19 gwintowanych otworów</v>
          </cell>
          <cell r="D6842" t="str">
            <v>szt.</v>
          </cell>
          <cell r="E6842">
            <v>164.13</v>
          </cell>
          <cell r="F6842" t="str">
            <v>TECNOSTEEL</v>
          </cell>
          <cell r="K6842">
            <v>0</v>
          </cell>
        </row>
        <row r="6843">
          <cell r="A6843" t="str">
            <v>RS-KZ</v>
          </cell>
          <cell r="B6843" t="str">
            <v>Komplet zamków</v>
          </cell>
          <cell r="C6843" t="str">
            <v>Komplet zamków</v>
          </cell>
          <cell r="D6843" t="str">
            <v>szt.</v>
          </cell>
          <cell r="E6843">
            <v>0</v>
          </cell>
          <cell r="F6843" t="str">
            <v>Cobi szafy akcesoria</v>
          </cell>
          <cell r="K6843">
            <v>0</v>
          </cell>
        </row>
        <row r="6844">
          <cell r="A6844" t="str">
            <v>KONFIGURACJA</v>
          </cell>
          <cell r="B6844" t="str">
            <v>KONFIGURACJA</v>
          </cell>
          <cell r="C6844" t="str">
            <v>KONFIGURACJA</v>
          </cell>
          <cell r="D6844" t="str">
            <v>szt.</v>
          </cell>
          <cell r="E6844">
            <v>0</v>
          </cell>
          <cell r="F6844" t="str">
            <v>Usługa - towar</v>
          </cell>
          <cell r="K6844">
            <v>0</v>
          </cell>
        </row>
        <row r="6845">
          <cell r="A6845" t="str">
            <v>KONSERWACJA</v>
          </cell>
          <cell r="B6845" t="str">
            <v>KONSERWACJA</v>
          </cell>
          <cell r="C6845" t="str">
            <v>KONSERWACJA</v>
          </cell>
          <cell r="D6845" t="str">
            <v>szt.</v>
          </cell>
          <cell r="E6845">
            <v>0</v>
          </cell>
          <cell r="F6845" t="str">
            <v>USŁUGI</v>
          </cell>
          <cell r="K6845">
            <v>0</v>
          </cell>
        </row>
        <row r="6846">
          <cell r="A6846" t="str">
            <v>F9857N</v>
          </cell>
          <cell r="B6846" t="str">
            <v>Konsola KVM - 17” monitor, klawiatura QWERTY, touc</v>
          </cell>
          <cell r="C6846" t="str">
            <v>Konsola KVM - 17” monitor, klawiatura QWERTY, touch pad, wymienny switch</v>
          </cell>
          <cell r="D6846" t="str">
            <v>szt.</v>
          </cell>
          <cell r="E6846">
            <v>6008.38</v>
          </cell>
          <cell r="F6846" t="str">
            <v>TECNOSTEEL</v>
          </cell>
          <cell r="K6846">
            <v>0</v>
          </cell>
        </row>
        <row r="6847">
          <cell r="A6847" t="str">
            <v>PROJEKT/K</v>
          </cell>
          <cell r="B6847" t="str">
            <v>Konsultacje projektowe</v>
          </cell>
          <cell r="C6847" t="str">
            <v>Konsultacje projektowe</v>
          </cell>
          <cell r="D6847" t="str">
            <v>szt.</v>
          </cell>
          <cell r="E6847">
            <v>0</v>
          </cell>
          <cell r="F6847" t="str">
            <v>USŁUGI</v>
          </cell>
          <cell r="K6847">
            <v>0</v>
          </cell>
        </row>
        <row r="6848">
          <cell r="A6848" t="str">
            <v>KONWERTER</v>
          </cell>
          <cell r="B6848" t="str">
            <v>KONWERTER</v>
          </cell>
          <cell r="C6848" t="str">
            <v>KONWERTER</v>
          </cell>
          <cell r="D6848" t="str">
            <v>szt.</v>
          </cell>
          <cell r="E6848">
            <v>0</v>
          </cell>
          <cell r="F6848" t="str">
            <v>UPS i urządzenia aktywne</v>
          </cell>
          <cell r="K6848">
            <v>0</v>
          </cell>
        </row>
        <row r="6849">
          <cell r="A6849">
            <v>1007599</v>
          </cell>
          <cell r="B6849" t="str">
            <v>Konwerter 10/100 MM ST 2km/1310</v>
          </cell>
          <cell r="C6849" t="str">
            <v>Konwerter 10/100 MM ST 2km/1310</v>
          </cell>
          <cell r="D6849" t="str">
            <v>szt.</v>
          </cell>
          <cell r="E6849">
            <v>0</v>
          </cell>
          <cell r="F6849" t="str">
            <v>UPS i urządzenia aktywne</v>
          </cell>
          <cell r="K6849">
            <v>0</v>
          </cell>
        </row>
        <row r="6850">
          <cell r="A6850">
            <v>1006307</v>
          </cell>
          <cell r="B6850" t="str">
            <v>Konwerter 10/100 SM SC 20km</v>
          </cell>
          <cell r="C6850" t="str">
            <v>Konwerter 10/100 SM SC 20km</v>
          </cell>
          <cell r="D6850" t="str">
            <v>szt.</v>
          </cell>
          <cell r="E6850">
            <v>0</v>
          </cell>
          <cell r="F6850" t="str">
            <v>UPS i urządzenia aktywne</v>
          </cell>
          <cell r="K6850">
            <v>0</v>
          </cell>
        </row>
        <row r="6851">
          <cell r="A6851">
            <v>1007601</v>
          </cell>
          <cell r="B6851" t="str">
            <v>Konwerter 10/100 SM SC 20km/1310</v>
          </cell>
          <cell r="C6851" t="str">
            <v>Konwerter 10/100 SM SC 20km/1310</v>
          </cell>
          <cell r="D6851" t="str">
            <v>szt.</v>
          </cell>
          <cell r="E6851">
            <v>0</v>
          </cell>
          <cell r="F6851" t="str">
            <v>UPS i urządzenia aktywne</v>
          </cell>
          <cell r="K6851">
            <v>0</v>
          </cell>
        </row>
        <row r="6852">
          <cell r="A6852">
            <v>1007606</v>
          </cell>
          <cell r="B6852" t="str">
            <v>Konwerter 10/100/1000 MM SC 2km/1310</v>
          </cell>
          <cell r="C6852" t="str">
            <v>Konwerter 10/100/1000 MM SC 2km/1310</v>
          </cell>
          <cell r="D6852" t="str">
            <v>szt.</v>
          </cell>
          <cell r="E6852">
            <v>0</v>
          </cell>
          <cell r="F6852" t="str">
            <v>UPS i urządzenia aktywne</v>
          </cell>
          <cell r="K6852">
            <v>0</v>
          </cell>
        </row>
        <row r="6853">
          <cell r="A6853">
            <v>1007605</v>
          </cell>
          <cell r="B6853" t="str">
            <v>Konwerter 10/100/1000 MM SC 550M/850</v>
          </cell>
          <cell r="C6853" t="str">
            <v>Konwerter 10/100/1000 MM SC 550M/850</v>
          </cell>
          <cell r="D6853" t="str">
            <v>szt.</v>
          </cell>
          <cell r="E6853">
            <v>0</v>
          </cell>
          <cell r="F6853" t="str">
            <v>UPS i urządzenia aktywne</v>
          </cell>
          <cell r="K6853">
            <v>0</v>
          </cell>
        </row>
        <row r="6854">
          <cell r="A6854">
            <v>1007607</v>
          </cell>
          <cell r="B6854" t="str">
            <v>Konwerter 10/100/1000 SM SC 10km/1310</v>
          </cell>
          <cell r="C6854" t="str">
            <v>Konwerter 10/100/1000 SM SC 10km/1310</v>
          </cell>
          <cell r="D6854" t="str">
            <v>szt.</v>
          </cell>
          <cell r="E6854">
            <v>0</v>
          </cell>
          <cell r="F6854" t="str">
            <v>UPS i urządzenia aktywne</v>
          </cell>
          <cell r="K6854">
            <v>0</v>
          </cell>
        </row>
        <row r="6855">
          <cell r="A6855">
            <v>1007608</v>
          </cell>
          <cell r="B6855" t="str">
            <v>Konwerter 10/100/1000 SM SC 20km/1310</v>
          </cell>
          <cell r="C6855" t="str">
            <v>Konwerter 10/100/1000 SM SC 20km/1310</v>
          </cell>
          <cell r="D6855" t="str">
            <v>szt.</v>
          </cell>
          <cell r="E6855">
            <v>0</v>
          </cell>
          <cell r="F6855" t="str">
            <v>UPS i urządzenia aktywne</v>
          </cell>
          <cell r="K6855">
            <v>0</v>
          </cell>
        </row>
        <row r="6856">
          <cell r="A6856">
            <v>1007611</v>
          </cell>
          <cell r="B6856" t="str">
            <v>Konwerter 10/100/1000 WDM SC 10km 1310</v>
          </cell>
          <cell r="C6856" t="str">
            <v>Konwerter 10/100/1000 WDM SC 10km 1310</v>
          </cell>
          <cell r="D6856" t="str">
            <v>szt.</v>
          </cell>
          <cell r="E6856">
            <v>241.49</v>
          </cell>
          <cell r="F6856" t="str">
            <v>UPS i urządzenia aktywne</v>
          </cell>
          <cell r="K6856">
            <v>0</v>
          </cell>
        </row>
        <row r="6857">
          <cell r="A6857">
            <v>1007612</v>
          </cell>
          <cell r="B6857" t="str">
            <v>Konwerter 10/100/1000 WDM SC 10km 1550</v>
          </cell>
          <cell r="C6857" t="str">
            <v>Konwerter 10/100/1000 WDM SC 10km 1550</v>
          </cell>
          <cell r="D6857" t="str">
            <v>szt.</v>
          </cell>
          <cell r="E6857">
            <v>0</v>
          </cell>
          <cell r="F6857" t="str">
            <v>UPS i urządzenia aktywne</v>
          </cell>
          <cell r="K6857">
            <v>0</v>
          </cell>
        </row>
        <row r="6858">
          <cell r="A6858">
            <v>1006425</v>
          </cell>
          <cell r="B6858" t="str">
            <v>Konwerter 1000 SFP MC220L</v>
          </cell>
          <cell r="C6858" t="str">
            <v>Konwerter 1000 SFP MC220L</v>
          </cell>
          <cell r="D6858" t="str">
            <v>szt.</v>
          </cell>
          <cell r="E6858">
            <v>0</v>
          </cell>
          <cell r="F6858" t="str">
            <v>UPS i urządzenia aktywne</v>
          </cell>
          <cell r="K6858">
            <v>0</v>
          </cell>
        </row>
        <row r="6859">
          <cell r="A6859" t="str">
            <v xml:space="preserve">K/GE-1000SC/MM  </v>
          </cell>
          <cell r="B6859" t="str">
            <v>KONWERTER GE-1000 SC MM</v>
          </cell>
          <cell r="C6859" t="str">
            <v>KONWERTER GE-1000 SC MM</v>
          </cell>
          <cell r="D6859" t="str">
            <v>szt.</v>
          </cell>
          <cell r="E6859">
            <v>0</v>
          </cell>
          <cell r="F6859" t="str">
            <v>UPS i urządzenia aktywne</v>
          </cell>
          <cell r="K6859">
            <v>0</v>
          </cell>
        </row>
        <row r="6860">
          <cell r="A6860" t="str">
            <v>SC/RJ45-10/100</v>
          </cell>
          <cell r="B6860" t="str">
            <v>KONWERTER SC/RJ45 10/100 MM 2KM</v>
          </cell>
          <cell r="C6860" t="str">
            <v>KONWERTER SC/RJ45 10/100 MM 2KM</v>
          </cell>
          <cell r="D6860" t="str">
            <v>szt.</v>
          </cell>
          <cell r="E6860">
            <v>0</v>
          </cell>
          <cell r="F6860" t="str">
            <v>UPS i urządzenia aktywne</v>
          </cell>
          <cell r="K6860">
            <v>0</v>
          </cell>
        </row>
        <row r="6861">
          <cell r="A6861" t="str">
            <v xml:space="preserve">SC/RJ45/SM/20   </v>
          </cell>
          <cell r="B6861" t="str">
            <v>KONWERTER SC/RJ45 10/100 SM 20KM</v>
          </cell>
          <cell r="C6861" t="str">
            <v>KONWERTER SC/RJ45 10/100 SM 20KM</v>
          </cell>
          <cell r="D6861" t="str">
            <v>szt.</v>
          </cell>
          <cell r="E6861">
            <v>0</v>
          </cell>
          <cell r="F6861" t="str">
            <v>UPS i urządzenia aktywne</v>
          </cell>
          <cell r="K6861">
            <v>0</v>
          </cell>
        </row>
        <row r="6862">
          <cell r="A6862">
            <v>8401</v>
          </cell>
          <cell r="B6862" t="str">
            <v>KOŃCÓWKA 8401 (PK90X55D)</v>
          </cell>
          <cell r="C6862" t="str">
            <v>KOŃCÓWKA 8401 (PK90X55D)</v>
          </cell>
          <cell r="D6862" t="str">
            <v>szt.</v>
          </cell>
          <cell r="E6862">
            <v>0</v>
          </cell>
          <cell r="F6862" t="str">
            <v>Puszki podłogowe i koryta</v>
          </cell>
          <cell r="K6862">
            <v>0</v>
          </cell>
        </row>
        <row r="6863">
          <cell r="A6863">
            <v>8481</v>
          </cell>
          <cell r="B6863" t="str">
            <v>KOŃCÓWKA 8481 (PK160X65D)</v>
          </cell>
          <cell r="C6863" t="str">
            <v>KOŃCÓWKA 8481 (PK160X65D)</v>
          </cell>
          <cell r="D6863" t="str">
            <v>szt.</v>
          </cell>
          <cell r="E6863">
            <v>0</v>
          </cell>
          <cell r="F6863" t="str">
            <v>Puszki podłogowe i koryta</v>
          </cell>
          <cell r="K6863">
            <v>0</v>
          </cell>
        </row>
        <row r="6864">
          <cell r="A6864">
            <v>8501</v>
          </cell>
          <cell r="B6864" t="str">
            <v>KOŃCÓWKA 8501 (EKD80X40)</v>
          </cell>
          <cell r="C6864" t="str">
            <v>KOŃCÓWKA 8501 (EKD80X40)</v>
          </cell>
          <cell r="D6864" t="str">
            <v>szt.</v>
          </cell>
          <cell r="E6864">
            <v>0</v>
          </cell>
          <cell r="F6864" t="str">
            <v>Puszki podłogowe i koryta</v>
          </cell>
          <cell r="K6864">
            <v>0</v>
          </cell>
        </row>
        <row r="6865">
          <cell r="A6865">
            <v>8561</v>
          </cell>
          <cell r="B6865" t="str">
            <v>KOŃCÓWKA 8561 (EKE140X60)</v>
          </cell>
          <cell r="C6865" t="str">
            <v>KOŃCÓWKA 8561 (EKE140X60)</v>
          </cell>
          <cell r="D6865" t="str">
            <v>szt.</v>
          </cell>
          <cell r="E6865">
            <v>0</v>
          </cell>
          <cell r="F6865" t="str">
            <v>Puszki podłogowe i koryta</v>
          </cell>
          <cell r="K6865">
            <v>0</v>
          </cell>
        </row>
        <row r="6866">
          <cell r="A6866">
            <v>8581</v>
          </cell>
          <cell r="B6866" t="str">
            <v>KOŃCÓWKA 8581 (EKD120X40)</v>
          </cell>
          <cell r="C6866" t="str">
            <v>KOŃCÓWKA 8581 (EKD120X40)</v>
          </cell>
          <cell r="D6866" t="str">
            <v>szt.</v>
          </cell>
          <cell r="E6866">
            <v>0</v>
          </cell>
          <cell r="F6866" t="str">
            <v>Puszki podłogowe i koryta</v>
          </cell>
          <cell r="K6866">
            <v>0</v>
          </cell>
        </row>
        <row r="6867">
          <cell r="A6867">
            <v>8651</v>
          </cell>
          <cell r="B6867" t="str">
            <v>KOŃCÓWKA 8651 (LH60X40)</v>
          </cell>
          <cell r="C6867" t="str">
            <v>KOŃCÓWKA 8651 (LH60X40)</v>
          </cell>
          <cell r="D6867" t="str">
            <v>szt.</v>
          </cell>
          <cell r="E6867">
            <v>0</v>
          </cell>
          <cell r="F6867" t="str">
            <v>Puszki podłogowe i koryta</v>
          </cell>
          <cell r="K6867">
            <v>0</v>
          </cell>
        </row>
        <row r="6868">
          <cell r="A6868" t="str">
            <v>8821L</v>
          </cell>
          <cell r="B6868" t="str">
            <v>KOŃCÓWKA 8821L (LP80X25)</v>
          </cell>
          <cell r="C6868" t="str">
            <v>KOŃCÓWKA 8821L (LP80X25)</v>
          </cell>
          <cell r="D6868" t="str">
            <v>szt.</v>
          </cell>
          <cell r="E6868">
            <v>0</v>
          </cell>
          <cell r="F6868" t="str">
            <v>Puszki podłogowe i koryta</v>
          </cell>
          <cell r="K6868">
            <v>0</v>
          </cell>
        </row>
        <row r="6869">
          <cell r="A6869" t="str">
            <v>8821P</v>
          </cell>
          <cell r="B6869" t="str">
            <v>KOŃCÓWKA 8821P (LP80X25)</v>
          </cell>
          <cell r="C6869" t="str">
            <v>KOŃCÓWKA 8821P (LP80X25)</v>
          </cell>
          <cell r="D6869" t="str">
            <v>szt.</v>
          </cell>
          <cell r="E6869">
            <v>0</v>
          </cell>
          <cell r="F6869" t="str">
            <v>Puszki podłogowe i koryta</v>
          </cell>
          <cell r="K6869">
            <v>0</v>
          </cell>
        </row>
        <row r="6870">
          <cell r="A6870">
            <v>8991</v>
          </cell>
          <cell r="B6870" t="str">
            <v>KOŃCÓWKA 8991 (LHD 50X20)</v>
          </cell>
          <cell r="C6870" t="str">
            <v>KOŃCÓWKA 8991 (LHD 50X20)</v>
          </cell>
          <cell r="D6870" t="str">
            <v>szt.</v>
          </cell>
          <cell r="E6870">
            <v>0</v>
          </cell>
          <cell r="F6870" t="str">
            <v>Puszki podłogowe i koryta</v>
          </cell>
          <cell r="K6870">
            <v>0</v>
          </cell>
        </row>
        <row r="6871">
          <cell r="A6871" t="str">
            <v>EKD 120X40</v>
          </cell>
          <cell r="B6871" t="str">
            <v>KORYTKO EKD 120X40 (2M/8M)</v>
          </cell>
          <cell r="C6871" t="str">
            <v>KORYTKO EKD 120X40 (2M/8M)</v>
          </cell>
          <cell r="D6871" t="str">
            <v>m</v>
          </cell>
          <cell r="E6871">
            <v>0</v>
          </cell>
          <cell r="F6871" t="str">
            <v>Puszki podłogowe i koryta</v>
          </cell>
          <cell r="K6871">
            <v>0</v>
          </cell>
        </row>
        <row r="6872">
          <cell r="A6872" t="str">
            <v>EKD 80X40</v>
          </cell>
          <cell r="B6872" t="str">
            <v>KORYTKO EKD 80X40 (2M/10M)</v>
          </cell>
          <cell r="C6872" t="str">
            <v>KORYTKO EKD 80X40 (2M/10M)</v>
          </cell>
          <cell r="D6872" t="str">
            <v>m</v>
          </cell>
          <cell r="E6872">
            <v>0</v>
          </cell>
          <cell r="F6872" t="str">
            <v>Puszki podłogowe i koryta</v>
          </cell>
          <cell r="K6872">
            <v>0</v>
          </cell>
        </row>
        <row r="6873">
          <cell r="A6873" t="str">
            <v>EKE 140X60</v>
          </cell>
          <cell r="B6873" t="str">
            <v>KORYTKO EKE 140X60 (2M/6M)</v>
          </cell>
          <cell r="C6873" t="str">
            <v>KORYTKO EKE 140X60 (2M/6M)</v>
          </cell>
          <cell r="D6873" t="str">
            <v>m</v>
          </cell>
          <cell r="E6873">
            <v>0</v>
          </cell>
          <cell r="F6873" t="str">
            <v>Puszki podłogowe i koryta</v>
          </cell>
          <cell r="K6873">
            <v>0</v>
          </cell>
        </row>
        <row r="6874">
          <cell r="A6874" t="str">
            <v>LH 15X10</v>
          </cell>
          <cell r="B6874" t="str">
            <v>KORYTKO LH 15X10 (2M/128M)</v>
          </cell>
          <cell r="C6874" t="str">
            <v>KORYTKO LH 15X10 (2M/128M)</v>
          </cell>
          <cell r="D6874" t="str">
            <v>m</v>
          </cell>
          <cell r="E6874">
            <v>0</v>
          </cell>
          <cell r="F6874" t="str">
            <v>Puszki podłogowe i koryta</v>
          </cell>
          <cell r="K6874">
            <v>0</v>
          </cell>
        </row>
        <row r="6875">
          <cell r="A6875" t="str">
            <v>LH 60X40</v>
          </cell>
          <cell r="B6875" t="str">
            <v>KORYTKO LH 60X40 (2M/16M)</v>
          </cell>
          <cell r="C6875" t="str">
            <v>KORYTKO LH 60X40 (2M/16M)</v>
          </cell>
          <cell r="D6875" t="str">
            <v>m</v>
          </cell>
          <cell r="E6875">
            <v>0</v>
          </cell>
          <cell r="F6875" t="str">
            <v>Puszki podłogowe i koryta</v>
          </cell>
          <cell r="K6875">
            <v>0</v>
          </cell>
        </row>
        <row r="6876">
          <cell r="A6876" t="str">
            <v>LHD 20X10</v>
          </cell>
          <cell r="B6876" t="str">
            <v>KORYTKO LHD 20X10 (2M/96M)</v>
          </cell>
          <cell r="C6876" t="str">
            <v>KORYTKO LHD 20X10 (2M/96M)</v>
          </cell>
          <cell r="D6876" t="str">
            <v>m</v>
          </cell>
          <cell r="E6876">
            <v>0</v>
          </cell>
          <cell r="F6876" t="str">
            <v>Puszki podłogowe i koryta</v>
          </cell>
          <cell r="K6876">
            <v>0</v>
          </cell>
        </row>
        <row r="6877">
          <cell r="A6877" t="str">
            <v>LHD 40X40</v>
          </cell>
          <cell r="B6877" t="str">
            <v>KORYTKO LHD 40X40  (2M/20M)</v>
          </cell>
          <cell r="C6877" t="str">
            <v>KORYTKO LHD 40X40  (2M/20M)</v>
          </cell>
          <cell r="D6877" t="str">
            <v>m</v>
          </cell>
          <cell r="E6877">
            <v>0</v>
          </cell>
          <cell r="F6877" t="str">
            <v>Puszki podłogowe i koryta</v>
          </cell>
          <cell r="K6877">
            <v>0</v>
          </cell>
        </row>
        <row r="6878">
          <cell r="A6878" t="str">
            <v>LHD 50X20</v>
          </cell>
          <cell r="B6878" t="str">
            <v>KORYTKO LHD 50X20 (2M/32M)</v>
          </cell>
          <cell r="C6878" t="str">
            <v>KORYTKO LHD 50X20 (2M/32M)</v>
          </cell>
          <cell r="D6878" t="str">
            <v>m</v>
          </cell>
          <cell r="E6878">
            <v>0</v>
          </cell>
          <cell r="F6878" t="str">
            <v>Puszki podłogowe i koryta</v>
          </cell>
          <cell r="K6878">
            <v>0</v>
          </cell>
        </row>
        <row r="6879">
          <cell r="A6879" t="str">
            <v>LHD 50X20/2</v>
          </cell>
          <cell r="B6879" t="str">
            <v>KORYTKO LHD 50X20/2 DWIE PRZEGRODY (2M/32M)</v>
          </cell>
          <cell r="C6879" t="str">
            <v>KORYTKO LHD 50X20/2 DWIE PRZEGRODY (2M/32M)</v>
          </cell>
          <cell r="D6879" t="str">
            <v>m</v>
          </cell>
          <cell r="E6879">
            <v>0</v>
          </cell>
          <cell r="F6879" t="str">
            <v>Puszki podłogowe i koryta</v>
          </cell>
          <cell r="K6879">
            <v>0</v>
          </cell>
        </row>
        <row r="6880">
          <cell r="A6880" t="str">
            <v>TTC31N</v>
          </cell>
          <cell r="B6880" t="str">
            <v xml:space="preserve">Korytko modułowe do organizacji kabli - montaż na </v>
          </cell>
          <cell r="C6880" t="str">
            <v>Korytko modułowe do organizacji kabli - montaż na dachu rzędowych wymienników BladeCooling - wym. 300x1030</v>
          </cell>
          <cell r="D6880" t="str">
            <v>szt.</v>
          </cell>
          <cell r="E6880">
            <v>1496.39</v>
          </cell>
          <cell r="F6880" t="str">
            <v>TECNOSTEEL</v>
          </cell>
          <cell r="K6880">
            <v>0</v>
          </cell>
        </row>
        <row r="6881">
          <cell r="A6881" t="str">
            <v>TTC32N</v>
          </cell>
          <cell r="B6881" t="str">
            <v xml:space="preserve">Korytko modułowe do organizacji kabli - montaż na </v>
          </cell>
          <cell r="C6881" t="str">
            <v>Korytko modułowe do organizacji kabli - montaż na dachu rzędowych wymienników BladeCooling - wym. 300x1200</v>
          </cell>
          <cell r="D6881" t="str">
            <v>szt.</v>
          </cell>
          <cell r="E6881">
            <v>1795.7</v>
          </cell>
          <cell r="F6881" t="str">
            <v>TECNOSTEEL</v>
          </cell>
          <cell r="K6881">
            <v>0</v>
          </cell>
        </row>
        <row r="6882">
          <cell r="A6882" t="str">
            <v>TTC31NEST</v>
          </cell>
          <cell r="B6882" t="str">
            <v xml:space="preserve">Korytko modułowe do organizacji kabli - montaż na </v>
          </cell>
          <cell r="C6882" t="str">
            <v>Korytko modułowe do organizacji kabli - montaż na dachu bocznych wymienników BladeCooling - wym. 300x1030</v>
          </cell>
          <cell r="D6882" t="str">
            <v>szt.</v>
          </cell>
          <cell r="E6882">
            <v>1795.7</v>
          </cell>
          <cell r="F6882" t="str">
            <v>TECNOSTEEL</v>
          </cell>
          <cell r="K6882">
            <v>0</v>
          </cell>
        </row>
        <row r="6883">
          <cell r="A6883" t="str">
            <v>TTC32NEST</v>
          </cell>
          <cell r="B6883" t="str">
            <v xml:space="preserve">Korytko modułowe do organizacji kabli - montaż na </v>
          </cell>
          <cell r="C6883" t="str">
            <v>Korytko modułowe do organizacji kabli - montaż na dachu bocznych wymienników BladeCooling - wym. 300x1200</v>
          </cell>
          <cell r="D6883" t="str">
            <v>szt.</v>
          </cell>
          <cell r="E6883">
            <v>2154.79</v>
          </cell>
          <cell r="F6883" t="str">
            <v>TECNOSTEEL</v>
          </cell>
          <cell r="K6883">
            <v>0</v>
          </cell>
        </row>
        <row r="6884">
          <cell r="A6884" t="str">
            <v>TQE31N</v>
          </cell>
          <cell r="B6884" t="str">
            <v xml:space="preserve">Korytko modułowe do organizacji kabli - montaż na </v>
          </cell>
          <cell r="C6884" t="str">
            <v>Korytko modułowe do organizacji kabli - montaż na dachu rzędowych rozdzielnic PowerBoard - wym. 300x1030</v>
          </cell>
          <cell r="D6884" t="str">
            <v>szt.</v>
          </cell>
          <cell r="E6884">
            <v>1496.39</v>
          </cell>
          <cell r="F6884" t="str">
            <v>TECNOSTEEL</v>
          </cell>
          <cell r="K6884">
            <v>0</v>
          </cell>
        </row>
        <row r="6885">
          <cell r="A6885" t="str">
            <v>TQE32N</v>
          </cell>
          <cell r="B6885" t="str">
            <v xml:space="preserve">Korytko modułowe do organizacji kabli - montaż na </v>
          </cell>
          <cell r="C6885" t="str">
            <v>Korytko modułowe do organizacji kabli - montaż na dachu rzędowych rozdzielnic PowerBoard - wym. 300x1200</v>
          </cell>
          <cell r="D6885" t="str">
            <v>szt.</v>
          </cell>
          <cell r="E6885">
            <v>1795.7</v>
          </cell>
          <cell r="F6885" t="str">
            <v>TECNOSTEEL</v>
          </cell>
          <cell r="K6885">
            <v>0</v>
          </cell>
        </row>
        <row r="6886">
          <cell r="A6886" t="str">
            <v>TQE31NEST</v>
          </cell>
          <cell r="B6886" t="str">
            <v xml:space="preserve">Korytko modułowe do organizacji kabli - montaż na </v>
          </cell>
          <cell r="C6886" t="str">
            <v>Korytko modułowe do organizacji kabli - montaż na dachu bocznych rozdzielnic PowerBoard - wym. 300x1030</v>
          </cell>
          <cell r="D6886" t="str">
            <v>szt.</v>
          </cell>
          <cell r="E6886">
            <v>1795.7</v>
          </cell>
          <cell r="F6886" t="str">
            <v>TECNOSTEEL</v>
          </cell>
          <cell r="K6886">
            <v>0</v>
          </cell>
        </row>
        <row r="6887">
          <cell r="A6887" t="str">
            <v>TQE32NEST</v>
          </cell>
          <cell r="B6887" t="str">
            <v xml:space="preserve">Korytko modułowe do organizacji kabli - montaż na </v>
          </cell>
          <cell r="C6887" t="str">
            <v>Korytko modułowe do organizacji kabli - montaż na dachu bocznych rozdzielnic PowerBoard - wym. 300x1200</v>
          </cell>
          <cell r="D6887" t="str">
            <v>szt.</v>
          </cell>
          <cell r="E6887">
            <v>2154.79</v>
          </cell>
          <cell r="F6887" t="str">
            <v>TECNOSTEEL</v>
          </cell>
          <cell r="K6887">
            <v>0</v>
          </cell>
        </row>
        <row r="6888">
          <cell r="A6888" t="str">
            <v>TTX61N</v>
          </cell>
          <cell r="B6888" t="str">
            <v xml:space="preserve">Korytko modułowe do organizacji kabli - montaż na </v>
          </cell>
          <cell r="C6888" t="str">
            <v>Korytko modułowe do organizacji kabli - montaż na dachu szaf T7X ustawionych wewnątrz zabudowy                       - wym. 600x1030</v>
          </cell>
          <cell r="D6888" t="str">
            <v>szt.</v>
          </cell>
          <cell r="E6888">
            <v>1791.61</v>
          </cell>
          <cell r="F6888" t="str">
            <v>TECNOSTEEL</v>
          </cell>
          <cell r="K6888">
            <v>0</v>
          </cell>
        </row>
        <row r="6889">
          <cell r="A6889" t="str">
            <v>TTX62N</v>
          </cell>
          <cell r="B6889" t="str">
            <v xml:space="preserve">Korytko modułowe do organizacji kabli - montaż na </v>
          </cell>
          <cell r="C6889" t="str">
            <v>Korytko modułowe do organizacji kabli - montaż na dachu szaf T7X ustawionych wewnątrz zabudowy                       - wym. 600x1200</v>
          </cell>
          <cell r="D6889" t="str">
            <v>szt.</v>
          </cell>
          <cell r="E6889">
            <v>2149.9699999999998</v>
          </cell>
          <cell r="F6889" t="str">
            <v>TECNOSTEEL</v>
          </cell>
          <cell r="K6889">
            <v>0</v>
          </cell>
        </row>
        <row r="6890">
          <cell r="A6890" t="str">
            <v>TTX61NEST</v>
          </cell>
          <cell r="B6890" t="str">
            <v xml:space="preserve">Korytko modułowe do organizacji kabli - montaż na </v>
          </cell>
          <cell r="C6890" t="str">
            <v>Korytko modułowe do organizacji kabli - montaż na dachu szaf T7X ustawionych skrajnie w zabudowie                     - wym. 600x1030</v>
          </cell>
          <cell r="D6890" t="str">
            <v>szt.</v>
          </cell>
          <cell r="E6890">
            <v>2149.9699999999998</v>
          </cell>
          <cell r="F6890" t="str">
            <v>TECNOSTEEL</v>
          </cell>
          <cell r="K6890">
            <v>0</v>
          </cell>
        </row>
        <row r="6891">
          <cell r="A6891" t="str">
            <v>TTX62NEST</v>
          </cell>
          <cell r="B6891" t="str">
            <v xml:space="preserve">Korytko modułowe do organizacji kabli - montaż na </v>
          </cell>
          <cell r="C6891" t="str">
            <v>Korytko modułowe do organizacji kabli - montaż na dachu szaf T7X ustawionych skrajnie w zabudowie                     - wym. 600x1200</v>
          </cell>
          <cell r="D6891" t="str">
            <v>szt.</v>
          </cell>
          <cell r="E6891">
            <v>2579.88</v>
          </cell>
          <cell r="F6891" t="str">
            <v>TECNOSTEEL</v>
          </cell>
          <cell r="K6891">
            <v>0</v>
          </cell>
        </row>
        <row r="6892">
          <cell r="A6892" t="str">
            <v>TTX81N</v>
          </cell>
          <cell r="B6892" t="str">
            <v xml:space="preserve">Korytko modułowe do organizacji kabli - montaż na </v>
          </cell>
          <cell r="C6892" t="str">
            <v>Korytko modułowe do organizacji kabli - montaż na dachu szaf T7X ustawionych wewnątrz zabudowy                       - wym. 800x1030</v>
          </cell>
          <cell r="D6892" t="str">
            <v>szt.</v>
          </cell>
          <cell r="E6892">
            <v>1958.85</v>
          </cell>
          <cell r="F6892" t="str">
            <v>TECNOSTEEL</v>
          </cell>
          <cell r="K6892">
            <v>0</v>
          </cell>
        </row>
        <row r="6893">
          <cell r="A6893" t="str">
            <v>TTX82N</v>
          </cell>
          <cell r="B6893" t="str">
            <v xml:space="preserve">Korytko modułowe do organizacji kabli - montaż na </v>
          </cell>
          <cell r="C6893" t="str">
            <v>Korytko modułowe do organizacji kabli - montaż na dachu szaf T7X ustawionych wewnątrz zabudowy                       - wym. 800x1200</v>
          </cell>
          <cell r="D6893" t="str">
            <v>szt.</v>
          </cell>
          <cell r="E6893">
            <v>2350.63</v>
          </cell>
          <cell r="F6893" t="str">
            <v>TECNOSTEEL</v>
          </cell>
          <cell r="K6893">
            <v>0</v>
          </cell>
        </row>
        <row r="6894">
          <cell r="A6894" t="str">
            <v>TTX81NEST</v>
          </cell>
          <cell r="B6894" t="str">
            <v xml:space="preserve">Korytko modułowe do organizacji kabli - montaż na </v>
          </cell>
          <cell r="C6894" t="str">
            <v>Korytko modułowe do organizacji kabli - montaż na dachu szaf T7X ustawionych skrajnie w zabudowie                     - wym. 800x1030</v>
          </cell>
          <cell r="D6894" t="str">
            <v>szt.</v>
          </cell>
          <cell r="E6894">
            <v>2350.63</v>
          </cell>
          <cell r="F6894" t="str">
            <v>TECNOSTEEL</v>
          </cell>
          <cell r="K6894">
            <v>0</v>
          </cell>
        </row>
        <row r="6895">
          <cell r="A6895" t="str">
            <v>TTX82NEST</v>
          </cell>
          <cell r="B6895" t="str">
            <v xml:space="preserve">Korytko modułowe do organizacji kabli - montaż na </v>
          </cell>
          <cell r="C6895" t="str">
            <v>Korytko modułowe do organizacji kabli - montaż na dachu szaf T7X ustawionych skrajnie w zabudowie                     - wym. 800x1200</v>
          </cell>
          <cell r="D6895" t="str">
            <v>szt.</v>
          </cell>
          <cell r="E6895">
            <v>2820.78</v>
          </cell>
          <cell r="F6895" t="str">
            <v>TECNOSTEEL</v>
          </cell>
          <cell r="K6895">
            <v>0</v>
          </cell>
        </row>
        <row r="6896">
          <cell r="A6896" t="str">
            <v>PK 120X55D</v>
          </cell>
          <cell r="B6896" t="str">
            <v>KORYTKO PK 120x55D</v>
          </cell>
          <cell r="C6896" t="str">
            <v>KORYTKO PK 120x55D</v>
          </cell>
          <cell r="D6896" t="str">
            <v>m</v>
          </cell>
          <cell r="E6896">
            <v>0</v>
          </cell>
          <cell r="F6896" t="str">
            <v>Puszki podłogowe i koryta</v>
          </cell>
          <cell r="K6896">
            <v>0</v>
          </cell>
        </row>
        <row r="6897">
          <cell r="A6897" t="str">
            <v>PK160X65D</v>
          </cell>
          <cell r="B6897" t="str">
            <v>KORYTKO PK 160X65D (2M/6M)</v>
          </cell>
          <cell r="C6897" t="str">
            <v>KORYTKO PK 160X65D (2M/6M)</v>
          </cell>
          <cell r="D6897" t="str">
            <v>m</v>
          </cell>
          <cell r="E6897">
            <v>0</v>
          </cell>
          <cell r="F6897" t="str">
            <v>Puszki podłogowe i koryta</v>
          </cell>
          <cell r="K6897">
            <v>0</v>
          </cell>
        </row>
        <row r="6898">
          <cell r="A6898" t="str">
            <v>PK170X70D</v>
          </cell>
          <cell r="B6898" t="str">
            <v>KORYTKO PK 170X70D  (2M/6M)</v>
          </cell>
          <cell r="C6898" t="str">
            <v>KORYTKO PK 170X70D  (2M/6M)</v>
          </cell>
          <cell r="D6898" t="str">
            <v>m</v>
          </cell>
          <cell r="E6898">
            <v>0</v>
          </cell>
          <cell r="F6898" t="str">
            <v>Puszki podłogowe i koryta</v>
          </cell>
          <cell r="K6898">
            <v>0</v>
          </cell>
        </row>
        <row r="6899">
          <cell r="A6899" t="str">
            <v>PK 90X55D</v>
          </cell>
          <cell r="B6899" t="str">
            <v>KORYTKO PK 90X55D</v>
          </cell>
          <cell r="C6899" t="str">
            <v>KORYTKO PK 90X55D</v>
          </cell>
          <cell r="D6899" t="str">
            <v>m</v>
          </cell>
          <cell r="E6899">
            <v>0</v>
          </cell>
          <cell r="F6899" t="str">
            <v>Puszki podłogowe i koryta</v>
          </cell>
          <cell r="K6899">
            <v>0</v>
          </cell>
        </row>
        <row r="6900">
          <cell r="A6900" t="str">
            <v>KORYTO</v>
          </cell>
          <cell r="B6900" t="str">
            <v>Koryto Kablowe</v>
          </cell>
          <cell r="C6900" t="str">
            <v>Koryto Kablowe</v>
          </cell>
          <cell r="D6900" t="str">
            <v>m</v>
          </cell>
          <cell r="E6900">
            <v>0</v>
          </cell>
          <cell r="F6900" t="str">
            <v>Puszki podłogowe i koryta</v>
          </cell>
          <cell r="K6900">
            <v>0</v>
          </cell>
        </row>
        <row r="6901">
          <cell r="A6901" t="str">
            <v>4755-20-01-000</v>
          </cell>
          <cell r="B6901" t="str">
            <v>Koryto kablowe perf. 2000x150 /45U-47U/</v>
          </cell>
          <cell r="C6901" t="str">
            <v>Koryto kablowe perf. 2000x150 /45U-47U/</v>
          </cell>
          <cell r="D6901" t="str">
            <v>szt.</v>
          </cell>
          <cell r="E6901">
            <v>0</v>
          </cell>
          <cell r="F6901" t="str">
            <v>Puszki podłogowe i koryta</v>
          </cell>
          <cell r="K6901">
            <v>0</v>
          </cell>
        </row>
        <row r="6902">
          <cell r="A6902" t="str">
            <v>TR</v>
          </cell>
          <cell r="B6902" t="str">
            <v>Koszty dostawy towaru</v>
          </cell>
          <cell r="C6902" t="str">
            <v>Koszty dostawy towaru</v>
          </cell>
          <cell r="D6902" t="str">
            <v>szt.</v>
          </cell>
          <cell r="E6902">
            <v>0</v>
          </cell>
          <cell r="F6902" t="str">
            <v>USŁUGI</v>
          </cell>
          <cell r="K6902">
            <v>0</v>
          </cell>
        </row>
        <row r="6903">
          <cell r="A6903" t="str">
            <v>T1042N</v>
          </cell>
          <cell r="B6903" t="str">
            <v xml:space="preserve">Kpl. drzwi przesuwnych do zabudowy korytarza szaf </v>
          </cell>
          <cell r="C6903" t="str">
            <v>Kpl. drzwi przesuwnych do zabudowy korytarza szaf T7X o gł. 1030 mm - wym. 42U x 1000 mm</v>
          </cell>
          <cell r="D6903" t="str">
            <v>szt.</v>
          </cell>
          <cell r="E6903">
            <v>15569.79</v>
          </cell>
          <cell r="F6903" t="str">
            <v>TECNOSTEEL</v>
          </cell>
          <cell r="K6903">
            <v>0</v>
          </cell>
        </row>
        <row r="6904">
          <cell r="A6904" t="str">
            <v>T1142N</v>
          </cell>
          <cell r="B6904" t="str">
            <v xml:space="preserve">Kpl. drzwi przesuwnych do zabudowy korytarza szaf </v>
          </cell>
          <cell r="C6904" t="str">
            <v>Kpl. drzwi przesuwnych do zabudowy korytarza szaf T7X o gł. 1030 mm - wym. 48U x 1000 mm</v>
          </cell>
          <cell r="D6904" t="str">
            <v>szt.</v>
          </cell>
          <cell r="E6904">
            <v>18763.599999999999</v>
          </cell>
          <cell r="F6904" t="str">
            <v>TECNOSTEEL</v>
          </cell>
          <cell r="K6904">
            <v>0</v>
          </cell>
        </row>
        <row r="6905">
          <cell r="A6905" t="str">
            <v>T1052N</v>
          </cell>
          <cell r="B6905" t="str">
            <v xml:space="preserve">Kpl. drzwi przesuwnych do zabudowy korytarza szaf </v>
          </cell>
          <cell r="C6905" t="str">
            <v>Kpl. drzwi przesuwnych do zabudowy korytarza szaf T7X o gł. 1200 mm - wym. 42U x 1000 mm</v>
          </cell>
          <cell r="D6905" t="str">
            <v>szt.</v>
          </cell>
          <cell r="E6905">
            <v>15569.79</v>
          </cell>
          <cell r="F6905" t="str">
            <v>TECNOSTEEL</v>
          </cell>
          <cell r="K6905">
            <v>0</v>
          </cell>
        </row>
        <row r="6906">
          <cell r="A6906" t="str">
            <v>T1053N</v>
          </cell>
          <cell r="B6906" t="str">
            <v xml:space="preserve">Kpl. drzwi przesuwnych do zabudowy korytarza szaf </v>
          </cell>
          <cell r="C6906" t="str">
            <v>Kpl. drzwi przesuwnych do zabudowy korytarza szaf T7X o gł. 1200 mm - wym. 48U x 1000 mm</v>
          </cell>
          <cell r="D6906" t="str">
            <v>szt.</v>
          </cell>
          <cell r="E6906">
            <v>17508.900000000001</v>
          </cell>
          <cell r="F6906" t="str">
            <v>TECNOSTEEL</v>
          </cell>
          <cell r="K6906">
            <v>0</v>
          </cell>
        </row>
        <row r="6907">
          <cell r="A6907" t="str">
            <v>T1242N</v>
          </cell>
          <cell r="B6907" t="str">
            <v xml:space="preserve">Kpl. drzwi przesuwnych do zabudowy korytarza szaf </v>
          </cell>
          <cell r="C6907" t="str">
            <v>Kpl. drzwi przesuwnych do zabudowy korytarza szaf T7X o gł. 1030 mm - wym. 42U x 1200 mm</v>
          </cell>
          <cell r="D6907" t="str">
            <v>szt.</v>
          </cell>
          <cell r="E6907">
            <v>16667.71</v>
          </cell>
          <cell r="F6907" t="str">
            <v>TECNOSTEEL</v>
          </cell>
          <cell r="K6907">
            <v>0</v>
          </cell>
        </row>
        <row r="6908">
          <cell r="A6908" t="str">
            <v>T1248N</v>
          </cell>
          <cell r="B6908" t="str">
            <v xml:space="preserve">Kpl. drzwi przesuwnych do zabudowy korytarza szaf </v>
          </cell>
          <cell r="C6908" t="str">
            <v>Kpl. drzwi przesuwnych do zabudowy korytarza szaf T7X o gł. 1030 mm - wym. 48U x 1200 mm</v>
          </cell>
          <cell r="D6908" t="str">
            <v>szt.</v>
          </cell>
          <cell r="E6908">
            <v>19601.95</v>
          </cell>
          <cell r="F6908" t="str">
            <v>TECNOSTEEL</v>
          </cell>
          <cell r="K6908">
            <v>0</v>
          </cell>
        </row>
        <row r="6909">
          <cell r="A6909" t="str">
            <v>T1342N</v>
          </cell>
          <cell r="B6909" t="str">
            <v xml:space="preserve">Kpl. drzwi przesuwnych do zabudowy korytarza szaf </v>
          </cell>
          <cell r="C6909" t="str">
            <v>Kpl. drzwi przesuwnych do zabudowy korytarza szaf T7X o gł. 1200 mm - wym. 42U x 1200 mm</v>
          </cell>
          <cell r="D6909" t="str">
            <v>szt.</v>
          </cell>
          <cell r="E6909">
            <v>17366.37</v>
          </cell>
          <cell r="F6909" t="str">
            <v>TECNOSTEEL</v>
          </cell>
          <cell r="K6909">
            <v>0</v>
          </cell>
        </row>
        <row r="6910">
          <cell r="A6910" t="str">
            <v>T1442N</v>
          </cell>
          <cell r="B6910" t="str">
            <v xml:space="preserve">Kpl. drzwi przesuwnych do zabudowy korytarza szaf </v>
          </cell>
          <cell r="C6910" t="str">
            <v>Kpl. drzwi przesuwnych do zabudowy korytarza szaf T7X o gł. 1200 mm - wym. 48U x 1200 mm</v>
          </cell>
          <cell r="D6910" t="str">
            <v>szt.</v>
          </cell>
          <cell r="E6910">
            <v>20081.060000000001</v>
          </cell>
          <cell r="F6910" t="str">
            <v>TECNOSTEEL</v>
          </cell>
          <cell r="K6910">
            <v>0</v>
          </cell>
        </row>
        <row r="6911">
          <cell r="A6911" t="str">
            <v>T1542N</v>
          </cell>
          <cell r="B6911" t="str">
            <v xml:space="preserve">Kpl. drzwi przesuwnych do zabudowy korytarza szaf </v>
          </cell>
          <cell r="C6911" t="str">
            <v>Kpl. drzwi przesuwnych do zabudowy korytarza szaf T7X o gł. 1030 mm - wym. 42U x 1500 mm</v>
          </cell>
          <cell r="D6911" t="str">
            <v>szt.</v>
          </cell>
          <cell r="E6911">
            <v>19761.73</v>
          </cell>
          <cell r="F6911" t="str">
            <v>TECNOSTEEL</v>
          </cell>
          <cell r="K6911">
            <v>0</v>
          </cell>
        </row>
        <row r="6912">
          <cell r="A6912" t="str">
            <v>T1562N</v>
          </cell>
          <cell r="B6912" t="str">
            <v xml:space="preserve">Kpl. drzwi przesuwnych do zabudowy korytarza szaf </v>
          </cell>
          <cell r="C6912" t="str">
            <v>Kpl. drzwi przesuwnych do zabudowy korytarza szaf T7X o gł. 1030 mm - wym. 48U x 1500 mm</v>
          </cell>
          <cell r="D6912" t="str">
            <v>szt.</v>
          </cell>
          <cell r="E6912">
            <v>22606.25</v>
          </cell>
          <cell r="F6912" t="str">
            <v>TECNOSTEEL</v>
          </cell>
          <cell r="K6912">
            <v>0</v>
          </cell>
        </row>
        <row r="6913">
          <cell r="A6913" t="str">
            <v>T1563N</v>
          </cell>
          <cell r="B6913" t="str">
            <v xml:space="preserve">Kpl. drzwi przesuwnych do zabudowy korytarza szaf </v>
          </cell>
          <cell r="C6913" t="str">
            <v>Kpl. drzwi przesuwnych do zabudowy korytarza szaf T7X o gł. 1200 mm - wym. 42U x 1500 mm</v>
          </cell>
          <cell r="D6913" t="str">
            <v>szt.</v>
          </cell>
          <cell r="E6913">
            <v>20560.18</v>
          </cell>
          <cell r="F6913" t="str">
            <v>TECNOSTEEL</v>
          </cell>
          <cell r="K6913">
            <v>0</v>
          </cell>
        </row>
        <row r="6914">
          <cell r="A6914" t="str">
            <v>T1564N</v>
          </cell>
          <cell r="B6914" t="str">
            <v xml:space="preserve">Kpl. drzwi rozsuwanych do zabudowy korytarza szaf </v>
          </cell>
          <cell r="C6914" t="str">
            <v>Kpl. drzwi rozsuwanych do zabudowy korytarza szaf T7X o gł. 1200 mm - wym. 48U x 1500 mm</v>
          </cell>
          <cell r="D6914" t="str">
            <v>szt.</v>
          </cell>
          <cell r="E6914">
            <v>23654.080000000002</v>
          </cell>
          <cell r="F6914" t="str">
            <v>TECNOSTEEL</v>
          </cell>
          <cell r="K6914">
            <v>0</v>
          </cell>
        </row>
        <row r="6915">
          <cell r="A6915" t="str">
            <v>T9872N</v>
          </cell>
          <cell r="B6915" t="str">
            <v>Kpl. pionowych drabinek kablowych - 120 x 20 mm dl</v>
          </cell>
          <cell r="C6915" t="str">
            <v>Kpl. pionowych drabinek kablowych - 120 x 20 mm dla szaf T7X 42U</v>
          </cell>
          <cell r="D6915" t="str">
            <v>szt.</v>
          </cell>
          <cell r="E6915">
            <v>342.2</v>
          </cell>
          <cell r="F6915" t="str">
            <v>TECNOSTEEL</v>
          </cell>
          <cell r="K6915">
            <v>0</v>
          </cell>
        </row>
        <row r="6916">
          <cell r="A6916" t="str">
            <v>T9873N</v>
          </cell>
          <cell r="B6916" t="str">
            <v>Kpl. pionowych drabinek kablowych - 120 x 20 mm dl</v>
          </cell>
          <cell r="C6916" t="str">
            <v>Kpl. pionowych drabinek kablowych - 120 x 20 mm dla szaf T7X 48U</v>
          </cell>
          <cell r="D6916" t="str">
            <v>szt.</v>
          </cell>
          <cell r="E6916">
            <v>396.13</v>
          </cell>
          <cell r="F6916" t="str">
            <v>TECNOSTEEL</v>
          </cell>
          <cell r="K6916">
            <v>0</v>
          </cell>
        </row>
        <row r="6917">
          <cell r="A6917" t="str">
            <v>T9869N</v>
          </cell>
          <cell r="B6917" t="str">
            <v>Kpl. pionowych drabinek kablowych - 200 x 20 mm dl</v>
          </cell>
          <cell r="C6917" t="str">
            <v>Kpl. pionowych drabinek kablowych - 200 x 20 mm dla szaf T7X 48U</v>
          </cell>
          <cell r="D6917" t="str">
            <v>szt.</v>
          </cell>
          <cell r="E6917">
            <v>409.3</v>
          </cell>
          <cell r="F6917" t="str">
            <v>TECNOSTEEL</v>
          </cell>
          <cell r="K6917">
            <v>0</v>
          </cell>
        </row>
        <row r="6918">
          <cell r="A6918" t="str">
            <v>T9870N</v>
          </cell>
          <cell r="B6918" t="str">
            <v>Kpl. pionowych drabinek kablowych - 200 x 20 mm dl</v>
          </cell>
          <cell r="C6918" t="str">
            <v>Kpl. pionowych drabinek kablowych - 200 x 20 mm dla szaf T7X 42U</v>
          </cell>
          <cell r="D6918" t="str">
            <v>szt.</v>
          </cell>
          <cell r="E6918">
            <v>360.45</v>
          </cell>
          <cell r="F6918" t="str">
            <v>TECNOSTEEL</v>
          </cell>
          <cell r="K6918">
            <v>0</v>
          </cell>
        </row>
        <row r="6919">
          <cell r="A6919" t="str">
            <v>T9868N</v>
          </cell>
          <cell r="B6919" t="str">
            <v>Kpl. pionowych drabinek kablowych - 300 x 20 mm dl</v>
          </cell>
          <cell r="C6919" t="str">
            <v>Kpl. pionowych drabinek kablowych - 300 x 20 mm dla szaf T7X 42U</v>
          </cell>
          <cell r="D6919" t="str">
            <v>szt.</v>
          </cell>
          <cell r="E6919">
            <v>384.18</v>
          </cell>
          <cell r="F6919" t="str">
            <v>TECNOSTEEL</v>
          </cell>
          <cell r="K6919">
            <v>0</v>
          </cell>
        </row>
        <row r="6920">
          <cell r="A6920" t="str">
            <v>T9867N</v>
          </cell>
          <cell r="B6920" t="str">
            <v>Kpl. pionowych drabinek kablowych - 300 x 20 mm dl</v>
          </cell>
          <cell r="C6920" t="str">
            <v>Kpl. pionowych drabinek kablowych - 300 x 20 mm dla szaf T7X 48U</v>
          </cell>
          <cell r="D6920" t="str">
            <v>szt.</v>
          </cell>
          <cell r="E6920">
            <v>441.83</v>
          </cell>
          <cell r="F6920" t="str">
            <v>TECNOSTEEL</v>
          </cell>
          <cell r="K6920">
            <v>0</v>
          </cell>
        </row>
        <row r="6921">
          <cell r="A6921" t="str">
            <v>F9366</v>
          </cell>
          <cell r="B6921" t="str">
            <v>KPL. SZCZOTEK PRZECIWPYŁOWYCH DO MONTAŻU W DOLE SZ</v>
          </cell>
          <cell r="C6921" t="str">
            <v>KPL. SZCZOTEK PRZECIWPYŁOWYCH DO MONTAŻU W DOLE SZAFY (dla szaf serwerowych o gł. 1000 mm)</v>
          </cell>
          <cell r="D6921" t="str">
            <v>szt.</v>
          </cell>
          <cell r="E6921">
            <v>267.37</v>
          </cell>
          <cell r="F6921" t="str">
            <v>TECNOSTEEL</v>
          </cell>
          <cell r="K6921">
            <v>0</v>
          </cell>
        </row>
        <row r="6922">
          <cell r="A6922" t="str">
            <v>P9306</v>
          </cell>
          <cell r="B6922" t="str">
            <v>KPL. SZCZOTEK PRZECIWPYŁOWYCH DO MONTAŻU W DOLE SZ</v>
          </cell>
          <cell r="C6922" t="str">
            <v>KPL. SZCZOTEK PRZECIWPYŁOWYCH DO MONTAŻU W DOLE SZAFY (DO SZAF 600x800 i 800x800)</v>
          </cell>
          <cell r="D6922" t="str">
            <v>szt.</v>
          </cell>
          <cell r="E6922">
            <v>0</v>
          </cell>
          <cell r="F6922" t="str">
            <v>Cobi szafy akcesoria</v>
          </cell>
          <cell r="K6922">
            <v>0</v>
          </cell>
        </row>
        <row r="6923">
          <cell r="A6923" t="str">
            <v>F9297</v>
          </cell>
          <cell r="B6923" t="str">
            <v>KPL. SZCZOTEK PRZECIWPYŁOWYCH DO MONTAŻU W DOLE SZ</v>
          </cell>
          <cell r="C6923" t="str">
            <v>KPL. SZCZOTEK PRZECIWPYŁOWYCH DO MONTAŻU W DOLE SZAFY (DO SZAF 600x600 i 800x600)</v>
          </cell>
          <cell r="D6923" t="str">
            <v>szt.</v>
          </cell>
          <cell r="E6923">
            <v>201.65</v>
          </cell>
          <cell r="F6923" t="str">
            <v>TECNOSTEEL</v>
          </cell>
          <cell r="K6923">
            <v>0</v>
          </cell>
        </row>
        <row r="6924">
          <cell r="A6924" t="str">
            <v>F9306</v>
          </cell>
          <cell r="B6924" t="str">
            <v>KPL. SZCZOTEK PRZECIWPYŁOWYCH DO MONTAŻU W DOLE SZ</v>
          </cell>
          <cell r="C6924" t="str">
            <v>KPL. SZCZOTEK PRZECIWPYŁOWYCH DO MONTAŻU W DOLE SZAFY (DO SZAF 600x800 i 800x800)</v>
          </cell>
          <cell r="D6924" t="str">
            <v>szt.</v>
          </cell>
          <cell r="E6924">
            <v>219.58</v>
          </cell>
          <cell r="F6924" t="str">
            <v>TECNOSTEEL</v>
          </cell>
          <cell r="K6924">
            <v>0</v>
          </cell>
        </row>
        <row r="6925">
          <cell r="A6925" t="str">
            <v>KW_125X125</v>
          </cell>
          <cell r="B6925" t="str">
            <v>Kratka wentylacyjna 125x125</v>
          </cell>
          <cell r="C6925" t="str">
            <v>Kratka wentylacyjna 125x125</v>
          </cell>
          <cell r="D6925" t="str">
            <v>szt.</v>
          </cell>
          <cell r="E6925">
            <v>0</v>
          </cell>
          <cell r="F6925" t="str">
            <v>TECNOSTEEL</v>
          </cell>
          <cell r="K6925">
            <v>0</v>
          </cell>
        </row>
        <row r="6926">
          <cell r="A6926" t="str">
            <v>KR223</v>
          </cell>
          <cell r="B6926" t="str">
            <v>Kratka wentylacyjna 223x223 IP54</v>
          </cell>
          <cell r="C6926" t="str">
            <v>Kratka wentylacyjna 223x223 IP54</v>
          </cell>
          <cell r="D6926" t="str">
            <v>szt.</v>
          </cell>
          <cell r="E6926">
            <v>0</v>
          </cell>
          <cell r="F6926" t="str">
            <v>Cobi szafy akcesoria</v>
          </cell>
          <cell r="K6926">
            <v>0</v>
          </cell>
        </row>
        <row r="6927">
          <cell r="A6927" t="str">
            <v>KR291</v>
          </cell>
          <cell r="B6927" t="str">
            <v>Kratka wentylacyjna 291x291 IP54</v>
          </cell>
          <cell r="C6927" t="str">
            <v>Kratka wentylacyjna 291x291 IP54</v>
          </cell>
          <cell r="D6927" t="str">
            <v>szt.</v>
          </cell>
          <cell r="E6927">
            <v>0</v>
          </cell>
          <cell r="F6927" t="str">
            <v>Cobi szafy akcesoria</v>
          </cell>
          <cell r="K6927">
            <v>0</v>
          </cell>
        </row>
        <row r="6928">
          <cell r="A6928" t="str">
            <v>KWIP54</v>
          </cell>
          <cell r="B6928" t="str">
            <v>Kratka wentylacyjna IP 54</v>
          </cell>
          <cell r="C6928" t="str">
            <v>Kratka wentylacyjna IP 54</v>
          </cell>
          <cell r="D6928" t="str">
            <v>szt.</v>
          </cell>
          <cell r="E6928">
            <v>0</v>
          </cell>
          <cell r="F6928" t="str">
            <v>TECNOSTEEL</v>
          </cell>
          <cell r="K6928">
            <v>0</v>
          </cell>
        </row>
        <row r="6929">
          <cell r="A6929" t="str">
            <v>EF118</v>
          </cell>
          <cell r="B6929" t="str">
            <v>Kratka wentylacyjna IP55</v>
          </cell>
          <cell r="C6929" t="str">
            <v>Kratka wentylacyjna IP55</v>
          </cell>
          <cell r="D6929" t="str">
            <v>szt.</v>
          </cell>
          <cell r="E6929">
            <v>0</v>
          </cell>
          <cell r="F6929" t="str">
            <v>TECNOSTEEL</v>
          </cell>
          <cell r="K6929">
            <v>0</v>
          </cell>
        </row>
        <row r="6930">
          <cell r="A6930">
            <v>7025561</v>
          </cell>
          <cell r="B6930" t="str">
            <v>Krosówka TDY 2x0,5 brązowo-biała</v>
          </cell>
          <cell r="C6930" t="str">
            <v>Krosówka TDY 2x0,5 brązowo-biała</v>
          </cell>
          <cell r="D6930" t="str">
            <v>km</v>
          </cell>
          <cell r="E6930">
            <v>0</v>
          </cell>
          <cell r="F6930" t="str">
            <v>Cobi Cu kable</v>
          </cell>
          <cell r="K6930">
            <v>0</v>
          </cell>
        </row>
        <row r="6931">
          <cell r="A6931">
            <v>7025521</v>
          </cell>
          <cell r="B6931" t="str">
            <v>Krosówka TDY 2x0,5 niebiesko-biała</v>
          </cell>
          <cell r="C6931" t="str">
            <v>Krosówka TDY 2x0,5 niebiesko-biała</v>
          </cell>
          <cell r="D6931" t="str">
            <v>km</v>
          </cell>
          <cell r="E6931">
            <v>0</v>
          </cell>
          <cell r="F6931" t="str">
            <v>Cobi Cu kable</v>
          </cell>
          <cell r="K6931">
            <v>0</v>
          </cell>
        </row>
        <row r="6932">
          <cell r="A6932" t="str">
            <v>F9432</v>
          </cell>
          <cell r="B6932" t="str">
            <v>Lampa LED 4W-230V - dł. 345 mm - z kpl. mocującym</v>
          </cell>
          <cell r="C6932" t="str">
            <v>Lampa LED 4W-230V - dł. 345 mm - z kpl. mocującym</v>
          </cell>
          <cell r="D6932" t="str">
            <v>szt.</v>
          </cell>
          <cell r="E6932">
            <v>969.91</v>
          </cell>
          <cell r="F6932" t="str">
            <v>TECNOSTEEL</v>
          </cell>
          <cell r="K6932">
            <v>0</v>
          </cell>
        </row>
        <row r="6933">
          <cell r="A6933" t="str">
            <v>A60-1018</v>
          </cell>
          <cell r="B6933" t="str">
            <v>Lampa LED 8W, 19" 1U, mocowanie, szary</v>
          </cell>
          <cell r="C6933" t="str">
            <v>Lampa LED 8W, 19" 1U mocowaniem, przewód zasilający, kolor szary</v>
          </cell>
          <cell r="D6933" t="str">
            <v>szt.</v>
          </cell>
          <cell r="E6933">
            <v>0</v>
          </cell>
          <cell r="F6933" t="str">
            <v>Cobi szafy akcesoria</v>
          </cell>
          <cell r="K6933">
            <v>0</v>
          </cell>
        </row>
        <row r="6934">
          <cell r="A6934" t="str">
            <v>F9131</v>
          </cell>
          <cell r="B6934" t="str">
            <v>LAMPA NEONOWA 11W Z GNIAZDEM 16A SHUCKO (MOCOWANIE</v>
          </cell>
          <cell r="C6934" t="str">
            <v>LAMPA NEONOWA 11W Z GNIAZDEM 16A SHUCKO (MOCOWANIE MAGNETYCZNE)</v>
          </cell>
          <cell r="D6934" t="str">
            <v>szt.</v>
          </cell>
          <cell r="E6934">
            <v>671.84</v>
          </cell>
          <cell r="F6934" t="str">
            <v>TECNOSTEEL</v>
          </cell>
          <cell r="K6934">
            <v>0</v>
          </cell>
        </row>
        <row r="6935">
          <cell r="A6935" t="str">
            <v>A60-0016</v>
          </cell>
          <cell r="B6935" t="str">
            <v>Lampa neonowa 11W z gniazdem Shucko, moc. magn.</v>
          </cell>
          <cell r="C6935" t="str">
            <v>Lampa neonowa 11W z gniazdem Shucko (mocowanie magnetyczne)</v>
          </cell>
          <cell r="D6935" t="str">
            <v>szt.</v>
          </cell>
          <cell r="E6935">
            <v>0</v>
          </cell>
          <cell r="F6935" t="str">
            <v>Cobi szafy akcesoria</v>
          </cell>
          <cell r="K6935">
            <v>0</v>
          </cell>
        </row>
        <row r="6936">
          <cell r="A6936" t="str">
            <v>A60-1015</v>
          </cell>
          <cell r="B6936" t="str">
            <v>Lampa neonowa 12W 19'' 1U, podstawa, wyłącznik</v>
          </cell>
          <cell r="C6936" t="str">
            <v>Lampa neonowa 12W, 19" 1U z metalową podstawą, z wyłącznikiem i kablem zasilającym 1,5m</v>
          </cell>
          <cell r="D6936" t="str">
            <v>szt.</v>
          </cell>
          <cell r="E6936">
            <v>0</v>
          </cell>
          <cell r="F6936" t="str">
            <v>Cobi szafy akcesoria</v>
          </cell>
          <cell r="K6936">
            <v>0</v>
          </cell>
        </row>
        <row r="6937">
          <cell r="A6937">
            <v>5010018</v>
          </cell>
          <cell r="B6937" t="str">
            <v>Lampa neonowa 30w</v>
          </cell>
          <cell r="C6937" t="str">
            <v>Lampa neonowa 30w (komplet z kablem, wtyczką i płytą mocującą)</v>
          </cell>
          <cell r="D6937" t="str">
            <v>szt.</v>
          </cell>
          <cell r="E6937">
            <v>0</v>
          </cell>
          <cell r="F6937" t="str">
            <v>Cobi szafy akcesoria</v>
          </cell>
          <cell r="K6937">
            <v>0</v>
          </cell>
        </row>
        <row r="6938">
          <cell r="A6938" t="str">
            <v>F9132</v>
          </cell>
          <cell r="B6938" t="str">
            <v>LAMPA NEONOWA 30W (KOMPLET Z KABLEM, WTYCZKĄ I PŁY</v>
          </cell>
          <cell r="C6938" t="str">
            <v>LAMPA NEONOWA 30W (KOMPLET Z KABLEM, WTYCZKĄ I PŁYTA MOCUJĄCĄ)</v>
          </cell>
          <cell r="D6938" t="str">
            <v>szt.</v>
          </cell>
          <cell r="E6938">
            <v>591.07000000000005</v>
          </cell>
          <cell r="F6938" t="str">
            <v>TECNOSTEEL</v>
          </cell>
          <cell r="K6938">
            <v>0</v>
          </cell>
        </row>
        <row r="6939">
          <cell r="A6939" t="str">
            <v>A60-1017</v>
          </cell>
          <cell r="B6939" t="str">
            <v>Lampa neonowa 8W, 19" 1U, mocowanie, szary</v>
          </cell>
          <cell r="C6939" t="str">
            <v>Lampa neonowa 8W, 19" 1U mocowaniem, przewód zasilający, kolor szary</v>
          </cell>
          <cell r="D6939" t="str">
            <v>szt.</v>
          </cell>
          <cell r="E6939">
            <v>0</v>
          </cell>
          <cell r="F6939" t="str">
            <v>Cobi szafy akcesoria</v>
          </cell>
          <cell r="K6939">
            <v>0</v>
          </cell>
        </row>
        <row r="6940">
          <cell r="A6940" t="str">
            <v>L-OS</v>
          </cell>
          <cell r="B6940" t="str">
            <v>Lampa oświetleniowa 19" 1U</v>
          </cell>
          <cell r="C6940" t="str">
            <v xml:space="preserve">Lampa oświetleniowa 19" 1U </v>
          </cell>
          <cell r="D6940" t="str">
            <v>szt.</v>
          </cell>
          <cell r="E6940">
            <v>0</v>
          </cell>
          <cell r="F6940" t="str">
            <v>Cobi szafy akcesoria</v>
          </cell>
          <cell r="K6940">
            <v>0</v>
          </cell>
        </row>
        <row r="6941">
          <cell r="A6941">
            <v>5010020</v>
          </cell>
          <cell r="B6941" t="str">
            <v>Lampka LED z mocowaniem magnetycznym</v>
          </cell>
          <cell r="C6941" t="str">
            <v xml:space="preserve">Lampka LED z mocowaniem magnetycznym (oświetlenie dwupunktowe, regulowany kierunek światła), kolor czarny, bez zasilacza </v>
          </cell>
          <cell r="D6941" t="str">
            <v>szt.</v>
          </cell>
          <cell r="E6941">
            <v>70.88</v>
          </cell>
          <cell r="F6941" t="str">
            <v>Cobi szafy akcesoria</v>
          </cell>
          <cell r="K6941">
            <v>0</v>
          </cell>
        </row>
        <row r="6942">
          <cell r="A6942" t="str">
            <v>LAN-EXT-BOX-NPD</v>
          </cell>
          <cell r="B6942" t="str">
            <v>LAN-EXT-BOX-NPD</v>
          </cell>
          <cell r="C6942" t="str">
            <v>LAN-EXT-BOX-NPD</v>
          </cell>
          <cell r="D6942" t="str">
            <v>szt.</v>
          </cell>
          <cell r="E6942">
            <v>0</v>
          </cell>
          <cell r="F6942" t="str">
            <v>CCTV</v>
          </cell>
          <cell r="K6942">
            <v>0</v>
          </cell>
        </row>
        <row r="6943">
          <cell r="A6943" t="str">
            <v>LAN-EXT-BOX-PD</v>
          </cell>
          <cell r="B6943" t="str">
            <v>LAN-EXT-BOX-PD</v>
          </cell>
          <cell r="C6943" t="str">
            <v>LAN-EXT-BOX-PD</v>
          </cell>
          <cell r="D6943" t="str">
            <v>szt.</v>
          </cell>
          <cell r="E6943">
            <v>0</v>
          </cell>
          <cell r="F6943" t="str">
            <v>CCTV</v>
          </cell>
          <cell r="K6943">
            <v>0</v>
          </cell>
        </row>
        <row r="6944">
          <cell r="A6944" t="str">
            <v>200-352</v>
          </cell>
          <cell r="B6944" t="str">
            <v>LC MM CER FERR DUPLX CONNECTOR</v>
          </cell>
          <cell r="C6944" t="str">
            <v>LC MM CER FERR DUPLX CONNECTOR</v>
          </cell>
          <cell r="D6944" t="str">
            <v>szt.</v>
          </cell>
          <cell r="E6944">
            <v>0</v>
          </cell>
          <cell r="F6944" t="str">
            <v>EXCEL</v>
          </cell>
          <cell r="K6944">
            <v>5.4</v>
          </cell>
        </row>
        <row r="6945">
          <cell r="A6945" t="str">
            <v>200-352-AQ</v>
          </cell>
          <cell r="B6945" t="str">
            <v>LC MM CER FERR DUPLX CONNECTOR AQUA</v>
          </cell>
          <cell r="C6945" t="str">
            <v>LC MM CER FERR DUPLX CONNECTOR AQUA</v>
          </cell>
          <cell r="D6945" t="str">
            <v>szt.</v>
          </cell>
          <cell r="E6945">
            <v>0</v>
          </cell>
          <cell r="F6945" t="str">
            <v>EXCEL</v>
          </cell>
          <cell r="K6945">
            <v>5.4</v>
          </cell>
        </row>
        <row r="6946">
          <cell r="A6946" t="str">
            <v>200-352-VT</v>
          </cell>
          <cell r="B6946" t="str">
            <v>LC MM CER FERR DUPLX CONNECTOR VIOLET</v>
          </cell>
          <cell r="C6946" t="str">
            <v>LC MM CER FERR DUPLX CONNECTOR VIOLET</v>
          </cell>
          <cell r="D6946" t="str">
            <v>szt.</v>
          </cell>
          <cell r="E6946">
            <v>0</v>
          </cell>
          <cell r="F6946" t="str">
            <v>EXCEL</v>
          </cell>
          <cell r="K6946">
            <v>5.4</v>
          </cell>
        </row>
        <row r="6947">
          <cell r="A6947" t="str">
            <v>200-363</v>
          </cell>
          <cell r="B6947" t="str">
            <v>LC MULTIMODE ADAPTOR</v>
          </cell>
          <cell r="C6947" t="str">
            <v>LC MULTIMODE ADAPTOR</v>
          </cell>
          <cell r="D6947" t="str">
            <v>szt.</v>
          </cell>
          <cell r="E6947">
            <v>0</v>
          </cell>
          <cell r="F6947" t="str">
            <v>EXCEL</v>
          </cell>
          <cell r="K6947">
            <v>3.32</v>
          </cell>
        </row>
        <row r="6948">
          <cell r="A6948" t="str">
            <v>200-353</v>
          </cell>
          <cell r="B6948" t="str">
            <v>LC MULTIMODE SIMPLEX CONNECTOR</v>
          </cell>
          <cell r="C6948" t="str">
            <v>LC MULTIMODE SIMPLEX CONNECTOR</v>
          </cell>
          <cell r="D6948" t="str">
            <v>szt.</v>
          </cell>
          <cell r="E6948">
            <v>0</v>
          </cell>
          <cell r="F6948" t="str">
            <v>EXCEL</v>
          </cell>
          <cell r="K6948">
            <v>3.24</v>
          </cell>
        </row>
        <row r="6949">
          <cell r="A6949" t="str">
            <v>200-353-100</v>
          </cell>
          <cell r="B6949" t="str">
            <v>LC MULTIMODE SIMPLEX CONNECTOR - PACK OF 100</v>
          </cell>
          <cell r="C6949" t="str">
            <v>LC MULTIMODE SIMPLEX CONNECTOR - PACK OF 100</v>
          </cell>
          <cell r="D6949" t="str">
            <v>szt.</v>
          </cell>
          <cell r="E6949">
            <v>0</v>
          </cell>
          <cell r="F6949" t="str">
            <v>EXCEL</v>
          </cell>
          <cell r="K6949">
            <v>324.36</v>
          </cell>
        </row>
        <row r="6950">
          <cell r="A6950" t="str">
            <v>200-353-AQ</v>
          </cell>
          <cell r="B6950" t="str">
            <v>LC MULTIMODE SIMPLEX CONNECTOR AQUA</v>
          </cell>
          <cell r="C6950" t="str">
            <v>LC MULTIMODE SIMPLEX CONNECTOR AQUA</v>
          </cell>
          <cell r="D6950" t="str">
            <v>szt.</v>
          </cell>
          <cell r="E6950">
            <v>0</v>
          </cell>
          <cell r="F6950" t="str">
            <v>EXCEL</v>
          </cell>
          <cell r="K6950">
            <v>2.84</v>
          </cell>
        </row>
        <row r="6951">
          <cell r="A6951" t="str">
            <v>200-353-VT</v>
          </cell>
          <cell r="B6951" t="str">
            <v>LC MULTIMODE SIMPLEX CONNECTOR VIOLET</v>
          </cell>
          <cell r="C6951" t="str">
            <v>LC MULTIMODE SIMPLEX CONNECTOR VIOLET</v>
          </cell>
          <cell r="D6951" t="str">
            <v>szt.</v>
          </cell>
          <cell r="E6951">
            <v>0</v>
          </cell>
          <cell r="F6951" t="str">
            <v>EXCEL</v>
          </cell>
          <cell r="K6951">
            <v>2.84</v>
          </cell>
        </row>
        <row r="6952">
          <cell r="A6952" t="str">
            <v>202-087</v>
          </cell>
          <cell r="B6952" t="str">
            <v>LC POLISHING PUCK METAL</v>
          </cell>
          <cell r="C6952" t="str">
            <v>LC POLISHING PUCK METAL</v>
          </cell>
          <cell r="D6952" t="str">
            <v>szt.</v>
          </cell>
          <cell r="E6952">
            <v>0</v>
          </cell>
          <cell r="F6952" t="str">
            <v>EXCEL</v>
          </cell>
          <cell r="K6952">
            <v>0</v>
          </cell>
        </row>
        <row r="6953">
          <cell r="A6953" t="str">
            <v>200-349</v>
          </cell>
          <cell r="B6953" t="str">
            <v>LC SM CERAMIC FERRULE DUPLEX CONNECTOR</v>
          </cell>
          <cell r="C6953" t="str">
            <v>LC SM CERAMIC FERRULE DUPLEX CONNECTOR</v>
          </cell>
          <cell r="D6953" t="str">
            <v>szt.</v>
          </cell>
          <cell r="E6953">
            <v>0</v>
          </cell>
          <cell r="F6953" t="str">
            <v>EXCEL</v>
          </cell>
          <cell r="K6953">
            <v>5.7</v>
          </cell>
        </row>
        <row r="6954">
          <cell r="A6954" t="str">
            <v>200-351</v>
          </cell>
          <cell r="B6954" t="str">
            <v>LC SM CERAMIC FERRULE SIMPLEX CONNECTOR</v>
          </cell>
          <cell r="C6954" t="str">
            <v>LC SM CERAMIC FERRULE SIMPLEX CONNECTOR</v>
          </cell>
          <cell r="D6954" t="str">
            <v>szt.</v>
          </cell>
          <cell r="E6954">
            <v>0</v>
          </cell>
          <cell r="F6954" t="str">
            <v>EXCEL</v>
          </cell>
          <cell r="K6954">
            <v>4.32</v>
          </cell>
        </row>
        <row r="6955">
          <cell r="A6955" t="str">
            <v>S188-300</v>
          </cell>
          <cell r="B6955" t="str">
            <v xml:space="preserve">LG VERT CBL MGR,CPR,S110,WALL MNT,300PR,NO LEG,NO </v>
          </cell>
          <cell r="C6955" t="str">
            <v>LG VERT CBL MGR,CPR,S110,WALL MNT,300PR,NO LEG,NO CVR</v>
          </cell>
          <cell r="D6955" t="str">
            <v>szt.</v>
          </cell>
          <cell r="E6955">
            <v>0</v>
          </cell>
          <cell r="F6955" t="str">
            <v>SIEMON</v>
          </cell>
          <cell r="K6955">
            <v>119.06</v>
          </cell>
        </row>
        <row r="6956">
          <cell r="A6956" t="str">
            <v>LZ16+WYŁ</v>
          </cell>
          <cell r="B6956" t="str">
            <v>Listawa zasilająca 16 gn. + wył.</v>
          </cell>
          <cell r="C6956" t="str">
            <v>Listawa zasilająca 16 gn. + wył.</v>
          </cell>
          <cell r="D6956" t="str">
            <v>szt.</v>
          </cell>
          <cell r="E6956">
            <v>0</v>
          </cell>
          <cell r="F6956" t="str">
            <v>TECNOSTEEL</v>
          </cell>
          <cell r="K6956">
            <v>0</v>
          </cell>
        </row>
        <row r="6957">
          <cell r="A6957" t="str">
            <v>LISTWA</v>
          </cell>
          <cell r="B6957" t="str">
            <v>Listwa</v>
          </cell>
          <cell r="C6957" t="str">
            <v>Listwa</v>
          </cell>
          <cell r="D6957" t="str">
            <v>m</v>
          </cell>
          <cell r="E6957">
            <v>0</v>
          </cell>
          <cell r="F6957" t="str">
            <v>Puszki podłogowe i koryta</v>
          </cell>
          <cell r="K6957">
            <v>0</v>
          </cell>
        </row>
        <row r="6958">
          <cell r="A6958" t="str">
            <v>912.010</v>
          </cell>
          <cell r="B6958" t="str">
            <v>Listwa CONI</v>
          </cell>
          <cell r="C6958" t="str">
            <v>Listwa CONI</v>
          </cell>
          <cell r="D6958" t="str">
            <v>szt.</v>
          </cell>
          <cell r="E6958">
            <v>0</v>
          </cell>
          <cell r="F6958" t="str">
            <v>Puszki podłogowe i koryta</v>
          </cell>
          <cell r="K6958">
            <v>0</v>
          </cell>
        </row>
        <row r="6959">
          <cell r="A6959" t="str">
            <v>912.009</v>
          </cell>
          <cell r="B6959" t="str">
            <v>Listwa CONI</v>
          </cell>
          <cell r="C6959" t="str">
            <v>Listwa CONI</v>
          </cell>
          <cell r="D6959" t="str">
            <v>szt.</v>
          </cell>
          <cell r="E6959">
            <v>0</v>
          </cell>
          <cell r="F6959" t="str">
            <v>Puszki podłogowe i koryta</v>
          </cell>
          <cell r="K6959">
            <v>0</v>
          </cell>
        </row>
        <row r="6960">
          <cell r="A6960" t="str">
            <v>LISTWA/LO35</v>
          </cell>
          <cell r="B6960" t="str">
            <v>LISTWA LO 35 LD  (2M/60M)</v>
          </cell>
          <cell r="C6960" t="str">
            <v>LISTWA LO 50 LD CIEMNO SZARA  (2M/60M)</v>
          </cell>
          <cell r="D6960" t="str">
            <v>m</v>
          </cell>
          <cell r="E6960">
            <v>0</v>
          </cell>
          <cell r="F6960" t="str">
            <v>Puszki podłogowe i koryta</v>
          </cell>
          <cell r="K6960">
            <v>0</v>
          </cell>
        </row>
        <row r="6961">
          <cell r="A6961" t="str">
            <v>LISTWA/LO50</v>
          </cell>
          <cell r="B6961" t="str">
            <v>LISTWA LO 50 HD BIAŁA  (2M/32M)</v>
          </cell>
          <cell r="C6961" t="str">
            <v>LISTWA LO 50 HD BIAŁA  (2M/32M)</v>
          </cell>
          <cell r="D6961" t="str">
            <v>m</v>
          </cell>
          <cell r="E6961">
            <v>0</v>
          </cell>
          <cell r="F6961" t="str">
            <v>Puszki podłogowe i koryta</v>
          </cell>
          <cell r="K6961">
            <v>0</v>
          </cell>
        </row>
        <row r="6962">
          <cell r="A6962" t="str">
            <v>LISTWA/LO50 LD</v>
          </cell>
          <cell r="B6962" t="str">
            <v>LISTWA LO 50 LD CIEMNO SZARA (2M/32M)</v>
          </cell>
          <cell r="C6962" t="str">
            <v>LISTWA LO 50 LD CIEMNO SZARA (2M/32M)</v>
          </cell>
          <cell r="D6962" t="str">
            <v>m</v>
          </cell>
          <cell r="E6962">
            <v>0</v>
          </cell>
          <cell r="F6962" t="str">
            <v>Puszki podłogowe i koryta</v>
          </cell>
          <cell r="K6962">
            <v>0</v>
          </cell>
        </row>
        <row r="6963">
          <cell r="A6963" t="str">
            <v>690-034</v>
          </cell>
          <cell r="B6963" t="str">
            <v>Listwa miedziana - 10 otworów m6 - długość 240 mm</v>
          </cell>
          <cell r="C6963" t="str">
            <v>Listwa miedziana - 10 otworów m6 - długość 240 mm</v>
          </cell>
          <cell r="D6963" t="str">
            <v>szt.</v>
          </cell>
          <cell r="E6963">
            <v>0</v>
          </cell>
          <cell r="F6963" t="str">
            <v>EXCEL</v>
          </cell>
          <cell r="K6963">
            <v>0</v>
          </cell>
        </row>
        <row r="6964">
          <cell r="A6964" t="str">
            <v>F9139</v>
          </cell>
          <cell r="B6964" t="str">
            <v>LISTWA MIEDZIANA - 10 OTWORÓW M6 - DŁUGOŚĆ 240 mm</v>
          </cell>
          <cell r="C6964" t="str">
            <v>LISTWA MIEDZIANA - 10 OTWORÓW M6 - DŁUGOŚĆ 240 mm</v>
          </cell>
          <cell r="D6964" t="str">
            <v>szt.</v>
          </cell>
          <cell r="E6964">
            <v>131.01</v>
          </cell>
          <cell r="F6964" t="str">
            <v>TECNOSTEEL</v>
          </cell>
          <cell r="K6964">
            <v>0</v>
          </cell>
        </row>
        <row r="6965">
          <cell r="A6965" t="str">
            <v>F9140</v>
          </cell>
          <cell r="B6965" t="str">
            <v>LISTWA MIEDZIANA - 15 OTWORÓW M6 - DŁUGOŚĆ 310 mm</v>
          </cell>
          <cell r="C6965" t="str">
            <v>LISTWA MIEDZIANA - 15 OTWORÓW M6 - DŁUGOŚĆ 310 mm</v>
          </cell>
          <cell r="D6965" t="str">
            <v>szt.</v>
          </cell>
          <cell r="E6965">
            <v>164.39</v>
          </cell>
          <cell r="F6965" t="str">
            <v>TECNOSTEEL</v>
          </cell>
          <cell r="K6965">
            <v>0</v>
          </cell>
        </row>
        <row r="6966">
          <cell r="A6966" t="str">
            <v>PDU SQ-ETHL-08</v>
          </cell>
          <cell r="B6966" t="str">
            <v>Listwa PDU SQ-ETHL-08</v>
          </cell>
          <cell r="C6966" t="str">
            <v>Listwa PDU SQ-ETHL-08</v>
          </cell>
          <cell r="D6966" t="str">
            <v>szt.</v>
          </cell>
          <cell r="E6966">
            <v>0</v>
          </cell>
          <cell r="F6966" t="str">
            <v>Cobi szafy akcesoria</v>
          </cell>
          <cell r="K6966">
            <v>0</v>
          </cell>
        </row>
        <row r="6967">
          <cell r="A6967" t="str">
            <v>T3701</v>
          </cell>
          <cell r="B6967" t="str">
            <v xml:space="preserve">LISTWA PDU Tecnosteel ActIPower  16A </v>
          </cell>
          <cell r="C6967" t="str">
            <v xml:space="preserve">LISTWA PDU Tecnosteel ActIPower  16A </v>
          </cell>
          <cell r="D6967" t="str">
            <v>szt.</v>
          </cell>
          <cell r="E6967">
            <v>0</v>
          </cell>
          <cell r="F6967" t="str">
            <v>Cobi szafy akcesoria</v>
          </cell>
          <cell r="K6967">
            <v>0</v>
          </cell>
        </row>
        <row r="6968">
          <cell r="A6968">
            <v>5010200</v>
          </cell>
          <cell r="B6968" t="str">
            <v>Listwa zasilająca</v>
          </cell>
          <cell r="C6968" t="str">
            <v>Listwa zasilająca</v>
          </cell>
          <cell r="D6968" t="str">
            <v>szt.</v>
          </cell>
          <cell r="E6968">
            <v>0</v>
          </cell>
          <cell r="F6968" t="str">
            <v>Cobi szafy akcesoria</v>
          </cell>
          <cell r="K6968">
            <v>0</v>
          </cell>
        </row>
        <row r="6969">
          <cell r="A6969" t="str">
            <v>F4260</v>
          </cell>
          <cell r="B6969" t="str">
            <v>LISTWA ZASILAJĄCA - 4 UNIWERSALNE GNIAZDA</v>
          </cell>
          <cell r="C6969" t="str">
            <v>LISTWA ZASILAJĄCA - 4 UNIWERSALNE GNIAZDA</v>
          </cell>
          <cell r="D6969" t="str">
            <v>szt.</v>
          </cell>
          <cell r="E6969">
            <v>186.68</v>
          </cell>
          <cell r="F6969" t="str">
            <v>TECNOSTEEL</v>
          </cell>
          <cell r="K6969">
            <v>0</v>
          </cell>
        </row>
        <row r="6970">
          <cell r="A6970" t="str">
            <v>555-085</v>
          </cell>
          <cell r="B6970" t="str">
            <v>Listwa zasilająca 10 x 230V, montaż pionowy</v>
          </cell>
          <cell r="C6970" t="str">
            <v>Listwa zasilająca 10 x 230V, montaż pionowy</v>
          </cell>
          <cell r="D6970" t="str">
            <v>szt.</v>
          </cell>
          <cell r="E6970">
            <v>0</v>
          </cell>
          <cell r="F6970" t="str">
            <v>EXCEL</v>
          </cell>
          <cell r="K6970">
            <v>0</v>
          </cell>
        </row>
        <row r="6971">
          <cell r="A6971" t="str">
            <v>F2501NS</v>
          </cell>
          <cell r="B6971" t="str">
            <v>LISTWA ZASILAJĄCA 10" - 2 GNIAZDA Schucko z wyłącz</v>
          </cell>
          <cell r="C6971" t="str">
            <v>LISTWA ZASILAJĄCA 10" - 2 GNIAZDA Schucko z wyłącznikiem</v>
          </cell>
          <cell r="D6971" t="str">
            <v>szt.</v>
          </cell>
          <cell r="E6971">
            <v>237.5</v>
          </cell>
          <cell r="F6971" t="str">
            <v>TECNOSTEEL</v>
          </cell>
          <cell r="K6971">
            <v>0</v>
          </cell>
        </row>
        <row r="6972">
          <cell r="A6972" t="str">
            <v>5010 212/W</v>
          </cell>
          <cell r="B6972" t="str">
            <v>Listwa zasilająca 12 gn z wyłącznikiem</v>
          </cell>
          <cell r="C6972" t="str">
            <v>Listwa zasilająca 12 gn z wyłącznikiem</v>
          </cell>
          <cell r="D6972" t="str">
            <v>szt.</v>
          </cell>
          <cell r="E6972">
            <v>0</v>
          </cell>
          <cell r="F6972" t="str">
            <v>Cobi szafy akcesoria</v>
          </cell>
          <cell r="K6972">
            <v>0</v>
          </cell>
        </row>
        <row r="6973">
          <cell r="A6973">
            <v>5010214</v>
          </cell>
          <cell r="B6973" t="str">
            <v>Listwa zasilająca 14gn C13, lgn C19 w 16A</v>
          </cell>
          <cell r="C6973" t="str">
            <v>Listwa zasilająca 14gn C13, lgn C19 w 16A</v>
          </cell>
          <cell r="D6973" t="str">
            <v>szt.</v>
          </cell>
          <cell r="E6973">
            <v>0</v>
          </cell>
          <cell r="F6973" t="str">
            <v>Cobi szafy akcesoria</v>
          </cell>
          <cell r="K6973">
            <v>0</v>
          </cell>
        </row>
        <row r="6974">
          <cell r="A6974">
            <v>5010218</v>
          </cell>
          <cell r="B6974" t="str">
            <v>LISTWA ZASILAJĄCA 18 GNIAZD - MONTAŻ PIONOWY</v>
          </cell>
          <cell r="C6974" t="str">
            <v>LISTWA ZASILAJĄCA 18 GNIAZD - MONTAŻ PIONOWY</v>
          </cell>
          <cell r="D6974" t="str">
            <v>szt.</v>
          </cell>
          <cell r="E6974">
            <v>0</v>
          </cell>
          <cell r="F6974" t="str">
            <v>Cobi szafy akcesoria</v>
          </cell>
          <cell r="K6974">
            <v>0</v>
          </cell>
        </row>
        <row r="6975">
          <cell r="A6975" t="str">
            <v>LZ-6FPP</v>
          </cell>
          <cell r="B6975" t="str">
            <v>Listwa zasilająca 19" 1U 6-port. bolec, filtr</v>
          </cell>
          <cell r="C6975" t="str">
            <v>Listwa zasilająca 19" 1U 6-portowa z bolcem i filtrem przeciwprzepięciowym</v>
          </cell>
          <cell r="D6975" t="str">
            <v>szt.</v>
          </cell>
          <cell r="E6975">
            <v>363.52</v>
          </cell>
          <cell r="F6975" t="str">
            <v>TECNOSTEEL</v>
          </cell>
          <cell r="K6975">
            <v>0</v>
          </cell>
        </row>
        <row r="6976">
          <cell r="A6976" t="str">
            <v>LZ-9+W</v>
          </cell>
          <cell r="B6976" t="str">
            <v>Listwa zasilająca 19" 1U 9-port. bolec z wył.</v>
          </cell>
          <cell r="C6976" t="str">
            <v>Listwa zasilająca 19" 1U 9-portowa z bolcem i wyłącznikiem</v>
          </cell>
          <cell r="D6976" t="str">
            <v>szt.</v>
          </cell>
          <cell r="E6976">
            <v>98.72</v>
          </cell>
          <cell r="F6976" t="str">
            <v>TECNOSTEEL</v>
          </cell>
          <cell r="K6976">
            <v>0</v>
          </cell>
        </row>
        <row r="6977">
          <cell r="A6977" t="str">
            <v>LZ-9UPS</v>
          </cell>
          <cell r="B6977" t="str">
            <v>Listwa zasilająca 19" 1U 9-port. bolec, wtyk UPS</v>
          </cell>
          <cell r="C6977" t="str">
            <v>Listwa zasilająca 19" 1U 9-portowa z bolcem i wtykiem UPS (C14)</v>
          </cell>
          <cell r="D6977" t="str">
            <v>szt.</v>
          </cell>
          <cell r="E6977">
            <v>157.04</v>
          </cell>
          <cell r="F6977" t="str">
            <v>TECNOSTEEL</v>
          </cell>
          <cell r="K6977">
            <v>0</v>
          </cell>
        </row>
        <row r="6978">
          <cell r="A6978" t="str">
            <v>LZ9GC13+WTC14</v>
          </cell>
          <cell r="B6978" t="str">
            <v>Listwa zasilająca 19" 1U 9-port. C13, wtyk UPS</v>
          </cell>
          <cell r="C6978" t="str">
            <v>Listwa zasilająca 19" 1U 9-portowa z gniazdami C13 i wtykiem UPS (C14)</v>
          </cell>
          <cell r="D6978" t="str">
            <v>szt.</v>
          </cell>
          <cell r="E6978">
            <v>142.88</v>
          </cell>
          <cell r="F6978" t="str">
            <v>TECNOSTEEL</v>
          </cell>
          <cell r="K6978">
            <v>0</v>
          </cell>
        </row>
        <row r="6979">
          <cell r="A6979" t="str">
            <v>LZ-9+WSCHUCKO</v>
          </cell>
          <cell r="B6979" t="str">
            <v>Listwa zasilająca 19" 1U 9-port. schucko z wył.</v>
          </cell>
          <cell r="C6979" t="str">
            <v>Listwa zasilająca 19" 1U 9-portowa schucko z wyłącznikiem</v>
          </cell>
          <cell r="D6979" t="str">
            <v>szt.</v>
          </cell>
          <cell r="E6979">
            <v>100.01</v>
          </cell>
          <cell r="F6979" t="str">
            <v>TECNOSTEEL</v>
          </cell>
          <cell r="K6979">
            <v>0</v>
          </cell>
        </row>
        <row r="6980">
          <cell r="A6980" t="str">
            <v xml:space="preserve">5010 233/UPS    </v>
          </cell>
          <cell r="B6980" t="str">
            <v xml:space="preserve">Listwa zasilająca 19" 9-portowa, wtyk UPS    </v>
          </cell>
          <cell r="C6980" t="str">
            <v xml:space="preserve">Listwa zasilająca 19" 9-portowa, wtyk UPS    </v>
          </cell>
          <cell r="D6980" t="str">
            <v>szt.</v>
          </cell>
          <cell r="E6980">
            <v>189.11</v>
          </cell>
          <cell r="F6980" t="str">
            <v>Cobi szafy akcesoria</v>
          </cell>
          <cell r="K6980">
            <v>0</v>
          </cell>
        </row>
        <row r="6981">
          <cell r="A6981" t="str">
            <v>A30-1903</v>
          </cell>
          <cell r="B6981" t="str">
            <v>Listwa zasilająca 19” 1U 9-port. bolec, filtr</v>
          </cell>
          <cell r="C6981" t="str">
            <v>Listwa zasilająca CobiCabling 1U 19" 9-portowa z filtrem przeciążeniowym</v>
          </cell>
          <cell r="D6981" t="str">
            <v>szt.</v>
          </cell>
          <cell r="E6981">
            <v>112.86</v>
          </cell>
          <cell r="F6981" t="str">
            <v>Cobi szafy akcesoria</v>
          </cell>
          <cell r="K6981">
            <v>0</v>
          </cell>
        </row>
        <row r="6982">
          <cell r="A6982" t="str">
            <v>A30-1900</v>
          </cell>
          <cell r="B6982" t="str">
            <v>Listwa zasilająca 19” 1U 9-port. bolec, z wył.</v>
          </cell>
          <cell r="C6982" t="str">
            <v>Listwa zasilająca CobiCabling 1U 19" 9-portowa z bolcem i wyłącznikiem</v>
          </cell>
          <cell r="D6982" t="str">
            <v>szt.</v>
          </cell>
          <cell r="E6982">
            <v>122.61</v>
          </cell>
          <cell r="F6982" t="str">
            <v>Cobi szafy akcesoria</v>
          </cell>
          <cell r="K6982">
            <v>0</v>
          </cell>
        </row>
        <row r="6983">
          <cell r="A6983" t="str">
            <v>A30-2500</v>
          </cell>
          <cell r="B6983" t="str">
            <v>Listwa zasilająca 19” 2U 5-port. bolec, filtr</v>
          </cell>
          <cell r="C6983" t="str">
            <v>Listwa zasilająca CobiCabling 1U 19" 5-portowa z bolcem i filtrem przeciwzakłóceniowym</v>
          </cell>
          <cell r="D6983" t="str">
            <v>szt.</v>
          </cell>
          <cell r="E6983">
            <v>98.87</v>
          </cell>
          <cell r="F6983" t="str">
            <v>Cobi szafy akcesoria</v>
          </cell>
          <cell r="K6983">
            <v>0</v>
          </cell>
        </row>
        <row r="6984">
          <cell r="A6984" t="str">
            <v>A30-1902</v>
          </cell>
          <cell r="B6984" t="str">
            <v>Listwa zasilająca 19”1U 9-port. bez wył. C14 (UPS)</v>
          </cell>
          <cell r="C6984" t="str">
            <v>Listwa zasilająca CobiCabling 1U 19" 9-portowa z bolcem bez wyłącznika z wtykiem C14 (UPS)</v>
          </cell>
          <cell r="D6984" t="str">
            <v>szt.</v>
          </cell>
          <cell r="E6984">
            <v>129.54</v>
          </cell>
          <cell r="F6984" t="str">
            <v>Cobi szafy akcesoria</v>
          </cell>
          <cell r="K6984">
            <v>0</v>
          </cell>
        </row>
        <row r="6985">
          <cell r="A6985" t="str">
            <v>A30-1901</v>
          </cell>
          <cell r="B6985" t="str">
            <v>Listwa zasilająca 1U 19" 9-port. bolec, bez wył.</v>
          </cell>
          <cell r="C6985" t="str">
            <v>Listwa zasilająca CobiCabling 1U 19" 9-portowa z bolcem bez wyłącznika</v>
          </cell>
          <cell r="D6985" t="str">
            <v>szt.</v>
          </cell>
          <cell r="E6985">
            <v>0</v>
          </cell>
          <cell r="F6985" t="str">
            <v>Cobi szafy akcesoria</v>
          </cell>
          <cell r="K6985">
            <v>0</v>
          </cell>
        </row>
        <row r="6986">
          <cell r="A6986" t="str">
            <v>5010 233/B/K</v>
          </cell>
          <cell r="B6986" t="str">
            <v xml:space="preserve">Listwa zasilająca 9 gn. komp. typu IEC320C13 </v>
          </cell>
          <cell r="C6986" t="str">
            <v>Listwa zasilająca 9 gniazd komputerowych typu IEC320C13 10A/230V</v>
          </cell>
          <cell r="D6986" t="str">
            <v>szt.</v>
          </cell>
          <cell r="E6986">
            <v>0</v>
          </cell>
          <cell r="F6986" t="str">
            <v>Cobi szafy akcesoria</v>
          </cell>
          <cell r="K6986">
            <v>0</v>
          </cell>
        </row>
        <row r="6987">
          <cell r="A6987" t="str">
            <v xml:space="preserve">LZ-12+W </v>
          </cell>
          <cell r="B6987" t="str">
            <v>Listwa zasilająca pionowa 0U 12-port. bolec z wył.</v>
          </cell>
          <cell r="C6987" t="str">
            <v>Listwa zasilająca pionowa 0U 12-portowa z bolcem i wyłącznikiem</v>
          </cell>
          <cell r="D6987" t="str">
            <v>szt.</v>
          </cell>
          <cell r="E6987">
            <v>305.24</v>
          </cell>
          <cell r="F6987" t="str">
            <v>TECNOSTEEL</v>
          </cell>
          <cell r="K6987">
            <v>0</v>
          </cell>
        </row>
        <row r="6988">
          <cell r="A6988" t="str">
            <v>100-626-V2</v>
          </cell>
          <cell r="B6988" t="str">
            <v>LJU-RJ45 FULLY MASTERED TAILED ADAPTOR</v>
          </cell>
          <cell r="C6988" t="str">
            <v>LJU-RJ45 FULLY MASTERED TAILED ADAPTOR</v>
          </cell>
          <cell r="D6988" t="str">
            <v>szt.</v>
          </cell>
          <cell r="E6988">
            <v>0</v>
          </cell>
          <cell r="F6988" t="str">
            <v>EXCEL</v>
          </cell>
          <cell r="K6988">
            <v>0</v>
          </cell>
        </row>
        <row r="6989">
          <cell r="A6989" t="str">
            <v>LL-05</v>
          </cell>
          <cell r="B6989" t="str">
            <v>LOCK,LOCKIT,YEL,10/BG</v>
          </cell>
          <cell r="C6989" t="str">
            <v>LOCK,LOCKIT,YEL,10/BG</v>
          </cell>
          <cell r="D6989" t="str">
            <v>szt.</v>
          </cell>
          <cell r="E6989">
            <v>0</v>
          </cell>
          <cell r="F6989" t="str">
            <v>SIEMON</v>
          </cell>
          <cell r="K6989">
            <v>17.38</v>
          </cell>
        </row>
        <row r="6990">
          <cell r="A6990" t="str">
            <v>LP6A-S03M-01L</v>
          </cell>
          <cell r="B6990" t="str">
            <v xml:space="preserve">LOCK-IT,Cat 6A,S/FTP,T568A/B,STRD,BLK CM/LSOH,03M </v>
          </cell>
          <cell r="C6990" t="str">
            <v>LOCK-IT,Cat 6A,S/FTP,T568A/B,STRD,BLK CM/LSOH,BLK BOOT,03M</v>
          </cell>
          <cell r="D6990" t="str">
            <v>szt.</v>
          </cell>
          <cell r="E6990">
            <v>0</v>
          </cell>
          <cell r="F6990" t="str">
            <v>SIEMON</v>
          </cell>
          <cell r="K6990">
            <v>0</v>
          </cell>
        </row>
        <row r="6991">
          <cell r="A6991" t="str">
            <v>LP6A-S05M-01L</v>
          </cell>
          <cell r="B6991" t="str">
            <v>LOCK-IT,Cat 6A,S/FTP,T568A/B,STRD,BLK CM/LSOH,05M</v>
          </cell>
          <cell r="C6991" t="str">
            <v>LOCK-IT,Cat 6A,S/FTP,T568A/B,STRD,BLK CM/LSOH,BLK BOOT,05M</v>
          </cell>
          <cell r="D6991" t="str">
            <v>szt.</v>
          </cell>
          <cell r="E6991">
            <v>0</v>
          </cell>
          <cell r="F6991" t="str">
            <v>SIEMON</v>
          </cell>
          <cell r="K6991">
            <v>0</v>
          </cell>
        </row>
        <row r="6992">
          <cell r="A6992" t="str">
            <v>LO-IGS-2GT1GF-POE</v>
          </cell>
          <cell r="B6992" t="str">
            <v>LO-IGS-2GT1GF-POE - Industrial PoE Switch 2*10/100</v>
          </cell>
          <cell r="C6992" t="str">
            <v xml:space="preserve">LO-IGS-2GT1GF-POE - Industrial PoE Switch 2*10/100/1000Base-T RJ45, 1*1000M fiber ports (SFP) </v>
          </cell>
          <cell r="D6992" t="str">
            <v>szt.</v>
          </cell>
          <cell r="E6992">
            <v>0</v>
          </cell>
          <cell r="F6992" t="str">
            <v>CCTV</v>
          </cell>
          <cell r="K6992">
            <v>0</v>
          </cell>
        </row>
        <row r="6993">
          <cell r="A6993" t="str">
            <v>LO-MC-1000POE</v>
          </cell>
          <cell r="B6993" t="str">
            <v>LO-MC-1000POE - PoE Media Converter 10/100/1000Bas</v>
          </cell>
          <cell r="C6993" t="str">
            <v>LO-MC-1000POE - PoE Media Converter 10/100/1000Base-T RJ45, 1000M fiber ports (SFP), external PS</v>
          </cell>
          <cell r="D6993" t="str">
            <v>szt.</v>
          </cell>
          <cell r="E6993">
            <v>0</v>
          </cell>
          <cell r="F6993" t="str">
            <v>CCTV</v>
          </cell>
          <cell r="K6993">
            <v>0</v>
          </cell>
        </row>
        <row r="6994">
          <cell r="A6994" t="str">
            <v>LO-SF-1G-5S3-20S -SF</v>
          </cell>
          <cell r="B6994" t="str">
            <v>LO-SF-1G-5S3-20S -SFP BiDi 1.25Gbps Tx1550nm/Rx13</v>
          </cell>
          <cell r="C6994" t="str">
            <v xml:space="preserve">LO-SF-1G-5S3-20S -SFP BiDi 1.25Gbps Tx1550nm/Rx1310nm SC SMF DDM 20km for LO </v>
          </cell>
          <cell r="D6994" t="str">
            <v>szt.</v>
          </cell>
          <cell r="E6994">
            <v>0</v>
          </cell>
          <cell r="F6994" t="str">
            <v>CCTV</v>
          </cell>
          <cell r="K6994">
            <v>0</v>
          </cell>
        </row>
        <row r="6995">
          <cell r="A6995" t="str">
            <v xml:space="preserve">GEL FÜLLUNG   </v>
          </cell>
          <cell r="B6995" t="str">
            <v>LSA Anschlussleiste Gel-Füllung</v>
          </cell>
          <cell r="C6995" t="str">
            <v>LSA Anschlussleiste Gel-Füllung</v>
          </cell>
          <cell r="D6995" t="str">
            <v>szt.</v>
          </cell>
          <cell r="E6995">
            <v>0</v>
          </cell>
          <cell r="F6995" t="str">
            <v>USŁUGI</v>
          </cell>
          <cell r="K6995">
            <v>0</v>
          </cell>
        </row>
        <row r="6996">
          <cell r="A6996" t="str">
            <v>1030 024/G</v>
          </cell>
          <cell r="B6996" t="str">
            <v>LSA łączówka nierozłączna 2/10 - bez kodu barw.</v>
          </cell>
          <cell r="C6996" t="str">
            <v>LSA łączówka nierozłączna 2/10 CobiNet - bez kodu barw., 1...0, na gniezdnik i pręty, żelowana</v>
          </cell>
          <cell r="D6996" t="str">
            <v>szt.</v>
          </cell>
          <cell r="E6996">
            <v>0</v>
          </cell>
          <cell r="F6996" t="str">
            <v>Cobi LSA telekomunikacja</v>
          </cell>
          <cell r="K6996">
            <v>0</v>
          </cell>
        </row>
        <row r="6997">
          <cell r="A6997" t="str">
            <v>1020 054/G</v>
          </cell>
          <cell r="B6997" t="str">
            <v>LSA łączówka nierozłączna 2/10 - bez kodu barw.</v>
          </cell>
          <cell r="C6997" t="str">
            <v>LSA łączówka nierozłączna 2/10 CobiNet - bez kodu barw., 1...0, na gniezdnik, żelowana</v>
          </cell>
          <cell r="D6997" t="str">
            <v>szt.</v>
          </cell>
          <cell r="E6997">
            <v>20.239999999999998</v>
          </cell>
          <cell r="F6997" t="str">
            <v>Cobi LSA telekomunikacja</v>
          </cell>
          <cell r="K6997">
            <v>0</v>
          </cell>
        </row>
        <row r="6998">
          <cell r="A6998" t="str">
            <v>1020 054/N</v>
          </cell>
          <cell r="B6998" t="str">
            <v>LSA łączówka nierozłączna 2/10 - bez kodu barw., 1</v>
          </cell>
          <cell r="C6998" t="str">
            <v>LSA łączówka nierozłączna 2/10 - bez kodu barw., 1...0, na gniezdnik, neutralna</v>
          </cell>
          <cell r="D6998" t="str">
            <v>szt.</v>
          </cell>
          <cell r="E6998">
            <v>0</v>
          </cell>
          <cell r="F6998" t="str">
            <v>Cobi LSA telekomunikacja</v>
          </cell>
          <cell r="K6998">
            <v>0</v>
          </cell>
        </row>
        <row r="6999">
          <cell r="A6999" t="str">
            <v>1020 054/K</v>
          </cell>
          <cell r="B6999" t="str">
            <v>LSA łączówka nierozłączna 2/10 KRONE na gniezdnik</v>
          </cell>
          <cell r="C6999" t="str">
            <v>LSA łączówka nierozłączna 2/10 KRONE - bez kodu barw., 1...0, na gniezdnik</v>
          </cell>
          <cell r="D6999" t="str">
            <v>szt.</v>
          </cell>
          <cell r="E6999">
            <v>0</v>
          </cell>
          <cell r="F6999" t="str">
            <v>Cobi LSA telekomunikacja</v>
          </cell>
          <cell r="K6999">
            <v>0</v>
          </cell>
        </row>
        <row r="7000">
          <cell r="A7000" t="str">
            <v>T02-1110</v>
          </cell>
          <cell r="B7000" t="str">
            <v>LSA łączówka nierozłączna 2/10, gniezdnik</v>
          </cell>
          <cell r="C7000" t="str">
            <v>LSA łączówka nierozłączna 2/10 - bez kodu barwnego, 1…0, na gniezdnik</v>
          </cell>
          <cell r="D7000" t="str">
            <v>szt.</v>
          </cell>
          <cell r="E7000">
            <v>21.46</v>
          </cell>
          <cell r="F7000" t="str">
            <v>Cobi LSA telekomunikacja</v>
          </cell>
          <cell r="K7000">
            <v>0</v>
          </cell>
        </row>
        <row r="7001">
          <cell r="A7001" t="str">
            <v>T02-0110</v>
          </cell>
          <cell r="B7001" t="str">
            <v>LSA łączówka nierozłączna 2/10, gniezdnik i pręty</v>
          </cell>
          <cell r="C7001" t="str">
            <v>LSA łączówka nierozłączna 2/10 - bez kodu barwnego,1...0, na gniezdnik i pręty</v>
          </cell>
          <cell r="D7001" t="str">
            <v>szt.</v>
          </cell>
          <cell r="E7001">
            <v>0</v>
          </cell>
          <cell r="F7001" t="str">
            <v>Cobi LSA telekomunikacja</v>
          </cell>
          <cell r="K7001">
            <v>0</v>
          </cell>
        </row>
        <row r="7002">
          <cell r="A7002" t="str">
            <v>1030 022/G</v>
          </cell>
          <cell r="B7002" t="str">
            <v>LSA łączówka rozłączna 2/10 - bez kodu barwnego</v>
          </cell>
          <cell r="C7002" t="str">
            <v>LSA łączówka rozłączna 2/10 CobiNet - bez kodu barwnego,1...0, na gniezdnik i pręty, żelowana</v>
          </cell>
          <cell r="D7002" t="str">
            <v>szt.</v>
          </cell>
          <cell r="E7002">
            <v>0</v>
          </cell>
          <cell r="F7002" t="str">
            <v>Cobi LSA telekomunikacja</v>
          </cell>
          <cell r="K7002">
            <v>0</v>
          </cell>
        </row>
        <row r="7003">
          <cell r="A7003" t="str">
            <v>1020 052/G</v>
          </cell>
          <cell r="B7003" t="str">
            <v>LSA łączówka rozłączna 2/10 - bez kodu barwnego</v>
          </cell>
          <cell r="C7003" t="str">
            <v xml:space="preserve">LSA łączówka rozłączna 2/10 CobiNet - bez kodu barwnego,1...0, na gniezdnik, żelowana </v>
          </cell>
          <cell r="D7003" t="str">
            <v>szt.</v>
          </cell>
          <cell r="E7003">
            <v>0</v>
          </cell>
          <cell r="F7003" t="str">
            <v>Cobi LSA telekomunikacja</v>
          </cell>
          <cell r="K7003">
            <v>0</v>
          </cell>
        </row>
        <row r="7004">
          <cell r="A7004" t="str">
            <v>1030 022/N</v>
          </cell>
          <cell r="B7004" t="str">
            <v>LSA łączówka rozłączna 2/10 - bez kodu barwnego,1.</v>
          </cell>
          <cell r="C7004" t="str">
            <v>LSA łączówka rozłączna 2/10 - bez kodu barwnego,1...0, na gniezdnik i pręty</v>
          </cell>
          <cell r="D7004" t="str">
            <v>szt.</v>
          </cell>
          <cell r="E7004">
            <v>29.53</v>
          </cell>
          <cell r="F7004" t="str">
            <v>Cobi LSA telekomunikacja</v>
          </cell>
          <cell r="K7004">
            <v>0</v>
          </cell>
        </row>
        <row r="7005">
          <cell r="A7005" t="str">
            <v>1020 052/NG</v>
          </cell>
          <cell r="B7005" t="str">
            <v>LSA łączówka rozłączna 2/10 - żelowana, neutralna</v>
          </cell>
          <cell r="C7005" t="str">
            <v>LSA łączówka rozłączna 2/10 - bez kodu barwnego,1...0, na gniezdnik, żelowana, neutralna</v>
          </cell>
          <cell r="D7005" t="str">
            <v>szt.</v>
          </cell>
          <cell r="E7005">
            <v>0</v>
          </cell>
          <cell r="F7005" t="str">
            <v>Cobi LSA telekomunikacja</v>
          </cell>
          <cell r="K7005">
            <v>0</v>
          </cell>
        </row>
        <row r="7006">
          <cell r="A7006" t="str">
            <v>1020 053/N</v>
          </cell>
          <cell r="B7006" t="str">
            <v>LSA łączówka rozłączna 2/10 CobiNet - z kodem barw</v>
          </cell>
          <cell r="C7006" t="str">
            <v>LSA łączówka rozłączna 2/10 CobiNet - z kodem barwnym,1...0, na gniezdnik</v>
          </cell>
          <cell r="D7006" t="str">
            <v>szt.</v>
          </cell>
          <cell r="E7006">
            <v>26.43</v>
          </cell>
          <cell r="F7006" t="str">
            <v>Cobi LSA telekomunikacja</v>
          </cell>
          <cell r="K7006">
            <v>0</v>
          </cell>
        </row>
        <row r="7007">
          <cell r="A7007" t="str">
            <v>1020 052/K</v>
          </cell>
          <cell r="B7007" t="str">
            <v>LSA łączówka rozłączna 2/10 KRONE na gniezdnik</v>
          </cell>
          <cell r="C7007" t="str">
            <v>LSA łączówka rozłączna 2/10 KRONE - bez kodu barwnego,1...0, na gniezdnik</v>
          </cell>
          <cell r="D7007" t="str">
            <v>szt.</v>
          </cell>
          <cell r="E7007">
            <v>0</v>
          </cell>
          <cell r="F7007" t="str">
            <v>Cobi LSA telekomunikacja</v>
          </cell>
          <cell r="K7007">
            <v>0</v>
          </cell>
        </row>
        <row r="7008">
          <cell r="A7008" t="str">
            <v>1020 052/KG</v>
          </cell>
          <cell r="B7008" t="str">
            <v>LSA łączówka rozłączna 2/10 KRONE na gniezdnik żel</v>
          </cell>
          <cell r="C7008" t="str">
            <v>LSA łączówka rozłączna 2/10 KRONE - bez kodu barwnego,1...0, na gniezdnik, żelowana</v>
          </cell>
          <cell r="D7008" t="str">
            <v>szt.</v>
          </cell>
          <cell r="E7008">
            <v>0</v>
          </cell>
          <cell r="F7008" t="str">
            <v>Cobi LSA telekomunikacja</v>
          </cell>
          <cell r="K7008">
            <v>0</v>
          </cell>
        </row>
        <row r="7009">
          <cell r="A7009" t="str">
            <v>1030 022/K</v>
          </cell>
          <cell r="B7009" t="str">
            <v>LSA łączówka rozłączna 2/10 KRONE Profil</v>
          </cell>
          <cell r="C7009" t="str">
            <v xml:space="preserve">LSA łączówka rozłączna 2/10 KRONE - bez kodu barwnego,1...0, na gniezdnik i pręty </v>
          </cell>
          <cell r="D7009" t="str">
            <v>szt.</v>
          </cell>
          <cell r="E7009">
            <v>26.45</v>
          </cell>
          <cell r="F7009" t="str">
            <v>Cobi LSA telekomunikacja</v>
          </cell>
          <cell r="K7009">
            <v>0</v>
          </cell>
        </row>
        <row r="7010">
          <cell r="A7010" t="str">
            <v>1020 052/N</v>
          </cell>
          <cell r="B7010" t="str">
            <v>LSA łączówka rozłączna 2/10 na gniezdnik, neutral.</v>
          </cell>
          <cell r="C7010" t="str">
            <v>LSA łączówka rozłączna 2/10 - bez kodu barwnego,1...0, na gniezdnik, neutralna</v>
          </cell>
          <cell r="D7010" t="str">
            <v>szt.</v>
          </cell>
          <cell r="E7010">
            <v>0</v>
          </cell>
          <cell r="F7010" t="str">
            <v>Cobi LSA telekomunikacja</v>
          </cell>
          <cell r="K7010">
            <v>0</v>
          </cell>
        </row>
        <row r="7011">
          <cell r="A7011" t="str">
            <v>T02-1210</v>
          </cell>
          <cell r="B7011" t="str">
            <v>LSA łączówka rozłączna 2/10, gniezdnik</v>
          </cell>
          <cell r="C7011" t="str">
            <v>LSA łączówka rozłączna 2/10 - bez kodu barwnego, 1…0, na gniezdnik</v>
          </cell>
          <cell r="D7011" t="str">
            <v>szt.</v>
          </cell>
          <cell r="E7011">
            <v>35.17</v>
          </cell>
          <cell r="F7011" t="str">
            <v>Cobi LSA telekomunikacja</v>
          </cell>
          <cell r="K7011">
            <v>0</v>
          </cell>
        </row>
        <row r="7012">
          <cell r="A7012" t="str">
            <v>T02-0210</v>
          </cell>
          <cell r="B7012" t="str">
            <v>LSA łączówka rozłączna 2/10, gniezdnik i pręty</v>
          </cell>
          <cell r="C7012" t="str">
            <v>LSA łączówka rozłączna 2/10 - bez kodu barwnego,1...0, na gniezdnik i pręty</v>
          </cell>
          <cell r="D7012" t="str">
            <v>szt.</v>
          </cell>
          <cell r="E7012">
            <v>27.58</v>
          </cell>
          <cell r="F7012" t="str">
            <v>Cobi LSA telekomunikacja</v>
          </cell>
          <cell r="K7012">
            <v>0</v>
          </cell>
        </row>
        <row r="7013">
          <cell r="A7013">
            <v>1038001</v>
          </cell>
          <cell r="B7013" t="str">
            <v>LSA łączówka rozłączna 2/8x3 na pręty</v>
          </cell>
          <cell r="C7013" t="str">
            <v>LSA łączówka rozłączna 2/8x3 na pręty</v>
          </cell>
          <cell r="D7013" t="str">
            <v>szt.</v>
          </cell>
          <cell r="E7013">
            <v>0</v>
          </cell>
          <cell r="F7013" t="str">
            <v>Cobi LSA telekomunikacja</v>
          </cell>
          <cell r="K7013">
            <v>0</v>
          </cell>
        </row>
        <row r="7014">
          <cell r="A7014" t="str">
            <v>T02-0020</v>
          </cell>
          <cell r="B7014" t="str">
            <v>LSA łączówka uziemiająca 2/34 - gniezdnik i pręty</v>
          </cell>
          <cell r="C7014" t="str">
            <v>LSA łączówka uziemiająca 2/34, na gniezdnik i pręty</v>
          </cell>
          <cell r="D7014" t="str">
            <v>szt.</v>
          </cell>
          <cell r="E7014">
            <v>0</v>
          </cell>
          <cell r="F7014" t="str">
            <v>Cobi LSA telekomunikacja</v>
          </cell>
          <cell r="K7014">
            <v>0</v>
          </cell>
        </row>
        <row r="7015">
          <cell r="A7015" t="str">
            <v>T02-1020</v>
          </cell>
          <cell r="B7015" t="str">
            <v>LSA łączówka uziemiająca 2/38, gniezdnik</v>
          </cell>
          <cell r="C7015" t="str">
            <v>LSA łączówka uziemiająca 2/38, na gniezdnik</v>
          </cell>
          <cell r="D7015" t="str">
            <v>szt.</v>
          </cell>
          <cell r="E7015">
            <v>0</v>
          </cell>
          <cell r="F7015" t="str">
            <v>Cobi LSA telekomunikacja</v>
          </cell>
          <cell r="K7015">
            <v>0</v>
          </cell>
        </row>
        <row r="7016">
          <cell r="A7016" t="str">
            <v>T12-2504</v>
          </cell>
          <cell r="B7016" t="str">
            <v>LSA zacisk ziemi na pręty</v>
          </cell>
          <cell r="C7016" t="str">
            <v>LSA zacisk ziemi na pręty</v>
          </cell>
          <cell r="D7016" t="str">
            <v>szt.</v>
          </cell>
          <cell r="E7016">
            <v>4.92</v>
          </cell>
          <cell r="F7016" t="str">
            <v>Cobi LSA telekomunikacja</v>
          </cell>
          <cell r="K7016">
            <v>0</v>
          </cell>
        </row>
        <row r="7017">
          <cell r="A7017">
            <v>10081010</v>
          </cell>
          <cell r="B7017" t="str">
            <v>LSA-HD łączówka nierozłączna na 10 par,1...0, b-z</v>
          </cell>
          <cell r="C7017" t="str">
            <v>LSA-HD łączówka nierozłączna na 10 par,1...0, biało-zielona</v>
          </cell>
          <cell r="D7017" t="str">
            <v>szt.</v>
          </cell>
          <cell r="E7017">
            <v>30.64</v>
          </cell>
          <cell r="F7017" t="str">
            <v>Cobi LSA telekomunikacja</v>
          </cell>
          <cell r="K7017">
            <v>0</v>
          </cell>
        </row>
        <row r="7018">
          <cell r="A7018">
            <v>10081110</v>
          </cell>
          <cell r="B7018" t="str">
            <v>LSA-HD łączówka rozłączna na 10 par,1...0, s-z</v>
          </cell>
          <cell r="C7018" t="str">
            <v>LSA-HD łączówka rozłączna na 10 par,1...0, szaro-zielona</v>
          </cell>
          <cell r="D7018" t="str">
            <v>szt.</v>
          </cell>
          <cell r="E7018">
            <v>38.299999999999997</v>
          </cell>
          <cell r="F7018" t="str">
            <v>Cobi LSA telekomunikacja</v>
          </cell>
          <cell r="K7018">
            <v>0</v>
          </cell>
        </row>
        <row r="7019">
          <cell r="A7019">
            <v>10081220</v>
          </cell>
          <cell r="B7019" t="str">
            <v>LSA-HD łączówka uziemiająca, czerwona</v>
          </cell>
          <cell r="C7019" t="str">
            <v>LSA-HD łączówka uziemiająca, czerwona</v>
          </cell>
          <cell r="D7019" t="str">
            <v>szt.</v>
          </cell>
          <cell r="E7019">
            <v>0</v>
          </cell>
          <cell r="F7019" t="str">
            <v>Cobi LSA telekomunikacja</v>
          </cell>
          <cell r="K7019">
            <v>0</v>
          </cell>
        </row>
        <row r="7020">
          <cell r="A7020">
            <v>5010100</v>
          </cell>
          <cell r="B7020" t="str">
            <v>Łącznik cokołu</v>
          </cell>
          <cell r="C7020" t="str">
            <v>Łącznik cokołu</v>
          </cell>
          <cell r="D7020" t="str">
            <v>szt.</v>
          </cell>
          <cell r="E7020">
            <v>0</v>
          </cell>
          <cell r="F7020" t="str">
            <v>Cobi szafy akcesoria</v>
          </cell>
          <cell r="K7020">
            <v>0</v>
          </cell>
        </row>
        <row r="7021">
          <cell r="A7021" t="str">
            <v>P9576</v>
          </cell>
          <cell r="B7021" t="str">
            <v xml:space="preserve">ŁĄCZNIK COKOŁU Z PRZEPUSTEM SZCZOTKOWYM 600 mm </v>
          </cell>
          <cell r="C7021" t="str">
            <v xml:space="preserve">ŁĄCZNIK COKOŁU Z PRZEPUSTEM SZCZOTKOWYM 600 mm </v>
          </cell>
          <cell r="D7021" t="str">
            <v>szt.</v>
          </cell>
          <cell r="E7021">
            <v>69.67</v>
          </cell>
          <cell r="F7021" t="str">
            <v>TECNOSTEEL</v>
          </cell>
          <cell r="K7021">
            <v>0</v>
          </cell>
        </row>
        <row r="7022">
          <cell r="A7022" t="str">
            <v>P9575</v>
          </cell>
          <cell r="B7022" t="str">
            <v xml:space="preserve">ŁĄCZNIK COKOŁU Z PRZEPUSTEM SZCZOTKOWYM 800 mm </v>
          </cell>
          <cell r="C7022" t="str">
            <v xml:space="preserve">ŁĄCZNIK COKOŁU Z PRZEPUSTEM SZCZOTKOWYM 800 mm </v>
          </cell>
          <cell r="D7022" t="str">
            <v>szt.</v>
          </cell>
          <cell r="E7022">
            <v>77.58</v>
          </cell>
          <cell r="F7022" t="str">
            <v>TECNOSTEEL</v>
          </cell>
          <cell r="K7022">
            <v>0</v>
          </cell>
        </row>
        <row r="7023">
          <cell r="A7023" t="str">
            <v>C16-5220</v>
          </cell>
          <cell r="B7023" t="str">
            <v>Łącznik kabla kat. 5e UTP CobiNet TopConnect</v>
          </cell>
          <cell r="C7023" t="str">
            <v>Łącznik kabla kat. 5e nieekranowany CobiNet TopConnect</v>
          </cell>
          <cell r="D7023" t="str">
            <v>szt.</v>
          </cell>
          <cell r="E7023">
            <v>28.06</v>
          </cell>
          <cell r="F7023" t="str">
            <v>Cobi Cu okablowanie</v>
          </cell>
          <cell r="K7023">
            <v>0</v>
          </cell>
        </row>
        <row r="7024">
          <cell r="A7024" t="str">
            <v>C26-6220</v>
          </cell>
          <cell r="B7024" t="str">
            <v>Łącznik kabla kat. 6 STP CobiNet TopConnect</v>
          </cell>
          <cell r="C7024" t="str">
            <v>Łącznik kabla kat. 6 ekranowany CobiNet TopConnect</v>
          </cell>
          <cell r="D7024" t="str">
            <v>szt.</v>
          </cell>
          <cell r="E7024">
            <v>59.48</v>
          </cell>
          <cell r="F7024" t="str">
            <v>Cobi Cu okablowanie</v>
          </cell>
          <cell r="K7024">
            <v>0</v>
          </cell>
        </row>
        <row r="7025">
          <cell r="A7025" t="str">
            <v>5040 706/B</v>
          </cell>
          <cell r="B7025" t="str">
            <v>Łącznik kabla kat. 6 STP PCB LSA duży</v>
          </cell>
          <cell r="C7025" t="str">
            <v>Łącznik kabla kat. 6 ekranowany PCB LSA duży (wymiary: 68,8x25,3x41mm)</v>
          </cell>
          <cell r="D7025" t="str">
            <v>szt.</v>
          </cell>
          <cell r="E7025">
            <v>11.68</v>
          </cell>
          <cell r="F7025" t="str">
            <v>Cobi Cu okablowanie</v>
          </cell>
          <cell r="K7025">
            <v>0</v>
          </cell>
        </row>
        <row r="7026">
          <cell r="A7026" t="str">
            <v>C26-7220</v>
          </cell>
          <cell r="B7026" t="str">
            <v>Łącznik kabla kat. 7 STP CobiNet TopConnect</v>
          </cell>
          <cell r="C7026" t="str">
            <v>Łącznik kabla kat. 7 ekranowany CobiNet TopConnect</v>
          </cell>
          <cell r="D7026" t="str">
            <v>szt.</v>
          </cell>
          <cell r="E7026">
            <v>66.099999999999994</v>
          </cell>
          <cell r="F7026" t="str">
            <v>Cobi Cu okablowanie</v>
          </cell>
          <cell r="K7026">
            <v>0</v>
          </cell>
        </row>
        <row r="7027">
          <cell r="A7027">
            <v>8482</v>
          </cell>
          <cell r="B7027" t="str">
            <v>ŁĄCZNIK KORYTA 8482 (PK160X65D)</v>
          </cell>
          <cell r="C7027" t="str">
            <v>ŁĄCZNIK KORYTA 8482 (PK160X65D)</v>
          </cell>
          <cell r="D7027" t="str">
            <v>szt.</v>
          </cell>
          <cell r="E7027">
            <v>0</v>
          </cell>
          <cell r="F7027" t="str">
            <v>Puszki podłogowe i koryta</v>
          </cell>
          <cell r="K7027">
            <v>0</v>
          </cell>
        </row>
        <row r="7028">
          <cell r="A7028">
            <v>8632</v>
          </cell>
          <cell r="B7028" t="str">
            <v>ŁĄCZNIK KORYTKA</v>
          </cell>
          <cell r="C7028" t="str">
            <v>ŁĄCZNIK KORYTKA (LH40X20)</v>
          </cell>
          <cell r="D7028" t="str">
            <v>szt.</v>
          </cell>
          <cell r="E7028">
            <v>0</v>
          </cell>
          <cell r="F7028" t="str">
            <v>Puszki podłogowe i koryta</v>
          </cell>
          <cell r="K7028">
            <v>0</v>
          </cell>
        </row>
        <row r="7029">
          <cell r="A7029">
            <v>8752</v>
          </cell>
          <cell r="B7029" t="str">
            <v>ŁĄCZNIK KORYTKA (LE40)</v>
          </cell>
          <cell r="C7029" t="str">
            <v>ŁĄCZNIK KORYTKA (LE40)</v>
          </cell>
          <cell r="D7029" t="str">
            <v>szt.</v>
          </cell>
          <cell r="E7029">
            <v>0</v>
          </cell>
          <cell r="F7029" t="str">
            <v>Puszki podłogowe i koryta</v>
          </cell>
          <cell r="K7029">
            <v>0</v>
          </cell>
        </row>
        <row r="7030">
          <cell r="A7030">
            <v>8402</v>
          </cell>
          <cell r="B7030" t="str">
            <v>ŁĄCZNIK KORYTKA 8402 (PK90X55D)</v>
          </cell>
          <cell r="C7030" t="str">
            <v>ŁĄCZNIK KORYTKA 8402 (PK90X55D)</v>
          </cell>
          <cell r="D7030" t="str">
            <v>szt.</v>
          </cell>
          <cell r="E7030">
            <v>0</v>
          </cell>
          <cell r="F7030" t="str">
            <v>Puszki podłogowe i koryta</v>
          </cell>
          <cell r="K7030">
            <v>0</v>
          </cell>
        </row>
        <row r="7031">
          <cell r="A7031">
            <v>8472</v>
          </cell>
          <cell r="B7031" t="str">
            <v>ŁĄCZNIK KORYTKA 8472 (PK120X55D)</v>
          </cell>
          <cell r="C7031" t="str">
            <v>ŁĄCZNIK KORYTKA 8472 (PK120X55D)</v>
          </cell>
          <cell r="D7031" t="str">
            <v>szt.</v>
          </cell>
          <cell r="E7031">
            <v>0</v>
          </cell>
          <cell r="F7031" t="str">
            <v>Puszki podłogowe i koryta</v>
          </cell>
          <cell r="K7031">
            <v>0</v>
          </cell>
        </row>
        <row r="7032">
          <cell r="A7032">
            <v>8502</v>
          </cell>
          <cell r="B7032" t="str">
            <v>ŁĄCZNIK KORYTKA 8502 (EKD80X40)</v>
          </cell>
          <cell r="C7032" t="str">
            <v>ŁĄCZNIK KORYTKA 8502 (EKD80X40)</v>
          </cell>
          <cell r="D7032" t="str">
            <v>szt.</v>
          </cell>
          <cell r="E7032">
            <v>0</v>
          </cell>
          <cell r="F7032" t="str">
            <v>Puszki podłogowe i koryta</v>
          </cell>
          <cell r="K7032">
            <v>0</v>
          </cell>
        </row>
        <row r="7033">
          <cell r="A7033">
            <v>8562</v>
          </cell>
          <cell r="B7033" t="str">
            <v>ŁĄCZNIK KORYTKA 8562 (EKE 140X60)</v>
          </cell>
          <cell r="C7033" t="str">
            <v>ŁĄCZNIK KORYTKA 8562 (EKE 140X60)</v>
          </cell>
          <cell r="D7033" t="str">
            <v>szt.</v>
          </cell>
          <cell r="E7033">
            <v>0</v>
          </cell>
          <cell r="F7033" t="str">
            <v>Puszki podłogowe i koryta</v>
          </cell>
          <cell r="K7033">
            <v>0</v>
          </cell>
        </row>
        <row r="7034">
          <cell r="A7034">
            <v>8582</v>
          </cell>
          <cell r="B7034" t="str">
            <v>ŁĄCZNIK KORYTKA 8582 (EKD 120X40)</v>
          </cell>
          <cell r="C7034" t="str">
            <v>ŁĄCZNIK KORYTKA 8582 (EKD 120X40)</v>
          </cell>
          <cell r="D7034" t="str">
            <v>szt.</v>
          </cell>
          <cell r="E7034">
            <v>0</v>
          </cell>
          <cell r="F7034" t="str">
            <v>Puszki podłogowe i koryta</v>
          </cell>
          <cell r="K7034">
            <v>0</v>
          </cell>
        </row>
        <row r="7035">
          <cell r="A7035">
            <v>8652</v>
          </cell>
          <cell r="B7035" t="str">
            <v>ŁĄCZNIK KORYTKA 8652 (LH60X40)</v>
          </cell>
          <cell r="C7035" t="str">
            <v>ŁĄCZNIK KORYTKA 8652 (LH60X40)</v>
          </cell>
          <cell r="D7035" t="str">
            <v>szt.</v>
          </cell>
          <cell r="E7035">
            <v>0</v>
          </cell>
          <cell r="F7035" t="str">
            <v>Puszki podłogowe i koryta</v>
          </cell>
          <cell r="K7035">
            <v>0</v>
          </cell>
        </row>
        <row r="7036">
          <cell r="A7036">
            <v>8682</v>
          </cell>
          <cell r="B7036" t="str">
            <v>ŁĄCZNIK KORYTKA 8682 (LH15X10)</v>
          </cell>
          <cell r="C7036" t="str">
            <v>ŁĄCZNIK KORYTKA 8682 (LH15X10)</v>
          </cell>
          <cell r="D7036" t="str">
            <v>szt.</v>
          </cell>
          <cell r="E7036">
            <v>0</v>
          </cell>
          <cell r="F7036" t="str">
            <v>Puszki podłogowe i koryta</v>
          </cell>
          <cell r="K7036">
            <v>0</v>
          </cell>
        </row>
        <row r="7037">
          <cell r="A7037">
            <v>8992</v>
          </cell>
          <cell r="B7037" t="str">
            <v>ŁĄCZNIK KORYTKA 8992 (LHD 50X20)</v>
          </cell>
          <cell r="C7037" t="str">
            <v>ŁĄCZNIK KORYTKA 8992 (LHD 50X20)</v>
          </cell>
          <cell r="D7037" t="str">
            <v>szt.</v>
          </cell>
          <cell r="E7037">
            <v>0</v>
          </cell>
          <cell r="F7037" t="str">
            <v>Puszki podłogowe i koryta</v>
          </cell>
          <cell r="K7037">
            <v>0</v>
          </cell>
        </row>
        <row r="7038">
          <cell r="A7038" t="str">
            <v>C26-6421</v>
          </cell>
          <cell r="B7038" t="str">
            <v>Łącznik RJ45-RJ45 kat. 6 STP keystone</v>
          </cell>
          <cell r="C7038" t="str">
            <v>Łącznik CobiCabling RJ45-RJ45 kat. 6 STP typu keystone</v>
          </cell>
          <cell r="D7038" t="str">
            <v>szt.</v>
          </cell>
          <cell r="E7038">
            <v>0</v>
          </cell>
          <cell r="F7038" t="str">
            <v>Cobi Cu okablowanie</v>
          </cell>
          <cell r="K7038">
            <v>0</v>
          </cell>
        </row>
        <row r="7039">
          <cell r="A7039" t="str">
            <v>C26-6420</v>
          </cell>
          <cell r="B7039" t="str">
            <v>Łącznik RJ45-RJ45 kat. 6 STP keystone</v>
          </cell>
          <cell r="C7039" t="str">
            <v>Łącznik RJ45-RJ45 kat. 6 STP typu keystone</v>
          </cell>
          <cell r="D7039" t="str">
            <v>szt.</v>
          </cell>
          <cell r="E7039">
            <v>22.63</v>
          </cell>
          <cell r="F7039" t="str">
            <v>Cobi Cu okablowanie</v>
          </cell>
          <cell r="K7039">
            <v>0</v>
          </cell>
        </row>
        <row r="7040">
          <cell r="A7040" t="str">
            <v>C16-6420</v>
          </cell>
          <cell r="B7040" t="str">
            <v>Łącznik RJ45-RJ45 kat. 6 UTP keystone</v>
          </cell>
          <cell r="C7040" t="str">
            <v>Łącznik RJ45-RJ45 kat. 6 UTP typu keystone</v>
          </cell>
          <cell r="D7040" t="str">
            <v>szt.</v>
          </cell>
          <cell r="E7040">
            <v>17.43</v>
          </cell>
          <cell r="F7040" t="str">
            <v>Cobi Cu okablowanie</v>
          </cell>
          <cell r="K7040">
            <v>0</v>
          </cell>
        </row>
        <row r="7041">
          <cell r="A7041" t="str">
            <v>T12-2511</v>
          </cell>
          <cell r="B7041" t="str">
            <v>Łącznik żył UR – opakowanie 100 szt.</v>
          </cell>
          <cell r="C7041" t="str">
            <v>Łącznik żył, szybkozłączka UR – opakowanie 100 szt.</v>
          </cell>
          <cell r="D7041" t="str">
            <v>szt.</v>
          </cell>
          <cell r="E7041">
            <v>25.3</v>
          </cell>
          <cell r="F7041" t="str">
            <v>Cobi LSA telekomunikacja</v>
          </cell>
          <cell r="K7041">
            <v>0</v>
          </cell>
        </row>
        <row r="7042">
          <cell r="A7042" t="str">
            <v>T12-2510</v>
          </cell>
          <cell r="B7042" t="str">
            <v>Łącznik żył UY2 – opakowanie 100 szt.</v>
          </cell>
          <cell r="C7042" t="str">
            <v>Łącznik żył, szybkozłączka UY2 – opakowanie 100 szt.</v>
          </cell>
          <cell r="D7042" t="str">
            <v>szt.</v>
          </cell>
          <cell r="E7042">
            <v>13.85</v>
          </cell>
          <cell r="F7042" t="str">
            <v>Cobi LSA telekomunikacja</v>
          </cell>
          <cell r="K7042">
            <v>0</v>
          </cell>
        </row>
        <row r="7043">
          <cell r="A7043">
            <v>7050102</v>
          </cell>
          <cell r="B7043" t="str">
            <v>Magazyn łączówek LSA 10”/1U na 20 par (2 łączówki)</v>
          </cell>
          <cell r="C7043" t="str">
            <v>Magazyn łączówek LSA 10”/1U na 20 par (2 łączówki)</v>
          </cell>
          <cell r="D7043" t="str">
            <v>szt.</v>
          </cell>
          <cell r="E7043">
            <v>48.3</v>
          </cell>
          <cell r="F7043" t="str">
            <v>Cobi Cu okablowanie</v>
          </cell>
          <cell r="K7043">
            <v>0</v>
          </cell>
        </row>
        <row r="7044">
          <cell r="A7044" t="str">
            <v>7050 106/S</v>
          </cell>
          <cell r="B7044" t="str">
            <v>Magazyn łączówek LSA 19''/1U na 60 par (3 x 2)</v>
          </cell>
          <cell r="C7044" t="str">
            <v>Magazyn łączówek LSA 19''/1U na 60 par (3 x 2) szare</v>
          </cell>
          <cell r="D7044" t="str">
            <v>szt.</v>
          </cell>
          <cell r="E7044">
            <v>66.7</v>
          </cell>
          <cell r="F7044" t="str">
            <v>Cobi LSA telekomunikacja</v>
          </cell>
          <cell r="K7044">
            <v>0</v>
          </cell>
        </row>
        <row r="7045">
          <cell r="A7045" t="str">
            <v>T21-3060</v>
          </cell>
          <cell r="B7045" t="str">
            <v>Magazyn łączówek LSA 19''/1U na 60 par (3x2)</v>
          </cell>
          <cell r="C7045" t="str">
            <v>Magazyn łączówek LSA 19''/1U na 60 par (3 x 2)</v>
          </cell>
          <cell r="D7045" t="str">
            <v>szt.</v>
          </cell>
          <cell r="E7045">
            <v>106.49</v>
          </cell>
          <cell r="F7045" t="str">
            <v>Cobi LSA telekomunikacja</v>
          </cell>
          <cell r="K7045">
            <v>0</v>
          </cell>
        </row>
        <row r="7046">
          <cell r="A7046" t="str">
            <v>7050 112/N</v>
          </cell>
          <cell r="B7046" t="str">
            <v xml:space="preserve">Magazyn łączówek LSA 19''/2U na 120 par (3 x 4) </v>
          </cell>
          <cell r="C7046" t="str">
            <v>Magazyn łączówek LSA 19''/2U na 120 par (3 x 4) neutralny</v>
          </cell>
          <cell r="D7046" t="str">
            <v>szt.</v>
          </cell>
          <cell r="E7046">
            <v>76.64</v>
          </cell>
          <cell r="F7046" t="str">
            <v>Cobi LSA telekomunikacja</v>
          </cell>
          <cell r="K7046">
            <v>0</v>
          </cell>
        </row>
        <row r="7047">
          <cell r="A7047" t="str">
            <v>T21-3120</v>
          </cell>
          <cell r="B7047" t="str">
            <v xml:space="preserve">Magazyn łączówek LSA 19''/2U na 120 par (3x4) </v>
          </cell>
          <cell r="C7047" t="str">
            <v xml:space="preserve">Magazyn łączówek LSA 19''/2U na 120 par (3 x 4) </v>
          </cell>
          <cell r="D7047" t="str">
            <v>szt.</v>
          </cell>
          <cell r="E7047">
            <v>108.1</v>
          </cell>
          <cell r="F7047" t="str">
            <v>Cobi LSA telekomunikacja</v>
          </cell>
          <cell r="K7047">
            <v>0</v>
          </cell>
        </row>
        <row r="7048">
          <cell r="A7048" t="str">
            <v>550-161</v>
          </cell>
          <cell r="B7048" t="str">
            <v>Magazyn łączówek LSA 19''/3U na 150 par (3 x 5)</v>
          </cell>
          <cell r="C7048" t="str">
            <v>Magazyn łączówek LSA 19''/3U na 150 par (3 x 5)</v>
          </cell>
          <cell r="D7048" t="str">
            <v>szt.</v>
          </cell>
          <cell r="E7048">
            <v>0</v>
          </cell>
          <cell r="F7048" t="str">
            <v>EXCEL</v>
          </cell>
          <cell r="K7048">
            <v>0</v>
          </cell>
        </row>
        <row r="7049">
          <cell r="A7049" t="str">
            <v>T21-3150</v>
          </cell>
          <cell r="B7049" t="str">
            <v>Magazyn łączówek LSA 19''/3U na 150 par (3x5)</v>
          </cell>
          <cell r="C7049" t="str">
            <v>Magazyn łączówek LSA 19''/3U na 150 par (3 x 5)</v>
          </cell>
          <cell r="D7049" t="str">
            <v>szt.</v>
          </cell>
          <cell r="E7049">
            <v>130.18</v>
          </cell>
          <cell r="F7049" t="str">
            <v>Cobi LSA telekomunikacja</v>
          </cell>
          <cell r="K7049">
            <v>0</v>
          </cell>
        </row>
        <row r="7050">
          <cell r="A7050" t="str">
            <v>T21-3180</v>
          </cell>
          <cell r="B7050" t="str">
            <v>Magazyn łączówek LSA 19''/3U na 180 par (1x18)</v>
          </cell>
          <cell r="C7050" t="str">
            <v>Magazyn łączówek LSA 19''/3U na 180 par (1 x 18)</v>
          </cell>
          <cell r="D7050" t="str">
            <v>szt.</v>
          </cell>
          <cell r="E7050">
            <v>103.5</v>
          </cell>
          <cell r="F7050" t="str">
            <v>Cobi LSA telekomunikacja</v>
          </cell>
          <cell r="K7050">
            <v>0</v>
          </cell>
        </row>
        <row r="7051">
          <cell r="A7051" t="str">
            <v>T21-3210</v>
          </cell>
          <cell r="B7051" t="str">
            <v>Magazyn łączówek LSA 19''/4U na 210 par (3x7)</v>
          </cell>
          <cell r="C7051" t="str">
            <v>Magazyn łączówek LSA 19''/4U na 210 par (3 x 7)</v>
          </cell>
          <cell r="D7051" t="str">
            <v>szt.</v>
          </cell>
          <cell r="E7051">
            <v>172.5</v>
          </cell>
          <cell r="F7051" t="str">
            <v>Cobi LSA telekomunikacja</v>
          </cell>
          <cell r="K7051">
            <v>0</v>
          </cell>
        </row>
        <row r="7052">
          <cell r="A7052">
            <v>10085001</v>
          </cell>
          <cell r="B7052" t="str">
            <v>Magazyn łączówek LSA-HD 19''/1U na 90 par (3 x 3)</v>
          </cell>
          <cell r="C7052" t="str">
            <v xml:space="preserve">Magazyn łączówek LSA-HD 19''/1U na 90 par (3 x 3) </v>
          </cell>
          <cell r="D7052" t="str">
            <v>szt.</v>
          </cell>
          <cell r="E7052">
            <v>0</v>
          </cell>
          <cell r="F7052" t="str">
            <v>Cobi LSA telekomunikacja</v>
          </cell>
          <cell r="K7052">
            <v>0</v>
          </cell>
        </row>
        <row r="7053">
          <cell r="A7053">
            <v>10085003</v>
          </cell>
          <cell r="B7053" t="str">
            <v>Magazyn łączówek LSA-HD 19''/3U na 270 par (3 x 9)</v>
          </cell>
          <cell r="C7053" t="str">
            <v>Magazyn łączówek LSA-HD 19''/3U na 270 par (3 x 9)</v>
          </cell>
          <cell r="D7053" t="str">
            <v>szt.</v>
          </cell>
          <cell r="E7053">
            <v>283.43</v>
          </cell>
          <cell r="F7053" t="str">
            <v>Cobi LSA telekomunikacja</v>
          </cell>
          <cell r="K7053">
            <v>0</v>
          </cell>
        </row>
        <row r="7054">
          <cell r="A7054" t="str">
            <v>1008 5003/30</v>
          </cell>
          <cell r="B7054" t="str">
            <v>Magazyn łączówek LSA-HD 19''/3U na 300 par (3 x10)</v>
          </cell>
          <cell r="C7054" t="str">
            <v>Magazyn łączówek LSA-HD 19''/3U na 300 par (3 x 10)</v>
          </cell>
          <cell r="D7054" t="str">
            <v>szt.</v>
          </cell>
          <cell r="E7054">
            <v>0</v>
          </cell>
          <cell r="F7054" t="str">
            <v>Cobi LSA telekomunikacja</v>
          </cell>
          <cell r="K7054">
            <v>0</v>
          </cell>
        </row>
        <row r="7055">
          <cell r="A7055">
            <v>10085004</v>
          </cell>
          <cell r="B7055" t="str">
            <v>Magazyn łączówek LSA-HD 19''/4U na 320 par (1 x 32</v>
          </cell>
          <cell r="C7055" t="str">
            <v>Magazyn łączówek LSA-HD 19''/4U na 320 par (1 x 32)</v>
          </cell>
          <cell r="D7055" t="str">
            <v>szt.</v>
          </cell>
          <cell r="E7055">
            <v>0</v>
          </cell>
          <cell r="F7055" t="str">
            <v>Cobi LSA telekomunikacja</v>
          </cell>
          <cell r="K7055">
            <v>0</v>
          </cell>
        </row>
        <row r="7056">
          <cell r="A7056" t="str">
            <v>T12-2300</v>
          </cell>
          <cell r="B7056" t="str">
            <v>Magazyn odgromników 3P dla łączówki 10-parowej</v>
          </cell>
          <cell r="C7056" t="str">
            <v>Magazyn odgromników 3P dla łączówki 10-parowej</v>
          </cell>
          <cell r="D7056" t="str">
            <v>szt.</v>
          </cell>
          <cell r="E7056">
            <v>38.82</v>
          </cell>
          <cell r="F7056" t="str">
            <v>Cobi LSA telekomunikacja</v>
          </cell>
          <cell r="K7056">
            <v>0</v>
          </cell>
        </row>
        <row r="7057">
          <cell r="A7057">
            <v>10082052</v>
          </cell>
          <cell r="B7057" t="str">
            <v>Magazyn odgromników LSA-HD z odgromnikami 3P</v>
          </cell>
          <cell r="C7057" t="str">
            <v>Magazyn odgromników LSA-HD z odgromnikami 3P</v>
          </cell>
          <cell r="D7057" t="str">
            <v>szt.</v>
          </cell>
          <cell r="E7057">
            <v>0</v>
          </cell>
          <cell r="F7057" t="str">
            <v>Cobi LSA telekomunikacja</v>
          </cell>
          <cell r="K7057">
            <v>0</v>
          </cell>
        </row>
        <row r="7058">
          <cell r="A7058" t="str">
            <v>USŁ.MAG.</v>
          </cell>
          <cell r="B7058" t="str">
            <v>Magazynowanie towarów wraz z obsługą magazynową zg</v>
          </cell>
          <cell r="C7058" t="str">
            <v>Magazynowanie towarów wraz z obsługą magazynową zgodnie z umową</v>
          </cell>
          <cell r="D7058" t="str">
            <v>szt.</v>
          </cell>
          <cell r="E7058">
            <v>0</v>
          </cell>
          <cell r="F7058" t="str">
            <v>USŁUGI</v>
          </cell>
          <cell r="K7058">
            <v>0</v>
          </cell>
        </row>
        <row r="7059">
          <cell r="A7059" t="str">
            <v>S4600-28P-SI-R2</v>
          </cell>
          <cell r="B7059" t="str">
            <v>Managed L2 Access Switch 24x10/100/1000Base-T + 4x</v>
          </cell>
          <cell r="C7059" t="str">
            <v>Managed L2 Access Switch 24x10/100/1000Base-T + 4x100/1000Base-X SFP, AC Power Supply, 0° +50°, 1U</v>
          </cell>
          <cell r="D7059" t="str">
            <v>szt.</v>
          </cell>
          <cell r="E7059">
            <v>0</v>
          </cell>
          <cell r="F7059" t="str">
            <v>CCTV</v>
          </cell>
          <cell r="K7059">
            <v>0</v>
          </cell>
        </row>
        <row r="7060">
          <cell r="A7060" t="str">
            <v>S5750E-26X-SI</v>
          </cell>
          <cell r="B7060" t="str">
            <v>Managed L2 Aggregation Switch 24x 1/10GBase-X SFP+</v>
          </cell>
          <cell r="C7060" t="str">
            <v>Managed L2 Aggregation Switch 24x 1/10GBase-X SFP+ + 2x 40GBase-X QSFP, Redundant Power Supply 230V AC + 48V DC, 0° +50°, 1U</v>
          </cell>
          <cell r="D7060" t="str">
            <v>szt.</v>
          </cell>
          <cell r="E7060">
            <v>0</v>
          </cell>
          <cell r="F7060" t="str">
            <v>CCTV</v>
          </cell>
          <cell r="K7060">
            <v>0</v>
          </cell>
        </row>
        <row r="7061">
          <cell r="A7061" t="str">
            <v>S4600-28P-P-SI-R2</v>
          </cell>
          <cell r="B7061" t="str">
            <v xml:space="preserve">Managed L2 PoE Access Switch 24x10/100/1000Base-T </v>
          </cell>
          <cell r="C7061" t="str">
            <v>Managed L2 PoE Access Switch 24x10/100/1000Base-T with PoE+ (370W) + 4x1000Base-X SFP, AC Power Supply, 0° +50° , 1U</v>
          </cell>
          <cell r="D7061" t="str">
            <v>szt.</v>
          </cell>
          <cell r="E7061">
            <v>0</v>
          </cell>
          <cell r="F7061" t="str">
            <v>CCTV</v>
          </cell>
          <cell r="K7061">
            <v>0</v>
          </cell>
        </row>
        <row r="7062">
          <cell r="A7062" t="str">
            <v>S5750E-52X-P-SI-R2</v>
          </cell>
          <cell r="B7062" t="str">
            <v>Managed L3 (Lite) PoE Access Switch 48x 10/100/100</v>
          </cell>
          <cell r="C7062" t="str">
            <v>Managed L3 (Lite) PoE Access Switch 48x 10/100/1000Base-T with PoE/PoE+ (740W) + 4x 10GBase-X SFP+, Redundant Power Supply AC + DC(52-57VDC), 0° +50°,1U</v>
          </cell>
          <cell r="D7062" t="str">
            <v>szt.</v>
          </cell>
          <cell r="E7062">
            <v>0</v>
          </cell>
          <cell r="F7062" t="str">
            <v>CCTV</v>
          </cell>
          <cell r="K7062">
            <v>0</v>
          </cell>
        </row>
        <row r="7063">
          <cell r="A7063" t="str">
            <v>S5750E-28F-SI-D</v>
          </cell>
          <cell r="B7063" t="str">
            <v>Managed L3 Lite Aggregation Switch 16x100/1000Base</v>
          </cell>
          <cell r="C7063" t="str">
            <v>Managed L3 Lite Aggregation Switch 16x100/1000Base-X SFP, 8xCombo (RJ45 or SFP), 4x 1/10GBase-X SFP+, Redundant Power Supply AC+DC (48V), 0°+50°, 1U</v>
          </cell>
          <cell r="D7063" t="str">
            <v>szt.</v>
          </cell>
          <cell r="E7063">
            <v>0</v>
          </cell>
          <cell r="F7063" t="str">
            <v>CCTV</v>
          </cell>
          <cell r="K7063">
            <v>0</v>
          </cell>
        </row>
        <row r="7064">
          <cell r="A7064" t="str">
            <v>S5750E-16F-SI-R</v>
          </cell>
          <cell r="B7064" t="str">
            <v>Managed L3 Lite Aggregation Switch 8x100/1000Base-</v>
          </cell>
          <cell r="C7064" t="str">
            <v>Managed L3 Lite Aggregation Switch 8x100/1000Base-X SFP+ 4xCombo (RJ45 or SFP) + 4x1/10GBase-X SFP+, Redundant Power Supply AC+DC (12VDC), 0°+50°, 1U</v>
          </cell>
          <cell r="D7064" t="str">
            <v>szt.</v>
          </cell>
          <cell r="E7064">
            <v>0</v>
          </cell>
          <cell r="F7064" t="str">
            <v>CCTV</v>
          </cell>
          <cell r="K7064">
            <v>0</v>
          </cell>
        </row>
        <row r="7065">
          <cell r="A7065">
            <v>5016072</v>
          </cell>
          <cell r="B7065" t="str">
            <v>Maskownica 10''/1U szara RAL 7035</v>
          </cell>
          <cell r="C7065" t="str">
            <v xml:space="preserve">Maskownica 10''/1U szara RAL 7035 </v>
          </cell>
          <cell r="D7065" t="str">
            <v>szt.</v>
          </cell>
          <cell r="E7065">
            <v>0</v>
          </cell>
          <cell r="F7065" t="str">
            <v>Cobi Cu okablowanie</v>
          </cell>
          <cell r="K7065">
            <v>0</v>
          </cell>
        </row>
        <row r="7066">
          <cell r="A7066" t="str">
            <v>MAX-TT</v>
          </cell>
          <cell r="B7066" t="str">
            <v>MAX TURBOTOOL</v>
          </cell>
          <cell r="C7066" t="str">
            <v>MAX TURBOTOOL</v>
          </cell>
          <cell r="D7066" t="str">
            <v>szt.</v>
          </cell>
          <cell r="E7066">
            <v>0</v>
          </cell>
          <cell r="F7066" t="str">
            <v>SIEMON</v>
          </cell>
          <cell r="K7066">
            <v>155.78</v>
          </cell>
        </row>
        <row r="7067">
          <cell r="A7067" t="str">
            <v>MAX-TTREP</v>
          </cell>
          <cell r="B7067" t="str">
            <v>MAX TURBOTOOL, REPL KIT</v>
          </cell>
          <cell r="C7067" t="str">
            <v>MAX TURBOTOOL, REPL KIT</v>
          </cell>
          <cell r="D7067" t="str">
            <v>szt.</v>
          </cell>
          <cell r="E7067">
            <v>0</v>
          </cell>
          <cell r="F7067" t="str">
            <v>SIEMON</v>
          </cell>
          <cell r="K7067">
            <v>65.739999999999995</v>
          </cell>
        </row>
        <row r="7068">
          <cell r="A7068" t="str">
            <v>MC5S-02M-01L</v>
          </cell>
          <cell r="B7068" t="str">
            <v>MC,Cat 5e,ScTP,T568A/B,STRD,BLK LSOH,BLK BOOT,02M</v>
          </cell>
          <cell r="C7068" t="str">
            <v>MC,Cat 5e,ScTP,T568A/B,STRD,BLK LSOH,BLK BOOT,02M</v>
          </cell>
          <cell r="D7068" t="str">
            <v>szt.</v>
          </cell>
          <cell r="E7068">
            <v>0</v>
          </cell>
          <cell r="F7068" t="str">
            <v>SIEMON</v>
          </cell>
          <cell r="K7068">
            <v>0</v>
          </cell>
        </row>
        <row r="7069">
          <cell r="A7069" t="str">
            <v>MC5S-03M-01L</v>
          </cell>
          <cell r="B7069" t="str">
            <v>MC,Cat 5e,ScTP,T568A/B,STRD,BLK LSOH,BLK BOOT,03M</v>
          </cell>
          <cell r="C7069" t="str">
            <v>MC,Cat 5e,ScTP,T568A/B,STRD,BLK LSOH,BLK BOOT,03M</v>
          </cell>
          <cell r="D7069" t="str">
            <v>szt.</v>
          </cell>
          <cell r="E7069">
            <v>0</v>
          </cell>
          <cell r="F7069" t="str">
            <v>SIEMON</v>
          </cell>
          <cell r="K7069">
            <v>0</v>
          </cell>
        </row>
        <row r="7070">
          <cell r="A7070" t="str">
            <v>MC5-8T-03M-B02C</v>
          </cell>
          <cell r="B7070" t="str">
            <v>MC,Cat 5e,UTP,T568A/B,STRD,WHT CMG,WHT BOOT,03M</v>
          </cell>
          <cell r="C7070" t="str">
            <v>MC,Cat 5e,UTP,T568A/B,STRD,WHT CMG,WHT BOOT,03M</v>
          </cell>
          <cell r="D7070" t="str">
            <v>szt.</v>
          </cell>
          <cell r="E7070">
            <v>0</v>
          </cell>
          <cell r="F7070" t="str">
            <v>SIEMON</v>
          </cell>
          <cell r="K7070">
            <v>0</v>
          </cell>
        </row>
        <row r="7071">
          <cell r="A7071" t="str">
            <v>MC5-8T-05M-B02C</v>
          </cell>
          <cell r="B7071" t="str">
            <v>MC,Cat 5e,UTP,T568A/B,STRD,WHT CMG,WHT BOOT,05M</v>
          </cell>
          <cell r="C7071" t="str">
            <v>MC,Cat 5e,UTP,T568A/B,STRD,WHT CMG,WHT BOOT,05M</v>
          </cell>
          <cell r="D7071" t="str">
            <v>szt.</v>
          </cell>
          <cell r="E7071">
            <v>0</v>
          </cell>
          <cell r="F7071" t="str">
            <v>SIEMON</v>
          </cell>
          <cell r="K7071">
            <v>0</v>
          </cell>
        </row>
        <row r="7072">
          <cell r="A7072" t="str">
            <v>MC5-8T-10M-B02C</v>
          </cell>
          <cell r="B7072" t="str">
            <v>MC,Cat 5e,UTP,T568A/B,STRD,WHT CMG,WHT BOOT,10M</v>
          </cell>
          <cell r="C7072" t="str">
            <v>MC,Cat 5e,UTP,T568A/B,STRD,WHT CMG,WHT BOOT,10M</v>
          </cell>
          <cell r="D7072" t="str">
            <v>szt.</v>
          </cell>
          <cell r="E7072">
            <v>0</v>
          </cell>
          <cell r="F7072" t="str">
            <v>SIEMON</v>
          </cell>
          <cell r="K7072">
            <v>0</v>
          </cell>
        </row>
        <row r="7073">
          <cell r="A7073" t="str">
            <v>LKD9ZQ010000024</v>
          </cell>
          <cell r="B7073" t="str">
            <v>MegaLine Connect 45 PRO, cat.6A jack module, (ISO/</v>
          </cell>
          <cell r="C7073" t="str">
            <v>MegaLine Connect 45 PRO, cat.6A jack module, (ISO/IEC), shielded, PU: 24 pcs., LEONI</v>
          </cell>
          <cell r="D7073" t="str">
            <v>szt.</v>
          </cell>
          <cell r="E7073">
            <v>26.11</v>
          </cell>
          <cell r="F7073" t="str">
            <v>Inne - okazjonalne</v>
          </cell>
          <cell r="K7073">
            <v>0</v>
          </cell>
        </row>
        <row r="7074">
          <cell r="A7074" t="str">
            <v>LKD7KS704080000</v>
          </cell>
          <cell r="B7074" t="str">
            <v>Megaline PRO 1000 S/FTP, 1000MHz, 4x2xAWG23</v>
          </cell>
          <cell r="C7074" t="str">
            <v>Megaline PRO 1000 S/FTP, 1000MHz, 4x2xAWG23  PIMF</v>
          </cell>
          <cell r="D7074" t="str">
            <v>m</v>
          </cell>
          <cell r="E7074">
            <v>0</v>
          </cell>
          <cell r="K7074">
            <v>0</v>
          </cell>
        </row>
        <row r="7075">
          <cell r="A7075" t="str">
            <v>LK97KS703050100</v>
          </cell>
          <cell r="B7075" t="str">
            <v xml:space="preserve">MegaLine® PRO 1000 S/FTP, 1000 MHz, H S2 4x2xAWG </v>
          </cell>
          <cell r="C7075" t="str">
            <v>MegaLine® PRO 1000 S/FTP, 1000 MHz, H S2 4x2xAWG 23/1 PiMF</v>
          </cell>
          <cell r="D7075" t="str">
            <v>m</v>
          </cell>
          <cell r="E7075">
            <v>0</v>
          </cell>
          <cell r="F7075" t="str">
            <v>Inne - okazjonalne</v>
          </cell>
          <cell r="K7075">
            <v>0</v>
          </cell>
        </row>
        <row r="7076">
          <cell r="A7076" t="str">
            <v>ADE-F</v>
          </cell>
          <cell r="B7076" t="str">
            <v>MICROFILTER ADSL - RJ11 AND LJU PORT</v>
          </cell>
          <cell r="C7076" t="str">
            <v>MICROFILTER ADSL - RJ11 AND LJU PORT</v>
          </cell>
          <cell r="D7076" t="str">
            <v>szt.</v>
          </cell>
          <cell r="E7076">
            <v>0</v>
          </cell>
          <cell r="F7076" t="str">
            <v>EXCEL</v>
          </cell>
          <cell r="K7076">
            <v>5.28</v>
          </cell>
        </row>
        <row r="7077">
          <cell r="A7077" t="str">
            <v>CV100-K50</v>
          </cell>
          <cell r="B7077" t="str">
            <v>Miernik AEM TESTPRO VC100-K50 - para TESTPRO</v>
          </cell>
          <cell r="C7077" t="str">
            <v>Miernik AEM TESTPRO VC100-K50 - para TESTPRO</v>
          </cell>
          <cell r="D7077" t="str">
            <v>szt.</v>
          </cell>
          <cell r="E7077">
            <v>0</v>
          </cell>
          <cell r="K7077">
            <v>0</v>
          </cell>
        </row>
        <row r="7078">
          <cell r="A7078" t="str">
            <v>DTX1800</v>
          </cell>
          <cell r="B7078" t="str">
            <v>MIERNIK FLUKE DTX 1800</v>
          </cell>
          <cell r="C7078" t="str">
            <v>MIERNIK FLUKE DTX 1800</v>
          </cell>
          <cell r="D7078" t="str">
            <v>szt.</v>
          </cell>
          <cell r="E7078">
            <v>0</v>
          </cell>
          <cell r="F7078" t="str">
            <v>USŁUGI</v>
          </cell>
          <cell r="K7078">
            <v>0</v>
          </cell>
        </row>
        <row r="7079">
          <cell r="A7079" t="str">
            <v>DSX5000.1</v>
          </cell>
          <cell r="B7079" t="str">
            <v xml:space="preserve">Miernik Fluke Networks DSX-5000 </v>
          </cell>
          <cell r="C7079" t="str">
            <v xml:space="preserve">Miernik Fluke Networks DSX-5000 </v>
          </cell>
          <cell r="D7079" t="str">
            <v>szt.</v>
          </cell>
          <cell r="E7079">
            <v>0</v>
          </cell>
          <cell r="F7079" t="str">
            <v>Inne - okazjonalne</v>
          </cell>
          <cell r="K7079">
            <v>0</v>
          </cell>
        </row>
        <row r="7080">
          <cell r="A7080" t="str">
            <v>AR-60-009</v>
          </cell>
          <cell r="B7080" t="str">
            <v>Mini DisplayPort Plug to HDMI Socket White</v>
          </cell>
          <cell r="C7080" t="str">
            <v>Mini DisplayPort Plug to HDMI Socket White</v>
          </cell>
          <cell r="D7080" t="str">
            <v>szt.</v>
          </cell>
          <cell r="E7080">
            <v>0</v>
          </cell>
          <cell r="F7080" t="str">
            <v>EXCEL</v>
          </cell>
          <cell r="K7080">
            <v>6.26</v>
          </cell>
        </row>
        <row r="7081">
          <cell r="A7081" t="str">
            <v>TRAY-M-3</v>
          </cell>
          <cell r="B7081" t="str">
            <v xml:space="preserve">MINI FIBER OPTIC SPLICE TRAY FOR   12 FUSION WITH </v>
          </cell>
          <cell r="C7081" t="str">
            <v>MINI FIBER OPTIC SPLICE TRAY FOR   12 FUSION WITH SLEEVE SPLICES</v>
          </cell>
          <cell r="D7081" t="str">
            <v>szt.</v>
          </cell>
          <cell r="E7081">
            <v>0</v>
          </cell>
          <cell r="F7081" t="str">
            <v>SIEMON</v>
          </cell>
          <cell r="K7081">
            <v>46.86</v>
          </cell>
        </row>
        <row r="7082">
          <cell r="A7082" t="str">
            <v>MINIGBIC</v>
          </cell>
          <cell r="B7082" t="str">
            <v>Mini GBIC Module</v>
          </cell>
          <cell r="C7082" t="str">
            <v>Mini GBIC Module</v>
          </cell>
          <cell r="D7082" t="str">
            <v>szt.</v>
          </cell>
          <cell r="E7082">
            <v>0</v>
          </cell>
          <cell r="F7082" t="str">
            <v>Inne - okazjonalne</v>
          </cell>
          <cell r="K7082">
            <v>0</v>
          </cell>
        </row>
        <row r="7083">
          <cell r="A7083" t="str">
            <v>202-104-PK100</v>
          </cell>
          <cell r="B7083" t="str">
            <v>MINIATURE COTTON BUDS - PACK OF 100</v>
          </cell>
          <cell r="C7083" t="str">
            <v>MINIATURE COTTON BUDS - PACK OF 100</v>
          </cell>
          <cell r="D7083" t="str">
            <v>szt.</v>
          </cell>
          <cell r="E7083">
            <v>0</v>
          </cell>
          <cell r="F7083" t="str">
            <v>EXCEL</v>
          </cell>
          <cell r="K7083">
            <v>43.24</v>
          </cell>
        </row>
        <row r="7084">
          <cell r="A7084" t="str">
            <v>202-104</v>
          </cell>
          <cell r="B7084" t="str">
            <v>MINIATURE COTTON BUDS - PACK OF 200</v>
          </cell>
          <cell r="C7084" t="str">
            <v>MINIATURE COTTON BUDS - PACK OF 200</v>
          </cell>
          <cell r="D7084" t="str">
            <v>szt.</v>
          </cell>
          <cell r="E7084">
            <v>0</v>
          </cell>
          <cell r="F7084" t="str">
            <v>EXCEL</v>
          </cell>
          <cell r="K7084">
            <v>86.5</v>
          </cell>
        </row>
        <row r="7085">
          <cell r="A7085">
            <v>2021046</v>
          </cell>
          <cell r="B7085" t="str">
            <v>Minirozdzielnik KS2 dla 2-par</v>
          </cell>
          <cell r="C7085" t="str">
            <v>Minirozdzielnik KS2 dla 2-par</v>
          </cell>
          <cell r="D7085" t="str">
            <v>szt.</v>
          </cell>
          <cell r="E7085">
            <v>0</v>
          </cell>
          <cell r="F7085" t="str">
            <v>Cobi LSA telekomunikacja</v>
          </cell>
          <cell r="K7085">
            <v>0</v>
          </cell>
        </row>
        <row r="7086">
          <cell r="A7086">
            <v>2021035</v>
          </cell>
          <cell r="B7086" t="str">
            <v>Minirozdzielnik na max. 3 łączówki LSA 2/10 (bez</v>
          </cell>
          <cell r="C7086" t="str">
            <v>Minirozdzielnik na max. 3 łączówki LSA 2/10 (bez łączówek)</v>
          </cell>
          <cell r="D7086" t="str">
            <v>szt.</v>
          </cell>
          <cell r="E7086">
            <v>16.100000000000001</v>
          </cell>
          <cell r="F7086" t="str">
            <v>Cobi LSA telekomunikacja</v>
          </cell>
          <cell r="K7086">
            <v>0</v>
          </cell>
        </row>
        <row r="7087">
          <cell r="A7087" t="str">
            <v>T20-0036</v>
          </cell>
          <cell r="B7087" t="str">
            <v>Minirozdzielnik typu 201C z dwoma łączówkami LSA</v>
          </cell>
          <cell r="C7087" t="str">
            <v>Minirozdzielnik typu 201C z dwoma łączówkami LSA</v>
          </cell>
          <cell r="D7087" t="str">
            <v>szt.</v>
          </cell>
          <cell r="E7087">
            <v>71.42</v>
          </cell>
          <cell r="F7087" t="str">
            <v>Cobi LSA telekomunikacja</v>
          </cell>
          <cell r="K7087">
            <v>0</v>
          </cell>
        </row>
        <row r="7088">
          <cell r="A7088" t="str">
            <v>F2286</v>
          </cell>
          <cell r="B7088" t="str">
            <v xml:space="preserve">MK4 Czujnik otwarcia drzwi </v>
          </cell>
          <cell r="C7088" t="str">
            <v xml:space="preserve">MK4 Czujnik otwarcia drzwi </v>
          </cell>
          <cell r="D7088" t="str">
            <v>szt.</v>
          </cell>
          <cell r="E7088">
            <v>0</v>
          </cell>
          <cell r="F7088" t="str">
            <v>TECNOSTEEL</v>
          </cell>
          <cell r="K7088">
            <v>0</v>
          </cell>
        </row>
        <row r="7089">
          <cell r="A7089" t="str">
            <v>AR-56-001</v>
          </cell>
          <cell r="B7089" t="str">
            <v>Mobile TV Cart VESA 600x400</v>
          </cell>
          <cell r="D7089" t="str">
            <v>szt.</v>
          </cell>
          <cell r="E7089">
            <v>0</v>
          </cell>
          <cell r="F7089" t="str">
            <v>EXCEL</v>
          </cell>
          <cell r="K7089">
            <v>229.9</v>
          </cell>
        </row>
        <row r="7090">
          <cell r="A7090" t="str">
            <v>T12-2122</v>
          </cell>
          <cell r="B7090" t="str">
            <v>Mocowanie do szyny DIN 35mm do łączówek na pręty</v>
          </cell>
          <cell r="C7090" t="str">
            <v>Mocowanie do szyny DIN 35mm do łączówek na pręty</v>
          </cell>
          <cell r="D7090" t="str">
            <v>szt.</v>
          </cell>
          <cell r="E7090">
            <v>12.86</v>
          </cell>
          <cell r="F7090" t="str">
            <v>Cobi Cu okablowanie</v>
          </cell>
          <cell r="K7090">
            <v>0</v>
          </cell>
        </row>
        <row r="7091">
          <cell r="A7091" t="str">
            <v>MODAPT</v>
          </cell>
          <cell r="B7091" t="str">
            <v>MODULAR ADAPTER</v>
          </cell>
          <cell r="C7091" t="str">
            <v>MODULAR ADAPTER</v>
          </cell>
          <cell r="D7091" t="str">
            <v>szt.</v>
          </cell>
          <cell r="E7091">
            <v>0</v>
          </cell>
          <cell r="F7091" t="str">
            <v>SIEMON</v>
          </cell>
          <cell r="K7091">
            <v>34.56</v>
          </cell>
        </row>
        <row r="7092">
          <cell r="A7092" t="str">
            <v>PS-8-8</v>
          </cell>
          <cell r="B7092" t="str">
            <v>MODULAR PLUG, 8 POSITION 8         CONDUCTOR, SHIE</v>
          </cell>
          <cell r="C7092" t="str">
            <v>MODULAR PLUG, 8 POSITION 8         CONDUCTOR, SHIELDED</v>
          </cell>
          <cell r="D7092" t="str">
            <v>szt.</v>
          </cell>
          <cell r="E7092">
            <v>0</v>
          </cell>
          <cell r="F7092" t="str">
            <v>SIEMON</v>
          </cell>
          <cell r="K7092">
            <v>2.38</v>
          </cell>
        </row>
        <row r="7093">
          <cell r="A7093" t="str">
            <v>P-8-8</v>
          </cell>
          <cell r="B7093" t="str">
            <v>MODULAR PLUG, 8-POSITION 8-CONDUCTOR</v>
          </cell>
          <cell r="C7093" t="str">
            <v>MODULAR PLUG, 8-POSITION 8-CONDUCTOR</v>
          </cell>
          <cell r="D7093" t="str">
            <v>szt.</v>
          </cell>
          <cell r="E7093">
            <v>0</v>
          </cell>
          <cell r="F7093" t="str">
            <v>SIEMON</v>
          </cell>
          <cell r="K7093">
            <v>0.56000000000000005</v>
          </cell>
        </row>
        <row r="7094">
          <cell r="A7094" t="str">
            <v>100-214</v>
          </cell>
          <cell r="B7094" t="str">
            <v>Moduł Excel RJ45 STP kat.6 kątowy keystone, chrom</v>
          </cell>
          <cell r="C7094" t="str">
            <v>Moduł Excel RJ45 STP kat.6 kątowy keystone, chrom</v>
          </cell>
          <cell r="D7094" t="str">
            <v>szt.</v>
          </cell>
          <cell r="E7094">
            <v>0</v>
          </cell>
          <cell r="F7094" t="str">
            <v>EXCEL</v>
          </cell>
          <cell r="K7094">
            <v>0</v>
          </cell>
        </row>
        <row r="7095">
          <cell r="A7095" t="str">
            <v>MODUŁ/G</v>
          </cell>
          <cell r="B7095" t="str">
            <v>Moduł gniazda</v>
          </cell>
          <cell r="C7095" t="str">
            <v>Moduł gniazda</v>
          </cell>
          <cell r="D7095" t="str">
            <v>szt.</v>
          </cell>
          <cell r="E7095">
            <v>0</v>
          </cell>
          <cell r="F7095" t="str">
            <v>Inne - okazjonalne</v>
          </cell>
          <cell r="K7095">
            <v>0</v>
          </cell>
        </row>
        <row r="7096">
          <cell r="A7096" t="str">
            <v>918.040</v>
          </cell>
          <cell r="B7096" t="str">
            <v>Moduł HDMI</v>
          </cell>
          <cell r="C7096" t="str">
            <v>Moduł HDMI</v>
          </cell>
          <cell r="D7096" t="str">
            <v>szt.</v>
          </cell>
          <cell r="E7096">
            <v>0</v>
          </cell>
          <cell r="F7096" t="str">
            <v>Puszki podłogowe i koryta</v>
          </cell>
          <cell r="K7096">
            <v>0</v>
          </cell>
        </row>
        <row r="7097">
          <cell r="A7097" t="str">
            <v>C21-5000</v>
          </cell>
          <cell r="B7097" t="str">
            <v>Moduł kat.5e STP RJ45 keystone</v>
          </cell>
          <cell r="C7097" t="str">
            <v>Moduł CobiCabling RJ45 kat. 5e STP keystone</v>
          </cell>
          <cell r="D7097" t="str">
            <v>szt.</v>
          </cell>
          <cell r="E7097">
            <v>17.48</v>
          </cell>
          <cell r="F7097" t="str">
            <v>Cobi Cu okablowanie</v>
          </cell>
          <cell r="K7097">
            <v>0</v>
          </cell>
        </row>
        <row r="7098">
          <cell r="A7098" t="str">
            <v>C11-5000</v>
          </cell>
          <cell r="B7098" t="str">
            <v>Moduł kat.5e UTP RJ45 keystone beznarzędziowy</v>
          </cell>
          <cell r="C7098" t="str">
            <v>Moduł CobiCabling kat. 5e UTP RJ45 keystone beznarzędziowy</v>
          </cell>
          <cell r="D7098" t="str">
            <v>szt.</v>
          </cell>
          <cell r="E7098">
            <v>15.56</v>
          </cell>
          <cell r="F7098" t="str">
            <v>Cobi Cu okablowanie</v>
          </cell>
          <cell r="K7098">
            <v>0</v>
          </cell>
        </row>
        <row r="7099">
          <cell r="A7099" t="str">
            <v>C11-5020</v>
          </cell>
          <cell r="B7099" t="str">
            <v>Moduł kat.5e UTP RJ45 keystone beznarzędziowy</v>
          </cell>
          <cell r="C7099" t="str">
            <v>Moduł CobiCabling kat. 5e UTP RJ45 keystone beznarzędziowy</v>
          </cell>
          <cell r="D7099" t="str">
            <v>szt.</v>
          </cell>
          <cell r="E7099">
            <v>0</v>
          </cell>
          <cell r="F7099" t="str">
            <v>Cobi Cu okablowanie</v>
          </cell>
          <cell r="K7099">
            <v>0</v>
          </cell>
        </row>
        <row r="7100">
          <cell r="A7100" t="str">
            <v>C11-5100</v>
          </cell>
          <cell r="B7100" t="str">
            <v>Moduł kat.5e UTP RJ45 keystone narzędziowy</v>
          </cell>
          <cell r="C7100" t="str">
            <v>Moduł CobiCabling kat. 5e UTP RJ45 keystone narzędziowy</v>
          </cell>
          <cell r="D7100" t="str">
            <v>szt.</v>
          </cell>
          <cell r="E7100">
            <v>4.42</v>
          </cell>
          <cell r="F7100" t="str">
            <v>Cobi Cu okablowanie</v>
          </cell>
          <cell r="K7100">
            <v>0</v>
          </cell>
        </row>
        <row r="7101">
          <cell r="A7101" t="str">
            <v>C21-6000</v>
          </cell>
          <cell r="B7101" t="str">
            <v>Moduł kat.6 STP RJ45 keystone beznarzędziowy</v>
          </cell>
          <cell r="C7101" t="str">
            <v>Moduł CobiCabling kat. 6 STP RJ45 keystone beznarzędziowy</v>
          </cell>
          <cell r="D7101" t="str">
            <v>szt.</v>
          </cell>
          <cell r="E7101">
            <v>24.88</v>
          </cell>
          <cell r="F7101" t="str">
            <v>Cobi Cu okablowanie</v>
          </cell>
          <cell r="K7101">
            <v>0</v>
          </cell>
        </row>
        <row r="7102">
          <cell r="A7102" t="str">
            <v>C11-6000</v>
          </cell>
          <cell r="B7102" t="str">
            <v>Moduł kat.6 UTP RJ45 keystone beznarzędziowy</v>
          </cell>
          <cell r="C7102" t="str">
            <v>Moduł CobiCabling kat. 6 UTP RJ45 keystone beznarzędziowy</v>
          </cell>
          <cell r="D7102" t="str">
            <v>szt.</v>
          </cell>
          <cell r="E7102">
            <v>16.68</v>
          </cell>
          <cell r="F7102" t="str">
            <v>Cobi Cu okablowanie</v>
          </cell>
          <cell r="K7102">
            <v>0</v>
          </cell>
        </row>
        <row r="7103">
          <cell r="A7103" t="str">
            <v>C11-6020</v>
          </cell>
          <cell r="B7103" t="str">
            <v>Moduł kat.6 UTP RJ45 keystone beznarzędziowy</v>
          </cell>
          <cell r="C7103" t="str">
            <v>Moduł CobiCabling kat. 6 UTP RJ45 keystone beznarzędziowy</v>
          </cell>
          <cell r="D7103" t="str">
            <v>szt.</v>
          </cell>
          <cell r="E7103">
            <v>8.58</v>
          </cell>
          <cell r="F7103" t="str">
            <v>Śmieci</v>
          </cell>
          <cell r="K7103">
            <v>0</v>
          </cell>
        </row>
        <row r="7104">
          <cell r="A7104" t="str">
            <v>C11-6100</v>
          </cell>
          <cell r="B7104" t="str">
            <v>Moduł kat.6 UTP RJ45 keystone narzędziowy</v>
          </cell>
          <cell r="C7104" t="str">
            <v>Moduł CobiCabling kat. 6 UTP RJ45 keystone narzędziowy</v>
          </cell>
          <cell r="D7104" t="str">
            <v>szt.</v>
          </cell>
          <cell r="E7104">
            <v>5.38</v>
          </cell>
          <cell r="F7104" t="str">
            <v>Cobi Cu okablowanie</v>
          </cell>
          <cell r="K7104">
            <v>0</v>
          </cell>
        </row>
        <row r="7105">
          <cell r="A7105" t="str">
            <v>C21-1001</v>
          </cell>
          <cell r="B7105" t="str">
            <v>Moduł kat.6A STP RJ45 keystone beznarzędziowy</v>
          </cell>
          <cell r="C7105" t="str">
            <v>Moduł CobiCabling kat. 6A STP RJ45 keystone beznarzędziowy</v>
          </cell>
          <cell r="D7105" t="str">
            <v>szt.</v>
          </cell>
          <cell r="E7105">
            <v>23.2</v>
          </cell>
          <cell r="F7105" t="str">
            <v>Cobi Cu okablowanie</v>
          </cell>
          <cell r="K7105">
            <v>0</v>
          </cell>
        </row>
        <row r="7106">
          <cell r="A7106" t="str">
            <v>C11-1000</v>
          </cell>
          <cell r="B7106" t="str">
            <v>Moduł kat.6A UTP RJ45 keystone</v>
          </cell>
          <cell r="C7106" t="str">
            <v>Moduł CobiCabling RJ45 kat. 6A UTP keystone</v>
          </cell>
          <cell r="D7106" t="str">
            <v>szt.</v>
          </cell>
          <cell r="E7106">
            <v>20.6</v>
          </cell>
          <cell r="F7106" t="str">
            <v>Cobi Cu okablowanie</v>
          </cell>
          <cell r="K7106">
            <v>0</v>
          </cell>
        </row>
        <row r="7107">
          <cell r="A7107" t="str">
            <v>MX-K-C5-02-B</v>
          </cell>
          <cell r="B7107" t="str">
            <v>MODUŁ MAX KEYSTONE KAT.5 T568A/B</v>
          </cell>
          <cell r="C7107" t="str">
            <v>MODUŁ MAX KEYSTONE KAT.5 T568A/B</v>
          </cell>
          <cell r="D7107" t="str">
            <v>szt.</v>
          </cell>
          <cell r="E7107">
            <v>0</v>
          </cell>
          <cell r="F7107" t="str">
            <v>SIEMON</v>
          </cell>
          <cell r="K7107">
            <v>0</v>
          </cell>
        </row>
        <row r="7108">
          <cell r="A7108" t="str">
            <v>6920 1022.1</v>
          </cell>
          <cell r="B7108" t="str">
            <v>Moduł RJ45 keystone CobiDat KS STP, Kat 6</v>
          </cell>
          <cell r="C7108" t="str">
            <v>Moduł RJ45 keystone CobiDat KS STP, Kat 6</v>
          </cell>
          <cell r="D7108" t="str">
            <v>szt.</v>
          </cell>
          <cell r="E7108">
            <v>18.47</v>
          </cell>
          <cell r="F7108" t="str">
            <v>Cobi Cu okablowanie</v>
          </cell>
          <cell r="K7108">
            <v>0</v>
          </cell>
        </row>
        <row r="7109">
          <cell r="A7109" t="str">
            <v>6920 1052.1</v>
          </cell>
          <cell r="B7109" t="str">
            <v>Moduł RJ45 keystone CobiDat KS STP, Kat 6A</v>
          </cell>
          <cell r="C7109" t="str">
            <v>Moduł RJ45 keystone CobiDat KS STP, Kat 6A</v>
          </cell>
          <cell r="D7109" t="str">
            <v>szt.</v>
          </cell>
          <cell r="E7109">
            <v>23.05</v>
          </cell>
          <cell r="F7109" t="str">
            <v>Cobi Cu okablowanie</v>
          </cell>
          <cell r="K7109">
            <v>0</v>
          </cell>
        </row>
        <row r="7110">
          <cell r="A7110">
            <v>69200052</v>
          </cell>
          <cell r="B7110" t="str">
            <v>Moduł RJ45 keystone CobiDat KS STP, Kat 6A</v>
          </cell>
          <cell r="C7110" t="str">
            <v>Moduł RJ45 keystone CobiDat KS STP, Kat 6A - 10GBit</v>
          </cell>
          <cell r="D7110" t="str">
            <v>szt.</v>
          </cell>
          <cell r="E7110">
            <v>19.829999999999998</v>
          </cell>
          <cell r="F7110" t="str">
            <v>Cobi Cu okablowanie</v>
          </cell>
          <cell r="K7110">
            <v>0</v>
          </cell>
        </row>
        <row r="7111">
          <cell r="A7111" t="str">
            <v>6920 0052/P</v>
          </cell>
          <cell r="B7111" t="str">
            <v>Moduł RJ45 keystone KS STP, Kat 6A, GHMT-PVP</v>
          </cell>
          <cell r="C7111" t="str">
            <v>Moduł RJ45 keystone KS STP, Kat 6a - 10GBit, GHMT-PVP</v>
          </cell>
          <cell r="D7111" t="str">
            <v>szt.</v>
          </cell>
          <cell r="E7111">
            <v>0</v>
          </cell>
          <cell r="F7111" t="str">
            <v>Cobi Cu okablowanie</v>
          </cell>
          <cell r="K7111">
            <v>0</v>
          </cell>
        </row>
        <row r="7112">
          <cell r="A7112">
            <v>6700001</v>
          </cell>
          <cell r="B7112" t="str">
            <v>Moduł RJ45 UTP z uszczelnieniami do montażu IP67</v>
          </cell>
          <cell r="C7112" t="str">
            <v>Moduł RJ45 UTP z uszczelnieniami do montażu IP67</v>
          </cell>
          <cell r="D7112" t="str">
            <v>szt.</v>
          </cell>
          <cell r="E7112">
            <v>0</v>
          </cell>
          <cell r="F7112" t="str">
            <v>Cobi Cu okablowanie</v>
          </cell>
          <cell r="K7112">
            <v>0</v>
          </cell>
        </row>
        <row r="7113">
          <cell r="A7113" t="str">
            <v>MODUŁ</v>
          </cell>
          <cell r="B7113" t="str">
            <v>MODUŁ SFP</v>
          </cell>
          <cell r="C7113" t="str">
            <v>MODUŁ SFP</v>
          </cell>
          <cell r="D7113" t="str">
            <v>szt.</v>
          </cell>
          <cell r="E7113">
            <v>112.29</v>
          </cell>
          <cell r="F7113" t="str">
            <v>Inne - okazjonalne</v>
          </cell>
          <cell r="K7113">
            <v>0</v>
          </cell>
        </row>
        <row r="7114">
          <cell r="A7114" t="str">
            <v>2MPLSA-6AE</v>
          </cell>
          <cell r="B7114" t="str">
            <v>Moduł teleinformatyczny połączeniowy LSA, łącznik</v>
          </cell>
          <cell r="C7114" t="str">
            <v>Moduł teleinformatyczny połączeniowy 2LAN LSA, łącznik</v>
          </cell>
          <cell r="D7114" t="str">
            <v>szt.</v>
          </cell>
          <cell r="E7114">
            <v>31.72</v>
          </cell>
          <cell r="F7114" t="str">
            <v>2LAN</v>
          </cell>
          <cell r="K7114">
            <v>0</v>
          </cell>
        </row>
        <row r="7115">
          <cell r="A7115" t="str">
            <v>2MP45-6AN</v>
          </cell>
          <cell r="B7115" t="str">
            <v>Moduł teleinformatyczny połączeniowy RJ45, łącznik</v>
          </cell>
          <cell r="C7115" t="str">
            <v>Moduł teleinformatyczny połączeniowy 2LAN RJ45, łącznik</v>
          </cell>
          <cell r="D7115" t="str">
            <v>szt.</v>
          </cell>
          <cell r="E7115">
            <v>15.4</v>
          </cell>
          <cell r="F7115" t="str">
            <v>2LAN</v>
          </cell>
          <cell r="K7115">
            <v>0</v>
          </cell>
        </row>
        <row r="7116">
          <cell r="A7116">
            <v>5051001</v>
          </cell>
          <cell r="B7116" t="str">
            <v>Moduł TopKey keystone RJ45 STP kat.5e</v>
          </cell>
          <cell r="C7116" t="str">
            <v>Moduł TopKey keystone RJ45 STP kat.5e</v>
          </cell>
          <cell r="D7116" t="str">
            <v>szt.</v>
          </cell>
          <cell r="E7116">
            <v>10.01</v>
          </cell>
          <cell r="F7116" t="str">
            <v>Cobi Cu okablowanie</v>
          </cell>
          <cell r="K7116">
            <v>0</v>
          </cell>
        </row>
        <row r="7117">
          <cell r="A7117" t="str">
            <v>6871 101/B</v>
          </cell>
          <cell r="B7117" t="str">
            <v>Moduł TopKey keystone RJ45 STP kat.6A</v>
          </cell>
          <cell r="C7117" t="str">
            <v>Moduł TopKey keystone RJ45 STP kat.6A</v>
          </cell>
          <cell r="D7117" t="str">
            <v>szt.</v>
          </cell>
          <cell r="E7117">
            <v>19.940000000000001</v>
          </cell>
          <cell r="F7117" t="str">
            <v>Cobi Cu okablowanie</v>
          </cell>
          <cell r="K7117">
            <v>0</v>
          </cell>
        </row>
        <row r="7118">
          <cell r="A7118" t="str">
            <v>917.011</v>
          </cell>
          <cell r="B7118" t="str">
            <v>Moduł VGA</v>
          </cell>
          <cell r="C7118" t="str">
            <v>Moduł VGA</v>
          </cell>
          <cell r="D7118" t="str">
            <v>szt.</v>
          </cell>
          <cell r="E7118">
            <v>0</v>
          </cell>
          <cell r="F7118" t="str">
            <v>Puszki podłogowe i koryta</v>
          </cell>
          <cell r="K7118">
            <v>0</v>
          </cell>
        </row>
        <row r="7119">
          <cell r="A7119" t="str">
            <v>MONTAŻ</v>
          </cell>
          <cell r="B7119" t="str">
            <v>MONTAŻ</v>
          </cell>
          <cell r="C7119" t="str">
            <v>MONTAŻ</v>
          </cell>
          <cell r="D7119" t="str">
            <v>szt.</v>
          </cell>
          <cell r="E7119">
            <v>0</v>
          </cell>
          <cell r="F7119" t="str">
            <v>USŁUGI</v>
          </cell>
          <cell r="K7119">
            <v>0</v>
          </cell>
        </row>
        <row r="7120">
          <cell r="A7120" t="str">
            <v>T1582N</v>
          </cell>
          <cell r="B7120" t="str">
            <v>Mostek BladeRunner do zabudowy korytarza o gł. 150</v>
          </cell>
          <cell r="C7120" t="str">
            <v>Mostek BladeRunner do zabudowy korytarza o gł. 1500 mm - szer. 800 mm</v>
          </cell>
          <cell r="D7120" t="str">
            <v>szt.</v>
          </cell>
          <cell r="E7120">
            <v>4361.5200000000004</v>
          </cell>
          <cell r="F7120" t="str">
            <v>TECNOSTEEL</v>
          </cell>
          <cell r="K7120">
            <v>0</v>
          </cell>
        </row>
        <row r="7121">
          <cell r="A7121" t="str">
            <v>T1584N</v>
          </cell>
          <cell r="B7121" t="str">
            <v xml:space="preserve">Mostek BladeRunner do zabudowy korytarza o gł. od </v>
          </cell>
          <cell r="C7121" t="str">
            <v>Mostek BladeRunner do zabudowy korytarza o gł. od 940 do 1200 mm - szer. 600 mm</v>
          </cell>
          <cell r="D7121" t="str">
            <v>szt.</v>
          </cell>
          <cell r="E7121">
            <v>3232.45</v>
          </cell>
          <cell r="F7121" t="str">
            <v>TECNOSTEEL</v>
          </cell>
          <cell r="K7121">
            <v>0</v>
          </cell>
        </row>
        <row r="7122">
          <cell r="A7122" t="str">
            <v>T1581N</v>
          </cell>
          <cell r="B7122" t="str">
            <v xml:space="preserve">Mostek BladeRunner do zabudowy korytarza o gł. od </v>
          </cell>
          <cell r="C7122" t="str">
            <v>Mostek BladeRunner do zabudowy korytarza o gł. od 940 do 1200 mm - szer. 800 mm</v>
          </cell>
          <cell r="D7122" t="str">
            <v>szt.</v>
          </cell>
          <cell r="E7122">
            <v>3878.95</v>
          </cell>
          <cell r="F7122" t="str">
            <v>TECNOSTEEL</v>
          </cell>
          <cell r="K7122">
            <v>0</v>
          </cell>
        </row>
        <row r="7123">
          <cell r="A7123" t="str">
            <v>ZV-MTP-PIN-ELITE-(6)</v>
          </cell>
          <cell r="B7123" t="str">
            <v>MTP ELITE PIN ASSEMBLY - MM</v>
          </cell>
          <cell r="D7123" t="str">
            <v>szt.</v>
          </cell>
          <cell r="E7123">
            <v>0</v>
          </cell>
          <cell r="F7123" t="str">
            <v>EXCEL</v>
          </cell>
          <cell r="K7123">
            <v>0</v>
          </cell>
        </row>
        <row r="7124">
          <cell r="A7124" t="str">
            <v>ZV-MTP-PIN-ELITE-ASS</v>
          </cell>
          <cell r="B7124" t="str">
            <v>MTP ELITE PIN ASSEMBLY - MM</v>
          </cell>
          <cell r="C7124" t="str">
            <v>MTP ELITE PIN ASSEMBLY - MM</v>
          </cell>
          <cell r="D7124" t="str">
            <v>szt.</v>
          </cell>
          <cell r="E7124">
            <v>0</v>
          </cell>
          <cell r="F7124" t="str">
            <v>EXCEL</v>
          </cell>
          <cell r="K7124">
            <v>0</v>
          </cell>
        </row>
        <row r="7125">
          <cell r="A7125" t="str">
            <v>ZV-MTP-PIN-ELITE-(3)</v>
          </cell>
          <cell r="B7125" t="str">
            <v>MTP ELITE PIN ASSEMBLY - MM</v>
          </cell>
          <cell r="C7125" t="str">
            <v>MTP ELITE PIN ASSEMBLY - MM</v>
          </cell>
          <cell r="D7125" t="str">
            <v>szt.</v>
          </cell>
          <cell r="E7125">
            <v>0</v>
          </cell>
          <cell r="F7125" t="str">
            <v>EXCEL</v>
          </cell>
          <cell r="K7125">
            <v>0</v>
          </cell>
        </row>
        <row r="7126">
          <cell r="A7126" t="str">
            <v>ZV-MTP-PIN-ELITE-(4)</v>
          </cell>
          <cell r="B7126" t="str">
            <v>MTP ELITE PIN ASSEMBLY - SM</v>
          </cell>
          <cell r="C7126" t="str">
            <v>MTP ELITE PIN ASSEMBLY - SM</v>
          </cell>
          <cell r="D7126" t="str">
            <v>szt.</v>
          </cell>
          <cell r="E7126">
            <v>0</v>
          </cell>
          <cell r="F7126" t="str">
            <v>EXCEL</v>
          </cell>
          <cell r="K7126">
            <v>0</v>
          </cell>
        </row>
        <row r="7127">
          <cell r="A7127" t="str">
            <v>ZV-MTP-PIN-ELITE-(1)</v>
          </cell>
          <cell r="B7127" t="str">
            <v>MTP ELITE PIN ASSEMBLY - SM</v>
          </cell>
          <cell r="C7127" t="str">
            <v>MTP ELITE PIN ASSEMBLY - SM</v>
          </cell>
          <cell r="D7127" t="str">
            <v>szt.</v>
          </cell>
          <cell r="E7127">
            <v>0</v>
          </cell>
          <cell r="F7127" t="str">
            <v>EXCEL</v>
          </cell>
          <cell r="K7127">
            <v>0</v>
          </cell>
        </row>
        <row r="7128">
          <cell r="A7128" t="str">
            <v>ZV-MTP-PIN-ELITE-(7)</v>
          </cell>
          <cell r="B7128" t="str">
            <v>MTP ELITE PIN ASSEMBLY - SM</v>
          </cell>
          <cell r="D7128" t="str">
            <v>szt.</v>
          </cell>
          <cell r="E7128">
            <v>0</v>
          </cell>
          <cell r="F7128" t="str">
            <v>EXCEL</v>
          </cell>
          <cell r="K7128">
            <v>0</v>
          </cell>
        </row>
        <row r="7129">
          <cell r="A7129" t="str">
            <v>ZV-MTP-PIN-ELITE-(8)</v>
          </cell>
          <cell r="B7129" t="str">
            <v>MTP ELITE PIN ASSEMBLY - SM(16743)</v>
          </cell>
          <cell r="D7129" t="str">
            <v>szt.</v>
          </cell>
          <cell r="E7129">
            <v>0</v>
          </cell>
          <cell r="F7129" t="str">
            <v>EXCEL</v>
          </cell>
          <cell r="K7129">
            <v>0</v>
          </cell>
        </row>
        <row r="7130">
          <cell r="A7130" t="str">
            <v>ZV-MTP-PIN-ELITE-(2)</v>
          </cell>
          <cell r="B7130" t="str">
            <v>MTP ELITE PIN ASSEMBLY - SM(16743)</v>
          </cell>
          <cell r="C7130" t="str">
            <v>MTP ELITE PIN ASSEMBLY - SM(16743)</v>
          </cell>
          <cell r="D7130" t="str">
            <v>szt.</v>
          </cell>
          <cell r="E7130">
            <v>0</v>
          </cell>
          <cell r="F7130" t="str">
            <v>EXCEL</v>
          </cell>
          <cell r="K7130">
            <v>0</v>
          </cell>
        </row>
        <row r="7131">
          <cell r="A7131" t="str">
            <v>ZV-MTP-PIN-ELITE-(5)</v>
          </cell>
          <cell r="B7131" t="str">
            <v>MTP ELITE PIN ASSEMBLY - SM(16743)</v>
          </cell>
          <cell r="C7131" t="str">
            <v>MTP ELITE PIN ASSEMBLY - SM(16743)</v>
          </cell>
          <cell r="D7131" t="str">
            <v>szt.</v>
          </cell>
          <cell r="E7131">
            <v>0</v>
          </cell>
          <cell r="F7131" t="str">
            <v>EXCEL</v>
          </cell>
          <cell r="K7131">
            <v>0</v>
          </cell>
        </row>
        <row r="7132">
          <cell r="A7132" t="str">
            <v>200-368</v>
          </cell>
          <cell r="B7132" t="str">
            <v>MTRJ SIMPLEX ADAPTOR (SINGLEMODE+MULTIMODE)</v>
          </cell>
          <cell r="C7132" t="str">
            <v>MTRJ SIMPLEX ADAPTOR (SINGLEMODE+MULTIMODE)</v>
          </cell>
          <cell r="D7132" t="str">
            <v>szt.</v>
          </cell>
          <cell r="E7132">
            <v>0</v>
          </cell>
          <cell r="F7132" t="str">
            <v>EXCEL</v>
          </cell>
          <cell r="K7132">
            <v>1.72</v>
          </cell>
        </row>
        <row r="7133">
          <cell r="A7133" t="str">
            <v>MP-IP67</v>
          </cell>
          <cell r="B7133" t="str">
            <v>MUFO-PRZEŁĄCZNICA IP67 KASETA 24, PANEL 16XSC SX</v>
          </cell>
          <cell r="C7133" t="str">
            <v>MUFO-PRZEŁĄCZNICA IP67 KASETA 24, PANEL 16XSC SX</v>
          </cell>
          <cell r="D7133" t="str">
            <v>szt.</v>
          </cell>
          <cell r="E7133">
            <v>1380</v>
          </cell>
          <cell r="F7133" t="str">
            <v>Inne - okazjonalne</v>
          </cell>
          <cell r="K7133">
            <v>0</v>
          </cell>
        </row>
        <row r="7134">
          <cell r="A7134" t="str">
            <v>202-043</v>
          </cell>
          <cell r="B7134" t="str">
            <v>MULTI PURPOSE SIDE CUTTER</v>
          </cell>
          <cell r="C7134" t="str">
            <v>MULTI PURPOSE SIDE CUTTER</v>
          </cell>
          <cell r="D7134" t="str">
            <v>szt.</v>
          </cell>
          <cell r="E7134">
            <v>0</v>
          </cell>
          <cell r="F7134" t="str">
            <v>EXCEL</v>
          </cell>
          <cell r="K7134">
            <v>17.3</v>
          </cell>
        </row>
        <row r="7135">
          <cell r="A7135" t="str">
            <v>MX-MMO-02</v>
          </cell>
          <cell r="B7135" t="str">
            <v>MULTI-USE TELCO OUTLET,18 OPENS,MX,WHT</v>
          </cell>
          <cell r="C7135" t="str">
            <v>MULTI-USE TELCO OUTLET,18 OPENS,MX,WHT</v>
          </cell>
          <cell r="D7135" t="str">
            <v>szt.</v>
          </cell>
          <cell r="E7135">
            <v>0</v>
          </cell>
          <cell r="F7135" t="str">
            <v>SIEMON</v>
          </cell>
          <cell r="K7135">
            <v>35.06</v>
          </cell>
        </row>
        <row r="7136">
          <cell r="A7136" t="str">
            <v>MX6-F03</v>
          </cell>
          <cell r="B7136" t="str">
            <v>MX,PUNCHDOWN,UTP,Cat 6,FLAT,T568A/B,RED</v>
          </cell>
          <cell r="C7136" t="str">
            <v>MX,PUNCHDOWN,UTP,Cat 6,FLAT,T568A/B,RED</v>
          </cell>
          <cell r="D7136" t="str">
            <v>szt.</v>
          </cell>
          <cell r="E7136">
            <v>0</v>
          </cell>
          <cell r="F7136" t="str">
            <v>SIEMON</v>
          </cell>
          <cell r="K7136">
            <v>0</v>
          </cell>
        </row>
        <row r="7137">
          <cell r="A7137" t="str">
            <v>MX-SM-BLNK-02</v>
          </cell>
          <cell r="B7137" t="str">
            <v>MX-SM BLANK MULTIMEDIA BEZEL, BAG OF 10, WHITE</v>
          </cell>
          <cell r="C7137" t="str">
            <v>MX-SM BLANK MULTIMEDIA BEZEL, BAG OF 10, WHITE</v>
          </cell>
          <cell r="D7137" t="str">
            <v>szt.</v>
          </cell>
          <cell r="E7137">
            <v>0</v>
          </cell>
          <cell r="F7137" t="str">
            <v>SIEMON</v>
          </cell>
          <cell r="K7137">
            <v>7.68</v>
          </cell>
        </row>
        <row r="7138">
          <cell r="A7138" t="str">
            <v>NACZEPA</v>
          </cell>
          <cell r="B7138" t="str">
            <v xml:space="preserve">NACZEPA CIĘŻAROWA LAMBRECHT, NR REJESTRACYJNY PSZ </v>
          </cell>
          <cell r="C7138" t="str">
            <v>NACZEPA CIĘŻAROWA LAMBRECHT, NR REJESTRACYJNY PSZ RF37, NR VIN YA9993223BS127787, ROK PRODUKCJI 2003</v>
          </cell>
          <cell r="D7138" t="str">
            <v>szt.</v>
          </cell>
          <cell r="E7138">
            <v>0</v>
          </cell>
          <cell r="F7138" t="str">
            <v>Inne - okazjonalne</v>
          </cell>
          <cell r="K7138">
            <v>0</v>
          </cell>
        </row>
        <row r="7139">
          <cell r="A7139" t="str">
            <v>NAJEM LOKALU</v>
          </cell>
          <cell r="B7139" t="str">
            <v xml:space="preserve">Najem lokalu mieszkalnego </v>
          </cell>
          <cell r="C7139" t="str">
            <v xml:space="preserve">Najem lokalu mieszkalnego </v>
          </cell>
          <cell r="D7139" t="str">
            <v>szt.</v>
          </cell>
          <cell r="E7139">
            <v>0</v>
          </cell>
          <cell r="F7139" t="str">
            <v>USŁUGI</v>
          </cell>
          <cell r="K7139">
            <v>0</v>
          </cell>
        </row>
        <row r="7140">
          <cell r="A7140" t="str">
            <v>USŁUGA/LOKAL</v>
          </cell>
          <cell r="B7140" t="str">
            <v>najem lokalu na podstawie umowy z dnia 15.08.2017</v>
          </cell>
          <cell r="C7140" t="str">
            <v>najem lokalu na podstawie umowy z dnia 15.08.2017</v>
          </cell>
          <cell r="D7140" t="str">
            <v>szt.</v>
          </cell>
          <cell r="E7140">
            <v>0</v>
          </cell>
          <cell r="F7140" t="str">
            <v>USŁUGI</v>
          </cell>
          <cell r="K7140">
            <v>0</v>
          </cell>
        </row>
        <row r="7141">
          <cell r="A7141" t="str">
            <v>USŁUGA/LOK.</v>
          </cell>
          <cell r="B7141" t="str">
            <v>Najem lokalu na podstawie umowy z dnia 31.08.2017</v>
          </cell>
          <cell r="C7141" t="str">
            <v>Najem lokalu na podstawie umowy z dnia 31.08.2017</v>
          </cell>
          <cell r="D7141" t="str">
            <v>szt.</v>
          </cell>
          <cell r="E7141">
            <v>0</v>
          </cell>
          <cell r="F7141" t="str">
            <v>USŁUGI</v>
          </cell>
          <cell r="K7141">
            <v>0</v>
          </cell>
        </row>
        <row r="7142">
          <cell r="A7142">
            <v>25689</v>
          </cell>
          <cell r="B7142" t="str">
            <v>Nakładka dekla FS1 dł. bok ALU</v>
          </cell>
          <cell r="C7142" t="str">
            <v>Nakładka dekla FS1 dł. bok ALU</v>
          </cell>
          <cell r="D7142" t="str">
            <v>szt.</v>
          </cell>
          <cell r="E7142">
            <v>0</v>
          </cell>
          <cell r="F7142" t="str">
            <v>Puszki podłogowe i koryta</v>
          </cell>
          <cell r="K7142">
            <v>0</v>
          </cell>
        </row>
        <row r="7143">
          <cell r="A7143" t="str">
            <v>T12-2501</v>
          </cell>
          <cell r="B7143" t="str">
            <v>Nakładka maskująca 2/10 - zielona</v>
          </cell>
          <cell r="C7143" t="str">
            <v>Nakładka maskująca 2/10 - zielona</v>
          </cell>
          <cell r="D7143" t="str">
            <v>szt.</v>
          </cell>
          <cell r="E7143">
            <v>0</v>
          </cell>
          <cell r="F7143" t="str">
            <v>Cobi LSA telekomunikacja</v>
          </cell>
          <cell r="K7143">
            <v>0</v>
          </cell>
        </row>
        <row r="7144">
          <cell r="A7144" t="str">
            <v>T12-1000</v>
          </cell>
          <cell r="B7144" t="str">
            <v>Nakładka opis 2/10 G=21mm, bez nad., na gniezdnik</v>
          </cell>
          <cell r="C7144" t="str">
            <v>Nakładka opisowa 2/10 - G=21mm, bez nadruku, na gniezdnik</v>
          </cell>
          <cell r="D7144" t="str">
            <v>szt.</v>
          </cell>
          <cell r="E7144">
            <v>4.4400000000000004</v>
          </cell>
          <cell r="F7144" t="str">
            <v>Cobi LSA telekomunikacja</v>
          </cell>
          <cell r="K7144">
            <v>0</v>
          </cell>
        </row>
        <row r="7145">
          <cell r="A7145" t="str">
            <v>T12-2001</v>
          </cell>
          <cell r="B7145" t="str">
            <v>Nakładka opisowa 2/10</v>
          </cell>
          <cell r="C7145" t="str">
            <v>Nakładka opisowa 2/10</v>
          </cell>
          <cell r="D7145" t="str">
            <v>szt.</v>
          </cell>
          <cell r="E7145">
            <v>0</v>
          </cell>
          <cell r="F7145" t="str">
            <v>Cobi LSA telekomunikacja</v>
          </cell>
          <cell r="K7145">
            <v>0</v>
          </cell>
        </row>
        <row r="7146">
          <cell r="A7146" t="str">
            <v>T12-0000</v>
          </cell>
          <cell r="B7146" t="str">
            <v>Nakładka opisowa 2/10 na pręty</v>
          </cell>
          <cell r="C7146" t="str">
            <v>Nakładka opisowa 2/10 na pręty</v>
          </cell>
          <cell r="D7146" t="str">
            <v>szt.</v>
          </cell>
          <cell r="E7146">
            <v>2.02</v>
          </cell>
          <cell r="F7146" t="str">
            <v>Cobi LSA telekomunikacja</v>
          </cell>
          <cell r="K7146">
            <v>0</v>
          </cell>
        </row>
        <row r="7147">
          <cell r="A7147" t="str">
            <v>T12-2000</v>
          </cell>
          <cell r="B7147" t="str">
            <v>Nakładka opisowa uchylna 2/10 - bez nadruku</v>
          </cell>
          <cell r="C7147" t="str">
            <v>Nakładka opisowa uchylna 2/10 - bez nadruku</v>
          </cell>
          <cell r="D7147" t="str">
            <v>szt.</v>
          </cell>
          <cell r="E7147">
            <v>3.47</v>
          </cell>
          <cell r="F7147" t="str">
            <v>Cobi LSA telekomunikacja</v>
          </cell>
          <cell r="K7147">
            <v>0</v>
          </cell>
        </row>
        <row r="7148">
          <cell r="A7148">
            <v>1038006</v>
          </cell>
          <cell r="B7148" t="str">
            <v>Nakładka opisowa uchylna dla łączówki  2/8x3</v>
          </cell>
          <cell r="C7148" t="str">
            <v>Nakładka opisowa uchylna dla łączówki  2/8x3</v>
          </cell>
          <cell r="D7148" t="str">
            <v>szt.</v>
          </cell>
          <cell r="E7148">
            <v>0</v>
          </cell>
          <cell r="F7148" t="str">
            <v>Cobi LSA telekomunikacja</v>
          </cell>
          <cell r="K7148">
            <v>0</v>
          </cell>
        </row>
        <row r="7149">
          <cell r="A7149">
            <v>10083501</v>
          </cell>
          <cell r="B7149" t="str">
            <v>Nakładka opisowa uchylna LSA-HD z opisem Evs</v>
          </cell>
          <cell r="C7149" t="str">
            <v xml:space="preserve">Nakładka opisowa uchylna LSA-HD z opisem Evs </v>
          </cell>
          <cell r="D7149" t="str">
            <v>szt.</v>
          </cell>
          <cell r="E7149">
            <v>0</v>
          </cell>
          <cell r="F7149" t="str">
            <v>Cobi LSA telekomunikacja</v>
          </cell>
          <cell r="K7149">
            <v>0</v>
          </cell>
        </row>
        <row r="7150">
          <cell r="A7150">
            <v>10083500</v>
          </cell>
          <cell r="B7150" t="str">
            <v>Nakładka opisowa uchylna LSA-HD z pustym polem opi</v>
          </cell>
          <cell r="C7150" t="str">
            <v xml:space="preserve">Nakładka opisowa uchylna LSA-HD z pustym polem opisowym </v>
          </cell>
          <cell r="D7150" t="str">
            <v>szt.</v>
          </cell>
          <cell r="E7150">
            <v>0</v>
          </cell>
          <cell r="F7150" t="str">
            <v>Cobi LSA telekomunikacja</v>
          </cell>
          <cell r="K7150">
            <v>0</v>
          </cell>
        </row>
        <row r="7151">
          <cell r="A7151" t="str">
            <v>T20-0021</v>
          </cell>
          <cell r="B7151" t="str">
            <v>Nakładka pogłębiająca do Box I</v>
          </cell>
          <cell r="C7151" t="str">
            <v>Nakładka pogłębiająca do Box I</v>
          </cell>
          <cell r="D7151" t="str">
            <v>szt.</v>
          </cell>
          <cell r="E7151">
            <v>14.4</v>
          </cell>
          <cell r="F7151" t="str">
            <v>Cobi LSA telekomunikacja</v>
          </cell>
          <cell r="K7151">
            <v>0</v>
          </cell>
        </row>
        <row r="7152">
          <cell r="A7152" t="str">
            <v>T20-0008</v>
          </cell>
          <cell r="B7152" t="str">
            <v>Nakładka pogłębiająca do Box II</v>
          </cell>
          <cell r="C7152" t="str">
            <v>Nakładka pogłębiająca do Box II</v>
          </cell>
          <cell r="D7152" t="str">
            <v>szt.</v>
          </cell>
          <cell r="E7152">
            <v>0</v>
          </cell>
          <cell r="F7152" t="str">
            <v>Cobi LSA telekomunikacja</v>
          </cell>
          <cell r="K7152">
            <v>0</v>
          </cell>
        </row>
        <row r="7153">
          <cell r="A7153" t="str">
            <v>T20-0031</v>
          </cell>
          <cell r="B7153" t="str">
            <v>Nakładka pogłębiająca do Box III</v>
          </cell>
          <cell r="C7153" t="str">
            <v>Nakładka pogłębiająca do Box III</v>
          </cell>
          <cell r="D7153" t="str">
            <v>szt.</v>
          </cell>
          <cell r="E7153">
            <v>85.72</v>
          </cell>
          <cell r="F7153" t="str">
            <v>Cobi LSA telekomunikacja</v>
          </cell>
          <cell r="K7153">
            <v>0</v>
          </cell>
        </row>
        <row r="7154">
          <cell r="A7154" t="str">
            <v>T20-0075</v>
          </cell>
          <cell r="B7154" t="str">
            <v>Nakładka pogłębiająca do Box IV</v>
          </cell>
          <cell r="C7154" t="str">
            <v>Nakładka pogłębiająca do Box IV</v>
          </cell>
          <cell r="D7154" t="str">
            <v>szt.</v>
          </cell>
          <cell r="E7154">
            <v>100.03</v>
          </cell>
          <cell r="F7154" t="str">
            <v>Cobi LSA telekomunikacja</v>
          </cell>
          <cell r="K7154">
            <v>0</v>
          </cell>
        </row>
        <row r="7155">
          <cell r="A7155" t="str">
            <v>T12-2502</v>
          </cell>
          <cell r="B7155" t="str">
            <v>Nakładka wyróżniająca dla 1 pary - zielona</v>
          </cell>
          <cell r="C7155" t="str">
            <v>Nakładka wyróżniająca dla 1 pary - zielona</v>
          </cell>
          <cell r="D7155" t="str">
            <v>szt.</v>
          </cell>
          <cell r="E7155">
            <v>0</v>
          </cell>
          <cell r="F7155" t="str">
            <v>Cobi LSA telekomunikacja</v>
          </cell>
          <cell r="K7155">
            <v>0</v>
          </cell>
        </row>
        <row r="7156">
          <cell r="A7156" t="str">
            <v>NAPRAWA</v>
          </cell>
          <cell r="B7156" t="str">
            <v>NAPRAWA</v>
          </cell>
          <cell r="C7156" t="str">
            <v>NAPRAWA</v>
          </cell>
          <cell r="D7156" t="str">
            <v>szt.</v>
          </cell>
          <cell r="E7156">
            <v>0</v>
          </cell>
          <cell r="F7156" t="str">
            <v>USŁUGI</v>
          </cell>
          <cell r="K7156">
            <v>0</v>
          </cell>
        </row>
        <row r="7157">
          <cell r="A7157" t="str">
            <v>NAPRAWA FG</v>
          </cell>
          <cell r="B7157" t="str">
            <v xml:space="preserve">Naprawa urządzenia UTM firewall FG </v>
          </cell>
          <cell r="C7157" t="str">
            <v xml:space="preserve">Naprawa urządzenia UTM firewall FG </v>
          </cell>
          <cell r="D7157" t="str">
            <v>szt.</v>
          </cell>
          <cell r="E7157">
            <v>0</v>
          </cell>
          <cell r="F7157" t="str">
            <v>USŁUGI</v>
          </cell>
          <cell r="K7157">
            <v>0</v>
          </cell>
        </row>
        <row r="7158">
          <cell r="A7158">
            <v>8635</v>
          </cell>
          <cell r="B7158" t="str">
            <v>NAROŻNIK WEWNĘTRZNY (LH40X20)</v>
          </cell>
          <cell r="C7158" t="str">
            <v>NAROŻNIK WEWNĘTRZNY (LH40X20)</v>
          </cell>
          <cell r="D7158" t="str">
            <v>szt.</v>
          </cell>
          <cell r="E7158">
            <v>0</v>
          </cell>
          <cell r="F7158" t="str">
            <v>Puszki podłogowe i koryta</v>
          </cell>
          <cell r="K7158">
            <v>0</v>
          </cell>
        </row>
        <row r="7159">
          <cell r="A7159">
            <v>8405</v>
          </cell>
          <cell r="B7159" t="str">
            <v>NAROŻNIK WEWNĘTRZNY 8405 (PK90X55D)</v>
          </cell>
          <cell r="C7159" t="str">
            <v>NAROŻNIK WEWNĘTRZNY 8405 (PK90X55D)</v>
          </cell>
          <cell r="D7159" t="str">
            <v>szt.</v>
          </cell>
          <cell r="E7159">
            <v>0</v>
          </cell>
          <cell r="F7159" t="str">
            <v>Puszki podłogowe i koryta</v>
          </cell>
          <cell r="K7159">
            <v>0</v>
          </cell>
        </row>
        <row r="7160">
          <cell r="A7160">
            <v>8475</v>
          </cell>
          <cell r="B7160" t="str">
            <v>NAROŻNIK WEWNĘTRZNY 8475 (PK120X55D)</v>
          </cell>
          <cell r="C7160" t="str">
            <v>NAROŻNIK WEWNĘTRZNY 8475 (PK120X55D)</v>
          </cell>
          <cell r="D7160" t="str">
            <v>szt.</v>
          </cell>
          <cell r="E7160">
            <v>0</v>
          </cell>
          <cell r="F7160" t="str">
            <v>Puszki podłogowe i koryta</v>
          </cell>
          <cell r="K7160">
            <v>0</v>
          </cell>
        </row>
        <row r="7161">
          <cell r="A7161">
            <v>8485</v>
          </cell>
          <cell r="B7161" t="str">
            <v>NAROŻNIK WEWNĘTRZNY 8485 (PK160X65D)</v>
          </cell>
          <cell r="C7161" t="str">
            <v>NAROŻNIK WEWNĘTRZNY 8485 (PK160X65D)</v>
          </cell>
          <cell r="D7161" t="str">
            <v>szt.</v>
          </cell>
          <cell r="E7161">
            <v>0</v>
          </cell>
          <cell r="F7161" t="str">
            <v>Puszki podłogowe i koryta</v>
          </cell>
          <cell r="K7161">
            <v>0</v>
          </cell>
        </row>
        <row r="7162">
          <cell r="A7162">
            <v>8505</v>
          </cell>
          <cell r="B7162" t="str">
            <v>NAROŻNIK WEWNĘTRZNY 8505 (EKD80X40)</v>
          </cell>
          <cell r="C7162" t="str">
            <v>NAROŻNIK WEWNĘTRZNY 8505 (EKD80X40)</v>
          </cell>
          <cell r="D7162" t="str">
            <v>szt.</v>
          </cell>
          <cell r="E7162">
            <v>0</v>
          </cell>
          <cell r="F7162" t="str">
            <v>Puszki podłogowe i koryta</v>
          </cell>
          <cell r="K7162">
            <v>0</v>
          </cell>
        </row>
        <row r="7163">
          <cell r="A7163">
            <v>8565</v>
          </cell>
          <cell r="B7163" t="str">
            <v>NAROŻNIK WEWNĘTRZNY 8565 (EKE140X60)</v>
          </cell>
          <cell r="C7163" t="str">
            <v>NAROŻNIK WEWNĘTRZNY 8565 (EKE140X60)</v>
          </cell>
          <cell r="D7163" t="str">
            <v>szt.</v>
          </cell>
          <cell r="E7163">
            <v>0</v>
          </cell>
          <cell r="F7163" t="str">
            <v>Puszki podłogowe i koryta</v>
          </cell>
          <cell r="K7163">
            <v>0</v>
          </cell>
        </row>
        <row r="7164">
          <cell r="A7164">
            <v>8585</v>
          </cell>
          <cell r="B7164" t="str">
            <v>NAROŻNIK WEWNĘTRZNY 8585 (EKD120X40)</v>
          </cell>
          <cell r="C7164" t="str">
            <v>NAROŻNIK WEWNĘTRZNY 8585 (EKD120X40)</v>
          </cell>
          <cell r="D7164" t="str">
            <v>szt.</v>
          </cell>
          <cell r="E7164">
            <v>0</v>
          </cell>
          <cell r="F7164" t="str">
            <v>Puszki podłogowe i koryta</v>
          </cell>
          <cell r="K7164">
            <v>0</v>
          </cell>
        </row>
        <row r="7165">
          <cell r="A7165">
            <v>8655</v>
          </cell>
          <cell r="B7165" t="str">
            <v>NAROŻNIK WEWNĘTRZNY 8655 (LH60X40)</v>
          </cell>
          <cell r="C7165" t="str">
            <v>NAROŻNIK WEWNĘTRZNY 8655 (LH60X40)</v>
          </cell>
          <cell r="D7165" t="str">
            <v>szt.</v>
          </cell>
          <cell r="E7165">
            <v>0</v>
          </cell>
          <cell r="F7165" t="str">
            <v>Puszki podłogowe i koryta</v>
          </cell>
          <cell r="K7165">
            <v>0</v>
          </cell>
        </row>
        <row r="7166">
          <cell r="A7166">
            <v>8685</v>
          </cell>
          <cell r="B7166" t="str">
            <v>NAROŻNIK WEWNĘTRZNY 8685 (LH15X10)</v>
          </cell>
          <cell r="C7166" t="str">
            <v>NAROŻNIK WEWNĘTRZNY 8685 (LH15X10)</v>
          </cell>
          <cell r="D7166" t="str">
            <v>szt.</v>
          </cell>
          <cell r="E7166">
            <v>0</v>
          </cell>
          <cell r="F7166" t="str">
            <v>Puszki podłogowe i koryta</v>
          </cell>
          <cell r="K7166">
            <v>0</v>
          </cell>
        </row>
        <row r="7167">
          <cell r="A7167">
            <v>8995</v>
          </cell>
          <cell r="B7167" t="str">
            <v>NAROŻNIK WEWNĘTRZNY 8995 (LHD 50X20)</v>
          </cell>
          <cell r="C7167" t="str">
            <v>NAROŻNIK WEWNĘTRZNY 8995 (LHD 50X20)</v>
          </cell>
          <cell r="D7167" t="str">
            <v>szt.</v>
          </cell>
          <cell r="E7167">
            <v>0</v>
          </cell>
          <cell r="F7167" t="str">
            <v>Puszki podłogowe i koryta</v>
          </cell>
          <cell r="K7167">
            <v>0</v>
          </cell>
        </row>
        <row r="7168">
          <cell r="A7168">
            <v>8406</v>
          </cell>
          <cell r="B7168" t="str">
            <v>NAROŻNIK ZEWNĘTRZNY 8406 (PK90X55D)</v>
          </cell>
          <cell r="C7168" t="str">
            <v>NAROŻNIK ZEWNĘTRZNY 8406 (PK90X55D)</v>
          </cell>
          <cell r="D7168" t="str">
            <v>szt.</v>
          </cell>
          <cell r="E7168">
            <v>0</v>
          </cell>
          <cell r="F7168" t="str">
            <v>Puszki podłogowe i koryta</v>
          </cell>
          <cell r="K7168">
            <v>0</v>
          </cell>
        </row>
        <row r="7169">
          <cell r="A7169">
            <v>8486</v>
          </cell>
          <cell r="B7169" t="str">
            <v>NAROŻNIK ZEWNĘTRZNY 8486 (PK160X65D)</v>
          </cell>
          <cell r="C7169" t="str">
            <v>NAROŻNIK ZEWNĘTRZNY 8486 (PK160X65D)</v>
          </cell>
          <cell r="D7169" t="str">
            <v>szt.</v>
          </cell>
          <cell r="E7169">
            <v>0</v>
          </cell>
          <cell r="F7169" t="str">
            <v>Puszki podłogowe i koryta</v>
          </cell>
          <cell r="K7169">
            <v>0</v>
          </cell>
        </row>
        <row r="7170">
          <cell r="A7170">
            <v>8506</v>
          </cell>
          <cell r="B7170" t="str">
            <v>NAROŻNIK ZEWNĘTRZNY 8506 (EKD80X40)</v>
          </cell>
          <cell r="C7170" t="str">
            <v>NAROŻNIK ZEWNĘTRZNY 8506 (EKD80X40)</v>
          </cell>
          <cell r="D7170" t="str">
            <v>szt.</v>
          </cell>
          <cell r="E7170">
            <v>0</v>
          </cell>
          <cell r="F7170" t="str">
            <v>Puszki podłogowe i koryta</v>
          </cell>
          <cell r="K7170">
            <v>0</v>
          </cell>
        </row>
        <row r="7171">
          <cell r="A7171">
            <v>8566</v>
          </cell>
          <cell r="B7171" t="str">
            <v>NAROŻNIK ZEWNĘTRZNY 8566 (EKE140X60)</v>
          </cell>
          <cell r="C7171" t="str">
            <v>NAROŻNIK ZEWNĘTRZNY 8566 (EKE140X60)</v>
          </cell>
          <cell r="D7171" t="str">
            <v>szt.</v>
          </cell>
          <cell r="E7171">
            <v>0</v>
          </cell>
          <cell r="F7171" t="str">
            <v>Puszki podłogowe i koryta</v>
          </cell>
          <cell r="K7171">
            <v>0</v>
          </cell>
        </row>
        <row r="7172">
          <cell r="A7172">
            <v>8586</v>
          </cell>
          <cell r="B7172" t="str">
            <v>NAROŻNIK ZEWNĘTRZNY 8586 (EKD120X40)</v>
          </cell>
          <cell r="C7172" t="str">
            <v>NAROŻNIK ZEWNĘTRZNY 8586 (EKD120X40)</v>
          </cell>
          <cell r="D7172" t="str">
            <v>szt.</v>
          </cell>
          <cell r="E7172">
            <v>0</v>
          </cell>
          <cell r="F7172" t="str">
            <v>Puszki podłogowe i koryta</v>
          </cell>
          <cell r="K7172">
            <v>0</v>
          </cell>
        </row>
        <row r="7173">
          <cell r="A7173">
            <v>8656</v>
          </cell>
          <cell r="B7173" t="str">
            <v>NAROŻNIK ZEWNĘTRZNY 8656 (LH60X40)</v>
          </cell>
          <cell r="C7173" t="str">
            <v>NAROŻNIK ZEWNĘTRZNY 8656 (LH60X40)</v>
          </cell>
          <cell r="D7173" t="str">
            <v>szt.</v>
          </cell>
          <cell r="E7173">
            <v>0</v>
          </cell>
          <cell r="F7173" t="str">
            <v>Puszki podłogowe i koryta</v>
          </cell>
          <cell r="K7173">
            <v>0</v>
          </cell>
        </row>
        <row r="7174">
          <cell r="A7174">
            <v>8686</v>
          </cell>
          <cell r="B7174" t="str">
            <v>NAROŻNIK ZEWNĘTRZNY 8686 (LH15X10)</v>
          </cell>
          <cell r="C7174" t="str">
            <v>NAROŻNIK ZEWNĘTRZNY 8686 (LH15X10)</v>
          </cell>
          <cell r="D7174" t="str">
            <v>szt.</v>
          </cell>
          <cell r="E7174">
            <v>0</v>
          </cell>
          <cell r="F7174" t="str">
            <v>Puszki podłogowe i koryta</v>
          </cell>
          <cell r="K7174">
            <v>0</v>
          </cell>
        </row>
        <row r="7175">
          <cell r="A7175">
            <v>8996</v>
          </cell>
          <cell r="B7175" t="str">
            <v>NAROŻNIK ZEWNĘTRZNY 8996 (LHD 50X20)</v>
          </cell>
          <cell r="C7175" t="str">
            <v>NAROŻNIK ZEWNĘTRZNY 8996 (LHD 50X20)</v>
          </cell>
          <cell r="D7175" t="str">
            <v>szt.</v>
          </cell>
          <cell r="E7175">
            <v>0</v>
          </cell>
          <cell r="F7175" t="str">
            <v>Puszki podłogowe i koryta</v>
          </cell>
          <cell r="K7175">
            <v>0</v>
          </cell>
        </row>
        <row r="7176">
          <cell r="A7176" t="str">
            <v>C30-0011</v>
          </cell>
          <cell r="B7176" t="str">
            <v>Narzędzia instalatorskie do budowy okablowania</v>
          </cell>
          <cell r="C7176" t="str">
            <v>Zestaw podstawowych narzędzi instalatorskich do budowy okablowania (prosty tester, ściągacz izolacji, zaciskarka wtyków RJ, przyrząd montażowy LSA bez sensora)</v>
          </cell>
          <cell r="D7176" t="str">
            <v>szt.</v>
          </cell>
          <cell r="E7176">
            <v>134.02000000000001</v>
          </cell>
          <cell r="F7176" t="str">
            <v>Cobi Cu okablowanie</v>
          </cell>
          <cell r="K7176">
            <v>0</v>
          </cell>
        </row>
        <row r="7177">
          <cell r="A7177" t="str">
            <v>C30-0001</v>
          </cell>
          <cell r="B7177" t="str">
            <v>Narzędzie CobiCabling do zaciskania modułów RJ45</v>
          </cell>
          <cell r="C7177" t="str">
            <v>Narzędzie CobiCabling do zaciskania modułów RJ45</v>
          </cell>
          <cell r="D7177" t="str">
            <v>szt.</v>
          </cell>
          <cell r="E7177">
            <v>262.91000000000003</v>
          </cell>
          <cell r="F7177" t="str">
            <v>Cobi Cu okablowanie</v>
          </cell>
          <cell r="K7177">
            <v>0</v>
          </cell>
        </row>
        <row r="7178">
          <cell r="A7178" t="str">
            <v>F62-0030</v>
          </cell>
          <cell r="B7178" t="str">
            <v>Naścienny box światłowodowy D (duży)</v>
          </cell>
          <cell r="C7178" t="str">
            <v>Naścienny box światłowodowy D (duży), 418x316x85mm, RAL 7035</v>
          </cell>
          <cell r="D7178" t="str">
            <v>szt.</v>
          </cell>
          <cell r="E7178">
            <v>298.99</v>
          </cell>
          <cell r="F7178" t="str">
            <v>Cobi FO osprzęt</v>
          </cell>
          <cell r="K7178">
            <v>0</v>
          </cell>
        </row>
        <row r="7179">
          <cell r="A7179" t="str">
            <v>F62-0010</v>
          </cell>
          <cell r="B7179" t="str">
            <v>Naścienny box światłowodowy M (mały)</v>
          </cell>
          <cell r="C7179" t="str">
            <v>Naścienny box światłowodowy M (mały), 200x280x60mm, RAL 7035</v>
          </cell>
          <cell r="D7179" t="str">
            <v>szt.</v>
          </cell>
          <cell r="E7179">
            <v>229.98</v>
          </cell>
          <cell r="F7179" t="str">
            <v>Cobi FO osprzęt</v>
          </cell>
          <cell r="K7179">
            <v>0</v>
          </cell>
        </row>
        <row r="7180">
          <cell r="A7180" t="str">
            <v>F62-0020</v>
          </cell>
          <cell r="B7180" t="str">
            <v>Naścienny box światłowodowy S (średni)</v>
          </cell>
          <cell r="C7180" t="str">
            <v>Naścienny box światłowodowy S (średni), 418x316x50mm, RAL 7035</v>
          </cell>
          <cell r="D7180" t="str">
            <v>szt.</v>
          </cell>
          <cell r="E7180">
            <v>379.48</v>
          </cell>
          <cell r="F7180" t="str">
            <v>Cobi FO osprzęt</v>
          </cell>
          <cell r="K7180">
            <v>0</v>
          </cell>
        </row>
        <row r="7181">
          <cell r="A7181" t="str">
            <v>TEST</v>
          </cell>
          <cell r="B7181" t="str">
            <v>Nazwa TEST</v>
          </cell>
          <cell r="C7181" t="str">
            <v>TEST pole Opis w pozycji towar</v>
          </cell>
          <cell r="D7181" t="str">
            <v>szt.</v>
          </cell>
          <cell r="E7181">
            <v>0</v>
          </cell>
          <cell r="F7181" t="str">
            <v>2LAN</v>
          </cell>
          <cell r="K7181">
            <v>9.9499999999999993</v>
          </cell>
        </row>
        <row r="7182">
          <cell r="A7182" t="str">
            <v>TESTOWE EUR</v>
          </cell>
          <cell r="B7182" t="str">
            <v>Nazwa_AB_Gniazdo elektryczne 45x45 mm, 2P+Z</v>
          </cell>
          <cell r="C7182" t="str">
            <v>Opis znajdujący sie pod nazwą w karcie podstawowe ----- Gniazdo elektryczne 45x45 mm, 2P+Z, białe</v>
          </cell>
          <cell r="D7182" t="str">
            <v>szt.</v>
          </cell>
          <cell r="E7182">
            <v>0</v>
          </cell>
          <cell r="F7182" t="str">
            <v>2LAN</v>
          </cell>
          <cell r="K7182">
            <v>1.2</v>
          </cell>
        </row>
        <row r="7183">
          <cell r="A7183" t="str">
            <v>200-903-B</v>
          </cell>
          <cell r="B7183" t="str">
            <v>NEEDLE 1" 20 GAUGE YELLOW-SINGLE</v>
          </cell>
          <cell r="C7183" t="str">
            <v>NEEDLE 1" 20 GAUGE YELLOW-SINGLE</v>
          </cell>
          <cell r="D7183" t="str">
            <v>szt.</v>
          </cell>
          <cell r="E7183">
            <v>0</v>
          </cell>
          <cell r="F7183" t="str">
            <v>EXCEL</v>
          </cell>
          <cell r="K7183">
            <v>0</v>
          </cell>
        </row>
        <row r="7184">
          <cell r="A7184" t="str">
            <v>202-076</v>
          </cell>
          <cell r="B7184" t="str">
            <v>NO NIK BUFFER STRIPPER DARK GREEN 356UM</v>
          </cell>
          <cell r="C7184" t="str">
            <v>NO NIK BUFFER STRIPPER DARK GREEN 356UM</v>
          </cell>
          <cell r="D7184" t="str">
            <v>szt.</v>
          </cell>
          <cell r="E7184">
            <v>0</v>
          </cell>
          <cell r="F7184" t="str">
            <v>EXCEL</v>
          </cell>
          <cell r="K7184">
            <v>69.2</v>
          </cell>
        </row>
        <row r="7185">
          <cell r="A7185" t="str">
            <v>202-072</v>
          </cell>
          <cell r="B7185" t="str">
            <v>NO NIK BUFFER STRIPPER GOLD 152UM</v>
          </cell>
          <cell r="C7185" t="str">
            <v>NO NIK BUFFER STRIPPER GOLD 152UM</v>
          </cell>
          <cell r="D7185" t="str">
            <v>szt.</v>
          </cell>
          <cell r="E7185">
            <v>0</v>
          </cell>
          <cell r="F7185" t="str">
            <v>EXCEL</v>
          </cell>
          <cell r="K7185">
            <v>80</v>
          </cell>
        </row>
        <row r="7186">
          <cell r="A7186" t="str">
            <v>202-074</v>
          </cell>
          <cell r="B7186" t="str">
            <v>NO NIK BUFFER STRIPPER LIGHT BLUE 254UM</v>
          </cell>
          <cell r="C7186" t="str">
            <v>NO NIK BUFFER STRIPPER LIGHT BLUE 254UM</v>
          </cell>
          <cell r="D7186" t="str">
            <v>szt.</v>
          </cell>
          <cell r="E7186">
            <v>0</v>
          </cell>
          <cell r="F7186" t="str">
            <v>EXCEL</v>
          </cell>
          <cell r="K7186">
            <v>75.680000000000007</v>
          </cell>
        </row>
        <row r="7187">
          <cell r="A7187" t="str">
            <v>NVR2108-8P-4KS2</v>
          </cell>
          <cell r="B7187" t="str">
            <v>NVR2108-8P-4KS2</v>
          </cell>
          <cell r="C7187" t="str">
            <v>NVR2108-8P-4KS2</v>
          </cell>
          <cell r="D7187" t="str">
            <v>szt.</v>
          </cell>
          <cell r="E7187">
            <v>0</v>
          </cell>
          <cell r="F7187" t="str">
            <v>CCTV</v>
          </cell>
          <cell r="K7187">
            <v>0</v>
          </cell>
        </row>
        <row r="7188">
          <cell r="A7188" t="str">
            <v>NVR4104HS-W-S2</v>
          </cell>
          <cell r="B7188" t="str">
            <v>NVR4104HS-W-S2</v>
          </cell>
          <cell r="C7188" t="str">
            <v>NVR4104HS-W-S2</v>
          </cell>
          <cell r="D7188" t="str">
            <v>szt.</v>
          </cell>
          <cell r="E7188">
            <v>0</v>
          </cell>
          <cell r="F7188" t="str">
            <v>CCTV</v>
          </cell>
          <cell r="K7188">
            <v>0</v>
          </cell>
        </row>
        <row r="7189">
          <cell r="A7189" t="str">
            <v>NVR4104-P</v>
          </cell>
          <cell r="B7189" t="str">
            <v>NVR4104-P REJESTRATOR</v>
          </cell>
          <cell r="C7189" t="str">
            <v>NVR4104-P REJESTRATOR</v>
          </cell>
          <cell r="D7189" t="str">
            <v>szt.</v>
          </cell>
          <cell r="E7189">
            <v>0</v>
          </cell>
          <cell r="F7189" t="str">
            <v>CCTV</v>
          </cell>
          <cell r="K7189">
            <v>0</v>
          </cell>
        </row>
        <row r="7190">
          <cell r="A7190" t="str">
            <v>NVR4108-8P-4KS2</v>
          </cell>
          <cell r="B7190" t="str">
            <v>NVR4108-8P-4KS2</v>
          </cell>
          <cell r="C7190" t="str">
            <v>NVR4108-8P-4KS2</v>
          </cell>
          <cell r="D7190" t="str">
            <v>szt.</v>
          </cell>
          <cell r="E7190">
            <v>0</v>
          </cell>
          <cell r="F7190" t="str">
            <v>CCTV</v>
          </cell>
          <cell r="K7190">
            <v>0</v>
          </cell>
        </row>
        <row r="7191">
          <cell r="A7191" t="str">
            <v>NVR4108-P-4KS2</v>
          </cell>
          <cell r="B7191" t="str">
            <v>NVR4108-P-4KS2</v>
          </cell>
          <cell r="C7191" t="str">
            <v>NVR4108-P-4KS2</v>
          </cell>
          <cell r="D7191" t="str">
            <v>szt.</v>
          </cell>
          <cell r="E7191">
            <v>0</v>
          </cell>
          <cell r="F7191" t="str">
            <v>CCTV</v>
          </cell>
          <cell r="K7191">
            <v>0</v>
          </cell>
        </row>
        <row r="7192">
          <cell r="A7192" t="str">
            <v>NVR4116-4KS2</v>
          </cell>
          <cell r="B7192" t="str">
            <v>NVR4116-4KS2</v>
          </cell>
          <cell r="C7192" t="str">
            <v>NVR4116-4KS2</v>
          </cell>
          <cell r="D7192" t="str">
            <v>szt.</v>
          </cell>
          <cell r="E7192">
            <v>0</v>
          </cell>
          <cell r="F7192" t="str">
            <v>CCTV</v>
          </cell>
          <cell r="K7192">
            <v>0</v>
          </cell>
        </row>
        <row r="7193">
          <cell r="A7193" t="str">
            <v>NVR4208-8P-4KS2</v>
          </cell>
          <cell r="B7193" t="str">
            <v>NVR4208-8P-4KS2 REJESTRATOR</v>
          </cell>
          <cell r="C7193" t="str">
            <v>NVR4208-8P-4KS2 REJESTRATOR</v>
          </cell>
          <cell r="D7193" t="str">
            <v>szt.</v>
          </cell>
          <cell r="E7193">
            <v>0</v>
          </cell>
          <cell r="F7193" t="str">
            <v>CCTV</v>
          </cell>
          <cell r="K7193">
            <v>0</v>
          </cell>
        </row>
        <row r="7194">
          <cell r="A7194" t="str">
            <v>NVR4416-4KS2</v>
          </cell>
          <cell r="B7194" t="str">
            <v>NVR4416-4KS2</v>
          </cell>
          <cell r="C7194" t="str">
            <v>NVR4416-4KS2</v>
          </cell>
          <cell r="D7194" t="str">
            <v>szt.</v>
          </cell>
          <cell r="E7194">
            <v>0</v>
          </cell>
          <cell r="F7194" t="str">
            <v>CCTV</v>
          </cell>
          <cell r="K7194">
            <v>0</v>
          </cell>
        </row>
        <row r="7195">
          <cell r="A7195" t="str">
            <v>NVR4432-4KS2</v>
          </cell>
          <cell r="B7195" t="str">
            <v>NVR4432-4KS2</v>
          </cell>
          <cell r="C7195" t="str">
            <v>NVR4432-4KS2</v>
          </cell>
          <cell r="D7195" t="str">
            <v>szt.</v>
          </cell>
          <cell r="E7195">
            <v>0</v>
          </cell>
          <cell r="F7195" t="str">
            <v>CCTV</v>
          </cell>
          <cell r="K7195">
            <v>0</v>
          </cell>
        </row>
        <row r="7196">
          <cell r="A7196" t="str">
            <v>NVR5432-4KS2</v>
          </cell>
          <cell r="B7196" t="str">
            <v>NVR5432-4KS2 REJESTRATOR</v>
          </cell>
          <cell r="C7196" t="str">
            <v>REJESTRATOR</v>
          </cell>
          <cell r="D7196" t="str">
            <v>szt.</v>
          </cell>
          <cell r="E7196">
            <v>0</v>
          </cell>
          <cell r="F7196" t="str">
            <v>CCTV</v>
          </cell>
          <cell r="K7196">
            <v>0</v>
          </cell>
        </row>
        <row r="7197">
          <cell r="A7197" t="str">
            <v>NVR5832-4KS2</v>
          </cell>
          <cell r="B7197" t="str">
            <v>NVR5832-4KS2</v>
          </cell>
          <cell r="C7197" t="str">
            <v>NVR5832-4KS2</v>
          </cell>
          <cell r="D7197" t="str">
            <v>szt.</v>
          </cell>
          <cell r="E7197">
            <v>0</v>
          </cell>
          <cell r="F7197" t="str">
            <v>CCTV</v>
          </cell>
          <cell r="K7197">
            <v>0</v>
          </cell>
        </row>
        <row r="7198">
          <cell r="A7198" t="str">
            <v>NVR5864-4KS2</v>
          </cell>
          <cell r="B7198" t="str">
            <v>NVR5864-4KS2</v>
          </cell>
          <cell r="C7198" t="str">
            <v>NVR5864-4KS2</v>
          </cell>
          <cell r="D7198" t="str">
            <v>szt.</v>
          </cell>
          <cell r="E7198">
            <v>0</v>
          </cell>
          <cell r="F7198" t="str">
            <v>CCTV</v>
          </cell>
          <cell r="K7198">
            <v>0</v>
          </cell>
        </row>
        <row r="7199">
          <cell r="A7199">
            <v>7400109</v>
          </cell>
          <cell r="B7199" t="str">
            <v>Obcinarka drobnych przewodów</v>
          </cell>
          <cell r="C7199" t="str">
            <v>Obcinarka drobnych przewodów</v>
          </cell>
          <cell r="D7199" t="str">
            <v>szt.</v>
          </cell>
          <cell r="E7199">
            <v>21.62</v>
          </cell>
          <cell r="F7199" t="str">
            <v>Cobi Cu okablowanie</v>
          </cell>
          <cell r="K7199">
            <v>0</v>
          </cell>
        </row>
        <row r="7200">
          <cell r="A7200" t="str">
            <v>OBSŁUGA/ADM</v>
          </cell>
          <cell r="B7200" t="str">
            <v>Obsługa administracyjna</v>
          </cell>
          <cell r="C7200" t="str">
            <v>Obsługa administracyjna</v>
          </cell>
          <cell r="D7200" t="str">
            <v>szt.</v>
          </cell>
          <cell r="E7200">
            <v>0</v>
          </cell>
          <cell r="F7200" t="str">
            <v>USŁUGI</v>
          </cell>
          <cell r="K7200">
            <v>0</v>
          </cell>
        </row>
        <row r="7201">
          <cell r="A7201" t="str">
            <v>OBS.B.</v>
          </cell>
          <cell r="B7201" t="str">
            <v>Obsługa biura</v>
          </cell>
          <cell r="C7201" t="str">
            <v>Obsługa biura</v>
          </cell>
          <cell r="D7201" t="str">
            <v>szt.</v>
          </cell>
          <cell r="E7201">
            <v>0</v>
          </cell>
          <cell r="F7201" t="str">
            <v>USŁUGI</v>
          </cell>
          <cell r="K7201">
            <v>0</v>
          </cell>
        </row>
        <row r="7202">
          <cell r="A7202" t="str">
            <v>OBS.K.</v>
          </cell>
          <cell r="B7202" t="str">
            <v>Obsługa kontrahentów z terenu południowej Polski</v>
          </cell>
          <cell r="C7202" t="str">
            <v>Obsługa kontrahentów z terenu południowej Polski</v>
          </cell>
          <cell r="D7202" t="str">
            <v>szt.</v>
          </cell>
          <cell r="E7202">
            <v>0</v>
          </cell>
          <cell r="F7202" t="str">
            <v>USŁUGI</v>
          </cell>
          <cell r="K7202">
            <v>0</v>
          </cell>
        </row>
        <row r="7203">
          <cell r="A7203" t="str">
            <v>OBSŁUGA PŁATNOŚCI</v>
          </cell>
          <cell r="B7203" t="str">
            <v>Obsługa płatności</v>
          </cell>
          <cell r="D7203" t="str">
            <v>szt.</v>
          </cell>
          <cell r="E7203">
            <v>0</v>
          </cell>
          <cell r="K7203">
            <v>0</v>
          </cell>
        </row>
        <row r="7204">
          <cell r="A7204" t="str">
            <v>C30-0121</v>
          </cell>
          <cell r="B7204" t="str">
            <v xml:space="preserve">Obudowa natynkowa IP44 gniazda modularnego </v>
          </cell>
          <cell r="C7204" t="str">
            <v xml:space="preserve">Obudowa natynkowa IP44 gniazda modularnego </v>
          </cell>
          <cell r="D7204" t="str">
            <v>szt.</v>
          </cell>
          <cell r="E7204">
            <v>0</v>
          </cell>
          <cell r="F7204" t="str">
            <v>Cobi Cu okablowanie</v>
          </cell>
          <cell r="K7204">
            <v>0</v>
          </cell>
        </row>
        <row r="7205">
          <cell r="A7205" t="str">
            <v>C30-0122</v>
          </cell>
          <cell r="B7205" t="str">
            <v>Obudowa natynkowa IP44 gniazda teleinformatycznego</v>
          </cell>
          <cell r="C7205" t="str">
            <v>Obudowa natynkowa IP44 gniazda teleinformatycznego</v>
          </cell>
          <cell r="D7205" t="str">
            <v>szt.</v>
          </cell>
          <cell r="E7205">
            <v>0</v>
          </cell>
          <cell r="F7205" t="str">
            <v>Cobi Cu okablowanie</v>
          </cell>
          <cell r="K7205">
            <v>0</v>
          </cell>
        </row>
        <row r="7206">
          <cell r="A7206" t="str">
            <v>C30-0120</v>
          </cell>
          <cell r="B7206" t="str">
            <v>Obudowa natynkowa IP44 gniazda zintegrowanego</v>
          </cell>
          <cell r="C7206" t="str">
            <v>Obudowa natynkowa IP44 gniazda zintegrowanego</v>
          </cell>
          <cell r="D7206" t="str">
            <v>szt.</v>
          </cell>
          <cell r="E7206">
            <v>407.28</v>
          </cell>
          <cell r="F7206" t="str">
            <v>Cobi Cu okablowanie</v>
          </cell>
          <cell r="K7206">
            <v>0</v>
          </cell>
        </row>
        <row r="7207">
          <cell r="A7207" t="str">
            <v>C30-0111</v>
          </cell>
          <cell r="B7207" t="str">
            <v>Obudowa punktu konsolidacyjnego CobiDat KS 6x</v>
          </cell>
          <cell r="C7207" t="str">
            <v>Obudowa punktu konsolidacyjnego CobiDat KS 6x</v>
          </cell>
          <cell r="D7207" t="str">
            <v>szt.</v>
          </cell>
          <cell r="E7207">
            <v>31.1</v>
          </cell>
          <cell r="F7207" t="str">
            <v>Cobi Cu okablowanie</v>
          </cell>
          <cell r="K7207">
            <v>0</v>
          </cell>
        </row>
        <row r="7208">
          <cell r="A7208" t="str">
            <v>F6612IP66</v>
          </cell>
          <cell r="B7208" t="str">
            <v>Obudowa wewnętrzna IP66 19" 12Ux600x600</v>
          </cell>
          <cell r="C7208" t="str">
            <v>Obudowa wewnętrzna IP66 19" 12Ux600x600</v>
          </cell>
          <cell r="D7208" t="str">
            <v>szt.</v>
          </cell>
          <cell r="E7208">
            <v>0</v>
          </cell>
          <cell r="F7208" t="str">
            <v>TECNOSTEEL</v>
          </cell>
          <cell r="K7208">
            <v>0</v>
          </cell>
        </row>
        <row r="7209">
          <cell r="A7209" t="str">
            <v>F6621IP66</v>
          </cell>
          <cell r="B7209" t="str">
            <v>Obudowa wewnętrzna IP66 19" 21Ux600x600</v>
          </cell>
          <cell r="C7209" t="str">
            <v>Obudowa wewnętrzna IP66 19" 21Ux600x600</v>
          </cell>
          <cell r="D7209" t="str">
            <v>szt.</v>
          </cell>
          <cell r="E7209">
            <v>0</v>
          </cell>
          <cell r="F7209" t="str">
            <v>TECNOSTEEL</v>
          </cell>
          <cell r="K7209">
            <v>0</v>
          </cell>
        </row>
        <row r="7210">
          <cell r="A7210">
            <v>4020016</v>
          </cell>
          <cell r="B7210" t="str">
            <v xml:space="preserve">Odgromnik gazowy 3P, 230V  </v>
          </cell>
          <cell r="C7210" t="str">
            <v xml:space="preserve">Odgromnik gazowy 3P, 230V  </v>
          </cell>
          <cell r="D7210" t="str">
            <v>szt.</v>
          </cell>
          <cell r="E7210">
            <v>6.6</v>
          </cell>
          <cell r="F7210" t="str">
            <v>Cobi LSA telekomunikacja</v>
          </cell>
          <cell r="K7210">
            <v>0</v>
          </cell>
        </row>
        <row r="7211">
          <cell r="A7211" t="str">
            <v>T12-2301</v>
          </cell>
          <cell r="B7211" t="str">
            <v>Odgromnik gazowy 3P-8x13, 230V, T (Fail-Safe) 10kA</v>
          </cell>
          <cell r="C7211" t="str">
            <v>Odgromnik gazowy 3P-8x13, 230V, T (Fail-Safe) 10kA</v>
          </cell>
          <cell r="D7211" t="str">
            <v>szt.</v>
          </cell>
          <cell r="E7211">
            <v>11.25</v>
          </cell>
          <cell r="F7211" t="str">
            <v>Cobi LSA telekomunikacja</v>
          </cell>
          <cell r="K7211">
            <v>0</v>
          </cell>
        </row>
        <row r="7212">
          <cell r="A7212">
            <v>4020052</v>
          </cell>
          <cell r="B7212" t="str">
            <v>Odgromnik gazowy 3P-8x13, 90V, 10kA</v>
          </cell>
          <cell r="C7212" t="str">
            <v>Odgromnik gazowy 3P-8x13, 90V, 10kA</v>
          </cell>
          <cell r="D7212" t="str">
            <v>szt.</v>
          </cell>
          <cell r="E7212">
            <v>0</v>
          </cell>
          <cell r="F7212" t="str">
            <v>Cobi LSA telekomunikacja</v>
          </cell>
          <cell r="K7212">
            <v>0</v>
          </cell>
        </row>
        <row r="7213">
          <cell r="A7213" t="str">
            <v>T7-PCB-118</v>
          </cell>
          <cell r="B7213" t="str">
            <v>OEM, TERA.PCB,OUTLET,.118 TAILS</v>
          </cell>
          <cell r="C7213" t="str">
            <v>OEM, TERA.PCB,OUTLET,.118 TAILS</v>
          </cell>
          <cell r="D7213" t="str">
            <v>szt.</v>
          </cell>
          <cell r="E7213">
            <v>0</v>
          </cell>
          <cell r="F7213" t="str">
            <v>SIEMON</v>
          </cell>
          <cell r="K7213">
            <v>0</v>
          </cell>
        </row>
        <row r="7214">
          <cell r="A7214" t="str">
            <v>AR-09-101</v>
          </cell>
          <cell r="B7214" t="str">
            <v>OFC Speaker Cable 16AWG 2 Core LSZH Eca Pink 100M</v>
          </cell>
          <cell r="C7214" t="str">
            <v>OFC Speaker Cable 16AWG 2 Core LSZH Eca Pink 100M</v>
          </cell>
          <cell r="D7214" t="str">
            <v>szt.</v>
          </cell>
          <cell r="E7214">
            <v>0</v>
          </cell>
          <cell r="F7214" t="str">
            <v>EXCEL</v>
          </cell>
          <cell r="K7214">
            <v>126.5</v>
          </cell>
        </row>
        <row r="7215">
          <cell r="A7215" t="str">
            <v>AR-09-100</v>
          </cell>
          <cell r="B7215" t="str">
            <v>OFC Speaker Cable 16AWG 2 Core LSZH Eca White 100M</v>
          </cell>
          <cell r="C7215" t="str">
            <v>OFC Speaker Cable 16AWG 2 Core LSZH Eca White 100M</v>
          </cell>
          <cell r="D7215" t="str">
            <v>szt.</v>
          </cell>
          <cell r="E7215">
            <v>0</v>
          </cell>
          <cell r="F7215" t="str">
            <v>EXCEL</v>
          </cell>
          <cell r="K7215">
            <v>126.5</v>
          </cell>
        </row>
        <row r="7216">
          <cell r="A7216" t="str">
            <v>AR-09-102</v>
          </cell>
          <cell r="B7216" t="str">
            <v>OFC Speaker Cable 16AWG 4 Core LSZH Eca Pink 100M</v>
          </cell>
          <cell r="C7216" t="str">
            <v>OFC Speaker Cable 16AWG 4 Core LSZH Eca Pink 100M</v>
          </cell>
          <cell r="D7216" t="str">
            <v>szt.</v>
          </cell>
          <cell r="E7216">
            <v>0</v>
          </cell>
          <cell r="F7216" t="str">
            <v>EXCEL</v>
          </cell>
          <cell r="K7216">
            <v>216.16</v>
          </cell>
        </row>
        <row r="7217">
          <cell r="A7217" t="str">
            <v>FSOGP60W</v>
          </cell>
          <cell r="B7217" t="str">
            <v>Ogrzewacz półprzewodnikowy 60W</v>
          </cell>
          <cell r="C7217" t="str">
            <v>Ogrzewacz półprzewodnikowy 60W</v>
          </cell>
          <cell r="D7217" t="str">
            <v>szt.</v>
          </cell>
          <cell r="E7217">
            <v>0</v>
          </cell>
          <cell r="F7217" t="str">
            <v>Cobi szafy akcesoria</v>
          </cell>
          <cell r="K7217">
            <v>0</v>
          </cell>
        </row>
        <row r="7218">
          <cell r="A7218" t="str">
            <v>F9466</v>
          </cell>
          <cell r="B7218" t="str">
            <v>Okrągły przepust kablowy IP65 - 19 otworów dla kab</v>
          </cell>
          <cell r="C7218" t="str">
            <v>Okrągły przepust kablowy IP65 - 19 otworów dla kabli o średnicy 3-5 mm do szafek wiszących IP</v>
          </cell>
          <cell r="D7218" t="str">
            <v>szt.</v>
          </cell>
          <cell r="E7218">
            <v>453.62</v>
          </cell>
          <cell r="F7218" t="str">
            <v>TECNOSTEEL</v>
          </cell>
          <cell r="K7218">
            <v>0</v>
          </cell>
        </row>
        <row r="7219">
          <cell r="A7219" t="str">
            <v>F9461</v>
          </cell>
          <cell r="B7219" t="str">
            <v>Okrągły przepust kablowy IP65 - 19 otworów dla kab</v>
          </cell>
          <cell r="C7219" t="str">
            <v>Okrągły przepust kablowy IP65 - 19 otworów dla kabli o średnicy 3-5 mm do szaf IP</v>
          </cell>
          <cell r="D7219" t="str">
            <v>szt.</v>
          </cell>
          <cell r="E7219">
            <v>453.62</v>
          </cell>
          <cell r="F7219" t="str">
            <v>TECNOSTEEL</v>
          </cell>
          <cell r="K7219">
            <v>0</v>
          </cell>
        </row>
        <row r="7220">
          <cell r="A7220" t="str">
            <v>F9462</v>
          </cell>
          <cell r="B7220" t="str">
            <v>Okrągły przepust kablowy IP65 - 8 otworów dla kabl</v>
          </cell>
          <cell r="C7220" t="str">
            <v>Okrągły przepust kablowy IP65 - 8 otworów dla kabli o średnicy 3-15,9 mm do szaf IP</v>
          </cell>
          <cell r="D7220" t="str">
            <v>szt.</v>
          </cell>
          <cell r="E7220">
            <v>453.62</v>
          </cell>
          <cell r="F7220" t="str">
            <v>TECNOSTEEL</v>
          </cell>
          <cell r="K7220">
            <v>0</v>
          </cell>
        </row>
        <row r="7221">
          <cell r="A7221" t="str">
            <v>F9467</v>
          </cell>
          <cell r="B7221" t="str">
            <v>Okrągły przepust kablowy IP65 - 8 otworów dla kabl</v>
          </cell>
          <cell r="C7221" t="str">
            <v>Okrągły przepust kablowy IP65 - 8 otworów dla kabli o średnicy 3-15,9 mm do szafek wiszących IP</v>
          </cell>
          <cell r="D7221" t="str">
            <v>szt.</v>
          </cell>
          <cell r="E7221">
            <v>453.62</v>
          </cell>
          <cell r="F7221" t="str">
            <v>TECNOSTEEL</v>
          </cell>
          <cell r="K7221">
            <v>0</v>
          </cell>
        </row>
        <row r="7222">
          <cell r="A7222" t="str">
            <v>200-300-ORANGE</v>
          </cell>
          <cell r="B7222" t="str">
            <v>OM1 2M ST-ST DUPLEX P/CABLE 62.5/125 ORANGE</v>
          </cell>
          <cell r="C7222" t="str">
            <v>OM1 2M ST-ST DUPLEX P/CABLE 62.5/125 ORANGE</v>
          </cell>
          <cell r="D7222" t="str">
            <v>szt.</v>
          </cell>
          <cell r="E7222">
            <v>0</v>
          </cell>
          <cell r="F7222" t="str">
            <v>EXCEL</v>
          </cell>
          <cell r="K7222">
            <v>0</v>
          </cell>
        </row>
        <row r="7223">
          <cell r="A7223" t="str">
            <v>203-058</v>
          </cell>
          <cell r="B7223" t="str">
            <v>OM2 DUPLEX ZIPCORD CABLE ORANGE 2.0MM</v>
          </cell>
          <cell r="C7223" t="str">
            <v>OM2 DUPLEX ZIPCORD CABLE ORANGE 2.0MM</v>
          </cell>
          <cell r="D7223" t="str">
            <v>m</v>
          </cell>
          <cell r="E7223">
            <v>0</v>
          </cell>
          <cell r="F7223" t="str">
            <v>EXCEL</v>
          </cell>
          <cell r="K7223">
            <v>0.66</v>
          </cell>
        </row>
        <row r="7224">
          <cell r="A7224" t="str">
            <v>Z-208-OM4-24-MTP-150</v>
          </cell>
          <cell r="B7224" t="str">
            <v>OM4 24C MTP (Pinned) TRUNK CABLE METHOD B 150M</v>
          </cell>
          <cell r="C7224" t="str">
            <v>OM4 24C MTP (Pinned) TRUNK CABLE METHOD B 150M</v>
          </cell>
          <cell r="D7224" t="str">
            <v>szt.</v>
          </cell>
          <cell r="E7224">
            <v>0</v>
          </cell>
          <cell r="F7224" t="str">
            <v>EXCEL</v>
          </cell>
          <cell r="K7224">
            <v>0</v>
          </cell>
        </row>
        <row r="7225">
          <cell r="A7225" t="str">
            <v>Z-OM4-DX-LC-SC-30M-A</v>
          </cell>
          <cell r="B7225" t="str">
            <v>OM4 DUPLEX PATCH LEAD LC/SC 30M AQUA</v>
          </cell>
          <cell r="C7225" t="str">
            <v>OM4 DUPLEX PATCH LEAD LC/SC 30M AQUA</v>
          </cell>
          <cell r="D7225" t="str">
            <v>szt.</v>
          </cell>
          <cell r="E7225">
            <v>0</v>
          </cell>
          <cell r="F7225" t="str">
            <v>EXCEL</v>
          </cell>
          <cell r="K7225">
            <v>0</v>
          </cell>
        </row>
        <row r="7226">
          <cell r="A7226" t="str">
            <v>PIGTAIL-OM4-FC-2M AQ</v>
          </cell>
          <cell r="B7226" t="str">
            <v>OM4 FC PIGTAIL 2M AQUA</v>
          </cell>
          <cell r="C7226" t="str">
            <v>OM4 FC PIGTAIL 2M AQUA</v>
          </cell>
          <cell r="D7226" t="str">
            <v>szt.</v>
          </cell>
          <cell r="E7226">
            <v>0</v>
          </cell>
          <cell r="F7226" t="str">
            <v>EXCEL</v>
          </cell>
          <cell r="K7226">
            <v>0</v>
          </cell>
        </row>
        <row r="7227">
          <cell r="A7227" t="str">
            <v>PIGTAIL-OM4-SC-2M-AQ</v>
          </cell>
          <cell r="B7227" t="str">
            <v>OM4 SC 2M AQUA PIGTAIL WITH PREMIUM FERRULE</v>
          </cell>
          <cell r="C7227" t="str">
            <v>OM4 SC 2M AQUA PIGTAIL WITH PREMIUM FERRULE</v>
          </cell>
          <cell r="D7227" t="str">
            <v>szt.</v>
          </cell>
          <cell r="E7227">
            <v>0</v>
          </cell>
          <cell r="F7227" t="str">
            <v>EXCEL</v>
          </cell>
          <cell r="K7227">
            <v>0</v>
          </cell>
        </row>
        <row r="7228">
          <cell r="A7228" t="str">
            <v>Z-OM4-TB-2X24-LC-20M</v>
          </cell>
          <cell r="B7228" t="str">
            <v>OM4 TIGHT BUFFERED PRETERM 2 X 24 CORE LC/LC 20M</v>
          </cell>
          <cell r="C7228" t="str">
            <v>OM4 TIGHT BUFFERED PRETERM 2 X 24 CORE LC/LC 20M</v>
          </cell>
          <cell r="D7228" t="str">
            <v>szt.</v>
          </cell>
          <cell r="E7228">
            <v>0</v>
          </cell>
          <cell r="F7228" t="str">
            <v>EXCEL</v>
          </cell>
          <cell r="K7228">
            <v>0</v>
          </cell>
        </row>
        <row r="7229">
          <cell r="A7229">
            <v>1036014</v>
          </cell>
          <cell r="B7229" t="str">
            <v xml:space="preserve">OPASKA KABLOWA Z EKRANEM </v>
          </cell>
          <cell r="C7229" t="str">
            <v xml:space="preserve">OPASKA KABLOWA Z EKRANEM </v>
          </cell>
          <cell r="D7229" t="str">
            <v>szt.</v>
          </cell>
          <cell r="E7229">
            <v>0</v>
          </cell>
          <cell r="F7229" t="str">
            <v>Inne - okazjonalne</v>
          </cell>
          <cell r="K7229">
            <v>0</v>
          </cell>
        </row>
        <row r="7230">
          <cell r="A7230" t="str">
            <v>NAOR-2-36-PC-19</v>
          </cell>
          <cell r="B7230" t="str">
            <v>OPEN RACK/Alu-M6 Tapped/2Post/36U/Pwdr ctd BK</v>
          </cell>
          <cell r="C7230" t="str">
            <v>OPEN RACK/Alu-M6 Tapped/2Post/36U/Pwdr ctd BK</v>
          </cell>
          <cell r="D7230" t="str">
            <v>szt.</v>
          </cell>
          <cell r="E7230">
            <v>0</v>
          </cell>
          <cell r="F7230" t="str">
            <v>EXCEL</v>
          </cell>
          <cell r="K7230">
            <v>629.67999999999995</v>
          </cell>
        </row>
        <row r="7231">
          <cell r="A7231" t="str">
            <v>OPŁATA/CZYNSZ</v>
          </cell>
          <cell r="B7231" t="str">
            <v>Opłata za czynsz</v>
          </cell>
          <cell r="C7231" t="str">
            <v>Opłata za czynsz</v>
          </cell>
          <cell r="D7231" t="str">
            <v>szt.</v>
          </cell>
          <cell r="E7231">
            <v>0</v>
          </cell>
          <cell r="F7231" t="str">
            <v>USŁUGI</v>
          </cell>
          <cell r="K7231">
            <v>0</v>
          </cell>
        </row>
        <row r="7232">
          <cell r="A7232" t="str">
            <v>OPŁATA/EN</v>
          </cell>
          <cell r="B7232" t="str">
            <v>Opłata za energię</v>
          </cell>
          <cell r="C7232" t="str">
            <v>Opłata za energię</v>
          </cell>
          <cell r="D7232" t="str">
            <v>szt.</v>
          </cell>
          <cell r="E7232">
            <v>0</v>
          </cell>
          <cell r="F7232" t="str">
            <v>USŁUGI</v>
          </cell>
          <cell r="K7232">
            <v>0</v>
          </cell>
        </row>
        <row r="7233">
          <cell r="A7233" t="str">
            <v>OPŁATA/GAZ</v>
          </cell>
          <cell r="B7233" t="str">
            <v>Opłata za gaz</v>
          </cell>
          <cell r="C7233" t="str">
            <v>Opłata za gaz</v>
          </cell>
          <cell r="D7233" t="str">
            <v>szt.</v>
          </cell>
          <cell r="E7233">
            <v>0</v>
          </cell>
          <cell r="F7233" t="str">
            <v>USŁUGI</v>
          </cell>
          <cell r="K7233">
            <v>0</v>
          </cell>
        </row>
        <row r="7234">
          <cell r="A7234" t="str">
            <v>OPŁATA/MEDIA</v>
          </cell>
          <cell r="B7234" t="str">
            <v>Opłata za korzystanie z mediów</v>
          </cell>
          <cell r="C7234" t="str">
            <v>Opłata za korzystanie z mediów</v>
          </cell>
          <cell r="D7234" t="str">
            <v>szt.</v>
          </cell>
          <cell r="E7234">
            <v>0</v>
          </cell>
          <cell r="F7234" t="str">
            <v>USŁUGI</v>
          </cell>
          <cell r="K7234">
            <v>0</v>
          </cell>
        </row>
        <row r="7235">
          <cell r="A7235" t="str">
            <v>OPŁATA/ŚMIECI</v>
          </cell>
          <cell r="B7235" t="str">
            <v>Opłata za śmieci</v>
          </cell>
          <cell r="C7235" t="str">
            <v>Opłata za śmieci</v>
          </cell>
          <cell r="D7235" t="str">
            <v>szt.</v>
          </cell>
          <cell r="E7235">
            <v>0</v>
          </cell>
          <cell r="F7235" t="str">
            <v>USŁUGI</v>
          </cell>
          <cell r="K7235">
            <v>0</v>
          </cell>
        </row>
        <row r="7236">
          <cell r="A7236" t="str">
            <v>OPŁATA/WODA</v>
          </cell>
          <cell r="B7236" t="str">
            <v>Opłata za wodę i ścieki</v>
          </cell>
          <cell r="C7236" t="str">
            <v>Opłata za wodę i ścieki</v>
          </cell>
          <cell r="D7236" t="str">
            <v>szt.</v>
          </cell>
          <cell r="E7236">
            <v>0</v>
          </cell>
          <cell r="F7236" t="str">
            <v>USŁUGI</v>
          </cell>
          <cell r="K7236">
            <v>0</v>
          </cell>
        </row>
        <row r="7237">
          <cell r="A7237" t="str">
            <v>ORG.SZKOLENIA</v>
          </cell>
          <cell r="B7237" t="str">
            <v xml:space="preserve">Organizacja szkolenia </v>
          </cell>
          <cell r="C7237" t="str">
            <v xml:space="preserve">Organizacja szkolenia </v>
          </cell>
          <cell r="D7237" t="str">
            <v>szt.</v>
          </cell>
          <cell r="E7237">
            <v>0</v>
          </cell>
          <cell r="F7237" t="str">
            <v>USŁUGI</v>
          </cell>
          <cell r="K7237">
            <v>0</v>
          </cell>
        </row>
        <row r="7238">
          <cell r="A7238" t="str">
            <v>T9361N</v>
          </cell>
          <cell r="B7238" t="str">
            <v>Organizer kabli 2U / 19" z otwieraną pokrywą na za</v>
          </cell>
          <cell r="C7238" t="str">
            <v>Organizer kabli 2U / 19" z otwieraną pokrywą na zawiasach</v>
          </cell>
          <cell r="D7238" t="str">
            <v>szt.</v>
          </cell>
          <cell r="E7238">
            <v>248.39</v>
          </cell>
          <cell r="F7238" t="str">
            <v>TECNOSTEEL</v>
          </cell>
          <cell r="K7238">
            <v>0</v>
          </cell>
        </row>
        <row r="7239">
          <cell r="A7239" t="str">
            <v>T9360N</v>
          </cell>
          <cell r="B7239" t="str">
            <v>Organizer kabli 4U / 19" z otwieraną pokrywą na za</v>
          </cell>
          <cell r="C7239" t="str">
            <v>Organizer kabli 4U / 19" z otwieraną pokrywą na zawiasach</v>
          </cell>
          <cell r="D7239" t="str">
            <v>szt.</v>
          </cell>
          <cell r="E7239">
            <v>332.76</v>
          </cell>
          <cell r="F7239" t="str">
            <v>TECNOSTEEL</v>
          </cell>
          <cell r="K7239">
            <v>0</v>
          </cell>
        </row>
        <row r="7240">
          <cell r="A7240" t="str">
            <v>A51-1101</v>
          </cell>
          <cell r="B7240" t="str">
            <v>Organizer poziomy kabli 19" 1U czarny</v>
          </cell>
          <cell r="C7240" t="str">
            <v>Organizer poziomy kabli 1U 19" neutralny, RAL 9005 czarny</v>
          </cell>
          <cell r="D7240" t="str">
            <v>szt.</v>
          </cell>
          <cell r="E7240">
            <v>40.520000000000003</v>
          </cell>
          <cell r="F7240" t="str">
            <v>Cobi szafy akcesoria</v>
          </cell>
          <cell r="K7240">
            <v>0</v>
          </cell>
        </row>
        <row r="7241">
          <cell r="A7241" t="str">
            <v>A50-1101</v>
          </cell>
          <cell r="B7241" t="str">
            <v>Organizer poziomy kabli 19" 1U szary</v>
          </cell>
          <cell r="C7241" t="str">
            <v>Organizer poziomy kabli 1U 19" neutralny, RAL 7035 szary</v>
          </cell>
          <cell r="D7241" t="str">
            <v>szt.</v>
          </cell>
          <cell r="E7241">
            <v>40.75</v>
          </cell>
          <cell r="F7241" t="str">
            <v>Cobi szafy akcesoria</v>
          </cell>
          <cell r="K7241">
            <v>0</v>
          </cell>
        </row>
        <row r="7242">
          <cell r="A7242" t="str">
            <v>A51-2100</v>
          </cell>
          <cell r="B7242" t="str">
            <v>Organizer poziomy kabli 19" 2U czarny</v>
          </cell>
          <cell r="C7242" t="str">
            <v>Organizer poziomy kabli 19" 2U, metalowe uchwyty, RAL 9005 czarny</v>
          </cell>
          <cell r="D7242" t="str">
            <v>szt.</v>
          </cell>
          <cell r="E7242">
            <v>68.010000000000005</v>
          </cell>
          <cell r="F7242" t="str">
            <v>Cobi szafy akcesoria</v>
          </cell>
          <cell r="K7242">
            <v>0</v>
          </cell>
        </row>
        <row r="7243">
          <cell r="A7243" t="str">
            <v>A50-2100</v>
          </cell>
          <cell r="B7243" t="str">
            <v>Organizer poziomy kabli 19" 2U szary</v>
          </cell>
          <cell r="C7243" t="str">
            <v>Organizer poziomy kabli 19" 1U, metalowe uchwyty, RAL 7035 szary</v>
          </cell>
          <cell r="D7243" t="str">
            <v>szt.</v>
          </cell>
          <cell r="E7243">
            <v>68.91</v>
          </cell>
          <cell r="F7243" t="str">
            <v>Cobi szafy akcesoria</v>
          </cell>
          <cell r="K7243">
            <v>0</v>
          </cell>
        </row>
        <row r="7244">
          <cell r="A7244" t="str">
            <v>A51-1000</v>
          </cell>
          <cell r="B7244" t="str">
            <v>Organizer poziomy kabli CobiCabling 19" 1U czarny</v>
          </cell>
          <cell r="C7244" t="str">
            <v>Organizer poziomy kabli CobiCabling 19" 1U, plastikowe uchwyty, RAL 9005 czarny</v>
          </cell>
          <cell r="D7244" t="str">
            <v>szt.</v>
          </cell>
          <cell r="E7244">
            <v>41.36</v>
          </cell>
          <cell r="F7244" t="str">
            <v>Cobi szafy akcesoria</v>
          </cell>
          <cell r="K7244">
            <v>0</v>
          </cell>
        </row>
        <row r="7245">
          <cell r="A7245" t="str">
            <v>A50-1000</v>
          </cell>
          <cell r="B7245" t="str">
            <v>Organizer poziomy kabli CobiCabling 19" 1U szary</v>
          </cell>
          <cell r="C7245" t="str">
            <v>Organizer poziomy kabli CobiCabling 19" 1U, plastikowe uchwyty, RAL 7035 szary</v>
          </cell>
          <cell r="D7245" t="str">
            <v>szt.</v>
          </cell>
          <cell r="E7245">
            <v>31.52</v>
          </cell>
          <cell r="F7245" t="str">
            <v>Cobi szafy akcesoria</v>
          </cell>
          <cell r="K7245">
            <v>0</v>
          </cell>
        </row>
        <row r="7246">
          <cell r="A7246" t="str">
            <v>A51-2000</v>
          </cell>
          <cell r="B7246" t="str">
            <v>Organizer poziomy kabli CobiCabling 19" 2U czarny</v>
          </cell>
          <cell r="C7246" t="str">
            <v>Organizer poziomy kabli CobiCabling 19" 2U, plastikowe uchwyty, RAL 9005 czarny</v>
          </cell>
          <cell r="D7246" t="str">
            <v>szt.</v>
          </cell>
          <cell r="E7246">
            <v>37.64</v>
          </cell>
          <cell r="F7246" t="str">
            <v>Cobi szafy akcesoria</v>
          </cell>
          <cell r="K7246">
            <v>0</v>
          </cell>
        </row>
        <row r="7247">
          <cell r="A7247" t="str">
            <v>A50-2000</v>
          </cell>
          <cell r="B7247" t="str">
            <v>Organizer poziomy kabli CobiCabling 19" 2U szary</v>
          </cell>
          <cell r="C7247" t="str">
            <v>Organizer poziomy kabli CobiCabling 19" 2U, plastikowe uchwyty, RAL 7035 szary</v>
          </cell>
          <cell r="D7247" t="str">
            <v>szt.</v>
          </cell>
          <cell r="E7247">
            <v>37.64</v>
          </cell>
          <cell r="F7247" t="str">
            <v>Cobi szafy akcesoria</v>
          </cell>
          <cell r="K7247">
            <v>0</v>
          </cell>
        </row>
        <row r="7248">
          <cell r="A7248" t="str">
            <v>A51-1100</v>
          </cell>
          <cell r="B7248" t="str">
            <v>Organizer poziomy kabli CobiNet 19" 1U czarny</v>
          </cell>
          <cell r="C7248" t="str">
            <v>Organizer poziomy kabli CobiNet 1U 19", RAL 9005 czarny</v>
          </cell>
          <cell r="D7248" t="str">
            <v>szt.</v>
          </cell>
          <cell r="E7248">
            <v>0</v>
          </cell>
          <cell r="F7248" t="str">
            <v>Cobi szafy akcesoria</v>
          </cell>
          <cell r="K7248">
            <v>0</v>
          </cell>
        </row>
        <row r="7249">
          <cell r="A7249" t="str">
            <v>A50-1100</v>
          </cell>
          <cell r="B7249" t="str">
            <v>Organizer poziomy kabli CobiNet 19" 1U szary</v>
          </cell>
          <cell r="C7249" t="str">
            <v>Organizer poziomy kabli CobiNet 1U 19" , RAL 7035 szary</v>
          </cell>
          <cell r="D7249" t="str">
            <v>szt.</v>
          </cell>
          <cell r="E7249">
            <v>33.880000000000003</v>
          </cell>
          <cell r="F7249" t="str">
            <v>Cobi szafy akcesoria</v>
          </cell>
          <cell r="K7249">
            <v>0</v>
          </cell>
        </row>
        <row r="7250">
          <cell r="A7250" t="str">
            <v>203-060</v>
          </cell>
          <cell r="B7250" t="str">
            <v>OS2 DUPLEX ZIPCORD CABLE YELLOW 2.00MM</v>
          </cell>
          <cell r="C7250" t="str">
            <v>OS2 DUPLEX ZIPCORD CABLE YELLOW 2.00MM</v>
          </cell>
          <cell r="D7250" t="str">
            <v>m</v>
          </cell>
          <cell r="E7250">
            <v>0</v>
          </cell>
          <cell r="F7250" t="str">
            <v>EXCEL</v>
          </cell>
          <cell r="K7250">
            <v>0.66</v>
          </cell>
        </row>
        <row r="7251">
          <cell r="A7251" t="str">
            <v>Z-OS2-LT-2X24-LC-20M</v>
          </cell>
          <cell r="B7251" t="str">
            <v>OS2 LOOSE TUBE PRETERM 2 X 24 CORE LC/LC 20M</v>
          </cell>
          <cell r="C7251" t="str">
            <v>OS2 LOOSE TUBE PRETERM 2 X 24 CORE LC/LC 20M</v>
          </cell>
          <cell r="D7251" t="str">
            <v>szt.</v>
          </cell>
          <cell r="E7251">
            <v>0</v>
          </cell>
          <cell r="F7251" t="str">
            <v>EXCEL</v>
          </cell>
          <cell r="K7251">
            <v>0</v>
          </cell>
        </row>
        <row r="7252">
          <cell r="A7252" t="str">
            <v>PIG-OS2-SCAPC-2M-YW</v>
          </cell>
          <cell r="B7252" t="str">
            <v>OS2 SC/APC 2M YELLOW PIGTAIL WITH PREMIUM FERRULE</v>
          </cell>
          <cell r="C7252" t="str">
            <v>OS2 SC/APC 2M YELLOW PIGTAIL WITH PREMIUM FERRULE</v>
          </cell>
          <cell r="D7252" t="str">
            <v>szt.</v>
          </cell>
          <cell r="E7252">
            <v>0</v>
          </cell>
          <cell r="F7252" t="str">
            <v>EXCEL</v>
          </cell>
          <cell r="K7252">
            <v>0</v>
          </cell>
        </row>
        <row r="7253">
          <cell r="A7253" t="str">
            <v>Z-OS2-SCAPC-2M-YW-P</v>
          </cell>
          <cell r="B7253" t="str">
            <v>OS2 SC/APC 2M YELLOW PIGTAIL WITH PREMIUM FERRULE</v>
          </cell>
          <cell r="C7253" t="str">
            <v>OS2 SC/APC 2M YELLOW PIGTAIL WITH PREMIUM FERRULE</v>
          </cell>
          <cell r="D7253" t="str">
            <v>szt.</v>
          </cell>
          <cell r="E7253">
            <v>0</v>
          </cell>
          <cell r="F7253" t="str">
            <v>EXCEL</v>
          </cell>
          <cell r="K7253">
            <v>0</v>
          </cell>
        </row>
        <row r="7254">
          <cell r="A7254" t="str">
            <v>T2242NIP</v>
          </cell>
          <cell r="B7254" t="str">
            <v>Osłona boczna 1200x42U</v>
          </cell>
          <cell r="C7254" t="str">
            <v>Osłona boczna 1200x42U</v>
          </cell>
          <cell r="D7254" t="str">
            <v>szt.</v>
          </cell>
          <cell r="E7254">
            <v>0</v>
          </cell>
          <cell r="F7254" t="str">
            <v>Cobi szafy akcesoria</v>
          </cell>
          <cell r="K7254">
            <v>0</v>
          </cell>
        </row>
        <row r="7255">
          <cell r="A7255" t="str">
            <v>T2242NNET</v>
          </cell>
          <cell r="B7255" t="str">
            <v>Osłona boczna 1200x42U</v>
          </cell>
          <cell r="C7255" t="str">
            <v>Osłona boczna 1200x42U</v>
          </cell>
          <cell r="D7255" t="str">
            <v>szt.</v>
          </cell>
          <cell r="E7255">
            <v>0</v>
          </cell>
          <cell r="F7255" t="str">
            <v>Cobi szafy akcesoria</v>
          </cell>
          <cell r="K7255">
            <v>0</v>
          </cell>
        </row>
        <row r="7256">
          <cell r="A7256" t="str">
            <v>BIP2012</v>
          </cell>
          <cell r="B7256" t="str">
            <v>Osłona boczna 2000x1200</v>
          </cell>
          <cell r="C7256" t="str">
            <v>Osłona boczna 2000x1200</v>
          </cell>
          <cell r="D7256" t="str">
            <v>szt.</v>
          </cell>
          <cell r="E7256">
            <v>0</v>
          </cell>
          <cell r="F7256" t="str">
            <v>Cobi szafy akcesoria</v>
          </cell>
          <cell r="K7256">
            <v>0</v>
          </cell>
        </row>
        <row r="7257">
          <cell r="A7257" t="str">
            <v>BIP2060</v>
          </cell>
          <cell r="B7257" t="str">
            <v>Osłona boczna 2000x600</v>
          </cell>
          <cell r="C7257" t="str">
            <v>Osłona boczna 2000x600</v>
          </cell>
          <cell r="D7257" t="str">
            <v>szt.</v>
          </cell>
          <cell r="E7257">
            <v>0</v>
          </cell>
          <cell r="F7257" t="str">
            <v>Cobi szafy akcesoria</v>
          </cell>
          <cell r="K7257">
            <v>0</v>
          </cell>
        </row>
        <row r="7258">
          <cell r="A7258" t="str">
            <v>T2142TNTCOL</v>
          </cell>
          <cell r="B7258" t="str">
            <v>Osłona boczna dla wymiennika BladeCooling w zabudo</v>
          </cell>
          <cell r="C7258" t="str">
            <v>Osłona boczna dla wymiennika BladeCooling w zabudowie otwartej - 42U 1030 mm</v>
          </cell>
          <cell r="D7258" t="str">
            <v>szt.</v>
          </cell>
          <cell r="E7258">
            <v>549.32000000000005</v>
          </cell>
          <cell r="F7258" t="str">
            <v>TECNOSTEEL</v>
          </cell>
          <cell r="K7258">
            <v>0</v>
          </cell>
        </row>
        <row r="7259">
          <cell r="A7259" t="str">
            <v>T2148TNTCOL</v>
          </cell>
          <cell r="B7259" t="str">
            <v>Osłona boczna dla wymiennika BladeCooling w zabudo</v>
          </cell>
          <cell r="C7259" t="str">
            <v>Osłona boczna dla wymiennika BladeCooling w zabudowie otwartej - 48U 1030 mm</v>
          </cell>
          <cell r="D7259" t="str">
            <v>szt.</v>
          </cell>
          <cell r="E7259">
            <v>659.1</v>
          </cell>
          <cell r="F7259" t="str">
            <v>TECNOSTEEL</v>
          </cell>
          <cell r="K7259">
            <v>0</v>
          </cell>
        </row>
        <row r="7260">
          <cell r="A7260" t="str">
            <v>T2242TNTCOL</v>
          </cell>
          <cell r="B7260" t="str">
            <v>Osłona boczna dla wymiennika BladeCooling w zabudo</v>
          </cell>
          <cell r="C7260" t="str">
            <v>Osłona boczna dla wymiennika BladeCooling w zabudowie otwartej - 42U 1200 mm</v>
          </cell>
          <cell r="D7260" t="str">
            <v>szt.</v>
          </cell>
          <cell r="E7260">
            <v>612.09</v>
          </cell>
          <cell r="F7260" t="str">
            <v>TECNOSTEEL</v>
          </cell>
          <cell r="K7260">
            <v>0</v>
          </cell>
        </row>
        <row r="7261">
          <cell r="A7261" t="str">
            <v>T2248TNTCOL</v>
          </cell>
          <cell r="B7261" t="str">
            <v>Osłona boczna dla wymiennika BladeCooling w zabudo</v>
          </cell>
          <cell r="C7261" t="str">
            <v>Osłona boczna dla wymiennika BladeCooling w zabudowie otwartej - 48U 1200 mm</v>
          </cell>
          <cell r="D7261" t="str">
            <v>szt.</v>
          </cell>
          <cell r="E7261">
            <v>721.87</v>
          </cell>
          <cell r="F7261" t="str">
            <v>TECNOSTEEL</v>
          </cell>
          <cell r="K7261">
            <v>0</v>
          </cell>
        </row>
        <row r="7262">
          <cell r="A7262" t="str">
            <v>TX2142N1</v>
          </cell>
          <cell r="B7262" t="str">
            <v>Osłona boczna pojedyncza - 42Ux1030</v>
          </cell>
          <cell r="C7262" t="str">
            <v>Osłona boczna pojedyncza - 42Ux1030</v>
          </cell>
          <cell r="D7262" t="str">
            <v>szt.</v>
          </cell>
          <cell r="E7262">
            <v>499</v>
          </cell>
          <cell r="F7262" t="str">
            <v>TECNOSTEEL</v>
          </cell>
          <cell r="K7262">
            <v>0</v>
          </cell>
        </row>
        <row r="7263">
          <cell r="A7263" t="str">
            <v>TX2242N1</v>
          </cell>
          <cell r="B7263" t="str">
            <v>Osłona boczna pojedyncza - 42Ux1200</v>
          </cell>
          <cell r="C7263" t="str">
            <v>Osłona boczna pojedyncza - 42Ux1200</v>
          </cell>
          <cell r="D7263" t="str">
            <v>szt.</v>
          </cell>
          <cell r="E7263">
            <v>608.84</v>
          </cell>
          <cell r="F7263" t="str">
            <v>TECNOSTEEL</v>
          </cell>
          <cell r="K7263">
            <v>0</v>
          </cell>
        </row>
        <row r="7264">
          <cell r="A7264" t="str">
            <v>TX2148N1</v>
          </cell>
          <cell r="B7264" t="str">
            <v>Osłona boczna pojedyncza - 48Ux1030</v>
          </cell>
          <cell r="C7264" t="str">
            <v>Osłona boczna pojedyncza - 48Ux1030</v>
          </cell>
          <cell r="D7264" t="str">
            <v>szt.</v>
          </cell>
          <cell r="E7264">
            <v>598.9</v>
          </cell>
          <cell r="F7264" t="str">
            <v>TECNOSTEEL</v>
          </cell>
          <cell r="K7264">
            <v>0</v>
          </cell>
        </row>
        <row r="7265">
          <cell r="A7265" t="str">
            <v>TX2248N1</v>
          </cell>
          <cell r="B7265" t="str">
            <v>Osłona boczna pojedyncza - 48Ux1200</v>
          </cell>
          <cell r="C7265" t="str">
            <v>Osłona boczna pojedyncza - 48Ux1200</v>
          </cell>
          <cell r="D7265" t="str">
            <v>szt.</v>
          </cell>
          <cell r="E7265">
            <v>698.69</v>
          </cell>
          <cell r="F7265" t="str">
            <v>TECNOSTEEL</v>
          </cell>
          <cell r="K7265">
            <v>0</v>
          </cell>
        </row>
        <row r="7266">
          <cell r="A7266" t="str">
            <v>T9052N/2</v>
          </cell>
          <cell r="B7266" t="str">
            <v>Osłona cokołu przód/tył (2szt.) dla szafy T7plus -</v>
          </cell>
          <cell r="C7266" t="str">
            <v>Osłona cokołu przód/tył (2szt.) dla szafy T7plus - 800 mm</v>
          </cell>
          <cell r="D7266" t="str">
            <v>szt.</v>
          </cell>
          <cell r="E7266">
            <v>0</v>
          </cell>
          <cell r="F7266" t="str">
            <v>TECNOSTEEL</v>
          </cell>
          <cell r="K7266">
            <v>0</v>
          </cell>
        </row>
        <row r="7267">
          <cell r="A7267" t="str">
            <v>911.913</v>
          </cell>
          <cell r="B7267" t="str">
            <v>Osłona CONI HOLDER</v>
          </cell>
          <cell r="C7267" t="str">
            <v>Osłona CONI HOLDER</v>
          </cell>
          <cell r="D7267" t="str">
            <v>szt.</v>
          </cell>
          <cell r="E7267">
            <v>0</v>
          </cell>
          <cell r="F7267" t="str">
            <v>Puszki podłogowe i koryta</v>
          </cell>
          <cell r="K7267">
            <v>0</v>
          </cell>
        </row>
        <row r="7268">
          <cell r="A7268" t="str">
            <v>P2142</v>
          </cell>
          <cell r="B7268" t="str">
            <v>Osłona pełna 42Ux1000</v>
          </cell>
          <cell r="C7268" t="str">
            <v>Osłona pełna 42Ux1000</v>
          </cell>
          <cell r="D7268" t="str">
            <v>szt.</v>
          </cell>
          <cell r="E7268">
            <v>0</v>
          </cell>
          <cell r="F7268" t="str">
            <v>Cobi szafy akcesoria</v>
          </cell>
          <cell r="K7268">
            <v>0</v>
          </cell>
        </row>
        <row r="7269">
          <cell r="A7269" t="str">
            <v>P2242N</v>
          </cell>
          <cell r="B7269" t="str">
            <v>Osłona pełna 42Ux1200 PROGRESS</v>
          </cell>
          <cell r="C7269" t="str">
            <v>Osłona pełna 42Ux1200 PROGRESS</v>
          </cell>
          <cell r="D7269" t="str">
            <v>szt.</v>
          </cell>
          <cell r="E7269">
            <v>0</v>
          </cell>
          <cell r="F7269" t="str">
            <v>TECNOSTEEL</v>
          </cell>
          <cell r="K7269">
            <v>0</v>
          </cell>
        </row>
        <row r="7270">
          <cell r="A7270" t="str">
            <v>P2642</v>
          </cell>
          <cell r="B7270" t="str">
            <v>Osłona pełna 42Ux600 PROGRESS</v>
          </cell>
          <cell r="C7270" t="str">
            <v>Osłona pełna 42Ux600 PROGRESS</v>
          </cell>
          <cell r="D7270" t="str">
            <v>szt.</v>
          </cell>
          <cell r="E7270">
            <v>0</v>
          </cell>
          <cell r="F7270" t="str">
            <v>TECNOSTEEL</v>
          </cell>
          <cell r="K7270">
            <v>0</v>
          </cell>
        </row>
        <row r="7271">
          <cell r="A7271" t="str">
            <v>P2842</v>
          </cell>
          <cell r="B7271" t="str">
            <v>Osłona pełna 42Ux800</v>
          </cell>
          <cell r="C7271" t="str">
            <v>Osłona pełna 42Ux800</v>
          </cell>
          <cell r="D7271" t="str">
            <v>szt.</v>
          </cell>
          <cell r="E7271">
            <v>0</v>
          </cell>
          <cell r="F7271" t="str">
            <v>Cobi szafy akcesoria</v>
          </cell>
          <cell r="K7271">
            <v>0</v>
          </cell>
        </row>
        <row r="7272">
          <cell r="A7272" t="str">
            <v>P2142G</v>
          </cell>
          <cell r="B7272" t="str">
            <v>Osłona perforowana 42Ux1000</v>
          </cell>
          <cell r="C7272" t="str">
            <v>Osłona perforowana 42Ux1000</v>
          </cell>
          <cell r="D7272" t="str">
            <v>szt.</v>
          </cell>
          <cell r="E7272">
            <v>0</v>
          </cell>
          <cell r="F7272" t="str">
            <v>Cobi szafy akcesoria</v>
          </cell>
          <cell r="K7272">
            <v>0</v>
          </cell>
        </row>
        <row r="7273">
          <cell r="A7273" t="str">
            <v>P2842G</v>
          </cell>
          <cell r="B7273" t="str">
            <v>Osłona perforowana 42Ux800 PROGRESS</v>
          </cell>
          <cell r="C7273" t="str">
            <v>Osłona perforowana 42Ux800 PROGRESS</v>
          </cell>
          <cell r="D7273" t="str">
            <v>szt.</v>
          </cell>
          <cell r="E7273">
            <v>0</v>
          </cell>
          <cell r="F7273" t="str">
            <v>Cobi szafy akcesoria</v>
          </cell>
          <cell r="K7273">
            <v>0</v>
          </cell>
        </row>
        <row r="7274">
          <cell r="A7274" t="str">
            <v>P2147G</v>
          </cell>
          <cell r="B7274" t="str">
            <v>Osłona perforowana 47Ux1000</v>
          </cell>
          <cell r="C7274" t="str">
            <v>Osłona perforowana 47Ux1000</v>
          </cell>
          <cell r="D7274" t="str">
            <v>szt.</v>
          </cell>
          <cell r="E7274">
            <v>0</v>
          </cell>
          <cell r="F7274" t="str">
            <v>Cobi szafy akcesoria</v>
          </cell>
          <cell r="K7274">
            <v>0</v>
          </cell>
        </row>
        <row r="7275">
          <cell r="A7275">
            <v>735812</v>
          </cell>
          <cell r="B7275" t="str">
            <v>Osłona połączeń części dolnej clidi 55x130</v>
          </cell>
          <cell r="C7275" t="str">
            <v>Osłona połączeń części dolnej clidi 55x130</v>
          </cell>
          <cell r="D7275" t="str">
            <v>szt.</v>
          </cell>
          <cell r="E7275">
            <v>0</v>
          </cell>
          <cell r="F7275" t="str">
            <v>Puszki podłogowe i koryta</v>
          </cell>
          <cell r="K7275">
            <v>0</v>
          </cell>
        </row>
        <row r="7276">
          <cell r="A7276" t="str">
            <v>735805 -100</v>
          </cell>
          <cell r="B7276" t="str">
            <v>Osłona połączeń pokrywy CLIDI 55 X 90 mm</v>
          </cell>
          <cell r="C7276" t="str">
            <v>Osłona połączeń pokrywy CLIDI 55 X 90 mm</v>
          </cell>
          <cell r="D7276" t="str">
            <v>szt.</v>
          </cell>
          <cell r="E7276">
            <v>0</v>
          </cell>
          <cell r="F7276" t="str">
            <v>Puszki podłogowe i koryta</v>
          </cell>
          <cell r="K7276">
            <v>0</v>
          </cell>
        </row>
        <row r="7277">
          <cell r="A7277">
            <v>735805</v>
          </cell>
          <cell r="B7277" t="str">
            <v>Osłona połączeń pokrywy CLIDI 55 X 90 mm</v>
          </cell>
          <cell r="C7277" t="str">
            <v>Osłona połączeń pokrywy CLIDI 55 X 90 mm</v>
          </cell>
          <cell r="D7277" t="str">
            <v>szt.</v>
          </cell>
          <cell r="E7277">
            <v>0</v>
          </cell>
          <cell r="F7277" t="str">
            <v>Puszki podłogowe i koryta</v>
          </cell>
          <cell r="K7277">
            <v>0</v>
          </cell>
        </row>
        <row r="7278">
          <cell r="A7278" t="str">
            <v>5060 170/40</v>
          </cell>
          <cell r="B7278" t="str">
            <v>Osłona termiczna spawu 40mm</v>
          </cell>
          <cell r="C7278" t="str">
            <v>Osłona termiczna spawu 40mm</v>
          </cell>
          <cell r="D7278" t="str">
            <v>szt.</v>
          </cell>
          <cell r="E7278">
            <v>0.69</v>
          </cell>
          <cell r="F7278" t="str">
            <v>Cobi FO osprzęt</v>
          </cell>
          <cell r="K7278">
            <v>0</v>
          </cell>
        </row>
        <row r="7279">
          <cell r="A7279" t="str">
            <v>F61-0007</v>
          </cell>
          <cell r="B7279" t="str">
            <v>Osłona termiczna spawu 45mm</v>
          </cell>
          <cell r="C7279" t="str">
            <v>Osłona termiczna spawu CobiCabling 45mm</v>
          </cell>
          <cell r="D7279" t="str">
            <v>szt.</v>
          </cell>
          <cell r="E7279">
            <v>0.64</v>
          </cell>
          <cell r="F7279" t="str">
            <v>Cobi FO osprzęt</v>
          </cell>
          <cell r="K7279">
            <v>0</v>
          </cell>
        </row>
        <row r="7280">
          <cell r="A7280" t="str">
            <v>5060 170/50</v>
          </cell>
          <cell r="B7280" t="str">
            <v>Osłona termiczna spawu 50mm</v>
          </cell>
          <cell r="C7280" t="str">
            <v>Osłona termiczna spawu 50mm</v>
          </cell>
          <cell r="D7280" t="str">
            <v>szt.</v>
          </cell>
          <cell r="E7280">
            <v>0.55000000000000004</v>
          </cell>
          <cell r="F7280" t="str">
            <v>Cobi FO osprzęt</v>
          </cell>
          <cell r="K7280">
            <v>0</v>
          </cell>
        </row>
        <row r="7281">
          <cell r="A7281" t="str">
            <v>F61-0008</v>
          </cell>
          <cell r="B7281" t="str">
            <v>Osłona termiczna spawu 60mm</v>
          </cell>
          <cell r="C7281" t="str">
            <v>Osłona termiczna spawu CobiCabling 60mm</v>
          </cell>
          <cell r="D7281" t="str">
            <v>szt.</v>
          </cell>
          <cell r="E7281">
            <v>0.62</v>
          </cell>
          <cell r="F7281" t="str">
            <v>Cobi FO osprzęt</v>
          </cell>
          <cell r="K7281">
            <v>0</v>
          </cell>
        </row>
        <row r="7282">
          <cell r="A7282" t="str">
            <v>690-124</v>
          </cell>
          <cell r="B7282" t="str">
            <v>Osłona termiczna spawu 60mm</v>
          </cell>
          <cell r="C7282" t="str">
            <v>Osłona termiczna spawu 60mm</v>
          </cell>
          <cell r="D7282" t="str">
            <v>szt.</v>
          </cell>
          <cell r="E7282">
            <v>0</v>
          </cell>
          <cell r="F7282" t="str">
            <v>EXCEL</v>
          </cell>
          <cell r="K7282">
            <v>0</v>
          </cell>
        </row>
        <row r="7283">
          <cell r="A7283" t="str">
            <v>OW-RJ45</v>
          </cell>
          <cell r="B7283" t="str">
            <v>Osłona wtyku RJ45</v>
          </cell>
          <cell r="C7283" t="str">
            <v>Osłona wtyku RJ45</v>
          </cell>
          <cell r="D7283" t="str">
            <v>szt.</v>
          </cell>
          <cell r="E7283">
            <v>0</v>
          </cell>
          <cell r="F7283" t="str">
            <v>Inne - okazjonalne</v>
          </cell>
          <cell r="K7283">
            <v>0</v>
          </cell>
        </row>
        <row r="7284">
          <cell r="A7284" t="str">
            <v>T1730N</v>
          </cell>
          <cell r="B7284" t="str">
            <v xml:space="preserve">Osłona zamykająca zabudowę korytarza - 42U x 1000 </v>
          </cell>
          <cell r="C7284" t="str">
            <v>Osłona zamykająca zabudowę korytarza - 42U x 1000 mm</v>
          </cell>
          <cell r="D7284" t="str">
            <v>szt.</v>
          </cell>
          <cell r="E7284">
            <v>2680.53</v>
          </cell>
          <cell r="F7284" t="str">
            <v>TECNOSTEEL</v>
          </cell>
          <cell r="K7284">
            <v>0</v>
          </cell>
        </row>
        <row r="7285">
          <cell r="A7285" t="str">
            <v>T1731N</v>
          </cell>
          <cell r="B7285" t="str">
            <v xml:space="preserve">Osłona zamykająca zabudowę korytarza - 42U x 1200 </v>
          </cell>
          <cell r="C7285" t="str">
            <v>Osłona zamykająca zabudowę korytarza - 42U x 1200 mm</v>
          </cell>
          <cell r="D7285" t="str">
            <v>szt.</v>
          </cell>
          <cell r="E7285">
            <v>2794.57</v>
          </cell>
          <cell r="F7285" t="str">
            <v>TECNOSTEEL</v>
          </cell>
          <cell r="K7285">
            <v>0</v>
          </cell>
        </row>
        <row r="7286">
          <cell r="A7286" t="str">
            <v>T1733N</v>
          </cell>
          <cell r="B7286" t="str">
            <v xml:space="preserve">Osłona zamykająca zabudowę korytarza - 42U x 1500 </v>
          </cell>
          <cell r="C7286" t="str">
            <v>Osłona zamykająca zabudowę korytarza - 42U x 1500 mm</v>
          </cell>
          <cell r="D7286" t="str">
            <v>szt.</v>
          </cell>
          <cell r="E7286">
            <v>3143.99</v>
          </cell>
          <cell r="F7286" t="str">
            <v>TECNOSTEEL</v>
          </cell>
          <cell r="K7286">
            <v>0</v>
          </cell>
        </row>
        <row r="7287">
          <cell r="A7287" t="str">
            <v>T1732N</v>
          </cell>
          <cell r="B7287" t="str">
            <v xml:space="preserve">Osłona zamykająca zabudowę korytarza - 48U x 1200 </v>
          </cell>
          <cell r="C7287" t="str">
            <v>Osłona zamykająca zabudowę korytarza - 48U x 1200 mm</v>
          </cell>
          <cell r="D7287" t="str">
            <v>szt.</v>
          </cell>
          <cell r="E7287">
            <v>3642.99</v>
          </cell>
          <cell r="F7287" t="str">
            <v>TECNOSTEEL</v>
          </cell>
          <cell r="K7287">
            <v>0</v>
          </cell>
        </row>
        <row r="7288">
          <cell r="A7288" t="str">
            <v>OTW</v>
          </cell>
          <cell r="B7288" t="str">
            <v>Otworowanie pod uklad wentylacyjny</v>
          </cell>
          <cell r="C7288" t="str">
            <v>Otworowanie pod uklad wentylacyjny</v>
          </cell>
          <cell r="D7288" t="str">
            <v>szt.</v>
          </cell>
          <cell r="E7288">
            <v>0</v>
          </cell>
          <cell r="F7288" t="str">
            <v>TECNOSTEEL</v>
          </cell>
          <cell r="K7288">
            <v>0</v>
          </cell>
        </row>
        <row r="7289">
          <cell r="A7289" t="str">
            <v>MX5-25</v>
          </cell>
          <cell r="B7289" t="str">
            <v>OUTLET,MAX,UTP,CAT5E,RJ45,ANG,BRI WHT,P-DWN,T568A/</v>
          </cell>
          <cell r="C7289" t="str">
            <v>OUTLET,MAX,UTP,CAT5E,RJ45,ANG,BRI WHT,P-DWN,T568A/B,W/DR</v>
          </cell>
          <cell r="D7289" t="str">
            <v>szt.</v>
          </cell>
          <cell r="E7289">
            <v>0</v>
          </cell>
          <cell r="F7289" t="str">
            <v>SIEMON</v>
          </cell>
          <cell r="K7289">
            <v>4.58</v>
          </cell>
        </row>
        <row r="7290">
          <cell r="A7290" t="str">
            <v>MX5-25B</v>
          </cell>
          <cell r="B7290" t="str">
            <v>OUTLET,MAX,UTP,CAT5E,RJ45,ANG,BRI WHT,P-DWN,T568A/</v>
          </cell>
          <cell r="C7290" t="str">
            <v>OUTLET,MAX,UTP,CAT5E,RJ45,ANG,BRI WHT,P-DWN,T568A/B,W/DR,BULK</v>
          </cell>
          <cell r="D7290" t="str">
            <v>szt.</v>
          </cell>
          <cell r="E7290">
            <v>0</v>
          </cell>
          <cell r="F7290" t="str">
            <v>SIEMON</v>
          </cell>
          <cell r="K7290">
            <v>4.3600000000000003</v>
          </cell>
        </row>
        <row r="7291">
          <cell r="A7291" t="str">
            <v>MX5-02</v>
          </cell>
          <cell r="B7291" t="str">
            <v>OUTLET,MAX,UTP,CAT5E,RJ45,ANG,WHT,P-DWN,T568A/B,W/</v>
          </cell>
          <cell r="C7291" t="str">
            <v>OUTLET,MAX,UTP,CAT5E,RJ45,ANG,WHT,P-DWN,T568A/B,W/DR</v>
          </cell>
          <cell r="D7291" t="str">
            <v>szt.</v>
          </cell>
          <cell r="E7291">
            <v>0</v>
          </cell>
          <cell r="F7291" t="str">
            <v>SIEMON</v>
          </cell>
          <cell r="K7291">
            <v>4.58</v>
          </cell>
        </row>
        <row r="7292">
          <cell r="A7292" t="str">
            <v>MX5-02B</v>
          </cell>
          <cell r="B7292" t="str">
            <v>OUTLET,MAX,UTP,CAT5E,RJ45,ANG,WHT,P-DWN,T568A/B,W/</v>
          </cell>
          <cell r="C7292" t="str">
            <v>OUTLET,MAX,UTP,CAT5E,RJ45,ANG,WHT,P-DWN,T568A/B,W/DR,BULK</v>
          </cell>
          <cell r="D7292" t="str">
            <v>szt.</v>
          </cell>
          <cell r="E7292">
            <v>0</v>
          </cell>
          <cell r="F7292" t="str">
            <v>SIEMON</v>
          </cell>
          <cell r="K7292">
            <v>4.3600000000000003</v>
          </cell>
        </row>
        <row r="7293">
          <cell r="A7293" t="str">
            <v>MX5-F01</v>
          </cell>
          <cell r="B7293" t="str">
            <v>OUTLET,MAX,UTP,CAT5E,RJ45,FLT,BLK,P-DWN,T568A/B</v>
          </cell>
          <cell r="C7293" t="str">
            <v>OUTLET,MAX,UTP,CAT5E,RJ45,FLT,BLK,P-DWN,T568A/B</v>
          </cell>
          <cell r="D7293" t="str">
            <v>szt.</v>
          </cell>
          <cell r="E7293">
            <v>0</v>
          </cell>
          <cell r="F7293" t="str">
            <v>SIEMON</v>
          </cell>
          <cell r="K7293">
            <v>4.66</v>
          </cell>
        </row>
        <row r="7294">
          <cell r="A7294" t="str">
            <v>MX5-F01B</v>
          </cell>
          <cell r="B7294" t="str">
            <v>OUTLET,MAX,UTP,CAT5E,RJ45,FLT,BLK,P-DWN,T568A/B,BU</v>
          </cell>
          <cell r="C7294" t="str">
            <v>OUTLET,MAX,UTP,CAT5E,RJ45,FLT,BLK,P-DWN,T568A/B,BULK</v>
          </cell>
          <cell r="D7294" t="str">
            <v>szt.</v>
          </cell>
          <cell r="E7294">
            <v>0</v>
          </cell>
          <cell r="F7294" t="str">
            <v>SIEMON</v>
          </cell>
          <cell r="K7294">
            <v>4.4400000000000004</v>
          </cell>
        </row>
        <row r="7295">
          <cell r="A7295" t="str">
            <v>MX5-F25</v>
          </cell>
          <cell r="B7295" t="str">
            <v>OUTLET,MAX,UTP,CAT5E,RJ45,FLT,BRI WHT,P-DWN,T568A/</v>
          </cell>
          <cell r="C7295" t="str">
            <v>OUTLET,MAX,UTP,CAT5E,RJ45,FLT,BRI WHT,P-DWN,T568A/B</v>
          </cell>
          <cell r="D7295" t="str">
            <v>szt.</v>
          </cell>
          <cell r="E7295">
            <v>0</v>
          </cell>
          <cell r="F7295" t="str">
            <v>SIEMON</v>
          </cell>
          <cell r="K7295">
            <v>5.18</v>
          </cell>
        </row>
        <row r="7296">
          <cell r="A7296" t="str">
            <v>MX5-F25B</v>
          </cell>
          <cell r="B7296" t="str">
            <v>OUTLET,MAX,UTP,CAT5E,RJ45,FLT,BRI WHT,P-DWN,T568A/</v>
          </cell>
          <cell r="C7296" t="str">
            <v>OUTLET,MAX,UTP,CAT5E,RJ45,FLT,BRI WHT,P-DWN,T568A/B,BULK</v>
          </cell>
          <cell r="D7296" t="str">
            <v>szt.</v>
          </cell>
          <cell r="E7296">
            <v>0</v>
          </cell>
          <cell r="F7296" t="str">
            <v>SIEMON</v>
          </cell>
          <cell r="K7296">
            <v>4.4400000000000004</v>
          </cell>
        </row>
        <row r="7297">
          <cell r="A7297" t="str">
            <v>MX5-F02</v>
          </cell>
          <cell r="B7297" t="str">
            <v>OUTLET,MAX,UTP,CAT5E,RJ45,FLT,WHT,P-DWN,T568A/B</v>
          </cell>
          <cell r="C7297" t="str">
            <v>OUTLET,MAX,UTP,CAT5E,RJ45,FLT,WHT,P-DWN,T568A/B</v>
          </cell>
          <cell r="D7297" t="str">
            <v>szt.</v>
          </cell>
          <cell r="E7297">
            <v>0</v>
          </cell>
          <cell r="F7297" t="str">
            <v>SIEMON</v>
          </cell>
          <cell r="K7297">
            <v>5.18</v>
          </cell>
        </row>
        <row r="7298">
          <cell r="A7298" t="str">
            <v>MX5-F02B</v>
          </cell>
          <cell r="B7298" t="str">
            <v>OUTLET,MAX,UTP,CAT5E,RJ45,FLT,WHT,P-DWN,T568A/B,BU</v>
          </cell>
          <cell r="C7298" t="str">
            <v>OUTLET,MAX,UTP,CAT5E,RJ45,FLT,WHT,P-DWN,T568A/B,BULK</v>
          </cell>
          <cell r="D7298" t="str">
            <v>szt.</v>
          </cell>
          <cell r="E7298">
            <v>0</v>
          </cell>
          <cell r="F7298" t="str">
            <v>SIEMON</v>
          </cell>
          <cell r="K7298">
            <v>4.4400000000000004</v>
          </cell>
        </row>
        <row r="7299">
          <cell r="A7299" t="str">
            <v>MX5-K80</v>
          </cell>
          <cell r="B7299" t="str">
            <v>OUTLET,MAX,UTP,CAT5E,RJ45,KEYSTN,LT IVRY,P-DWN,T56</v>
          </cell>
          <cell r="C7299" t="str">
            <v>OUTLET,MAX,UTP,CAT5E,RJ45,KEYSTN,LT IVRY,P-DWN,T568A/B</v>
          </cell>
          <cell r="D7299" t="str">
            <v>szt.</v>
          </cell>
          <cell r="E7299">
            <v>0</v>
          </cell>
          <cell r="F7299" t="str">
            <v>SIEMON</v>
          </cell>
          <cell r="K7299">
            <v>5.18</v>
          </cell>
        </row>
        <row r="7300">
          <cell r="A7300" t="str">
            <v>MX5-K80B</v>
          </cell>
          <cell r="B7300" t="str">
            <v>OUTLET,MAX,UTP,CAT5E,RJ45,KEYSTN,LT IVRY,P-DWN,T56</v>
          </cell>
          <cell r="C7300" t="str">
            <v>OUTLET,MAX,UTP,CAT5E,RJ45,KEYSTN,LT IVRY,P-DWN,T568A/B,BULK</v>
          </cell>
          <cell r="D7300" t="str">
            <v>szt.</v>
          </cell>
          <cell r="E7300">
            <v>0</v>
          </cell>
          <cell r="F7300" t="str">
            <v>SIEMON</v>
          </cell>
          <cell r="K7300">
            <v>4.4400000000000004</v>
          </cell>
        </row>
        <row r="7301">
          <cell r="A7301" t="str">
            <v>MX5-K02B</v>
          </cell>
          <cell r="B7301" t="str">
            <v>OUTLET,MAX,UTP,CAT5E,RJ45,KEYSTN,WHT,P-DWN,T568A/B</v>
          </cell>
          <cell r="C7301" t="str">
            <v>OUTLET,MAX,UTP,CAT5E,RJ45,KEYSTN,WHT,P-DWN,T568A/B,BULK</v>
          </cell>
          <cell r="D7301" t="str">
            <v>szt.</v>
          </cell>
          <cell r="E7301">
            <v>0</v>
          </cell>
          <cell r="F7301" t="str">
            <v>SIEMON</v>
          </cell>
          <cell r="K7301">
            <v>4.4400000000000004</v>
          </cell>
        </row>
        <row r="7302">
          <cell r="A7302" t="str">
            <v>MX5-K02</v>
          </cell>
          <cell r="B7302" t="str">
            <v>OUTLET,MAX,UTP,CAT5E,RJ45,KEYSTN,WHT,P-DWN,T568A/B</v>
          </cell>
          <cell r="C7302" t="str">
            <v>OUTLET,MAX,UTP,CAT5E,RJ45,KEYSTN,WHT,P-DWN,T568A/B</v>
          </cell>
          <cell r="D7302" t="str">
            <v>szt.</v>
          </cell>
          <cell r="E7302">
            <v>0</v>
          </cell>
          <cell r="F7302" t="str">
            <v>SIEMON</v>
          </cell>
          <cell r="K7302">
            <v>5.18</v>
          </cell>
        </row>
        <row r="7303">
          <cell r="A7303" t="str">
            <v>MX6-25</v>
          </cell>
          <cell r="B7303" t="str">
            <v>OUTLET,MAX,UTP,CAT6,RJ45,ANG,BRI WHT,P-DWN,T568A/B</v>
          </cell>
          <cell r="C7303" t="str">
            <v>OUTLET,MAX,UTP,CAT6,RJ45,ANG,BRI WHT,P-DWN,T568A/B,W/DR</v>
          </cell>
          <cell r="D7303" t="str">
            <v>szt.</v>
          </cell>
          <cell r="E7303">
            <v>0</v>
          </cell>
          <cell r="F7303" t="str">
            <v>SIEMON</v>
          </cell>
          <cell r="K7303">
            <v>7.2</v>
          </cell>
        </row>
        <row r="7304">
          <cell r="A7304" t="str">
            <v>MX6-25B</v>
          </cell>
          <cell r="B7304" t="str">
            <v>OUTLET,MAX,UTP,CAT6,RJ45,ANG,BRI WHT,P-DWN,T568A/B</v>
          </cell>
          <cell r="C7304" t="str">
            <v>OUTLET,MAX,UTP,CAT6,RJ45,ANG,BRI WHT,P-DWN,T568A/B,W/DR,BULK</v>
          </cell>
          <cell r="D7304" t="str">
            <v>szt.</v>
          </cell>
          <cell r="E7304">
            <v>0</v>
          </cell>
          <cell r="F7304" t="str">
            <v>SIEMON</v>
          </cell>
          <cell r="K7304">
            <v>6.16</v>
          </cell>
        </row>
        <row r="7305">
          <cell r="A7305" t="str">
            <v>MX6-25VP</v>
          </cell>
          <cell r="B7305" t="str">
            <v>OUTLET,MAX,UTP,CAT6,RJ45,ANG,BRI WHT,P-DWN,T568A/B</v>
          </cell>
          <cell r="C7305" t="str">
            <v>OUTLET,MAX,UTP,CAT6,RJ45,ANG,BRI WHT,P-DWN,T568A/B,W/DR,VALU PK</v>
          </cell>
          <cell r="D7305" t="str">
            <v>szt.</v>
          </cell>
          <cell r="E7305">
            <v>0</v>
          </cell>
          <cell r="F7305" t="str">
            <v>SIEMON</v>
          </cell>
          <cell r="K7305">
            <v>5.72</v>
          </cell>
        </row>
        <row r="7306">
          <cell r="A7306" t="str">
            <v>MX6-02</v>
          </cell>
          <cell r="B7306" t="str">
            <v>OUTLET,MAX,UTP,CAT6,RJ45,ANG,WHT,P-DWN,T568A/B,W/D</v>
          </cell>
          <cell r="C7306" t="str">
            <v>OUTLET,MAX,UTP,CAT6,RJ45,ANG,WHT,P-DWN,T568A/B,W/DR</v>
          </cell>
          <cell r="D7306" t="str">
            <v>szt.</v>
          </cell>
          <cell r="E7306">
            <v>0</v>
          </cell>
          <cell r="F7306" t="str">
            <v>SIEMON</v>
          </cell>
          <cell r="K7306">
            <v>6.48</v>
          </cell>
        </row>
        <row r="7307">
          <cell r="A7307" t="str">
            <v>MX6-02B</v>
          </cell>
          <cell r="B7307" t="str">
            <v>OUTLET,MAX,UTP,CAT6,RJ45,ANG,WHT,P-DWN,T568A/B,W/D</v>
          </cell>
          <cell r="C7307" t="str">
            <v>OUTLET,MAX,UTP,CAT6,RJ45,ANG,WHT,P-DWN,T568A/B,W/DR,BULK</v>
          </cell>
          <cell r="D7307" t="str">
            <v>szt.</v>
          </cell>
          <cell r="E7307">
            <v>0</v>
          </cell>
          <cell r="F7307" t="str">
            <v>SIEMON</v>
          </cell>
          <cell r="K7307">
            <v>6.16</v>
          </cell>
        </row>
        <row r="7308">
          <cell r="A7308" t="str">
            <v>MX6-02VP</v>
          </cell>
          <cell r="B7308" t="str">
            <v>OUTLET,MAX,UTP,CAT6,RJ45,ANG,WHT,P-DWN,T568A/B,W/D</v>
          </cell>
          <cell r="C7308" t="str">
            <v>OUTLET,MAX,UTP,CAT6,RJ45,ANG,WHT,P-DWN,T568A/B,W/DR,VALU PK</v>
          </cell>
          <cell r="D7308" t="str">
            <v>szt.</v>
          </cell>
          <cell r="E7308">
            <v>0</v>
          </cell>
          <cell r="F7308" t="str">
            <v>SIEMON</v>
          </cell>
          <cell r="K7308">
            <v>5.72</v>
          </cell>
        </row>
        <row r="7309">
          <cell r="A7309" t="str">
            <v>MX6-F01</v>
          </cell>
          <cell r="B7309" t="str">
            <v>OUTLET,MAX,UTP,CAT6,RJ45,FLT,BLK,P-DWN,T568A/B</v>
          </cell>
          <cell r="C7309" t="str">
            <v>OUTLET,MAX,UTP,CAT6,RJ45,FLT,BLK,P-DWN,T568A/B</v>
          </cell>
          <cell r="D7309" t="str">
            <v>szt.</v>
          </cell>
          <cell r="E7309">
            <v>0</v>
          </cell>
          <cell r="F7309" t="str">
            <v>SIEMON</v>
          </cell>
          <cell r="K7309">
            <v>6.48</v>
          </cell>
        </row>
        <row r="7310">
          <cell r="A7310" t="str">
            <v>MX6-F01B</v>
          </cell>
          <cell r="B7310" t="str">
            <v>OUTLET,MAX,UTP,CAT6,RJ45,FLT,BLK,P-DWN,T568A/B,BUL</v>
          </cell>
          <cell r="C7310" t="str">
            <v>OUTLET,MAX,UTP,CAT6,RJ45,FLT,BLK,P-DWN,T568A/B,BULK</v>
          </cell>
          <cell r="D7310" t="str">
            <v>szt.</v>
          </cell>
          <cell r="E7310">
            <v>0</v>
          </cell>
          <cell r="F7310" t="str">
            <v>SIEMON</v>
          </cell>
          <cell r="K7310">
            <v>6.16</v>
          </cell>
        </row>
        <row r="7311">
          <cell r="A7311" t="str">
            <v>MX6-F01VP</v>
          </cell>
          <cell r="B7311" t="str">
            <v>OUTLET,MAX,UTP,CAT6,RJ45,FLT,BLK,P-DWN,T568A/B,VAL</v>
          </cell>
          <cell r="C7311" t="str">
            <v>OUTLET,MAX,UTP,CAT6,RJ45,FLT,BLK,P-DWN,T568A/B,VALU PK</v>
          </cell>
          <cell r="D7311" t="str">
            <v>szt.</v>
          </cell>
          <cell r="E7311">
            <v>0</v>
          </cell>
          <cell r="F7311" t="str">
            <v>SIEMON</v>
          </cell>
          <cell r="K7311">
            <v>5.72</v>
          </cell>
        </row>
        <row r="7312">
          <cell r="A7312" t="str">
            <v>MX6-F25</v>
          </cell>
          <cell r="B7312" t="str">
            <v>OUTLET,MAX,UTP,CAT6,RJ45,FLT,BRI WHT,P-DWN,T568A/B</v>
          </cell>
          <cell r="C7312" t="str">
            <v>OUTLET,MAX,UTP,CAT6,RJ45,FLT,BRI WHT,P-DWN,T568A/B</v>
          </cell>
          <cell r="D7312" t="str">
            <v>szt.</v>
          </cell>
          <cell r="E7312">
            <v>0</v>
          </cell>
          <cell r="F7312" t="str">
            <v>SIEMON</v>
          </cell>
          <cell r="K7312">
            <v>7.2</v>
          </cell>
        </row>
        <row r="7313">
          <cell r="A7313" t="str">
            <v>MX6-F25B</v>
          </cell>
          <cell r="B7313" t="str">
            <v>OUTLET,MAX,UTP,CAT6,RJ45,FLT,BRI WHT,P-DWN,T568A/B</v>
          </cell>
          <cell r="C7313" t="str">
            <v>OUTLET,MAX,UTP,CAT6,RJ45,FLT,BRI WHT,P-DWN,T568A/B,BULK</v>
          </cell>
          <cell r="D7313" t="str">
            <v>szt.</v>
          </cell>
          <cell r="E7313">
            <v>0</v>
          </cell>
          <cell r="F7313" t="str">
            <v>SIEMON</v>
          </cell>
          <cell r="K7313">
            <v>6.16</v>
          </cell>
        </row>
        <row r="7314">
          <cell r="A7314" t="str">
            <v>MX6-F25VP</v>
          </cell>
          <cell r="B7314" t="str">
            <v>OUTLET,MAX,UTP,CAT6,RJ45,FLT,BRI WHT,P-DWN,T568A/B</v>
          </cell>
          <cell r="C7314" t="str">
            <v>OUTLET,MAX,UTP,CAT6,RJ45,FLT,BRI WHT,P-DWN,T568A/B,VALU PK</v>
          </cell>
          <cell r="D7314" t="str">
            <v>szt.</v>
          </cell>
          <cell r="E7314">
            <v>0</v>
          </cell>
          <cell r="F7314" t="str">
            <v>SIEMON</v>
          </cell>
          <cell r="K7314">
            <v>5.72</v>
          </cell>
        </row>
        <row r="7315">
          <cell r="A7315" t="str">
            <v>MX6-F02</v>
          </cell>
          <cell r="B7315" t="str">
            <v>OUTLET,MAX,UTP,CAT6,RJ45,FLT,WHT,P-DWN,T568A/B</v>
          </cell>
          <cell r="C7315" t="str">
            <v>OUTLET,MAX,UTP,CAT6,RJ45,FLT,WHT,P-DWN,T568A/B</v>
          </cell>
          <cell r="D7315" t="str">
            <v>szt.</v>
          </cell>
          <cell r="E7315">
            <v>0</v>
          </cell>
          <cell r="F7315" t="str">
            <v>SIEMON</v>
          </cell>
          <cell r="K7315">
            <v>6.48</v>
          </cell>
        </row>
        <row r="7316">
          <cell r="A7316" t="str">
            <v>MX6-F02B</v>
          </cell>
          <cell r="B7316" t="str">
            <v>OUTLET,MAX,UTP,CAT6,RJ45,FLT,WHT,P-DWN,T568A/B,BUL</v>
          </cell>
          <cell r="C7316" t="str">
            <v>OUTLET,MAX,UTP,CAT6,RJ45,FLT,WHT,P-DWN,T568A/B,BULK</v>
          </cell>
          <cell r="D7316" t="str">
            <v>szt.</v>
          </cell>
          <cell r="E7316">
            <v>0</v>
          </cell>
          <cell r="F7316" t="str">
            <v>SIEMON</v>
          </cell>
          <cell r="K7316">
            <v>6.16</v>
          </cell>
        </row>
        <row r="7317">
          <cell r="A7317" t="str">
            <v>MX6-F02VP</v>
          </cell>
          <cell r="B7317" t="str">
            <v>OUTLET,MAX,UTP,CAT6,RJ45,FLT,WHT,P-DWN,T568A/B,VAL</v>
          </cell>
          <cell r="C7317" t="str">
            <v>OUTLET,MAX,UTP,CAT6,RJ45,FLT,WHT,P-DWN,T568A/B,VALU PK</v>
          </cell>
          <cell r="D7317" t="str">
            <v>szt.</v>
          </cell>
          <cell r="E7317">
            <v>0</v>
          </cell>
          <cell r="F7317" t="str">
            <v>SIEMON</v>
          </cell>
          <cell r="K7317">
            <v>5.72</v>
          </cell>
        </row>
        <row r="7318">
          <cell r="A7318" t="str">
            <v>MX6-K01</v>
          </cell>
          <cell r="B7318" t="str">
            <v>OUTLET,MAX,UTP,CAT6,RJ45,KEYSTN,BLK,P-DWN,T568A/B</v>
          </cell>
          <cell r="C7318" t="str">
            <v>OUTLET,MAX,UTP,CAT6,RJ45,KEYSTN,BLK,P-DWN,T568A/B</v>
          </cell>
          <cell r="D7318" t="str">
            <v>szt.</v>
          </cell>
          <cell r="E7318">
            <v>0</v>
          </cell>
          <cell r="F7318" t="str">
            <v>SIEMON</v>
          </cell>
          <cell r="K7318">
            <v>6.9</v>
          </cell>
        </row>
        <row r="7319">
          <cell r="A7319" t="str">
            <v>MX6-K01B</v>
          </cell>
          <cell r="B7319" t="str">
            <v>OUTLET,MAX,UTP,CAT6,RJ45,KEYSTN,BLK,P-DWN,T568A/B,</v>
          </cell>
          <cell r="C7319" t="str">
            <v>OUTLET,MAX,UTP,CAT6,RJ45,KEYSTN,BLK,P-DWN,T568A/B,BULK</v>
          </cell>
          <cell r="D7319" t="str">
            <v>szt.</v>
          </cell>
          <cell r="E7319">
            <v>0</v>
          </cell>
          <cell r="F7319" t="str">
            <v>SIEMON</v>
          </cell>
          <cell r="K7319">
            <v>5.92</v>
          </cell>
        </row>
        <row r="7320">
          <cell r="A7320" t="str">
            <v>MX6-K80</v>
          </cell>
          <cell r="B7320" t="str">
            <v>OUTLET,MAX,UTP,CAT6,RJ45,KEYSTN,LT IVRY,P-DWN,T568</v>
          </cell>
          <cell r="C7320" t="str">
            <v>OUTLET,MAX,UTP,CAT6,RJ45,KEYSTN,LT IVRY,P-DWN,T568A/B</v>
          </cell>
          <cell r="D7320" t="str">
            <v>szt.</v>
          </cell>
          <cell r="E7320">
            <v>0</v>
          </cell>
          <cell r="F7320" t="str">
            <v>SIEMON</v>
          </cell>
          <cell r="K7320">
            <v>6.9</v>
          </cell>
        </row>
        <row r="7321">
          <cell r="A7321" t="str">
            <v>MX6-K80B</v>
          </cell>
          <cell r="B7321" t="str">
            <v>OUTLET,MAX,UTP,CAT6,RJ45,KEYSTN,LT IVRY,P-DWN,T568</v>
          </cell>
          <cell r="C7321" t="str">
            <v>OUTLET,MAX,UTP,CAT6,RJ45,KEYSTN,LT IVRY,P-DWN,T568A/B,BULK</v>
          </cell>
          <cell r="D7321" t="str">
            <v>szt.</v>
          </cell>
          <cell r="E7321">
            <v>0</v>
          </cell>
          <cell r="F7321" t="str">
            <v>SIEMON</v>
          </cell>
          <cell r="K7321">
            <v>5.92</v>
          </cell>
        </row>
        <row r="7322">
          <cell r="A7322" t="str">
            <v>MX6-K02</v>
          </cell>
          <cell r="B7322" t="str">
            <v>OUTLET,MAX,UTP,CAT6,RJ45,KEYSTN,WHT,P-DWN,T568A/B</v>
          </cell>
          <cell r="C7322" t="str">
            <v>OUTLET,MAX,UTP,CAT6,RJ45,KEYSTN,WHT,P-DWN,T568A/B</v>
          </cell>
          <cell r="D7322" t="str">
            <v>szt.</v>
          </cell>
          <cell r="E7322">
            <v>0</v>
          </cell>
          <cell r="F7322" t="str">
            <v>SIEMON</v>
          </cell>
          <cell r="K7322">
            <v>6.9</v>
          </cell>
        </row>
        <row r="7323">
          <cell r="A7323" t="str">
            <v>MX6-K02B</v>
          </cell>
          <cell r="B7323" t="str">
            <v>OUTLET,MAX,UTP,CAT6,RJ45,KEYSTN,WHT,P-DWN,T568A/B,</v>
          </cell>
          <cell r="C7323" t="str">
            <v>OUTLET,MAX,UTP,CAT6,RJ45,KEYSTN,WHT,P-DWN,T568A/B,BULK</v>
          </cell>
          <cell r="D7323" t="str">
            <v>szt.</v>
          </cell>
          <cell r="E7323">
            <v>0</v>
          </cell>
          <cell r="F7323" t="str">
            <v>SIEMON</v>
          </cell>
          <cell r="K7323">
            <v>5.92</v>
          </cell>
        </row>
        <row r="7324">
          <cell r="A7324" t="str">
            <v>XG2-Z5S</v>
          </cell>
          <cell r="B7324" t="str">
            <v>OUTLET,RGDZD,SHLD,CAT5E,RJ45,BLK,TL-LSS,T568A/B</v>
          </cell>
          <cell r="C7324" t="str">
            <v>OUTLET,RGDZD,SHLD,CAT5E,RJ45,BLK,TL-LSS,T568A/B</v>
          </cell>
          <cell r="D7324" t="str">
            <v>szt.</v>
          </cell>
          <cell r="E7324">
            <v>0</v>
          </cell>
          <cell r="F7324" t="str">
            <v>SIEMON</v>
          </cell>
          <cell r="K7324">
            <v>40.94</v>
          </cell>
        </row>
        <row r="7325">
          <cell r="A7325" t="str">
            <v>X5-X5S</v>
          </cell>
          <cell r="B7325" t="str">
            <v>OUTLET,RGDZD,SHLD,CAT5E,RJ45/RJ45,BLK,CPLR,T568A/B</v>
          </cell>
          <cell r="C7325" t="str">
            <v>OUTLET,RGDZD,SHLD,CAT5E,RJ45/RJ45,BLK,CPLR,T568A/B</v>
          </cell>
          <cell r="D7325" t="str">
            <v>szt.</v>
          </cell>
          <cell r="E7325">
            <v>0</v>
          </cell>
          <cell r="F7325" t="str">
            <v>SIEMON</v>
          </cell>
          <cell r="K7325">
            <v>69.3</v>
          </cell>
        </row>
        <row r="7326">
          <cell r="A7326" t="str">
            <v>XG2-Z6AS</v>
          </cell>
          <cell r="B7326" t="str">
            <v>OUTLET,RGDZD,SHLD,CAT6A,RJ45,BLK,TL-LSS,T568A/B</v>
          </cell>
          <cell r="C7326" t="str">
            <v>OUTLET,RGDZD,SHLD,CAT6A,RJ45,BLK,TL-LSS,T568A/B</v>
          </cell>
          <cell r="D7326" t="str">
            <v>szt.</v>
          </cell>
          <cell r="E7326">
            <v>0</v>
          </cell>
          <cell r="F7326" t="str">
            <v>SIEMON</v>
          </cell>
          <cell r="K7326">
            <v>60.88</v>
          </cell>
        </row>
        <row r="7327">
          <cell r="A7327" t="str">
            <v>X5</v>
          </cell>
          <cell r="B7327" t="str">
            <v>OUTLET,RGDZD,UTP,CAT5E,RJ45,BLK,P-DWN,T568A/B</v>
          </cell>
          <cell r="C7327" t="str">
            <v>OUTLET,RGDZD,UTP,CAT5E,RJ45,BLK,P-DWN,T568A/B</v>
          </cell>
          <cell r="D7327" t="str">
            <v>szt.</v>
          </cell>
          <cell r="E7327">
            <v>0</v>
          </cell>
          <cell r="F7327" t="str">
            <v>SIEMON</v>
          </cell>
          <cell r="K7327">
            <v>36.159999999999997</v>
          </cell>
        </row>
        <row r="7328">
          <cell r="A7328" t="str">
            <v>X6</v>
          </cell>
          <cell r="B7328" t="str">
            <v>OUTLET,RGDZD,UTP,CAT6,RJ45,BLK,P-DWN,T568A/B</v>
          </cell>
          <cell r="C7328" t="str">
            <v>OUTLET,RGDZD,UTP,CAT6,RJ45,BLK,P-DWN,T568A/B</v>
          </cell>
          <cell r="D7328" t="str">
            <v>szt.</v>
          </cell>
          <cell r="E7328">
            <v>0</v>
          </cell>
          <cell r="F7328" t="str">
            <v>SIEMON</v>
          </cell>
          <cell r="K7328">
            <v>53.28</v>
          </cell>
        </row>
        <row r="7329">
          <cell r="A7329" t="str">
            <v>XG2-Z6</v>
          </cell>
          <cell r="B7329" t="str">
            <v>OUTLET,RGDZD,UTP,CAT6,RJ45,BLK,TL-LSS,T568A/B</v>
          </cell>
          <cell r="C7329" t="str">
            <v>OUTLET,RGDZD,UTP,CAT6,RJ45,BLK,TL-LSS,T568A/B</v>
          </cell>
          <cell r="D7329" t="str">
            <v>szt.</v>
          </cell>
          <cell r="E7329">
            <v>0</v>
          </cell>
          <cell r="F7329" t="str">
            <v>SIEMON</v>
          </cell>
          <cell r="K7329">
            <v>50.4</v>
          </cell>
        </row>
        <row r="7330">
          <cell r="A7330" t="str">
            <v>XG2-Z6A</v>
          </cell>
          <cell r="B7330" t="str">
            <v>OUTLET,RGDZD,UTP,CAT6A,RJ45,BLK,TL-LSS,T568A/B</v>
          </cell>
          <cell r="C7330" t="str">
            <v>OUTLET,RGDZD,UTP,CAT6A,RJ45,BLK,TL-LSS,T568A/B</v>
          </cell>
          <cell r="D7330" t="str">
            <v>szt.</v>
          </cell>
          <cell r="E7330">
            <v>0</v>
          </cell>
          <cell r="F7330" t="str">
            <v>SIEMON</v>
          </cell>
          <cell r="K7330">
            <v>56.2</v>
          </cell>
        </row>
        <row r="7331">
          <cell r="A7331" t="str">
            <v>T7F-01-2</v>
          </cell>
          <cell r="B7331" t="str">
            <v>OUTLET,TERA,SHLD,CAT7A/8,TERA,FLT,BLK,TL-LSS,T568A</v>
          </cell>
          <cell r="C7331" t="str">
            <v>OUTLET,TERA,SHLD,CAT7A/8,TERA,FLT,BLK,TL-LSS,T568A/B,W/DR,26AWG</v>
          </cell>
          <cell r="D7331" t="str">
            <v>szt.</v>
          </cell>
          <cell r="E7331">
            <v>0</v>
          </cell>
          <cell r="F7331" t="str">
            <v>SIEMON</v>
          </cell>
          <cell r="K7331">
            <v>14.64</v>
          </cell>
        </row>
        <row r="7332">
          <cell r="A7332" t="str">
            <v>T7F-01-1</v>
          </cell>
          <cell r="B7332" t="str">
            <v>OUTLET,TERA,SHLD,CAT7A/8,TERA,FLT,BLK,TL-LSS,T568A</v>
          </cell>
          <cell r="C7332" t="str">
            <v>OUTLET,TERA,SHLD,CAT7A/8,TERA,FLT,BLK,TL-LSS,T568A/B,W/DR,22-23AWG</v>
          </cell>
          <cell r="D7332" t="str">
            <v>szt.</v>
          </cell>
          <cell r="E7332">
            <v>0</v>
          </cell>
          <cell r="F7332" t="str">
            <v>SIEMON</v>
          </cell>
          <cell r="K7332">
            <v>14.64</v>
          </cell>
        </row>
        <row r="7333">
          <cell r="A7333" t="str">
            <v>Z6A-S01B</v>
          </cell>
          <cell r="B7333" t="str">
            <v>OUTLET,ZMAX,SHLD,CAT6A,RJ45,HYB,BLK,TL-LSS,T568A/B</v>
          </cell>
          <cell r="C7333" t="str">
            <v>OUTLET,ZMAX,SHLD,CAT6A,RJ45,HYB,BLK,TL-LSS,T568A/B,BULK</v>
          </cell>
          <cell r="D7333" t="str">
            <v>szt.</v>
          </cell>
          <cell r="E7333">
            <v>0</v>
          </cell>
          <cell r="F7333" t="str">
            <v>SIEMON</v>
          </cell>
          <cell r="K7333">
            <v>7.36</v>
          </cell>
        </row>
        <row r="7334">
          <cell r="A7334" t="str">
            <v>Z6A-S01</v>
          </cell>
          <cell r="B7334" t="str">
            <v>OUTLET,ZMAX,SHLD,CAT6A,RJ45,HYB,BLK,TL-LSS,T568A/B</v>
          </cell>
          <cell r="C7334" t="str">
            <v>OUTLET,ZMAX,SHLD,CAT6A,RJ45,HYB,BLK,TL-LSS,T568A/B</v>
          </cell>
          <cell r="D7334" t="str">
            <v>szt.</v>
          </cell>
          <cell r="E7334">
            <v>0</v>
          </cell>
          <cell r="F7334" t="str">
            <v>SIEMON</v>
          </cell>
          <cell r="K7334">
            <v>7.74</v>
          </cell>
        </row>
        <row r="7335">
          <cell r="A7335" t="str">
            <v>Z6A-S01D</v>
          </cell>
          <cell r="B7335" t="str">
            <v>OUTLET,ZMAX,SHLD,CAT6A,RJ45,HYB,BLK,TL-LSS,T568A/B</v>
          </cell>
          <cell r="C7335" t="str">
            <v>OUTLET,ZMAX,SHLD,CAT6A,RJ45,HYB,BLK,TL-LSS,T568A/B,W/DR</v>
          </cell>
          <cell r="D7335" t="str">
            <v>szt.</v>
          </cell>
          <cell r="E7335">
            <v>0</v>
          </cell>
          <cell r="F7335" t="str">
            <v>SIEMON</v>
          </cell>
          <cell r="K7335">
            <v>10.220000000000001</v>
          </cell>
        </row>
        <row r="7336">
          <cell r="A7336" t="str">
            <v>Z6A-S01DB</v>
          </cell>
          <cell r="B7336" t="str">
            <v>OUTLET,ZMAX,SHLD,CAT6A,RJ45,HYB,BLK,TL-LSS,T568A/B</v>
          </cell>
          <cell r="C7336" t="str">
            <v>OUTLET,ZMAX,SHLD,CAT6A,RJ45,HYB,BLK,TL-LSS,T568A/B,W/DR,BULK</v>
          </cell>
          <cell r="D7336" t="str">
            <v>szt.</v>
          </cell>
          <cell r="E7336">
            <v>0</v>
          </cell>
          <cell r="F7336" t="str">
            <v>SIEMON</v>
          </cell>
          <cell r="K7336">
            <v>8.74</v>
          </cell>
        </row>
        <row r="7337">
          <cell r="A7337" t="str">
            <v>Z6A-S06</v>
          </cell>
          <cell r="B7337" t="str">
            <v>OUTLET,ZMAX,SHLD,CAT6A,RJ45,HYB,BLU,TL-LSS,T568A/B</v>
          </cell>
          <cell r="C7337" t="str">
            <v>OUTLET,ZMAX,SHLD,CAT6A,RJ45,HYB,BLU,TL-LSS,T568A/B</v>
          </cell>
          <cell r="D7337" t="str">
            <v>szt.</v>
          </cell>
          <cell r="E7337">
            <v>0</v>
          </cell>
          <cell r="F7337" t="str">
            <v>SIEMON</v>
          </cell>
          <cell r="K7337">
            <v>8.6</v>
          </cell>
        </row>
        <row r="7338">
          <cell r="A7338" t="str">
            <v>Z6A-S06B</v>
          </cell>
          <cell r="B7338" t="str">
            <v>OUTLET,ZMAX,SHLD,CAT6A,RJ45,HYB,BLU,TL-LSS,T568A/B</v>
          </cell>
          <cell r="C7338" t="str">
            <v>OUTLET,ZMAX,SHLD,CAT6A,RJ45,HYB,BLU,TL-LSS,T568A/B,BULK</v>
          </cell>
          <cell r="D7338" t="str">
            <v>szt.</v>
          </cell>
          <cell r="E7338">
            <v>0</v>
          </cell>
          <cell r="F7338" t="str">
            <v>SIEMON</v>
          </cell>
          <cell r="K7338">
            <v>7.36</v>
          </cell>
        </row>
        <row r="7339">
          <cell r="A7339" t="str">
            <v>Z6A-S06D</v>
          </cell>
          <cell r="B7339" t="str">
            <v>OUTLET,ZMAX,SHLD,CAT6A,RJ45,HYB,BLU,TL-LSS,T568A/B</v>
          </cell>
          <cell r="C7339" t="str">
            <v>OUTLET,ZMAX,SHLD,CAT6A,RJ45,HYB,BLU,TL-LSS,T568A/B,W/DR</v>
          </cell>
          <cell r="D7339" t="str">
            <v>szt.</v>
          </cell>
          <cell r="E7339">
            <v>0</v>
          </cell>
          <cell r="F7339" t="str">
            <v>SIEMON</v>
          </cell>
          <cell r="K7339">
            <v>10.220000000000001</v>
          </cell>
        </row>
        <row r="7340">
          <cell r="A7340" t="str">
            <v>Z6A-S06DB</v>
          </cell>
          <cell r="B7340" t="str">
            <v>OUTLET,ZMAX,SHLD,CAT6A,RJ45,HYB,BLU,TL-LSS,T568A/B</v>
          </cell>
          <cell r="C7340" t="str">
            <v>OUTLET,ZMAX,SHLD,CAT6A,RJ45,HYB,BLU,TL-LSS,T568A/B,W/DR,BULK</v>
          </cell>
          <cell r="D7340" t="str">
            <v>szt.</v>
          </cell>
          <cell r="E7340">
            <v>0</v>
          </cell>
          <cell r="F7340" t="str">
            <v>SIEMON</v>
          </cell>
          <cell r="K7340">
            <v>8.74</v>
          </cell>
        </row>
        <row r="7341">
          <cell r="A7341" t="str">
            <v>Z6A-S02D</v>
          </cell>
          <cell r="B7341" t="str">
            <v>OUTLET,ZMAX,SHLD,CAT6A,RJ45,HYB,WHT,TL-LSS,T568A/B</v>
          </cell>
          <cell r="C7341" t="str">
            <v>OUTLET,ZMAX,SHLD,CAT6A,RJ45,HYB,WHT,TL-LSS,T568A/B,W/DR</v>
          </cell>
          <cell r="D7341" t="str">
            <v>szt.</v>
          </cell>
          <cell r="E7341">
            <v>0</v>
          </cell>
          <cell r="F7341" t="str">
            <v>SIEMON</v>
          </cell>
          <cell r="K7341">
            <v>9.1999999999999993</v>
          </cell>
        </row>
        <row r="7342">
          <cell r="A7342" t="str">
            <v>Z6A-S02DB</v>
          </cell>
          <cell r="B7342" t="str">
            <v>OUTLET,ZMAX,SHLD,CAT6A,RJ45,HYB,WHT,TL-LSS,T568A/B</v>
          </cell>
          <cell r="C7342" t="str">
            <v>OUTLET,ZMAX,SHLD,CAT6A,RJ45,HYB,WHT,TL-LSS,T568A/B,W/DR,BULK</v>
          </cell>
          <cell r="D7342" t="str">
            <v>szt.</v>
          </cell>
          <cell r="E7342">
            <v>0</v>
          </cell>
          <cell r="F7342" t="str">
            <v>SIEMON</v>
          </cell>
          <cell r="K7342">
            <v>8.74</v>
          </cell>
        </row>
        <row r="7343">
          <cell r="A7343" t="str">
            <v>Z6A-S02</v>
          </cell>
          <cell r="B7343" t="str">
            <v>OUTLET,ZMAX,SHLD,CAT6A,RJ45,HYB,WHT,TL-LSS,T568A/B</v>
          </cell>
          <cell r="C7343" t="str">
            <v>OUTLET,ZMAX,SHLD,CAT6A,RJ45,HYB,WHT,TL-LSS,T568A/B</v>
          </cell>
          <cell r="D7343" t="str">
            <v>szt.</v>
          </cell>
          <cell r="E7343">
            <v>0</v>
          </cell>
          <cell r="F7343" t="str">
            <v>SIEMON</v>
          </cell>
          <cell r="K7343">
            <v>7.74</v>
          </cell>
        </row>
        <row r="7344">
          <cell r="A7344" t="str">
            <v>Z6A-S02B</v>
          </cell>
          <cell r="B7344" t="str">
            <v>OUTLET,ZMAX,SHLD,CAT6A,RJ45,HYB,WHT,TL-LSS,T568A/B</v>
          </cell>
          <cell r="C7344" t="str">
            <v>OUTLET,ZMAX,SHLD,CAT6A,RJ45,HYB,WHT,TL-LSS,T568A/B,BULK</v>
          </cell>
          <cell r="D7344" t="str">
            <v>szt.</v>
          </cell>
          <cell r="E7344">
            <v>0</v>
          </cell>
          <cell r="F7344" t="str">
            <v>SIEMON</v>
          </cell>
          <cell r="K7344">
            <v>7.36</v>
          </cell>
        </row>
        <row r="7345">
          <cell r="A7345" t="str">
            <v>Z6A-SK01</v>
          </cell>
          <cell r="B7345" t="str">
            <v>OUTLET,ZMAX,SHLD,CAT6A,RJ45,KEYSTN,BLK,TL-LSS,T568</v>
          </cell>
          <cell r="C7345" t="str">
            <v>OUTLET,ZMAX,SHLD,CAT6A,RJ45,KEYSTN,BLK,TL-LSS,T568A/B</v>
          </cell>
          <cell r="D7345" t="str">
            <v>szt.</v>
          </cell>
          <cell r="E7345">
            <v>0</v>
          </cell>
          <cell r="F7345" t="str">
            <v>SIEMON</v>
          </cell>
          <cell r="K7345">
            <v>8.6</v>
          </cell>
        </row>
        <row r="7346">
          <cell r="A7346" t="str">
            <v>Z6A-SK01B</v>
          </cell>
          <cell r="B7346" t="str">
            <v>OUTLET,ZMAX,SHLD,CAT6A,RJ45,KEYSTN,BLK,TL-LSS,T568</v>
          </cell>
          <cell r="C7346" t="str">
            <v>OUTLET,ZMAX,SHLD,CAT6A,RJ45,KEYSTN,BLK,TL-LSS,T568A/B,BULK</v>
          </cell>
          <cell r="D7346" t="str">
            <v>szt.</v>
          </cell>
          <cell r="E7346">
            <v>0</v>
          </cell>
          <cell r="F7346" t="str">
            <v>SIEMON</v>
          </cell>
          <cell r="K7346">
            <v>7.36</v>
          </cell>
        </row>
        <row r="7347">
          <cell r="A7347" t="str">
            <v>Z6A-45-SK01</v>
          </cell>
          <cell r="B7347" t="str">
            <v>OUTLET,ZMAX,SHLD,CAT6A,RJ45,KEYSTN,BLK,TL-LSS,T568</v>
          </cell>
          <cell r="C7347" t="str">
            <v>OUTLET,ZMAX,SHLD,CAT6A,RJ45,KEYSTN,BLK,TL-LSS,T568A/B,SE45</v>
          </cell>
          <cell r="D7347" t="str">
            <v>szt.</v>
          </cell>
          <cell r="E7347">
            <v>0</v>
          </cell>
          <cell r="F7347" t="str">
            <v>SIEMON</v>
          </cell>
          <cell r="K7347">
            <v>8.52</v>
          </cell>
        </row>
        <row r="7348">
          <cell r="A7348" t="str">
            <v>Z6A-SK80</v>
          </cell>
          <cell r="B7348" t="str">
            <v>OUTLET,ZMAX,SHLD,CAT6A,RJ45,KEYSTN,LT IVRY,TL-LSS,</v>
          </cell>
          <cell r="C7348" t="str">
            <v>OUTLET,ZMAX,SHLD,CAT6A,RJ45,KEYSTN,LT IVRY,TL-LSS,T568A/B</v>
          </cell>
          <cell r="D7348" t="str">
            <v>szt.</v>
          </cell>
          <cell r="E7348">
            <v>0</v>
          </cell>
          <cell r="F7348" t="str">
            <v>SIEMON</v>
          </cell>
          <cell r="K7348">
            <v>8.6</v>
          </cell>
        </row>
        <row r="7349">
          <cell r="A7349" t="str">
            <v>Z6A-SK80B</v>
          </cell>
          <cell r="B7349" t="str">
            <v>OUTLET,ZMAX,SHLD,CAT6A,RJ45,KEYSTN,LT IVRY,TL-LSS,</v>
          </cell>
          <cell r="C7349" t="str">
            <v>OUTLET,ZMAX,SHLD,CAT6A,RJ45,KEYSTN,LT IVRY,TL-LSS,T568A/B,BULK</v>
          </cell>
          <cell r="D7349" t="str">
            <v>szt.</v>
          </cell>
          <cell r="E7349">
            <v>0</v>
          </cell>
          <cell r="F7349" t="str">
            <v>SIEMON</v>
          </cell>
          <cell r="K7349">
            <v>7.36</v>
          </cell>
        </row>
        <row r="7350">
          <cell r="A7350" t="str">
            <v>Z6A-SK02B</v>
          </cell>
          <cell r="B7350" t="str">
            <v>OUTLET,ZMAX,SHLD,CAT6A,RJ45,KEYSTN,WHT,TL-LSS,T568</v>
          </cell>
          <cell r="C7350" t="str">
            <v>OUTLET,ZMAX,SHLD,CAT6A,RJ45,KEYSTN,WHT,TL-LSS,T568A/B,BULK</v>
          </cell>
          <cell r="D7350" t="str">
            <v>szt.</v>
          </cell>
          <cell r="E7350">
            <v>0</v>
          </cell>
          <cell r="F7350" t="str">
            <v>SIEMON</v>
          </cell>
          <cell r="K7350">
            <v>7.36</v>
          </cell>
        </row>
        <row r="7351">
          <cell r="A7351" t="str">
            <v>Z6A-SK02</v>
          </cell>
          <cell r="B7351" t="str">
            <v>OUTLET,ZMAX,SHLD,CAT6A,RJ45,KEYSTN,WHT,TL-LSS,T568</v>
          </cell>
          <cell r="C7351" t="str">
            <v>OUTLET,ZMAX,SHLD,CAT6A,RJ45,KEYSTN,WHT,TL-LSS,T568A/B</v>
          </cell>
          <cell r="D7351" t="str">
            <v>szt.</v>
          </cell>
          <cell r="E7351">
            <v>0</v>
          </cell>
          <cell r="F7351" t="str">
            <v>SIEMON</v>
          </cell>
          <cell r="K7351">
            <v>8.6</v>
          </cell>
        </row>
        <row r="7352">
          <cell r="A7352" t="str">
            <v>Z6A-SPB</v>
          </cell>
          <cell r="B7352" t="str">
            <v>OUTLET,ZMAX,SHLD,CAT6A,RJ45,PNL MNT,TL-LSS,T568A/B</v>
          </cell>
          <cell r="C7352" t="str">
            <v>OUTLET,ZMAX,SHLD,CAT6A,RJ45,PNL MNT,TL-LSS,T568A/B,BULK</v>
          </cell>
          <cell r="D7352" t="str">
            <v>szt.</v>
          </cell>
          <cell r="E7352">
            <v>0</v>
          </cell>
          <cell r="F7352" t="str">
            <v>SIEMON</v>
          </cell>
          <cell r="K7352">
            <v>7.36</v>
          </cell>
        </row>
        <row r="7353">
          <cell r="A7353" t="str">
            <v>Z6A-SP</v>
          </cell>
          <cell r="B7353" t="str">
            <v>OUTLET,ZMAX,SHLD,CAT6A,RJ45,PNL MNT,TL-LSS,T568A/B</v>
          </cell>
          <cell r="C7353" t="str">
            <v>OUTLET,ZMAX,SHLD,CAT6A,RJ45,PNL MNT,TL-LSS,T568A/B</v>
          </cell>
          <cell r="D7353" t="str">
            <v>szt.</v>
          </cell>
          <cell r="E7353">
            <v>0</v>
          </cell>
          <cell r="F7353" t="str">
            <v>SIEMON</v>
          </cell>
          <cell r="K7353">
            <v>7.74</v>
          </cell>
        </row>
        <row r="7354">
          <cell r="A7354" t="str">
            <v>Z6-01</v>
          </cell>
          <cell r="B7354" t="str">
            <v>OUTLET,ZMAX,UTP,CAT6,RJ45,HYB,BLK,TL-LSS,T568A/B</v>
          </cell>
          <cell r="C7354" t="str">
            <v>OUTLET,ZMAX,UTP,CAT6,RJ45,HYB,BLK,TL-LSS,T568A/B</v>
          </cell>
          <cell r="D7354" t="str">
            <v>szt.</v>
          </cell>
          <cell r="E7354">
            <v>0</v>
          </cell>
          <cell r="F7354" t="str">
            <v>SIEMON</v>
          </cell>
          <cell r="K7354">
            <v>8.1199999999999992</v>
          </cell>
        </row>
        <row r="7355">
          <cell r="A7355" t="str">
            <v>Z6-01B</v>
          </cell>
          <cell r="B7355" t="str">
            <v>OUTLET,ZMAX,UTP,CAT6,RJ45,HYB,BLK,TL-LSS,T568A/B,B</v>
          </cell>
          <cell r="C7355" t="str">
            <v>OUTLET,ZMAX,UTP,CAT6,RJ45,HYB,BLK,TL-LSS,T568A/B,BULK</v>
          </cell>
          <cell r="D7355" t="str">
            <v>szt.</v>
          </cell>
          <cell r="E7355">
            <v>0</v>
          </cell>
          <cell r="F7355" t="str">
            <v>SIEMON</v>
          </cell>
          <cell r="K7355">
            <v>6.94</v>
          </cell>
        </row>
        <row r="7356">
          <cell r="A7356" t="str">
            <v>Z6-01D</v>
          </cell>
          <cell r="B7356" t="str">
            <v>OUTLET,ZMAX,UTP,CAT6,RJ45,HYB,BLK,TL-LSS,T568A/B,W</v>
          </cell>
          <cell r="C7356" t="str">
            <v>OUTLET,ZMAX,UTP,CAT6,RJ45,HYB,BLK,TL-LSS,T568A/B,W/DR</v>
          </cell>
          <cell r="D7356" t="str">
            <v>szt.</v>
          </cell>
          <cell r="E7356">
            <v>0</v>
          </cell>
          <cell r="F7356" t="str">
            <v>SIEMON</v>
          </cell>
          <cell r="K7356">
            <v>9.6</v>
          </cell>
        </row>
        <row r="7357">
          <cell r="A7357" t="str">
            <v>Z6-01DB</v>
          </cell>
          <cell r="B7357" t="str">
            <v>OUTLET,ZMAX,UTP,CAT6,RJ45,HYB,BLK,TL-LSS,T568A/B,W</v>
          </cell>
          <cell r="C7357" t="str">
            <v>OUTLET,ZMAX,UTP,CAT6,RJ45,HYB,BLK,TL-LSS,T568A/B,W/DR,BULK</v>
          </cell>
          <cell r="D7357" t="str">
            <v>szt.</v>
          </cell>
          <cell r="E7357">
            <v>0</v>
          </cell>
          <cell r="F7357" t="str">
            <v>SIEMON</v>
          </cell>
          <cell r="K7357">
            <v>8.26</v>
          </cell>
        </row>
        <row r="7358">
          <cell r="A7358" t="str">
            <v>Z6-80</v>
          </cell>
          <cell r="B7358" t="str">
            <v>OUTLET,ZMAX,UTP,CAT6,RJ45,HYB,LT IVRY,TL-LSS,T568A</v>
          </cell>
          <cell r="C7358" t="str">
            <v>OUTLET,ZMAX,UTP,CAT6,RJ45,HYB,LT IVRY,TL-LSS,T568A/B</v>
          </cell>
          <cell r="D7358" t="str">
            <v>szt.</v>
          </cell>
          <cell r="E7358">
            <v>0</v>
          </cell>
          <cell r="F7358" t="str">
            <v>SIEMON</v>
          </cell>
          <cell r="K7358">
            <v>8.1199999999999992</v>
          </cell>
        </row>
        <row r="7359">
          <cell r="A7359" t="str">
            <v>Z6-80B</v>
          </cell>
          <cell r="B7359" t="str">
            <v>OUTLET,ZMAX,UTP,CAT6,RJ45,HYB,LT IVRY,TL-LSS,T568A</v>
          </cell>
          <cell r="C7359" t="str">
            <v>OUTLET,ZMAX,UTP,CAT6,RJ45,HYB,LT IVRY,TL-LSS,T568A/B,BULK</v>
          </cell>
          <cell r="D7359" t="str">
            <v>szt.</v>
          </cell>
          <cell r="E7359">
            <v>0</v>
          </cell>
          <cell r="F7359" t="str">
            <v>SIEMON</v>
          </cell>
          <cell r="K7359">
            <v>6.94</v>
          </cell>
        </row>
        <row r="7360">
          <cell r="A7360" t="str">
            <v>Z6-80D</v>
          </cell>
          <cell r="B7360" t="str">
            <v>OUTLET,ZMAX,UTP,CAT6,RJ45,HYB,LT IVRY,TL-LSS,T568A</v>
          </cell>
          <cell r="C7360" t="str">
            <v>OUTLET,ZMAX,UTP,CAT6,RJ45,HYB,LT IVRY,TL-LSS,T568A/B,W/DR</v>
          </cell>
          <cell r="D7360" t="str">
            <v>szt.</v>
          </cell>
          <cell r="E7360">
            <v>0</v>
          </cell>
          <cell r="F7360" t="str">
            <v>SIEMON</v>
          </cell>
          <cell r="K7360">
            <v>9.6</v>
          </cell>
        </row>
        <row r="7361">
          <cell r="A7361" t="str">
            <v>Z6-80DB</v>
          </cell>
          <cell r="B7361" t="str">
            <v>OUTLET,ZMAX,UTP,CAT6,RJ45,HYB,LT IVRY,TL-LSS,T568A</v>
          </cell>
          <cell r="C7361" t="str">
            <v>OUTLET,ZMAX,UTP,CAT6,RJ45,HYB,LT IVRY,TL-LSS,T568A/B,W/DR,BULK</v>
          </cell>
          <cell r="D7361" t="str">
            <v>szt.</v>
          </cell>
          <cell r="E7361">
            <v>0</v>
          </cell>
          <cell r="F7361" t="str">
            <v>SIEMON</v>
          </cell>
          <cell r="K7361">
            <v>8.26</v>
          </cell>
        </row>
        <row r="7362">
          <cell r="A7362" t="str">
            <v>Z6-02</v>
          </cell>
          <cell r="B7362" t="str">
            <v>OUTLET,ZMAX,UTP,CAT6,RJ45,HYB,WHT,TL-LSS,T568A/B</v>
          </cell>
          <cell r="C7362" t="str">
            <v>OUTLET,ZMAX,UTP,CAT6,RJ45,HYB,WHT,TL-LSS,T568A/B</v>
          </cell>
          <cell r="D7362" t="str">
            <v>szt.</v>
          </cell>
          <cell r="E7362">
            <v>0</v>
          </cell>
          <cell r="F7362" t="str">
            <v>SIEMON</v>
          </cell>
          <cell r="K7362">
            <v>8.1199999999999992</v>
          </cell>
        </row>
        <row r="7363">
          <cell r="A7363" t="str">
            <v>Z6-02B</v>
          </cell>
          <cell r="B7363" t="str">
            <v>OUTLET,ZMAX,UTP,CAT6,RJ45,HYB,WHT,TL-LSS,T568A/B,B</v>
          </cell>
          <cell r="C7363" t="str">
            <v>OUTLET,ZMAX,UTP,CAT6,RJ45,HYB,WHT,TL-LSS,T568A/B,BULK</v>
          </cell>
          <cell r="D7363" t="str">
            <v>szt.</v>
          </cell>
          <cell r="E7363">
            <v>0</v>
          </cell>
          <cell r="F7363" t="str">
            <v>SIEMON</v>
          </cell>
          <cell r="K7363">
            <v>6.94</v>
          </cell>
        </row>
        <row r="7364">
          <cell r="A7364" t="str">
            <v>Z6-02D</v>
          </cell>
          <cell r="B7364" t="str">
            <v>OUTLET,ZMAX,UTP,CAT6,RJ45,HYB,WHT,TL-LSS,T568A/B,W</v>
          </cell>
          <cell r="C7364" t="str">
            <v>OUTLET,ZMAX,UTP,CAT6,RJ45,HYB,WHT,TL-LSS,T568A/B,W/DR</v>
          </cell>
          <cell r="D7364" t="str">
            <v>szt.</v>
          </cell>
          <cell r="E7364">
            <v>0</v>
          </cell>
          <cell r="F7364" t="str">
            <v>SIEMON</v>
          </cell>
          <cell r="K7364">
            <v>9.6</v>
          </cell>
        </row>
        <row r="7365">
          <cell r="A7365" t="str">
            <v>Z6-02DB</v>
          </cell>
          <cell r="B7365" t="str">
            <v>OUTLET,ZMAX,UTP,CAT6,RJ45,HYB,WHT,TL-LSS,T568A/B,W</v>
          </cell>
          <cell r="C7365" t="str">
            <v>OUTLET,ZMAX,UTP,CAT6,RJ45,HYB,WHT,TL-LSS,T568A/B,W/DR,BULK</v>
          </cell>
          <cell r="D7365" t="str">
            <v>szt.</v>
          </cell>
          <cell r="E7365">
            <v>0</v>
          </cell>
          <cell r="F7365" t="str">
            <v>SIEMON</v>
          </cell>
          <cell r="K7365">
            <v>8.26</v>
          </cell>
        </row>
        <row r="7366">
          <cell r="A7366" t="str">
            <v>Z6-K01B</v>
          </cell>
          <cell r="B7366" t="str">
            <v>OUTLET,ZMAX,UTP,CAT6,RJ45,KEYSTN,BLK,TL-LSS,T568A/</v>
          </cell>
          <cell r="C7366" t="str">
            <v>OUTLET,ZMAX,UTP,CAT6,RJ45,KEYSTN,BLK,TL-LSS,T568A/B,BULK</v>
          </cell>
          <cell r="D7366" t="str">
            <v>szt.</v>
          </cell>
          <cell r="E7366">
            <v>0</v>
          </cell>
          <cell r="F7366" t="str">
            <v>SIEMON</v>
          </cell>
          <cell r="K7366">
            <v>6.94</v>
          </cell>
        </row>
        <row r="7367">
          <cell r="A7367" t="str">
            <v>Z6-K01</v>
          </cell>
          <cell r="B7367" t="str">
            <v>OUTLET,ZMAX,UTP,CAT6,RJ45,KEYSTN,BLK,TL-LSS,T568A/</v>
          </cell>
          <cell r="C7367" t="str">
            <v>OUTLET,ZMAX,UTP,CAT6,RJ45,KEYSTN,BLK,TL-LSS,T568A/B</v>
          </cell>
          <cell r="D7367" t="str">
            <v>szt.</v>
          </cell>
          <cell r="E7367">
            <v>0</v>
          </cell>
          <cell r="F7367" t="str">
            <v>SIEMON</v>
          </cell>
          <cell r="K7367">
            <v>8.1199999999999992</v>
          </cell>
        </row>
        <row r="7368">
          <cell r="A7368" t="str">
            <v>Z6-K80</v>
          </cell>
          <cell r="B7368" t="str">
            <v>OUTLET,ZMAX,UTP,CAT6,RJ45,KEYSTN,LT IVRY,TL-LSS,T5</v>
          </cell>
          <cell r="C7368" t="str">
            <v>OUTLET,ZMAX,UTP,CAT6,RJ45,KEYSTN,LT IVRY,TL-LSS,T568A/B</v>
          </cell>
          <cell r="D7368" t="str">
            <v>szt.</v>
          </cell>
          <cell r="E7368">
            <v>0</v>
          </cell>
          <cell r="F7368" t="str">
            <v>SIEMON</v>
          </cell>
          <cell r="K7368">
            <v>8.1199999999999992</v>
          </cell>
        </row>
        <row r="7369">
          <cell r="A7369" t="str">
            <v>Z6-K80B</v>
          </cell>
          <cell r="B7369" t="str">
            <v>OUTLET,ZMAX,UTP,CAT6,RJ45,KEYSTN,LT IVRY,TL-LSS,T5</v>
          </cell>
          <cell r="C7369" t="str">
            <v>OUTLET,ZMAX,UTP,CAT6,RJ45,KEYSTN,LT IVRY,TL-LSS,T568A/B,BULK</v>
          </cell>
          <cell r="D7369" t="str">
            <v>szt.</v>
          </cell>
          <cell r="E7369">
            <v>0</v>
          </cell>
          <cell r="F7369" t="str">
            <v>SIEMON</v>
          </cell>
          <cell r="K7369">
            <v>6.94</v>
          </cell>
        </row>
        <row r="7370">
          <cell r="A7370" t="str">
            <v>Z6-K02B</v>
          </cell>
          <cell r="B7370" t="str">
            <v>OUTLET,ZMAX,UTP,CAT6,RJ45,KEYSTN,WHT,TL-LSS,T568A/</v>
          </cell>
          <cell r="C7370" t="str">
            <v>OUTLET,ZMAX,UTP,CAT6,RJ45,KEYSTN,WHT,TL-LSS,T568A/B,BULK</v>
          </cell>
          <cell r="D7370" t="str">
            <v>szt.</v>
          </cell>
          <cell r="E7370">
            <v>0</v>
          </cell>
          <cell r="F7370" t="str">
            <v>SIEMON</v>
          </cell>
          <cell r="K7370">
            <v>6.94</v>
          </cell>
        </row>
        <row r="7371">
          <cell r="A7371" t="str">
            <v>Z6-K02</v>
          </cell>
          <cell r="B7371" t="str">
            <v>OUTLET,ZMAX,UTP,CAT6,RJ45,KEYSTN,WHT,TL-LSS,T568A/</v>
          </cell>
          <cell r="C7371" t="str">
            <v>OUTLET,ZMAX,UTP,CAT6,RJ45,KEYSTN,WHT,TL-LSS,T568A/B</v>
          </cell>
          <cell r="D7371" t="str">
            <v>szt.</v>
          </cell>
          <cell r="E7371">
            <v>0</v>
          </cell>
          <cell r="F7371" t="str">
            <v>SIEMON</v>
          </cell>
          <cell r="K7371">
            <v>8.1199999999999992</v>
          </cell>
        </row>
        <row r="7372">
          <cell r="A7372" t="str">
            <v>Z6-P</v>
          </cell>
          <cell r="B7372" t="str">
            <v>OUTLET,ZMAX,UTP,CAT6,RJ45,PNL MNT,TL-LSS,T568A/B</v>
          </cell>
          <cell r="C7372" t="str">
            <v>OUTLET,ZMAX,UTP,CAT6,RJ45,PNL MNT,TL-LSS,T568A/B</v>
          </cell>
          <cell r="D7372" t="str">
            <v>szt.</v>
          </cell>
          <cell r="E7372">
            <v>0</v>
          </cell>
          <cell r="F7372" t="str">
            <v>SIEMON</v>
          </cell>
          <cell r="K7372">
            <v>8.1199999999999992</v>
          </cell>
        </row>
        <row r="7373">
          <cell r="A7373" t="str">
            <v>Z6-PB</v>
          </cell>
          <cell r="B7373" t="str">
            <v>OUTLET,ZMAX,UTP,CAT6,RJ45,PNL MNT,TL-LSS,T568A/B,B</v>
          </cell>
          <cell r="C7373" t="str">
            <v>OUTLET,ZMAX,UTP,CAT6,RJ45,PNL MNT,TL-LSS,T568A/B,BULK</v>
          </cell>
          <cell r="D7373" t="str">
            <v>szt.</v>
          </cell>
          <cell r="E7373">
            <v>0</v>
          </cell>
          <cell r="F7373" t="str">
            <v>SIEMON</v>
          </cell>
          <cell r="K7373">
            <v>6.94</v>
          </cell>
        </row>
        <row r="7374">
          <cell r="A7374" t="str">
            <v>Z6-S01B</v>
          </cell>
          <cell r="B7374" t="str">
            <v>OUTLET,ZMAX,UTP,CAT6,RJ45,PNL MNT,TL-LSS,T568A/B,B</v>
          </cell>
          <cell r="C7374" t="str">
            <v>OUTLET,ZMAX,UTP,CAT6,RJ45,PNL MNT,TL-LSS,T568A/B,BULK</v>
          </cell>
          <cell r="D7374" t="str">
            <v>szt.</v>
          </cell>
          <cell r="E7374">
            <v>0</v>
          </cell>
          <cell r="F7374" t="str">
            <v>SIEMON</v>
          </cell>
          <cell r="K7374">
            <v>0</v>
          </cell>
        </row>
        <row r="7375">
          <cell r="A7375" t="str">
            <v>Z6A-01</v>
          </cell>
          <cell r="B7375" t="str">
            <v>OUTLET,ZMAX,UTP,CAT6A,RJ45,HYB,BLK,TL-LSS,T568A/B</v>
          </cell>
          <cell r="C7375" t="str">
            <v>OUTLET,ZMAX,UTP,CAT6A,RJ45,HYB,BLK,TL-LSS,T568A/B</v>
          </cell>
          <cell r="D7375" t="str">
            <v>szt.</v>
          </cell>
          <cell r="E7375">
            <v>0</v>
          </cell>
          <cell r="F7375" t="str">
            <v>SIEMON</v>
          </cell>
          <cell r="K7375">
            <v>8.18</v>
          </cell>
        </row>
        <row r="7376">
          <cell r="A7376" t="str">
            <v>Z6A-01B</v>
          </cell>
          <cell r="B7376" t="str">
            <v>OUTLET,ZMAX,UTP,CAT6A,RJ45,HYB,BLK,TL-LSS,T568A/B,</v>
          </cell>
          <cell r="C7376" t="str">
            <v>OUTLET,ZMAX,UTP,CAT6A,RJ45,HYB,BLK,TL-LSS,T568A/B,BULK</v>
          </cell>
          <cell r="D7376" t="str">
            <v>szt.</v>
          </cell>
          <cell r="E7376">
            <v>0</v>
          </cell>
          <cell r="F7376" t="str">
            <v>SIEMON</v>
          </cell>
          <cell r="K7376">
            <v>7</v>
          </cell>
        </row>
        <row r="7377">
          <cell r="A7377" t="str">
            <v>Z6A-01D</v>
          </cell>
          <cell r="B7377" t="str">
            <v>OUTLET,ZMAX,UTP,CAT6A,RJ45,HYB,BLK,TL-LSS,T568A/B,</v>
          </cell>
          <cell r="C7377" t="str">
            <v>OUTLET,ZMAX,UTP,CAT6A,RJ45,HYB,BLK,TL-LSS,T568A/B,W/DR</v>
          </cell>
          <cell r="D7377" t="str">
            <v>szt.</v>
          </cell>
          <cell r="E7377">
            <v>0</v>
          </cell>
          <cell r="F7377" t="str">
            <v>SIEMON</v>
          </cell>
          <cell r="K7377">
            <v>9.18</v>
          </cell>
        </row>
        <row r="7378">
          <cell r="A7378" t="str">
            <v>Z6A-01DB</v>
          </cell>
          <cell r="B7378" t="str">
            <v>OUTLET,ZMAX,UTP,CAT6A,RJ45,HYB,BLK,TL-LSS,T568A/B,</v>
          </cell>
          <cell r="C7378" t="str">
            <v>OUTLET,ZMAX,UTP,CAT6A,RJ45,HYB,BLK,TL-LSS,T568A/B,W/DR,BULK</v>
          </cell>
          <cell r="D7378" t="str">
            <v>szt.</v>
          </cell>
          <cell r="E7378">
            <v>0</v>
          </cell>
          <cell r="F7378" t="str">
            <v>SIEMON</v>
          </cell>
          <cell r="K7378">
            <v>7.84</v>
          </cell>
        </row>
        <row r="7379">
          <cell r="A7379" t="str">
            <v>Z6A-06</v>
          </cell>
          <cell r="B7379" t="str">
            <v>OUTLET,ZMAX,UTP,CAT6A,RJ45,HYB,BLU,TL-LSS,T568A/B</v>
          </cell>
          <cell r="C7379" t="str">
            <v>OUTLET,ZMAX,UTP,CAT6A,RJ45,HYB,BLU,TL-LSS,T568A/B</v>
          </cell>
          <cell r="D7379" t="str">
            <v>szt.</v>
          </cell>
          <cell r="E7379">
            <v>0</v>
          </cell>
          <cell r="F7379" t="str">
            <v>SIEMON</v>
          </cell>
          <cell r="K7379">
            <v>8.18</v>
          </cell>
        </row>
        <row r="7380">
          <cell r="A7380" t="str">
            <v>Z6A-06B</v>
          </cell>
          <cell r="B7380" t="str">
            <v>OUTLET,ZMAX,UTP,CAT6A,RJ45,HYB,BLU,TL-LSS,T568A/B,</v>
          </cell>
          <cell r="C7380" t="str">
            <v>OUTLET,ZMAX,UTP,CAT6A,RJ45,HYB,BLU,TL-LSS,T568A/B,BULK</v>
          </cell>
          <cell r="D7380" t="str">
            <v>szt.</v>
          </cell>
          <cell r="E7380">
            <v>0</v>
          </cell>
          <cell r="F7380" t="str">
            <v>SIEMON</v>
          </cell>
          <cell r="K7380">
            <v>7</v>
          </cell>
        </row>
        <row r="7381">
          <cell r="A7381" t="str">
            <v>Z6A-06D</v>
          </cell>
          <cell r="B7381" t="str">
            <v>OUTLET,ZMAX,UTP,CAT6A,RJ45,HYB,BLU,TL-LSS,T568A/B,</v>
          </cell>
          <cell r="C7381" t="str">
            <v>OUTLET,ZMAX,UTP,CAT6A,RJ45,HYB,BLU,TL-LSS,T568A/B,W/DR</v>
          </cell>
          <cell r="D7381" t="str">
            <v>szt.</v>
          </cell>
          <cell r="E7381">
            <v>0</v>
          </cell>
          <cell r="F7381" t="str">
            <v>SIEMON</v>
          </cell>
          <cell r="K7381">
            <v>9.18</v>
          </cell>
        </row>
        <row r="7382">
          <cell r="A7382" t="str">
            <v>Z6A-06DB</v>
          </cell>
          <cell r="B7382" t="str">
            <v>OUTLET,ZMAX,UTP,CAT6A,RJ45,HYB,BLU,TL-LSS,T568A/B,</v>
          </cell>
          <cell r="C7382" t="str">
            <v>OUTLET,ZMAX,UTP,CAT6A,RJ45,HYB,BLU,TL-LSS,T568A/B,W/DR,BULK</v>
          </cell>
          <cell r="D7382" t="str">
            <v>szt.</v>
          </cell>
          <cell r="E7382">
            <v>0</v>
          </cell>
          <cell r="F7382" t="str">
            <v>SIEMON</v>
          </cell>
          <cell r="K7382">
            <v>7.84</v>
          </cell>
        </row>
        <row r="7383">
          <cell r="A7383" t="str">
            <v>Z6A-02</v>
          </cell>
          <cell r="B7383" t="str">
            <v>OUTLET,ZMAX,UTP,CAT6A,RJ45,HYB,WHT,TL-LSS,T568A/B</v>
          </cell>
          <cell r="C7383" t="str">
            <v>OUTLET,ZMAX,UTP,CAT6A,RJ45,HYB,WHT,TL-LSS,T568A/B</v>
          </cell>
          <cell r="D7383" t="str">
            <v>szt.</v>
          </cell>
          <cell r="E7383">
            <v>0</v>
          </cell>
          <cell r="F7383" t="str">
            <v>SIEMON</v>
          </cell>
          <cell r="K7383">
            <v>8.18</v>
          </cell>
        </row>
        <row r="7384">
          <cell r="A7384" t="str">
            <v>Z6A-02B</v>
          </cell>
          <cell r="B7384" t="str">
            <v>OUTLET,ZMAX,UTP,CAT6A,RJ45,HYB,WHT,TL-LSS,T568A/B,</v>
          </cell>
          <cell r="C7384" t="str">
            <v>OUTLET,ZMAX,UTP,CAT6A,RJ45,HYB,WHT,TL-LSS,T568A/B,BULK</v>
          </cell>
          <cell r="D7384" t="str">
            <v>szt.</v>
          </cell>
          <cell r="E7384">
            <v>0</v>
          </cell>
          <cell r="F7384" t="str">
            <v>SIEMON</v>
          </cell>
          <cell r="K7384">
            <v>7</v>
          </cell>
        </row>
        <row r="7385">
          <cell r="A7385" t="str">
            <v>Z6A-02D</v>
          </cell>
          <cell r="B7385" t="str">
            <v>OUTLET,ZMAX,UTP,CAT6A,RJ45,HYB,WHT,TL-LSS,T568A/B,</v>
          </cell>
          <cell r="C7385" t="str">
            <v>OUTLET,ZMAX,UTP,CAT6A,RJ45,HYB,WHT,TL-LSS,T568A/B,W/DR</v>
          </cell>
          <cell r="D7385" t="str">
            <v>szt.</v>
          </cell>
          <cell r="E7385">
            <v>0</v>
          </cell>
          <cell r="F7385" t="str">
            <v>SIEMON</v>
          </cell>
          <cell r="K7385">
            <v>9.18</v>
          </cell>
        </row>
        <row r="7386">
          <cell r="A7386" t="str">
            <v>Z6A-02DB</v>
          </cell>
          <cell r="B7386" t="str">
            <v>OUTLET,ZMAX,UTP,CAT6A,RJ45,HYB,WHT,TL-LSS,T568A/B,</v>
          </cell>
          <cell r="C7386" t="str">
            <v>OUTLET,ZMAX,UTP,CAT6A,RJ45,HYB,WHT,TL-LSS,T568A/B,W/DR,BULK</v>
          </cell>
          <cell r="D7386" t="str">
            <v>szt.</v>
          </cell>
          <cell r="E7386">
            <v>0</v>
          </cell>
          <cell r="F7386" t="str">
            <v>SIEMON</v>
          </cell>
          <cell r="K7386">
            <v>7.84</v>
          </cell>
        </row>
        <row r="7387">
          <cell r="A7387" t="str">
            <v>Z6A-K01</v>
          </cell>
          <cell r="B7387" t="str">
            <v>OUTLET,ZMAX,UTP,CAT6A,RJ45,KEYSTN,BLK,TL-LSS,T568A</v>
          </cell>
          <cell r="C7387" t="str">
            <v>OUTLET,ZMAX,UTP,CAT6A,RJ45,KEYSTN,BLK,TL-LSS,T568A/B</v>
          </cell>
          <cell r="D7387" t="str">
            <v>szt.</v>
          </cell>
          <cell r="E7387">
            <v>0</v>
          </cell>
          <cell r="F7387" t="str">
            <v>SIEMON</v>
          </cell>
          <cell r="K7387">
            <v>0</v>
          </cell>
        </row>
        <row r="7388">
          <cell r="A7388" t="str">
            <v>Z6A-P</v>
          </cell>
          <cell r="B7388" t="str">
            <v>OUTLET,ZMAX,UTP,CAT6A,RJ45,PNL MNT,TL-LSS,T568A/B</v>
          </cell>
          <cell r="C7388" t="str">
            <v>OUTLET,ZMAX,UTP,CAT6A,RJ45,PNL MNT,TL-LSS,T568A/B</v>
          </cell>
          <cell r="D7388" t="str">
            <v>szt.</v>
          </cell>
          <cell r="E7388">
            <v>0</v>
          </cell>
          <cell r="F7388" t="str">
            <v>SIEMON</v>
          </cell>
          <cell r="K7388">
            <v>8.18</v>
          </cell>
        </row>
        <row r="7389">
          <cell r="A7389" t="str">
            <v>Z6A-PB</v>
          </cell>
          <cell r="B7389" t="str">
            <v>OUTLET,ZMAX,UTP,CAT6A,RJ45,PNL MNT,TL-LSS,T568A/B,</v>
          </cell>
          <cell r="C7389" t="str">
            <v>OUTLET,ZMAX,UTP,CAT6A,RJ45,PNL MNT,TL-LSS,T568A/B,BULK</v>
          </cell>
          <cell r="D7389" t="str">
            <v>szt.</v>
          </cell>
          <cell r="E7389">
            <v>0</v>
          </cell>
          <cell r="F7389" t="str">
            <v>SIEMON</v>
          </cell>
          <cell r="K7389">
            <v>7</v>
          </cell>
        </row>
        <row r="7390">
          <cell r="A7390" t="str">
            <v>Z6A-45-S01</v>
          </cell>
          <cell r="B7390" t="str">
            <v>OUTLET,ZMAX45,SHLD,CAT6A,RJ45,HYB,BLK,TL-LSS,T568A</v>
          </cell>
          <cell r="C7390" t="str">
            <v>OUTLET,ZMAX45,SHLD,CAT6A,RJ45,HYB,BLK,TL-LSS,T568A/B,SE</v>
          </cell>
          <cell r="D7390" t="str">
            <v>szt.</v>
          </cell>
          <cell r="E7390">
            <v>0</v>
          </cell>
          <cell r="F7390" t="str">
            <v>SIEMON</v>
          </cell>
          <cell r="K7390">
            <v>8.52</v>
          </cell>
        </row>
        <row r="7391">
          <cell r="A7391" t="str">
            <v>Z6A-45-S01B</v>
          </cell>
          <cell r="B7391" t="str">
            <v>OUTLET,ZMAX45,SHLD,CAT6A,RJ45,HYB,BLK,TL-LSS,T568A</v>
          </cell>
          <cell r="C7391" t="str">
            <v>OUTLET,ZMAX45,SHLD,CAT6A,RJ45,HYB,BLK,TL-LSS,T568A/B,BULK,SE</v>
          </cell>
          <cell r="D7391" t="str">
            <v>szt.</v>
          </cell>
          <cell r="E7391">
            <v>0</v>
          </cell>
          <cell r="F7391" t="str">
            <v>SIEMON</v>
          </cell>
          <cell r="K7391">
            <v>8.1</v>
          </cell>
        </row>
        <row r="7392">
          <cell r="A7392" t="str">
            <v>Z6A-45-S01D</v>
          </cell>
          <cell r="B7392" t="str">
            <v>OUTLET,ZMAX45,SHLD,CAT6A,RJ45,HYB,BLK,TL-LSS,T568A</v>
          </cell>
          <cell r="C7392" t="str">
            <v>OUTLET,ZMAX45,SHLD,CAT6A,RJ45,HYB,BLK,TL-LSS,T568A/B,W/DR,SE</v>
          </cell>
          <cell r="D7392" t="str">
            <v>szt.</v>
          </cell>
          <cell r="E7392">
            <v>0</v>
          </cell>
          <cell r="F7392" t="str">
            <v>SIEMON</v>
          </cell>
          <cell r="K7392">
            <v>10.119999999999999</v>
          </cell>
        </row>
        <row r="7393">
          <cell r="A7393" t="str">
            <v>Z6A-45-S01DB</v>
          </cell>
          <cell r="B7393" t="str">
            <v>OUTLET,ZMAX45,SHLD,CAT6A,RJ45,HYB,BLK,TL-LSS,T568A</v>
          </cell>
          <cell r="C7393" t="str">
            <v>OUTLET,ZMAX45,SHLD,CAT6A,RJ45,HYB,BLK,TL-LSS,T568A/B,W/DR,BULK,SE</v>
          </cell>
          <cell r="D7393" t="str">
            <v>szt.</v>
          </cell>
          <cell r="E7393">
            <v>0</v>
          </cell>
          <cell r="F7393" t="str">
            <v>SIEMON</v>
          </cell>
          <cell r="K7393">
            <v>9.6</v>
          </cell>
        </row>
        <row r="7394">
          <cell r="A7394" t="str">
            <v>Z6A-45-S06D</v>
          </cell>
          <cell r="B7394" t="str">
            <v>OUTLET,ZMAX45,SHLD,CAT6A,RJ45,HYB,BLU,TL-LSS,T568A</v>
          </cell>
          <cell r="C7394" t="str">
            <v>OUTLET,ZMAX45,SHLD,CAT6A,RJ45,HYB,BLU,TL-LSS,T568A/B,W/DR,SE</v>
          </cell>
          <cell r="D7394" t="str">
            <v>szt.</v>
          </cell>
          <cell r="E7394">
            <v>0</v>
          </cell>
          <cell r="F7394" t="str">
            <v>SIEMON</v>
          </cell>
          <cell r="K7394">
            <v>10.119999999999999</v>
          </cell>
        </row>
        <row r="7395">
          <cell r="A7395" t="str">
            <v>Z6A-45-S06DB</v>
          </cell>
          <cell r="B7395" t="str">
            <v>OUTLET,ZMAX45,SHLD,CAT6A,RJ45,HYB,BLU,TL-LSS,T568A</v>
          </cell>
          <cell r="C7395" t="str">
            <v>OUTLET,ZMAX45,SHLD,CAT6A,RJ45,HYB,BLU,TL-LSS,T568A/B,W/DR,BULK,SE</v>
          </cell>
          <cell r="D7395" t="str">
            <v>szt.</v>
          </cell>
          <cell r="E7395">
            <v>0</v>
          </cell>
          <cell r="F7395" t="str">
            <v>SIEMON</v>
          </cell>
          <cell r="K7395">
            <v>9.6</v>
          </cell>
        </row>
        <row r="7396">
          <cell r="A7396" t="str">
            <v>Z6A-45-S02</v>
          </cell>
          <cell r="B7396" t="str">
            <v>OUTLET,ZMAX45,SHLD,CAT6A,RJ45,HYB,WHT,TL-LSS,T568A</v>
          </cell>
          <cell r="C7396" t="str">
            <v>OUTLET,ZMAX45,SHLD,CAT6A,RJ45,HYB,WHT,TL-LSS,T568A/B,SE</v>
          </cell>
          <cell r="D7396" t="str">
            <v>szt.</v>
          </cell>
          <cell r="E7396">
            <v>0</v>
          </cell>
          <cell r="F7396" t="str">
            <v>SIEMON</v>
          </cell>
          <cell r="K7396">
            <v>8.52</v>
          </cell>
        </row>
        <row r="7397">
          <cell r="A7397" t="str">
            <v>Z6A-45-S02B</v>
          </cell>
          <cell r="B7397" t="str">
            <v>OUTLET,ZMAX45,SHLD,CAT6A,RJ45,HYB,WHT,TL-LSS,T568A</v>
          </cell>
          <cell r="C7397" t="str">
            <v>OUTLET,ZMAX45,SHLD,CAT6A,RJ45,HYB,WHT,TL-LSS,T568A/B,BULK,SE</v>
          </cell>
          <cell r="D7397" t="str">
            <v>szt.</v>
          </cell>
          <cell r="E7397">
            <v>0</v>
          </cell>
          <cell r="F7397" t="str">
            <v>SIEMON</v>
          </cell>
          <cell r="K7397">
            <v>8.1</v>
          </cell>
        </row>
        <row r="7398">
          <cell r="A7398" t="str">
            <v>Z6A-45-S02D</v>
          </cell>
          <cell r="B7398" t="str">
            <v>OUTLET,ZMAX45,SHLD,CAT6A,RJ45,HYB,WHT,TL-LSS,T568A</v>
          </cell>
          <cell r="C7398" t="str">
            <v>OUTLET,ZMAX45,SHLD,CAT6A,RJ45,HYB,WHT,TL-LSS,T568A/B,W/DR,SE</v>
          </cell>
          <cell r="D7398" t="str">
            <v>szt.</v>
          </cell>
          <cell r="E7398">
            <v>0</v>
          </cell>
          <cell r="F7398" t="str">
            <v>SIEMON</v>
          </cell>
          <cell r="K7398">
            <v>10.119999999999999</v>
          </cell>
        </row>
        <row r="7399">
          <cell r="A7399" t="str">
            <v>Z6A-45-S02DB</v>
          </cell>
          <cell r="B7399" t="str">
            <v>OUTLET,ZMAX45,SHLD,CAT6A,RJ45,HYB,WHT,TL-LSS,T568A</v>
          </cell>
          <cell r="C7399" t="str">
            <v>OUTLET,ZMAX45,SHLD,CAT6A,RJ45,HYB,WHT,TL-LSS,T568A/B,W/DR,BULK,SE</v>
          </cell>
          <cell r="D7399" t="str">
            <v>szt.</v>
          </cell>
          <cell r="E7399">
            <v>0</v>
          </cell>
          <cell r="F7399" t="str">
            <v>SIEMON</v>
          </cell>
          <cell r="K7399">
            <v>9.6</v>
          </cell>
        </row>
        <row r="7400">
          <cell r="A7400" t="str">
            <v>Z6A-45-SK01B</v>
          </cell>
          <cell r="B7400" t="str">
            <v>OUTLET,ZMAX45,SHLD,CAT6A,RJ45,KEYSTN,BLK,TL-LSS,T5</v>
          </cell>
          <cell r="C7400" t="str">
            <v>OUTLET,ZMAX45,SHLD,CAT6A,RJ45,KEYSTN,BLK,TL-LSS,T568A/B,BULK,SE</v>
          </cell>
          <cell r="D7400" t="str">
            <v>szt.</v>
          </cell>
          <cell r="E7400">
            <v>0</v>
          </cell>
          <cell r="F7400" t="str">
            <v>SIEMON</v>
          </cell>
          <cell r="K7400">
            <v>8.1</v>
          </cell>
        </row>
        <row r="7401">
          <cell r="A7401" t="str">
            <v>Z6A-45-SK80</v>
          </cell>
          <cell r="B7401" t="str">
            <v>OUTLET,ZMAX45,SHLD,CAT6A,RJ45,KEYSTN,LT IVRY,TL-LS</v>
          </cell>
          <cell r="C7401" t="str">
            <v>OUTLET,ZMAX45,SHLD,CAT6A,RJ45,KEYSTN,LT IVRY,TL-LSS,T568A/B,SE</v>
          </cell>
          <cell r="D7401" t="str">
            <v>szt.</v>
          </cell>
          <cell r="E7401">
            <v>0</v>
          </cell>
          <cell r="F7401" t="str">
            <v>SIEMON</v>
          </cell>
          <cell r="K7401">
            <v>8.52</v>
          </cell>
        </row>
        <row r="7402">
          <cell r="A7402" t="str">
            <v>Z6A-45-SK80B</v>
          </cell>
          <cell r="B7402" t="str">
            <v>OUTLET,ZMAX45,SHLD,CAT6A,RJ45,KEYSTN,LT IVRY,TL-LS</v>
          </cell>
          <cell r="C7402" t="str">
            <v>OUTLET,ZMAX45,SHLD,CAT6A,RJ45,KEYSTN,LT IVRY,TL-LSS,T568A/B,BULK,SE</v>
          </cell>
          <cell r="D7402" t="str">
            <v>szt.</v>
          </cell>
          <cell r="E7402">
            <v>0</v>
          </cell>
          <cell r="F7402" t="str">
            <v>SIEMON</v>
          </cell>
          <cell r="K7402">
            <v>8.1</v>
          </cell>
        </row>
        <row r="7403">
          <cell r="A7403" t="str">
            <v>Z6A-45-SK02</v>
          </cell>
          <cell r="B7403" t="str">
            <v>OUTLET,ZMAX45,SHLD,CAT6A,RJ45,KEYSTN,WHT,TL-LSS,T5</v>
          </cell>
          <cell r="C7403" t="str">
            <v>OUTLET,ZMAX45,SHLD,CAT6A,RJ45,KEYSTN,WHT,TL-LSS,T568A/B,SE</v>
          </cell>
          <cell r="D7403" t="str">
            <v>szt.</v>
          </cell>
          <cell r="E7403">
            <v>0</v>
          </cell>
          <cell r="F7403" t="str">
            <v>SIEMON</v>
          </cell>
          <cell r="K7403">
            <v>8.52</v>
          </cell>
        </row>
        <row r="7404">
          <cell r="A7404" t="str">
            <v>Z6A-45-SK02B</v>
          </cell>
          <cell r="B7404" t="str">
            <v>OUTLET,ZMAX45,SHLD,CAT6A,RJ45,KEYSTN,WHT,TL-LSS,T5</v>
          </cell>
          <cell r="C7404" t="str">
            <v>OUTLET,ZMAX45,SHLD,CAT6A,RJ45,KEYSTN,WHT,TL-LSS,T568A/B,BULK,SE</v>
          </cell>
          <cell r="D7404" t="str">
            <v>szt.</v>
          </cell>
          <cell r="E7404">
            <v>0</v>
          </cell>
          <cell r="F7404" t="str">
            <v>SIEMON</v>
          </cell>
          <cell r="K7404">
            <v>8.1</v>
          </cell>
        </row>
        <row r="7405">
          <cell r="A7405" t="str">
            <v>OVP-100M/24-BOX</v>
          </cell>
          <cell r="B7405" t="str">
            <v>OVP-100M/24-BOX</v>
          </cell>
          <cell r="C7405" t="str">
            <v>OVP-100M/24-BOX</v>
          </cell>
          <cell r="D7405" t="str">
            <v>szt.</v>
          </cell>
          <cell r="E7405">
            <v>0</v>
          </cell>
          <cell r="F7405" t="str">
            <v>CCTV</v>
          </cell>
          <cell r="K7405">
            <v>0</v>
          </cell>
        </row>
        <row r="7406">
          <cell r="A7406" t="str">
            <v>OVP-100M-HIPOE-BOX</v>
          </cell>
          <cell r="B7406" t="str">
            <v>OVP-100M-HIPOE-BOX</v>
          </cell>
          <cell r="C7406" t="str">
            <v>OVP-100M-HIPOE-BOX</v>
          </cell>
          <cell r="D7406" t="str">
            <v>szt.</v>
          </cell>
          <cell r="E7406">
            <v>0</v>
          </cell>
          <cell r="F7406" t="str">
            <v>CCTV</v>
          </cell>
          <cell r="K7406">
            <v>0</v>
          </cell>
        </row>
        <row r="7407">
          <cell r="A7407" t="str">
            <v>VC10004</v>
          </cell>
          <cell r="B7407" t="str">
            <v xml:space="preserve">Oznacznik patchcordu VC LED op. 100 szt czerwony </v>
          </cell>
          <cell r="C7407" t="str">
            <v xml:space="preserve">Oznacznik patchcordu VC LED opakowanie 100 szt czerwony </v>
          </cell>
          <cell r="D7407" t="str">
            <v>szt.</v>
          </cell>
          <cell r="E7407">
            <v>0</v>
          </cell>
          <cell r="F7407" t="str">
            <v>Cobi Cu kable krosowe</v>
          </cell>
          <cell r="K7407">
            <v>0</v>
          </cell>
        </row>
        <row r="7408">
          <cell r="A7408" t="str">
            <v>VC10005</v>
          </cell>
          <cell r="B7408" t="str">
            <v xml:space="preserve">Oznacznik patchcordu VC LED op. 100 szt niebieski </v>
          </cell>
          <cell r="C7408" t="str">
            <v xml:space="preserve">Oznacznik patchcordu VC LED opakowanie 100 szt niebieski </v>
          </cell>
          <cell r="D7408" t="str">
            <v>szt.</v>
          </cell>
          <cell r="E7408">
            <v>0</v>
          </cell>
          <cell r="F7408" t="str">
            <v>Cobi Cu kable krosowe</v>
          </cell>
          <cell r="K7408">
            <v>0</v>
          </cell>
        </row>
        <row r="7409">
          <cell r="A7409" t="str">
            <v>FR12-5LL050M-C</v>
          </cell>
          <cell r="B7409" t="str">
            <v>P&amp;P, TRK, 12S, RZC, F-MTP12, F-MTP12, POLC, OM3, A</v>
          </cell>
          <cell r="C7409" t="str">
            <v>P&amp;P, TRK, 12S, RZC, F-MTP12, F-MTP12, POLC, OM3, AQA, LSOH3C,PE, 50</v>
          </cell>
          <cell r="D7409" t="str">
            <v>szt.</v>
          </cell>
          <cell r="E7409">
            <v>0</v>
          </cell>
          <cell r="F7409" t="str">
            <v>SIEMON</v>
          </cell>
          <cell r="K7409">
            <v>0</v>
          </cell>
        </row>
        <row r="7410">
          <cell r="A7410" t="str">
            <v>FR12-SML050M-C</v>
          </cell>
          <cell r="B7410" t="str">
            <v>P&amp;P, TRK, 12S, RZC, F-MTP12, F-MTP12, POLC, OS2,YE</v>
          </cell>
          <cell r="C7410" t="str">
            <v>P&amp;P, TRK, 12S, RZC, F-MTP12, F-MTP12, POLC, OS2,YEL, LSOH3C, PE, 50</v>
          </cell>
          <cell r="D7410" t="str">
            <v>szt.</v>
          </cell>
          <cell r="E7410">
            <v>0</v>
          </cell>
          <cell r="F7410" t="str">
            <v>SIEMON</v>
          </cell>
          <cell r="K7410">
            <v>0</v>
          </cell>
        </row>
        <row r="7411">
          <cell r="A7411" t="str">
            <v>PP2-12-LC5L-01</v>
          </cell>
          <cell r="B7411" t="str">
            <v>P&amp;P,MOD,12S,LC,AQA,M-MTP,AQA,BLK HSG,XGLO,MM,POLC,</v>
          </cell>
          <cell r="C7411" t="str">
            <v>P&amp;P,MOD,12S,LC,AQA,M-MTP,AQA,BLK HSG,XGLO,MM,POLC,OM3</v>
          </cell>
          <cell r="D7411" t="str">
            <v>szt.</v>
          </cell>
          <cell r="E7411">
            <v>0</v>
          </cell>
          <cell r="F7411" t="str">
            <v>SIEMON</v>
          </cell>
          <cell r="K7411">
            <v>265.86</v>
          </cell>
        </row>
        <row r="7412">
          <cell r="A7412" t="str">
            <v>PP2-12-LC5V-01</v>
          </cell>
          <cell r="B7412" t="str">
            <v>P&amp;P,MOD,12S,LC,AQA,M-MTP,AQA,BLK HSG,XGLO,MM,POLC,</v>
          </cell>
          <cell r="C7412" t="str">
            <v>P&amp;P,MOD,12S,LC,AQA,M-MTP,AQA,BLK HSG,XGLO,MM,POLC,OM4</v>
          </cell>
          <cell r="D7412" t="str">
            <v>szt.</v>
          </cell>
          <cell r="E7412">
            <v>0</v>
          </cell>
          <cell r="F7412" t="str">
            <v>SIEMON</v>
          </cell>
          <cell r="K7412">
            <v>305.74</v>
          </cell>
        </row>
        <row r="7413">
          <cell r="A7413" t="str">
            <v>FSM2-12-LC5L-01</v>
          </cell>
          <cell r="B7413" t="str">
            <v>P&amp;P,MOD,12S,LC,AQA,M-MTP,BLK,BLK HSG,XGLO,MM,POLC,</v>
          </cell>
          <cell r="C7413" t="str">
            <v>P&amp;P,MOD,12S,LC,AQA,M-MTP,BLK,BLK HSG,XGLO,MM,POLC,OM3</v>
          </cell>
          <cell r="D7413" t="str">
            <v>szt.</v>
          </cell>
          <cell r="E7413">
            <v>0</v>
          </cell>
          <cell r="F7413" t="str">
            <v>SIEMON</v>
          </cell>
          <cell r="K7413">
            <v>203.16</v>
          </cell>
        </row>
        <row r="7414">
          <cell r="A7414" t="str">
            <v>FSM2-12-LC5V-01</v>
          </cell>
          <cell r="B7414" t="str">
            <v>P&amp;P,MOD,12S,LC,AQA,M-MTP,BLK,BLK HSG,XGLO,MM,POLC,</v>
          </cell>
          <cell r="C7414" t="str">
            <v>P&amp;P,MOD,12S,LC,AQA,M-MTP,BLK,BLK HSG,XGLO,MM,POLC,OM4</v>
          </cell>
          <cell r="D7414" t="str">
            <v>szt.</v>
          </cell>
          <cell r="E7414">
            <v>0</v>
          </cell>
          <cell r="F7414" t="str">
            <v>SIEMON</v>
          </cell>
          <cell r="K7414">
            <v>228.02</v>
          </cell>
        </row>
        <row r="7415">
          <cell r="A7415" t="str">
            <v>FSM-12-LC5V-01B</v>
          </cell>
          <cell r="B7415" t="str">
            <v>P&amp;P,MOD,12S,LC,BLK,M-MTP,BLK,BLK HSG,XGLO,MM,POLB,</v>
          </cell>
          <cell r="C7415" t="str">
            <v>P&amp;P,MOD,12S,LC,BLK,M-MTP,BLK,BLK HSG,XGLO,MM,POLB,OM4</v>
          </cell>
          <cell r="D7415" t="str">
            <v>szt.</v>
          </cell>
          <cell r="E7415">
            <v>0</v>
          </cell>
          <cell r="F7415" t="str">
            <v>SIEMON</v>
          </cell>
          <cell r="K7415">
            <v>219.26</v>
          </cell>
        </row>
        <row r="7416">
          <cell r="A7416" t="str">
            <v>FSM-12-LC5L-01B</v>
          </cell>
          <cell r="B7416" t="str">
            <v>P&amp;P,MOD,12S,LC,BLK,M-MTP,BLK,BLK HSG,XGLO,MM,POLB,</v>
          </cell>
          <cell r="C7416" t="str">
            <v>P&amp;P,MOD,12S,LC,BLK,M-MTP,BLK,BLK HSG,XGLO,MM,POLB,OM3</v>
          </cell>
          <cell r="D7416" t="str">
            <v>szt.</v>
          </cell>
          <cell r="E7416">
            <v>0</v>
          </cell>
          <cell r="F7416" t="str">
            <v>SIEMON</v>
          </cell>
          <cell r="K7416">
            <v>195.32</v>
          </cell>
        </row>
        <row r="7417">
          <cell r="A7417" t="str">
            <v>FSM-12-LC5V-01</v>
          </cell>
          <cell r="B7417" t="str">
            <v>P&amp;P,MOD,12S,LC,BLK,M-MTP,BLK,BLK HSG,XGLO,MM,POLC,</v>
          </cell>
          <cell r="C7417" t="str">
            <v>P&amp;P,MOD,12S,LC,BLK,M-MTP,BLK,BLK HSG,XGLO,MM,POLC,OM4</v>
          </cell>
          <cell r="D7417" t="str">
            <v>szt.</v>
          </cell>
          <cell r="E7417">
            <v>0</v>
          </cell>
          <cell r="F7417" t="str">
            <v>SIEMON</v>
          </cell>
          <cell r="K7417">
            <v>219.26</v>
          </cell>
        </row>
        <row r="7418">
          <cell r="A7418" t="str">
            <v>FSM-12-LC5L-01</v>
          </cell>
          <cell r="B7418" t="str">
            <v>P&amp;P,MOD,12S,LC,BLK,M-MTP,BLK,BLK HSG,XGLO,MM,POLC,</v>
          </cell>
          <cell r="C7418" t="str">
            <v>P&amp;P,MOD,12S,LC,BLK,M-MTP,BLK,BLK HSG,XGLO,MM,POLC,OM3</v>
          </cell>
          <cell r="D7418" t="str">
            <v>szt.</v>
          </cell>
          <cell r="E7418">
            <v>0</v>
          </cell>
          <cell r="F7418" t="str">
            <v>SIEMON</v>
          </cell>
          <cell r="K7418">
            <v>195.32</v>
          </cell>
        </row>
        <row r="7419">
          <cell r="A7419" t="str">
            <v>FSM-12-LCSM-01B</v>
          </cell>
          <cell r="B7419" t="str">
            <v>P&amp;P,MOD,12S,LC,BLK,M-MTP,BLK,BLK HSG,XGLO,SM,POLB,</v>
          </cell>
          <cell r="C7419" t="str">
            <v>P&amp;P,MOD,12S,LC,BLK,M-MTP,BLK,BLK HSG,XGLO,SM,POLB,OS2</v>
          </cell>
          <cell r="D7419" t="str">
            <v>szt.</v>
          </cell>
          <cell r="E7419">
            <v>0</v>
          </cell>
          <cell r="F7419" t="str">
            <v>SIEMON</v>
          </cell>
          <cell r="K7419">
            <v>219.26</v>
          </cell>
        </row>
        <row r="7420">
          <cell r="A7420" t="str">
            <v>FSM-12-LCSM-01</v>
          </cell>
          <cell r="B7420" t="str">
            <v>P&amp;P,MOD,12S,LC,BLK,M-MTP,BLK,BLK HSG,XGLO,SM,POLC,</v>
          </cell>
          <cell r="C7420" t="str">
            <v>P&amp;P,MOD,12S,LC,BLK,M-MTP,BLK,BLK HSG,XGLO,SM,POLC,OS2</v>
          </cell>
          <cell r="D7420" t="str">
            <v>szt.</v>
          </cell>
          <cell r="E7420">
            <v>0</v>
          </cell>
          <cell r="F7420" t="str">
            <v>SIEMON</v>
          </cell>
          <cell r="K7420">
            <v>219.26</v>
          </cell>
        </row>
        <row r="7421">
          <cell r="A7421" t="str">
            <v>FSM2-12-LCSM-01</v>
          </cell>
          <cell r="B7421" t="str">
            <v>P&amp;P,MOD,12S,LC,BLU,M-MTP,BLK,BLK HSG,XGLO,SM,POLC,</v>
          </cell>
          <cell r="C7421" t="str">
            <v>P&amp;P,MOD,12S,LC,BLU,M-MTP,BLK,BLK HSG,XGLO,SM,POLC,OS2</v>
          </cell>
          <cell r="D7421" t="str">
            <v>szt.</v>
          </cell>
          <cell r="E7421">
            <v>0</v>
          </cell>
          <cell r="F7421" t="str">
            <v>SIEMON</v>
          </cell>
          <cell r="K7421">
            <v>228.02</v>
          </cell>
        </row>
        <row r="7422">
          <cell r="A7422" t="str">
            <v>PP2-24-LC5L-01</v>
          </cell>
          <cell r="B7422" t="str">
            <v>P&amp;P,MOD,24S,LC,AQA,M-MTP,AQA,BLK HSG,XGLO,MM,POLC,</v>
          </cell>
          <cell r="C7422" t="str">
            <v>P&amp;P,MOD,24S,LC,AQA,M-MTP,AQA,BLK HSG,XGLO,MM,POLC,OM3</v>
          </cell>
          <cell r="D7422" t="str">
            <v>szt.</v>
          </cell>
          <cell r="E7422">
            <v>0</v>
          </cell>
          <cell r="F7422" t="str">
            <v>SIEMON</v>
          </cell>
          <cell r="K7422">
            <v>494.04</v>
          </cell>
        </row>
        <row r="7423">
          <cell r="A7423" t="str">
            <v>PP2-24-LC5V-01</v>
          </cell>
          <cell r="B7423" t="str">
            <v>P&amp;P,MOD,24S,LC,AQA,M-MTP,AQA,BLK HSG,XGLO,MM,POLC,</v>
          </cell>
          <cell r="C7423" t="str">
            <v>P&amp;P,MOD,24S,LC,AQA,M-MTP,AQA,BLK HSG,XGLO,MM,POLC,OM4</v>
          </cell>
          <cell r="D7423" t="str">
            <v>szt.</v>
          </cell>
          <cell r="E7423">
            <v>0</v>
          </cell>
          <cell r="F7423" t="str">
            <v>SIEMON</v>
          </cell>
          <cell r="K7423">
            <v>568.14</v>
          </cell>
        </row>
        <row r="7424">
          <cell r="A7424" t="str">
            <v>FSM2-24-LC5L-01</v>
          </cell>
          <cell r="B7424" t="str">
            <v>P&amp;P,MOD,24S,LC,AQA,M-MTP,BLK,BLK HSG,XGLO,MM,POLC,</v>
          </cell>
          <cell r="C7424" t="str">
            <v>P&amp;P,MOD,24S,LC,AQA,M-MTP,BLK,BLK HSG,XGLO,MM,POLC,OM3</v>
          </cell>
          <cell r="D7424" t="str">
            <v>szt.</v>
          </cell>
          <cell r="E7424">
            <v>0</v>
          </cell>
          <cell r="F7424" t="str">
            <v>SIEMON</v>
          </cell>
          <cell r="K7424">
            <v>407.68</v>
          </cell>
        </row>
        <row r="7425">
          <cell r="A7425" t="str">
            <v>FSM2-24-LC5V-01</v>
          </cell>
          <cell r="B7425" t="str">
            <v>P&amp;P,MOD,24S,LC,AQA,M-MTP,BLK,BLK HSG,XGLO,MM,POLC,</v>
          </cell>
          <cell r="C7425" t="str">
            <v>P&amp;P,MOD,24S,LC,AQA,M-MTP,BLK,BLK HSG,XGLO,MM,POLC,OM4</v>
          </cell>
          <cell r="D7425" t="str">
            <v>szt.</v>
          </cell>
          <cell r="E7425">
            <v>0</v>
          </cell>
          <cell r="F7425" t="str">
            <v>SIEMON</v>
          </cell>
          <cell r="K7425">
            <v>446.38</v>
          </cell>
        </row>
        <row r="7426">
          <cell r="A7426" t="str">
            <v>FSM-24-LC5V-01B</v>
          </cell>
          <cell r="B7426" t="str">
            <v>P&amp;P,MOD,24S,LC,BLK,M-MTP,BLK,BLK HSG,XGLO,MM,POLB,</v>
          </cell>
          <cell r="C7426" t="str">
            <v>P&amp;P,MOD,24S,LC,BLK,M-MTP,BLK,BLK HSG,XGLO,MM,POLB,OM4</v>
          </cell>
          <cell r="D7426" t="str">
            <v>szt.</v>
          </cell>
          <cell r="E7426">
            <v>0</v>
          </cell>
          <cell r="F7426" t="str">
            <v>SIEMON</v>
          </cell>
          <cell r="K7426">
            <v>446.38</v>
          </cell>
        </row>
        <row r="7427">
          <cell r="A7427" t="str">
            <v>FSM-24-LC5L-01B</v>
          </cell>
          <cell r="B7427" t="str">
            <v>P&amp;P,MOD,24S,LC,BLK,M-MTP,BLK,BLK HSG,XGLO,MM,POLB,</v>
          </cell>
          <cell r="C7427" t="str">
            <v>P&amp;P,MOD,24S,LC,BLK,M-MTP,BLK,BLK HSG,XGLO,MM,POLB,OM3</v>
          </cell>
          <cell r="D7427" t="str">
            <v>szt.</v>
          </cell>
          <cell r="E7427">
            <v>0</v>
          </cell>
          <cell r="F7427" t="str">
            <v>SIEMON</v>
          </cell>
          <cell r="K7427">
            <v>407.68</v>
          </cell>
        </row>
        <row r="7428">
          <cell r="A7428" t="str">
            <v>FSM-24-LC5V-01</v>
          </cell>
          <cell r="B7428" t="str">
            <v>P&amp;P,MOD,24S,LC,BLK,M-MTP,BLK,BLK HSG,XGLO,MM,POLC,</v>
          </cell>
          <cell r="C7428" t="str">
            <v>P&amp;P,MOD,24S,LC,BLK,M-MTP,BLK,BLK HSG,XGLO,MM,POLC,OM4</v>
          </cell>
          <cell r="D7428" t="str">
            <v>szt.</v>
          </cell>
          <cell r="E7428">
            <v>0</v>
          </cell>
          <cell r="F7428" t="str">
            <v>SIEMON</v>
          </cell>
          <cell r="K7428">
            <v>446.38</v>
          </cell>
        </row>
        <row r="7429">
          <cell r="A7429" t="str">
            <v>FSM-24-LC5L-01</v>
          </cell>
          <cell r="B7429" t="str">
            <v>P&amp;P,MOD,24S,LC,BLK,M-MTP,BLK,BLK HSG,XGLO,MM,POLC,</v>
          </cell>
          <cell r="C7429" t="str">
            <v>P&amp;P,MOD,24S,LC,BLK,M-MTP,BLK,BLK HSG,XGLO,MM,POLC,OM3</v>
          </cell>
          <cell r="D7429" t="str">
            <v>szt.</v>
          </cell>
          <cell r="E7429">
            <v>0</v>
          </cell>
          <cell r="F7429" t="str">
            <v>SIEMON</v>
          </cell>
          <cell r="K7429">
            <v>407.68</v>
          </cell>
        </row>
        <row r="7430">
          <cell r="A7430" t="str">
            <v>FSM-24-LCSM-01B</v>
          </cell>
          <cell r="B7430" t="str">
            <v>P&amp;P,MOD,24S,LC,BLK,M-MTP,BLK,BLK HSG,XGLO,SM,POLB,</v>
          </cell>
          <cell r="C7430" t="str">
            <v>P&amp;P,MOD,24S,LC,BLK,M-MTP,BLK,BLK HSG,XGLO,SM,POLB,OS2</v>
          </cell>
          <cell r="D7430" t="str">
            <v>szt.</v>
          </cell>
          <cell r="E7430">
            <v>0</v>
          </cell>
          <cell r="F7430" t="str">
            <v>SIEMON</v>
          </cell>
          <cell r="K7430">
            <v>446.38</v>
          </cell>
        </row>
        <row r="7431">
          <cell r="A7431" t="str">
            <v>FSM2-24-LCSM01M</v>
          </cell>
          <cell r="B7431" t="str">
            <v>P&amp;P,MOD,24S,LC,BLK,M-MTP,BLK,BLK HSG,XGLO,SM,POLC,</v>
          </cell>
          <cell r="C7431" t="str">
            <v>P&amp;P,MOD,24S,LC,BLK,M-MTP,BLK,BLK HSG,XGLO,SM,POLC,OS2</v>
          </cell>
          <cell r="D7431" t="str">
            <v>szt.</v>
          </cell>
          <cell r="E7431">
            <v>0</v>
          </cell>
          <cell r="F7431" t="str">
            <v>SIEMON</v>
          </cell>
          <cell r="K7431">
            <v>446.38</v>
          </cell>
        </row>
        <row r="7432">
          <cell r="A7432" t="str">
            <v>FSM-24-LCSM-01</v>
          </cell>
          <cell r="B7432" t="str">
            <v>P&amp;P,MOD,24S,LC,BLK,M-MTP,BLK,BLK HSG,XGLO,SM,POLC,</v>
          </cell>
          <cell r="C7432" t="str">
            <v>P&amp;P,MOD,24S,LC,BLK,M-MTP,BLK,BLK HSG,XGLO,SM,POLC,OS2</v>
          </cell>
          <cell r="D7432" t="str">
            <v>szt.</v>
          </cell>
          <cell r="E7432">
            <v>0</v>
          </cell>
          <cell r="F7432" t="str">
            <v>SIEMON</v>
          </cell>
          <cell r="K7432">
            <v>446.38</v>
          </cell>
        </row>
        <row r="7433">
          <cell r="A7433" t="str">
            <v>FSM2-24-LCSM-01</v>
          </cell>
          <cell r="B7433" t="str">
            <v>P&amp;P,MOD,24S,LC,BLU,M-MTP,BLK,BLK HSG,XGLO,SM,POLC,</v>
          </cell>
          <cell r="C7433" t="str">
            <v>P&amp;P,MOD,24S,LC,BLU,M-MTP,BLK,BLK HSG,XGLO,SM,POLC,OS2</v>
          </cell>
          <cell r="D7433" t="str">
            <v>szt.</v>
          </cell>
          <cell r="E7433">
            <v>0</v>
          </cell>
          <cell r="F7433" t="str">
            <v>SIEMON</v>
          </cell>
          <cell r="K7433">
            <v>446.38</v>
          </cell>
        </row>
        <row r="7434">
          <cell r="A7434" t="str">
            <v>PP2-24-LCASM-01</v>
          </cell>
          <cell r="B7434" t="str">
            <v>P&amp;P,MOD,24S,LCA,GRN,M-MTP,BLK,BLK HSG,XGLO,SM,POLC</v>
          </cell>
          <cell r="C7434" t="str">
            <v>P&amp;P,MOD,24S,LCA,GRN,M-MTP,BLK,BLK HSG,XGLO,SM,POLC,OS2</v>
          </cell>
          <cell r="D7434" t="str">
            <v>szt.</v>
          </cell>
          <cell r="E7434">
            <v>0</v>
          </cell>
          <cell r="F7434" t="str">
            <v>SIEMON</v>
          </cell>
          <cell r="K7434">
            <v>644.46</v>
          </cell>
        </row>
        <row r="7435">
          <cell r="A7435" t="str">
            <v>PP2-24-LCSM-01</v>
          </cell>
          <cell r="B7435" t="str">
            <v>P&amp;P,MOD,24S,LCU,BLU,M-MTP,BLK,BLK HSG,XGLO,SM,POLC</v>
          </cell>
          <cell r="C7435" t="str">
            <v>P&amp;P,MOD,24S,LCU,BLU,M-MTP,BLK,BLK HSG,XGLO,SM,POLC,OS2</v>
          </cell>
          <cell r="D7435" t="str">
            <v>szt.</v>
          </cell>
          <cell r="E7435">
            <v>0</v>
          </cell>
          <cell r="F7435" t="str">
            <v>SIEMON</v>
          </cell>
          <cell r="K7435">
            <v>506</v>
          </cell>
        </row>
        <row r="7436">
          <cell r="A7436" t="str">
            <v>PP2-24-LC5V-01L</v>
          </cell>
          <cell r="B7436" t="str">
            <v>P&amp;P,MOD,LL,24S,LC,AQA,M-MTP,AQA,BLK HSG,XGLO,MM,PO</v>
          </cell>
          <cell r="C7436" t="str">
            <v>P&amp;P,MOD,LL,24S,LC,AQA,M-MTP,AQA,BLK HSG,XGLO,MM,POLC,OM4</v>
          </cell>
          <cell r="D7436" t="str">
            <v>szt.</v>
          </cell>
          <cell r="E7436">
            <v>0</v>
          </cell>
          <cell r="F7436" t="str">
            <v>SIEMON</v>
          </cell>
          <cell r="K7436">
            <v>653.38</v>
          </cell>
        </row>
        <row r="7437">
          <cell r="A7437" t="str">
            <v>PPM-12-LC5L-01</v>
          </cell>
          <cell r="B7437" t="str">
            <v>P&amp;P-HD,MOD,12S,LC,AQA,M-MTP,AQA,BLK HSG,XGLO,MM,PO</v>
          </cell>
          <cell r="C7437" t="str">
            <v>P&amp;P-HD,MOD,12S,LC,AQA,M-MTP,AQA,BLK HSG,XGLO,MM,POLC,OM3</v>
          </cell>
          <cell r="D7437" t="str">
            <v>szt.</v>
          </cell>
          <cell r="E7437">
            <v>0</v>
          </cell>
          <cell r="F7437" t="str">
            <v>SIEMON</v>
          </cell>
          <cell r="K7437">
            <v>265.86</v>
          </cell>
        </row>
        <row r="7438">
          <cell r="A7438" t="str">
            <v>PPM-12-LCSM-01</v>
          </cell>
          <cell r="B7438" t="str">
            <v>P&amp;P-HD,MOD,12S,LCU,BLU,M-MTP,BLK,BLK HSG,XGLO,SM,P</v>
          </cell>
          <cell r="C7438" t="str">
            <v>P&amp;P-HD,MOD,12S,LCU,BLU,M-MTP,BLK,BLK HSG,XGLO,SM,POLC,OS2</v>
          </cell>
          <cell r="D7438" t="str">
            <v>szt.</v>
          </cell>
          <cell r="E7438">
            <v>0</v>
          </cell>
          <cell r="F7438" t="str">
            <v>SIEMON</v>
          </cell>
          <cell r="K7438">
            <v>277.82</v>
          </cell>
        </row>
        <row r="7439">
          <cell r="A7439" t="str">
            <v>PPM-24-LC5L-01</v>
          </cell>
          <cell r="B7439" t="str">
            <v>P&amp;P-HD,MOD,24S,LC,AQA,M-MTP,AQA,BLK HSG,XGLO,MM,PO</v>
          </cell>
          <cell r="C7439" t="str">
            <v>P&amp;P-HD,MOD,24S,LC,AQA,M-MTP,AQA,BLK HSG,XGLO,MM,POLC,OM3</v>
          </cell>
          <cell r="D7439" t="str">
            <v>szt.</v>
          </cell>
          <cell r="E7439">
            <v>0</v>
          </cell>
          <cell r="F7439" t="str">
            <v>SIEMON</v>
          </cell>
          <cell r="K7439">
            <v>494.04</v>
          </cell>
        </row>
        <row r="7440">
          <cell r="A7440" t="str">
            <v>PPM-24-LC5V-01</v>
          </cell>
          <cell r="B7440" t="str">
            <v>P&amp;P-HD,MOD,24S,LC,AQA,M-MTP,AQA,BLK HSG,XGLO,MM,PO</v>
          </cell>
          <cell r="C7440" t="str">
            <v>P&amp;P-HD,MOD,24S,LC,AQA,M-MTP,AQA,BLK HSG,XGLO,MM,POLC,OM4</v>
          </cell>
          <cell r="D7440" t="str">
            <v>szt.</v>
          </cell>
          <cell r="E7440">
            <v>0</v>
          </cell>
          <cell r="F7440" t="str">
            <v>SIEMON</v>
          </cell>
          <cell r="K7440">
            <v>543.29999999999995</v>
          </cell>
        </row>
        <row r="7441">
          <cell r="A7441" t="str">
            <v>PPM-24-LCSM-01</v>
          </cell>
          <cell r="B7441" t="str">
            <v>P&amp;P-HD,MOD,24S,LCU,BLU,M-MTP,BLK,BLK HSG,XGLO,SM,P</v>
          </cell>
          <cell r="C7441" t="str">
            <v>P&amp;P-HD,MOD,24S,LCU,BLU,M-MTP,BLK,BLK HSG,XGLO,SM,POLC,OS2</v>
          </cell>
          <cell r="D7441" t="str">
            <v>szt.</v>
          </cell>
          <cell r="E7441">
            <v>0</v>
          </cell>
          <cell r="F7441" t="str">
            <v>SIEMON</v>
          </cell>
          <cell r="K7441">
            <v>531.28</v>
          </cell>
        </row>
        <row r="7442">
          <cell r="A7442" t="str">
            <v>PPM-24-LC5V-01L</v>
          </cell>
          <cell r="B7442" t="str">
            <v>P&amp;P-HD,MOD,LL,24S,LC,AQA,M-MTP,AQA,BLK HSG,XGLO,MM</v>
          </cell>
          <cell r="C7442" t="str">
            <v>P&amp;P-HD,MOD,LL,24S,LC,AQA,M-MTP,AQA,BLK HSG,XGLO,MM,POLC,OM4</v>
          </cell>
          <cell r="D7442" t="str">
            <v>szt.</v>
          </cell>
          <cell r="E7442">
            <v>0</v>
          </cell>
          <cell r="F7442" t="str">
            <v>SIEMON</v>
          </cell>
          <cell r="K7442">
            <v>519.14</v>
          </cell>
        </row>
        <row r="7443">
          <cell r="A7443" t="str">
            <v>PPM-24-LC5L-01L</v>
          </cell>
          <cell r="B7443" t="str">
            <v>P&amp;P-HD,MOD,LL,24S,LC,AQA,M-MTP,AQA,BLK HSG,XGLO,MM</v>
          </cell>
          <cell r="C7443" t="str">
            <v>P&amp;P-HD,MOD,LL,24S,LC,AQA,M-MTP,AQA,BLK HSG,XGLO,MM,POLC,OM3</v>
          </cell>
          <cell r="D7443" t="str">
            <v>szt.</v>
          </cell>
          <cell r="E7443">
            <v>0</v>
          </cell>
          <cell r="F7443" t="str">
            <v>SIEMON</v>
          </cell>
          <cell r="K7443">
            <v>568.14</v>
          </cell>
        </row>
        <row r="7444">
          <cell r="A7444" t="str">
            <v>LS-12-LCSM-01</v>
          </cell>
          <cell r="B7444" t="str">
            <v>P&amp;P-LS,MOD,12S,LCU,BLU,M-MTP,BLK,BLK HSG,XGLO,SM,P</v>
          </cell>
          <cell r="C7444" t="str">
            <v>P&amp;P-LS,MOD,12S,LCU,BLU,M-MTP,BLK,BLK HSG,XGLO,SM,POLC,OS2</v>
          </cell>
          <cell r="D7444" t="str">
            <v>szt.</v>
          </cell>
          <cell r="E7444">
            <v>0</v>
          </cell>
          <cell r="F7444" t="str">
            <v>SIEMON</v>
          </cell>
          <cell r="K7444">
            <v>362.68</v>
          </cell>
        </row>
        <row r="7445">
          <cell r="A7445" t="str">
            <v>LS-12-LC5V-01</v>
          </cell>
          <cell r="B7445" t="str">
            <v>P&amp;P-LS,MOD,LL,12S,LC,AQA,M-MTP,AQA,BLK HSG,XGLO,MM</v>
          </cell>
          <cell r="C7445" t="str">
            <v>P&amp;P-LS,MOD,LL,12S,LC,AQA,M-MTP,AQA,BLK HSG,XGLO,MM,POLC/A,OM4</v>
          </cell>
          <cell r="D7445" t="str">
            <v>szt.</v>
          </cell>
          <cell r="E7445">
            <v>0</v>
          </cell>
          <cell r="F7445" t="str">
            <v>SIEMON</v>
          </cell>
          <cell r="K7445">
            <v>398.64</v>
          </cell>
        </row>
        <row r="7446">
          <cell r="A7446" t="str">
            <v>LS-12-LC5V-01B2</v>
          </cell>
          <cell r="B7446" t="str">
            <v>P&amp;P-LS,MOD,LL,12S,LC,AQA,M-MTP,GRY,BLK HSG,XGLO,MM</v>
          </cell>
          <cell r="C7446" t="str">
            <v>P&amp;P-LS,MOD,LL,12S,LC,AQA,M-MTP,GRY,BLK HSG,XGLO,MM,POLB2,OM4</v>
          </cell>
          <cell r="D7446" t="str">
            <v>szt.</v>
          </cell>
          <cell r="E7446">
            <v>0</v>
          </cell>
          <cell r="F7446" t="str">
            <v>SIEMON</v>
          </cell>
          <cell r="K7446">
            <v>398.64</v>
          </cell>
        </row>
        <row r="7447">
          <cell r="A7447" t="str">
            <v>PG-MX6</v>
          </cell>
          <cell r="B7447" t="str">
            <v>PALM GUARD INSERT FOR MX6 JACKS    ANGLED,FLAT AND</v>
          </cell>
          <cell r="C7447" t="str">
            <v>PALM GUARD INSERT FOR MX6 JACKS    ANGLED,FLAT AND KEYSTONE</v>
          </cell>
          <cell r="D7447" t="str">
            <v>szt.</v>
          </cell>
          <cell r="E7447">
            <v>0</v>
          </cell>
          <cell r="F7447" t="str">
            <v>SIEMON</v>
          </cell>
          <cell r="K7447">
            <v>3.5</v>
          </cell>
        </row>
        <row r="7448">
          <cell r="A7448" t="str">
            <v>PG</v>
          </cell>
          <cell r="B7448" t="str">
            <v>PALMGUARD W/ MX6 INSERT</v>
          </cell>
          <cell r="C7448" t="str">
            <v>PALMGUARD W/ MX6 INSERT</v>
          </cell>
          <cell r="D7448" t="str">
            <v>szt.</v>
          </cell>
          <cell r="E7448">
            <v>0</v>
          </cell>
          <cell r="F7448" t="str">
            <v>SIEMON</v>
          </cell>
          <cell r="K7448">
            <v>24.74</v>
          </cell>
        </row>
        <row r="7449">
          <cell r="A7449">
            <v>6671000</v>
          </cell>
          <cell r="B7449" t="str">
            <v>Panel 19" 1U 24 porty</v>
          </cell>
          <cell r="C7449" t="str">
            <v>Panel 19" 1U 24 porty</v>
          </cell>
          <cell r="D7449" t="str">
            <v>szt.</v>
          </cell>
          <cell r="E7449">
            <v>0</v>
          </cell>
          <cell r="F7449" t="str">
            <v>Inne - okazjonalne</v>
          </cell>
          <cell r="K7449">
            <v>0</v>
          </cell>
        </row>
        <row r="7450">
          <cell r="A7450" t="str">
            <v>C12-0020</v>
          </cell>
          <cell r="B7450" t="str">
            <v>Panel 19" 24xRJ45 1U niewyposażony szary bez półki</v>
          </cell>
          <cell r="C7450" t="str">
            <v>Patch Panel CobiCabling 19" 24xRJ45 1U niewyposażony szary, bez półki</v>
          </cell>
          <cell r="D7450" t="str">
            <v>szt.</v>
          </cell>
          <cell r="E7450">
            <v>94.62</v>
          </cell>
          <cell r="F7450" t="str">
            <v>Cobi Cu okablowanie</v>
          </cell>
          <cell r="K7450">
            <v>0</v>
          </cell>
        </row>
        <row r="7451">
          <cell r="A7451" t="str">
            <v>C12-0021</v>
          </cell>
          <cell r="B7451" t="str">
            <v>Panel 19" 48xRJ45 1,5U niewyposaż. szary bez półki</v>
          </cell>
          <cell r="C7451" t="str">
            <v>Patch Panel CobiCabling 19" 48xRJ45 1,5U niewyposażony szary, bez półki</v>
          </cell>
          <cell r="D7451" t="str">
            <v>szt.</v>
          </cell>
          <cell r="E7451">
            <v>220.64</v>
          </cell>
          <cell r="F7451" t="str">
            <v>Cobi Cu okablowanie</v>
          </cell>
          <cell r="K7451">
            <v>0</v>
          </cell>
        </row>
        <row r="7452">
          <cell r="A7452" t="str">
            <v>C22-5111</v>
          </cell>
          <cell r="B7452" t="str">
            <v>Panel 19" kat.5e STP 24xRJ45 0,5U czarny półka</v>
          </cell>
          <cell r="C7452" t="str">
            <v>Patch Panel CobiCabling 19" kat. 5e STP 24xRj45 0,5U czarny, z tylną półką</v>
          </cell>
          <cell r="D7452" t="str">
            <v>szt.</v>
          </cell>
          <cell r="E7452">
            <v>0</v>
          </cell>
          <cell r="F7452" t="str">
            <v>Cobi Cu okablowanie</v>
          </cell>
          <cell r="K7452">
            <v>0</v>
          </cell>
        </row>
        <row r="7453">
          <cell r="A7453" t="str">
            <v>C22-5011</v>
          </cell>
          <cell r="B7453" t="str">
            <v>Panel 19" kat.5e STP 24xRJ45 0,5U szary półka</v>
          </cell>
          <cell r="C7453" t="str">
            <v>Patch Panel CobiCabling 19" kat. 5e STP 24xRJ45 0,5U szary, z tylną półką</v>
          </cell>
          <cell r="D7453" t="str">
            <v>szt.</v>
          </cell>
          <cell r="E7453">
            <v>0</v>
          </cell>
          <cell r="F7453" t="str">
            <v>Cobi Cu okablowanie</v>
          </cell>
          <cell r="K7453">
            <v>0</v>
          </cell>
        </row>
        <row r="7454">
          <cell r="A7454" t="str">
            <v>C22-5110</v>
          </cell>
          <cell r="B7454" t="str">
            <v>Panel 19" kat.5e STP 24xRJ45 1U czarny pólka</v>
          </cell>
          <cell r="C7454" t="str">
            <v>Patch Panel CobiCabling 19" kat. 5e STP 24xRJ45 1U czarny, z tylną półką</v>
          </cell>
          <cell r="D7454" t="str">
            <v>szt.</v>
          </cell>
          <cell r="E7454">
            <v>0</v>
          </cell>
          <cell r="F7454" t="str">
            <v>Cobi Cu okablowanie</v>
          </cell>
          <cell r="K7454">
            <v>0</v>
          </cell>
        </row>
        <row r="7455">
          <cell r="A7455" t="str">
            <v>C22-5010</v>
          </cell>
          <cell r="B7455" t="str">
            <v>Panel 19" kat.5e STP 24xRJ45 1U szary półka</v>
          </cell>
          <cell r="C7455" t="str">
            <v>Patch Panel CobiCabling 19" kat. 5e STP 24xRJ45 1U szary, z tylną półką</v>
          </cell>
          <cell r="D7455" t="str">
            <v>szt.</v>
          </cell>
          <cell r="E7455">
            <v>0</v>
          </cell>
          <cell r="F7455" t="str">
            <v>Cobi Cu okablowanie</v>
          </cell>
          <cell r="K7455">
            <v>0</v>
          </cell>
        </row>
        <row r="7456">
          <cell r="A7456" t="str">
            <v>C12-5111</v>
          </cell>
          <cell r="B7456" t="str">
            <v>Panel 19" kat.5e UTP 24xRJ45 0,5U czarny półka</v>
          </cell>
          <cell r="C7456" t="str">
            <v>Patch Panel CobiCabling 19" kat. 5e UTP 24xRJ45 0,5U czarny, z tylną półką</v>
          </cell>
          <cell r="D7456" t="str">
            <v>szt.</v>
          </cell>
          <cell r="E7456">
            <v>0</v>
          </cell>
          <cell r="F7456" t="str">
            <v>Cobi Cu okablowanie</v>
          </cell>
          <cell r="K7456">
            <v>0</v>
          </cell>
        </row>
        <row r="7457">
          <cell r="A7457" t="str">
            <v>C12-5011</v>
          </cell>
          <cell r="B7457" t="str">
            <v>Panel 19" kat.5e UTP 24xRJ45 0,5U szary półka</v>
          </cell>
          <cell r="C7457" t="str">
            <v>Patch Panel CobiCabling 19" kat. 5e UTP 24xRJ45 0,5U szary, z tylną półką</v>
          </cell>
          <cell r="D7457" t="str">
            <v>szt.</v>
          </cell>
          <cell r="E7457">
            <v>0</v>
          </cell>
          <cell r="F7457" t="str">
            <v>Cobi Cu okablowanie</v>
          </cell>
          <cell r="K7457">
            <v>0</v>
          </cell>
        </row>
        <row r="7458">
          <cell r="A7458" t="str">
            <v>C12-5110</v>
          </cell>
          <cell r="B7458" t="str">
            <v>Panel 19" kat.5e UTP 24xRJ45 1U czarny półka</v>
          </cell>
          <cell r="C7458" t="str">
            <v>Patch Panel CobiCabling 19" kat. 5e UTP 24xRJ45 1U czarny, z tylną półką</v>
          </cell>
          <cell r="D7458" t="str">
            <v>szt.</v>
          </cell>
          <cell r="E7458">
            <v>0</v>
          </cell>
          <cell r="F7458" t="str">
            <v>Cobi Cu okablowanie</v>
          </cell>
          <cell r="K7458">
            <v>0</v>
          </cell>
        </row>
        <row r="7459">
          <cell r="A7459" t="str">
            <v>C12-5010</v>
          </cell>
          <cell r="B7459" t="str">
            <v>Panel 19" kat.5e UTP 24xRJ45 1U szary półka</v>
          </cell>
          <cell r="C7459" t="str">
            <v>Patch Panel CobiCabling 19" kat. 5e UTP 24xRJ45 1U szary, z tylną półką</v>
          </cell>
          <cell r="D7459" t="str">
            <v>szt.</v>
          </cell>
          <cell r="E7459">
            <v>0</v>
          </cell>
          <cell r="F7459" t="str">
            <v>Cobi Cu okablowanie</v>
          </cell>
          <cell r="K7459">
            <v>0</v>
          </cell>
        </row>
        <row r="7460">
          <cell r="A7460" t="str">
            <v>C22-6111</v>
          </cell>
          <cell r="B7460" t="str">
            <v>Panel 19" kat.6 STP 24xRJ45 0,5U czarny półka</v>
          </cell>
          <cell r="C7460" t="str">
            <v>Patch Panel CobiCabling 19" kat. 6 STP 24xRJ45 0,5U czarny, z tylną półką</v>
          </cell>
          <cell r="D7460" t="str">
            <v>szt.</v>
          </cell>
          <cell r="E7460">
            <v>0</v>
          </cell>
          <cell r="F7460" t="str">
            <v>Cobi Cu okablowanie</v>
          </cell>
          <cell r="K7460">
            <v>0</v>
          </cell>
        </row>
        <row r="7461">
          <cell r="A7461" t="str">
            <v>C22-6011</v>
          </cell>
          <cell r="B7461" t="str">
            <v>Panel 19" kat.6 STP 24xRJ45 0,5U szary połka</v>
          </cell>
          <cell r="C7461" t="str">
            <v>Patch Panel CobiCabling 19" kat. 6 STP 24xRJ45 0,5U szary, z tylną półką</v>
          </cell>
          <cell r="D7461" t="str">
            <v>szt.</v>
          </cell>
          <cell r="E7461">
            <v>0</v>
          </cell>
          <cell r="F7461" t="str">
            <v>Cobi Cu okablowanie</v>
          </cell>
          <cell r="K7461">
            <v>0</v>
          </cell>
        </row>
        <row r="7462">
          <cell r="A7462" t="str">
            <v>C22-6110</v>
          </cell>
          <cell r="B7462" t="str">
            <v>Panel 19" kat.6 STP 24xRJ45 1U czarny półka</v>
          </cell>
          <cell r="C7462" t="str">
            <v>Patch Panel CobiCabling 19" kat. 6 STP 24xRJ45 1U czarny, z tylną półką</v>
          </cell>
          <cell r="D7462" t="str">
            <v>szt.</v>
          </cell>
          <cell r="E7462">
            <v>393.3</v>
          </cell>
          <cell r="F7462" t="str">
            <v>Cobi Cu okablowanie</v>
          </cell>
          <cell r="K7462">
            <v>0</v>
          </cell>
        </row>
        <row r="7463">
          <cell r="A7463" t="str">
            <v>C22-6010</v>
          </cell>
          <cell r="B7463" t="str">
            <v>Panel 19" kat.6 STP 24xRJ45 1U szary półka</v>
          </cell>
          <cell r="C7463" t="str">
            <v>Patch Panel CobiCabling 19" kat. 6 STP 24xRJ45 1U szary, z tylną półką</v>
          </cell>
          <cell r="D7463" t="str">
            <v>szt.</v>
          </cell>
          <cell r="E7463">
            <v>402.62</v>
          </cell>
          <cell r="F7463" t="str">
            <v>Cobi Cu okablowanie</v>
          </cell>
          <cell r="K7463">
            <v>0</v>
          </cell>
        </row>
        <row r="7464">
          <cell r="A7464" t="str">
            <v>C12-6111</v>
          </cell>
          <cell r="B7464" t="str">
            <v>Panel 19" kat.6 UTP 24xRJ45 0,5U czarny półka</v>
          </cell>
          <cell r="C7464" t="str">
            <v>Patch Panel CobiCabling 19" kat. 6 UTP 24xRJ45 0,5U czarny, z tylną półką</v>
          </cell>
          <cell r="D7464" t="str">
            <v>szt.</v>
          </cell>
          <cell r="E7464">
            <v>0</v>
          </cell>
          <cell r="F7464" t="str">
            <v>Cobi Cu okablowanie</v>
          </cell>
          <cell r="K7464">
            <v>0</v>
          </cell>
        </row>
        <row r="7465">
          <cell r="A7465" t="str">
            <v>C12-6011</v>
          </cell>
          <cell r="B7465" t="str">
            <v>Panel 19" kat.6 UTP 24xRJ45 0,5U szary półka</v>
          </cell>
          <cell r="C7465" t="str">
            <v>Patch Panel CobiCabling 19" kat. 6 UTP 24xRJ45 0,5U szary, z tylną półką</v>
          </cell>
          <cell r="D7465" t="str">
            <v>szt.</v>
          </cell>
          <cell r="E7465">
            <v>0</v>
          </cell>
          <cell r="F7465" t="str">
            <v>Cobi Cu okablowanie</v>
          </cell>
          <cell r="K7465">
            <v>0</v>
          </cell>
        </row>
        <row r="7466">
          <cell r="A7466" t="str">
            <v>C12-6110</v>
          </cell>
          <cell r="B7466" t="str">
            <v>Panel 19" kat.6 UTP 24xRJ45 1U czarny półka</v>
          </cell>
          <cell r="C7466" t="str">
            <v>Patch Panel CobiCabling 19" kat. 6 UTP 24xRJ45 1U czarny, z tylną półką</v>
          </cell>
          <cell r="D7466" t="str">
            <v>szt.</v>
          </cell>
          <cell r="E7466">
            <v>0</v>
          </cell>
          <cell r="F7466" t="str">
            <v>Cobi Cu okablowanie</v>
          </cell>
          <cell r="K7466">
            <v>0</v>
          </cell>
        </row>
        <row r="7467">
          <cell r="A7467" t="str">
            <v>C12-6010</v>
          </cell>
          <cell r="B7467" t="str">
            <v>Panel 19" kat.6 UTP 24xRJ45 1U szary półka</v>
          </cell>
          <cell r="C7467" t="str">
            <v>Patch Panel CobiCabling 19" kat. 6 UTP 24xRJ45 1U szary, z tylną półką</v>
          </cell>
          <cell r="D7467" t="str">
            <v>szt.</v>
          </cell>
          <cell r="E7467">
            <v>402.62</v>
          </cell>
          <cell r="F7467" t="str">
            <v>Cobi Cu okablowanie</v>
          </cell>
          <cell r="K7467">
            <v>0</v>
          </cell>
        </row>
        <row r="7468">
          <cell r="A7468" t="str">
            <v>C22-1111</v>
          </cell>
          <cell r="B7468" t="str">
            <v>Panel 19" kat.6a STP 24xRJ45 0,5U czarny półka</v>
          </cell>
          <cell r="C7468" t="str">
            <v>Patch Panel CobiCabling 19" kat. 6A STP 24xRJ45 0,5U czarny, z tylną półką</v>
          </cell>
          <cell r="D7468" t="str">
            <v>szt.</v>
          </cell>
          <cell r="E7468">
            <v>434.33</v>
          </cell>
          <cell r="F7468" t="str">
            <v>Cobi Cu okablowanie</v>
          </cell>
          <cell r="K7468">
            <v>0</v>
          </cell>
        </row>
        <row r="7469">
          <cell r="A7469" t="str">
            <v>C22-1011</v>
          </cell>
          <cell r="B7469" t="str">
            <v>Panel 19" kat.6a STP 24xRJ45 0,5U szary półka</v>
          </cell>
          <cell r="C7469" t="str">
            <v>Patch Panel CobiCabling 19" kat. 6A STP 24xRJ45 0,5U szary, z tylną półką</v>
          </cell>
          <cell r="D7469" t="str">
            <v>szt.</v>
          </cell>
          <cell r="E7469">
            <v>561.41</v>
          </cell>
          <cell r="F7469" t="str">
            <v>Cobi Cu okablowanie</v>
          </cell>
          <cell r="K7469">
            <v>0</v>
          </cell>
        </row>
        <row r="7470">
          <cell r="A7470" t="str">
            <v>C22-1110</v>
          </cell>
          <cell r="B7470" t="str">
            <v>Panel 19" kat.6a STP 24xRJ45 1U czarny półka</v>
          </cell>
          <cell r="C7470" t="str">
            <v>Patch Panel CobiCabling 19" kat. 6A STP 24xRJ45 1U czarny, z tylną półką</v>
          </cell>
          <cell r="D7470" t="str">
            <v>szt.</v>
          </cell>
          <cell r="E7470">
            <v>542.13</v>
          </cell>
          <cell r="F7470" t="str">
            <v>Cobi Cu okablowanie</v>
          </cell>
          <cell r="K7470">
            <v>0</v>
          </cell>
        </row>
        <row r="7471">
          <cell r="A7471" t="str">
            <v>C22-1010</v>
          </cell>
          <cell r="B7471" t="str">
            <v>Panel 19" kat.6a STP 24xRJ45 1U szary półka</v>
          </cell>
          <cell r="C7471" t="str">
            <v>Patch Panel CobiCabling 19" kat. 6A STP 24xRJ45 1U szary, z tylną półką</v>
          </cell>
          <cell r="D7471" t="str">
            <v>szt.</v>
          </cell>
          <cell r="E7471">
            <v>457.91</v>
          </cell>
          <cell r="F7471" t="str">
            <v>Cobi Cu okablowanie</v>
          </cell>
          <cell r="K7471">
            <v>0</v>
          </cell>
        </row>
        <row r="7472">
          <cell r="A7472">
            <v>5010024</v>
          </cell>
          <cell r="B7472" t="str">
            <v>Panel 19"/1U 24-portowy na złącza typu F</v>
          </cell>
          <cell r="C7472" t="str">
            <v>Panel 19"/1U 24-portowy na złącza typu F</v>
          </cell>
          <cell r="D7472" t="str">
            <v>szt.</v>
          </cell>
          <cell r="E7472">
            <v>135.13</v>
          </cell>
          <cell r="F7472" t="str">
            <v>Inne - okazjonalne</v>
          </cell>
          <cell r="K7472">
            <v>0</v>
          </cell>
        </row>
        <row r="7473">
          <cell r="A7473" t="str">
            <v>WENT_2</v>
          </cell>
          <cell r="B7473" t="str">
            <v>Panel 2 went do szafy IP56</v>
          </cell>
          <cell r="C7473" t="str">
            <v>Panel 2 went do szafy IP56</v>
          </cell>
          <cell r="D7473" t="str">
            <v>szt.</v>
          </cell>
          <cell r="E7473">
            <v>0</v>
          </cell>
          <cell r="F7473" t="str">
            <v>Cobi szafy akcesoria</v>
          </cell>
          <cell r="K7473">
            <v>0</v>
          </cell>
        </row>
        <row r="7474">
          <cell r="A7474" t="str">
            <v>P9092T</v>
          </cell>
          <cell r="B7474" t="str">
            <v>Panel 2-wentylatorowy 19" 1U Progress, termostat</v>
          </cell>
          <cell r="C7474" t="str">
            <v xml:space="preserve">Panel wentylacyjny 19" 1U 2-wentylatorowy z termostatem dla szaf stojących Progress </v>
          </cell>
          <cell r="D7474" t="str">
            <v>szt.</v>
          </cell>
          <cell r="E7474">
            <v>596.91999999999996</v>
          </cell>
          <cell r="F7474" t="str">
            <v>TECNOSTEEL</v>
          </cell>
          <cell r="K7474">
            <v>0</v>
          </cell>
        </row>
        <row r="7475">
          <cell r="A7475" t="str">
            <v>P9062</v>
          </cell>
          <cell r="B7475" t="str">
            <v>Panel 2-wentylatorowy dla szaf Progress</v>
          </cell>
          <cell r="C7475" t="str">
            <v xml:space="preserve">Panel wentylacyjny 2-wentylatorowy dla szaf stojących Progress </v>
          </cell>
          <cell r="D7475" t="str">
            <v>szt.</v>
          </cell>
          <cell r="E7475">
            <v>440.96</v>
          </cell>
          <cell r="F7475" t="str">
            <v>TECNOSTEEL</v>
          </cell>
          <cell r="K7475">
            <v>0</v>
          </cell>
        </row>
        <row r="7476">
          <cell r="A7476" t="str">
            <v>P9062T</v>
          </cell>
          <cell r="B7476" t="str">
            <v>Panel 2-wentylatorowy dla szaf Progress, termostat</v>
          </cell>
          <cell r="C7476" t="str">
            <v>Panel wentylacyjny 2-wentylatorowy dla szaf stojących Progress z termostatem</v>
          </cell>
          <cell r="D7476" t="str">
            <v>szt.</v>
          </cell>
          <cell r="E7476">
            <v>543.88</v>
          </cell>
          <cell r="F7476" t="str">
            <v>TECNOSTEEL</v>
          </cell>
          <cell r="K7476">
            <v>0</v>
          </cell>
        </row>
        <row r="7477">
          <cell r="A7477" t="str">
            <v>P9133T</v>
          </cell>
          <cell r="B7477" t="str">
            <v>Panel 3-wentylatorowy 19" 1U Progress, termostat</v>
          </cell>
          <cell r="C7477" t="str">
            <v xml:space="preserve">Panel wentylacyjny 19" 1U 3-wentylatorowy z termostatem dla szaf stojących Progress </v>
          </cell>
          <cell r="D7477" t="str">
            <v>szt.</v>
          </cell>
          <cell r="E7477">
            <v>853.42</v>
          </cell>
          <cell r="F7477" t="str">
            <v>TECNOSTEEL</v>
          </cell>
          <cell r="K7477">
            <v>0</v>
          </cell>
        </row>
        <row r="7478">
          <cell r="A7478" t="str">
            <v>P9063</v>
          </cell>
          <cell r="B7478" t="str">
            <v>Panel 3-wentylatorowy dla szaf Progress</v>
          </cell>
          <cell r="C7478" t="str">
            <v xml:space="preserve">Panel wentylacyjny 3-wentylatorowy dla szaf stojących Progress </v>
          </cell>
          <cell r="D7478" t="str">
            <v>szt.</v>
          </cell>
          <cell r="E7478">
            <v>555.75</v>
          </cell>
          <cell r="F7478" t="str">
            <v>TECNOSTEEL</v>
          </cell>
          <cell r="K7478">
            <v>0</v>
          </cell>
        </row>
        <row r="7479">
          <cell r="A7479" t="str">
            <v>P9063T</v>
          </cell>
          <cell r="B7479" t="str">
            <v>Panel 3-wentylatorowy dla szaf Progress, termostat</v>
          </cell>
          <cell r="C7479" t="str">
            <v>Panel wentylacyjny 3-wentylatorowy dla szaf stojących Progress z termostatem</v>
          </cell>
          <cell r="D7479" t="str">
            <v>szt.</v>
          </cell>
          <cell r="E7479">
            <v>665</v>
          </cell>
          <cell r="F7479" t="str">
            <v>TECNOSTEEL</v>
          </cell>
          <cell r="K7479">
            <v>0</v>
          </cell>
        </row>
        <row r="7480">
          <cell r="A7480" t="str">
            <v>T9064TN6X1030</v>
          </cell>
          <cell r="B7480" t="str">
            <v>Panel 4-went. z termostatem do T7 600 x 1030 mm</v>
          </cell>
          <cell r="C7480" t="str">
            <v>Płyta górna z panelem wentylacyjnym - 4 wentylatorowym z termostatem dla szafy T7 600 x 1030 mm</v>
          </cell>
          <cell r="D7480" t="str">
            <v>szt.</v>
          </cell>
          <cell r="E7480">
            <v>1275.3399999999999</v>
          </cell>
          <cell r="F7480" t="str">
            <v>TECNOSTEEL</v>
          </cell>
          <cell r="K7480">
            <v>0</v>
          </cell>
        </row>
        <row r="7481">
          <cell r="A7481" t="str">
            <v>T9064TN6X1200</v>
          </cell>
          <cell r="B7481" t="str">
            <v>Panel 4-went. z termostatem do T7 600 x 1200 mm</v>
          </cell>
          <cell r="C7481" t="str">
            <v>Płyta górna z panelem wentylacyjnym - 4 wentylatorowym z termostatem dla szafy T7 600 x 1200 mm</v>
          </cell>
          <cell r="D7481" t="str">
            <v>szt.</v>
          </cell>
          <cell r="E7481">
            <v>1419.47</v>
          </cell>
          <cell r="F7481" t="str">
            <v>TECNOSTEEL</v>
          </cell>
          <cell r="K7481">
            <v>0</v>
          </cell>
        </row>
        <row r="7482">
          <cell r="A7482" t="str">
            <v>T9064TN8X1030</v>
          </cell>
          <cell r="B7482" t="str">
            <v>Panel 4-went. z termostatem do T7 800 x 1030mm</v>
          </cell>
          <cell r="C7482" t="str">
            <v>Płyta górna z panelem wentylacyjnym - 4 wentylatorowym z termostatem dla szafy T7 800 x 1030mm</v>
          </cell>
          <cell r="D7482" t="str">
            <v>szt.</v>
          </cell>
          <cell r="E7482">
            <v>1386.16</v>
          </cell>
          <cell r="F7482" t="str">
            <v>TECNOSTEEL</v>
          </cell>
          <cell r="K7482">
            <v>0</v>
          </cell>
        </row>
        <row r="7483">
          <cell r="A7483" t="str">
            <v>T9064TN8X1200</v>
          </cell>
          <cell r="B7483" t="str">
            <v>Panel 4-went. z termostatem do T7 800 x 1200mm</v>
          </cell>
          <cell r="C7483" t="str">
            <v>Płyta górna z panelem wentylacyjnym - 4 wentylatorowym z termostatem dla szafy T7 800 x 1200mm</v>
          </cell>
          <cell r="D7483" t="str">
            <v>szt.</v>
          </cell>
          <cell r="E7483">
            <v>1530.42</v>
          </cell>
          <cell r="F7483" t="str">
            <v>TECNOSTEEL</v>
          </cell>
          <cell r="K7483">
            <v>0</v>
          </cell>
        </row>
        <row r="7484">
          <cell r="A7484" t="str">
            <v>T9064TN8X800</v>
          </cell>
          <cell r="B7484" t="str">
            <v>Panel 4-went. z termostatem do T7 800 x 800mm</v>
          </cell>
          <cell r="C7484" t="str">
            <v>Płyta górna z panelem wentylacyjnym - 4 wentylatorowym z termostatem dla szafy T7 800 x 800mm</v>
          </cell>
          <cell r="D7484" t="str">
            <v>szt.</v>
          </cell>
          <cell r="E7484">
            <v>1253.0899999999999</v>
          </cell>
          <cell r="F7484" t="str">
            <v>TECNOSTEEL</v>
          </cell>
          <cell r="K7484">
            <v>0</v>
          </cell>
        </row>
        <row r="7485">
          <cell r="A7485" t="str">
            <v>TX9064TN6X1030</v>
          </cell>
          <cell r="B7485" t="str">
            <v>Panel 4-went. z termostatem do T7X 600 x 1030mm</v>
          </cell>
          <cell r="C7485" t="str">
            <v>Płyta górna z panelem wentylacyjnym - 4 wentylatorowym z termostatem dla szafy T7X 600 x 1030mm</v>
          </cell>
          <cell r="D7485" t="str">
            <v>szt.</v>
          </cell>
          <cell r="E7485">
            <v>1296.1300000000001</v>
          </cell>
          <cell r="F7485" t="str">
            <v>TECNOSTEEL</v>
          </cell>
          <cell r="K7485">
            <v>0</v>
          </cell>
        </row>
        <row r="7486">
          <cell r="A7486" t="str">
            <v>TX9064TN6X1200</v>
          </cell>
          <cell r="B7486" t="str">
            <v>Panel 4-went. z termostatem do T7X 600 x 1200mm</v>
          </cell>
          <cell r="C7486" t="str">
            <v>Płyta górna z panelem wentylacyjnym - 4 wentylatorowym z termostatem dla szafy T7X 600 x 1200mm</v>
          </cell>
          <cell r="D7486" t="str">
            <v>szt.</v>
          </cell>
          <cell r="E7486">
            <v>1442.62</v>
          </cell>
          <cell r="F7486" t="str">
            <v>TECNOSTEEL</v>
          </cell>
          <cell r="K7486">
            <v>0</v>
          </cell>
        </row>
        <row r="7487">
          <cell r="A7487" t="str">
            <v>TX9064TN8X1030</v>
          </cell>
          <cell r="B7487" t="str">
            <v>Panel 4-went. z termostatem do T7X 800 x 1030mm</v>
          </cell>
          <cell r="C7487" t="str">
            <v>Płyta górna z panelem wentylacyjnym - 4 wentylatorowym z termostatem dla szafy T7X 800 x 1030mm</v>
          </cell>
          <cell r="D7487" t="str">
            <v>szt.</v>
          </cell>
          <cell r="E7487">
            <v>1408.76</v>
          </cell>
          <cell r="F7487" t="str">
            <v>TECNOSTEEL</v>
          </cell>
          <cell r="K7487">
            <v>0</v>
          </cell>
        </row>
        <row r="7488">
          <cell r="A7488" t="str">
            <v>TX9064TN8X1200</v>
          </cell>
          <cell r="B7488" t="str">
            <v>Panel 4-went. z termostatem do T7X 800 x 1200mm</v>
          </cell>
          <cell r="C7488" t="str">
            <v>Płyta górna z panelem wentylacyjnym - 4 wentylatorowym z termostatem dla szafy T7X 800 x 1200mm</v>
          </cell>
          <cell r="D7488" t="str">
            <v>szt.</v>
          </cell>
          <cell r="E7488">
            <v>1555.37</v>
          </cell>
          <cell r="F7488" t="str">
            <v>TECNOSTEEL</v>
          </cell>
          <cell r="K7488">
            <v>0</v>
          </cell>
        </row>
        <row r="7489">
          <cell r="A7489" t="str">
            <v>TX9064TN8X800</v>
          </cell>
          <cell r="B7489" t="str">
            <v>Panel 4-went. z termostatem do T7X 800 x 800mm</v>
          </cell>
          <cell r="C7489" t="str">
            <v>Płyta górna z panelem wentylacyjnym - 4 wentylatorowym z termostatem dla szafy T7X 800 x 800mm</v>
          </cell>
          <cell r="D7489" t="str">
            <v>szt.</v>
          </cell>
          <cell r="E7489">
            <v>1273.52</v>
          </cell>
          <cell r="F7489" t="str">
            <v>TECNOSTEEL</v>
          </cell>
          <cell r="K7489">
            <v>0</v>
          </cell>
        </row>
        <row r="7490">
          <cell r="A7490" t="str">
            <v>P9130T</v>
          </cell>
          <cell r="B7490" t="str">
            <v>Panel 4-wentylatorowy 19" 1U Progress, termostat</v>
          </cell>
          <cell r="C7490" t="str">
            <v xml:space="preserve">Panel wentylacyjny 19" 1U 4-wentylatorowy z termostatem dla szaf stojących Progress </v>
          </cell>
          <cell r="D7490" t="str">
            <v>szt.</v>
          </cell>
          <cell r="E7490">
            <v>925.02</v>
          </cell>
          <cell r="F7490" t="str">
            <v>TECNOSTEEL</v>
          </cell>
          <cell r="K7490">
            <v>0</v>
          </cell>
        </row>
        <row r="7491">
          <cell r="A7491" t="str">
            <v>P9064</v>
          </cell>
          <cell r="B7491" t="str">
            <v>Panel 4-wentylatorowy dla szaf Progress</v>
          </cell>
          <cell r="C7491" t="str">
            <v xml:space="preserve">Panel wentylacyjny 4-wentylatorowy dla szaf stojących Progress </v>
          </cell>
          <cell r="D7491" t="str">
            <v>szt.</v>
          </cell>
          <cell r="E7491">
            <v>669.18</v>
          </cell>
          <cell r="F7491" t="str">
            <v>TECNOSTEEL</v>
          </cell>
          <cell r="K7491">
            <v>0</v>
          </cell>
        </row>
        <row r="7492">
          <cell r="A7492" t="str">
            <v>P9064T</v>
          </cell>
          <cell r="B7492" t="str">
            <v>Panel 4-wentylatorowy dla szaf Progress, termostat</v>
          </cell>
          <cell r="C7492" t="str">
            <v>Panel wentylacyjny 4-wentylatorowy dla szaf stojących Progress z termostatem</v>
          </cell>
          <cell r="D7492" t="str">
            <v>szt.</v>
          </cell>
          <cell r="E7492">
            <v>684.12</v>
          </cell>
          <cell r="F7492" t="str">
            <v>TECNOSTEEL</v>
          </cell>
          <cell r="K7492">
            <v>0</v>
          </cell>
        </row>
        <row r="7493">
          <cell r="A7493" t="str">
            <v>F41-1220-M</v>
          </cell>
          <cell r="B7493" t="str">
            <v>Panel czołowy 24xSC duplex 24 porty</v>
          </cell>
          <cell r="C7493" t="str">
            <v>Panel czołowy CobiCabling 24xSC duplex 24 porty</v>
          </cell>
          <cell r="D7493" t="str">
            <v>szt.</v>
          </cell>
          <cell r="E7493">
            <v>276.88</v>
          </cell>
          <cell r="F7493" t="str">
            <v>Cobi FO osprzęt</v>
          </cell>
          <cell r="K7493">
            <v>0</v>
          </cell>
        </row>
        <row r="7494">
          <cell r="A7494" t="str">
            <v>F41-1120-M</v>
          </cell>
          <cell r="B7494" t="str">
            <v>Panel czołowy 24xSC simplex 24 porty</v>
          </cell>
          <cell r="C7494" t="str">
            <v>Panel czołowy CobiCabling 24xSC simplex 24 porty</v>
          </cell>
          <cell r="D7494" t="str">
            <v>szt.</v>
          </cell>
          <cell r="E7494">
            <v>276.88</v>
          </cell>
          <cell r="F7494" t="str">
            <v>Cobi FO osprzęt</v>
          </cell>
          <cell r="K7494">
            <v>0</v>
          </cell>
        </row>
        <row r="7495">
          <cell r="A7495" t="str">
            <v>5010 3030/1</v>
          </cell>
          <cell r="B7495" t="str">
            <v>Panel dystrybucji napięć</v>
          </cell>
          <cell r="C7495" t="str">
            <v>Panel dystrybucji napięć 3U z listwą DIN</v>
          </cell>
          <cell r="D7495" t="str">
            <v>szt.</v>
          </cell>
          <cell r="E7495">
            <v>0</v>
          </cell>
          <cell r="F7495" t="str">
            <v>Cobi szafy akcesoria</v>
          </cell>
          <cell r="K7495">
            <v>0</v>
          </cell>
        </row>
        <row r="7496">
          <cell r="A7496" t="str">
            <v>A00-0031</v>
          </cell>
          <cell r="B7496" t="str">
            <v>Panel dystrybucji napięć 3U 19" z jedną listwą DIN</v>
          </cell>
          <cell r="C7496" t="str">
            <v>Panel dystrybucji napięć 3U 19" z jedną listwą DIN</v>
          </cell>
          <cell r="D7496" t="str">
            <v>szt.</v>
          </cell>
          <cell r="E7496">
            <v>182.84</v>
          </cell>
          <cell r="F7496" t="str">
            <v>Cobi szafy akcesoria</v>
          </cell>
          <cell r="K7496">
            <v>0</v>
          </cell>
        </row>
        <row r="7497">
          <cell r="A7497" t="str">
            <v>F3038N</v>
          </cell>
          <cell r="B7497" t="str">
            <v>PANEL DYSTRYBUCJI NAPIĘĆ 3U z 2 listwami DIN</v>
          </cell>
          <cell r="C7497" t="str">
            <v>PANEL DYSTRYBUCJI NAPIĘĆ 3U z 2 listwami DIN</v>
          </cell>
          <cell r="D7497" t="str">
            <v>szt.</v>
          </cell>
          <cell r="E7497">
            <v>134.37</v>
          </cell>
          <cell r="F7497" t="str">
            <v>TECNOSTEEL</v>
          </cell>
          <cell r="K7497">
            <v>0</v>
          </cell>
        </row>
        <row r="7498">
          <cell r="A7498" t="str">
            <v>A00-0032</v>
          </cell>
          <cell r="B7498" t="str">
            <v>Panel dystrybucji napięć 3U z dwoma listwami DIN</v>
          </cell>
          <cell r="C7498" t="str">
            <v>Panel dystrybucji napięć 3U z dwoma listwami DIN</v>
          </cell>
          <cell r="D7498" t="str">
            <v>szt.</v>
          </cell>
          <cell r="E7498">
            <v>130.13</v>
          </cell>
          <cell r="F7498" t="str">
            <v>Cobi szafy akcesoria</v>
          </cell>
          <cell r="K7498">
            <v>0</v>
          </cell>
        </row>
        <row r="7499">
          <cell r="A7499" t="str">
            <v>F3038</v>
          </cell>
          <cell r="B7499" t="str">
            <v>PANEL DYSTYBUCJI NAPIĘĆ 3U z 2 listwami DIN</v>
          </cell>
          <cell r="C7499" t="str">
            <v>PANEL DYSTYBUCJI NAPIĘĆ 3U z 2 listwami DIN</v>
          </cell>
          <cell r="D7499" t="str">
            <v>szt.</v>
          </cell>
          <cell r="E7499">
            <v>134.37</v>
          </cell>
          <cell r="F7499" t="str">
            <v>TECNOSTEEL</v>
          </cell>
          <cell r="K7499">
            <v>0</v>
          </cell>
        </row>
        <row r="7500">
          <cell r="A7500" t="str">
            <v>F9313T</v>
          </cell>
          <cell r="B7500" t="str">
            <v>Panel kablowy ze szczotką 1U z tacką</v>
          </cell>
          <cell r="C7500" t="str">
            <v>Panel kablowy ze szczotką 1U z tacką</v>
          </cell>
          <cell r="D7500" t="str">
            <v>szt.</v>
          </cell>
          <cell r="E7500">
            <v>0</v>
          </cell>
          <cell r="F7500" t="str">
            <v>Cobi szafy akcesoria</v>
          </cell>
          <cell r="K7500">
            <v>0</v>
          </cell>
        </row>
        <row r="7501">
          <cell r="A7501" t="str">
            <v>2PK3-25</v>
          </cell>
          <cell r="B7501" t="str">
            <v>Panel krosowy telefoniczny 1U kat. 3 25-port</v>
          </cell>
          <cell r="C7501" t="str">
            <v>Panel krosowy telefoniczny 2LAN 1U kat. 3 25-portowy</v>
          </cell>
          <cell r="D7501" t="str">
            <v>szt.</v>
          </cell>
          <cell r="E7501">
            <v>182.36</v>
          </cell>
          <cell r="F7501" t="str">
            <v>2LAN</v>
          </cell>
          <cell r="K7501">
            <v>0</v>
          </cell>
        </row>
        <row r="7502">
          <cell r="A7502" t="str">
            <v>2PK3-50</v>
          </cell>
          <cell r="B7502" t="str">
            <v>Panel krosowy telefoniczny 1U kat. 3 50-port</v>
          </cell>
          <cell r="C7502" t="str">
            <v>Panel krosowy telefoniczny 2LAN 1U kat. 3 50-portowy</v>
          </cell>
          <cell r="D7502" t="str">
            <v>szt.</v>
          </cell>
          <cell r="E7502">
            <v>342.8</v>
          </cell>
          <cell r="F7502" t="str">
            <v>2LAN</v>
          </cell>
          <cell r="K7502">
            <v>0</v>
          </cell>
        </row>
        <row r="7503">
          <cell r="A7503" t="str">
            <v>A20-1000</v>
          </cell>
          <cell r="B7503" t="str">
            <v>Panel maskujący 1U 19" RAL 7035 szary</v>
          </cell>
          <cell r="C7503" t="str">
            <v>Panel maskujący CobiCabling 1U 19" RAL 7035 szary</v>
          </cell>
          <cell r="D7503" t="str">
            <v>szt.</v>
          </cell>
          <cell r="E7503">
            <v>18.190000000000001</v>
          </cell>
          <cell r="F7503" t="str">
            <v>Cobi szafy akcesoria</v>
          </cell>
          <cell r="K7503">
            <v>0</v>
          </cell>
        </row>
        <row r="7504">
          <cell r="A7504" t="str">
            <v>A20-2000</v>
          </cell>
          <cell r="B7504" t="str">
            <v>Panel maskujący 2U 19" RAL 7035 szary</v>
          </cell>
          <cell r="C7504" t="str">
            <v>Panel maskujący CobiCabling 2U 19" RAL 7035 szary</v>
          </cell>
          <cell r="D7504" t="str">
            <v>szt.</v>
          </cell>
          <cell r="E7504">
            <v>25.09</v>
          </cell>
          <cell r="F7504" t="str">
            <v>Cobi szafy akcesoria</v>
          </cell>
          <cell r="K7504">
            <v>0</v>
          </cell>
        </row>
        <row r="7505">
          <cell r="A7505" t="str">
            <v>A20-3000</v>
          </cell>
          <cell r="B7505" t="str">
            <v>Panel maskujący 3U 19" RAL 7035 szary</v>
          </cell>
          <cell r="C7505" t="str">
            <v>Panel maskujący CobiCabling 3U 19" RAL 7035 szary</v>
          </cell>
          <cell r="D7505" t="str">
            <v>szt.</v>
          </cell>
          <cell r="E7505">
            <v>30.48</v>
          </cell>
          <cell r="F7505" t="str">
            <v>Cobi szafy akcesoria</v>
          </cell>
          <cell r="K7505">
            <v>0</v>
          </cell>
        </row>
        <row r="7506">
          <cell r="A7506" t="str">
            <v>A20-4000</v>
          </cell>
          <cell r="B7506" t="str">
            <v>Panel maskujący 4U 19" RAL 7035 szary</v>
          </cell>
          <cell r="C7506" t="str">
            <v>Panel maskujący CobiCabling 4U 19" RAL 7035 szary</v>
          </cell>
          <cell r="D7506" t="str">
            <v>szt.</v>
          </cell>
          <cell r="E7506">
            <v>38.479999999999997</v>
          </cell>
          <cell r="F7506" t="str">
            <v>Cobi szafy akcesoria</v>
          </cell>
          <cell r="K7506">
            <v>0</v>
          </cell>
        </row>
        <row r="7507">
          <cell r="A7507">
            <v>5010060</v>
          </cell>
          <cell r="B7507" t="str">
            <v xml:space="preserve">Panel maskujący czarny 1U/19'' Snap-In z tworzywa </v>
          </cell>
          <cell r="C7507" t="str">
            <v xml:space="preserve">Panel maskujący czarny 1U/19'' Snap-In z tworzywa (szybki montaż) </v>
          </cell>
          <cell r="D7507" t="str">
            <v>szt.</v>
          </cell>
          <cell r="E7507">
            <v>16.170000000000002</v>
          </cell>
          <cell r="F7507" t="str">
            <v>Cobi szafy akcesoria</v>
          </cell>
          <cell r="K7507">
            <v>0</v>
          </cell>
        </row>
        <row r="7508">
          <cell r="A7508" t="str">
            <v>T9054N</v>
          </cell>
          <cell r="B7508" t="str">
            <v>Panel maskujący dolny (ścianka cokołu) - szer. 103</v>
          </cell>
          <cell r="C7508" t="str">
            <v>Panel maskujący dolny (ścianka cokołu) - szer. 1030 mm</v>
          </cell>
          <cell r="D7508" t="str">
            <v>szt.</v>
          </cell>
          <cell r="E7508">
            <v>240.67</v>
          </cell>
          <cell r="F7508" t="str">
            <v>TECNOSTEEL</v>
          </cell>
          <cell r="K7508">
            <v>0</v>
          </cell>
        </row>
        <row r="7509">
          <cell r="A7509" t="str">
            <v>T9055N</v>
          </cell>
          <cell r="B7509" t="str">
            <v>Panel maskujący dolny (ścianka cokołu) - szer. 120</v>
          </cell>
          <cell r="C7509" t="str">
            <v>Panel maskujący dolny (ścianka cokołu) - szer. 1200 mm</v>
          </cell>
          <cell r="D7509" t="str">
            <v>szt.</v>
          </cell>
          <cell r="E7509">
            <v>261.67</v>
          </cell>
          <cell r="F7509" t="str">
            <v>TECNOSTEEL</v>
          </cell>
          <cell r="K7509">
            <v>0</v>
          </cell>
        </row>
        <row r="7510">
          <cell r="A7510" t="str">
            <v>T9051N</v>
          </cell>
          <cell r="B7510" t="str">
            <v>Panel maskujący dolny (ścianka cokołu) - szer. 600</v>
          </cell>
          <cell r="C7510" t="str">
            <v>Panel maskujący dolny (ścianka cokołu) - szer. 600 mm</v>
          </cell>
          <cell r="D7510" t="str">
            <v>szt.</v>
          </cell>
          <cell r="E7510">
            <v>160.91</v>
          </cell>
          <cell r="F7510" t="str">
            <v>TECNOSTEEL</v>
          </cell>
          <cell r="K7510">
            <v>0</v>
          </cell>
        </row>
        <row r="7511">
          <cell r="A7511" t="str">
            <v>T9052NLAT</v>
          </cell>
          <cell r="B7511" t="str">
            <v>Panel maskujący dolny (ścianka cokołu) - szer. 800</v>
          </cell>
          <cell r="C7511" t="str">
            <v>Panel maskujący dolny (ścianka cokołu) - szer. 800 mm</v>
          </cell>
          <cell r="D7511" t="str">
            <v>szt.</v>
          </cell>
          <cell r="E7511">
            <v>191.85</v>
          </cell>
          <cell r="F7511" t="str">
            <v>TECNOSTEEL</v>
          </cell>
          <cell r="K7511">
            <v>0</v>
          </cell>
        </row>
        <row r="7512">
          <cell r="A7512" t="str">
            <v>T9052N</v>
          </cell>
          <cell r="B7512" t="str">
            <v>Panel maskujący dolny (ścianka cokołu) - szer. 800</v>
          </cell>
          <cell r="C7512" t="str">
            <v>Panel maskujący dolny (ścianka cokołu) - szer. 800 mm</v>
          </cell>
          <cell r="D7512" t="str">
            <v>szt.</v>
          </cell>
          <cell r="E7512">
            <v>191.85</v>
          </cell>
          <cell r="F7512" t="str">
            <v>TECNOSTEEL</v>
          </cell>
          <cell r="K7512">
            <v>0</v>
          </cell>
        </row>
        <row r="7513">
          <cell r="A7513" t="str">
            <v>T9053N</v>
          </cell>
          <cell r="B7513" t="str">
            <v xml:space="preserve">Panel maskujący dolny dla wymiennika BladeCooling </v>
          </cell>
          <cell r="C7513" t="str">
            <v>Panel maskujący dolny dla wymiennika BladeCooling oraz rozdzielnicy elektrycznej - szer. 300 mm</v>
          </cell>
          <cell r="D7513" t="str">
            <v>szt.</v>
          </cell>
          <cell r="E7513">
            <v>139.78</v>
          </cell>
          <cell r="F7513" t="str">
            <v>TECNOSTEEL</v>
          </cell>
          <cell r="K7513">
            <v>0</v>
          </cell>
        </row>
        <row r="7514">
          <cell r="A7514" t="str">
            <v>T9190N</v>
          </cell>
          <cell r="B7514" t="str">
            <v>Panel oświetleniowy LED - 600 x 300 mm</v>
          </cell>
          <cell r="C7514" t="str">
            <v>Panel oświetleniowy LED - 600 x 300 mm</v>
          </cell>
          <cell r="D7514" t="str">
            <v>szt.</v>
          </cell>
          <cell r="E7514">
            <v>831.76</v>
          </cell>
          <cell r="F7514" t="str">
            <v>TECNOSTEEL</v>
          </cell>
          <cell r="K7514">
            <v>0</v>
          </cell>
        </row>
        <row r="7515">
          <cell r="A7515">
            <v>69119120</v>
          </cell>
          <cell r="B7515" t="str">
            <v>Panel Panel KĄTOWY 24*RJ45 19''/1U modul.CZARNY</v>
          </cell>
          <cell r="C7515" t="str">
            <v>Patch Panel kątowy CobiNet TopKey 24*RJ45 19''/1U modularny niewyposażony RAL 9005 czarny do modułów keystone</v>
          </cell>
          <cell r="D7515" t="str">
            <v>szt.</v>
          </cell>
          <cell r="E7515">
            <v>0</v>
          </cell>
          <cell r="F7515" t="str">
            <v>Cobi Cu okablowanie</v>
          </cell>
          <cell r="K7515">
            <v>0</v>
          </cell>
        </row>
        <row r="7516">
          <cell r="A7516" t="str">
            <v>C30-0592</v>
          </cell>
          <cell r="B7516" t="str">
            <v>Panel światłowodowy 10”/1U 12xST – niewyposażony</v>
          </cell>
          <cell r="C7516" t="str">
            <v>Panel światłowodowy 10”/1U 12xST – niewyposażony</v>
          </cell>
          <cell r="D7516" t="str">
            <v>szt.</v>
          </cell>
          <cell r="E7516">
            <v>0</v>
          </cell>
          <cell r="F7516" t="str">
            <v>Cobi Cu okablowanie</v>
          </cell>
          <cell r="K7516">
            <v>0</v>
          </cell>
        </row>
        <row r="7517">
          <cell r="A7517" t="str">
            <v>C30-0591</v>
          </cell>
          <cell r="B7517" t="str">
            <v>Panel światłowodowy 10”/1U 8xSC duplex - niewyp</v>
          </cell>
          <cell r="C7517" t="str">
            <v>Panel światłowodowy 10”/1U 8xSC-duplex (LC-quad) – niewyposażony</v>
          </cell>
          <cell r="D7517" t="str">
            <v>szt.</v>
          </cell>
          <cell r="E7517">
            <v>0</v>
          </cell>
          <cell r="F7517" t="str">
            <v>Cobi Cu okablowanie</v>
          </cell>
          <cell r="K7517">
            <v>0</v>
          </cell>
        </row>
        <row r="7518">
          <cell r="A7518" t="str">
            <v>C30-0593</v>
          </cell>
          <cell r="B7518" t="str">
            <v>Panel światłowodowy 10”/1U 8xSC-simplex (LC-duplex</v>
          </cell>
          <cell r="C7518" t="str">
            <v>Panel światłowodowy 10”/1U 8xSC-simplex (LC-duplex) – niewyposażony</v>
          </cell>
          <cell r="D7518" t="str">
            <v>szt.</v>
          </cell>
          <cell r="E7518">
            <v>0</v>
          </cell>
          <cell r="F7518" t="str">
            <v>Cobi Cu okablowanie</v>
          </cell>
          <cell r="K7518">
            <v>0</v>
          </cell>
        </row>
        <row r="7519">
          <cell r="A7519" t="str">
            <v>5861 031/P</v>
          </cell>
          <cell r="B7519" t="str">
            <v>Panel światłowodowy 19"/1U RAL9005</v>
          </cell>
          <cell r="C7519" t="str">
            <v>Panel światłowodowy PREMIUM 19"/1U RAL9005</v>
          </cell>
          <cell r="D7519" t="str">
            <v>szt.</v>
          </cell>
          <cell r="E7519">
            <v>200.08</v>
          </cell>
          <cell r="F7519" t="str">
            <v>Cobi FO osprzęt</v>
          </cell>
          <cell r="K7519">
            <v>0</v>
          </cell>
        </row>
        <row r="7520">
          <cell r="A7520" t="str">
            <v>5061 031/N</v>
          </cell>
          <cell r="B7520" t="str">
            <v>Panel światłowodowy 19”/1U</v>
          </cell>
          <cell r="C7520" t="str">
            <v>Panel światłowodowy 19”/1U</v>
          </cell>
          <cell r="D7520" t="str">
            <v>szt.</v>
          </cell>
          <cell r="E7520">
            <v>0</v>
          </cell>
          <cell r="F7520" t="str">
            <v>Cobi FO osprzęt</v>
          </cell>
          <cell r="K7520">
            <v>0</v>
          </cell>
        </row>
        <row r="7521">
          <cell r="A7521" t="str">
            <v>5061 031/12</v>
          </cell>
          <cell r="B7521" t="str">
            <v>Panel światłowodowy 19”/1U 12xST/FC 1U</v>
          </cell>
          <cell r="C7521" t="str">
            <v>Panel światłowodowy 19”/1U PREMIUM 12xST/FC 1U</v>
          </cell>
          <cell r="D7521" t="str">
            <v>szt.</v>
          </cell>
          <cell r="E7521">
            <v>234.36</v>
          </cell>
          <cell r="F7521" t="str">
            <v>Cobi FO osprzęt</v>
          </cell>
          <cell r="K7521">
            <v>0</v>
          </cell>
        </row>
        <row r="7522">
          <cell r="A7522" t="str">
            <v>5061 031/P/DE</v>
          </cell>
          <cell r="B7522" t="str">
            <v xml:space="preserve">Panel światłowodowy 19”/1U 1U bez płyty czołowej, </v>
          </cell>
          <cell r="C7522" t="str">
            <v>Panel światłowodowy 19”/1U 1U bez płyty czołowej, wersja DE</v>
          </cell>
          <cell r="D7522" t="str">
            <v>szt.</v>
          </cell>
          <cell r="E7522">
            <v>147.84</v>
          </cell>
          <cell r="F7522" t="str">
            <v>Cobi FO osprzęt</v>
          </cell>
          <cell r="K7522">
            <v>0</v>
          </cell>
        </row>
        <row r="7523">
          <cell r="A7523" t="str">
            <v>5061 031/24</v>
          </cell>
          <cell r="B7523" t="str">
            <v>Panel światłowodowy 19”/1U 24xST</v>
          </cell>
          <cell r="C7523" t="str">
            <v>Panel światłowodowy 19”/1U PREMIUM 24xST/FC 1U</v>
          </cell>
          <cell r="D7523" t="str">
            <v>szt.</v>
          </cell>
          <cell r="E7523">
            <v>234.36</v>
          </cell>
          <cell r="F7523" t="str">
            <v>Cobi FO osprzęt</v>
          </cell>
          <cell r="K7523">
            <v>0</v>
          </cell>
        </row>
        <row r="7524">
          <cell r="A7524" t="str">
            <v>5061 031/P</v>
          </cell>
          <cell r="B7524" t="str">
            <v>Panel światłowodowy 19”/1U PREMIUM</v>
          </cell>
          <cell r="C7524" t="str">
            <v>Panel światłowodowy 19”/1U PREMIUM</v>
          </cell>
          <cell r="D7524" t="str">
            <v>szt.</v>
          </cell>
          <cell r="E7524">
            <v>200.08</v>
          </cell>
          <cell r="F7524" t="str">
            <v>Cobi FO osprzęt</v>
          </cell>
          <cell r="K7524">
            <v>0</v>
          </cell>
        </row>
        <row r="7525">
          <cell r="A7525" t="str">
            <v>5062 031/N</v>
          </cell>
          <cell r="B7525" t="str">
            <v>Panel światłowodowy 19”/2U</v>
          </cell>
          <cell r="C7525" t="str">
            <v>Panel światłowodowy 19”/2U</v>
          </cell>
          <cell r="D7525" t="str">
            <v>szt.</v>
          </cell>
          <cell r="E7525">
            <v>367.99</v>
          </cell>
          <cell r="F7525" t="str">
            <v>Cobi FO osprzęt</v>
          </cell>
          <cell r="K7525">
            <v>0</v>
          </cell>
        </row>
        <row r="7526">
          <cell r="A7526" t="str">
            <v>C12-3120</v>
          </cell>
          <cell r="B7526" t="str">
            <v>Panel telefoniczny 19" kat.3 UTP 25xRJ45 1U czarny</v>
          </cell>
          <cell r="C7526" t="str">
            <v>Patch panel telefoniczny 19" kat. 3 UTP 25xRJ45 1U czarny</v>
          </cell>
          <cell r="D7526" t="str">
            <v>szt.</v>
          </cell>
          <cell r="E7526">
            <v>240.51</v>
          </cell>
          <cell r="F7526" t="str">
            <v>Cobi Cu okablowanie</v>
          </cell>
          <cell r="K7526">
            <v>0</v>
          </cell>
        </row>
        <row r="7527">
          <cell r="A7527" t="str">
            <v>C12-3020</v>
          </cell>
          <cell r="B7527" t="str">
            <v>Panel telefoniczny 19" kat.3 UTP 25xRJ45 1U szary</v>
          </cell>
          <cell r="C7527" t="str">
            <v>Patch panel telefoniczny 19" kat. 3 UTP 25xRJ45 1U szary</v>
          </cell>
          <cell r="D7527" t="str">
            <v>szt.</v>
          </cell>
          <cell r="E7527">
            <v>285.61</v>
          </cell>
          <cell r="F7527" t="str">
            <v>Cobi Cu okablowanie</v>
          </cell>
          <cell r="K7527">
            <v>0</v>
          </cell>
        </row>
        <row r="7528">
          <cell r="A7528" t="str">
            <v>5050 027/T</v>
          </cell>
          <cell r="B7528" t="str">
            <v>Panel telefoniczny 19" kat.3 UTP 25xRJ45 1U szary</v>
          </cell>
          <cell r="C7528" t="str">
            <v>Patch panel telefoniczny 19" kat. 3 UTP 25xRJ45 1U szary</v>
          </cell>
          <cell r="D7528" t="str">
            <v>szt.</v>
          </cell>
          <cell r="E7528">
            <v>67.569999999999993</v>
          </cell>
          <cell r="F7528" t="str">
            <v>Cobi Cu okablowanie</v>
          </cell>
          <cell r="K7528">
            <v>0</v>
          </cell>
        </row>
        <row r="7529">
          <cell r="A7529" t="str">
            <v>C12-3021</v>
          </cell>
          <cell r="B7529" t="str">
            <v>Panel telefoniczny 19" kat.3 UTP 32xRJ45 1U szary</v>
          </cell>
          <cell r="C7529" t="str">
            <v>Patch panel telefoniczny 19" kat. 3 UTP 32xRJ45 1U szary</v>
          </cell>
          <cell r="D7529" t="str">
            <v>szt.</v>
          </cell>
          <cell r="E7529">
            <v>240.81</v>
          </cell>
          <cell r="F7529" t="str">
            <v>Cobi Cu okablowanie</v>
          </cell>
          <cell r="K7529">
            <v>0</v>
          </cell>
        </row>
        <row r="7530">
          <cell r="A7530" t="str">
            <v>C12-3122</v>
          </cell>
          <cell r="B7530" t="str">
            <v>Panel telefoniczny 19" kat.3 UTP 50xRJ45 1U czarny</v>
          </cell>
          <cell r="C7530" t="str">
            <v>Patch panel telefoniczny 19" kat. 3 UTP 50xRJ45 1U czarny</v>
          </cell>
          <cell r="D7530" t="str">
            <v>szt.</v>
          </cell>
          <cell r="E7530">
            <v>359.95</v>
          </cell>
          <cell r="F7530" t="str">
            <v>Cobi Cu okablowanie</v>
          </cell>
          <cell r="K7530">
            <v>0</v>
          </cell>
        </row>
        <row r="7531">
          <cell r="A7531" t="str">
            <v>C12-3022</v>
          </cell>
          <cell r="B7531" t="str">
            <v>Panel telefoniczny 19" kat.3 UTP 50xRJ45 1U szary</v>
          </cell>
          <cell r="C7531" t="str">
            <v>Patch panel telefoniczny 19" kat. 3 UTP 50xRJ45 1U szary</v>
          </cell>
          <cell r="D7531" t="str">
            <v>szt.</v>
          </cell>
          <cell r="E7531">
            <v>339.32</v>
          </cell>
          <cell r="F7531" t="str">
            <v>Cobi Cu okablowanie</v>
          </cell>
          <cell r="K7531">
            <v>0</v>
          </cell>
        </row>
        <row r="7532">
          <cell r="A7532" t="str">
            <v>R00 - 9062</v>
          </cell>
          <cell r="B7532" t="str">
            <v>Panel wentylacyjny 2 wentylatorowy dachowy do szaf</v>
          </cell>
          <cell r="C7532" t="str">
            <v>Panel wentylacyjny 2 wentylatorowy dachowy do szafek TECNO HD</v>
          </cell>
          <cell r="D7532" t="str">
            <v>szt.</v>
          </cell>
          <cell r="E7532">
            <v>0</v>
          </cell>
          <cell r="F7532" t="str">
            <v>TECNOSTEEL</v>
          </cell>
          <cell r="K7532">
            <v>0</v>
          </cell>
        </row>
        <row r="7533">
          <cell r="A7533" t="str">
            <v>T9064TN8X10</v>
          </cell>
          <cell r="B7533" t="str">
            <v>Panel wentylacyjny 4 went + term</v>
          </cell>
          <cell r="C7533" t="str">
            <v>Panel wentylacyjny 4 went + term</v>
          </cell>
          <cell r="D7533" t="str">
            <v>szt.</v>
          </cell>
          <cell r="E7533">
            <v>0</v>
          </cell>
          <cell r="F7533" t="str">
            <v>Cobi szafy akcesoria</v>
          </cell>
          <cell r="K7533">
            <v>0</v>
          </cell>
        </row>
        <row r="7534">
          <cell r="A7534" t="str">
            <v>T9064TN8</v>
          </cell>
          <cell r="B7534" t="str">
            <v>Panel wentylacyjny 4 went+termostat</v>
          </cell>
          <cell r="C7534" t="str">
            <v>Panel wentylacyjny 4 went+termostat</v>
          </cell>
          <cell r="D7534" t="str">
            <v>szt.</v>
          </cell>
          <cell r="E7534">
            <v>0</v>
          </cell>
          <cell r="F7534" t="str">
            <v>Cobi szafy akcesoria</v>
          </cell>
          <cell r="K7534">
            <v>0</v>
          </cell>
        </row>
        <row r="7535">
          <cell r="A7535" t="str">
            <v xml:space="preserve">T9064TN      </v>
          </cell>
          <cell r="B7535" t="str">
            <v>Panel wentylacyjny 4 went+termostat cz</v>
          </cell>
          <cell r="C7535" t="str">
            <v>Panel wentylacyjny 4 went+termostat cz</v>
          </cell>
          <cell r="D7535" t="str">
            <v>szt.</v>
          </cell>
          <cell r="E7535">
            <v>0</v>
          </cell>
          <cell r="F7535" t="str">
            <v>Cobi szafy akcesoria</v>
          </cell>
          <cell r="K7535">
            <v>0</v>
          </cell>
        </row>
        <row r="7536">
          <cell r="A7536" t="str">
            <v>P9066T</v>
          </cell>
          <cell r="B7536" t="str">
            <v>PANEL WENTYLACYJNY 6-WENTYLATOROWY Z TERMOSTATEM D</v>
          </cell>
          <cell r="C7536" t="str">
            <v xml:space="preserve">PANEL WENTYLACYJNY 6-WENTYLATOROWY Z TERMOSTATEM DLA SZAF SERWEROWYCH o gł. 1000 mm </v>
          </cell>
          <cell r="D7536" t="str">
            <v>szt.</v>
          </cell>
          <cell r="E7536">
            <v>0</v>
          </cell>
          <cell r="F7536" t="str">
            <v>Cobi szafy akcesoria</v>
          </cell>
          <cell r="K7536">
            <v>0</v>
          </cell>
        </row>
        <row r="7537">
          <cell r="A7537" t="str">
            <v>T5027N</v>
          </cell>
          <cell r="B7537" t="str">
            <v>Panel wypełniający "Flexiblank" 27U / 19" (dowolna</v>
          </cell>
          <cell r="C7537" t="str">
            <v>Panel wypełniający "Flexiblank" 27U / 19" (dowolna konfiguracja)</v>
          </cell>
          <cell r="D7537" t="str">
            <v>szt.</v>
          </cell>
          <cell r="E7537">
            <v>682.03</v>
          </cell>
          <cell r="F7537" t="str">
            <v>TECNOSTEEL</v>
          </cell>
          <cell r="K7537">
            <v>0</v>
          </cell>
        </row>
        <row r="7538">
          <cell r="A7538" t="str">
            <v>T9011N</v>
          </cell>
          <cell r="B7538" t="str">
            <v>Panel wypełniający 1U / 19"" - montaż beznarzędzio</v>
          </cell>
          <cell r="C7538" t="str">
            <v>Panel wypełniający 1U / 19"" - montaż beznarzędziowy</v>
          </cell>
          <cell r="D7538" t="str">
            <v>szt.</v>
          </cell>
          <cell r="E7538">
            <v>38.020000000000003</v>
          </cell>
          <cell r="F7538" t="str">
            <v>TECNOSTEEL</v>
          </cell>
          <cell r="K7538">
            <v>0</v>
          </cell>
        </row>
        <row r="7539">
          <cell r="A7539" t="str">
            <v>T9012N</v>
          </cell>
          <cell r="B7539" t="str">
            <v>Panel wypełniający 2U / 19"" - montaż beznarzędzio</v>
          </cell>
          <cell r="C7539" t="str">
            <v>Panel wypełniający 2U / 19"" - montaż beznarzędziowy</v>
          </cell>
          <cell r="D7539" t="str">
            <v>szt.</v>
          </cell>
          <cell r="E7539">
            <v>47.6</v>
          </cell>
          <cell r="F7539" t="str">
            <v>TECNOSTEEL</v>
          </cell>
          <cell r="K7539">
            <v>0</v>
          </cell>
        </row>
        <row r="7540">
          <cell r="A7540" t="str">
            <v>T9014N</v>
          </cell>
          <cell r="B7540" t="str">
            <v>Panel wypełniający 4U / 19"" - montaż beznarzędzio</v>
          </cell>
          <cell r="C7540" t="str">
            <v>Panel wypełniający 4U / 19"" - montaż beznarzędziowy</v>
          </cell>
          <cell r="D7540" t="str">
            <v>szt.</v>
          </cell>
          <cell r="E7540">
            <v>61.27</v>
          </cell>
          <cell r="F7540" t="str">
            <v>TECNOSTEEL</v>
          </cell>
          <cell r="K7540">
            <v>0</v>
          </cell>
        </row>
        <row r="7541">
          <cell r="A7541" t="str">
            <v>LZ6GNZABPP</v>
          </cell>
          <cell r="B7541" t="str">
            <v>Panel zasilajacy 6 gn.z zab. przeciwprze</v>
          </cell>
          <cell r="C7541" t="str">
            <v>Panel zasilajacy 6 gn.z zab. przeciwprze</v>
          </cell>
          <cell r="D7541" t="str">
            <v>szt.</v>
          </cell>
          <cell r="E7541">
            <v>0</v>
          </cell>
          <cell r="F7541" t="str">
            <v>TECNOSTEEL</v>
          </cell>
          <cell r="K7541">
            <v>0</v>
          </cell>
        </row>
        <row r="7542">
          <cell r="A7542" t="str">
            <v>TX9052N</v>
          </cell>
          <cell r="B7542" t="str">
            <v>Panel zaslep. do podl 800mm do T7</v>
          </cell>
          <cell r="C7542" t="str">
            <v>Panel zaslep. do podl 800mm do T7</v>
          </cell>
          <cell r="D7542" t="str">
            <v>szt.</v>
          </cell>
          <cell r="E7542">
            <v>0</v>
          </cell>
          <cell r="F7542" t="str">
            <v>Cobi szafy akcesoria</v>
          </cell>
          <cell r="K7542">
            <v>0</v>
          </cell>
        </row>
        <row r="7543">
          <cell r="A7543" t="str">
            <v>FCP3D-SC24-OM3G</v>
          </cell>
          <cell r="B7543" t="str">
            <v>PANEL,SC,24 OM3 EASYSTRIP PIGTAILS,1U,CRIMP SPLICE</v>
          </cell>
          <cell r="C7543" t="str">
            <v>PANEL,SC,24 OM3 EASYSTRIP PIGTAILS,1U,CRIMP SPLICE CASSETTE,GREY</v>
          </cell>
          <cell r="D7543" t="str">
            <v>szt.</v>
          </cell>
          <cell r="E7543">
            <v>0</v>
          </cell>
          <cell r="F7543" t="str">
            <v>SIEMON</v>
          </cell>
          <cell r="K7543">
            <v>0</v>
          </cell>
        </row>
        <row r="7544">
          <cell r="A7544" t="str">
            <v>F9074-21</v>
          </cell>
          <cell r="B7544" t="str">
            <v>Para belek 19'' - do szaf ETSI 21'' o wysokości 24</v>
          </cell>
          <cell r="C7544" t="str">
            <v>Para belek 19'' - do szaf ETSI 21'' o wysokości 24U</v>
          </cell>
          <cell r="D7544" t="str">
            <v>szt.</v>
          </cell>
          <cell r="E7544">
            <v>213.75</v>
          </cell>
          <cell r="F7544" t="str">
            <v>TECNOSTEEL</v>
          </cell>
          <cell r="K7544">
            <v>0</v>
          </cell>
        </row>
        <row r="7545">
          <cell r="A7545" t="str">
            <v>F9070-21</v>
          </cell>
          <cell r="B7545" t="str">
            <v>Para belek 19'' - do szaf ETSI 21'' o wysokości 47</v>
          </cell>
          <cell r="C7545" t="str">
            <v>Para belek 19'' - do szaf ETSI 21'' o wysokości 47U</v>
          </cell>
          <cell r="D7545" t="str">
            <v>szt.</v>
          </cell>
          <cell r="E7545">
            <v>292.92</v>
          </cell>
          <cell r="F7545" t="str">
            <v>TECNOSTEEL</v>
          </cell>
          <cell r="K7545">
            <v>0</v>
          </cell>
        </row>
        <row r="7546">
          <cell r="A7546" t="str">
            <v>F9821</v>
          </cell>
          <cell r="B7546" t="str">
            <v>Para belek tylnych 10U do szafek Compact Net</v>
          </cell>
          <cell r="C7546" t="str">
            <v>Para belek tylnych 10U do szafek Compact Net</v>
          </cell>
          <cell r="D7546" t="str">
            <v>szt.</v>
          </cell>
          <cell r="E7546">
            <v>61.27</v>
          </cell>
          <cell r="F7546" t="str">
            <v>TECNOSTEEL</v>
          </cell>
          <cell r="K7546">
            <v>0</v>
          </cell>
        </row>
        <row r="7547">
          <cell r="A7547" t="str">
            <v>F9822</v>
          </cell>
          <cell r="B7547" t="str">
            <v>Para belek tylnych 13U do szafek Compact Net</v>
          </cell>
          <cell r="C7547" t="str">
            <v>Para belek tylnych 13U do szafek Compact Net</v>
          </cell>
          <cell r="D7547" t="str">
            <v>szt.</v>
          </cell>
          <cell r="E7547">
            <v>68.62</v>
          </cell>
          <cell r="F7547" t="str">
            <v>TECNOSTEEL</v>
          </cell>
          <cell r="K7547">
            <v>0</v>
          </cell>
        </row>
        <row r="7548">
          <cell r="A7548" t="str">
            <v>F9823</v>
          </cell>
          <cell r="B7548" t="str">
            <v>Para belek tylnych 13U do szafek Compact Net</v>
          </cell>
          <cell r="C7548" t="str">
            <v>Para belek tylnych 13U do szafek Compact Net</v>
          </cell>
          <cell r="D7548" t="str">
            <v>szt.</v>
          </cell>
          <cell r="E7548">
            <v>88.23</v>
          </cell>
          <cell r="F7548" t="str">
            <v>TECNOSTEEL</v>
          </cell>
          <cell r="K7548">
            <v>0</v>
          </cell>
        </row>
        <row r="7549">
          <cell r="A7549" t="str">
            <v>F9820</v>
          </cell>
          <cell r="B7549" t="str">
            <v>Para belek tylnych 7U do szafek Compact Net</v>
          </cell>
          <cell r="C7549" t="str">
            <v>Para belek tylnych 7U do szafek Compact Net</v>
          </cell>
          <cell r="D7549" t="str">
            <v>szt.</v>
          </cell>
          <cell r="E7549">
            <v>49.01</v>
          </cell>
          <cell r="F7549" t="str">
            <v>TECNOSTEEL</v>
          </cell>
          <cell r="K7549">
            <v>0</v>
          </cell>
        </row>
        <row r="7550">
          <cell r="A7550" t="str">
            <v>F9273</v>
          </cell>
          <cell r="B7550" t="str">
            <v>PARA KĄTOWNIKÓW MOCUJĄCYCH - GŁ. 365 mm - mocowani</v>
          </cell>
          <cell r="C7550" t="str">
            <v>PARA KĄTOWNIKÓW MOCUJĄCYCH - GŁ. 365 mm - mocowanie na belkach 19" obciążenie do 80 kg</v>
          </cell>
          <cell r="D7550" t="str">
            <v>szt.</v>
          </cell>
          <cell r="E7550">
            <v>108.67</v>
          </cell>
          <cell r="F7550" t="str">
            <v>TECNOSTEEL</v>
          </cell>
          <cell r="K7550">
            <v>0</v>
          </cell>
        </row>
        <row r="7551">
          <cell r="A7551" t="str">
            <v>F9274</v>
          </cell>
          <cell r="B7551" t="str">
            <v>PARA KĄTOWNIKÓW MOCUJĄCYCH - GŁ. 555 mm - mocowani</v>
          </cell>
          <cell r="C7551" t="str">
            <v>PARA KĄTOWNIKÓW MOCUJĄCYCH - GŁ. 555 mm - mocowanie na belkach 19" obciążenie do 80 kg</v>
          </cell>
          <cell r="D7551" t="str">
            <v>szt.</v>
          </cell>
          <cell r="E7551">
            <v>115.46</v>
          </cell>
          <cell r="F7551" t="str">
            <v>TECNOSTEEL</v>
          </cell>
          <cell r="K7551">
            <v>0</v>
          </cell>
        </row>
        <row r="7552">
          <cell r="A7552" t="str">
            <v>F9275</v>
          </cell>
          <cell r="B7552" t="str">
            <v>PARA KĄTOWNIKÓW MOCUJĄCYCH - GŁ. 685 mm - mocowani</v>
          </cell>
          <cell r="C7552" t="str">
            <v>PARA KĄTOWNIKÓW MOCUJĄCYCH - GŁ. 685 mm - mocowanie na belkach 19" obciążenie do 80 kg</v>
          </cell>
          <cell r="D7552" t="str">
            <v>szt.</v>
          </cell>
          <cell r="E7552">
            <v>137.07</v>
          </cell>
          <cell r="F7552" t="str">
            <v>TECNOSTEEL</v>
          </cell>
          <cell r="K7552">
            <v>0</v>
          </cell>
        </row>
        <row r="7553">
          <cell r="A7553" t="str">
            <v>T2148N</v>
          </cell>
          <cell r="B7553" t="str">
            <v>Para osłon bocznych 1030x48U</v>
          </cell>
          <cell r="C7553" t="str">
            <v>Para osłon bocznych 1030x48U</v>
          </cell>
          <cell r="D7553" t="str">
            <v>szt.</v>
          </cell>
          <cell r="E7553">
            <v>0</v>
          </cell>
          <cell r="F7553" t="str">
            <v>Cobi szafy akcesoria</v>
          </cell>
          <cell r="K7553">
            <v>0</v>
          </cell>
        </row>
        <row r="7554">
          <cell r="A7554" t="str">
            <v>T2242N</v>
          </cell>
          <cell r="B7554" t="str">
            <v>Para osłon bocznych 1200x42U</v>
          </cell>
          <cell r="C7554" t="str">
            <v>Para osłon bocznych 1200x42U</v>
          </cell>
          <cell r="D7554" t="str">
            <v>szt.</v>
          </cell>
          <cell r="E7554">
            <v>0</v>
          </cell>
          <cell r="F7554" t="str">
            <v>Cobi szafy akcesoria</v>
          </cell>
          <cell r="K7554">
            <v>0</v>
          </cell>
        </row>
        <row r="7555">
          <cell r="A7555" t="str">
            <v>T2142N</v>
          </cell>
          <cell r="B7555" t="str">
            <v>Para osłon bocznych mm.1030x42U - kolor czarny</v>
          </cell>
          <cell r="C7555" t="str">
            <v>Para osłon bocznych mm.1030x42U - kolor czarny</v>
          </cell>
          <cell r="D7555" t="str">
            <v>szt.</v>
          </cell>
          <cell r="E7555">
            <v>0</v>
          </cell>
          <cell r="F7555" t="str">
            <v>Cobi szafy akcesoria</v>
          </cell>
          <cell r="K7555">
            <v>0</v>
          </cell>
        </row>
        <row r="7556">
          <cell r="A7556" t="str">
            <v>F9331</v>
          </cell>
          <cell r="B7556" t="str">
            <v>Para reduktorów z 21'' na 19'' 1U z el. montażowym</v>
          </cell>
          <cell r="C7556" t="str">
            <v>Para reduktorów z 21'' na 19'' 1U z el. montażowymi</v>
          </cell>
          <cell r="D7556" t="str">
            <v>szt.</v>
          </cell>
          <cell r="E7556">
            <v>45.92</v>
          </cell>
          <cell r="F7556" t="str">
            <v>TECNOSTEEL</v>
          </cell>
          <cell r="K7556">
            <v>0</v>
          </cell>
        </row>
        <row r="7557">
          <cell r="A7557" t="str">
            <v>F9332</v>
          </cell>
          <cell r="B7557" t="str">
            <v>Para reduktorów z 21'' na 19'' 2U z el. montażowym</v>
          </cell>
          <cell r="C7557" t="str">
            <v>Para reduktorów z 21'' na 19'' 2U z el. montażowymi</v>
          </cell>
          <cell r="D7557" t="str">
            <v>szt.</v>
          </cell>
          <cell r="E7557">
            <v>63.33</v>
          </cell>
          <cell r="F7557" t="str">
            <v>TECNOSTEEL</v>
          </cell>
          <cell r="K7557">
            <v>0</v>
          </cell>
        </row>
        <row r="7558">
          <cell r="A7558" t="str">
            <v>F9333</v>
          </cell>
          <cell r="B7558" t="str">
            <v>Para reduktorów z 21'' na 19'' 3U z el. montażowym</v>
          </cell>
          <cell r="C7558" t="str">
            <v>Para reduktorów z 21'' na 19'' 3U z el. montażowymi</v>
          </cell>
          <cell r="D7558" t="str">
            <v>szt.</v>
          </cell>
          <cell r="E7558">
            <v>74.42</v>
          </cell>
          <cell r="F7558" t="str">
            <v>TECNOSTEEL</v>
          </cell>
          <cell r="K7558">
            <v>0</v>
          </cell>
        </row>
        <row r="7559">
          <cell r="A7559" t="str">
            <v>F8735</v>
          </cell>
          <cell r="B7559" t="str">
            <v>PARA TYLNYCH BELEK 19'' DO SZAF IP – 25U</v>
          </cell>
          <cell r="C7559" t="str">
            <v>PARA TYLNYCH BELEK 19'' DO SZAF IP – 25U</v>
          </cell>
          <cell r="D7559" t="str">
            <v>szt.</v>
          </cell>
          <cell r="E7559">
            <v>439.54</v>
          </cell>
          <cell r="F7559" t="str">
            <v>TECNOSTEEL</v>
          </cell>
          <cell r="K7559">
            <v>0</v>
          </cell>
        </row>
        <row r="7560">
          <cell r="A7560" t="str">
            <v>F9735</v>
          </cell>
          <cell r="B7560" t="str">
            <v>PARA TYLNYCH BELEK 19'' DO SZAF IP – 25U</v>
          </cell>
          <cell r="C7560" t="str">
            <v>PARA TYLNYCH BELEK 19'' DO SZAF IP – 25U</v>
          </cell>
          <cell r="D7560" t="str">
            <v>szt.</v>
          </cell>
          <cell r="E7560">
            <v>0</v>
          </cell>
          <cell r="F7560" t="str">
            <v>Cobi szafy akcesoria</v>
          </cell>
          <cell r="K7560">
            <v>0</v>
          </cell>
        </row>
        <row r="7561">
          <cell r="A7561" t="str">
            <v>F9736</v>
          </cell>
          <cell r="B7561" t="str">
            <v>PARA TYLNYCH BELEK 19'' DO SZAF IP – 42U</v>
          </cell>
          <cell r="C7561" t="str">
            <v>PARA TYLNYCH BELEK 19'' DO SZAF IP – 42U</v>
          </cell>
          <cell r="D7561" t="str">
            <v>szt.</v>
          </cell>
          <cell r="E7561">
            <v>0</v>
          </cell>
          <cell r="F7561" t="str">
            <v>Cobi szafy akcesoria</v>
          </cell>
          <cell r="K7561">
            <v>0</v>
          </cell>
        </row>
        <row r="7562">
          <cell r="A7562" t="str">
            <v>F8736</v>
          </cell>
          <cell r="B7562" t="str">
            <v>PARA TYLNYCH BELEK 19'' DO SZAF IP – 42U</v>
          </cell>
          <cell r="C7562" t="str">
            <v>PARA TYLNYCH BELEK 19'' DO SZAF IP – 42U</v>
          </cell>
          <cell r="D7562" t="str">
            <v>szt.</v>
          </cell>
          <cell r="E7562">
            <v>617.86</v>
          </cell>
          <cell r="F7562" t="str">
            <v>TECNOSTEEL</v>
          </cell>
          <cell r="K7562">
            <v>0</v>
          </cell>
        </row>
        <row r="7563">
          <cell r="A7563" t="str">
            <v>P9274</v>
          </cell>
          <cell r="B7563" t="str">
            <v>Para uchwytów do szybkiego montażu 555</v>
          </cell>
          <cell r="C7563" t="str">
            <v>Para uchwytów do szybkiego montażu 555</v>
          </cell>
          <cell r="D7563" t="str">
            <v>szt.</v>
          </cell>
          <cell r="E7563">
            <v>0</v>
          </cell>
          <cell r="F7563" t="str">
            <v>Cobi szafy akcesoria</v>
          </cell>
          <cell r="K7563">
            <v>0</v>
          </cell>
        </row>
        <row r="7564">
          <cell r="A7564" t="str">
            <v>FP9994</v>
          </cell>
          <cell r="B7564" t="str">
            <v>Para wspornków bocznych wzmacniających podwyższają</v>
          </cell>
          <cell r="C7564" t="str">
            <v>Para wspornków bocznych wzmacniających podwyższających nośność szafki do 60kg 13U glebokość 520mm</v>
          </cell>
          <cell r="D7564" t="str">
            <v>szt.</v>
          </cell>
          <cell r="E7564">
            <v>147.04</v>
          </cell>
          <cell r="F7564" t="str">
            <v>TECNOSTEEL</v>
          </cell>
          <cell r="K7564">
            <v>0</v>
          </cell>
        </row>
        <row r="7565">
          <cell r="A7565" t="str">
            <v>FP9995</v>
          </cell>
          <cell r="B7565" t="str">
            <v>Para wspornków bocznych wzmacniających podwyższają</v>
          </cell>
          <cell r="C7565" t="str">
            <v>Para wspornków bocznych wzmacniających podwyższających nośność szafki do 60kg 16U glebokość 520mm</v>
          </cell>
          <cell r="D7565" t="str">
            <v>szt.</v>
          </cell>
          <cell r="E7565">
            <v>158.07</v>
          </cell>
          <cell r="F7565" t="str">
            <v>TECNOSTEEL</v>
          </cell>
          <cell r="K7565">
            <v>0</v>
          </cell>
        </row>
        <row r="7566">
          <cell r="A7566" t="str">
            <v>FP9996</v>
          </cell>
          <cell r="B7566" t="str">
            <v>Para wspornków bocznych wzmacniających podwyższają</v>
          </cell>
          <cell r="C7566" t="str">
            <v>Para wspornków bocznych wzmacniających podwyższających nośność szafki do 60kg 22U glebokość 520mm</v>
          </cell>
          <cell r="D7566" t="str">
            <v>szt.</v>
          </cell>
          <cell r="E7566">
            <v>169.1</v>
          </cell>
          <cell r="F7566" t="str">
            <v>TECNOSTEEL</v>
          </cell>
          <cell r="K7566">
            <v>0</v>
          </cell>
        </row>
        <row r="7567">
          <cell r="A7567" t="str">
            <v>FP9992</v>
          </cell>
          <cell r="B7567" t="str">
            <v>Para wspornków bocznych wzmacniających podwyższają</v>
          </cell>
          <cell r="C7567" t="str">
            <v>Para wspornków bocznych wzmacniających podwyższających nośność szafki do 60kg 13U glebokość 620mm</v>
          </cell>
          <cell r="D7567" t="str">
            <v>szt.</v>
          </cell>
          <cell r="E7567">
            <v>155.62</v>
          </cell>
          <cell r="F7567" t="str">
            <v>TECNOSTEEL</v>
          </cell>
          <cell r="K7567">
            <v>0</v>
          </cell>
        </row>
        <row r="7568">
          <cell r="A7568" t="str">
            <v>FP9991</v>
          </cell>
          <cell r="B7568" t="str">
            <v>Para wspornków bocznych wzmacniających podwyższają</v>
          </cell>
          <cell r="C7568" t="str">
            <v>Para wspornków bocznych wzmacniających podwyższających nośność szafki do 60kg 16U glebokość 620mm</v>
          </cell>
          <cell r="D7568" t="str">
            <v>szt.</v>
          </cell>
          <cell r="E7568">
            <v>166.65</v>
          </cell>
          <cell r="F7568" t="str">
            <v>TECNOSTEEL</v>
          </cell>
          <cell r="K7568">
            <v>0</v>
          </cell>
        </row>
        <row r="7569">
          <cell r="A7569" t="str">
            <v>FP9990</v>
          </cell>
          <cell r="B7569" t="str">
            <v>Para wspornków bocznych wzmacniających podwyższają</v>
          </cell>
          <cell r="C7569" t="str">
            <v>Para wspornków bocznych wzmacniających podwyższających nośność szafki do 60kg 22U glebokość 620mm</v>
          </cell>
          <cell r="D7569" t="str">
            <v>szt.</v>
          </cell>
          <cell r="E7569">
            <v>178.9</v>
          </cell>
          <cell r="F7569" t="str">
            <v>TECNOSTEEL</v>
          </cell>
          <cell r="K7569">
            <v>0</v>
          </cell>
        </row>
        <row r="7570">
          <cell r="A7570" t="str">
            <v>F23-2330-5</v>
          </cell>
          <cell r="B7570" t="str">
            <v>Patch Cord LC–LC OM3 Mutimode Duplex LSZH 5M</v>
          </cell>
          <cell r="C7570" t="str">
            <v>Patch Cord LC–LC OM3 Mutimode Duplex LSZH 5M</v>
          </cell>
          <cell r="D7570" t="str">
            <v>szt.</v>
          </cell>
          <cell r="E7570">
            <v>0</v>
          </cell>
          <cell r="F7570" t="str">
            <v>Cobi FO pigtaile i patchcordy</v>
          </cell>
          <cell r="K7570">
            <v>0</v>
          </cell>
        </row>
        <row r="7571">
          <cell r="A7571" t="str">
            <v>F23-2370-2</v>
          </cell>
          <cell r="B7571" t="str">
            <v>Patch Cord LC–ST OM3 Mutimode Duplex LSZH 2M</v>
          </cell>
          <cell r="C7571" t="str">
            <v>Patch Cord LC–ST OM3 Mutimode Duplex LSZH 2M</v>
          </cell>
          <cell r="D7571" t="str">
            <v>szt.</v>
          </cell>
          <cell r="E7571">
            <v>0</v>
          </cell>
          <cell r="F7571" t="str">
            <v>Cobi FO pigtaile i patchcordy</v>
          </cell>
          <cell r="K7571">
            <v>0</v>
          </cell>
        </row>
        <row r="7572">
          <cell r="A7572" t="str">
            <v>F23-2370-5</v>
          </cell>
          <cell r="B7572" t="str">
            <v>Patch Cord LC–ST OM3 Mutimode Duplex LSZH 5M</v>
          </cell>
          <cell r="C7572" t="str">
            <v>Patch Cord LC–ST OM3 Mutimode Duplex LSZH 5M</v>
          </cell>
          <cell r="D7572" t="str">
            <v>szt.</v>
          </cell>
          <cell r="E7572">
            <v>0</v>
          </cell>
          <cell r="F7572" t="str">
            <v>Cobi FO pigtaile i patchcordy</v>
          </cell>
          <cell r="K7572">
            <v>0</v>
          </cell>
        </row>
        <row r="7573">
          <cell r="A7573" t="str">
            <v>MC6-8-T-0.5M-04</v>
          </cell>
          <cell r="B7573" t="str">
            <v>Patch cord MC,Cat 6,UTP,T568A/B,STRD,GRAY CMG, 0,5</v>
          </cell>
          <cell r="C7573" t="str">
            <v>Patch cord MC,Cat 6,UTP,T568A/B,STRD,GRAY CMG,GRAY BOOT,0.5M</v>
          </cell>
          <cell r="D7573" t="str">
            <v>szt.</v>
          </cell>
          <cell r="E7573">
            <v>0</v>
          </cell>
          <cell r="F7573" t="str">
            <v>SIEMON</v>
          </cell>
          <cell r="K7573">
            <v>0</v>
          </cell>
        </row>
        <row r="7574">
          <cell r="A7574" t="str">
            <v>MC6-8-T-01M-04</v>
          </cell>
          <cell r="B7574" t="str">
            <v xml:space="preserve">Patch cord MC6 CABLE ASSY,CAT6,01M GRAY JKT,GRAY </v>
          </cell>
          <cell r="C7574" t="str">
            <v>Patch cord MC6 CABLE ASSY,CAT6,01M GRAY JKT,GRAY BOOT</v>
          </cell>
          <cell r="D7574" t="str">
            <v>szt.</v>
          </cell>
          <cell r="E7574">
            <v>0</v>
          </cell>
          <cell r="F7574" t="str">
            <v>SIEMON</v>
          </cell>
          <cell r="K7574">
            <v>0</v>
          </cell>
        </row>
        <row r="7575">
          <cell r="A7575" t="str">
            <v>MC6-8-T-03M-04</v>
          </cell>
          <cell r="B7575" t="str">
            <v xml:space="preserve">Patch cord MC6 CABLE ASSY,CAT6,3M GRAY JKT GRAY </v>
          </cell>
          <cell r="C7575" t="str">
            <v>Patch cord MC6 CABLE ASSY,CAT6,3M GRAY JKT GRAY BOOT</v>
          </cell>
          <cell r="D7575" t="str">
            <v>szt.</v>
          </cell>
          <cell r="E7575">
            <v>0</v>
          </cell>
          <cell r="F7575" t="str">
            <v>SIEMON</v>
          </cell>
          <cell r="K7575">
            <v>0</v>
          </cell>
        </row>
        <row r="7576">
          <cell r="A7576" t="str">
            <v>6700 962/1,0</v>
          </cell>
          <cell r="B7576" t="str">
            <v>Patch Cord RJ45-RJ45 IP67, kat.6, S/FTP, dł.1,0m</v>
          </cell>
          <cell r="C7576" t="str">
            <v>Patch Cord RJ45-RJ45 do gniazd IP67, kat.6, S/FTP, dł.1,0m</v>
          </cell>
          <cell r="D7576" t="str">
            <v>szt.</v>
          </cell>
          <cell r="E7576">
            <v>0</v>
          </cell>
          <cell r="F7576" t="str">
            <v>Cobi Cu okablowanie</v>
          </cell>
          <cell r="K7576">
            <v>0</v>
          </cell>
        </row>
        <row r="7577">
          <cell r="A7577" t="str">
            <v>6700 962/2,0</v>
          </cell>
          <cell r="B7577" t="str">
            <v>Patch Cord RJ45-RJ45 IP67, kat.6, S/FTP, dł.2,0m</v>
          </cell>
          <cell r="C7577" t="str">
            <v>Patch Cord RJ45-RJ45 do gniazd IP67, kat.6, S/FTP, dł.2,0m</v>
          </cell>
          <cell r="D7577" t="str">
            <v>szt.</v>
          </cell>
          <cell r="E7577">
            <v>0</v>
          </cell>
          <cell r="F7577" t="str">
            <v>Cobi Cu okablowanie</v>
          </cell>
          <cell r="K7577">
            <v>0</v>
          </cell>
        </row>
        <row r="7578">
          <cell r="A7578" t="str">
            <v>6700 962/3,0</v>
          </cell>
          <cell r="B7578" t="str">
            <v>Patch Cord RJ45-RJ45 IP67, kat.6, S/FTP, dł.3,0m</v>
          </cell>
          <cell r="C7578" t="str">
            <v>Patch Cord RJ45-RJ45 do gniazd IP67, kat.6, S/FTP, dł.3,0m</v>
          </cell>
          <cell r="D7578" t="str">
            <v>szt.</v>
          </cell>
          <cell r="E7578">
            <v>0</v>
          </cell>
          <cell r="F7578" t="str">
            <v>Cobi Cu okablowanie</v>
          </cell>
          <cell r="K7578">
            <v>0</v>
          </cell>
        </row>
        <row r="7579">
          <cell r="A7579" t="str">
            <v>6700 962/5,0</v>
          </cell>
          <cell r="B7579" t="str">
            <v>Patch Cord RJ45-RJ45 IP67, kat.6, S/FTP, dł.5,0m</v>
          </cell>
          <cell r="C7579" t="str">
            <v>Patch Cord RJ45-RJ45 do gniazd IP67, kat.6, S/FTP, dł.5,0m</v>
          </cell>
          <cell r="D7579" t="str">
            <v>szt.</v>
          </cell>
          <cell r="E7579">
            <v>0</v>
          </cell>
          <cell r="F7579" t="str">
            <v>Cobi Cu okablowanie</v>
          </cell>
          <cell r="K7579">
            <v>0</v>
          </cell>
        </row>
        <row r="7580">
          <cell r="A7580" t="str">
            <v>F23-2130-5</v>
          </cell>
          <cell r="B7580" t="str">
            <v>Patch Cord SC–LC OM3 Mutimode Duplex 5M</v>
          </cell>
          <cell r="C7580" t="str">
            <v>CobiCabling Patch Cord SC–LC OM3 Mutimode Duplex LSZH 5M</v>
          </cell>
          <cell r="D7580" t="str">
            <v>szt.</v>
          </cell>
          <cell r="E7580">
            <v>0</v>
          </cell>
          <cell r="F7580" t="str">
            <v>Cobi FO pigtaile i patchcordy</v>
          </cell>
          <cell r="K7580">
            <v>0</v>
          </cell>
        </row>
        <row r="7581">
          <cell r="A7581" t="str">
            <v>C22-5090</v>
          </cell>
          <cell r="B7581" t="str">
            <v>Patch Panel 10''/1U 12xRJ45 STP kat.5e CobiNet Top</v>
          </cell>
          <cell r="C7581" t="str">
            <v>Patch Panel 10''/1U 12xRJ45 STP kat.5e CobiNet TopLink RAL 7035 szary</v>
          </cell>
          <cell r="D7581" t="str">
            <v>szt.</v>
          </cell>
          <cell r="E7581">
            <v>0</v>
          </cell>
          <cell r="F7581" t="str">
            <v>Cobi Cu okablowanie</v>
          </cell>
          <cell r="K7581">
            <v>0</v>
          </cell>
        </row>
        <row r="7582">
          <cell r="A7582" t="str">
            <v>C22-6090</v>
          </cell>
          <cell r="B7582" t="str">
            <v>Patch Panel 10''/1U 12xRJ45 STP kat.6 de-embedded</v>
          </cell>
          <cell r="C7582" t="str">
            <v>Patch Panel 10''/1U 12xRJ45 STP kat.6 de-embedded CobiNet TopLink RAL 7035 szary</v>
          </cell>
          <cell r="D7582" t="str">
            <v>szt.</v>
          </cell>
          <cell r="E7582">
            <v>0</v>
          </cell>
          <cell r="F7582" t="str">
            <v>Cobi Cu okablowanie</v>
          </cell>
          <cell r="K7582">
            <v>0</v>
          </cell>
        </row>
        <row r="7583">
          <cell r="A7583" t="str">
            <v>C12-5090</v>
          </cell>
          <cell r="B7583" t="str">
            <v>Patch Panel 10''/1U 12xRJ45 UTP kat.5e CobiNet Top</v>
          </cell>
          <cell r="C7583" t="str">
            <v>Patch Panel 10''/1U 12xRJ45 UTP kat.5e CobiNet TopLink RAL 7035 szary</v>
          </cell>
          <cell r="D7583" t="str">
            <v>szt.</v>
          </cell>
          <cell r="E7583">
            <v>0</v>
          </cell>
          <cell r="F7583" t="str">
            <v>Cobi Cu okablowanie</v>
          </cell>
          <cell r="K7583">
            <v>0</v>
          </cell>
        </row>
        <row r="7584">
          <cell r="A7584" t="str">
            <v>C12-6090</v>
          </cell>
          <cell r="B7584" t="str">
            <v>Patch Panel 10''/1U 12xRJ45 UTP kat.6 de-embedded</v>
          </cell>
          <cell r="C7584" t="str">
            <v>Patch Panel 10''/1U 12xRJ45 UTP kat.6 de-embedded CobiNet TopLink RAL 7035 szary</v>
          </cell>
          <cell r="D7584" t="str">
            <v>szt.</v>
          </cell>
          <cell r="E7584">
            <v>0</v>
          </cell>
          <cell r="F7584" t="str">
            <v>Cobi Cu okablowanie</v>
          </cell>
          <cell r="K7584">
            <v>0</v>
          </cell>
        </row>
        <row r="7585">
          <cell r="A7585" t="str">
            <v>C12-0120</v>
          </cell>
          <cell r="B7585" t="str">
            <v>Patch panel 19" 24xRJ45 1U niewyposażony czarny</v>
          </cell>
          <cell r="C7585" t="str">
            <v>Patch Panel CobiCabling 19" 24xRJ45 1U niewyposażony, czarny</v>
          </cell>
          <cell r="D7585" t="str">
            <v>szt.</v>
          </cell>
          <cell r="E7585">
            <v>90.85</v>
          </cell>
          <cell r="F7585" t="str">
            <v>Cobi Cu okablowanie</v>
          </cell>
          <cell r="K7585">
            <v>0</v>
          </cell>
        </row>
        <row r="7586">
          <cell r="A7586" t="str">
            <v>C12-0100</v>
          </cell>
          <cell r="B7586" t="str">
            <v>Patch panel 19" 24xRJ45 1U niewyposażony czarny</v>
          </cell>
          <cell r="C7586" t="str">
            <v>Patch Panel CobiCabling 19" 24xRJ45 1U niewyposażony, czarny</v>
          </cell>
          <cell r="D7586" t="str">
            <v>szt.</v>
          </cell>
          <cell r="E7586">
            <v>118.28</v>
          </cell>
          <cell r="F7586" t="str">
            <v>Cobi Cu okablowanie</v>
          </cell>
          <cell r="K7586">
            <v>0</v>
          </cell>
        </row>
        <row r="7587">
          <cell r="A7587" t="str">
            <v>C12-0000</v>
          </cell>
          <cell r="B7587" t="str">
            <v>Patch panel 19" 24xRJ45 1U niewyposażony szary</v>
          </cell>
          <cell r="C7587" t="str">
            <v>Patch Panel CobiCabling 19" 24xRJ45 1U niewyposażony, szary</v>
          </cell>
          <cell r="D7587" t="str">
            <v>szt.</v>
          </cell>
          <cell r="E7587">
            <v>123.84</v>
          </cell>
          <cell r="F7587" t="str">
            <v>Cobi Cu okablowanie</v>
          </cell>
          <cell r="K7587">
            <v>0</v>
          </cell>
        </row>
        <row r="7588">
          <cell r="A7588" t="str">
            <v>C12-0101</v>
          </cell>
          <cell r="B7588" t="str">
            <v>Patch panel 19" 48xRJ45 1U niewyposażony czarny</v>
          </cell>
          <cell r="C7588" t="str">
            <v>Patch Panel CobiCabling 19" 48xRJ45 1U niewyposażony, czarny</v>
          </cell>
          <cell r="D7588" t="str">
            <v>szt.</v>
          </cell>
          <cell r="E7588">
            <v>200</v>
          </cell>
          <cell r="F7588" t="str">
            <v>Cobi Cu okablowanie</v>
          </cell>
          <cell r="K7588">
            <v>0</v>
          </cell>
        </row>
        <row r="7589">
          <cell r="A7589" t="str">
            <v>C12-6100</v>
          </cell>
          <cell r="B7589" t="str">
            <v xml:space="preserve">Patch panel 19" kat.6 UTP 24xRJ45 1U czarny </v>
          </cell>
          <cell r="C7589" t="str">
            <v>Patch Panel CobiCabling 19" kat.6 UTP 24xRJ45 1U czarny bez półki</v>
          </cell>
          <cell r="D7589" t="str">
            <v>szt.</v>
          </cell>
          <cell r="E7589">
            <v>0</v>
          </cell>
          <cell r="F7589" t="str">
            <v>Cobi Cu okablowanie</v>
          </cell>
          <cell r="K7589">
            <v>0</v>
          </cell>
        </row>
        <row r="7590">
          <cell r="A7590" t="str">
            <v>LKD9A5012010000</v>
          </cell>
          <cell r="B7590" t="str">
            <v>Patch panel 19" Panel 1RU, 24 port without jack, b</v>
          </cell>
          <cell r="C7590" t="str">
            <v>Patch panel 19" Panel 1RU, 24 port without jack, black RAL 9005, Keystone, LEONI</v>
          </cell>
          <cell r="D7590" t="str">
            <v>szt.</v>
          </cell>
          <cell r="E7590">
            <v>0</v>
          </cell>
          <cell r="F7590" t="str">
            <v>2LAN</v>
          </cell>
          <cell r="K7590">
            <v>0</v>
          </cell>
        </row>
        <row r="7591">
          <cell r="A7591" t="str">
            <v>F40-1000</v>
          </cell>
          <cell r="B7591" t="str">
            <v>Patch panel 1U z wymienną płytą czołową</v>
          </cell>
          <cell r="C7591" t="str">
            <v>Patch Panel CobiCabling 1U z wymienną płytą czołową</v>
          </cell>
          <cell r="D7591" t="str">
            <v>szt.</v>
          </cell>
          <cell r="E7591">
            <v>0</v>
          </cell>
          <cell r="F7591" t="str">
            <v>Cobi FO osprzęt</v>
          </cell>
          <cell r="K7591">
            <v>0</v>
          </cell>
        </row>
        <row r="7592">
          <cell r="A7592">
            <v>69137580</v>
          </cell>
          <cell r="B7592" t="str">
            <v>Patch Panel 24*RJ45 19''/1U modul.neutral.CZARNY</v>
          </cell>
          <cell r="C7592" t="str">
            <v>Patch Panel 24*RJ45 19''/1U modularny niewyposażony RAL 9005 czarny do modułów keystone, neutralny</v>
          </cell>
          <cell r="D7592" t="str">
            <v>szt.</v>
          </cell>
          <cell r="E7592">
            <v>67.53</v>
          </cell>
          <cell r="F7592" t="str">
            <v>Cobi Cu okablowanie</v>
          </cell>
          <cell r="K7592">
            <v>0</v>
          </cell>
        </row>
        <row r="7593">
          <cell r="A7593" t="str">
            <v>F40-1601</v>
          </cell>
          <cell r="B7593" t="str">
            <v>Patch panel 2U multi-use dla 12 kaset</v>
          </cell>
          <cell r="C7593" t="str">
            <v>Patch panel CobiCabling 2U multi-use dla 12 kaset</v>
          </cell>
          <cell r="D7593" t="str">
            <v>szt.</v>
          </cell>
          <cell r="E7593">
            <v>0</v>
          </cell>
          <cell r="F7593" t="str">
            <v>Cobi FO osprzęt</v>
          </cell>
          <cell r="K7593">
            <v>0</v>
          </cell>
        </row>
        <row r="7594">
          <cell r="A7594" t="str">
            <v>F41-0211</v>
          </cell>
          <cell r="B7594" t="str">
            <v>Patch panel CobiCabling 12xSC duplex 1U szary</v>
          </cell>
          <cell r="C7594" t="str">
            <v>Patch panel światłowodowy CobiCabling 12xSC duplex 1U szary</v>
          </cell>
          <cell r="D7594" t="str">
            <v>szt.</v>
          </cell>
          <cell r="E7594">
            <v>254.14</v>
          </cell>
          <cell r="F7594" t="str">
            <v>Cobi FO osprzęt</v>
          </cell>
          <cell r="K7594">
            <v>0</v>
          </cell>
        </row>
        <row r="7595">
          <cell r="A7595" t="str">
            <v>F41-0111</v>
          </cell>
          <cell r="B7595" t="str">
            <v>Patch panel CobiCabling 12xSC simplex 1U szary</v>
          </cell>
          <cell r="C7595" t="str">
            <v>Patch panel światłowodowy CobiCabling 12xSC simplex 1U szary</v>
          </cell>
          <cell r="D7595" t="str">
            <v>szt.</v>
          </cell>
          <cell r="E7595">
            <v>254.14</v>
          </cell>
          <cell r="F7595" t="str">
            <v>Cobi FO osprzęt</v>
          </cell>
          <cell r="K7595">
            <v>0</v>
          </cell>
        </row>
        <row r="7596">
          <cell r="A7596" t="str">
            <v>F41-0221</v>
          </cell>
          <cell r="B7596" t="str">
            <v>Patch panel CobiCabling 24xSC duplex 1U szary</v>
          </cell>
          <cell r="C7596" t="str">
            <v>Patch panel światłowodowy CobiCabling 24xSC duplex 1U szary</v>
          </cell>
          <cell r="D7596" t="str">
            <v>szt.</v>
          </cell>
          <cell r="E7596">
            <v>254.14</v>
          </cell>
          <cell r="F7596" t="str">
            <v>Cobi FO osprzęt</v>
          </cell>
          <cell r="K7596">
            <v>0</v>
          </cell>
        </row>
        <row r="7597">
          <cell r="A7597" t="str">
            <v>F41-0121</v>
          </cell>
          <cell r="B7597" t="str">
            <v>Patch panel CobiCabling 24xSC simplex 1U szary</v>
          </cell>
          <cell r="C7597" t="str">
            <v>Patch panel światłowodowy CobiCabling 24xSC simplex 1U szary</v>
          </cell>
          <cell r="D7597" t="str">
            <v>szt.</v>
          </cell>
          <cell r="E7597">
            <v>254.14</v>
          </cell>
          <cell r="F7597" t="str">
            <v>Cobi FO osprzęt</v>
          </cell>
          <cell r="K7597">
            <v>0</v>
          </cell>
        </row>
        <row r="7598">
          <cell r="A7598" t="str">
            <v>6921 9100.1</v>
          </cell>
          <cell r="B7598" t="str">
            <v>Patch Panel CobiNet 24*RJ45 1U modul. Wer.2</v>
          </cell>
          <cell r="C7598" t="str">
            <v xml:space="preserve">Patch Panel CobiNet TopKey 24*RJ45 19''/1U modularny niewyposażony RAL7035 szary do modułów keystone (wersja kontakty na dole) </v>
          </cell>
          <cell r="D7598" t="str">
            <v>szt.</v>
          </cell>
          <cell r="E7598">
            <v>0</v>
          </cell>
          <cell r="F7598" t="str">
            <v>Cobi Cu okablowanie</v>
          </cell>
          <cell r="K7598">
            <v>0</v>
          </cell>
        </row>
        <row r="7599">
          <cell r="A7599" t="str">
            <v>F41-1220-0</v>
          </cell>
          <cell r="B7599" t="str">
            <v>Patch panel SCdx/LCqd 24 portowy</v>
          </cell>
          <cell r="C7599" t="str">
            <v>Patch panel CobiCabling SC duplex/ LC quad 24 portowy</v>
          </cell>
          <cell r="D7599" t="str">
            <v>szt.</v>
          </cell>
          <cell r="E7599">
            <v>315.56</v>
          </cell>
          <cell r="F7599" t="str">
            <v>Cobi FO osprzęt</v>
          </cell>
          <cell r="K7599">
            <v>0</v>
          </cell>
        </row>
        <row r="7600">
          <cell r="A7600" t="str">
            <v>F41-1220</v>
          </cell>
          <cell r="B7600" t="str">
            <v>Patch panel SCdx/LCqd 24 porty</v>
          </cell>
          <cell r="C7600" t="str">
            <v>Patch panel CobiCabling SC duplex/LC quad 24 porty</v>
          </cell>
          <cell r="D7600" t="str">
            <v>szt.</v>
          </cell>
          <cell r="E7600">
            <v>215.52</v>
          </cell>
          <cell r="F7600" t="str">
            <v>Cobi FO osprzęt</v>
          </cell>
          <cell r="K7600">
            <v>0</v>
          </cell>
        </row>
        <row r="7601">
          <cell r="A7601" t="str">
            <v>F41-1120-0</v>
          </cell>
          <cell r="B7601" t="str">
            <v>Patch panel SCsx/LCdx 24 portowy</v>
          </cell>
          <cell r="C7601" t="str">
            <v>Patch panel CobiCabling SC simplex/LC duplex 24 portowy</v>
          </cell>
          <cell r="D7601" t="str">
            <v>szt.</v>
          </cell>
          <cell r="E7601">
            <v>315.56</v>
          </cell>
          <cell r="F7601" t="str">
            <v>Cobi FO osprzęt</v>
          </cell>
          <cell r="K7601">
            <v>0</v>
          </cell>
        </row>
        <row r="7602">
          <cell r="A7602" t="str">
            <v>F41-1120</v>
          </cell>
          <cell r="B7602" t="str">
            <v>Patch panel SCsx/LCdx 24 porty</v>
          </cell>
          <cell r="C7602" t="str">
            <v>Patch panel CobiCabling SC simplex/LC duplex 24 porty</v>
          </cell>
          <cell r="D7602" t="str">
            <v>szt.</v>
          </cell>
          <cell r="E7602">
            <v>215.52</v>
          </cell>
          <cell r="F7602" t="str">
            <v>Cobi FO osprzęt</v>
          </cell>
          <cell r="K7602">
            <v>0</v>
          </cell>
        </row>
        <row r="7603">
          <cell r="A7603">
            <v>69310200</v>
          </cell>
          <cell r="B7603" t="str">
            <v>Patch Panel STP kat.6 24*RJ45 19'' 1/2U CobiNet</v>
          </cell>
          <cell r="C7603" t="str">
            <v xml:space="preserve">Patch Panel STP kat.6 24*RJ45 19''/ 1/2U CobiNet TopLink Flat RAL 7035 szary </v>
          </cell>
          <cell r="D7603" t="str">
            <v>szt.</v>
          </cell>
          <cell r="E7603">
            <v>393.51</v>
          </cell>
          <cell r="F7603" t="str">
            <v>Cobi Cu okablowanie</v>
          </cell>
          <cell r="K7603">
            <v>0</v>
          </cell>
        </row>
        <row r="7604">
          <cell r="A7604" t="str">
            <v>F41-1211</v>
          </cell>
          <cell r="B7604" t="str">
            <v>Patch panel światłowodowy 12xSC duplex 1U czarny</v>
          </cell>
          <cell r="C7604" t="str">
            <v>Patch panel światłowodowy CobiCabling 12xSC duplex 1U czarny</v>
          </cell>
          <cell r="D7604" t="str">
            <v>szt.</v>
          </cell>
          <cell r="E7604">
            <v>254.14</v>
          </cell>
          <cell r="F7604" t="str">
            <v>Cobi FO osprzęt</v>
          </cell>
          <cell r="K7604">
            <v>0</v>
          </cell>
        </row>
        <row r="7605">
          <cell r="A7605" t="str">
            <v>F41-1111</v>
          </cell>
          <cell r="B7605" t="str">
            <v>Patch panel światłowodowy 12xSC simplex 1U czarny</v>
          </cell>
          <cell r="C7605" t="str">
            <v>Patch panel światłowodowy CobiCabling 12xSC simplex 1U czarny</v>
          </cell>
          <cell r="D7605" t="str">
            <v>szt.</v>
          </cell>
          <cell r="E7605">
            <v>254.14</v>
          </cell>
          <cell r="F7605" t="str">
            <v>Cobi FO osprzęt</v>
          </cell>
          <cell r="K7605">
            <v>0</v>
          </cell>
        </row>
        <row r="7606">
          <cell r="A7606" t="str">
            <v>F41-1221</v>
          </cell>
          <cell r="B7606" t="str">
            <v>Patch panel światłowodowy 24xSC duplex 1U czarny</v>
          </cell>
          <cell r="C7606" t="str">
            <v>Patch panel światłowodowy CobiCabling 24xSC duplex 1U czarny</v>
          </cell>
          <cell r="D7606" t="str">
            <v>szt.</v>
          </cell>
          <cell r="E7606">
            <v>254.14</v>
          </cell>
          <cell r="F7606" t="str">
            <v>Cobi FO osprzęt</v>
          </cell>
          <cell r="K7606">
            <v>0</v>
          </cell>
        </row>
        <row r="7607">
          <cell r="A7607" t="str">
            <v>F41-1121</v>
          </cell>
          <cell r="B7607" t="str">
            <v>Patch panel światłowodowy 24xSC simplex 1U czarny</v>
          </cell>
          <cell r="C7607" t="str">
            <v>Patch panel światłowodowy CobiCabling 24xSC simplex 1U czarny</v>
          </cell>
          <cell r="D7607" t="str">
            <v>szt.</v>
          </cell>
          <cell r="E7607">
            <v>254.14</v>
          </cell>
          <cell r="F7607" t="str">
            <v>Cobi FO osprzęt</v>
          </cell>
          <cell r="K7607">
            <v>0</v>
          </cell>
        </row>
        <row r="7608">
          <cell r="A7608" t="str">
            <v>S110P1-B</v>
          </cell>
          <cell r="B7608" t="str">
            <v>PATCH PLUG,CPR,S110,1PR,100PK,FTERM</v>
          </cell>
          <cell r="C7608" t="str">
            <v>PATCH PLUG,CPR,S110,1PR,100PK,FTERM</v>
          </cell>
          <cell r="D7608" t="str">
            <v>szt.</v>
          </cell>
          <cell r="E7608">
            <v>0</v>
          </cell>
          <cell r="F7608" t="str">
            <v>SIEMON</v>
          </cell>
          <cell r="K7608">
            <v>3.7</v>
          </cell>
        </row>
        <row r="7609">
          <cell r="A7609" t="str">
            <v>S110P1</v>
          </cell>
          <cell r="B7609" t="str">
            <v>PATCH PLUG,CPR,S110,1PR,FTERM</v>
          </cell>
          <cell r="C7609" t="str">
            <v>PATCH PLUG,CPR,S110,1PR,FTERM</v>
          </cell>
          <cell r="D7609" t="str">
            <v>szt.</v>
          </cell>
          <cell r="E7609">
            <v>0</v>
          </cell>
          <cell r="F7609" t="str">
            <v>SIEMON</v>
          </cell>
          <cell r="K7609">
            <v>4.3</v>
          </cell>
        </row>
        <row r="7610">
          <cell r="A7610" t="str">
            <v>S110P4-B</v>
          </cell>
          <cell r="B7610" t="str">
            <v>PATCH PLUG,CPR,S110,4PR,100PK,FTERM</v>
          </cell>
          <cell r="C7610" t="str">
            <v>PATCH PLUG,CPR,S110,4PR,100PK,FTERM</v>
          </cell>
          <cell r="D7610" t="str">
            <v>szt.</v>
          </cell>
          <cell r="E7610">
            <v>0</v>
          </cell>
          <cell r="F7610" t="str">
            <v>SIEMON</v>
          </cell>
          <cell r="K7610">
            <v>6.3</v>
          </cell>
        </row>
        <row r="7611">
          <cell r="A7611" t="str">
            <v>S110P4</v>
          </cell>
          <cell r="B7611" t="str">
            <v>PATCH PLUG,CPR,S110,4PR,FTERM</v>
          </cell>
          <cell r="C7611" t="str">
            <v>PATCH PLUG,CPR,S110,4PR,FTERM</v>
          </cell>
          <cell r="D7611" t="str">
            <v>szt.</v>
          </cell>
          <cell r="E7611">
            <v>0</v>
          </cell>
          <cell r="F7611" t="str">
            <v>SIEMON</v>
          </cell>
          <cell r="K7611">
            <v>7.18</v>
          </cell>
        </row>
        <row r="7612">
          <cell r="A7612" t="str">
            <v>S210P4</v>
          </cell>
          <cell r="B7612" t="str">
            <v>PATCH PLUG,CPR,S210,4PR,FTERM</v>
          </cell>
          <cell r="C7612" t="str">
            <v>PATCH PLUG,CPR,S210,4PR,FTERM</v>
          </cell>
          <cell r="D7612" t="str">
            <v>szt.</v>
          </cell>
          <cell r="E7612">
            <v>0</v>
          </cell>
          <cell r="F7612" t="str">
            <v>SIEMON</v>
          </cell>
          <cell r="K7612">
            <v>8.86</v>
          </cell>
        </row>
        <row r="7613">
          <cell r="A7613">
            <v>9090000</v>
          </cell>
          <cell r="B7613" t="str">
            <v xml:space="preserve">Patchcord </v>
          </cell>
          <cell r="C7613" t="str">
            <v xml:space="preserve">Patchcord </v>
          </cell>
          <cell r="D7613" t="str">
            <v>szt.</v>
          </cell>
          <cell r="E7613">
            <v>26.22</v>
          </cell>
          <cell r="F7613" t="str">
            <v>Cobi FO pigtaile i patchcordy</v>
          </cell>
          <cell r="K7613">
            <v>0</v>
          </cell>
        </row>
        <row r="7614">
          <cell r="A7614">
            <v>9292000</v>
          </cell>
          <cell r="B7614" t="str">
            <v>Patchcord 50/125 µm PC duplex, wielomodowy</v>
          </cell>
          <cell r="C7614" t="str">
            <v>Patchcord 50/125 µm PC duplex, wielomodowy</v>
          </cell>
          <cell r="D7614" t="str">
            <v>szt.</v>
          </cell>
          <cell r="E7614">
            <v>41.67</v>
          </cell>
          <cell r="F7614" t="str">
            <v>Cobi FO pigtaile i patchcordy</v>
          </cell>
          <cell r="K7614">
            <v>0</v>
          </cell>
        </row>
        <row r="7615">
          <cell r="A7615">
            <v>9292001</v>
          </cell>
          <cell r="B7615" t="str">
            <v>Patchcord 50/125 µm PC simplex, wielomodowy</v>
          </cell>
          <cell r="C7615" t="str">
            <v>Patchcord 50/125 µm PC simplex, wielomodowy</v>
          </cell>
          <cell r="D7615" t="str">
            <v>szt.</v>
          </cell>
          <cell r="E7615">
            <v>390.98</v>
          </cell>
          <cell r="F7615" t="str">
            <v>Cobi FO pigtaile i patchcordy</v>
          </cell>
          <cell r="K7615">
            <v>0</v>
          </cell>
        </row>
        <row r="7616">
          <cell r="A7616">
            <v>9291000</v>
          </cell>
          <cell r="B7616" t="str">
            <v>Patchcord 9/125 µm PC duplex, jednomodowy</v>
          </cell>
          <cell r="C7616" t="str">
            <v>Patchcord 9/125 µm PC duplex, jednomodowy</v>
          </cell>
          <cell r="D7616" t="str">
            <v>szt.</v>
          </cell>
          <cell r="E7616">
            <v>36.340000000000003</v>
          </cell>
          <cell r="F7616" t="str">
            <v>Cobi FO pigtaile i patchcordy</v>
          </cell>
          <cell r="K7616">
            <v>0</v>
          </cell>
        </row>
        <row r="7617">
          <cell r="A7617">
            <v>9291001</v>
          </cell>
          <cell r="B7617" t="str">
            <v>Patchcord 9/125 µm PC simplex, jednomodowy</v>
          </cell>
          <cell r="C7617" t="str">
            <v>Patchcord 9/125 µm PC simplex, jednomodowy</v>
          </cell>
          <cell r="D7617" t="str">
            <v>szt.</v>
          </cell>
          <cell r="E7617">
            <v>28.24</v>
          </cell>
          <cell r="F7617" t="str">
            <v>Cobi FO pigtaile i patchcordy</v>
          </cell>
          <cell r="K7617">
            <v>0</v>
          </cell>
        </row>
        <row r="7618">
          <cell r="A7618" t="str">
            <v>F21-2340-1</v>
          </cell>
          <cell r="B7618" t="str">
            <v>Patchcord CobiCabling LC/PC-LC/APC jednomodowy OS2</v>
          </cell>
          <cell r="C7618" t="str">
            <v>Patchcord CobiCabling LC/PC-LC/APC jednomodowy OS2 duplex LSOH 1m</v>
          </cell>
          <cell r="D7618" t="str">
            <v>szt.</v>
          </cell>
          <cell r="E7618">
            <v>42.32</v>
          </cell>
          <cell r="F7618" t="str">
            <v>Cobi FO pigtaile i patchcordy</v>
          </cell>
          <cell r="K7618">
            <v>0</v>
          </cell>
        </row>
        <row r="7619">
          <cell r="A7619" t="str">
            <v>9295 547/1,0</v>
          </cell>
          <cell r="B7619" t="str">
            <v>Patchcord E2000/APC-LC/PC 9/125 µm duplex, SM 1,0m</v>
          </cell>
          <cell r="C7619" t="str">
            <v>Patchcord E2000/APC-LC/PC 9/125 µm duplex, jednomodowy, 1,0m</v>
          </cell>
          <cell r="D7619" t="str">
            <v>szt.</v>
          </cell>
          <cell r="E7619">
            <v>126.26</v>
          </cell>
          <cell r="F7619" t="str">
            <v>Cobi FO pigtaile i patchcordy</v>
          </cell>
          <cell r="K7619">
            <v>0</v>
          </cell>
        </row>
        <row r="7620">
          <cell r="A7620" t="str">
            <v>9295 547/1,5</v>
          </cell>
          <cell r="B7620" t="str">
            <v>Patchcord E2000/APC-LC/PC 9/125 µm duplex, SM 1,5m</v>
          </cell>
          <cell r="C7620" t="str">
            <v>Patchcord E2000/APC-LC/PC 9/125 µm duplex, jednomodowy, 1,5m</v>
          </cell>
          <cell r="D7620" t="str">
            <v>szt.</v>
          </cell>
          <cell r="E7620">
            <v>156.38999999999999</v>
          </cell>
          <cell r="F7620" t="str">
            <v>Cobi FO pigtaile i patchcordy</v>
          </cell>
          <cell r="K7620">
            <v>0</v>
          </cell>
        </row>
        <row r="7621">
          <cell r="A7621" t="str">
            <v>9295 547/10,0</v>
          </cell>
          <cell r="B7621" t="str">
            <v>Patchcord E2000/APC-LC/PC 9/125 µm duplex, SM 10m</v>
          </cell>
          <cell r="C7621" t="str">
            <v>Patchcord E2000/APC-LC/PC 9/125 µm duplex, jednomodowy, 10,0m</v>
          </cell>
          <cell r="D7621" t="str">
            <v>szt.</v>
          </cell>
          <cell r="E7621">
            <v>173.74</v>
          </cell>
          <cell r="F7621" t="str">
            <v>Cobi FO pigtaile i patchcordy</v>
          </cell>
          <cell r="K7621">
            <v>0</v>
          </cell>
        </row>
        <row r="7622">
          <cell r="A7622" t="str">
            <v>9295 547/2,0</v>
          </cell>
          <cell r="B7622" t="str">
            <v>Patchcord E2000/APC-LC/PC 9/125 µm duplex, SM 2,0m</v>
          </cell>
          <cell r="C7622" t="str">
            <v>Patchcord E2000/APC-LC/PC 9/125 µm duplex, jednomodowy, 2,0m</v>
          </cell>
          <cell r="D7622" t="str">
            <v>szt.</v>
          </cell>
          <cell r="E7622">
            <v>133.38999999999999</v>
          </cell>
          <cell r="F7622" t="str">
            <v>Cobi FO pigtaile i patchcordy</v>
          </cell>
          <cell r="K7622">
            <v>0</v>
          </cell>
        </row>
        <row r="7623">
          <cell r="A7623" t="str">
            <v>9295 227/1,0</v>
          </cell>
          <cell r="B7623" t="str">
            <v>Patchcord E2000/APC-SC 9/125 µm duplex,SM 1,0m</v>
          </cell>
          <cell r="C7623" t="str">
            <v>Patchcord E2000/APC-SC 9/125 µm duplex, jednomodowy, 1,0m</v>
          </cell>
          <cell r="D7623" t="str">
            <v>szt.</v>
          </cell>
          <cell r="E7623">
            <v>160.99</v>
          </cell>
          <cell r="F7623" t="str">
            <v>Cobi FO pigtaile i patchcordy</v>
          </cell>
          <cell r="K7623">
            <v>0</v>
          </cell>
        </row>
        <row r="7624">
          <cell r="A7624" t="str">
            <v>9295 537/1,0</v>
          </cell>
          <cell r="B7624" t="str">
            <v>Patchcord E2000/PC-SC/PC 9/125 µm duplex, SM 1,0m</v>
          </cell>
          <cell r="C7624" t="str">
            <v>Patchcord E2000/PC-SC/PC 9/125 µm duplex, jednomodowy, 1,0m</v>
          </cell>
          <cell r="D7624" t="str">
            <v>szt.</v>
          </cell>
          <cell r="E7624">
            <v>160.99</v>
          </cell>
          <cell r="F7624" t="str">
            <v>Cobi FO pigtaile i patchcordy</v>
          </cell>
          <cell r="K7624">
            <v>0</v>
          </cell>
        </row>
        <row r="7625">
          <cell r="A7625" t="str">
            <v>9195 537/5,0</v>
          </cell>
          <cell r="B7625" t="str">
            <v>Patchcord E2000/PC-SC/PC 9/125 µm simplex, SM 5,0m</v>
          </cell>
          <cell r="C7625" t="str">
            <v>Patchcord E2000/PC-SC/PC 9/125 µm simplex, jednomodowy, 5,0m</v>
          </cell>
          <cell r="D7625" t="str">
            <v>szt.</v>
          </cell>
          <cell r="E7625">
            <v>90.41</v>
          </cell>
          <cell r="F7625" t="str">
            <v>Cobi FO pigtaile i patchcordy</v>
          </cell>
          <cell r="K7625">
            <v>0</v>
          </cell>
        </row>
        <row r="7626">
          <cell r="A7626" t="str">
            <v>9295 527/2,0</v>
          </cell>
          <cell r="B7626" t="str">
            <v>Patchcord E2000-E2000 9/125 µm APC duplex</v>
          </cell>
          <cell r="C7626" t="str">
            <v>Patchcord E2000-E2000 9/125 µm APC duplex, jednomodowy, 2,0m</v>
          </cell>
          <cell r="D7626" t="str">
            <v>szt.</v>
          </cell>
          <cell r="E7626">
            <v>211.13</v>
          </cell>
          <cell r="F7626" t="str">
            <v>Cobi FO pigtaile i patchcordy</v>
          </cell>
          <cell r="K7626">
            <v>0</v>
          </cell>
        </row>
        <row r="7627">
          <cell r="A7627" t="str">
            <v>9295 527/3,0</v>
          </cell>
          <cell r="B7627" t="str">
            <v>Patchcord E2000-E2000 9/125 µm APC duplex</v>
          </cell>
          <cell r="C7627" t="str">
            <v>Patchcord E2000-E2000 9/125 µm APC duplex, jednomodowy, 3,0m</v>
          </cell>
          <cell r="D7627" t="str">
            <v>szt.</v>
          </cell>
          <cell r="E7627">
            <v>211.59</v>
          </cell>
          <cell r="F7627" t="str">
            <v>Cobi FO pigtaile i patchcordy</v>
          </cell>
          <cell r="K7627">
            <v>0</v>
          </cell>
        </row>
        <row r="7628">
          <cell r="A7628" t="str">
            <v>9295 527/5,0</v>
          </cell>
          <cell r="B7628" t="str">
            <v>Patchcord E2000-E2000 9/125 µm APC duplex</v>
          </cell>
          <cell r="C7628" t="str">
            <v>Patchcord E2000-E2000 9/125 µm APC duplex, jednomodowy, 5,0m</v>
          </cell>
          <cell r="D7628" t="str">
            <v>szt.</v>
          </cell>
          <cell r="E7628">
            <v>0</v>
          </cell>
          <cell r="F7628" t="str">
            <v>Cobi FO pigtaile i patchcordy</v>
          </cell>
          <cell r="K7628">
            <v>0</v>
          </cell>
        </row>
        <row r="7629">
          <cell r="A7629" t="str">
            <v>9295 517/2,0</v>
          </cell>
          <cell r="B7629" t="str">
            <v>Patchcord E2000-E2000 9/125 µm APC simplex</v>
          </cell>
          <cell r="C7629" t="str">
            <v>Patchcord E2000-E2000 9/125 µm APC simplex, jednomodowy, 2,0m</v>
          </cell>
          <cell r="D7629" t="str">
            <v>szt.</v>
          </cell>
          <cell r="E7629">
            <v>69</v>
          </cell>
          <cell r="F7629" t="str">
            <v>Cobi FO pigtaile i patchcordy</v>
          </cell>
          <cell r="K7629">
            <v>0</v>
          </cell>
        </row>
        <row r="7630">
          <cell r="A7630" t="str">
            <v>9295 517/3,0</v>
          </cell>
          <cell r="B7630" t="str">
            <v>Patchcord E2000-E2000 9/125 µm APC simplex</v>
          </cell>
          <cell r="C7630" t="str">
            <v>Patchcord E2000-E2000 9/125 µm APC simplex, jednomodowy, 3,0m</v>
          </cell>
          <cell r="D7630" t="str">
            <v>szt.</v>
          </cell>
          <cell r="E7630">
            <v>71.3</v>
          </cell>
          <cell r="F7630" t="str">
            <v>Cobi FO pigtaile i patchcordy</v>
          </cell>
          <cell r="K7630">
            <v>0</v>
          </cell>
        </row>
        <row r="7631">
          <cell r="A7631" t="str">
            <v>9295 517/5,0</v>
          </cell>
          <cell r="B7631" t="str">
            <v>Patchcord E2000-E2000 9/125 µm APC simplex</v>
          </cell>
          <cell r="C7631" t="str">
            <v>Patchcord E2000-E2000 9/125 µm APC simplex, jednomodowy, 5,0m</v>
          </cell>
          <cell r="D7631" t="str">
            <v>szt.</v>
          </cell>
          <cell r="E7631">
            <v>0</v>
          </cell>
          <cell r="F7631" t="str">
            <v>Cobi FO pigtaile i patchcordy</v>
          </cell>
          <cell r="K7631">
            <v>0</v>
          </cell>
        </row>
        <row r="7632">
          <cell r="A7632" t="str">
            <v>200-997</v>
          </cell>
          <cell r="B7632" t="str">
            <v>Patchcord E2000-E2000 9/125 µm APC simplex SM 3,0m</v>
          </cell>
          <cell r="C7632" t="str">
            <v>Patchcord E2000-E2000 9/125 µm APC simplex, jednomodowy, 3,0m</v>
          </cell>
          <cell r="D7632" t="str">
            <v>szt.</v>
          </cell>
          <cell r="E7632">
            <v>0</v>
          </cell>
          <cell r="F7632" t="str">
            <v>EXCEL</v>
          </cell>
          <cell r="K7632">
            <v>0</v>
          </cell>
        </row>
        <row r="7633">
          <cell r="A7633" t="str">
            <v>9293 328/1,0</v>
          </cell>
          <cell r="B7633" t="str">
            <v>Patchcord FC-FC, 9/125 µm duplex, jednomodowy, 1,0</v>
          </cell>
          <cell r="C7633" t="str">
            <v>Patchcord FC-FC, 9/125 µm duplex, jednomodowy, 1,0m</v>
          </cell>
          <cell r="D7633" t="str">
            <v>szt.</v>
          </cell>
          <cell r="E7633">
            <v>67.78</v>
          </cell>
          <cell r="F7633" t="str">
            <v>Cobi FO pigtaile i patchcordy</v>
          </cell>
          <cell r="K7633">
            <v>0</v>
          </cell>
        </row>
        <row r="7634">
          <cell r="A7634" t="str">
            <v>9293 328/2,0</v>
          </cell>
          <cell r="B7634" t="str">
            <v>Patchcord FC-FC, 9/125 µm PC duplex, SM, 2,0m</v>
          </cell>
          <cell r="C7634" t="str">
            <v xml:space="preserve">Patchcord FC-FC, 9/125 µm PC duplex, jednomodowy, 2,0m </v>
          </cell>
          <cell r="D7634" t="str">
            <v>szt.</v>
          </cell>
          <cell r="E7634">
            <v>94.2</v>
          </cell>
          <cell r="F7634" t="str">
            <v>Cobi FO pigtaile i patchcordy</v>
          </cell>
          <cell r="K7634">
            <v>0</v>
          </cell>
        </row>
        <row r="7635">
          <cell r="A7635" t="str">
            <v>9293 328/3,0</v>
          </cell>
          <cell r="B7635" t="str">
            <v>Patchcord FC-FC, 9/125 µm PC duplex, SM, 3,0m</v>
          </cell>
          <cell r="C7635" t="str">
            <v xml:space="preserve">Patchcord FC-FC, 9/125 µm PC duplex, jednomodowy, 3,0m </v>
          </cell>
          <cell r="D7635" t="str">
            <v>szt.</v>
          </cell>
          <cell r="E7635">
            <v>96.5</v>
          </cell>
          <cell r="F7635" t="str">
            <v>Cobi FO pigtaile i patchcordy</v>
          </cell>
          <cell r="K7635">
            <v>0</v>
          </cell>
        </row>
        <row r="7636">
          <cell r="A7636" t="str">
            <v>9293 328/5,0</v>
          </cell>
          <cell r="B7636" t="str">
            <v>Patchcord FC-FC, 9/125 µm PC duplex, SM, 5,0m</v>
          </cell>
          <cell r="C7636" t="str">
            <v xml:space="preserve">Patchcord FC-FC, 9/125 µm PC duplex, jednomodowy, 5,0m </v>
          </cell>
          <cell r="D7636" t="str">
            <v>szt.</v>
          </cell>
          <cell r="E7636">
            <v>54.32</v>
          </cell>
          <cell r="F7636" t="str">
            <v>Cobi FO pigtaile i patchcordy</v>
          </cell>
          <cell r="K7636">
            <v>0</v>
          </cell>
        </row>
        <row r="7637">
          <cell r="A7637" t="str">
            <v>9293 330/2,0</v>
          </cell>
          <cell r="B7637" t="str">
            <v>Patchcord FC-LC, 9/125 µm PC duplex, SM, 2,0m</v>
          </cell>
          <cell r="C7637" t="str">
            <v xml:space="preserve">Patchcord FC-LC, 9/125 µm PC duplex, jednomodowy, 2,0m </v>
          </cell>
          <cell r="D7637" t="str">
            <v>szt.</v>
          </cell>
          <cell r="E7637">
            <v>68.489999999999995</v>
          </cell>
          <cell r="F7637" t="str">
            <v>Cobi FO pigtaile i patchcordy</v>
          </cell>
          <cell r="K7637">
            <v>0</v>
          </cell>
        </row>
        <row r="7638">
          <cell r="A7638" t="str">
            <v>9293 330/3,0</v>
          </cell>
          <cell r="B7638" t="str">
            <v>Patchcord FC-LC, 9/125 µm PC duplex, SM, 3,0m</v>
          </cell>
          <cell r="C7638" t="str">
            <v xml:space="preserve">Patchcord FC-LC, 9/125 µm PC duplex, jednomodowy, 3,0m </v>
          </cell>
          <cell r="D7638" t="str">
            <v>szt.</v>
          </cell>
          <cell r="E7638">
            <v>70.72</v>
          </cell>
          <cell r="F7638" t="str">
            <v>Cobi FO pigtaile i patchcordy</v>
          </cell>
          <cell r="K7638">
            <v>0</v>
          </cell>
        </row>
        <row r="7639">
          <cell r="A7639" t="str">
            <v>9293 330/5,0</v>
          </cell>
          <cell r="B7639" t="str">
            <v>Patchcord FC-LC, 9/125 µm PC duplex, SM, 5,0m</v>
          </cell>
          <cell r="C7639" t="str">
            <v xml:space="preserve">Patchcord FC-LC, 9/125 µm PC duplex, jednomodowy, 5,0m </v>
          </cell>
          <cell r="D7639" t="str">
            <v>szt.</v>
          </cell>
          <cell r="E7639">
            <v>52.02</v>
          </cell>
          <cell r="F7639" t="str">
            <v>Cobi FO pigtaile i patchcordy</v>
          </cell>
          <cell r="K7639">
            <v>0</v>
          </cell>
        </row>
        <row r="7640">
          <cell r="A7640" t="str">
            <v>9293 329/1,0</v>
          </cell>
          <cell r="B7640" t="str">
            <v>Patchcord FC-SC, 9/125 µm PC duplex, SM 1,0m</v>
          </cell>
          <cell r="C7640" t="str">
            <v>Patchcord FC-SC, 9/125 µm PC duplex, jednomodowy, 1,0m</v>
          </cell>
          <cell r="D7640" t="str">
            <v>szt.</v>
          </cell>
          <cell r="E7640">
            <v>48.76</v>
          </cell>
          <cell r="F7640" t="str">
            <v>Cobi FO pigtaile i patchcordy</v>
          </cell>
          <cell r="K7640">
            <v>0</v>
          </cell>
        </row>
        <row r="7641">
          <cell r="A7641" t="str">
            <v>9293 329/2,0</v>
          </cell>
          <cell r="B7641" t="str">
            <v>Patchcord FC-SC, 9/125 µm PC duplex, SM 2,0m</v>
          </cell>
          <cell r="C7641" t="str">
            <v>Patchcord FC-SC, 9/125 µm PC duplex, jednomodowy, 2,0m</v>
          </cell>
          <cell r="D7641" t="str">
            <v>szt.</v>
          </cell>
          <cell r="E7641">
            <v>68.489999999999995</v>
          </cell>
          <cell r="F7641" t="str">
            <v>Cobi FO pigtaile i patchcordy</v>
          </cell>
          <cell r="K7641">
            <v>0</v>
          </cell>
        </row>
        <row r="7642">
          <cell r="A7642" t="str">
            <v>9293 329/3,0</v>
          </cell>
          <cell r="B7642" t="str">
            <v>Patchcord FC-SC, 9/125 µm PC duplex, SM 3,0m</v>
          </cell>
          <cell r="C7642" t="str">
            <v>Patchcord FC-SC, 9/125 µm PC duplex, jednomodowy, 3,0m</v>
          </cell>
          <cell r="D7642" t="str">
            <v>szt.</v>
          </cell>
          <cell r="E7642">
            <v>70.790000000000006</v>
          </cell>
          <cell r="F7642" t="str">
            <v>Cobi FO pigtaile i patchcordy</v>
          </cell>
          <cell r="K7642">
            <v>0</v>
          </cell>
        </row>
        <row r="7643">
          <cell r="A7643" t="str">
            <v>9293 329/5,0</v>
          </cell>
          <cell r="B7643" t="str">
            <v>Patchcord FC-SC, 9/125 µm PC duplex, SM 5,0m</v>
          </cell>
          <cell r="C7643" t="str">
            <v>Patchcord FC-SC, 9/125 µm PC duplex, jednomodowy, 5,0m</v>
          </cell>
          <cell r="D7643" t="str">
            <v>szt.</v>
          </cell>
          <cell r="E7643">
            <v>52.3</v>
          </cell>
          <cell r="F7643" t="str">
            <v>Cobi FO pigtaile i patchcordy</v>
          </cell>
          <cell r="K7643">
            <v>0</v>
          </cell>
        </row>
        <row r="7644">
          <cell r="A7644" t="str">
            <v>VC-FO928/0,5</v>
          </cell>
          <cell r="B7644" t="str">
            <v>Patchcord FO VC LED LC-LC dx OM3 0,5m aqua</v>
          </cell>
          <cell r="C7644" t="str">
            <v>Patchcord FO VC LED LC-LC duplex OM3 50/125 0,5m aqua</v>
          </cell>
          <cell r="D7644" t="str">
            <v>szt.</v>
          </cell>
          <cell r="E7644">
            <v>0</v>
          </cell>
          <cell r="F7644" t="str">
            <v>Cobi Cu kable krosowe</v>
          </cell>
          <cell r="K7644">
            <v>0</v>
          </cell>
        </row>
        <row r="7645">
          <cell r="A7645" t="str">
            <v>VC-FO928/10,0</v>
          </cell>
          <cell r="B7645" t="str">
            <v>Patchcord FO VC LED LC-LC dx OM3 10m aqua</v>
          </cell>
          <cell r="C7645" t="str">
            <v>Patchcord FO VC LED LC-LC duplex OM3 50/125 10m aqua</v>
          </cell>
          <cell r="D7645" t="str">
            <v>szt.</v>
          </cell>
          <cell r="E7645">
            <v>0</v>
          </cell>
          <cell r="F7645" t="str">
            <v>Cobi Cu kable krosowe</v>
          </cell>
          <cell r="K7645">
            <v>0</v>
          </cell>
        </row>
        <row r="7646">
          <cell r="A7646" t="str">
            <v>VC-FO928/15,0</v>
          </cell>
          <cell r="B7646" t="str">
            <v>Patchcord FO VC LED LC-LC dx OM3 15m aqua</v>
          </cell>
          <cell r="C7646" t="str">
            <v>Patchcord FO VC LED LC-LC duplex OM3 50/125 15m aqua</v>
          </cell>
          <cell r="D7646" t="str">
            <v>szt.</v>
          </cell>
          <cell r="E7646">
            <v>0</v>
          </cell>
          <cell r="F7646" t="str">
            <v>Cobi Cu kable krosowe</v>
          </cell>
          <cell r="K7646">
            <v>0</v>
          </cell>
        </row>
        <row r="7647">
          <cell r="A7647" t="str">
            <v>VC-FO928/1,0</v>
          </cell>
          <cell r="B7647" t="str">
            <v>Patchcord FO VC LED LC-LC dx OM3 1m aqua</v>
          </cell>
          <cell r="C7647" t="str">
            <v>Patchcord FO VC LED LC-LC duplex OM3 50/125 1m aqua</v>
          </cell>
          <cell r="D7647" t="str">
            <v>szt.</v>
          </cell>
          <cell r="E7647">
            <v>0</v>
          </cell>
          <cell r="F7647" t="str">
            <v>Cobi Cu kable krosowe</v>
          </cell>
          <cell r="K7647">
            <v>0</v>
          </cell>
        </row>
        <row r="7648">
          <cell r="A7648" t="str">
            <v>VC-FO928/20,0</v>
          </cell>
          <cell r="B7648" t="str">
            <v>Patchcord FO VC LED LC-LC dx OM3 20m aqua</v>
          </cell>
          <cell r="C7648" t="str">
            <v>Patchcord FO VC LED LC-LC duplex OM3 50/125 20m aqua</v>
          </cell>
          <cell r="D7648" t="str">
            <v>szt.</v>
          </cell>
          <cell r="E7648">
            <v>0</v>
          </cell>
          <cell r="F7648" t="str">
            <v>Cobi Cu kable krosowe</v>
          </cell>
          <cell r="K7648">
            <v>0</v>
          </cell>
        </row>
        <row r="7649">
          <cell r="A7649" t="str">
            <v>VC-FO928/2,0</v>
          </cell>
          <cell r="B7649" t="str">
            <v>Patchcord FO VC LED LC-LC dx OM3 2m aqua</v>
          </cell>
          <cell r="C7649" t="str">
            <v>Patchcord FO VC LED LC-LC duplex OM3 50/125 2m aqua</v>
          </cell>
          <cell r="D7649" t="str">
            <v>szt.</v>
          </cell>
          <cell r="E7649">
            <v>0</v>
          </cell>
          <cell r="F7649" t="str">
            <v>Cobi Cu kable krosowe</v>
          </cell>
          <cell r="K7649">
            <v>0</v>
          </cell>
        </row>
        <row r="7650">
          <cell r="A7650" t="str">
            <v>VC-FO928/3,0</v>
          </cell>
          <cell r="B7650" t="str">
            <v>Patchcord FO VC LED LC-LC dx OM3 3m aqua</v>
          </cell>
          <cell r="C7650" t="str">
            <v>Patchcord FO VC LED LC-LC duplex OM3 50/125 3m aqua</v>
          </cell>
          <cell r="D7650" t="str">
            <v>szt.</v>
          </cell>
          <cell r="E7650">
            <v>0</v>
          </cell>
          <cell r="F7650" t="str">
            <v>Cobi Cu kable krosowe</v>
          </cell>
          <cell r="K7650">
            <v>0</v>
          </cell>
        </row>
        <row r="7651">
          <cell r="A7651" t="str">
            <v>VC-FO928/5,0</v>
          </cell>
          <cell r="B7651" t="str">
            <v>Patchcord FO VC LED LC-LC dx OM3 5m aqua</v>
          </cell>
          <cell r="C7651" t="str">
            <v>Patchcord FO VC LED LC-LC duplex OM3 50/125 5m aqua</v>
          </cell>
          <cell r="D7651" t="str">
            <v>szt.</v>
          </cell>
          <cell r="E7651">
            <v>0</v>
          </cell>
          <cell r="F7651" t="str">
            <v>Cobi Cu kable krosowe</v>
          </cell>
          <cell r="K7651">
            <v>0</v>
          </cell>
        </row>
        <row r="7652">
          <cell r="A7652" t="str">
            <v>VC-FO928/7,5</v>
          </cell>
          <cell r="B7652" t="str">
            <v>Patchcord FO VC LED LC-LC dx OM3 7,5m aqua</v>
          </cell>
          <cell r="C7652" t="str">
            <v>Patchcord FO VC LED LC-LC duplex OM3 50/125 7,5m aqua</v>
          </cell>
          <cell r="D7652" t="str">
            <v>szt.</v>
          </cell>
          <cell r="E7652">
            <v>0</v>
          </cell>
          <cell r="F7652" t="str">
            <v>Cobi Cu kable krosowe</v>
          </cell>
          <cell r="K7652">
            <v>0</v>
          </cell>
        </row>
        <row r="7653">
          <cell r="A7653" t="str">
            <v>5030 514/0,5</v>
          </cell>
          <cell r="B7653" t="str">
            <v>Patchcord kat. 5e F/UTP LSOH 0,5m czarny</v>
          </cell>
          <cell r="C7653" t="str">
            <v>Patchcord RJ45-RJ45 kat. 5e F/UTP LSOH 0,5m czarny</v>
          </cell>
          <cell r="D7653" t="str">
            <v>szt.</v>
          </cell>
          <cell r="E7653">
            <v>3.22</v>
          </cell>
          <cell r="F7653" t="str">
            <v>Cobi Cu kable krosowe</v>
          </cell>
          <cell r="K7653">
            <v>0</v>
          </cell>
        </row>
        <row r="7654">
          <cell r="A7654" t="str">
            <v>5030 513/0,5</v>
          </cell>
          <cell r="B7654" t="str">
            <v>Patchcord kat. 5e F/UTP LSOH 0,5m czerwony</v>
          </cell>
          <cell r="C7654" t="str">
            <v xml:space="preserve">Patchcord RJ45-RJ45 kat. 5e F/UTP LSOH 0,5m czerwony </v>
          </cell>
          <cell r="D7654" t="str">
            <v>szt.</v>
          </cell>
          <cell r="E7654">
            <v>3.22</v>
          </cell>
          <cell r="F7654" t="str">
            <v>Cobi Cu kable krosowe</v>
          </cell>
          <cell r="K7654">
            <v>0</v>
          </cell>
        </row>
        <row r="7655">
          <cell r="A7655" t="str">
            <v>5030 313/0,5</v>
          </cell>
          <cell r="B7655" t="str">
            <v>Patchcord kat. 5e F/UTP LSOH 0,5m niebieski</v>
          </cell>
          <cell r="C7655" t="str">
            <v>Patchcord RJ45-RJ45 kat. 5e F/UTP LSOH 0,5m niebieski</v>
          </cell>
          <cell r="D7655" t="str">
            <v>szt.</v>
          </cell>
          <cell r="E7655">
            <v>3.29</v>
          </cell>
          <cell r="F7655" t="str">
            <v>Cobi Cu kable krosowe</v>
          </cell>
          <cell r="K7655">
            <v>0</v>
          </cell>
        </row>
        <row r="7656">
          <cell r="A7656" t="str">
            <v>5030 213/0,5</v>
          </cell>
          <cell r="B7656" t="str">
            <v>Patchcord kat. 5e F/UTP LSOH 0,5m zielony</v>
          </cell>
          <cell r="C7656" t="str">
            <v>Patchcord RJ45-RJ45 kat. 5e F/UTP LSOH 0,5m zielony</v>
          </cell>
          <cell r="D7656" t="str">
            <v>szt.</v>
          </cell>
          <cell r="E7656">
            <v>3.34</v>
          </cell>
          <cell r="F7656" t="str">
            <v>Cobi Cu kable krosowe</v>
          </cell>
          <cell r="K7656">
            <v>0</v>
          </cell>
        </row>
        <row r="7657">
          <cell r="A7657" t="str">
            <v>5030 113/0,5</v>
          </cell>
          <cell r="B7657" t="str">
            <v>Patchcord kat. 5e F/UTP LSOH 0,5m żółty</v>
          </cell>
          <cell r="C7657" t="str">
            <v>Patchcord RJ45-RJ45 kat. 5e F/UTP LSOH 0,5m żółty</v>
          </cell>
          <cell r="D7657" t="str">
            <v>szt.</v>
          </cell>
          <cell r="E7657">
            <v>3.31</v>
          </cell>
          <cell r="F7657" t="str">
            <v>Cobi Cu kable krosowe</v>
          </cell>
          <cell r="K7657">
            <v>0</v>
          </cell>
        </row>
        <row r="7658">
          <cell r="A7658" t="str">
            <v>5030 514/1,5</v>
          </cell>
          <cell r="B7658" t="str">
            <v>Patchcord kat. 5e F/UTP LSOH 1,5m czarny</v>
          </cell>
          <cell r="C7658" t="str">
            <v>Patchcord RJ45-RJ45 kat. 5e F/UTP LSOH 1,5m czarny</v>
          </cell>
          <cell r="D7658" t="str">
            <v>szt.</v>
          </cell>
          <cell r="E7658">
            <v>4.92</v>
          </cell>
          <cell r="F7658" t="str">
            <v>Cobi Cu kable krosowe</v>
          </cell>
          <cell r="K7658">
            <v>0</v>
          </cell>
        </row>
        <row r="7659">
          <cell r="A7659" t="str">
            <v>5030 513/1,5</v>
          </cell>
          <cell r="B7659" t="str">
            <v>Patchcord kat. 5e F/UTP LSOH 1,5m czerwony</v>
          </cell>
          <cell r="C7659" t="str">
            <v xml:space="preserve">Patchcord RJ45-RJ45 kat. 5e F/UTP LSOH 1,5m czerwony </v>
          </cell>
          <cell r="D7659" t="str">
            <v>szt.</v>
          </cell>
          <cell r="E7659">
            <v>4.92</v>
          </cell>
          <cell r="F7659" t="str">
            <v>Cobi Cu kable krosowe</v>
          </cell>
          <cell r="K7659">
            <v>0</v>
          </cell>
        </row>
        <row r="7660">
          <cell r="A7660" t="str">
            <v>5030 313/1,5</v>
          </cell>
          <cell r="B7660" t="str">
            <v>Patchcord kat. 5e F/UTP LSOH 1,5m niebieski</v>
          </cell>
          <cell r="C7660" t="str">
            <v>Patchcord RJ45-RJ45 kat. 5e F/UTP LSOH 1,5m niebieski</v>
          </cell>
          <cell r="D7660" t="str">
            <v>szt.</v>
          </cell>
          <cell r="E7660">
            <v>4.8499999999999996</v>
          </cell>
          <cell r="F7660" t="str">
            <v>Cobi Cu kable krosowe</v>
          </cell>
          <cell r="K7660">
            <v>0</v>
          </cell>
        </row>
        <row r="7661">
          <cell r="A7661" t="str">
            <v>5030 113/1,5</v>
          </cell>
          <cell r="B7661" t="str">
            <v>Patchcord kat. 5e F/UTP LSOH 1,5m żółty</v>
          </cell>
          <cell r="C7661" t="str">
            <v>Patchcord RJ45-RJ45 kat. 5e F/UTP LSOH 1,5m żółty</v>
          </cell>
          <cell r="D7661" t="str">
            <v>szt.</v>
          </cell>
          <cell r="E7661">
            <v>4.92</v>
          </cell>
          <cell r="F7661" t="str">
            <v>Cobi Cu kable krosowe</v>
          </cell>
          <cell r="K7661">
            <v>0</v>
          </cell>
        </row>
        <row r="7662">
          <cell r="A7662" t="str">
            <v>5030 013/10,0</v>
          </cell>
          <cell r="B7662" t="str">
            <v>Patchcord kat. 5e F/UTP LSOH 10m szary</v>
          </cell>
          <cell r="C7662" t="str">
            <v>Patchcord RJ45-RJ45 kat. 5e F/UTP LSOH 10m szary</v>
          </cell>
          <cell r="D7662" t="str">
            <v>szt.</v>
          </cell>
          <cell r="E7662">
            <v>25.07</v>
          </cell>
          <cell r="F7662" t="str">
            <v>Cobi Cu kable krosowe</v>
          </cell>
          <cell r="K7662">
            <v>0</v>
          </cell>
        </row>
        <row r="7663">
          <cell r="A7663" t="str">
            <v>5030 013/15,0</v>
          </cell>
          <cell r="B7663" t="str">
            <v>Patchcord kat. 5e F/UTP LSOH 15m szary</v>
          </cell>
          <cell r="C7663" t="str">
            <v>Patchcord RJ45-RJ45 kat. 5e F/UTP LSOH 15m szary</v>
          </cell>
          <cell r="D7663" t="str">
            <v>szt.</v>
          </cell>
          <cell r="E7663">
            <v>43.41</v>
          </cell>
          <cell r="F7663" t="str">
            <v>Cobi Cu kable krosowe</v>
          </cell>
          <cell r="K7663">
            <v>0</v>
          </cell>
        </row>
        <row r="7664">
          <cell r="A7664" t="str">
            <v>5030 013/1,0</v>
          </cell>
          <cell r="B7664" t="str">
            <v>Patchcord kat. 5e F/UTP LSOH 1m szary</v>
          </cell>
          <cell r="C7664" t="str">
            <v>Patchcord RJ45-RJ45 kat. 5e F/UTP LSOH 1m szary</v>
          </cell>
          <cell r="D7664" t="str">
            <v>szt.</v>
          </cell>
          <cell r="E7664">
            <v>4.28</v>
          </cell>
          <cell r="F7664" t="str">
            <v>Cobi Cu kable krosowe</v>
          </cell>
          <cell r="K7664">
            <v>0</v>
          </cell>
        </row>
        <row r="7665">
          <cell r="A7665" t="str">
            <v>5030 013/20,0</v>
          </cell>
          <cell r="B7665" t="str">
            <v>Patchcord kat. 5e F/UTP LSOH 20m szary</v>
          </cell>
          <cell r="C7665" t="str">
            <v>Patchcord RJ45-RJ45 kat. 5e F/UTP LSOH 20m szary</v>
          </cell>
          <cell r="D7665" t="str">
            <v>szt.</v>
          </cell>
          <cell r="E7665">
            <v>57.17</v>
          </cell>
          <cell r="F7665" t="str">
            <v>Cobi Cu kable krosowe</v>
          </cell>
          <cell r="K7665">
            <v>0</v>
          </cell>
        </row>
        <row r="7666">
          <cell r="A7666" t="str">
            <v>5030 514/3,0</v>
          </cell>
          <cell r="B7666" t="str">
            <v>Patchcord kat. 5e F/UTP LSOH 3m czarny</v>
          </cell>
          <cell r="C7666" t="str">
            <v>Patchcord RJ45-RJ45 kat. 5e F/UTP LSOH 3m czarny</v>
          </cell>
          <cell r="D7666" t="str">
            <v>szt.</v>
          </cell>
          <cell r="E7666">
            <v>6.03</v>
          </cell>
          <cell r="F7666" t="str">
            <v>Cobi Cu kable krosowe</v>
          </cell>
          <cell r="K7666">
            <v>0</v>
          </cell>
        </row>
        <row r="7667">
          <cell r="A7667" t="str">
            <v>5030 513/3,0</v>
          </cell>
          <cell r="B7667" t="str">
            <v>Patchcord kat. 5e F/UTP LSOH 3m czerwony</v>
          </cell>
          <cell r="C7667" t="str">
            <v xml:space="preserve">Patchcord RJ45-RJ45 kat. 5e F/UTP LSOH 3m czerwony </v>
          </cell>
          <cell r="D7667" t="str">
            <v>szt.</v>
          </cell>
          <cell r="E7667">
            <v>5.36</v>
          </cell>
          <cell r="F7667" t="str">
            <v>Cobi Cu kable krosowe</v>
          </cell>
          <cell r="K7667">
            <v>0</v>
          </cell>
        </row>
        <row r="7668">
          <cell r="A7668" t="str">
            <v>5030 313/3,0</v>
          </cell>
          <cell r="B7668" t="str">
            <v>Patchcord kat. 5e F/UTP LSOH 3m niebieski</v>
          </cell>
          <cell r="C7668" t="str">
            <v>Patchcord RJ45-RJ45 kat. 5e F/UTP LSOH 3m niebieski</v>
          </cell>
          <cell r="D7668" t="str">
            <v>szt.</v>
          </cell>
          <cell r="E7668">
            <v>6.56</v>
          </cell>
          <cell r="F7668" t="str">
            <v>Cobi Cu kable krosowe</v>
          </cell>
          <cell r="K7668">
            <v>0</v>
          </cell>
        </row>
        <row r="7669">
          <cell r="A7669" t="str">
            <v>5030 213/3,0</v>
          </cell>
          <cell r="B7669" t="str">
            <v>Patchcord kat. 5e F/UTP LSOH 3m zielony</v>
          </cell>
          <cell r="C7669" t="str">
            <v>Patchcord RJ45-RJ45 kat. 5e F/UTP LSOH 3m zielony</v>
          </cell>
          <cell r="D7669" t="str">
            <v>szt.</v>
          </cell>
          <cell r="E7669">
            <v>7.29</v>
          </cell>
          <cell r="F7669" t="str">
            <v>Cobi Cu kable krosowe</v>
          </cell>
          <cell r="K7669">
            <v>0</v>
          </cell>
        </row>
        <row r="7670">
          <cell r="A7670" t="str">
            <v>5030 113/3,0</v>
          </cell>
          <cell r="B7670" t="str">
            <v>Patchcord kat. 5e F/UTP LSOH 3m żółty</v>
          </cell>
          <cell r="C7670" t="str">
            <v>Patchcord RJ45-RJ45 kat. 5e F/UTP LSOH 3m żółty</v>
          </cell>
          <cell r="D7670" t="str">
            <v>szt.</v>
          </cell>
          <cell r="E7670">
            <v>6.55</v>
          </cell>
          <cell r="F7670" t="str">
            <v>Cobi Cu kable krosowe</v>
          </cell>
          <cell r="K7670">
            <v>0</v>
          </cell>
        </row>
        <row r="7671">
          <cell r="A7671" t="str">
            <v>5030 514/5,0</v>
          </cell>
          <cell r="B7671" t="str">
            <v>Patchcord kat. 5e F/UTP LSOH 5m czarny</v>
          </cell>
          <cell r="C7671" t="str">
            <v>Patchcord RJ45-RJ45 kat. 5e F/UTP LSOH 5m czarny</v>
          </cell>
          <cell r="D7671" t="str">
            <v>szt.</v>
          </cell>
          <cell r="E7671">
            <v>10.050000000000001</v>
          </cell>
          <cell r="F7671" t="str">
            <v>Cobi Cu kable krosowe</v>
          </cell>
          <cell r="K7671">
            <v>0</v>
          </cell>
        </row>
        <row r="7672">
          <cell r="A7672" t="str">
            <v>5030 513/5,0</v>
          </cell>
          <cell r="B7672" t="str">
            <v>Patchcord kat. 5e F/UTP LSOH 5m czerwony</v>
          </cell>
          <cell r="C7672" t="str">
            <v xml:space="preserve">Patchcord RJ45-RJ45 kat. 5e F/UTP LSOH 5m czerwony </v>
          </cell>
          <cell r="D7672" t="str">
            <v>szt.</v>
          </cell>
          <cell r="E7672">
            <v>10.63</v>
          </cell>
          <cell r="F7672" t="str">
            <v>Cobi Cu kable krosowe</v>
          </cell>
          <cell r="K7672">
            <v>0</v>
          </cell>
        </row>
        <row r="7673">
          <cell r="A7673" t="str">
            <v>5030 313/5,0</v>
          </cell>
          <cell r="B7673" t="str">
            <v>Patchcord kat. 5e F/UTP LSOH 5m niebieski</v>
          </cell>
          <cell r="C7673" t="str">
            <v>Patchcord RJ45-RJ45 kat. 5e F/UTP LSOH 5m niebieski</v>
          </cell>
          <cell r="D7673" t="str">
            <v>szt.</v>
          </cell>
          <cell r="E7673">
            <v>7.29</v>
          </cell>
          <cell r="F7673" t="str">
            <v>Cobi Cu kable krosowe</v>
          </cell>
          <cell r="K7673">
            <v>0</v>
          </cell>
        </row>
        <row r="7674">
          <cell r="A7674" t="str">
            <v>5030 213/5,0</v>
          </cell>
          <cell r="B7674" t="str">
            <v>Patchcord kat. 5e F/UTP LSOH 5m zielony</v>
          </cell>
          <cell r="C7674" t="str">
            <v>Patchcord RJ45-RJ45 kat. 5e F/UTP LSOH 5m zielony</v>
          </cell>
          <cell r="D7674" t="str">
            <v>szt.</v>
          </cell>
          <cell r="E7674">
            <v>8.7200000000000006</v>
          </cell>
          <cell r="F7674" t="str">
            <v>Cobi Cu kable krosowe</v>
          </cell>
          <cell r="K7674">
            <v>0</v>
          </cell>
        </row>
        <row r="7675">
          <cell r="A7675" t="str">
            <v>5030 113/5,0</v>
          </cell>
          <cell r="B7675" t="str">
            <v>Patchcord kat. 5e F/UTP LSOH 5m żółty</v>
          </cell>
          <cell r="C7675" t="str">
            <v>Patchcord RJ45-RJ45 kat. 5e F/UTP LSOH 5m żółty</v>
          </cell>
          <cell r="D7675" t="str">
            <v>szt.</v>
          </cell>
          <cell r="E7675">
            <v>8.9499999999999993</v>
          </cell>
          <cell r="F7675" t="str">
            <v>Cobi Cu kable krosowe</v>
          </cell>
          <cell r="K7675">
            <v>0</v>
          </cell>
        </row>
        <row r="7676">
          <cell r="A7676" t="str">
            <v>5030 013/7,5</v>
          </cell>
          <cell r="B7676" t="str">
            <v>Patchcord kat. 5e F/UTP LSOH 7,5m szary</v>
          </cell>
          <cell r="C7676" t="str">
            <v>Patchcord RJ45-RJ45 kat. 5e F/UTP LSOH 7,5m szary</v>
          </cell>
          <cell r="D7676" t="str">
            <v>szt.</v>
          </cell>
          <cell r="E7676">
            <v>23.39</v>
          </cell>
          <cell r="F7676" t="str">
            <v>Cobi Cu kable krosowe</v>
          </cell>
          <cell r="K7676">
            <v>0</v>
          </cell>
        </row>
        <row r="7677">
          <cell r="A7677" t="str">
            <v>5030 213/7,5</v>
          </cell>
          <cell r="B7677" t="str">
            <v>Patchcord kat. 5e F/UTP LSOH 7,5m zielony</v>
          </cell>
          <cell r="C7677" t="str">
            <v>Patchcord RJ45-RJ45 kat. 5e F/UTP LSOH 7,5m zielony</v>
          </cell>
          <cell r="D7677" t="str">
            <v>szt.</v>
          </cell>
          <cell r="E7677">
            <v>12.21</v>
          </cell>
          <cell r="F7677" t="str">
            <v>Cobi Cu kable krosowe</v>
          </cell>
          <cell r="K7677">
            <v>0</v>
          </cell>
        </row>
        <row r="7678">
          <cell r="A7678" t="str">
            <v>5030 991/0,5</v>
          </cell>
          <cell r="B7678" t="str">
            <v>Patchcord kat. 5e U/UTP LSOH 0,5m biały</v>
          </cell>
          <cell r="C7678" t="str">
            <v>Patchcord RJ45-RJ45 kat. 5e U/UTP LSOH 0,5m biały</v>
          </cell>
          <cell r="D7678" t="str">
            <v>szt.</v>
          </cell>
          <cell r="E7678">
            <v>1.98</v>
          </cell>
          <cell r="F7678" t="str">
            <v>Cobi Cu kable krosowe</v>
          </cell>
          <cell r="K7678">
            <v>0</v>
          </cell>
        </row>
        <row r="7679">
          <cell r="A7679" t="str">
            <v>5030 441/0,5</v>
          </cell>
          <cell r="B7679" t="str">
            <v>Patchcord kat. 5e U/UTP LSOH 0,5m czarny</v>
          </cell>
          <cell r="C7679" t="str">
            <v>Patchcord RJ45-RJ45 kat. 5e U/UTP LSOH 0,5m czarny</v>
          </cell>
          <cell r="D7679" t="str">
            <v>szt.</v>
          </cell>
          <cell r="E7679">
            <v>2.21</v>
          </cell>
          <cell r="F7679" t="str">
            <v>Cobi Cu kable krosowe</v>
          </cell>
          <cell r="K7679">
            <v>0</v>
          </cell>
        </row>
        <row r="7680">
          <cell r="A7680" t="str">
            <v>5030 551/0,5</v>
          </cell>
          <cell r="B7680" t="str">
            <v>Patchcord kat. 5e U/UTP LSOH 0,5m czerwony</v>
          </cell>
          <cell r="C7680" t="str">
            <v xml:space="preserve">Patchcord RJ45-RJ45 kat. 5e U/UTP LSOH 0,5m czerwony </v>
          </cell>
          <cell r="D7680" t="str">
            <v>szt.</v>
          </cell>
          <cell r="E7680">
            <v>2.0499999999999998</v>
          </cell>
          <cell r="F7680" t="str">
            <v>Cobi Cu kable krosowe</v>
          </cell>
          <cell r="K7680">
            <v>0</v>
          </cell>
        </row>
        <row r="7681">
          <cell r="A7681" t="str">
            <v>5030 881/0,5</v>
          </cell>
          <cell r="B7681" t="str">
            <v>Patchcord kat. 5e U/UTP LSOH 0,5m fioletowy</v>
          </cell>
          <cell r="C7681" t="str">
            <v>Patchcord RJ45-RJ45 kat. 5e U/UTP LSOH 0,5m fioletowy</v>
          </cell>
          <cell r="D7681" t="str">
            <v>szt.</v>
          </cell>
          <cell r="E7681">
            <v>2.1800000000000002</v>
          </cell>
          <cell r="F7681" t="str">
            <v>Cobi Cu kable krosowe</v>
          </cell>
          <cell r="K7681">
            <v>0</v>
          </cell>
        </row>
        <row r="7682">
          <cell r="A7682" t="str">
            <v>5030 331/0,5</v>
          </cell>
          <cell r="B7682" t="str">
            <v>Patchcord kat. 5e U/UTP LSOH 0,5m niebieski</v>
          </cell>
          <cell r="C7682" t="str">
            <v>Patchcord RJ45-RJ45 kat. 5e U/UTP LSOH 0,5m niebieski</v>
          </cell>
          <cell r="D7682" t="str">
            <v>szt.</v>
          </cell>
          <cell r="E7682">
            <v>2.14</v>
          </cell>
          <cell r="F7682" t="str">
            <v>Cobi Cu kable krosowe</v>
          </cell>
          <cell r="K7682">
            <v>0</v>
          </cell>
        </row>
        <row r="7683">
          <cell r="A7683" t="str">
            <v>5030 771/0,5</v>
          </cell>
          <cell r="B7683" t="str">
            <v>Patchcord kat. 5e U/UTP LSOH 0,5m pomarańczowy</v>
          </cell>
          <cell r="C7683" t="str">
            <v>Patchcord RJ45-RJ45 kat. 5e U/UTP LSOH 0,5m pomarańczowy</v>
          </cell>
          <cell r="D7683" t="str">
            <v>szt.</v>
          </cell>
          <cell r="E7683">
            <v>1.98</v>
          </cell>
          <cell r="F7683" t="str">
            <v>Cobi Cu kable krosowe</v>
          </cell>
          <cell r="K7683">
            <v>0</v>
          </cell>
        </row>
        <row r="7684">
          <cell r="A7684" t="str">
            <v>5030 001/0,5</v>
          </cell>
          <cell r="B7684" t="str">
            <v>Patchcord kat. 5e U/UTP LSOH 0,5m szary</v>
          </cell>
          <cell r="C7684" t="str">
            <v>Patchcord RJ45-RJ45 kat. 5e U/UTP LSOH 0,5m szary</v>
          </cell>
          <cell r="D7684" t="str">
            <v>szt.</v>
          </cell>
          <cell r="E7684">
            <v>0</v>
          </cell>
          <cell r="F7684" t="str">
            <v>Cobi Cu kable krosowe</v>
          </cell>
          <cell r="K7684">
            <v>0</v>
          </cell>
        </row>
        <row r="7685">
          <cell r="A7685" t="str">
            <v>5030 221/0,5</v>
          </cell>
          <cell r="B7685" t="str">
            <v>Patchcord kat. 5e U/UTP LSOH 0,5m zielony</v>
          </cell>
          <cell r="C7685" t="str">
            <v>Patchcord RJ45-RJ45 kat. 5e U/UTP LSOH 0,5m zielony</v>
          </cell>
          <cell r="D7685" t="str">
            <v>szt.</v>
          </cell>
          <cell r="E7685">
            <v>2.0499999999999998</v>
          </cell>
          <cell r="F7685" t="str">
            <v>Cobi Cu kable krosowe</v>
          </cell>
          <cell r="K7685">
            <v>0</v>
          </cell>
        </row>
        <row r="7686">
          <cell r="A7686" t="str">
            <v>5030 111/0,5</v>
          </cell>
          <cell r="B7686" t="str">
            <v>Patchcord kat. 5e U/UTP LSOH 0,5m żółty</v>
          </cell>
          <cell r="C7686" t="str">
            <v>Patchcord RJ45-RJ45 kat. 5e U/UTP LSOH 0,5m żółty</v>
          </cell>
          <cell r="D7686" t="str">
            <v>szt.</v>
          </cell>
          <cell r="E7686">
            <v>2.19</v>
          </cell>
          <cell r="F7686" t="str">
            <v>Cobi Cu kable krosowe</v>
          </cell>
          <cell r="K7686">
            <v>0</v>
          </cell>
        </row>
        <row r="7687">
          <cell r="A7687" t="str">
            <v>5030 441/1,5</v>
          </cell>
          <cell r="B7687" t="str">
            <v>Patchcord kat. 5e U/UTP LSOH 1,5m czarny</v>
          </cell>
          <cell r="C7687" t="str">
            <v>Patchcord RJ45-RJ45 kat. 5e U/UTP LSOH 1,5m czarny</v>
          </cell>
          <cell r="D7687" t="str">
            <v>szt.</v>
          </cell>
          <cell r="E7687">
            <v>3.59</v>
          </cell>
          <cell r="F7687" t="str">
            <v>Cobi Cu kable krosowe</v>
          </cell>
          <cell r="K7687">
            <v>0</v>
          </cell>
        </row>
        <row r="7688">
          <cell r="A7688" t="str">
            <v>5030 551/1,5</v>
          </cell>
          <cell r="B7688" t="str">
            <v>Patchcord kat. 5e U/UTP LSOH 1,5m czerwony</v>
          </cell>
          <cell r="C7688" t="str">
            <v xml:space="preserve">Patchcord RJ45-RJ45 kat. 5e U/UTP LSOH 1,5m czerwony </v>
          </cell>
          <cell r="D7688" t="str">
            <v>szt.</v>
          </cell>
          <cell r="E7688">
            <v>3.29</v>
          </cell>
          <cell r="F7688" t="str">
            <v>Cobi Cu kable krosowe</v>
          </cell>
          <cell r="K7688">
            <v>0</v>
          </cell>
        </row>
        <row r="7689">
          <cell r="A7689" t="str">
            <v>5030 331/1,5</v>
          </cell>
          <cell r="B7689" t="str">
            <v>Patchcord kat. 5e U/UTP LSOH 1,5m niebieski</v>
          </cell>
          <cell r="C7689" t="str">
            <v>Patchcord RJ45-RJ45 kat. 5e U/UTP LSOH 1,5m niebieski</v>
          </cell>
          <cell r="D7689" t="str">
            <v>szt.</v>
          </cell>
          <cell r="E7689">
            <v>3.59</v>
          </cell>
          <cell r="F7689" t="str">
            <v>Cobi Cu kable krosowe</v>
          </cell>
          <cell r="K7689">
            <v>0</v>
          </cell>
        </row>
        <row r="7690">
          <cell r="A7690" t="str">
            <v>5030 221/1,5</v>
          </cell>
          <cell r="B7690" t="str">
            <v>Patchcord kat. 5e U/UTP LSOH 1,5m zielony</v>
          </cell>
          <cell r="C7690" t="str">
            <v>Patchcord RJ45-RJ45 kat. 5e U/UTP LSOH 1,5m zielony</v>
          </cell>
          <cell r="D7690" t="str">
            <v>szt.</v>
          </cell>
          <cell r="E7690">
            <v>3.59</v>
          </cell>
          <cell r="F7690" t="str">
            <v>Cobi Cu kable krosowe</v>
          </cell>
          <cell r="K7690">
            <v>0</v>
          </cell>
        </row>
        <row r="7691">
          <cell r="A7691" t="str">
            <v>5030 111/1,5</v>
          </cell>
          <cell r="B7691" t="str">
            <v>Patchcord kat. 5e U/UTP LSOH 1,5m żółty</v>
          </cell>
          <cell r="C7691" t="str">
            <v>Patchcord RJ45-RJ45 kat. 5e U/UTP LSOH 1,5m żółty</v>
          </cell>
          <cell r="D7691" t="str">
            <v>szt.</v>
          </cell>
          <cell r="E7691">
            <v>3.59</v>
          </cell>
          <cell r="F7691" t="str">
            <v>Cobi Cu kable krosowe</v>
          </cell>
          <cell r="K7691">
            <v>0</v>
          </cell>
        </row>
        <row r="7692">
          <cell r="A7692" t="str">
            <v>5030 441/10,0</v>
          </cell>
          <cell r="B7692" t="str">
            <v>Patchcord kat. 5e U/UTP LSOH 10m czarny</v>
          </cell>
          <cell r="C7692" t="str">
            <v>Patchcord RJ45-RJ45 kat. 5e U/UTP LSOH 10m czarny</v>
          </cell>
          <cell r="D7692" t="str">
            <v>szt.</v>
          </cell>
          <cell r="E7692">
            <v>12.44</v>
          </cell>
          <cell r="F7692" t="str">
            <v>Cobi Cu kable krosowe</v>
          </cell>
          <cell r="K7692">
            <v>0</v>
          </cell>
        </row>
        <row r="7693">
          <cell r="A7693" t="str">
            <v>5030 551/10,0</v>
          </cell>
          <cell r="B7693" t="str">
            <v>Patchcord kat. 5e U/UTP LSOH 10m czerwony</v>
          </cell>
          <cell r="C7693" t="str">
            <v>Patchcord RJ45-RJ45 kat. 5e U/UTP LSOH 10m czerwony</v>
          </cell>
          <cell r="D7693" t="str">
            <v>szt.</v>
          </cell>
          <cell r="E7693">
            <v>12.19</v>
          </cell>
          <cell r="F7693" t="str">
            <v>Cobi Cu kable krosowe</v>
          </cell>
          <cell r="K7693">
            <v>0</v>
          </cell>
        </row>
        <row r="7694">
          <cell r="A7694" t="str">
            <v>5030 331/10,0</v>
          </cell>
          <cell r="B7694" t="str">
            <v>Patchcord kat. 5e U/UTP LSOH 10m niebieski</v>
          </cell>
          <cell r="C7694" t="str">
            <v>Patchcord RJ45-RJ45 kat. 5e U/UTP LSOH 10m niebieski</v>
          </cell>
          <cell r="D7694" t="str">
            <v>szt.</v>
          </cell>
          <cell r="E7694">
            <v>13.06</v>
          </cell>
          <cell r="F7694" t="str">
            <v>Cobi Cu kable krosowe</v>
          </cell>
          <cell r="K7694">
            <v>0</v>
          </cell>
        </row>
        <row r="7695">
          <cell r="A7695" t="str">
            <v>5030 001/10,0</v>
          </cell>
          <cell r="B7695" t="str">
            <v>Patchcord kat. 5e U/UTP LSOH 10m szary</v>
          </cell>
          <cell r="C7695" t="str">
            <v>Patchcord RJ45-RJ45 kat. 5e U/UTP LSOH 10m szary</v>
          </cell>
          <cell r="D7695" t="str">
            <v>szt.</v>
          </cell>
          <cell r="E7695">
            <v>12.19</v>
          </cell>
          <cell r="F7695" t="str">
            <v>Cobi Cu kable krosowe</v>
          </cell>
          <cell r="K7695">
            <v>0</v>
          </cell>
        </row>
        <row r="7696">
          <cell r="A7696" t="str">
            <v>5030 221/10,0</v>
          </cell>
          <cell r="B7696" t="str">
            <v>Patchcord kat. 5e U/UTP LSOH 10m zielony</v>
          </cell>
          <cell r="C7696" t="str">
            <v>Patchcord RJ45-RJ45 kat. 5e U/UTP LSOH 10m zielony</v>
          </cell>
          <cell r="D7696" t="str">
            <v>szt.</v>
          </cell>
          <cell r="E7696">
            <v>12.14</v>
          </cell>
          <cell r="F7696" t="str">
            <v>Cobi Cu kable krosowe</v>
          </cell>
          <cell r="K7696">
            <v>0</v>
          </cell>
        </row>
        <row r="7697">
          <cell r="A7697" t="str">
            <v>5030 441/15,0</v>
          </cell>
          <cell r="B7697" t="str">
            <v>Patchcord kat. 5e U/UTP LSOH 15m czarny</v>
          </cell>
          <cell r="C7697" t="str">
            <v>Patchcord RJ45-RJ45 kat. 5e U/UTP LSOH 15m czarny</v>
          </cell>
          <cell r="D7697" t="str">
            <v>szt.</v>
          </cell>
          <cell r="E7697">
            <v>19.14</v>
          </cell>
          <cell r="F7697" t="str">
            <v>Cobi Cu kable krosowe</v>
          </cell>
          <cell r="K7697">
            <v>0</v>
          </cell>
        </row>
        <row r="7698">
          <cell r="A7698" t="str">
            <v>5030 551/15,0</v>
          </cell>
          <cell r="B7698" t="str">
            <v>Patchcord kat. 5e U/UTP LSOH 15m czerwony</v>
          </cell>
          <cell r="C7698" t="str">
            <v>Patchcord RJ45-RJ45 kat. 5e U/UTP LSOH 15m czerwony</v>
          </cell>
          <cell r="D7698" t="str">
            <v>szt.</v>
          </cell>
          <cell r="E7698">
            <v>16.68</v>
          </cell>
          <cell r="F7698" t="str">
            <v>Cobi Cu kable krosowe</v>
          </cell>
          <cell r="K7698">
            <v>0</v>
          </cell>
        </row>
        <row r="7699">
          <cell r="A7699" t="str">
            <v>5030 331/15,0</v>
          </cell>
          <cell r="B7699" t="str">
            <v>Patchcord kat. 5e U/UTP LSOH 15m niebieski</v>
          </cell>
          <cell r="C7699" t="str">
            <v>Patchcord RJ45-RJ45 kat. 5e U/UTP LSOH 15m niebieski</v>
          </cell>
          <cell r="D7699" t="str">
            <v>szt.</v>
          </cell>
          <cell r="E7699">
            <v>16.739999999999998</v>
          </cell>
          <cell r="F7699" t="str">
            <v>Cobi Cu kable krosowe</v>
          </cell>
          <cell r="K7699">
            <v>0</v>
          </cell>
        </row>
        <row r="7700">
          <cell r="A7700" t="str">
            <v>5030 001/15,0</v>
          </cell>
          <cell r="B7700" t="str">
            <v>Patchcord kat. 5e U/UTP LSOH 15m szary</v>
          </cell>
          <cell r="C7700" t="str">
            <v>Patchcord RJ45-RJ45 kat. 5e U/UTP LSOH 15m szary</v>
          </cell>
          <cell r="D7700" t="str">
            <v>szt.</v>
          </cell>
          <cell r="E7700">
            <v>18.79</v>
          </cell>
          <cell r="F7700" t="str">
            <v>Cobi Cu kable krosowe</v>
          </cell>
          <cell r="K7700">
            <v>0</v>
          </cell>
        </row>
        <row r="7701">
          <cell r="A7701" t="str">
            <v>5030 221/15,0</v>
          </cell>
          <cell r="B7701" t="str">
            <v>Patchcord kat. 5e U/UTP LSOH 15m zielony</v>
          </cell>
          <cell r="C7701" t="str">
            <v>Patchcord RJ45-RJ45 kat. 5e U/UTP LSOH 15m zielony</v>
          </cell>
          <cell r="D7701" t="str">
            <v>szt.</v>
          </cell>
          <cell r="E7701">
            <v>16.7</v>
          </cell>
          <cell r="F7701" t="str">
            <v>Cobi Cu kable krosowe</v>
          </cell>
          <cell r="K7701">
            <v>0</v>
          </cell>
        </row>
        <row r="7702">
          <cell r="A7702" t="str">
            <v>5030 441/1,0</v>
          </cell>
          <cell r="B7702" t="str">
            <v>Patchcord kat. 5e U/UTP LSOH 1m czarny</v>
          </cell>
          <cell r="C7702" t="str">
            <v>Patchcord RJ45-RJ45 kat. 5e U/UTP LSOH 1m czarny</v>
          </cell>
          <cell r="D7702" t="str">
            <v>szt.</v>
          </cell>
          <cell r="E7702">
            <v>2.99</v>
          </cell>
          <cell r="F7702" t="str">
            <v>Cobi Cu kable krosowe</v>
          </cell>
          <cell r="K7702">
            <v>0</v>
          </cell>
        </row>
        <row r="7703">
          <cell r="A7703" t="str">
            <v>5030 551/1,0</v>
          </cell>
          <cell r="B7703" t="str">
            <v>Patchcord kat. 5e U/UTP LSOH 1m czerwony</v>
          </cell>
          <cell r="C7703" t="str">
            <v xml:space="preserve">Patchcord RJ45-RJ45 kat. 5e U/UTP LSOH 1m czerwony </v>
          </cell>
          <cell r="D7703" t="str">
            <v>szt.</v>
          </cell>
          <cell r="E7703">
            <v>0</v>
          </cell>
          <cell r="F7703" t="str">
            <v>Cobi Cu kable krosowe</v>
          </cell>
          <cell r="K7703">
            <v>0</v>
          </cell>
        </row>
        <row r="7704">
          <cell r="A7704" t="str">
            <v>5030 881/1,0</v>
          </cell>
          <cell r="B7704" t="str">
            <v>Patchcord kat. 5e U/UTP LSOH 1m fioletowy</v>
          </cell>
          <cell r="C7704" t="str">
            <v>Patchcord RJ45-RJ45 kat. 5e U/UTP LSOH 1m fioletowy</v>
          </cell>
          <cell r="D7704" t="str">
            <v>szt.</v>
          </cell>
          <cell r="E7704">
            <v>2.39</v>
          </cell>
          <cell r="F7704" t="str">
            <v>Cobi Cu kable krosowe</v>
          </cell>
          <cell r="K7704">
            <v>0</v>
          </cell>
        </row>
        <row r="7705">
          <cell r="A7705" t="str">
            <v>5030 331/1,0</v>
          </cell>
          <cell r="B7705" t="str">
            <v>Patchcord kat. 5e U/UTP LSOH 1m niebieski</v>
          </cell>
          <cell r="C7705" t="str">
            <v>Patchcord RJ45-RJ45 kat. 5e U/UTP LSOH 1m niebieski</v>
          </cell>
          <cell r="D7705" t="str">
            <v>szt.</v>
          </cell>
          <cell r="E7705">
            <v>2.5499999999999998</v>
          </cell>
          <cell r="F7705" t="str">
            <v>Cobi Cu kable krosowe</v>
          </cell>
          <cell r="K7705">
            <v>0</v>
          </cell>
        </row>
        <row r="7706">
          <cell r="A7706" t="str">
            <v>5030 771/1,0</v>
          </cell>
          <cell r="B7706" t="str">
            <v>Patchcord kat. 5e U/UTP LSOH 1m pomarańczowy</v>
          </cell>
          <cell r="C7706" t="str">
            <v>Patchcord RJ45-RJ45 kat. 5e U/UTP LSOH 1m pomarańczowy</v>
          </cell>
          <cell r="D7706" t="str">
            <v>szt.</v>
          </cell>
          <cell r="E7706">
            <v>2.39</v>
          </cell>
          <cell r="F7706" t="str">
            <v>Cobi Cu kable krosowe</v>
          </cell>
          <cell r="K7706">
            <v>0</v>
          </cell>
        </row>
        <row r="7707">
          <cell r="A7707" t="str">
            <v>5030 221/1,0</v>
          </cell>
          <cell r="B7707" t="str">
            <v>Patchcord kat. 5e U/UTP LSOH 1m zielony</v>
          </cell>
          <cell r="C7707" t="str">
            <v>Patchcord RJ45-RJ45 kat. 5e U/UTP LSOH 1m zielony</v>
          </cell>
          <cell r="D7707" t="str">
            <v>szt.</v>
          </cell>
          <cell r="E7707">
            <v>2.99</v>
          </cell>
          <cell r="F7707" t="str">
            <v>Cobi Cu kable krosowe</v>
          </cell>
          <cell r="K7707">
            <v>0</v>
          </cell>
        </row>
        <row r="7708">
          <cell r="A7708" t="str">
            <v>5030 111/1,0</v>
          </cell>
          <cell r="B7708" t="str">
            <v>Patchcord kat. 5e U/UTP LSOH 1m żółty</v>
          </cell>
          <cell r="C7708" t="str">
            <v>Patchcord RJ45-RJ45 kat. 5e U/UTP LSOH 1m żółty</v>
          </cell>
          <cell r="D7708" t="str">
            <v>szt.</v>
          </cell>
          <cell r="E7708">
            <v>2.99</v>
          </cell>
          <cell r="F7708" t="str">
            <v>Cobi Cu kable krosowe</v>
          </cell>
          <cell r="K7708">
            <v>0</v>
          </cell>
        </row>
        <row r="7709">
          <cell r="A7709" t="str">
            <v>5030 551/20,0</v>
          </cell>
          <cell r="B7709" t="str">
            <v>Patchcord kat. 5e U/UTP LSOH 20m czerwony</v>
          </cell>
          <cell r="C7709" t="str">
            <v>Patchcord RJ45-RJ45 kat. 5e U/UTP LSOH 20m czerwony</v>
          </cell>
          <cell r="D7709" t="str">
            <v>szt.</v>
          </cell>
          <cell r="E7709">
            <v>25.12</v>
          </cell>
          <cell r="F7709" t="str">
            <v>Cobi Cu kable krosowe</v>
          </cell>
          <cell r="K7709">
            <v>0</v>
          </cell>
        </row>
        <row r="7710">
          <cell r="A7710" t="str">
            <v>5030 331/20,0</v>
          </cell>
          <cell r="B7710" t="str">
            <v>Patchcord kat. 5e U/UTP LSOH 20m niebieski</v>
          </cell>
          <cell r="C7710" t="str">
            <v>Patchcord RJ45-RJ45 kat. 5e U/UTP LSOH 20m niebieski</v>
          </cell>
          <cell r="D7710" t="str">
            <v>szt.</v>
          </cell>
          <cell r="E7710">
            <v>25.19</v>
          </cell>
          <cell r="F7710" t="str">
            <v>Cobi Cu kable krosowe</v>
          </cell>
          <cell r="K7710">
            <v>0</v>
          </cell>
        </row>
        <row r="7711">
          <cell r="A7711" t="str">
            <v>5030 001/20,0</v>
          </cell>
          <cell r="B7711" t="str">
            <v>Patchcord kat. 5e U/UTP LSOH 20m szary</v>
          </cell>
          <cell r="C7711" t="str">
            <v>Patchcord RJ45-RJ45 kat. 5e U/UTP LSOH 20m szary</v>
          </cell>
          <cell r="D7711" t="str">
            <v>szt.</v>
          </cell>
          <cell r="E7711">
            <v>25.32</v>
          </cell>
          <cell r="F7711" t="str">
            <v>Cobi Cu kable krosowe</v>
          </cell>
          <cell r="K7711">
            <v>0</v>
          </cell>
        </row>
        <row r="7712">
          <cell r="A7712" t="str">
            <v>5030 221/20,0</v>
          </cell>
          <cell r="B7712" t="str">
            <v>Patchcord kat. 5e U/UTP LSOH 20m zielony</v>
          </cell>
          <cell r="C7712" t="str">
            <v>Patchcord RJ45-RJ45 kat. 5e U/UTP LSOH 20m zielony</v>
          </cell>
          <cell r="D7712" t="str">
            <v>szt.</v>
          </cell>
          <cell r="E7712">
            <v>21.48</v>
          </cell>
          <cell r="F7712" t="str">
            <v>Cobi Cu kable krosowe</v>
          </cell>
          <cell r="K7712">
            <v>0</v>
          </cell>
        </row>
        <row r="7713">
          <cell r="A7713" t="str">
            <v>5030 001/25,0</v>
          </cell>
          <cell r="B7713" t="str">
            <v>Patchcord kat. 5e U/UTP LSOH 25m szary</v>
          </cell>
          <cell r="C7713" t="str">
            <v>Patchcord RJ45-RJ45 kat. 5e U/UTP LSOH 25m szary</v>
          </cell>
          <cell r="D7713" t="str">
            <v>szt.</v>
          </cell>
          <cell r="E7713">
            <v>30.41</v>
          </cell>
          <cell r="F7713" t="str">
            <v>Cobi Cu kable krosowe</v>
          </cell>
          <cell r="K7713">
            <v>0</v>
          </cell>
        </row>
        <row r="7714">
          <cell r="A7714" t="str">
            <v>5030 991/2,0</v>
          </cell>
          <cell r="B7714" t="str">
            <v>Patchcord kat. 5e U/UTP LSOH 2m biały</v>
          </cell>
          <cell r="C7714" t="str">
            <v>Patchcord RJ45-RJ45 kat. 5e U/UTP LSOH 2m biały</v>
          </cell>
          <cell r="D7714" t="str">
            <v>szt.</v>
          </cell>
          <cell r="E7714">
            <v>4.09</v>
          </cell>
          <cell r="F7714" t="str">
            <v>Cobi Cu kable krosowe</v>
          </cell>
          <cell r="K7714">
            <v>0</v>
          </cell>
        </row>
        <row r="7715">
          <cell r="A7715" t="str">
            <v>5030 441/2,0</v>
          </cell>
          <cell r="B7715" t="str">
            <v>Patchcord kat. 5e U/UTP LSOH 2m czarny</v>
          </cell>
          <cell r="C7715" t="str">
            <v>Patchcord RJ45-RJ45 kat. 5e U/UTP LSOH 2m czarny</v>
          </cell>
          <cell r="D7715" t="str">
            <v>szt.</v>
          </cell>
          <cell r="E7715">
            <v>4.1900000000000004</v>
          </cell>
          <cell r="F7715" t="str">
            <v>Cobi Cu kable krosowe</v>
          </cell>
          <cell r="K7715">
            <v>0</v>
          </cell>
        </row>
        <row r="7716">
          <cell r="A7716" t="str">
            <v>5030 551/2,0</v>
          </cell>
          <cell r="B7716" t="str">
            <v>Patchcord kat. 5e U/UTP LSOH 2m czerwony</v>
          </cell>
          <cell r="C7716" t="str">
            <v xml:space="preserve">Patchcord RJ45-RJ45 kat. 5e U/UTP LSOH 2m czerwony </v>
          </cell>
          <cell r="D7716" t="str">
            <v>szt.</v>
          </cell>
          <cell r="E7716">
            <v>3.66</v>
          </cell>
          <cell r="F7716" t="str">
            <v>Cobi Cu kable krosowe</v>
          </cell>
          <cell r="K7716">
            <v>0</v>
          </cell>
        </row>
        <row r="7717">
          <cell r="A7717" t="str">
            <v>5030 331/2,0</v>
          </cell>
          <cell r="B7717" t="str">
            <v>Patchcord kat. 5e U/UTP LSOH 2m niebieski</v>
          </cell>
          <cell r="C7717" t="str">
            <v>Patchcord RJ45-RJ45 kat. 5e U/UTP LSOH 2m niebieski</v>
          </cell>
          <cell r="D7717" t="str">
            <v>szt.</v>
          </cell>
          <cell r="E7717">
            <v>4.26</v>
          </cell>
          <cell r="F7717" t="str">
            <v>Cobi Cu kable krosowe</v>
          </cell>
          <cell r="K7717">
            <v>0</v>
          </cell>
        </row>
        <row r="7718">
          <cell r="A7718" t="str">
            <v>5030 001/2,0</v>
          </cell>
          <cell r="B7718" t="str">
            <v>Patchcord kat. 5e U/UTP LSOH 2m szary</v>
          </cell>
          <cell r="C7718" t="str">
            <v>Patchcord RJ45-RJ45 kat. 5e U/UTP LSOH 2m szary</v>
          </cell>
          <cell r="D7718" t="str">
            <v>szt.</v>
          </cell>
          <cell r="E7718">
            <v>0</v>
          </cell>
          <cell r="F7718" t="str">
            <v>Cobi Cu kable krosowe</v>
          </cell>
          <cell r="K7718">
            <v>0</v>
          </cell>
        </row>
        <row r="7719">
          <cell r="A7719" t="str">
            <v>5030 221/2,0</v>
          </cell>
          <cell r="B7719" t="str">
            <v>Patchcord kat. 5e U/UTP LSOH 2m zielony</v>
          </cell>
          <cell r="C7719" t="str">
            <v>Patchcord RJ45-RJ45 kat. 5e U/UTP LSOH 2m zielony</v>
          </cell>
          <cell r="D7719" t="str">
            <v>szt.</v>
          </cell>
          <cell r="E7719">
            <v>4.1900000000000004</v>
          </cell>
          <cell r="F7719" t="str">
            <v>Cobi Cu kable krosowe</v>
          </cell>
          <cell r="K7719">
            <v>0</v>
          </cell>
        </row>
        <row r="7720">
          <cell r="A7720" t="str">
            <v>5030 111/2,0</v>
          </cell>
          <cell r="B7720" t="str">
            <v>Patchcord kat. 5e U/UTP LSOH 2m żółty</v>
          </cell>
          <cell r="C7720" t="str">
            <v>Patchcord RJ45-RJ45 kat. 5e U/UTP LSOH 2m żółty</v>
          </cell>
          <cell r="D7720" t="str">
            <v>szt.</v>
          </cell>
          <cell r="E7720">
            <v>4.1900000000000004</v>
          </cell>
          <cell r="F7720" t="str">
            <v>Cobi Cu kable krosowe</v>
          </cell>
          <cell r="K7720">
            <v>0</v>
          </cell>
        </row>
        <row r="7721">
          <cell r="A7721" t="str">
            <v>5030 001/30,0</v>
          </cell>
          <cell r="B7721" t="str">
            <v>Patchcord kat. 5e U/UTP LSOH 30m szary</v>
          </cell>
          <cell r="C7721" t="str">
            <v>Patchcord RJ45-RJ45 kat. 5e U/UTP LSOH 30m szary</v>
          </cell>
          <cell r="D7721" t="str">
            <v>szt.</v>
          </cell>
          <cell r="E7721">
            <v>37.03</v>
          </cell>
          <cell r="F7721" t="str">
            <v>Cobi Cu kable krosowe</v>
          </cell>
          <cell r="K7721">
            <v>0</v>
          </cell>
        </row>
        <row r="7722">
          <cell r="A7722" t="str">
            <v>5030 441/3,0</v>
          </cell>
          <cell r="B7722" t="str">
            <v>Patchcord kat. 5e U/UTP LSOH 3m czarny</v>
          </cell>
          <cell r="C7722" t="str">
            <v>Patchcord RJ45-RJ45 kat. 5e U/UTP LSOH 3m czarny</v>
          </cell>
          <cell r="D7722" t="str">
            <v>szt.</v>
          </cell>
          <cell r="E7722">
            <v>5.1100000000000003</v>
          </cell>
          <cell r="F7722" t="str">
            <v>Cobi Cu kable krosowe</v>
          </cell>
          <cell r="K7722">
            <v>0</v>
          </cell>
        </row>
        <row r="7723">
          <cell r="A7723" t="str">
            <v>5030 551/3,0</v>
          </cell>
          <cell r="B7723" t="str">
            <v>Patchcord kat. 5e U/UTP LSOH 3m czerwony</v>
          </cell>
          <cell r="C7723" t="str">
            <v xml:space="preserve">Patchcord RJ45-RJ45 kat. 5e U/UTP LSOH 3m czerwony </v>
          </cell>
          <cell r="D7723" t="str">
            <v>szt.</v>
          </cell>
          <cell r="E7723">
            <v>3.11</v>
          </cell>
          <cell r="F7723" t="str">
            <v>Cobi Cu kable krosowe</v>
          </cell>
          <cell r="K7723">
            <v>0</v>
          </cell>
        </row>
        <row r="7724">
          <cell r="A7724" t="str">
            <v>5030 331/3,0</v>
          </cell>
          <cell r="B7724" t="str">
            <v>Patchcord kat. 5e U/UTP LSOH 3m niebieski</v>
          </cell>
          <cell r="C7724" t="str">
            <v>Patchcord RJ45-RJ45 kat. 5e U/UTP LSOH 3m niebieski</v>
          </cell>
          <cell r="D7724" t="str">
            <v>szt.</v>
          </cell>
          <cell r="E7724">
            <v>5.66</v>
          </cell>
          <cell r="F7724" t="str">
            <v>Cobi Cu kable krosowe</v>
          </cell>
          <cell r="K7724">
            <v>0</v>
          </cell>
        </row>
        <row r="7725">
          <cell r="A7725" t="str">
            <v>5030 001/3,0</v>
          </cell>
          <cell r="B7725" t="str">
            <v>Patchcord kat. 5e U/UTP LSOH 3m szary</v>
          </cell>
          <cell r="C7725" t="str">
            <v>Patchcord RJ45-RJ45 kat. 5e U/UTP LSOH 3m szary</v>
          </cell>
          <cell r="D7725" t="str">
            <v>szt.</v>
          </cell>
          <cell r="E7725">
            <v>0</v>
          </cell>
          <cell r="F7725" t="str">
            <v>Cobi Cu kable krosowe</v>
          </cell>
          <cell r="K7725">
            <v>0</v>
          </cell>
        </row>
        <row r="7726">
          <cell r="A7726" t="str">
            <v>5030 221/3,0</v>
          </cell>
          <cell r="B7726" t="str">
            <v>Patchcord kat. 5e U/UTP LSOH 3m zielony</v>
          </cell>
          <cell r="C7726" t="str">
            <v>Patchcord RJ45-RJ45 kat. 5e U/UTP LSOH 3m zielony</v>
          </cell>
          <cell r="D7726" t="str">
            <v>szt.</v>
          </cell>
          <cell r="E7726">
            <v>2.67</v>
          </cell>
          <cell r="F7726" t="str">
            <v>Cobi Cu kable krosowe</v>
          </cell>
          <cell r="K7726">
            <v>0</v>
          </cell>
        </row>
        <row r="7727">
          <cell r="A7727" t="str">
            <v>5030 111/3,0</v>
          </cell>
          <cell r="B7727" t="str">
            <v>Patchcord kat. 5e U/UTP LSOH 3m żółty</v>
          </cell>
          <cell r="C7727" t="str">
            <v>Patchcord RJ45-RJ45 kat. 5e U/UTP LSOH 3m żółty</v>
          </cell>
          <cell r="D7727" t="str">
            <v>szt.</v>
          </cell>
          <cell r="E7727">
            <v>2.67</v>
          </cell>
          <cell r="F7727" t="str">
            <v>Cobi Cu kable krosowe</v>
          </cell>
          <cell r="K7727">
            <v>0</v>
          </cell>
        </row>
        <row r="7728">
          <cell r="A7728" t="str">
            <v>5030 991/5,0</v>
          </cell>
          <cell r="B7728" t="str">
            <v>Patchcord kat. 5e U/UTP LSOH 5m biały</v>
          </cell>
          <cell r="C7728" t="str">
            <v>Patchcord RJ45-RJ45 kat. 5e U/UTP LSOH 5m biały</v>
          </cell>
          <cell r="D7728" t="str">
            <v>szt.</v>
          </cell>
          <cell r="E7728">
            <v>7.45</v>
          </cell>
          <cell r="F7728" t="str">
            <v>Cobi Cu kable krosowe</v>
          </cell>
          <cell r="K7728">
            <v>0</v>
          </cell>
        </row>
        <row r="7729">
          <cell r="A7729" t="str">
            <v>5030 441/5,0</v>
          </cell>
          <cell r="B7729" t="str">
            <v>Patchcord kat. 5e U/UTP LSOH 5m czarny</v>
          </cell>
          <cell r="C7729" t="str">
            <v>Patchcord RJ45-RJ45 kat. 5e U/UTP LSOH 5m czarny</v>
          </cell>
          <cell r="D7729" t="str">
            <v>szt.</v>
          </cell>
          <cell r="E7729">
            <v>7.52</v>
          </cell>
          <cell r="F7729" t="str">
            <v>Cobi Cu kable krosowe</v>
          </cell>
          <cell r="K7729">
            <v>0</v>
          </cell>
        </row>
        <row r="7730">
          <cell r="A7730" t="str">
            <v>5030 551/5,0</v>
          </cell>
          <cell r="B7730" t="str">
            <v>Patchcord kat. 5e U/UTP LSOH 5m czerwony</v>
          </cell>
          <cell r="C7730" t="str">
            <v xml:space="preserve">Patchcord RJ45-RJ45 kat. 5e U/UTP LSOH 5m czerwony </v>
          </cell>
          <cell r="D7730" t="str">
            <v>szt.</v>
          </cell>
          <cell r="E7730">
            <v>5.82</v>
          </cell>
          <cell r="F7730" t="str">
            <v>Cobi Cu kable krosowe</v>
          </cell>
          <cell r="K7730">
            <v>0</v>
          </cell>
        </row>
        <row r="7731">
          <cell r="A7731" t="str">
            <v>5030 331/5,0</v>
          </cell>
          <cell r="B7731" t="str">
            <v>Patchcord kat. 5e U/UTP LSOH 5m niebieski</v>
          </cell>
          <cell r="C7731" t="str">
            <v>Patchcord RJ45-RJ45 kat. 5e U/UTP LSOH 5m niebieski</v>
          </cell>
          <cell r="D7731" t="str">
            <v>szt.</v>
          </cell>
          <cell r="E7731">
            <v>6</v>
          </cell>
          <cell r="F7731" t="str">
            <v>Cobi Cu kable krosowe</v>
          </cell>
          <cell r="K7731">
            <v>0</v>
          </cell>
        </row>
        <row r="7732">
          <cell r="A7732" t="str">
            <v>5030 001/5,0</v>
          </cell>
          <cell r="B7732" t="str">
            <v>Patchcord kat. 5e U/UTP LSOH 5m szary</v>
          </cell>
          <cell r="C7732" t="str">
            <v>Patchcord RJ45-RJ45 kat. 5e U/UTP LSOH 5m szary</v>
          </cell>
          <cell r="D7732" t="str">
            <v>szt.</v>
          </cell>
          <cell r="E7732">
            <v>0</v>
          </cell>
          <cell r="F7732" t="str">
            <v>Cobi Cu kable krosowe</v>
          </cell>
          <cell r="K7732">
            <v>0</v>
          </cell>
        </row>
        <row r="7733">
          <cell r="A7733" t="str">
            <v>5030 221/5,0</v>
          </cell>
          <cell r="B7733" t="str">
            <v>Patchcord kat. 5e U/UTP LSOH 5m zielony</v>
          </cell>
          <cell r="C7733" t="str">
            <v>Patchcord RJ45-RJ45 kat. 5e U/UTP LSOH 5m zielony</v>
          </cell>
          <cell r="D7733" t="str">
            <v>szt.</v>
          </cell>
          <cell r="E7733">
            <v>4.05</v>
          </cell>
          <cell r="F7733" t="str">
            <v>Cobi Cu kable krosowe</v>
          </cell>
          <cell r="K7733">
            <v>0</v>
          </cell>
        </row>
        <row r="7734">
          <cell r="A7734" t="str">
            <v>5030 111/5,0</v>
          </cell>
          <cell r="B7734" t="str">
            <v>Patchcord kat. 5e U/UTP LSOH 5m żółty</v>
          </cell>
          <cell r="C7734" t="str">
            <v>Patchcord RJ45-RJ45 kat. 5e U/UTP LSOH 5m żółty</v>
          </cell>
          <cell r="D7734" t="str">
            <v>szt.</v>
          </cell>
          <cell r="E7734">
            <v>6.14</v>
          </cell>
          <cell r="F7734" t="str">
            <v>Cobi Cu kable krosowe</v>
          </cell>
          <cell r="K7734">
            <v>0</v>
          </cell>
        </row>
        <row r="7735">
          <cell r="A7735" t="str">
            <v>5030 441/7,5</v>
          </cell>
          <cell r="B7735" t="str">
            <v>Patchcord kat. 5e U/UTP LSOH 7,5m czarny</v>
          </cell>
          <cell r="C7735" t="str">
            <v>Patchcord RJ45-RJ45 kat. 5e U/UTP LSOH 7,5 czarny</v>
          </cell>
          <cell r="D7735" t="str">
            <v>szt.</v>
          </cell>
          <cell r="E7735">
            <v>9.1300000000000008</v>
          </cell>
          <cell r="F7735" t="str">
            <v>Cobi Cu kable krosowe</v>
          </cell>
          <cell r="K7735">
            <v>0</v>
          </cell>
        </row>
        <row r="7736">
          <cell r="A7736" t="str">
            <v>5030 551/7,5</v>
          </cell>
          <cell r="B7736" t="str">
            <v>Patchcord kat. 5e U/UTP LSOH 7,5m czerwony</v>
          </cell>
          <cell r="C7736" t="str">
            <v>Patchcord RJ45-RJ45 kat. 5e U/UTP LSOH 7,5m czerwony</v>
          </cell>
          <cell r="D7736" t="str">
            <v>szt.</v>
          </cell>
          <cell r="E7736">
            <v>9.41</v>
          </cell>
          <cell r="F7736" t="str">
            <v>Cobi Cu kable krosowe</v>
          </cell>
          <cell r="K7736">
            <v>0</v>
          </cell>
        </row>
        <row r="7737">
          <cell r="A7737" t="str">
            <v>5030 331/7,5</v>
          </cell>
          <cell r="B7737" t="str">
            <v>Patchcord kat. 5e U/UTP LSOH 7,5m niebieski</v>
          </cell>
          <cell r="C7737" t="str">
            <v>Patchcord RJ45-RJ45 kat. 5e U/UTP LSOH 7,5m niebieski</v>
          </cell>
          <cell r="D7737" t="str">
            <v>szt.</v>
          </cell>
          <cell r="E7737">
            <v>9.34</v>
          </cell>
          <cell r="F7737" t="str">
            <v>Cobi Cu kable krosowe</v>
          </cell>
          <cell r="K7737">
            <v>0</v>
          </cell>
        </row>
        <row r="7738">
          <cell r="A7738" t="str">
            <v>5030 001/7,5</v>
          </cell>
          <cell r="B7738" t="str">
            <v>Patchcord kat. 5e U/UTP LSOH 7,5m szary</v>
          </cell>
          <cell r="C7738" t="str">
            <v>Patchcord RJ45-RJ45 kat. 5e U/UTP LSOH 7,5m szary</v>
          </cell>
          <cell r="D7738" t="str">
            <v>szt.</v>
          </cell>
          <cell r="E7738">
            <v>10.56</v>
          </cell>
          <cell r="F7738" t="str">
            <v>Cobi Cu kable krosowe</v>
          </cell>
          <cell r="K7738">
            <v>0</v>
          </cell>
        </row>
        <row r="7739">
          <cell r="A7739" t="str">
            <v>5030 221/7,5</v>
          </cell>
          <cell r="B7739" t="str">
            <v>Patchcord kat. 5e U/UTP LSOH 7,5m zielony</v>
          </cell>
          <cell r="C7739" t="str">
            <v>Patchcord RJ45-RJ45 kat. 5e U/UTP LSOH 7,5m zielony</v>
          </cell>
          <cell r="D7739" t="str">
            <v>szt.</v>
          </cell>
          <cell r="E7739">
            <v>8.67</v>
          </cell>
          <cell r="F7739" t="str">
            <v>Cobi Cu kable krosowe</v>
          </cell>
          <cell r="K7739">
            <v>0</v>
          </cell>
        </row>
        <row r="7740">
          <cell r="A7740" t="str">
            <v>C14-5050-0,25</v>
          </cell>
          <cell r="B7740" t="str">
            <v>Patchcord kat. 5e U/UTP PVC 0,25m czarny</v>
          </cell>
          <cell r="C7740" t="str">
            <v>Patchcord CobiCabling RJ45-RJ45 kat. 5e U/UTP PVC 0,25m czarny</v>
          </cell>
          <cell r="D7740" t="str">
            <v>szt.</v>
          </cell>
          <cell r="E7740">
            <v>6.48</v>
          </cell>
          <cell r="F7740" t="str">
            <v>Cobi Cu kable krosowe</v>
          </cell>
          <cell r="K7740">
            <v>0</v>
          </cell>
        </row>
        <row r="7741">
          <cell r="A7741" t="str">
            <v>C14-5040-0,25</v>
          </cell>
          <cell r="B7741" t="str">
            <v>Patchcord kat. 5e U/UTP PVC 0,25m czerwony</v>
          </cell>
          <cell r="C7741" t="str">
            <v>Patchcord CobiCabling RJ45-RJ45 kat. 5e U/UTP PVC 0,25m czerwony</v>
          </cell>
          <cell r="D7741" t="str">
            <v>szt.</v>
          </cell>
          <cell r="E7741">
            <v>3.4</v>
          </cell>
          <cell r="F7741" t="str">
            <v>Cobi Cu kable krosowe</v>
          </cell>
          <cell r="K7741">
            <v>0</v>
          </cell>
        </row>
        <row r="7742">
          <cell r="A7742" t="str">
            <v>C14-5030-0,25</v>
          </cell>
          <cell r="B7742" t="str">
            <v>Patchcord kat. 5e U/UTP PVC 0,25m niebieski</v>
          </cell>
          <cell r="C7742" t="str">
            <v>Patchcord CobiCabling RJ45-RJ45 kat. 5e U/UTP PVC 0,25m niebieski</v>
          </cell>
          <cell r="D7742" t="str">
            <v>szt.</v>
          </cell>
          <cell r="E7742">
            <v>6.48</v>
          </cell>
          <cell r="F7742" t="str">
            <v>Cobi Cu kable krosowe</v>
          </cell>
          <cell r="K7742">
            <v>0</v>
          </cell>
        </row>
        <row r="7743">
          <cell r="A7743" t="str">
            <v>C14-5000-0,25</v>
          </cell>
          <cell r="B7743" t="str">
            <v>Patchcord kat. 5e U/UTP PVC 0,25m szary</v>
          </cell>
          <cell r="C7743" t="str">
            <v>Patchcord CobiCabling RJ45-RJ45 kat. 5e U/UTP PVC 0,25m szary</v>
          </cell>
          <cell r="D7743" t="str">
            <v>szt.</v>
          </cell>
          <cell r="E7743">
            <v>6.48</v>
          </cell>
          <cell r="F7743" t="str">
            <v>Cobi Cu kable krosowe</v>
          </cell>
          <cell r="K7743">
            <v>0</v>
          </cell>
        </row>
        <row r="7744">
          <cell r="A7744" t="str">
            <v>C14-5020-0,25</v>
          </cell>
          <cell r="B7744" t="str">
            <v>Patchcord kat. 5e U/UTP PVC 0,25m zielony</v>
          </cell>
          <cell r="C7744" t="str">
            <v>Patchcord CobiCabling RJ45-RJ45 kat. 5e U/UTP PVC 0,25m zielony</v>
          </cell>
          <cell r="D7744" t="str">
            <v>szt.</v>
          </cell>
          <cell r="E7744">
            <v>3.4</v>
          </cell>
          <cell r="F7744" t="str">
            <v>Cobi Cu kable krosowe</v>
          </cell>
          <cell r="K7744">
            <v>0</v>
          </cell>
        </row>
        <row r="7745">
          <cell r="A7745" t="str">
            <v>C14-5010-0,25</v>
          </cell>
          <cell r="B7745" t="str">
            <v>Patchcord kat. 5e U/UTP PVC 0,25m żółty</v>
          </cell>
          <cell r="C7745" t="str">
            <v>Patchcord CobiCabling RJ45-RJ45 kat. 5e U/UTP PVC 0,25m żółty</v>
          </cell>
          <cell r="D7745" t="str">
            <v>szt.</v>
          </cell>
          <cell r="E7745">
            <v>3.4</v>
          </cell>
          <cell r="F7745" t="str">
            <v>Cobi Cu kable krosowe</v>
          </cell>
          <cell r="K7745">
            <v>0</v>
          </cell>
        </row>
        <row r="7746">
          <cell r="A7746" t="str">
            <v>C14-5050-0,5</v>
          </cell>
          <cell r="B7746" t="str">
            <v>Patchcord kat. 5e U/UTP PVC 0,5m czarny</v>
          </cell>
          <cell r="C7746" t="str">
            <v>Patchcord CobiCabling RJ45-RJ45 kat. 5e U/UTP PVC 0,5m czarny</v>
          </cell>
          <cell r="D7746" t="str">
            <v>szt.</v>
          </cell>
          <cell r="E7746">
            <v>7.36</v>
          </cell>
          <cell r="F7746" t="str">
            <v>Cobi Cu kable krosowe</v>
          </cell>
          <cell r="K7746">
            <v>0</v>
          </cell>
        </row>
        <row r="7747">
          <cell r="A7747" t="str">
            <v>C14-5040-0,5</v>
          </cell>
          <cell r="B7747" t="str">
            <v>Patchcord kat. 5e U/UTP PVC 0,5m czerwony</v>
          </cell>
          <cell r="C7747" t="str">
            <v>Patchcord CobiCabling RJ45-RJ45 kat. 5e U/UTP PVC 0,5m czerwony</v>
          </cell>
          <cell r="D7747" t="str">
            <v>szt.</v>
          </cell>
          <cell r="E7747">
            <v>3.84</v>
          </cell>
          <cell r="F7747" t="str">
            <v>Cobi Cu kable krosowe</v>
          </cell>
          <cell r="K7747">
            <v>0</v>
          </cell>
        </row>
        <row r="7748">
          <cell r="A7748" t="str">
            <v>C14-5030-0,5</v>
          </cell>
          <cell r="B7748" t="str">
            <v>Patchcord kat. 5e U/UTP PVC 0,5m niebieski</v>
          </cell>
          <cell r="C7748" t="str">
            <v>Patchcord CobiCabling RJ45-RJ45 kat. 5e U/UTP PVC 0,5m niebieski</v>
          </cell>
          <cell r="D7748" t="str">
            <v>szt.</v>
          </cell>
          <cell r="E7748">
            <v>7.36</v>
          </cell>
          <cell r="F7748" t="str">
            <v>Cobi Cu kable krosowe</v>
          </cell>
          <cell r="K7748">
            <v>0</v>
          </cell>
        </row>
        <row r="7749">
          <cell r="A7749" t="str">
            <v>C14-5000-0,5</v>
          </cell>
          <cell r="B7749" t="str">
            <v>Patchcord kat. 5e U/UTP PVC 0,5m szary</v>
          </cell>
          <cell r="C7749" t="str">
            <v>Patchcord CobiCabling RJ45-RJ45 kat. 5e U/UTP PVC 0,5m szary</v>
          </cell>
          <cell r="D7749" t="str">
            <v>szt.</v>
          </cell>
          <cell r="E7749">
            <v>7.36</v>
          </cell>
          <cell r="F7749" t="str">
            <v>Cobi Cu kable krosowe</v>
          </cell>
          <cell r="K7749">
            <v>0</v>
          </cell>
        </row>
        <row r="7750">
          <cell r="A7750" t="str">
            <v>C14-5020-0,5</v>
          </cell>
          <cell r="B7750" t="str">
            <v>Patchcord kat. 5e U/UTP PVC 0,5m zielony</v>
          </cell>
          <cell r="C7750" t="str">
            <v>Patchcord CobiCabling RJ45-RJ45 kat. 5e U/UTP PVC 0,5m zielony</v>
          </cell>
          <cell r="D7750" t="str">
            <v>szt.</v>
          </cell>
          <cell r="E7750">
            <v>3.84</v>
          </cell>
          <cell r="F7750" t="str">
            <v>Cobi Cu kable krosowe</v>
          </cell>
          <cell r="K7750">
            <v>0</v>
          </cell>
        </row>
        <row r="7751">
          <cell r="A7751" t="str">
            <v>C14-5010-0,5</v>
          </cell>
          <cell r="B7751" t="str">
            <v>Patchcord kat. 5e U/UTP PVC 0,5m żółty</v>
          </cell>
          <cell r="C7751" t="str">
            <v>Patchcord CobiCabling RJ45-RJ45 kat. 5e U/UTP PVC 0,5m żółty</v>
          </cell>
          <cell r="D7751" t="str">
            <v>szt.</v>
          </cell>
          <cell r="E7751">
            <v>3.84</v>
          </cell>
          <cell r="F7751" t="str">
            <v>Cobi Cu kable krosowe</v>
          </cell>
          <cell r="K7751">
            <v>0</v>
          </cell>
        </row>
        <row r="7752">
          <cell r="A7752" t="str">
            <v>C14-5050-1,5</v>
          </cell>
          <cell r="B7752" t="str">
            <v>Patchcord kat. 5e U/UTP PVC 1,5m czarny</v>
          </cell>
          <cell r="C7752" t="str">
            <v>Patchcord CobiCabling RJ45-RJ45 kat. 5e U/UTP PVC 1,5m czarny</v>
          </cell>
          <cell r="D7752" t="str">
            <v>szt.</v>
          </cell>
          <cell r="E7752">
            <v>11.12</v>
          </cell>
          <cell r="F7752" t="str">
            <v>Cobi Cu kable krosowe</v>
          </cell>
          <cell r="K7752">
            <v>0</v>
          </cell>
        </row>
        <row r="7753">
          <cell r="A7753" t="str">
            <v>C14-5040-1,5</v>
          </cell>
          <cell r="B7753" t="str">
            <v>Patchcord kat. 5e U/UTP PVC 1,5m czerwony</v>
          </cell>
          <cell r="C7753" t="str">
            <v>Patchcord CobiCabling RJ45-RJ45 kat. 5e U/UTP PVC 1,5m czerwony</v>
          </cell>
          <cell r="D7753" t="str">
            <v>szt.</v>
          </cell>
          <cell r="E7753">
            <v>6.08</v>
          </cell>
          <cell r="F7753" t="str">
            <v>Cobi Cu kable krosowe</v>
          </cell>
          <cell r="K7753">
            <v>0</v>
          </cell>
        </row>
        <row r="7754">
          <cell r="A7754" t="str">
            <v>C14-5030-1,5</v>
          </cell>
          <cell r="B7754" t="str">
            <v>Patchcord kat. 5e U/UTP PVC 1,5m niebieski</v>
          </cell>
          <cell r="C7754" t="str">
            <v>Patchcord CobiCabling RJ45-RJ45 kat. 5e U/UTP PVC 1,5m niebieski</v>
          </cell>
          <cell r="D7754" t="str">
            <v>szt.</v>
          </cell>
          <cell r="E7754">
            <v>11.12</v>
          </cell>
          <cell r="F7754" t="str">
            <v>Cobi Cu kable krosowe</v>
          </cell>
          <cell r="K7754">
            <v>0</v>
          </cell>
        </row>
        <row r="7755">
          <cell r="A7755" t="str">
            <v>C14-5000-1,5</v>
          </cell>
          <cell r="B7755" t="str">
            <v>Patchcord kat. 5e U/UTP PVC 1,5m szary</v>
          </cell>
          <cell r="C7755" t="str">
            <v>Patchcord CobiCabling RJ45-RJ45 kat. 5e U/UTP PVC 1,5m szary</v>
          </cell>
          <cell r="D7755" t="str">
            <v>szt.</v>
          </cell>
          <cell r="E7755">
            <v>11.12</v>
          </cell>
          <cell r="F7755" t="str">
            <v>Cobi Cu kable krosowe</v>
          </cell>
          <cell r="K7755">
            <v>0</v>
          </cell>
        </row>
        <row r="7756">
          <cell r="A7756" t="str">
            <v>C14-5020-1,5</v>
          </cell>
          <cell r="B7756" t="str">
            <v>Patchcord kat. 5e U/UTP PVC 1,5m zielony</v>
          </cell>
          <cell r="C7756" t="str">
            <v>Patchcord CobiCabling RJ45-RJ45 kat. 5e U/UTP PVC 1,5m zielony</v>
          </cell>
          <cell r="D7756" t="str">
            <v>szt.</v>
          </cell>
          <cell r="E7756">
            <v>11.12</v>
          </cell>
          <cell r="F7756" t="str">
            <v>Cobi Cu kable krosowe</v>
          </cell>
          <cell r="K7756">
            <v>0</v>
          </cell>
        </row>
        <row r="7757">
          <cell r="A7757" t="str">
            <v>C14-5010-1,5</v>
          </cell>
          <cell r="B7757" t="str">
            <v>Patchcord kat. 5e U/UTP PVC 1,5m żółty</v>
          </cell>
          <cell r="C7757" t="str">
            <v>Patchcord CobiCabling RJ45-RJ45 kat. 5e U/UTP PVC 1,5m żółty</v>
          </cell>
          <cell r="D7757" t="str">
            <v>szt.</v>
          </cell>
          <cell r="E7757">
            <v>11.12</v>
          </cell>
          <cell r="F7757" t="str">
            <v>Cobi Cu kable krosowe</v>
          </cell>
          <cell r="K7757">
            <v>0</v>
          </cell>
        </row>
        <row r="7758">
          <cell r="A7758" t="str">
            <v>C14-5000-10,0</v>
          </cell>
          <cell r="B7758" t="str">
            <v>Patchcord kat. 5e U/UTP PVC 10,0m szary</v>
          </cell>
          <cell r="C7758" t="str">
            <v>Patchcord CobiCabling RJ45-RJ45 kat. 5e U/UTP PVC 10,0m szary</v>
          </cell>
          <cell r="D7758" t="str">
            <v>szt.</v>
          </cell>
          <cell r="E7758">
            <v>42</v>
          </cell>
          <cell r="F7758" t="str">
            <v>Cobi Cu kable krosowe</v>
          </cell>
          <cell r="K7758">
            <v>0</v>
          </cell>
        </row>
        <row r="7759">
          <cell r="A7759" t="str">
            <v>C14-5000-15,0</v>
          </cell>
          <cell r="B7759" t="str">
            <v>Patchcord kat. 5e U/UTP PVC 15,0m szary</v>
          </cell>
          <cell r="C7759" t="str">
            <v>Patchcord CobiCabling RJ45-RJ45 kat. 5e U/UTP PVC 15,0m szary</v>
          </cell>
          <cell r="D7759" t="str">
            <v>szt.</v>
          </cell>
          <cell r="E7759">
            <v>61.32</v>
          </cell>
          <cell r="F7759" t="str">
            <v>Cobi Cu kable krosowe</v>
          </cell>
          <cell r="K7759">
            <v>0</v>
          </cell>
        </row>
        <row r="7760">
          <cell r="A7760" t="str">
            <v>C14-5050-1,0</v>
          </cell>
          <cell r="B7760" t="str">
            <v>Patchcord kat. 5e U/UTP PVC 1m czarny</v>
          </cell>
          <cell r="C7760" t="str">
            <v>Patchcord CobiCabling RJ45-RJ45 kat. 5e U/UTP PVC 1m czarny</v>
          </cell>
          <cell r="D7760" t="str">
            <v>szt.</v>
          </cell>
          <cell r="E7760">
            <v>9.0399999999999991</v>
          </cell>
          <cell r="F7760" t="str">
            <v>Cobi Cu kable krosowe</v>
          </cell>
          <cell r="K7760">
            <v>0</v>
          </cell>
        </row>
        <row r="7761">
          <cell r="A7761" t="str">
            <v>C14-5040-1,0</v>
          </cell>
          <cell r="B7761" t="str">
            <v>Patchcord kat. 5e U/UTP PVC 1m czerwony</v>
          </cell>
          <cell r="C7761" t="str">
            <v>Patchcord CobiCabling RJ45-RJ45 kat. 5e U/UTP PVC 1m czerwony</v>
          </cell>
          <cell r="D7761" t="str">
            <v>szt.</v>
          </cell>
          <cell r="E7761">
            <v>4.88</v>
          </cell>
          <cell r="F7761" t="str">
            <v>Cobi Cu kable krosowe</v>
          </cell>
          <cell r="K7761">
            <v>0</v>
          </cell>
        </row>
        <row r="7762">
          <cell r="A7762" t="str">
            <v>C14-5030-1,0</v>
          </cell>
          <cell r="B7762" t="str">
            <v>Patchcord kat. 5e U/UTP PVC 1m niebieski</v>
          </cell>
          <cell r="C7762" t="str">
            <v>Patchcord CobiCabling RJ45-RJ45 kat. 5e U/UTP PVC 1m niebieski</v>
          </cell>
          <cell r="D7762" t="str">
            <v>szt.</v>
          </cell>
          <cell r="E7762">
            <v>9.0399999999999991</v>
          </cell>
          <cell r="F7762" t="str">
            <v>Cobi Cu kable krosowe</v>
          </cell>
          <cell r="K7762">
            <v>0</v>
          </cell>
        </row>
        <row r="7763">
          <cell r="A7763" t="str">
            <v>C14-5000-1,0</v>
          </cell>
          <cell r="B7763" t="str">
            <v>Patchcord kat. 5e U/UTP PVC 1m szary</v>
          </cell>
          <cell r="C7763" t="str">
            <v>Patchcord CobiCabling RJ45-RJ45 kat. 5e U/UTP PVC 1m szary</v>
          </cell>
          <cell r="D7763" t="str">
            <v>szt.</v>
          </cell>
          <cell r="E7763">
            <v>9.0399999999999991</v>
          </cell>
          <cell r="F7763" t="str">
            <v>Cobi Cu kable krosowe</v>
          </cell>
          <cell r="K7763">
            <v>0</v>
          </cell>
        </row>
        <row r="7764">
          <cell r="A7764" t="str">
            <v>C14-5020-1,0</v>
          </cell>
          <cell r="B7764" t="str">
            <v>Patchcord kat. 5e U/UTP PVC 1m zielony</v>
          </cell>
          <cell r="C7764" t="str">
            <v>Patchcord CobiCabling RJ45-RJ45 kat. 5e U/UTP PVC 1m zielony</v>
          </cell>
          <cell r="D7764" t="str">
            <v>szt.</v>
          </cell>
          <cell r="E7764">
            <v>9.0399999999999991</v>
          </cell>
          <cell r="F7764" t="str">
            <v>Cobi Cu kable krosowe</v>
          </cell>
          <cell r="K7764">
            <v>0</v>
          </cell>
        </row>
        <row r="7765">
          <cell r="A7765" t="str">
            <v>C14-5010-1,0</v>
          </cell>
          <cell r="B7765" t="str">
            <v>Patchcord kat. 5e U/UTP PVC 1m żółty</v>
          </cell>
          <cell r="C7765" t="str">
            <v>Patchcord CobiCabling RJ45-RJ45 kat. 5e U/UTP PVC 1m żółty</v>
          </cell>
          <cell r="D7765" t="str">
            <v>szt.</v>
          </cell>
          <cell r="E7765">
            <v>9.0399999999999991</v>
          </cell>
          <cell r="F7765" t="str">
            <v>Cobi Cu kable krosowe</v>
          </cell>
          <cell r="K7765">
            <v>0</v>
          </cell>
        </row>
        <row r="7766">
          <cell r="A7766" t="str">
            <v>C14-5050-2,0</v>
          </cell>
          <cell r="B7766" t="str">
            <v>Patchcord kat. 5e U/UTP PVC 2m czarny</v>
          </cell>
          <cell r="C7766" t="str">
            <v>Patchcord CobiCabling RJ45-RJ45 kat. 5e U/UTP PVC 2m czarny</v>
          </cell>
          <cell r="D7766" t="str">
            <v>szt.</v>
          </cell>
          <cell r="E7766">
            <v>12.8</v>
          </cell>
          <cell r="F7766" t="str">
            <v>Cobi Cu kable krosowe</v>
          </cell>
          <cell r="K7766">
            <v>0</v>
          </cell>
        </row>
        <row r="7767">
          <cell r="A7767" t="str">
            <v>C14-5040-2,0</v>
          </cell>
          <cell r="B7767" t="str">
            <v>Patchcord kat. 5e U/UTP PVC 2m czerwony</v>
          </cell>
          <cell r="C7767" t="str">
            <v>Patchcord CobiCabling RJ45-RJ45 kat. 5e U/UTP PVC 2m czerwony</v>
          </cell>
          <cell r="D7767" t="str">
            <v>szt.</v>
          </cell>
          <cell r="E7767">
            <v>7.12</v>
          </cell>
          <cell r="F7767" t="str">
            <v>Cobi Cu kable krosowe</v>
          </cell>
          <cell r="K7767">
            <v>0</v>
          </cell>
        </row>
        <row r="7768">
          <cell r="A7768" t="str">
            <v>C14-5030-2,0</v>
          </cell>
          <cell r="B7768" t="str">
            <v>Patchcord kat. 5e U/UTP PVC 2m niebieski</v>
          </cell>
          <cell r="C7768" t="str">
            <v>Patchcord CobiCabling RJ45-RJ45 kat. 5e U/UTP PVC 2m niebieski</v>
          </cell>
          <cell r="D7768" t="str">
            <v>szt.</v>
          </cell>
          <cell r="E7768">
            <v>12.8</v>
          </cell>
          <cell r="F7768" t="str">
            <v>Cobi Cu kable krosowe</v>
          </cell>
          <cell r="K7768">
            <v>0</v>
          </cell>
        </row>
        <row r="7769">
          <cell r="A7769" t="str">
            <v>C14-5000-2,0</v>
          </cell>
          <cell r="B7769" t="str">
            <v>Patchcord kat. 5e U/UTP PVC 2m szary</v>
          </cell>
          <cell r="C7769" t="str">
            <v>Patchcord CobiCabling RJ45-RJ45 kat. 5e U/UTP PVC 2m szary</v>
          </cell>
          <cell r="D7769" t="str">
            <v>szt.</v>
          </cell>
          <cell r="E7769">
            <v>12.8</v>
          </cell>
          <cell r="F7769" t="str">
            <v>Cobi Cu kable krosowe</v>
          </cell>
          <cell r="K7769">
            <v>0</v>
          </cell>
        </row>
        <row r="7770">
          <cell r="A7770" t="str">
            <v>C14-5020-2,0</v>
          </cell>
          <cell r="B7770" t="str">
            <v>Patchcord kat. 5e U/UTP PVC 2m zielony</v>
          </cell>
          <cell r="C7770" t="str">
            <v>Patchcord CobiCabling RJ45-RJ45 kat. 5e U/UTP PVC 2m zielony</v>
          </cell>
          <cell r="D7770" t="str">
            <v>szt.</v>
          </cell>
          <cell r="E7770">
            <v>12.8</v>
          </cell>
          <cell r="F7770" t="str">
            <v>Cobi Cu kable krosowe</v>
          </cell>
          <cell r="K7770">
            <v>0</v>
          </cell>
        </row>
        <row r="7771">
          <cell r="A7771" t="str">
            <v>C14-5010-2,0</v>
          </cell>
          <cell r="B7771" t="str">
            <v>Patchcord kat. 5e U/UTP PVC 2m żółty</v>
          </cell>
          <cell r="C7771" t="str">
            <v>Patchcord CobiCabling RJ45-RJ45 kat. 5e U/UTP PVC 2m żółty</v>
          </cell>
          <cell r="D7771" t="str">
            <v>szt.</v>
          </cell>
          <cell r="E7771">
            <v>12.8</v>
          </cell>
          <cell r="F7771" t="str">
            <v>Cobi Cu kable krosowe</v>
          </cell>
          <cell r="K7771">
            <v>0</v>
          </cell>
        </row>
        <row r="7772">
          <cell r="A7772" t="str">
            <v>C14-5050-3,0</v>
          </cell>
          <cell r="B7772" t="str">
            <v>Patchcord kat. 5e U/UTP PVC 3m czarny</v>
          </cell>
          <cell r="C7772" t="str">
            <v>Patchcord CobiCabling RJ45-RJ45 kat. 5e U/UTP PVC 3m czarny</v>
          </cell>
          <cell r="D7772" t="str">
            <v>szt.</v>
          </cell>
          <cell r="E7772">
            <v>16.72</v>
          </cell>
          <cell r="F7772" t="str">
            <v>Cobi Cu kable krosowe</v>
          </cell>
          <cell r="K7772">
            <v>0</v>
          </cell>
        </row>
        <row r="7773">
          <cell r="A7773" t="str">
            <v>C14-5040-3,0</v>
          </cell>
          <cell r="B7773" t="str">
            <v>Patchcord kat. 5e U/UTP PVC 3m czerwony</v>
          </cell>
          <cell r="C7773" t="str">
            <v>Patchcord CobiCabling RJ45-RJ45 kat. 5e U/UTP PVC 3m czerwony</v>
          </cell>
          <cell r="D7773" t="str">
            <v>szt.</v>
          </cell>
          <cell r="E7773">
            <v>16.72</v>
          </cell>
          <cell r="F7773" t="str">
            <v>Cobi Cu kable krosowe</v>
          </cell>
          <cell r="K7773">
            <v>0</v>
          </cell>
        </row>
        <row r="7774">
          <cell r="A7774" t="str">
            <v>C14-5030-3,0</v>
          </cell>
          <cell r="B7774" t="str">
            <v>Patchcord kat. 5e U/UTP PVC 3m niebieski</v>
          </cell>
          <cell r="C7774" t="str">
            <v>Patchcord CobiCabling RJ45-RJ45 kat. 5e U/UTP PVC 3m niebieski</v>
          </cell>
          <cell r="D7774" t="str">
            <v>szt.</v>
          </cell>
          <cell r="E7774">
            <v>16.72</v>
          </cell>
          <cell r="F7774" t="str">
            <v>Cobi Cu kable krosowe</v>
          </cell>
          <cell r="K7774">
            <v>0</v>
          </cell>
        </row>
        <row r="7775">
          <cell r="A7775" t="str">
            <v>C14-5000-3,0</v>
          </cell>
          <cell r="B7775" t="str">
            <v>Patchcord kat. 5e U/UTP PVC 3m szary</v>
          </cell>
          <cell r="C7775" t="str">
            <v>Patchcord CobiCabling RJ45-RJ45 kat. 5e U/UTP PVC 3m szary</v>
          </cell>
          <cell r="D7775" t="str">
            <v>szt.</v>
          </cell>
          <cell r="E7775">
            <v>9.32</v>
          </cell>
          <cell r="F7775" t="str">
            <v>Cobi Cu kable krosowe</v>
          </cell>
          <cell r="K7775">
            <v>0</v>
          </cell>
        </row>
        <row r="7776">
          <cell r="A7776" t="str">
            <v>C14-5020-3,0</v>
          </cell>
          <cell r="B7776" t="str">
            <v>Patchcord kat. 5e U/UTP PVC 3m zielony</v>
          </cell>
          <cell r="C7776" t="str">
            <v>Patchcord CobiCabling RJ45-RJ45 kat. 5e U/UTP PVC 3m zielony</v>
          </cell>
          <cell r="D7776" t="str">
            <v>szt.</v>
          </cell>
          <cell r="E7776">
            <v>16.72</v>
          </cell>
          <cell r="F7776" t="str">
            <v>Cobi Cu kable krosowe</v>
          </cell>
          <cell r="K7776">
            <v>0</v>
          </cell>
        </row>
        <row r="7777">
          <cell r="A7777" t="str">
            <v>C14-5010-3,0</v>
          </cell>
          <cell r="B7777" t="str">
            <v>Patchcord kat. 5e U/UTP PVC 3m żółty</v>
          </cell>
          <cell r="C7777" t="str">
            <v>Patchcord CobiCabling RJ45-RJ45 kat. 5e U/UTP PVC 3m żółty</v>
          </cell>
          <cell r="D7777" t="str">
            <v>szt.</v>
          </cell>
          <cell r="E7777">
            <v>16.72</v>
          </cell>
          <cell r="F7777" t="str">
            <v>Cobi Cu kable krosowe</v>
          </cell>
          <cell r="K7777">
            <v>0</v>
          </cell>
        </row>
        <row r="7778">
          <cell r="A7778" t="str">
            <v>C14-5050-5,0</v>
          </cell>
          <cell r="B7778" t="str">
            <v>Patchcord kat. 5e U/UTP PVC 5m czarny</v>
          </cell>
          <cell r="C7778" t="str">
            <v>Patchcord CobiCabling RJ45-RJ45 kat. 5e U/UTP PVC 5m czarny</v>
          </cell>
          <cell r="D7778" t="str">
            <v>szt.</v>
          </cell>
          <cell r="E7778">
            <v>23.04</v>
          </cell>
          <cell r="F7778" t="str">
            <v>Cobi Cu kable krosowe</v>
          </cell>
          <cell r="K7778">
            <v>0</v>
          </cell>
        </row>
        <row r="7779">
          <cell r="A7779" t="str">
            <v>C14-5040-5,0</v>
          </cell>
          <cell r="B7779" t="str">
            <v>Patchcord kat. 5e U/UTP PVC 5m czerwony</v>
          </cell>
          <cell r="C7779" t="str">
            <v>Patchcord CobiCabling RJ45-RJ45 kat. 5e U/UTP PVC 5m czerwony</v>
          </cell>
          <cell r="D7779" t="str">
            <v>szt.</v>
          </cell>
          <cell r="E7779">
            <v>23.04</v>
          </cell>
          <cell r="F7779" t="str">
            <v>Cobi Cu kable krosowe</v>
          </cell>
          <cell r="K7779">
            <v>0</v>
          </cell>
        </row>
        <row r="7780">
          <cell r="A7780" t="str">
            <v>C14-5030-5,0</v>
          </cell>
          <cell r="B7780" t="str">
            <v>Patchcord kat. 5e U/UTP PVC 5m niebieski</v>
          </cell>
          <cell r="C7780" t="str">
            <v>Patchcord CobiCabling RJ45-RJ45 kat. 5e U/UTP PVC 5m niebieski</v>
          </cell>
          <cell r="D7780" t="str">
            <v>szt.</v>
          </cell>
          <cell r="E7780">
            <v>23.04</v>
          </cell>
          <cell r="F7780" t="str">
            <v>Cobi Cu kable krosowe</v>
          </cell>
          <cell r="K7780">
            <v>0</v>
          </cell>
        </row>
        <row r="7781">
          <cell r="A7781" t="str">
            <v>C14-5000-5,0</v>
          </cell>
          <cell r="B7781" t="str">
            <v>Patchcord kat. 5e U/UTP PVC 5m szary</v>
          </cell>
          <cell r="C7781" t="str">
            <v>Patchcord CobiCabling RJ45-RJ45 kat. 5e U/UTP PVC 5m szary</v>
          </cell>
          <cell r="D7781" t="str">
            <v>szt.</v>
          </cell>
          <cell r="E7781">
            <v>23.04</v>
          </cell>
          <cell r="F7781" t="str">
            <v>Cobi Cu kable krosowe</v>
          </cell>
          <cell r="K7781">
            <v>0</v>
          </cell>
        </row>
        <row r="7782">
          <cell r="A7782" t="str">
            <v>C14-5020-5,0</v>
          </cell>
          <cell r="B7782" t="str">
            <v>Patchcord kat. 5e U/UTP PVC 5m zielony</v>
          </cell>
          <cell r="C7782" t="str">
            <v>Patchcord CobiCabling RJ45-RJ45 kat. 5e U/UTP PVC 5m zielony</v>
          </cell>
          <cell r="D7782" t="str">
            <v>szt.</v>
          </cell>
          <cell r="E7782">
            <v>23.04</v>
          </cell>
          <cell r="F7782" t="str">
            <v>Cobi Cu kable krosowe</v>
          </cell>
          <cell r="K7782">
            <v>0</v>
          </cell>
        </row>
        <row r="7783">
          <cell r="A7783" t="str">
            <v>C14-5010-5,0</v>
          </cell>
          <cell r="B7783" t="str">
            <v>Patchcord kat. 5e U/UTP PVC 5m żółty</v>
          </cell>
          <cell r="C7783" t="str">
            <v>Patchcord CobiCabling RJ45-RJ45 kat. 5e U/UTP PVC 5m żółty</v>
          </cell>
          <cell r="D7783" t="str">
            <v>szt.</v>
          </cell>
          <cell r="E7783">
            <v>23.04</v>
          </cell>
          <cell r="F7783" t="str">
            <v>Cobi Cu kable krosowe</v>
          </cell>
          <cell r="K7783">
            <v>0</v>
          </cell>
        </row>
        <row r="7784">
          <cell r="A7784" t="str">
            <v>C14-5000-7,5</v>
          </cell>
          <cell r="B7784" t="str">
            <v>Patchcord kat. 5e U/UTP PVC 7,5m szary</v>
          </cell>
          <cell r="C7784" t="str">
            <v>Patchcord CobiCabling RJ45-RJ45 kat. 5e U/UTP PVC 7,5m szary</v>
          </cell>
          <cell r="D7784" t="str">
            <v>szt.</v>
          </cell>
          <cell r="E7784">
            <v>32.799999999999997</v>
          </cell>
          <cell r="F7784" t="str">
            <v>Cobi Cu kable krosowe</v>
          </cell>
          <cell r="K7784">
            <v>0</v>
          </cell>
        </row>
        <row r="7785">
          <cell r="A7785" t="str">
            <v>5030 771/5,0</v>
          </cell>
          <cell r="B7785" t="str">
            <v>Patchcord kat. 5e U/UTP, LSOH 5m pomarańczowy</v>
          </cell>
          <cell r="C7785" t="str">
            <v>Patchcord RJ45-RJ45 kat. 5e U/UTP LSOH 0,5m pomarańczowy</v>
          </cell>
          <cell r="D7785" t="str">
            <v>szt.</v>
          </cell>
          <cell r="E7785">
            <v>7.82</v>
          </cell>
          <cell r="F7785" t="str">
            <v>Cobi Cu kable krosowe</v>
          </cell>
          <cell r="K7785">
            <v>0</v>
          </cell>
        </row>
        <row r="7786">
          <cell r="A7786" t="str">
            <v>C24-6100-0,25</v>
          </cell>
          <cell r="B7786" t="str">
            <v>Patchcord kat. 6 F/UTP LSOH 0,25m szary</v>
          </cell>
          <cell r="C7786" t="str">
            <v>Patchcord CobiCabling RJ45-RJ45 kat. 6 F/UTP LSOH 0,25m szary</v>
          </cell>
          <cell r="D7786" t="str">
            <v>szt.</v>
          </cell>
          <cell r="E7786">
            <v>10.6</v>
          </cell>
          <cell r="F7786" t="str">
            <v>Cobi Cu kable krosowe</v>
          </cell>
          <cell r="K7786">
            <v>0</v>
          </cell>
        </row>
        <row r="7787">
          <cell r="A7787" t="str">
            <v>C24-6100-0,5</v>
          </cell>
          <cell r="B7787" t="str">
            <v>Patchcord kat. 6 F/UTP LSOH 0,5m szary</v>
          </cell>
          <cell r="C7787" t="str">
            <v>Patchcord CobiCabling RJ45-RJ45 kat. 6 F/UTP LSOH 0,5m szary</v>
          </cell>
          <cell r="D7787" t="str">
            <v>szt.</v>
          </cell>
          <cell r="E7787">
            <v>11.96</v>
          </cell>
          <cell r="F7787" t="str">
            <v>Cobi Cu kable krosowe</v>
          </cell>
          <cell r="K7787">
            <v>0</v>
          </cell>
        </row>
        <row r="7788">
          <cell r="A7788" t="str">
            <v>C24-6100-1,5</v>
          </cell>
          <cell r="B7788" t="str">
            <v>Patchcord kat. 6 F/UTP LSOH 1,5m szary</v>
          </cell>
          <cell r="C7788" t="str">
            <v>Patchcord CobiCabling RJ45-RJ45 kat. 6 F/UTP LSOH 1,5m szary</v>
          </cell>
          <cell r="D7788" t="str">
            <v>szt.</v>
          </cell>
          <cell r="E7788">
            <v>17.239999999999998</v>
          </cell>
          <cell r="F7788" t="str">
            <v>Cobi Cu kable krosowe</v>
          </cell>
          <cell r="K7788">
            <v>0</v>
          </cell>
        </row>
        <row r="7789">
          <cell r="A7789" t="str">
            <v>C24-6100-10,0</v>
          </cell>
          <cell r="B7789" t="str">
            <v>Patchcord kat. 6 F/UTP LSOH 10,0m szary</v>
          </cell>
          <cell r="C7789" t="str">
            <v>Patchcord CobiCabling RJ45-RJ45 kat. 6 F/UTP LSOH 10,0m szary</v>
          </cell>
          <cell r="D7789" t="str">
            <v>szt.</v>
          </cell>
          <cell r="E7789">
            <v>61.84</v>
          </cell>
          <cell r="F7789" t="str">
            <v>Cobi Cu kable krosowe</v>
          </cell>
          <cell r="K7789">
            <v>0</v>
          </cell>
        </row>
        <row r="7790">
          <cell r="A7790" t="str">
            <v>C24-6100-15,0</v>
          </cell>
          <cell r="B7790" t="str">
            <v>Patchcord kat. 6 F/UTP LSOH 15,0m szary</v>
          </cell>
          <cell r="C7790" t="str">
            <v>Patchcord CobiCabling RJ45-RJ45 kat. 6 F/UTP LSOH 15,0m szary</v>
          </cell>
          <cell r="D7790" t="str">
            <v>szt.</v>
          </cell>
          <cell r="E7790">
            <v>89.68</v>
          </cell>
          <cell r="F7790" t="str">
            <v>Cobi Cu kable krosowe</v>
          </cell>
          <cell r="K7790">
            <v>0</v>
          </cell>
        </row>
        <row r="7791">
          <cell r="A7791" t="str">
            <v>C24-6100-1,0</v>
          </cell>
          <cell r="B7791" t="str">
            <v>Patchcord kat. 6 F/UTP LSOH 1m szary</v>
          </cell>
          <cell r="C7791" t="str">
            <v>Patchcord CobiCabling RJ45-RJ45 kat. 6 F/UTP LSOH 1m szary</v>
          </cell>
          <cell r="D7791" t="str">
            <v>szt.</v>
          </cell>
          <cell r="E7791">
            <v>14.52</v>
          </cell>
          <cell r="F7791" t="str">
            <v>Cobi Cu kable krosowe</v>
          </cell>
          <cell r="K7791">
            <v>0</v>
          </cell>
        </row>
        <row r="7792">
          <cell r="A7792" t="str">
            <v>C24-6100-2,0</v>
          </cell>
          <cell r="B7792" t="str">
            <v>Patchcord kat. 6 F/UTP LSOH 2m szary</v>
          </cell>
          <cell r="C7792" t="str">
            <v>Patchcord CobiCabling RJ45-RJ45 kat. 6 F/UTP LSOH 2m szary</v>
          </cell>
          <cell r="D7792" t="str">
            <v>szt.</v>
          </cell>
          <cell r="E7792">
            <v>19.64</v>
          </cell>
          <cell r="F7792" t="str">
            <v>Cobi Cu kable krosowe</v>
          </cell>
          <cell r="K7792">
            <v>0</v>
          </cell>
        </row>
        <row r="7793">
          <cell r="A7793" t="str">
            <v>C24-6100-3,0</v>
          </cell>
          <cell r="B7793" t="str">
            <v>Patchcord kat. 6 F/UTP LSOH 3m szary</v>
          </cell>
          <cell r="C7793" t="str">
            <v>Patchcord CobiCabling RJ45-RJ45 kat. 6 F/UTP LSOH 3m szary</v>
          </cell>
          <cell r="D7793" t="str">
            <v>szt.</v>
          </cell>
          <cell r="E7793">
            <v>24.92</v>
          </cell>
          <cell r="F7793" t="str">
            <v>Cobi Cu kable krosowe</v>
          </cell>
          <cell r="K7793">
            <v>0</v>
          </cell>
        </row>
        <row r="7794">
          <cell r="A7794" t="str">
            <v>C24-6100-5,0</v>
          </cell>
          <cell r="B7794" t="str">
            <v>Patchcord kat. 6 F/UTP LSOH 5m szary</v>
          </cell>
          <cell r="C7794" t="str">
            <v>Patchcord CobiCabling RJ45-RJ45 kat. 6 F/UTP LSOH 5m szary</v>
          </cell>
          <cell r="D7794" t="str">
            <v>szt.</v>
          </cell>
          <cell r="E7794">
            <v>34.68</v>
          </cell>
          <cell r="F7794" t="str">
            <v>Cobi Cu kable krosowe</v>
          </cell>
          <cell r="K7794">
            <v>0</v>
          </cell>
        </row>
        <row r="7795">
          <cell r="A7795" t="str">
            <v>C24-6100-7,5</v>
          </cell>
          <cell r="B7795" t="str">
            <v>Patchcord kat. 6 F/UTP LSOH 7,5m szary</v>
          </cell>
          <cell r="C7795" t="str">
            <v>Patchcord CobiCabling RJ45-RJ45 kat. 6 F/UTP LSOH 7,5m szary</v>
          </cell>
          <cell r="D7795" t="str">
            <v>szt.</v>
          </cell>
          <cell r="E7795">
            <v>48.68</v>
          </cell>
          <cell r="F7795" t="str">
            <v>Cobi Cu kable krosowe</v>
          </cell>
          <cell r="K7795">
            <v>0</v>
          </cell>
        </row>
        <row r="7796">
          <cell r="A7796" t="str">
            <v>5030 664/0,25</v>
          </cell>
          <cell r="B7796" t="str">
            <v>Patchcord kat. 6 S/FTP LSOH 0,25m czarny</v>
          </cell>
          <cell r="C7796" t="str">
            <v>Patchcord RJ45-RJ45 kat. 6 S/FTP LSOH 0,25m czarny</v>
          </cell>
          <cell r="D7796" t="str">
            <v>szt.</v>
          </cell>
          <cell r="E7796">
            <v>5.08</v>
          </cell>
          <cell r="F7796" t="str">
            <v>Cobi Cu kable krosowe</v>
          </cell>
          <cell r="K7796">
            <v>0</v>
          </cell>
        </row>
        <row r="7797">
          <cell r="A7797" t="str">
            <v>5030 665/0,25</v>
          </cell>
          <cell r="B7797" t="str">
            <v>Patchcord kat. 6 S/FTP LSOH 0,25m czerwony</v>
          </cell>
          <cell r="C7797" t="str">
            <v xml:space="preserve">Patchcord RJ45-RJ45 kat. 6 S/FTP LSOH 0,25m czerwony </v>
          </cell>
          <cell r="D7797" t="str">
            <v>szt.</v>
          </cell>
          <cell r="E7797">
            <v>3.57</v>
          </cell>
          <cell r="F7797" t="str">
            <v>Cobi Cu kable krosowe</v>
          </cell>
          <cell r="K7797">
            <v>0</v>
          </cell>
        </row>
        <row r="7798">
          <cell r="A7798" t="str">
            <v>5030 663/0,25</v>
          </cell>
          <cell r="B7798" t="str">
            <v>Patchcord kat. 6 S/FTP LSOH 0,25m niebieski</v>
          </cell>
          <cell r="C7798" t="str">
            <v>Patchcord RJ45-RJ45 kat. 6 S/FTP LSOH 0,25m niebieski</v>
          </cell>
          <cell r="D7798" t="str">
            <v>szt.</v>
          </cell>
          <cell r="E7798">
            <v>5.2</v>
          </cell>
          <cell r="F7798" t="str">
            <v>Cobi Cu kable krosowe</v>
          </cell>
          <cell r="K7798">
            <v>0</v>
          </cell>
        </row>
        <row r="7799">
          <cell r="A7799" t="str">
            <v>5030 660/0,25</v>
          </cell>
          <cell r="B7799" t="str">
            <v>Patchcord kat. 6 S/FTP LSOH 0,25m szary</v>
          </cell>
          <cell r="C7799" t="str">
            <v>Patchcord RJ45-RJ45 kat. 6 S/FTP LSOH 0,25m szary</v>
          </cell>
          <cell r="D7799" t="str">
            <v>szt.</v>
          </cell>
          <cell r="E7799">
            <v>0</v>
          </cell>
          <cell r="F7799" t="str">
            <v>Cobi Cu kable krosowe</v>
          </cell>
          <cell r="K7799">
            <v>0</v>
          </cell>
        </row>
        <row r="7800">
          <cell r="A7800" t="str">
            <v>5030 662/0,25</v>
          </cell>
          <cell r="B7800" t="str">
            <v>Patchcord kat. 6 S/FTP LSOH 0,25m zielony</v>
          </cell>
          <cell r="C7800" t="str">
            <v>Patchcord RJ45-RJ45 kat. 6 S/FTP LSOH 0,25m zielony</v>
          </cell>
          <cell r="D7800" t="str">
            <v>szt.</v>
          </cell>
          <cell r="E7800">
            <v>5.08</v>
          </cell>
          <cell r="F7800" t="str">
            <v>Cobi Cu kable krosowe</v>
          </cell>
          <cell r="K7800">
            <v>0</v>
          </cell>
        </row>
        <row r="7801">
          <cell r="A7801" t="str">
            <v>5030 661/0,25</v>
          </cell>
          <cell r="B7801" t="str">
            <v>Patchcord kat. 6 S/FTP LSOH 0,25m żółty</v>
          </cell>
          <cell r="C7801" t="str">
            <v>Patchcord RJ45-RJ45 kat. 6 S/FTP LSOH 0,25m żółty</v>
          </cell>
          <cell r="D7801" t="str">
            <v>szt.</v>
          </cell>
          <cell r="E7801">
            <v>5.2</v>
          </cell>
          <cell r="F7801" t="str">
            <v>Cobi Cu kable krosowe</v>
          </cell>
          <cell r="K7801">
            <v>0</v>
          </cell>
        </row>
        <row r="7802">
          <cell r="A7802" t="str">
            <v>5030 664/0,5</v>
          </cell>
          <cell r="B7802" t="str">
            <v>Patchcord kat. 6 S/FTP LSOH 0,5m czarny</v>
          </cell>
          <cell r="C7802" t="str">
            <v>Patchcord RJ45-RJ45 kat. 6 S/FTP LSOH 0,5m czarny</v>
          </cell>
          <cell r="D7802" t="str">
            <v>szt.</v>
          </cell>
          <cell r="E7802">
            <v>6.85</v>
          </cell>
          <cell r="F7802" t="str">
            <v>Cobi Cu kable krosowe</v>
          </cell>
          <cell r="K7802">
            <v>0</v>
          </cell>
        </row>
        <row r="7803">
          <cell r="A7803" t="str">
            <v>5030 665/0,5</v>
          </cell>
          <cell r="B7803" t="str">
            <v>Patchcord kat. 6 S/FTP LSOH 0,5m czerwony</v>
          </cell>
          <cell r="C7803" t="str">
            <v>Patchcord RJ45-RJ45 kat. 6 S/FTP LSOH 0,5m czerwony</v>
          </cell>
          <cell r="D7803" t="str">
            <v>szt.</v>
          </cell>
          <cell r="E7803">
            <v>5.91</v>
          </cell>
          <cell r="F7803" t="str">
            <v>Cobi Cu kable krosowe</v>
          </cell>
          <cell r="K7803">
            <v>0</v>
          </cell>
        </row>
        <row r="7804">
          <cell r="A7804" t="str">
            <v>5030 663/0,5</v>
          </cell>
          <cell r="B7804" t="str">
            <v>Patchcord kat. 6 S/FTP LSOH 0,5m niebieski</v>
          </cell>
          <cell r="C7804" t="str">
            <v>Patchcord RJ45-RJ45 kat. 6 S/FTP LSOH 0,5m niebieski</v>
          </cell>
          <cell r="D7804" t="str">
            <v>szt.</v>
          </cell>
          <cell r="E7804">
            <v>4.6900000000000004</v>
          </cell>
          <cell r="F7804" t="str">
            <v>Cobi Cu kable krosowe</v>
          </cell>
          <cell r="K7804">
            <v>0</v>
          </cell>
        </row>
        <row r="7805">
          <cell r="A7805" t="str">
            <v>5030 660/0,5</v>
          </cell>
          <cell r="B7805" t="str">
            <v>Patchcord kat. 6 S/FTP LSOH 0,5m szary</v>
          </cell>
          <cell r="C7805" t="str">
            <v>Patchcord RJ45-RJ45 kat. 6 S/FTP LSOH 0,5m szary</v>
          </cell>
          <cell r="D7805" t="str">
            <v>szt.</v>
          </cell>
          <cell r="E7805">
            <v>0</v>
          </cell>
          <cell r="F7805" t="str">
            <v>Cobi Cu kable krosowe</v>
          </cell>
          <cell r="K7805">
            <v>0</v>
          </cell>
        </row>
        <row r="7806">
          <cell r="A7806" t="str">
            <v>5030 662/0,5</v>
          </cell>
          <cell r="B7806" t="str">
            <v xml:space="preserve">Patchcord kat. 6 S/FTP LSOH 0,5m zielony </v>
          </cell>
          <cell r="C7806" t="str">
            <v xml:space="preserve">Patchcord RJ45-RJ45 kat. 6 S/FTP LSOH 0,5m zielony </v>
          </cell>
          <cell r="D7806" t="str">
            <v>szt.</v>
          </cell>
          <cell r="E7806">
            <v>4.5999999999999996</v>
          </cell>
          <cell r="F7806" t="str">
            <v>Cobi Cu kable krosowe</v>
          </cell>
          <cell r="K7806">
            <v>0</v>
          </cell>
        </row>
        <row r="7807">
          <cell r="A7807" t="str">
            <v>5030 661/0,5</v>
          </cell>
          <cell r="B7807" t="str">
            <v>Patchcord kat. 6 S/FTP LSOH 0,5m żółty</v>
          </cell>
          <cell r="C7807" t="str">
            <v>Patchcord RJ45-RJ45 kat. 6 S/FTP LSOH 0,5m żółty</v>
          </cell>
          <cell r="D7807" t="str">
            <v>szt.</v>
          </cell>
          <cell r="E7807">
            <v>5.91</v>
          </cell>
          <cell r="F7807" t="str">
            <v>Cobi Cu kable krosowe</v>
          </cell>
          <cell r="K7807">
            <v>0</v>
          </cell>
        </row>
        <row r="7808">
          <cell r="A7808" t="str">
            <v>5030 664/1,5</v>
          </cell>
          <cell r="B7808" t="str">
            <v>Patchcord kat. 6 S/FTP LSOH 1,5m czarny</v>
          </cell>
          <cell r="C7808" t="str">
            <v>Patchcord RJ45-RJ45 kat. 6 S/FTP LSOH 1,5m czarny</v>
          </cell>
          <cell r="D7808" t="str">
            <v>szt.</v>
          </cell>
          <cell r="E7808">
            <v>8.9499999999999993</v>
          </cell>
          <cell r="F7808" t="str">
            <v>Cobi Cu kable krosowe</v>
          </cell>
          <cell r="K7808">
            <v>0</v>
          </cell>
        </row>
        <row r="7809">
          <cell r="A7809" t="str">
            <v>5030 665/1,5</v>
          </cell>
          <cell r="B7809" t="str">
            <v>Patchcord kat. 6 S/FTP LSOH 1,5m czerwony</v>
          </cell>
          <cell r="C7809" t="str">
            <v>Patchcord RJ45-RJ45 kat. 6 S/FTP LSOH 1,5m czerwony</v>
          </cell>
          <cell r="D7809" t="str">
            <v>szt.</v>
          </cell>
          <cell r="E7809">
            <v>9.0399999999999991</v>
          </cell>
          <cell r="F7809" t="str">
            <v>Cobi Cu kable krosowe</v>
          </cell>
          <cell r="K7809">
            <v>0</v>
          </cell>
        </row>
        <row r="7810">
          <cell r="A7810" t="str">
            <v>5030 663/1,5</v>
          </cell>
          <cell r="B7810" t="str">
            <v>Patchcord kat. 6 S/FTP LSOH 1,5m niebieski</v>
          </cell>
          <cell r="C7810" t="str">
            <v>Patchcord RJ45-RJ45 kat. 6 S/FTP LSOH 1,5m niebieski</v>
          </cell>
          <cell r="D7810" t="str">
            <v>szt.</v>
          </cell>
          <cell r="E7810">
            <v>7.82</v>
          </cell>
          <cell r="F7810" t="str">
            <v>Cobi Cu kable krosowe</v>
          </cell>
          <cell r="K7810">
            <v>0</v>
          </cell>
        </row>
        <row r="7811">
          <cell r="A7811" t="str">
            <v>5030 660/1,5</v>
          </cell>
          <cell r="B7811" t="str">
            <v>Patchcord kat. 6 S/FTP LSOH 1,5m szary</v>
          </cell>
          <cell r="C7811" t="str">
            <v>Patchcord RJ45-RJ45 kat. 6 S/FTP LSOH 1,5m szary</v>
          </cell>
          <cell r="D7811" t="str">
            <v>szt.</v>
          </cell>
          <cell r="E7811">
            <v>7.34</v>
          </cell>
          <cell r="F7811" t="str">
            <v>Cobi Cu kable krosowe</v>
          </cell>
          <cell r="K7811">
            <v>0</v>
          </cell>
        </row>
        <row r="7812">
          <cell r="A7812" t="str">
            <v>5030 662/1,5</v>
          </cell>
          <cell r="B7812" t="str">
            <v xml:space="preserve">Patchcord kat. 6 S/FTP LSOH 1,5m zielony </v>
          </cell>
          <cell r="C7812" t="str">
            <v xml:space="preserve">Patchcord RJ45-RJ45 kat. 6 S/FTP LSOH 1,5m zielony </v>
          </cell>
          <cell r="D7812" t="str">
            <v>szt.</v>
          </cell>
          <cell r="E7812">
            <v>7.71</v>
          </cell>
          <cell r="F7812" t="str">
            <v>Cobi Cu kable krosowe</v>
          </cell>
          <cell r="K7812">
            <v>0</v>
          </cell>
        </row>
        <row r="7813">
          <cell r="A7813" t="str">
            <v>5030 661/1,5</v>
          </cell>
          <cell r="B7813" t="str">
            <v>Patchcord kat. 6 S/FTP LSOH 1,5m żółty</v>
          </cell>
          <cell r="C7813" t="str">
            <v>Patchcord RJ45-RJ45 kat. 6 S/FTP LSOH 1,5m żółty</v>
          </cell>
          <cell r="D7813" t="str">
            <v>szt.</v>
          </cell>
          <cell r="E7813">
            <v>8.9499999999999993</v>
          </cell>
          <cell r="F7813" t="str">
            <v>Cobi Cu kable krosowe</v>
          </cell>
          <cell r="K7813">
            <v>0</v>
          </cell>
        </row>
        <row r="7814">
          <cell r="A7814" t="str">
            <v>5030 664/10,0</v>
          </cell>
          <cell r="B7814" t="str">
            <v>Patchcord kat. 6 S/FTP LSOH 10m czarny</v>
          </cell>
          <cell r="C7814" t="str">
            <v>Patchcord RJ45-RJ45 kat. 6 S/FTP LSOH 10m czarny</v>
          </cell>
          <cell r="D7814" t="str">
            <v>szt.</v>
          </cell>
          <cell r="E7814">
            <v>34.06</v>
          </cell>
          <cell r="F7814" t="str">
            <v>Cobi Cu kable krosowe</v>
          </cell>
          <cell r="K7814">
            <v>0</v>
          </cell>
        </row>
        <row r="7815">
          <cell r="A7815" t="str">
            <v>5030 663/10,0</v>
          </cell>
          <cell r="B7815" t="str">
            <v>Patchcord kat. 6 S/FTP LSOH 10m niebieski</v>
          </cell>
          <cell r="C7815" t="str">
            <v>Patchcord RJ45-RJ45 kat. 6 S/FTP LSOH 10m niebieski</v>
          </cell>
          <cell r="D7815" t="str">
            <v>szt.</v>
          </cell>
          <cell r="E7815">
            <v>31.79</v>
          </cell>
          <cell r="F7815" t="str">
            <v>Cobi Cu kable krosowe</v>
          </cell>
          <cell r="K7815">
            <v>0</v>
          </cell>
        </row>
        <row r="7816">
          <cell r="A7816" t="str">
            <v>5030 660/10,0</v>
          </cell>
          <cell r="B7816" t="str">
            <v>Patchcord kat. 6 S/FTP LSOH 10m szary</v>
          </cell>
          <cell r="C7816" t="str">
            <v>Patchcord RJ45-RJ45 kat. 6 S/FTP LSOH 10m szary</v>
          </cell>
          <cell r="D7816" t="str">
            <v>szt.</v>
          </cell>
          <cell r="E7816">
            <v>0</v>
          </cell>
          <cell r="F7816" t="str">
            <v>Cobi Cu kable krosowe</v>
          </cell>
          <cell r="K7816">
            <v>0</v>
          </cell>
        </row>
        <row r="7817">
          <cell r="A7817" t="str">
            <v>5030 662/10,0</v>
          </cell>
          <cell r="B7817" t="str">
            <v>Patchcord kat. 6 S/FTP LSOH 10m zielony</v>
          </cell>
          <cell r="C7817" t="str">
            <v>Patchcord RJ45-RJ45 kat. 6 S/FTP LSOH 10m zielony</v>
          </cell>
          <cell r="D7817" t="str">
            <v>szt.</v>
          </cell>
          <cell r="E7817">
            <v>33.369999999999997</v>
          </cell>
          <cell r="F7817" t="str">
            <v>Cobi Cu kable krosowe</v>
          </cell>
          <cell r="K7817">
            <v>0</v>
          </cell>
        </row>
        <row r="7818">
          <cell r="A7818" t="str">
            <v>5030 664/15,0</v>
          </cell>
          <cell r="B7818" t="str">
            <v>Patchcord kat. 6 S/FTP LSOH 15m czarny</v>
          </cell>
          <cell r="C7818" t="str">
            <v>Patchcord RJ45-RJ45 kat. 6 S/FTP LSOH 15m czarny</v>
          </cell>
          <cell r="D7818" t="str">
            <v>szt.</v>
          </cell>
          <cell r="E7818">
            <v>47.54</v>
          </cell>
          <cell r="F7818" t="str">
            <v>Cobi Cu kable krosowe</v>
          </cell>
          <cell r="K7818">
            <v>0</v>
          </cell>
        </row>
        <row r="7819">
          <cell r="A7819" t="str">
            <v>5030 660/15,0</v>
          </cell>
          <cell r="B7819" t="str">
            <v>Patchcord kat. 6 S/FTP LSOH 15m szary</v>
          </cell>
          <cell r="C7819" t="str">
            <v>Patchcord RJ45-RJ45 kat. 6 S/FTP LSOH 15m szary</v>
          </cell>
          <cell r="D7819" t="str">
            <v>szt.</v>
          </cell>
          <cell r="E7819">
            <v>67.64</v>
          </cell>
          <cell r="F7819" t="str">
            <v>Cobi Cu kable krosowe</v>
          </cell>
          <cell r="K7819">
            <v>0</v>
          </cell>
        </row>
        <row r="7820">
          <cell r="A7820" t="str">
            <v>5030 662/15,0</v>
          </cell>
          <cell r="B7820" t="str">
            <v>Patchcord kat. 6 S/FTP LSOH 15m zielony</v>
          </cell>
          <cell r="C7820" t="str">
            <v>Patchcord RJ45-RJ45 kat. 6 S/FTP LSOH 15m zielony</v>
          </cell>
          <cell r="D7820" t="str">
            <v>szt.</v>
          </cell>
          <cell r="E7820">
            <v>47.59</v>
          </cell>
          <cell r="F7820" t="str">
            <v>Cobi Cu kable krosowe</v>
          </cell>
          <cell r="K7820">
            <v>0</v>
          </cell>
        </row>
        <row r="7821">
          <cell r="A7821" t="str">
            <v>5030 664/1,0</v>
          </cell>
          <cell r="B7821" t="str">
            <v>Patchcord kat. 6 S/FTP LSOH 1m czarny</v>
          </cell>
          <cell r="C7821" t="str">
            <v>Patchcord RJ45-RJ45 kat. 6 S/FTP LSOH 1m czarny</v>
          </cell>
          <cell r="D7821" t="str">
            <v>szt.</v>
          </cell>
          <cell r="E7821">
            <v>8.9</v>
          </cell>
          <cell r="F7821" t="str">
            <v>Cobi Cu kable krosowe</v>
          </cell>
          <cell r="K7821">
            <v>0</v>
          </cell>
        </row>
        <row r="7822">
          <cell r="A7822" t="str">
            <v>5030 665/1,0</v>
          </cell>
          <cell r="B7822" t="str">
            <v>Patchcord kat. 6 S/FTP LSOH 1m czerwony</v>
          </cell>
          <cell r="C7822" t="str">
            <v>Patchcord RJ45-RJ45 kat. 6 S/FTP LSOH 1m czerwony</v>
          </cell>
          <cell r="D7822" t="str">
            <v>szt.</v>
          </cell>
          <cell r="E7822">
            <v>5.93</v>
          </cell>
          <cell r="F7822" t="str">
            <v>Cobi Cu kable krosowe</v>
          </cell>
          <cell r="K7822">
            <v>0</v>
          </cell>
        </row>
        <row r="7823">
          <cell r="A7823" t="str">
            <v>5030 663/1,0</v>
          </cell>
          <cell r="B7823" t="str">
            <v>Patchcord kat. 6 S/FTP LSOH 1m niebieski</v>
          </cell>
          <cell r="C7823" t="str">
            <v>Patchcord RJ45-RJ45 kat. 6 S/FTP LSOH 1m niebieski</v>
          </cell>
          <cell r="D7823" t="str">
            <v>szt.</v>
          </cell>
          <cell r="E7823">
            <v>6.21</v>
          </cell>
          <cell r="F7823" t="str">
            <v>Cobi Cu kable krosowe</v>
          </cell>
          <cell r="K7823">
            <v>0</v>
          </cell>
        </row>
        <row r="7824">
          <cell r="A7824" t="str">
            <v>5030 660/1,0</v>
          </cell>
          <cell r="B7824" t="str">
            <v>Patchcord kat. 6 S/FTP LSOH 1m szary</v>
          </cell>
          <cell r="C7824" t="str">
            <v>Patchcord RJ45-RJ45 kat. 6 S/FTP LSOH 1m szary</v>
          </cell>
          <cell r="D7824" t="str">
            <v>szt.</v>
          </cell>
          <cell r="E7824">
            <v>6.72</v>
          </cell>
          <cell r="F7824" t="str">
            <v>Cobi Cu kable krosowe</v>
          </cell>
          <cell r="K7824">
            <v>0</v>
          </cell>
        </row>
        <row r="7825">
          <cell r="A7825" t="str">
            <v>5030 662/1,0</v>
          </cell>
          <cell r="B7825" t="str">
            <v xml:space="preserve">Patchcord kat. 6 S/FTP LSOH 1m zielony </v>
          </cell>
          <cell r="C7825" t="str">
            <v xml:space="preserve">Patchcord RJ45-RJ45 kat. 6 S/FTP LSOH 1m zielony </v>
          </cell>
          <cell r="D7825" t="str">
            <v>szt.</v>
          </cell>
          <cell r="E7825">
            <v>6.56</v>
          </cell>
          <cell r="F7825" t="str">
            <v>Cobi Cu kable krosowe</v>
          </cell>
          <cell r="K7825">
            <v>0</v>
          </cell>
        </row>
        <row r="7826">
          <cell r="A7826" t="str">
            <v>5030 661/1,0</v>
          </cell>
          <cell r="B7826" t="str">
            <v>Patchcord kat. 6 S/FTP LSOH 1m żółty</v>
          </cell>
          <cell r="C7826" t="str">
            <v>Patchcord RJ45-RJ45 kat. 6 S/FTP LSOH 1m żółty</v>
          </cell>
          <cell r="D7826" t="str">
            <v>szt.</v>
          </cell>
          <cell r="E7826">
            <v>6.14</v>
          </cell>
          <cell r="F7826" t="str">
            <v>Cobi Cu kable krosowe</v>
          </cell>
          <cell r="K7826">
            <v>0</v>
          </cell>
        </row>
        <row r="7827">
          <cell r="A7827" t="str">
            <v>5030 664/20,0</v>
          </cell>
          <cell r="B7827" t="str">
            <v>Patchcord kat. 6 S/FTP LSOH 20m czarny</v>
          </cell>
          <cell r="C7827" t="str">
            <v>Patchcord RJ45-RJ45 kat. 6 S/FTP LSOH 20m czarny</v>
          </cell>
          <cell r="D7827" t="str">
            <v>szt.</v>
          </cell>
          <cell r="E7827">
            <v>61.99</v>
          </cell>
          <cell r="F7827" t="str">
            <v>Cobi Cu kable krosowe</v>
          </cell>
          <cell r="K7827">
            <v>0</v>
          </cell>
        </row>
        <row r="7828">
          <cell r="A7828" t="str">
            <v>5030 660/20,0</v>
          </cell>
          <cell r="B7828" t="str">
            <v>Patchcord kat. 6 S/FTP LSOH 20m szary</v>
          </cell>
          <cell r="C7828" t="str">
            <v>Patchcord RJ45-RJ45 kat. 6 S/FTP LSOH 20m szary</v>
          </cell>
          <cell r="D7828" t="str">
            <v>szt.</v>
          </cell>
          <cell r="E7828">
            <v>61.99</v>
          </cell>
          <cell r="F7828" t="str">
            <v>Cobi Cu kable krosowe</v>
          </cell>
          <cell r="K7828">
            <v>0</v>
          </cell>
        </row>
        <row r="7829">
          <cell r="A7829" t="str">
            <v>5030 662/20,0</v>
          </cell>
          <cell r="B7829" t="str">
            <v>Patchcord kat. 6 S/FTP LSOH 20m zielony</v>
          </cell>
          <cell r="C7829" t="str">
            <v>Patchcord RJ45-RJ45 kat. 6 S/FTP LSOH 20m zielony</v>
          </cell>
          <cell r="D7829" t="str">
            <v>szt.</v>
          </cell>
          <cell r="E7829">
            <v>62.03</v>
          </cell>
          <cell r="F7829" t="str">
            <v>Cobi Cu kable krosowe</v>
          </cell>
          <cell r="K7829">
            <v>0</v>
          </cell>
        </row>
        <row r="7830">
          <cell r="A7830" t="str">
            <v>5030 660/25,0</v>
          </cell>
          <cell r="B7830" t="str">
            <v>Patchcord kat. 6 S/FTP LSOH 25m szary</v>
          </cell>
          <cell r="C7830" t="str">
            <v>Patchcord RJ45-RJ45 kat. 6 S/FTP LSOH 25m szary</v>
          </cell>
          <cell r="D7830" t="str">
            <v>szt.</v>
          </cell>
          <cell r="E7830">
            <v>93.93</v>
          </cell>
          <cell r="F7830" t="str">
            <v>Cobi Cu kable krosowe</v>
          </cell>
          <cell r="K7830">
            <v>0</v>
          </cell>
        </row>
        <row r="7831">
          <cell r="A7831" t="str">
            <v>5030 662/25,0</v>
          </cell>
          <cell r="B7831" t="str">
            <v>Patchcord kat. 6 S/FTP LSOH 25m zielony</v>
          </cell>
          <cell r="C7831" t="str">
            <v>Patchcord RJ45-RJ45 kat. 6 S/FTP LSOH 25m zielony</v>
          </cell>
          <cell r="D7831" t="str">
            <v>szt.</v>
          </cell>
          <cell r="E7831">
            <v>75.56</v>
          </cell>
          <cell r="F7831" t="str">
            <v>Cobi Cu kable krosowe</v>
          </cell>
          <cell r="K7831">
            <v>0</v>
          </cell>
        </row>
        <row r="7832">
          <cell r="A7832" t="str">
            <v>5030 664/2,0</v>
          </cell>
          <cell r="B7832" t="str">
            <v>Patchcord kat. 6 S/FTP LSOH 2m czarny</v>
          </cell>
          <cell r="C7832" t="str">
            <v>Patchcord RJ45-RJ45 kat. 6 S/FTP LSOH 2m czarny</v>
          </cell>
          <cell r="D7832" t="str">
            <v>szt.</v>
          </cell>
          <cell r="E7832">
            <v>9.32</v>
          </cell>
          <cell r="F7832" t="str">
            <v>Cobi Cu kable krosowe</v>
          </cell>
          <cell r="K7832">
            <v>0</v>
          </cell>
        </row>
        <row r="7833">
          <cell r="A7833" t="str">
            <v>5030 665/2,0</v>
          </cell>
          <cell r="B7833" t="str">
            <v>Patchcord kat. 6 S/FTP LSOH 2m czerwony</v>
          </cell>
          <cell r="C7833" t="str">
            <v>Patchcord RJ45-RJ45 kat. 6 S/FTP LSOH 2m czerwony</v>
          </cell>
          <cell r="D7833" t="str">
            <v>szt.</v>
          </cell>
          <cell r="E7833">
            <v>8.92</v>
          </cell>
          <cell r="F7833" t="str">
            <v>Cobi Cu kable krosowe</v>
          </cell>
          <cell r="K7833">
            <v>0</v>
          </cell>
        </row>
        <row r="7834">
          <cell r="A7834" t="str">
            <v>5030 663/2,0</v>
          </cell>
          <cell r="B7834" t="str">
            <v>Patchcord kat. 6 S/FTP LSOH 2m niebieski</v>
          </cell>
          <cell r="C7834" t="str">
            <v>Patchcord RJ45-RJ45 kat. 6 S/FTP LSOH 2m niebieski</v>
          </cell>
          <cell r="D7834" t="str">
            <v>szt.</v>
          </cell>
          <cell r="E7834">
            <v>8.7899999999999991</v>
          </cell>
          <cell r="F7834" t="str">
            <v>Cobi Cu kable krosowe</v>
          </cell>
          <cell r="K7834">
            <v>0</v>
          </cell>
        </row>
        <row r="7835">
          <cell r="A7835" t="str">
            <v>5030 660/2,0</v>
          </cell>
          <cell r="B7835" t="str">
            <v>Patchcord kat. 6 S/FTP LSOH 2m szary</v>
          </cell>
          <cell r="C7835" t="str">
            <v>Patchcord RJ45-RJ45 kat. 6 S/FTP LSOH 2m szary</v>
          </cell>
          <cell r="D7835" t="str">
            <v>szt.</v>
          </cell>
          <cell r="E7835">
            <v>10.050000000000001</v>
          </cell>
          <cell r="F7835" t="str">
            <v>Cobi Cu kable krosowe</v>
          </cell>
          <cell r="K7835">
            <v>0</v>
          </cell>
        </row>
        <row r="7836">
          <cell r="A7836" t="str">
            <v>5030 662/2,0</v>
          </cell>
          <cell r="B7836" t="str">
            <v xml:space="preserve">Patchcord kat. 6 S/FTP LSOH 2m zielony </v>
          </cell>
          <cell r="C7836" t="str">
            <v xml:space="preserve">Patchcord RJ45-RJ45 kat. 6 S/FTP LSOH 2m zielony </v>
          </cell>
          <cell r="D7836" t="str">
            <v>szt.</v>
          </cell>
          <cell r="E7836">
            <v>10.53</v>
          </cell>
          <cell r="F7836" t="str">
            <v>Cobi Cu kable krosowe</v>
          </cell>
          <cell r="K7836">
            <v>0</v>
          </cell>
        </row>
        <row r="7837">
          <cell r="A7837" t="str">
            <v>5030 661/2,0</v>
          </cell>
          <cell r="B7837" t="str">
            <v>Patchcord kat. 6 S/FTP LSOH 2m żółty</v>
          </cell>
          <cell r="C7837" t="str">
            <v>Patchcord RJ45-RJ45 kat. 6 S/FTP LSOH 2m żółty</v>
          </cell>
          <cell r="D7837" t="str">
            <v>szt.</v>
          </cell>
          <cell r="E7837">
            <v>10.56</v>
          </cell>
          <cell r="F7837" t="str">
            <v>Cobi Cu kable krosowe</v>
          </cell>
          <cell r="K7837">
            <v>0</v>
          </cell>
        </row>
        <row r="7838">
          <cell r="A7838" t="str">
            <v>5030 664/30,0</v>
          </cell>
          <cell r="B7838" t="str">
            <v>Patchcord kat. 6 S/FTP LSOH 30m czarny</v>
          </cell>
          <cell r="C7838" t="str">
            <v>Patchcord RJ45-RJ45 kat. 6 S/FTP LSOH 30m czarny</v>
          </cell>
          <cell r="D7838" t="str">
            <v>szt.</v>
          </cell>
          <cell r="E7838">
            <v>90</v>
          </cell>
          <cell r="F7838" t="str">
            <v>Cobi Cu kable krosowe</v>
          </cell>
          <cell r="K7838">
            <v>0</v>
          </cell>
        </row>
        <row r="7839">
          <cell r="A7839" t="str">
            <v>5030 660/30,0</v>
          </cell>
          <cell r="B7839" t="str">
            <v>Patchcord kat. 6 S/FTP LSOH 30m szary</v>
          </cell>
          <cell r="C7839" t="str">
            <v>Patchcord RJ45-RJ45 kat. 6 S/FTP LSOH 30m szary</v>
          </cell>
          <cell r="D7839" t="str">
            <v>szt.</v>
          </cell>
          <cell r="E7839">
            <v>115.62</v>
          </cell>
          <cell r="F7839" t="str">
            <v>Cobi Cu kable krosowe</v>
          </cell>
          <cell r="K7839">
            <v>0</v>
          </cell>
        </row>
        <row r="7840">
          <cell r="A7840" t="str">
            <v>5030 662/30,0</v>
          </cell>
          <cell r="B7840" t="str">
            <v>Patchcord kat. 6 S/FTP LSOH 30m zielony</v>
          </cell>
          <cell r="C7840" t="str">
            <v>Patchcord RJ45-RJ45 kat. 6 S/FTP LSOH 30m zielony</v>
          </cell>
          <cell r="D7840" t="str">
            <v>szt.</v>
          </cell>
          <cell r="E7840">
            <v>81.03</v>
          </cell>
          <cell r="F7840" t="str">
            <v>Cobi Cu kable krosowe</v>
          </cell>
          <cell r="K7840">
            <v>0</v>
          </cell>
        </row>
        <row r="7841">
          <cell r="A7841" t="str">
            <v>5030 664/3,0</v>
          </cell>
          <cell r="B7841" t="str">
            <v>Patchcord kat. 6 S/FTP LSOH 3m czarny</v>
          </cell>
          <cell r="C7841" t="str">
            <v>Patchcord RJ45-RJ45 kat. 6 S/FTP LSOH 3m czarny</v>
          </cell>
          <cell r="D7841" t="str">
            <v>szt.</v>
          </cell>
          <cell r="E7841">
            <v>13.8</v>
          </cell>
          <cell r="F7841" t="str">
            <v>Cobi Cu kable krosowe</v>
          </cell>
          <cell r="K7841">
            <v>0</v>
          </cell>
        </row>
        <row r="7842">
          <cell r="A7842" t="str">
            <v>5030 665/3,0</v>
          </cell>
          <cell r="B7842" t="str">
            <v>Patchcord kat. 6 S/FTP LSOH 3m czerwony</v>
          </cell>
          <cell r="C7842" t="str">
            <v>Patchcord RJ45-RJ45 kat. 6 S/FTP LSOH 3m czerwony</v>
          </cell>
          <cell r="D7842" t="str">
            <v>szt.</v>
          </cell>
          <cell r="E7842">
            <v>13.75</v>
          </cell>
          <cell r="F7842" t="str">
            <v>Cobi Cu kable krosowe</v>
          </cell>
          <cell r="K7842">
            <v>0</v>
          </cell>
        </row>
        <row r="7843">
          <cell r="A7843" t="str">
            <v>5030 663/3,0</v>
          </cell>
          <cell r="B7843" t="str">
            <v>Patchcord kat. 6 S/FTP LSOH 3m niebieski</v>
          </cell>
          <cell r="C7843" t="str">
            <v>Patchcord RJ45-RJ45 kat. 6 S/FTP LSOH 3m niebieski</v>
          </cell>
          <cell r="D7843" t="str">
            <v>szt.</v>
          </cell>
          <cell r="E7843">
            <v>12.26</v>
          </cell>
          <cell r="F7843" t="str">
            <v>Cobi Cu kable krosowe</v>
          </cell>
          <cell r="K7843">
            <v>0</v>
          </cell>
        </row>
        <row r="7844">
          <cell r="A7844" t="str">
            <v>5030 660/3,0</v>
          </cell>
          <cell r="B7844" t="str">
            <v>Patchcord kat. 6 S/FTP LSOH 3m szary</v>
          </cell>
          <cell r="C7844" t="str">
            <v>Patchcord RJ45-RJ45 kat. 6 S/FTP LSOH 3m szary</v>
          </cell>
          <cell r="D7844" t="str">
            <v>szt.</v>
          </cell>
          <cell r="E7844">
            <v>10.86</v>
          </cell>
          <cell r="F7844" t="str">
            <v>Cobi Cu kable krosowe</v>
          </cell>
          <cell r="K7844">
            <v>0</v>
          </cell>
        </row>
        <row r="7845">
          <cell r="A7845" t="str">
            <v>5030 662/3,0</v>
          </cell>
          <cell r="B7845" t="str">
            <v xml:space="preserve">Patchcord kat. 6 S/FTP LSOH 3m zielony </v>
          </cell>
          <cell r="C7845" t="str">
            <v xml:space="preserve">Patchcord RJ45-RJ45 kat. 6 S/FTP LSOH 3m zielony </v>
          </cell>
          <cell r="D7845" t="str">
            <v>szt.</v>
          </cell>
          <cell r="E7845">
            <v>22.33</v>
          </cell>
          <cell r="F7845" t="str">
            <v>Cobi Cu kable krosowe</v>
          </cell>
          <cell r="K7845">
            <v>0</v>
          </cell>
        </row>
        <row r="7846">
          <cell r="A7846" t="str">
            <v>5030 661/3,0</v>
          </cell>
          <cell r="B7846" t="str">
            <v>Patchcord kat. 6 S/FTP LSOH 3m żółty</v>
          </cell>
          <cell r="C7846" t="str">
            <v>Patchcord RJ45-RJ45 kat. 6 S/FTP LSOH 3m żółty</v>
          </cell>
          <cell r="D7846" t="str">
            <v>szt.</v>
          </cell>
          <cell r="E7846">
            <v>13.64</v>
          </cell>
          <cell r="F7846" t="str">
            <v>Cobi Cu kable krosowe</v>
          </cell>
          <cell r="K7846">
            <v>0</v>
          </cell>
        </row>
        <row r="7847">
          <cell r="A7847" t="str">
            <v>5030 664/5,0</v>
          </cell>
          <cell r="B7847" t="str">
            <v>Patchcord kat. 6 S/FTP LSOH 5m czarny</v>
          </cell>
          <cell r="C7847" t="str">
            <v>Patchcord RJ45-RJ45 kat. 6 S/FTP LSOH 5m czarny</v>
          </cell>
          <cell r="D7847" t="str">
            <v>szt.</v>
          </cell>
          <cell r="E7847">
            <v>19.829999999999998</v>
          </cell>
          <cell r="F7847" t="str">
            <v>Cobi Cu kable krosowe</v>
          </cell>
          <cell r="K7847">
            <v>0</v>
          </cell>
        </row>
        <row r="7848">
          <cell r="A7848" t="str">
            <v>5030 665/5,0</v>
          </cell>
          <cell r="B7848" t="str">
            <v>Patchcord kat. 6 S/FTP LSOH 5m czerwony</v>
          </cell>
          <cell r="C7848" t="str">
            <v>Patchcord RJ45-RJ45 kat. 6 S/FTP LSOH 5m czerwony</v>
          </cell>
          <cell r="D7848" t="str">
            <v>szt.</v>
          </cell>
          <cell r="E7848">
            <v>19.829999999999998</v>
          </cell>
          <cell r="F7848" t="str">
            <v>Cobi Cu kable krosowe</v>
          </cell>
          <cell r="K7848">
            <v>0</v>
          </cell>
        </row>
        <row r="7849">
          <cell r="A7849" t="str">
            <v>5030 663/5,0</v>
          </cell>
          <cell r="B7849" t="str">
            <v>Patchcord kat. 6 S/FTP LSOH 5m niebieski</v>
          </cell>
          <cell r="C7849" t="str">
            <v>Patchcord RJ45-RJ45 kat. 6 S/FTP LSOH 5m niebieski</v>
          </cell>
          <cell r="D7849" t="str">
            <v>szt.</v>
          </cell>
          <cell r="E7849">
            <v>19.71</v>
          </cell>
          <cell r="F7849" t="str">
            <v>Cobi Cu kable krosowe</v>
          </cell>
          <cell r="K7849">
            <v>0</v>
          </cell>
        </row>
        <row r="7850">
          <cell r="A7850" t="str">
            <v>5030 660/5,0</v>
          </cell>
          <cell r="B7850" t="str">
            <v>Patchcord kat. 6 S/FTP LSOH 5m szary</v>
          </cell>
          <cell r="C7850" t="str">
            <v>Patchcord RJ45-RJ45 kat. 6 S/FTP LSOH 5m szary</v>
          </cell>
          <cell r="D7850" t="str">
            <v>szt.</v>
          </cell>
          <cell r="E7850">
            <v>17.27</v>
          </cell>
          <cell r="F7850" t="str">
            <v>Cobi Cu kable krosowe</v>
          </cell>
          <cell r="K7850">
            <v>0</v>
          </cell>
        </row>
        <row r="7851">
          <cell r="A7851" t="str">
            <v>5030 662/5,0</v>
          </cell>
          <cell r="B7851" t="str">
            <v xml:space="preserve">Patchcord kat. 6 S/FTP LSOH 5m zielony </v>
          </cell>
          <cell r="C7851" t="str">
            <v xml:space="preserve">Patchcord RJ45-RJ45 kat. 6 S/FTP LSOH 5m zielony </v>
          </cell>
          <cell r="D7851" t="str">
            <v>szt.</v>
          </cell>
          <cell r="E7851">
            <v>31.11</v>
          </cell>
          <cell r="F7851" t="str">
            <v>Cobi Cu kable krosowe</v>
          </cell>
          <cell r="K7851">
            <v>0</v>
          </cell>
        </row>
        <row r="7852">
          <cell r="A7852" t="str">
            <v>5030 661/5,0</v>
          </cell>
          <cell r="B7852" t="str">
            <v>Patchcord kat. 6 S/FTP LSOH 5m żółty</v>
          </cell>
          <cell r="C7852" t="str">
            <v>Patchcord RJ45-RJ45 kat. 6 S/FTP LSOH 5m żółty</v>
          </cell>
          <cell r="D7852" t="str">
            <v>szt.</v>
          </cell>
          <cell r="E7852">
            <v>19.600000000000001</v>
          </cell>
          <cell r="F7852" t="str">
            <v>Cobi Cu kable krosowe</v>
          </cell>
          <cell r="K7852">
            <v>0</v>
          </cell>
        </row>
        <row r="7853">
          <cell r="A7853" t="str">
            <v>5030 662/7,5</v>
          </cell>
          <cell r="B7853" t="str">
            <v>Patchcord kat. 6 S/FTP LSOH 7,5m zielony</v>
          </cell>
          <cell r="C7853" t="str">
            <v>Patchcord RJ45-RJ45 kat. 6 S/FTP LSOH 7,5m zielony</v>
          </cell>
          <cell r="D7853" t="str">
            <v>szt.</v>
          </cell>
          <cell r="E7853">
            <v>26.59</v>
          </cell>
          <cell r="F7853" t="str">
            <v>Cobi Cu kable krosowe</v>
          </cell>
          <cell r="K7853">
            <v>0</v>
          </cell>
        </row>
        <row r="7854">
          <cell r="A7854" t="str">
            <v>5030 604/0,25</v>
          </cell>
          <cell r="B7854" t="str">
            <v>Patchcord kat. 6 U/UTP LSOH 0,25m czarny</v>
          </cell>
          <cell r="C7854" t="str">
            <v xml:space="preserve">Patchcord RJ45-RJ45 kat. 6 U/UTP LSOH 0,25m zarny </v>
          </cell>
          <cell r="D7854" t="str">
            <v>szt.</v>
          </cell>
          <cell r="E7854">
            <v>0</v>
          </cell>
          <cell r="F7854" t="str">
            <v>Cobi Cu kable krosowe</v>
          </cell>
          <cell r="K7854">
            <v>0</v>
          </cell>
        </row>
        <row r="7855">
          <cell r="A7855" t="str">
            <v>5030 605/0,25</v>
          </cell>
          <cell r="B7855" t="str">
            <v>Patchcord kat. 6 U/UTP LSOH 0,25m czerwony</v>
          </cell>
          <cell r="C7855" t="str">
            <v>Patchcord RJ45-RJ45 kat. 6 U/UTP LSOH 0,25m czerwony</v>
          </cell>
          <cell r="D7855" t="str">
            <v>szt.</v>
          </cell>
          <cell r="E7855">
            <v>3.27</v>
          </cell>
          <cell r="F7855" t="str">
            <v>Cobi Cu kable krosowe</v>
          </cell>
          <cell r="K7855">
            <v>0</v>
          </cell>
        </row>
        <row r="7856">
          <cell r="A7856" t="str">
            <v>5030 603/0,25</v>
          </cell>
          <cell r="B7856" t="str">
            <v>Patchcord kat. 6 U/UTP LSOH 0,25m niebieski</v>
          </cell>
          <cell r="C7856" t="str">
            <v>Patchcord RJ45-RJ45 kat. 6 U/UTP LSOH ki 0, iebies</v>
          </cell>
          <cell r="D7856" t="str">
            <v>szt.</v>
          </cell>
          <cell r="E7856">
            <v>3.27</v>
          </cell>
          <cell r="F7856" t="str">
            <v>Cobi Cu kable krosowe</v>
          </cell>
          <cell r="K7856">
            <v>0</v>
          </cell>
        </row>
        <row r="7857">
          <cell r="A7857" t="str">
            <v>C14-6100-0,25</v>
          </cell>
          <cell r="B7857" t="str">
            <v>Patchcord kat. 6 U/UTP LSOH 0,25m szary</v>
          </cell>
          <cell r="C7857" t="str">
            <v>Patchcord CobiCabling RJ45-RJ45 kat. 6 U/UTP LSOH 0,25m szary</v>
          </cell>
          <cell r="D7857" t="str">
            <v>szt.</v>
          </cell>
          <cell r="E7857">
            <v>7.84</v>
          </cell>
          <cell r="F7857" t="str">
            <v>Cobi Cu kable krosowe</v>
          </cell>
          <cell r="K7857">
            <v>0</v>
          </cell>
        </row>
        <row r="7858">
          <cell r="A7858" t="str">
            <v>5030 600/0,25</v>
          </cell>
          <cell r="B7858" t="str">
            <v>Patchcord kat. 6 U/UTP LSOH 0,25m szary</v>
          </cell>
          <cell r="C7858" t="str">
            <v xml:space="preserve">Patchcord RJ45-RJ45 kat. 6 U/UTP LSOH 0,25m szary </v>
          </cell>
          <cell r="D7858" t="str">
            <v>szt.</v>
          </cell>
          <cell r="E7858">
            <v>0</v>
          </cell>
          <cell r="F7858" t="str">
            <v>Cobi Cu kable krosowe</v>
          </cell>
          <cell r="K7858">
            <v>0</v>
          </cell>
        </row>
        <row r="7859">
          <cell r="A7859" t="str">
            <v>5030 602/0,25</v>
          </cell>
          <cell r="B7859" t="str">
            <v>Patchcord kat. 6 U/UTP LSOH 0,25m zielony</v>
          </cell>
          <cell r="C7859" t="str">
            <v>Patchcord RJ45-RJ45 kat. 6 U/UTP LSOH 0,25m zielony</v>
          </cell>
          <cell r="D7859" t="str">
            <v>szt.</v>
          </cell>
          <cell r="E7859">
            <v>3.36</v>
          </cell>
          <cell r="F7859" t="str">
            <v>Cobi Cu kable krosowe</v>
          </cell>
          <cell r="K7859">
            <v>0</v>
          </cell>
        </row>
        <row r="7860">
          <cell r="A7860" t="str">
            <v>5030 601/0,25</v>
          </cell>
          <cell r="B7860" t="str">
            <v>Patchcord kat. 6 U/UTP LSOH 0,25m żółty</v>
          </cell>
          <cell r="C7860" t="str">
            <v xml:space="preserve">Patchcord RJ45-RJ45 kat. 6 U/UTP LSOH 0,25m żółty </v>
          </cell>
          <cell r="D7860" t="str">
            <v>szt.</v>
          </cell>
          <cell r="E7860">
            <v>3.34</v>
          </cell>
          <cell r="F7860" t="str">
            <v>Cobi Cu kable krosowe</v>
          </cell>
          <cell r="K7860">
            <v>0</v>
          </cell>
        </row>
        <row r="7861">
          <cell r="A7861" t="str">
            <v>5030 604/0,5</v>
          </cell>
          <cell r="B7861" t="str">
            <v>Patchcord kat. 6 U/UTP LSOH 0,5m czarny</v>
          </cell>
          <cell r="C7861" t="str">
            <v>Patchcord RJ45-RJ45 kat. 6 U/UTP LSOH 0,5m czarny</v>
          </cell>
          <cell r="D7861" t="str">
            <v>szt.</v>
          </cell>
          <cell r="E7861">
            <v>3.2</v>
          </cell>
          <cell r="F7861" t="str">
            <v>Cobi Cu kable krosowe</v>
          </cell>
          <cell r="K7861">
            <v>0</v>
          </cell>
        </row>
        <row r="7862">
          <cell r="A7862" t="str">
            <v>5030 605/0,5</v>
          </cell>
          <cell r="B7862" t="str">
            <v xml:space="preserve">Patchcord kat. 6 U/UTP LSOH 0,5m czerwony </v>
          </cell>
          <cell r="C7862" t="str">
            <v xml:space="preserve">Patchcord RJ45-RJ45 kat. 6 U/UTP LSOH 0,5m czerwony </v>
          </cell>
          <cell r="D7862" t="str">
            <v>szt.</v>
          </cell>
          <cell r="E7862">
            <v>3.2</v>
          </cell>
          <cell r="F7862" t="str">
            <v>Cobi Cu kable krosowe</v>
          </cell>
          <cell r="K7862">
            <v>0</v>
          </cell>
        </row>
        <row r="7863">
          <cell r="A7863" t="str">
            <v>5030 600/0,5</v>
          </cell>
          <cell r="B7863" t="str">
            <v>Patchcord kat. 6 U/UTP LSOH 0,5m szary</v>
          </cell>
          <cell r="C7863" t="str">
            <v>Patchcord RJ45-RJ45 kat. 6 U/UTP LSOH 0,5m szary</v>
          </cell>
          <cell r="D7863" t="str">
            <v>szt.</v>
          </cell>
          <cell r="E7863">
            <v>5.76</v>
          </cell>
          <cell r="F7863" t="str">
            <v>Cobi Cu kable krosowe</v>
          </cell>
          <cell r="K7863">
            <v>0</v>
          </cell>
        </row>
        <row r="7864">
          <cell r="A7864" t="str">
            <v>C14-6100-0,5</v>
          </cell>
          <cell r="B7864" t="str">
            <v>Patchcord kat. 6 U/UTP LSOH 0,5m szary</v>
          </cell>
          <cell r="C7864" t="str">
            <v>Patchcord CobiCabling RJ45-RJ45 kat. 6 U/UTP LSOH 0,5m szary</v>
          </cell>
          <cell r="D7864" t="str">
            <v>szt.</v>
          </cell>
          <cell r="E7864">
            <v>8.8800000000000008</v>
          </cell>
          <cell r="F7864" t="str">
            <v>Cobi Cu kable krosowe</v>
          </cell>
          <cell r="K7864">
            <v>0</v>
          </cell>
        </row>
        <row r="7865">
          <cell r="A7865" t="str">
            <v>5030 602/0,5</v>
          </cell>
          <cell r="B7865" t="str">
            <v>Patchcord kat. 6 U/UTP LSOH 0,5m zielony</v>
          </cell>
          <cell r="C7865" t="str">
            <v>Patchcord RJ45-RJ45 kat. 6 U/UTP LSOH 0,5m zielony</v>
          </cell>
          <cell r="D7865" t="str">
            <v>szt.</v>
          </cell>
          <cell r="E7865">
            <v>3.2</v>
          </cell>
          <cell r="F7865" t="str">
            <v>Cobi Cu kable krosowe</v>
          </cell>
          <cell r="K7865">
            <v>0</v>
          </cell>
        </row>
        <row r="7866">
          <cell r="A7866" t="str">
            <v>5030 601/0,5</v>
          </cell>
          <cell r="B7866" t="str">
            <v>Patchcord kat. 6 U/UTP LSOH 0,5m żółty</v>
          </cell>
          <cell r="C7866" t="str">
            <v>Patchcord RJ45-RJ45 kat. 6 U/UTP LSOH 0,5m żółty</v>
          </cell>
          <cell r="D7866" t="str">
            <v>szt.</v>
          </cell>
          <cell r="E7866">
            <v>3.45</v>
          </cell>
          <cell r="F7866" t="str">
            <v>Cobi Cu kable krosowe</v>
          </cell>
          <cell r="K7866">
            <v>0</v>
          </cell>
        </row>
        <row r="7867">
          <cell r="A7867" t="str">
            <v>5030 604/1,5</v>
          </cell>
          <cell r="B7867" t="str">
            <v>Patchcord kat. 6 U/UTP LSOH 1,5m czarny</v>
          </cell>
          <cell r="C7867" t="str">
            <v>Patchcord RJ45-RJ45 kat. 6 U/UTP LSOH 1,5m czarny</v>
          </cell>
          <cell r="D7867" t="str">
            <v>szt.</v>
          </cell>
          <cell r="E7867">
            <v>4.21</v>
          </cell>
          <cell r="F7867" t="str">
            <v>Cobi Cu kable krosowe</v>
          </cell>
          <cell r="K7867">
            <v>0</v>
          </cell>
        </row>
        <row r="7868">
          <cell r="A7868" t="str">
            <v>5030 605/1,5</v>
          </cell>
          <cell r="B7868" t="str">
            <v xml:space="preserve">Patchcord kat. 6 U/UTP LSOH 1,5m czerwony </v>
          </cell>
          <cell r="C7868" t="str">
            <v xml:space="preserve">Patchcord RJ45-RJ45 kat. 6 U/UTP LSOH 1,5m czerwony </v>
          </cell>
          <cell r="D7868" t="str">
            <v>szt.</v>
          </cell>
          <cell r="E7868">
            <v>4.4400000000000004</v>
          </cell>
          <cell r="F7868" t="str">
            <v>Cobi Cu kable krosowe</v>
          </cell>
          <cell r="K7868">
            <v>0</v>
          </cell>
        </row>
        <row r="7869">
          <cell r="A7869" t="str">
            <v>5030 603/1,5</v>
          </cell>
          <cell r="B7869" t="str">
            <v>Patchcord kat. 6 U/UTP LSOH 1,5m niebieski</v>
          </cell>
          <cell r="C7869" t="str">
            <v>Patchcord RJ45-RJ45 kat. 6 U/UTP LSOH 1,5m niebieski</v>
          </cell>
          <cell r="D7869" t="str">
            <v>szt.</v>
          </cell>
          <cell r="E7869">
            <v>5.2</v>
          </cell>
          <cell r="F7869" t="str">
            <v>Cobi Cu kable krosowe</v>
          </cell>
          <cell r="K7869">
            <v>0</v>
          </cell>
        </row>
        <row r="7870">
          <cell r="A7870" t="str">
            <v>5030 600/1,5</v>
          </cell>
          <cell r="B7870" t="str">
            <v>Patchcord kat. 6 U/UTP LSOH 1,5m szary</v>
          </cell>
          <cell r="C7870" t="str">
            <v>Patchcord RJ45-RJ45 kat. 6 U/UTP LSOH 1,5m szary</v>
          </cell>
          <cell r="D7870" t="str">
            <v>szt.</v>
          </cell>
          <cell r="E7870">
            <v>0</v>
          </cell>
          <cell r="F7870" t="str">
            <v>Cobi Cu kable krosowe</v>
          </cell>
          <cell r="K7870">
            <v>0</v>
          </cell>
        </row>
        <row r="7871">
          <cell r="A7871" t="str">
            <v>C14-6100-1,5</v>
          </cell>
          <cell r="B7871" t="str">
            <v>Patchcord kat. 6 U/UTP LSOH 1,5m szary</v>
          </cell>
          <cell r="C7871" t="str">
            <v>Patchcord CobiCabling RJ45-RJ45 kat. 6 U/UTP LSOH 1,5m szary</v>
          </cell>
          <cell r="D7871" t="str">
            <v>szt.</v>
          </cell>
          <cell r="E7871">
            <v>13.32</v>
          </cell>
          <cell r="F7871" t="str">
            <v>Cobi Cu kable krosowe</v>
          </cell>
          <cell r="K7871">
            <v>0</v>
          </cell>
        </row>
        <row r="7872">
          <cell r="A7872" t="str">
            <v>5030 602/1,5</v>
          </cell>
          <cell r="B7872" t="str">
            <v>Patchcord kat. 6 U/UTP LSOH 1,5m zielony</v>
          </cell>
          <cell r="C7872" t="str">
            <v>Patchcord RJ45-RJ45 kat. 6 U/UTP LSOH 1,5m zielony</v>
          </cell>
          <cell r="D7872" t="str">
            <v>szt.</v>
          </cell>
          <cell r="E7872">
            <v>5.2</v>
          </cell>
          <cell r="F7872" t="str">
            <v>Cobi Cu kable krosowe</v>
          </cell>
          <cell r="K7872">
            <v>0</v>
          </cell>
        </row>
        <row r="7873">
          <cell r="A7873" t="str">
            <v>5030 601/1,5</v>
          </cell>
          <cell r="B7873" t="str">
            <v>Patchcord kat. 6 U/UTP LSOH 1,5m żółty</v>
          </cell>
          <cell r="C7873" t="str">
            <v>Patchcord RJ45-RJ45 kat. 6 U/UTP LSOH 1,5m żółty</v>
          </cell>
          <cell r="D7873" t="str">
            <v>szt.</v>
          </cell>
          <cell r="E7873">
            <v>4.99</v>
          </cell>
          <cell r="F7873" t="str">
            <v>Cobi Cu kable krosowe</v>
          </cell>
          <cell r="K7873">
            <v>0</v>
          </cell>
        </row>
        <row r="7874">
          <cell r="A7874" t="str">
            <v>C14-6100-10,0</v>
          </cell>
          <cell r="B7874" t="str">
            <v>Patchcord kat. 6 U/UTP LSOH 10,0m szary</v>
          </cell>
          <cell r="C7874" t="str">
            <v>Patchcord CobiCabling RJ45-RJ45 kat. 6 U/UTP LSOH 10,0m szary</v>
          </cell>
          <cell r="D7874" t="str">
            <v>szt.</v>
          </cell>
          <cell r="E7874">
            <v>49.04</v>
          </cell>
          <cell r="F7874" t="str">
            <v>Cobi Cu kable krosowe</v>
          </cell>
          <cell r="K7874">
            <v>0</v>
          </cell>
        </row>
        <row r="7875">
          <cell r="A7875" t="str">
            <v>5030 605/10,0</v>
          </cell>
          <cell r="B7875" t="str">
            <v>Patchcord kat. 6 U/UTP LSOH 10m czerwony</v>
          </cell>
          <cell r="C7875" t="str">
            <v>Patchcord RJ45-RJ45 kat. 6 U/UTP LSOH 10m czerwony</v>
          </cell>
          <cell r="D7875" t="str">
            <v>szt.</v>
          </cell>
          <cell r="E7875">
            <v>17.07</v>
          </cell>
          <cell r="F7875" t="str">
            <v>Cobi Cu kable krosowe</v>
          </cell>
          <cell r="K7875">
            <v>0</v>
          </cell>
        </row>
        <row r="7876">
          <cell r="A7876" t="str">
            <v>5030 603/10,0</v>
          </cell>
          <cell r="B7876" t="str">
            <v>Patchcord kat. 6 U/UTP LSOH 10m niebieski</v>
          </cell>
          <cell r="C7876" t="str">
            <v>Patchcord RJ45-RJ45 kat. 6 U/UTP LSOH 10m niebieski</v>
          </cell>
          <cell r="D7876" t="str">
            <v>szt.</v>
          </cell>
          <cell r="E7876">
            <v>15.96</v>
          </cell>
          <cell r="F7876" t="str">
            <v>Cobi Cu kable krosowe</v>
          </cell>
          <cell r="K7876">
            <v>0</v>
          </cell>
        </row>
        <row r="7877">
          <cell r="A7877" t="str">
            <v>5030 600/10,0</v>
          </cell>
          <cell r="B7877" t="str">
            <v>Patchcord kat. 6 U/UTP LSOH 10m szary</v>
          </cell>
          <cell r="C7877" t="str">
            <v>Patchcord RJ45-RJ45 kat. 6 U/UTP LSOH 10m szary</v>
          </cell>
          <cell r="D7877" t="str">
            <v>szt.</v>
          </cell>
          <cell r="E7877">
            <v>17.55</v>
          </cell>
          <cell r="F7877" t="str">
            <v>Cobi Cu kable krosowe</v>
          </cell>
          <cell r="K7877">
            <v>0</v>
          </cell>
        </row>
        <row r="7878">
          <cell r="A7878" t="str">
            <v>5030 602/10,0</v>
          </cell>
          <cell r="B7878" t="str">
            <v>Patchcord kat. 6 U/UTP LSOH 10m zielony</v>
          </cell>
          <cell r="C7878" t="str">
            <v>Patchcord RJ45-RJ45 kat. 6 U/UTP LSOH 10m zielony</v>
          </cell>
          <cell r="D7878" t="str">
            <v>szt.</v>
          </cell>
          <cell r="E7878">
            <v>15.76</v>
          </cell>
          <cell r="F7878" t="str">
            <v>Cobi Cu kable krosowe</v>
          </cell>
          <cell r="K7878">
            <v>0</v>
          </cell>
        </row>
        <row r="7879">
          <cell r="A7879" t="str">
            <v>5030 601/10,0</v>
          </cell>
          <cell r="B7879" t="str">
            <v>Patchcord kat. 6 U/UTP LSOH 10m żółty</v>
          </cell>
          <cell r="C7879" t="str">
            <v>Patchcord RJ45-RJ45 kat. 6 U/UTP LSOH 10m żółty</v>
          </cell>
          <cell r="D7879" t="str">
            <v>szt.</v>
          </cell>
          <cell r="E7879">
            <v>18.399999999999999</v>
          </cell>
          <cell r="F7879" t="str">
            <v>Cobi Cu kable krosowe</v>
          </cell>
          <cell r="K7879">
            <v>0</v>
          </cell>
        </row>
        <row r="7880">
          <cell r="A7880" t="str">
            <v>C14-6100-15,0</v>
          </cell>
          <cell r="B7880" t="str">
            <v>Patchcord kat. 6 U/UTP LSOH 15,0m szary</v>
          </cell>
          <cell r="C7880" t="str">
            <v>Patchcord CobiCabling RJ45-RJ45 kat. 6 U/UTP LSOH 15,0m szary</v>
          </cell>
          <cell r="D7880" t="str">
            <v>szt.</v>
          </cell>
          <cell r="E7880">
            <v>72.08</v>
          </cell>
          <cell r="F7880" t="str">
            <v>Cobi Cu kable krosowe</v>
          </cell>
          <cell r="K7880">
            <v>0</v>
          </cell>
        </row>
        <row r="7881">
          <cell r="A7881" t="str">
            <v>5030 605/15,0</v>
          </cell>
          <cell r="B7881" t="str">
            <v>Patchcord kat. 6 U/UTP LSOH 15m czerwony</v>
          </cell>
          <cell r="C7881" t="str">
            <v>Patchcord RJ45-RJ45 kat. 6 U/UTP LSOH 15m czerwony</v>
          </cell>
          <cell r="D7881" t="str">
            <v>szt.</v>
          </cell>
          <cell r="E7881">
            <v>23.67</v>
          </cell>
          <cell r="F7881" t="str">
            <v>Cobi Cu kable krosowe</v>
          </cell>
          <cell r="K7881">
            <v>0</v>
          </cell>
        </row>
        <row r="7882">
          <cell r="A7882" t="str">
            <v>5030 603/15,0</v>
          </cell>
          <cell r="B7882" t="str">
            <v>Patchcord kat. 6 U/UTP LSOH 15m niebieski</v>
          </cell>
          <cell r="C7882" t="str">
            <v>Patchcord RJ45-RJ45 kat. 6 U/UTP LSOH 15m niebieski</v>
          </cell>
          <cell r="D7882" t="str">
            <v>szt.</v>
          </cell>
          <cell r="E7882">
            <v>26.36</v>
          </cell>
          <cell r="F7882" t="str">
            <v>Cobi Cu kable krosowe</v>
          </cell>
          <cell r="K7882">
            <v>0</v>
          </cell>
        </row>
        <row r="7883">
          <cell r="A7883" t="str">
            <v>5030 600/15,0</v>
          </cell>
          <cell r="B7883" t="str">
            <v>Patchcord kat. 6 U/UTP LSOH 15m szary</v>
          </cell>
          <cell r="C7883" t="str">
            <v>Patchcord RJ45-RJ45 kat. 6 U/UTP LSOH 15m szary</v>
          </cell>
          <cell r="D7883" t="str">
            <v>szt.</v>
          </cell>
          <cell r="E7883">
            <v>41.14</v>
          </cell>
          <cell r="F7883" t="str">
            <v>Cobi Cu kable krosowe</v>
          </cell>
          <cell r="K7883">
            <v>0</v>
          </cell>
        </row>
        <row r="7884">
          <cell r="A7884" t="str">
            <v>5030 601/15,0</v>
          </cell>
          <cell r="B7884" t="str">
            <v>Patchcord kat. 6 U/UTP LSOH 15m żółty</v>
          </cell>
          <cell r="C7884" t="str">
            <v>Patchcord RJ45-RJ45 kat. 6 U/UTP LSOH 15m żółty</v>
          </cell>
          <cell r="D7884" t="str">
            <v>szt.</v>
          </cell>
          <cell r="E7884">
            <v>25.71</v>
          </cell>
          <cell r="F7884" t="str">
            <v>Cobi Cu kable krosowe</v>
          </cell>
          <cell r="K7884">
            <v>0</v>
          </cell>
        </row>
        <row r="7885">
          <cell r="A7885" t="str">
            <v>5030 604/1,0</v>
          </cell>
          <cell r="B7885" t="str">
            <v>Patchcord kat. 6 U/UTP LSOH 1m czarny</v>
          </cell>
          <cell r="C7885" t="str">
            <v>Patchcord RJ45-RJ45 kat. 6 U/UTP LSOH 1m czarny</v>
          </cell>
          <cell r="D7885" t="str">
            <v>szt.</v>
          </cell>
          <cell r="E7885">
            <v>4.37</v>
          </cell>
          <cell r="F7885" t="str">
            <v>Cobi Cu kable krosowe</v>
          </cell>
          <cell r="K7885">
            <v>0</v>
          </cell>
        </row>
        <row r="7886">
          <cell r="A7886" t="str">
            <v>5030 603/1,0</v>
          </cell>
          <cell r="B7886" t="str">
            <v>Patchcord kat. 6 U/UTP LSOH 1m niebieski</v>
          </cell>
          <cell r="C7886" t="str">
            <v>Patchcord RJ45-RJ45 kat. 6 U/UTP LSOH 1m niebieski</v>
          </cell>
          <cell r="D7886" t="str">
            <v>szt.</v>
          </cell>
          <cell r="E7886">
            <v>0</v>
          </cell>
          <cell r="F7886" t="str">
            <v>Cobi Cu kable krosowe</v>
          </cell>
          <cell r="K7886">
            <v>0</v>
          </cell>
        </row>
        <row r="7887">
          <cell r="A7887" t="str">
            <v>5030 600/1,0</v>
          </cell>
          <cell r="B7887" t="str">
            <v>Patchcord kat. 6 U/UTP LSOH 1m szary</v>
          </cell>
          <cell r="C7887" t="str">
            <v>Patchcord RJ45-RJ45 kat. 6 U/UTP LSOH 1m szary</v>
          </cell>
          <cell r="D7887" t="str">
            <v>szt.</v>
          </cell>
          <cell r="E7887">
            <v>7.98</v>
          </cell>
          <cell r="F7887" t="str">
            <v>Cobi Cu kable krosowe</v>
          </cell>
          <cell r="K7887">
            <v>0</v>
          </cell>
        </row>
        <row r="7888">
          <cell r="A7888" t="str">
            <v>C14-6100-1,0</v>
          </cell>
          <cell r="B7888" t="str">
            <v>Patchcord kat. 6 U/UTP LSOH 1m szary</v>
          </cell>
          <cell r="C7888" t="str">
            <v>Patchcord CobiCabling RJ45-RJ45 kat. 6 U/UTP LSOH 1m szary</v>
          </cell>
          <cell r="D7888" t="str">
            <v>szt.</v>
          </cell>
          <cell r="E7888">
            <v>10.92</v>
          </cell>
          <cell r="F7888" t="str">
            <v>Cobi Cu kable krosowe</v>
          </cell>
          <cell r="K7888">
            <v>0</v>
          </cell>
        </row>
        <row r="7889">
          <cell r="A7889" t="str">
            <v>5030 602/1,0</v>
          </cell>
          <cell r="B7889" t="str">
            <v>Patchcord kat. 6 U/UTP LSOH 1m zielony</v>
          </cell>
          <cell r="C7889" t="str">
            <v>Patchcord RJ45-RJ45 kat. 6 U/UTP LSOH 1m zielony</v>
          </cell>
          <cell r="D7889" t="str">
            <v>szt.</v>
          </cell>
          <cell r="E7889">
            <v>3.75</v>
          </cell>
          <cell r="F7889" t="str">
            <v>Cobi Cu kable krosowe</v>
          </cell>
          <cell r="K7889">
            <v>0</v>
          </cell>
        </row>
        <row r="7890">
          <cell r="A7890" t="str">
            <v>5030 601/1,0</v>
          </cell>
          <cell r="B7890" t="str">
            <v>Patchcord kat. 6 U/UTP LSOH 1m żółty</v>
          </cell>
          <cell r="C7890" t="str">
            <v>Patchcord RJ45-RJ45 kat. 6 U/UTP LSOH 1m żółty</v>
          </cell>
          <cell r="D7890" t="str">
            <v>szt.</v>
          </cell>
          <cell r="E7890">
            <v>4.88</v>
          </cell>
          <cell r="F7890" t="str">
            <v>Cobi Cu kable krosowe</v>
          </cell>
          <cell r="K7890">
            <v>0</v>
          </cell>
        </row>
        <row r="7891">
          <cell r="A7891" t="str">
            <v>5030 604/20,0</v>
          </cell>
          <cell r="B7891" t="str">
            <v>Patchcord kat. 6 U/UTP LSOH 20m czarny</v>
          </cell>
          <cell r="C7891" t="str">
            <v>Patchcord RJ45-RJ45 kat. 6 U/UTP LSOH 20m czarny</v>
          </cell>
          <cell r="D7891" t="str">
            <v>szt.</v>
          </cell>
          <cell r="E7891">
            <v>0</v>
          </cell>
          <cell r="F7891" t="str">
            <v>Cobi Cu kable krosowe</v>
          </cell>
          <cell r="K7891">
            <v>0</v>
          </cell>
        </row>
        <row r="7892">
          <cell r="A7892" t="str">
            <v>5030 605/20,0</v>
          </cell>
          <cell r="B7892" t="str">
            <v>Patchcord kat. 6 U/UTP LSOH 20m czerwony</v>
          </cell>
          <cell r="C7892" t="str">
            <v>Patchcord RJ45-RJ45 kat. 6 U/UTP LSOH 20m czerwony</v>
          </cell>
          <cell r="D7892" t="str">
            <v>szt.</v>
          </cell>
          <cell r="E7892">
            <v>48.48</v>
          </cell>
          <cell r="F7892" t="str">
            <v>Cobi Cu kable krosowe</v>
          </cell>
          <cell r="K7892">
            <v>0</v>
          </cell>
        </row>
        <row r="7893">
          <cell r="A7893" t="str">
            <v>5030 603/20,0</v>
          </cell>
          <cell r="B7893" t="str">
            <v>Patchcord kat. 6 U/UTP LSOH 20m niebieski</v>
          </cell>
          <cell r="C7893" t="str">
            <v>Patchcord RJ45-RJ45 kat. 6 U/UTP LSOH 20m niebieski</v>
          </cell>
          <cell r="D7893" t="str">
            <v>szt.</v>
          </cell>
          <cell r="E7893">
            <v>34.11</v>
          </cell>
          <cell r="F7893" t="str">
            <v>Cobi Cu kable krosowe</v>
          </cell>
          <cell r="K7893">
            <v>0</v>
          </cell>
        </row>
        <row r="7894">
          <cell r="A7894" t="str">
            <v>5030 600/20,0</v>
          </cell>
          <cell r="B7894" t="str">
            <v>Patchcord kat. 6 U/UTP LSOH 20m szary</v>
          </cell>
          <cell r="C7894" t="str">
            <v>Patchcord RJ45-RJ45 kat. 6 U/UTP LSOH 20m szary</v>
          </cell>
          <cell r="D7894" t="str">
            <v>szt.</v>
          </cell>
          <cell r="E7894">
            <v>29.65</v>
          </cell>
          <cell r="F7894" t="str">
            <v>Cobi Cu kable krosowe</v>
          </cell>
          <cell r="K7894">
            <v>0</v>
          </cell>
        </row>
        <row r="7895">
          <cell r="A7895" t="str">
            <v>5030 602/20,0</v>
          </cell>
          <cell r="B7895" t="str">
            <v>Patchcord kat. 6 U/UTP LSOH 20m zielony</v>
          </cell>
          <cell r="C7895" t="str">
            <v>Patchcord RJ45-RJ45 kat. 6 U/UTP LSOH 20m zielony</v>
          </cell>
          <cell r="D7895" t="str">
            <v>szt.</v>
          </cell>
          <cell r="E7895">
            <v>33.53</v>
          </cell>
          <cell r="F7895" t="str">
            <v>Cobi Cu kable krosowe</v>
          </cell>
          <cell r="K7895">
            <v>0</v>
          </cell>
        </row>
        <row r="7896">
          <cell r="A7896" t="str">
            <v>5030 601/20,0</v>
          </cell>
          <cell r="B7896" t="str">
            <v>Patchcord kat. 6 U/UTP LSOH 20m żółty</v>
          </cell>
          <cell r="C7896" t="str">
            <v>Patchcord RJ45-RJ45 kat. 6 U/UTP LSOH 20m żółty</v>
          </cell>
          <cell r="D7896" t="str">
            <v>szt.</v>
          </cell>
          <cell r="E7896">
            <v>32.68</v>
          </cell>
          <cell r="F7896" t="str">
            <v>Cobi Cu kable krosowe</v>
          </cell>
          <cell r="K7896">
            <v>0</v>
          </cell>
        </row>
        <row r="7897">
          <cell r="A7897" t="str">
            <v>5030 604/2,0</v>
          </cell>
          <cell r="B7897" t="str">
            <v>Patchcord kat. 6 U/UTP LSOH 2m czarny</v>
          </cell>
          <cell r="C7897" t="str">
            <v>Patchcord RJ45-RJ45 kat. 6 U/UTP LSOH 2m czarny</v>
          </cell>
          <cell r="D7897" t="str">
            <v>szt.</v>
          </cell>
          <cell r="E7897">
            <v>8.0500000000000007</v>
          </cell>
          <cell r="F7897" t="str">
            <v>Cobi Cu kable krosowe</v>
          </cell>
          <cell r="K7897">
            <v>0</v>
          </cell>
        </row>
        <row r="7898">
          <cell r="A7898" t="str">
            <v>5030 605/2,0</v>
          </cell>
          <cell r="B7898" t="str">
            <v xml:space="preserve">Patchcord kat. 6 U/UTP LSOH 2m czerwony </v>
          </cell>
          <cell r="C7898" t="str">
            <v xml:space="preserve">Patchcord RJ45-RJ45 kat. 6 U/UTP LSOH 2m czerwony </v>
          </cell>
          <cell r="D7898" t="str">
            <v>szt.</v>
          </cell>
          <cell r="E7898">
            <v>8.0500000000000007</v>
          </cell>
          <cell r="F7898" t="str">
            <v>Cobi Cu kable krosowe</v>
          </cell>
          <cell r="K7898">
            <v>0</v>
          </cell>
        </row>
        <row r="7899">
          <cell r="A7899" t="str">
            <v>5030 603/2,0</v>
          </cell>
          <cell r="B7899" t="str">
            <v>Patchcord kat. 6 U/UTP LSOH 2m niebieski</v>
          </cell>
          <cell r="C7899" t="str">
            <v>Patchcord RJ45-RJ45 kat. 6 U/UTP LSOH 2m niebieski</v>
          </cell>
          <cell r="D7899" t="str">
            <v>szt.</v>
          </cell>
          <cell r="E7899">
            <v>8.0500000000000007</v>
          </cell>
          <cell r="F7899" t="str">
            <v>Cobi Cu kable krosowe</v>
          </cell>
          <cell r="K7899">
            <v>0</v>
          </cell>
        </row>
        <row r="7900">
          <cell r="A7900" t="str">
            <v>5030 600/2,0</v>
          </cell>
          <cell r="B7900" t="str">
            <v>Patchcord kat. 6 U/UTP LSOH 2m szary</v>
          </cell>
          <cell r="C7900" t="str">
            <v>Patchcord RJ45-RJ45 kat. 6 U/UTP LSOH 2m szary</v>
          </cell>
          <cell r="D7900" t="str">
            <v>szt.</v>
          </cell>
          <cell r="E7900">
            <v>10.08</v>
          </cell>
          <cell r="F7900" t="str">
            <v>Cobi Cu kable krosowe</v>
          </cell>
          <cell r="K7900">
            <v>0</v>
          </cell>
        </row>
        <row r="7901">
          <cell r="A7901" t="str">
            <v>C14-6100-2,0</v>
          </cell>
          <cell r="B7901" t="str">
            <v>Patchcord kat. 6 U/UTP LSOH 2m szary</v>
          </cell>
          <cell r="C7901" t="str">
            <v>Patchcord CobiCabling RJ45-RJ45 kat. 6 U/UTP LSOH 2m szary</v>
          </cell>
          <cell r="D7901" t="str">
            <v>szt.</v>
          </cell>
          <cell r="E7901">
            <v>15.36</v>
          </cell>
          <cell r="F7901" t="str">
            <v>Cobi Cu kable krosowe</v>
          </cell>
          <cell r="K7901">
            <v>0</v>
          </cell>
        </row>
        <row r="7902">
          <cell r="A7902" t="str">
            <v>5030 602/2,0</v>
          </cell>
          <cell r="B7902" t="str">
            <v>Patchcord kat. 6 U/UTP LSOH 2m zielony</v>
          </cell>
          <cell r="C7902" t="str">
            <v>Patchcord RJ45-RJ45 kat. 6 U/UTP LSOH 2m zielony</v>
          </cell>
          <cell r="D7902" t="str">
            <v>szt.</v>
          </cell>
          <cell r="E7902">
            <v>5.18</v>
          </cell>
          <cell r="F7902" t="str">
            <v>Cobi Cu kable krosowe</v>
          </cell>
          <cell r="K7902">
            <v>0</v>
          </cell>
        </row>
        <row r="7903">
          <cell r="A7903" t="str">
            <v>5030 601/2,0</v>
          </cell>
          <cell r="B7903" t="str">
            <v>Patchcord kat. 6 U/UTP LSOH 2m żółty</v>
          </cell>
          <cell r="C7903" t="str">
            <v>Patchcord RJ45-RJ45 kat. 6 U/UTP LSOH 2m żółty</v>
          </cell>
          <cell r="D7903" t="str">
            <v>szt.</v>
          </cell>
          <cell r="E7903">
            <v>5.98</v>
          </cell>
          <cell r="F7903" t="str">
            <v>Cobi Cu kable krosowe</v>
          </cell>
          <cell r="K7903">
            <v>0</v>
          </cell>
        </row>
        <row r="7904">
          <cell r="A7904" t="str">
            <v>5030 603/30,0</v>
          </cell>
          <cell r="B7904" t="str">
            <v>Patchcord kat. 6 U/UTP LSOH 30m niebieski</v>
          </cell>
          <cell r="C7904" t="str">
            <v>Patchcord RJ45-RJ45 kat. 6 U/UTP LSOH 30m niebieski</v>
          </cell>
          <cell r="D7904" t="str">
            <v>szt.</v>
          </cell>
          <cell r="E7904">
            <v>49.77</v>
          </cell>
          <cell r="F7904" t="str">
            <v>Cobi Cu kable krosowe</v>
          </cell>
          <cell r="K7904">
            <v>0</v>
          </cell>
        </row>
        <row r="7905">
          <cell r="A7905" t="str">
            <v>5030 600/30,0</v>
          </cell>
          <cell r="B7905" t="str">
            <v>Patchcord kat. 6 U/UTP LSOH 30m szary</v>
          </cell>
          <cell r="C7905" t="str">
            <v>Patchcord RJ45-RJ45 kat. 6 U/UTP LSOH 30m szary</v>
          </cell>
          <cell r="D7905" t="str">
            <v>szt.</v>
          </cell>
          <cell r="E7905">
            <v>48.21</v>
          </cell>
          <cell r="F7905" t="str">
            <v>Cobi Cu kable krosowe</v>
          </cell>
          <cell r="K7905">
            <v>0</v>
          </cell>
        </row>
        <row r="7906">
          <cell r="A7906" t="str">
            <v>5030 601/30,0</v>
          </cell>
          <cell r="B7906" t="str">
            <v>Patchcord kat. 6 U/UTP LSOH 30m żółty</v>
          </cell>
          <cell r="C7906" t="str">
            <v>Patchcord RJ45-RJ45 kat. 6 U/UTP LSOH 30m żółty</v>
          </cell>
          <cell r="D7906" t="str">
            <v>szt.</v>
          </cell>
          <cell r="E7906">
            <v>49.86</v>
          </cell>
          <cell r="F7906" t="str">
            <v>Cobi Cu kable krosowe</v>
          </cell>
          <cell r="K7906">
            <v>0</v>
          </cell>
        </row>
        <row r="7907">
          <cell r="A7907" t="str">
            <v>5030 604/3,0</v>
          </cell>
          <cell r="B7907" t="str">
            <v>Patchcord kat. 6 U/UTP LSOH 3m czarny</v>
          </cell>
          <cell r="C7907" t="str">
            <v>Patchcord RJ45-RJ45 kat. 6 U/UTP LSOH 3m czarny</v>
          </cell>
          <cell r="D7907" t="str">
            <v>szt.</v>
          </cell>
          <cell r="E7907">
            <v>7.54</v>
          </cell>
          <cell r="F7907" t="str">
            <v>Cobi Cu kable krosowe</v>
          </cell>
          <cell r="K7907">
            <v>0</v>
          </cell>
        </row>
        <row r="7908">
          <cell r="A7908" t="str">
            <v>5030 605/3,0</v>
          </cell>
          <cell r="B7908" t="str">
            <v xml:space="preserve">Patchcord kat. 6 U/UTP LSOH 3m czerwony </v>
          </cell>
          <cell r="C7908" t="str">
            <v xml:space="preserve">Patchcord RJ45-RJ45 kat. 6 U/UTP LSOH 3m czerwony </v>
          </cell>
          <cell r="D7908" t="str">
            <v>szt.</v>
          </cell>
          <cell r="E7908">
            <v>6.33</v>
          </cell>
          <cell r="F7908" t="str">
            <v>Cobi Cu kable krosowe</v>
          </cell>
          <cell r="K7908">
            <v>0</v>
          </cell>
        </row>
        <row r="7909">
          <cell r="A7909" t="str">
            <v>5030 603/3,0</v>
          </cell>
          <cell r="B7909" t="str">
            <v>Patchcord kat. 6 U/UTP LSOH 3m niebieski</v>
          </cell>
          <cell r="C7909" t="str">
            <v>Patchcord RJ45-RJ45 kat. 6 U/UTP LSOH 3m niebieski</v>
          </cell>
          <cell r="D7909" t="str">
            <v>szt.</v>
          </cell>
          <cell r="E7909">
            <v>7.5</v>
          </cell>
          <cell r="F7909" t="str">
            <v>Cobi Cu kable krosowe</v>
          </cell>
          <cell r="K7909">
            <v>0</v>
          </cell>
        </row>
        <row r="7910">
          <cell r="A7910" t="str">
            <v>5030 600/3,0</v>
          </cell>
          <cell r="B7910" t="str">
            <v>Patchcord kat. 6 U/UTP LSOH 3m szary</v>
          </cell>
          <cell r="C7910" t="str">
            <v>Patchcord RJ45-RJ45 kat. 6 U/UTP LSOH 3m szary</v>
          </cell>
          <cell r="D7910" t="str">
            <v>szt.</v>
          </cell>
          <cell r="E7910">
            <v>7.59</v>
          </cell>
          <cell r="F7910" t="str">
            <v>Cobi Cu kable krosowe</v>
          </cell>
          <cell r="K7910">
            <v>0</v>
          </cell>
        </row>
        <row r="7911">
          <cell r="A7911" t="str">
            <v>C14-6100-3,0</v>
          </cell>
          <cell r="B7911" t="str">
            <v>Patchcord kat. 6 U/UTP LSOH 3m szary</v>
          </cell>
          <cell r="C7911" t="str">
            <v>Patchcord CobiCabling RJ45-RJ45 kat. 6 U/UTP LSOH 3m szary</v>
          </cell>
          <cell r="D7911" t="str">
            <v>szt.</v>
          </cell>
          <cell r="E7911">
            <v>19.8</v>
          </cell>
          <cell r="F7911" t="str">
            <v>Cobi Cu kable krosowe</v>
          </cell>
          <cell r="K7911">
            <v>0</v>
          </cell>
        </row>
        <row r="7912">
          <cell r="A7912" t="str">
            <v>5030 602/3,0</v>
          </cell>
          <cell r="B7912" t="str">
            <v>Patchcord kat. 6 U/UTP LSOH 3m zielony</v>
          </cell>
          <cell r="C7912" t="str">
            <v>Patchcord RJ45-RJ45 kat. 6 U/UTP LSOH 3m zielony</v>
          </cell>
          <cell r="D7912" t="str">
            <v>szt.</v>
          </cell>
          <cell r="E7912">
            <v>7.57</v>
          </cell>
          <cell r="F7912" t="str">
            <v>Cobi Cu kable krosowe</v>
          </cell>
          <cell r="K7912">
            <v>0</v>
          </cell>
        </row>
        <row r="7913">
          <cell r="A7913" t="str">
            <v>5030 604/5,0</v>
          </cell>
          <cell r="B7913" t="str">
            <v>Patchcord kat. 6 U/UTP LSOH 5m czarny</v>
          </cell>
          <cell r="C7913" t="str">
            <v>Patchcord RJ45-RJ45 kat. 6 U/UTP LSOH 5m czarny</v>
          </cell>
          <cell r="D7913" t="str">
            <v>szt.</v>
          </cell>
          <cell r="E7913">
            <v>10.95</v>
          </cell>
          <cell r="F7913" t="str">
            <v>Cobi Cu kable krosowe</v>
          </cell>
          <cell r="K7913">
            <v>0</v>
          </cell>
        </row>
        <row r="7914">
          <cell r="A7914" t="str">
            <v>5030 605/5,0</v>
          </cell>
          <cell r="B7914" t="str">
            <v xml:space="preserve">Patchcord kat. 6 U/UTP LSOH 5m czerwony </v>
          </cell>
          <cell r="C7914" t="str">
            <v xml:space="preserve">Patchcord RJ45-RJ45 kat. 6 U/UTP LSOH 5m czerwony </v>
          </cell>
          <cell r="D7914" t="str">
            <v>szt.</v>
          </cell>
          <cell r="E7914">
            <v>10.029999999999999</v>
          </cell>
          <cell r="F7914" t="str">
            <v>Cobi Cu kable krosowe</v>
          </cell>
          <cell r="K7914">
            <v>0</v>
          </cell>
        </row>
        <row r="7915">
          <cell r="A7915" t="str">
            <v>5030 603/5,0</v>
          </cell>
          <cell r="B7915" t="str">
            <v>Patchcord kat. 6 U/UTP LSOH 5m niebieski</v>
          </cell>
          <cell r="C7915" t="str">
            <v>Patchcord RJ45-RJ45 kat. 6 U/UTP LSOH 5m niebieski</v>
          </cell>
          <cell r="D7915" t="str">
            <v>szt.</v>
          </cell>
          <cell r="E7915">
            <v>10.76</v>
          </cell>
          <cell r="F7915" t="str">
            <v>Cobi Cu kable krosowe</v>
          </cell>
          <cell r="K7915">
            <v>0</v>
          </cell>
        </row>
        <row r="7916">
          <cell r="A7916" t="str">
            <v>C14-6100-5,0</v>
          </cell>
          <cell r="B7916" t="str">
            <v>Patchcord kat. 6 U/UTP LSOH 5m szary</v>
          </cell>
          <cell r="C7916" t="str">
            <v>Patchcord CobiCabling RJ45-RJ45 kat. 6 U/UTP LSOH 5m szary</v>
          </cell>
          <cell r="D7916" t="str">
            <v>szt.</v>
          </cell>
          <cell r="E7916">
            <v>27.68</v>
          </cell>
          <cell r="F7916" t="str">
            <v>Cobi Cu kable krosowe</v>
          </cell>
          <cell r="K7916">
            <v>0</v>
          </cell>
        </row>
        <row r="7917">
          <cell r="A7917" t="str">
            <v>5030 602/5,0</v>
          </cell>
          <cell r="B7917" t="str">
            <v>Patchcord kat. 6 U/UTP LSOH 5m zielony</v>
          </cell>
          <cell r="C7917" t="str">
            <v>Patchcord RJ45-RJ45 kat. 6 U/UTP LSOH 5m zielony</v>
          </cell>
          <cell r="D7917" t="str">
            <v>szt.</v>
          </cell>
          <cell r="E7917">
            <v>10.4</v>
          </cell>
          <cell r="F7917" t="str">
            <v>Cobi Cu kable krosowe</v>
          </cell>
          <cell r="K7917">
            <v>0</v>
          </cell>
        </row>
        <row r="7918">
          <cell r="A7918" t="str">
            <v>5030 601/5,0</v>
          </cell>
          <cell r="B7918" t="str">
            <v>Patchcord kat. 6 U/UTP LSOH 5m żółty</v>
          </cell>
          <cell r="C7918" t="str">
            <v>Patchcord RJ45-RJ45 kat. 6 U/UTP LSOH 5m żółty</v>
          </cell>
          <cell r="D7918" t="str">
            <v>szt.</v>
          </cell>
          <cell r="E7918">
            <v>10.67</v>
          </cell>
          <cell r="F7918" t="str">
            <v>Cobi Cu kable krosowe</v>
          </cell>
          <cell r="K7918">
            <v>0</v>
          </cell>
        </row>
        <row r="7919">
          <cell r="A7919" t="str">
            <v>5030 604/7,5</v>
          </cell>
          <cell r="B7919" t="str">
            <v>Patchcord kat. 6 U/UTP LSOH 7,5m czarny</v>
          </cell>
          <cell r="C7919" t="str">
            <v>Patchcord RJ45-RJ45 kat. 6 U/UTP LSOH 7,5m czarny</v>
          </cell>
          <cell r="D7919" t="str">
            <v>szt.</v>
          </cell>
          <cell r="E7919">
            <v>14.61</v>
          </cell>
          <cell r="F7919" t="str">
            <v>Cobi Cu kable krosowe</v>
          </cell>
          <cell r="K7919">
            <v>0</v>
          </cell>
        </row>
        <row r="7920">
          <cell r="A7920" t="str">
            <v>5030 605/7,5</v>
          </cell>
          <cell r="B7920" t="str">
            <v>Patchcord kat. 6 U/UTP LSOH 7,5m czerwony</v>
          </cell>
          <cell r="C7920" t="str">
            <v>Patchcord RJ45-RJ45 kat. 6 U/UTP LSOH 7,5m czerwony</v>
          </cell>
          <cell r="D7920" t="str">
            <v>szt.</v>
          </cell>
          <cell r="E7920">
            <v>12.83</v>
          </cell>
          <cell r="F7920" t="str">
            <v>Cobi Cu kable krosowe</v>
          </cell>
          <cell r="K7920">
            <v>0</v>
          </cell>
        </row>
        <row r="7921">
          <cell r="A7921" t="str">
            <v>5030 603/7,5</v>
          </cell>
          <cell r="B7921" t="str">
            <v>Patchcord kat. 6 U/UTP LSOH 7,5m niebieski</v>
          </cell>
          <cell r="C7921" t="str">
            <v>Patchcord RJ45-RJ45 kat. 6 U/UTP LSOH 7,5m niebieski</v>
          </cell>
          <cell r="D7921" t="str">
            <v>szt.</v>
          </cell>
          <cell r="E7921">
            <v>14.54</v>
          </cell>
          <cell r="F7921" t="str">
            <v>Cobi Cu kable krosowe</v>
          </cell>
          <cell r="K7921">
            <v>0</v>
          </cell>
        </row>
        <row r="7922">
          <cell r="A7922" t="str">
            <v>5030 600/7,5</v>
          </cell>
          <cell r="B7922" t="str">
            <v>Patchcord kat. 6 U/UTP LSOH 7,5m szary</v>
          </cell>
          <cell r="C7922" t="str">
            <v>Patchcord RJ45-RJ45 kat. 6 U/UTP LSOH 7,5m szary</v>
          </cell>
          <cell r="D7922" t="str">
            <v>szt.</v>
          </cell>
          <cell r="E7922">
            <v>13.11</v>
          </cell>
          <cell r="F7922" t="str">
            <v>Cobi Cu kable krosowe</v>
          </cell>
          <cell r="K7922">
            <v>0</v>
          </cell>
        </row>
        <row r="7923">
          <cell r="A7923" t="str">
            <v>C14-6100-7,5</v>
          </cell>
          <cell r="B7923" t="str">
            <v>Patchcord kat. 6 U/UTP LSOH 7,5m szary</v>
          </cell>
          <cell r="C7923" t="str">
            <v>Patchcord CobiCabling RJ45-RJ45 kat. 6 U/UTP LSOH 7,5m szary</v>
          </cell>
          <cell r="D7923" t="str">
            <v>szt.</v>
          </cell>
          <cell r="E7923">
            <v>38.96</v>
          </cell>
          <cell r="F7923" t="str">
            <v>Cobi Cu kable krosowe</v>
          </cell>
          <cell r="K7923">
            <v>0</v>
          </cell>
        </row>
        <row r="7924">
          <cell r="A7924" t="str">
            <v>5030 602/7,5</v>
          </cell>
          <cell r="B7924" t="str">
            <v>Patchcord kat. 6 U/UTP LSOH 7,5m zielony</v>
          </cell>
          <cell r="C7924" t="str">
            <v>Patchcord RJ45-RJ45 kat. 6 U/UTP LSOH 7,5m zielony</v>
          </cell>
          <cell r="D7924" t="str">
            <v>szt.</v>
          </cell>
          <cell r="E7924">
            <v>14.74</v>
          </cell>
          <cell r="F7924" t="str">
            <v>Cobi Cu kable krosowe</v>
          </cell>
          <cell r="K7924">
            <v>0</v>
          </cell>
        </row>
        <row r="7925">
          <cell r="A7925" t="str">
            <v>5030 601/7,5</v>
          </cell>
          <cell r="B7925" t="str">
            <v>Patchcord kat. 6 U/UTP LSOH 7,5m żółty</v>
          </cell>
          <cell r="C7925" t="str">
            <v>Patchcord RJ45-RJ45 kat. 6 U/UTP LSOH 7,5m żółty</v>
          </cell>
          <cell r="D7925" t="str">
            <v>szt.</v>
          </cell>
          <cell r="E7925">
            <v>14.7</v>
          </cell>
          <cell r="F7925" t="str">
            <v>Cobi Cu kable krosowe</v>
          </cell>
          <cell r="K7925">
            <v>0</v>
          </cell>
        </row>
        <row r="7926">
          <cell r="A7926" t="str">
            <v>5030 680/1,5</v>
          </cell>
          <cell r="B7926" t="str">
            <v xml:space="preserve">Patchcord kat. 6A S/FTP LSOH  1,5m szary </v>
          </cell>
          <cell r="C7926" t="str">
            <v xml:space="preserve">Patchcord RJ45-RJ45 kat. 6A S/FTP LSOH 1,5m szary </v>
          </cell>
          <cell r="D7926" t="str">
            <v>szt.</v>
          </cell>
          <cell r="E7926">
            <v>13.41</v>
          </cell>
          <cell r="F7926" t="str">
            <v>Cobi Cu kable krosowe</v>
          </cell>
          <cell r="K7926">
            <v>0</v>
          </cell>
        </row>
        <row r="7927">
          <cell r="A7927" t="str">
            <v>5030 684/3,0</v>
          </cell>
          <cell r="B7927" t="str">
            <v>Patchcord kat. 6A S/FTP LSOH  3m czarny</v>
          </cell>
          <cell r="C7927" t="str">
            <v>Patchcord RJ45-RJ45 kat. 6A S/FTP LSOH 3m czarny</v>
          </cell>
          <cell r="D7927" t="str">
            <v>szt.</v>
          </cell>
          <cell r="E7927">
            <v>38.25</v>
          </cell>
          <cell r="F7927" t="str">
            <v>Cobi Cu kable krosowe</v>
          </cell>
          <cell r="K7927">
            <v>0</v>
          </cell>
        </row>
        <row r="7928">
          <cell r="A7928" t="str">
            <v>5030 688/0,25</v>
          </cell>
          <cell r="B7928" t="str">
            <v>Patchcord kat. 6A S/FTP LSOH 0,25m biały</v>
          </cell>
          <cell r="C7928" t="str">
            <v>Patchcord RJ45-RJ45 kat. 6A S/FTP LSOH 0,25m biały</v>
          </cell>
          <cell r="D7928" t="str">
            <v>szt.</v>
          </cell>
          <cell r="E7928">
            <v>8.0500000000000007</v>
          </cell>
          <cell r="F7928" t="str">
            <v>Cobi Cu kable krosowe</v>
          </cell>
          <cell r="K7928">
            <v>0</v>
          </cell>
        </row>
        <row r="7929">
          <cell r="A7929" t="str">
            <v>C24-1150-0,25</v>
          </cell>
          <cell r="B7929" t="str">
            <v>Patchcord kat. 6A S/FTP LSOH 0,25m czarny</v>
          </cell>
          <cell r="C7929" t="str">
            <v>Patchcord CobiCabling RJ45-RJ45 kat. 6A S/FTP LSOH 0,25m czarny</v>
          </cell>
          <cell r="D7929" t="str">
            <v>szt.</v>
          </cell>
          <cell r="E7929">
            <v>11.44</v>
          </cell>
          <cell r="F7929" t="str">
            <v>Cobi Cu kable krosowe</v>
          </cell>
          <cell r="K7929">
            <v>0</v>
          </cell>
        </row>
        <row r="7930">
          <cell r="A7930" t="str">
            <v>C24-1140-0,25</v>
          </cell>
          <cell r="B7930" t="str">
            <v>Patchcord kat. 6A S/FTP LSOH 0,25m czerwony</v>
          </cell>
          <cell r="C7930" t="str">
            <v>Patchcord CobiCabling RJ45-RJ45 kat. 6A S/FTP LSOH 0,25m czerwony</v>
          </cell>
          <cell r="D7930" t="str">
            <v>szt.</v>
          </cell>
          <cell r="E7930">
            <v>11.44</v>
          </cell>
          <cell r="F7930" t="str">
            <v>Cobi Cu kable krosowe</v>
          </cell>
          <cell r="K7930">
            <v>0</v>
          </cell>
        </row>
        <row r="7931">
          <cell r="A7931" t="str">
            <v>5030 685/0,25</v>
          </cell>
          <cell r="B7931" t="str">
            <v>Patchcord kat. 6A S/FTP LSOH 0,25m czerwony</v>
          </cell>
          <cell r="C7931" t="str">
            <v>Patchcord RJ45-RJ45 kat. 6A S/FTP LSOH 0,25m czerwony</v>
          </cell>
          <cell r="D7931" t="str">
            <v>szt.</v>
          </cell>
          <cell r="E7931">
            <v>7.22</v>
          </cell>
          <cell r="F7931" t="str">
            <v>Cobi Cu kable krosowe</v>
          </cell>
          <cell r="K7931">
            <v>0</v>
          </cell>
        </row>
        <row r="7932">
          <cell r="A7932" t="str">
            <v>C24-1130-0,25</v>
          </cell>
          <cell r="B7932" t="str">
            <v>Patchcord kat. 6A S/FTP LSOH 0,25m niebieski</v>
          </cell>
          <cell r="C7932" t="str">
            <v>Patchcord CobiCabling RJ45-RJ45 kat. 6A S/FTP LSOH 0,25m niebieski</v>
          </cell>
          <cell r="D7932" t="str">
            <v>szt.</v>
          </cell>
          <cell r="E7932">
            <v>11.44</v>
          </cell>
          <cell r="F7932" t="str">
            <v>Cobi Cu kable krosowe</v>
          </cell>
          <cell r="K7932">
            <v>0</v>
          </cell>
        </row>
        <row r="7933">
          <cell r="A7933" t="str">
            <v>C24-1100-0,25</v>
          </cell>
          <cell r="B7933" t="str">
            <v>Patchcord kat. 6A S/FTP LSOH 0,25m szary</v>
          </cell>
          <cell r="C7933" t="str">
            <v>Patchcord CobiCabling RJ45-RJ45 kat. 6A S/FTP LSOH 0,25m szary</v>
          </cell>
          <cell r="D7933" t="str">
            <v>szt.</v>
          </cell>
          <cell r="E7933">
            <v>11.44</v>
          </cell>
          <cell r="F7933" t="str">
            <v>Cobi Cu kable krosowe</v>
          </cell>
          <cell r="K7933">
            <v>0</v>
          </cell>
        </row>
        <row r="7934">
          <cell r="A7934" t="str">
            <v>5030 680/0,25</v>
          </cell>
          <cell r="B7934" t="str">
            <v>Patchcord kat. 6A S/FTP LSOH 0,25m szary</v>
          </cell>
          <cell r="C7934" t="str">
            <v>Patchcord RJ45-RJ45 kat. 6A S/FTP LSOH 0,25m szary</v>
          </cell>
          <cell r="D7934" t="str">
            <v>szt.</v>
          </cell>
          <cell r="E7934">
            <v>7.59</v>
          </cell>
          <cell r="F7934" t="str">
            <v>Cobi Cu kable krosowe</v>
          </cell>
          <cell r="K7934">
            <v>0</v>
          </cell>
        </row>
        <row r="7935">
          <cell r="A7935" t="str">
            <v>C24-1120-0,25</v>
          </cell>
          <cell r="B7935" t="str">
            <v>Patchcord kat. 6A S/FTP LSOH 0,25m zielony</v>
          </cell>
          <cell r="C7935" t="str">
            <v>Patchcord CobiCabling RJ45-RJ45 kat. 6A S/FTP LSOH 0,25m zielony</v>
          </cell>
          <cell r="D7935" t="str">
            <v>szt.</v>
          </cell>
          <cell r="E7935">
            <v>11.44</v>
          </cell>
          <cell r="F7935" t="str">
            <v>Cobi Cu kable krosowe</v>
          </cell>
          <cell r="K7935">
            <v>0</v>
          </cell>
        </row>
        <row r="7936">
          <cell r="A7936" t="str">
            <v>C24-1110-0,25</v>
          </cell>
          <cell r="B7936" t="str">
            <v>Patchcord kat. 6A S/FTP LSOH 0,25m żółty</v>
          </cell>
          <cell r="C7936" t="str">
            <v>Patchcord CobiCabling RJ45-RJ45 kat. 6A S/FTP LSOH 0,25m żółty</v>
          </cell>
          <cell r="D7936" t="str">
            <v>szt.</v>
          </cell>
          <cell r="E7936">
            <v>11.44</v>
          </cell>
          <cell r="F7936" t="str">
            <v>Cobi Cu kable krosowe</v>
          </cell>
          <cell r="K7936">
            <v>0</v>
          </cell>
        </row>
        <row r="7937">
          <cell r="A7937" t="str">
            <v>5030 681/0,25</v>
          </cell>
          <cell r="B7937" t="str">
            <v>Patchcord kat. 6A S/FTP LSOH 0,25m żółty</v>
          </cell>
          <cell r="C7937" t="str">
            <v xml:space="preserve">Patchcord RJ45-RJ45 kat. 6A S/FTP LSOH 0,25m żółty </v>
          </cell>
          <cell r="D7937" t="str">
            <v>szt.</v>
          </cell>
          <cell r="E7937">
            <v>8.0500000000000007</v>
          </cell>
          <cell r="F7937" t="str">
            <v>Cobi Cu kable krosowe</v>
          </cell>
          <cell r="K7937">
            <v>0</v>
          </cell>
        </row>
        <row r="7938">
          <cell r="A7938" t="str">
            <v>C24-1150-0,5</v>
          </cell>
          <cell r="B7938" t="str">
            <v>Patchcord kat. 6A S/FTP LSOH 0,5m czarny</v>
          </cell>
          <cell r="C7938" t="str">
            <v>Patchcord CobiCabling RJ45-RJ45 kat. 6A S/FTP LSOH 0,5m czarny</v>
          </cell>
          <cell r="D7938" t="str">
            <v>szt.</v>
          </cell>
          <cell r="E7938">
            <v>13</v>
          </cell>
          <cell r="F7938" t="str">
            <v>Cobi Cu kable krosowe</v>
          </cell>
          <cell r="K7938">
            <v>0</v>
          </cell>
        </row>
        <row r="7939">
          <cell r="A7939" t="str">
            <v>5030 684/0,5</v>
          </cell>
          <cell r="B7939" t="str">
            <v>Patchcord kat. 6A S/FTP LSOH 0,5m czarny</v>
          </cell>
          <cell r="C7939" t="str">
            <v>Patchcord RJ45-RJ45 kat. 6A S/FTP LSOH 0,5m czarny</v>
          </cell>
          <cell r="D7939" t="str">
            <v>szt.</v>
          </cell>
          <cell r="E7939">
            <v>9.25</v>
          </cell>
          <cell r="F7939" t="str">
            <v>Cobi Cu kable krosowe</v>
          </cell>
          <cell r="K7939">
            <v>0</v>
          </cell>
        </row>
        <row r="7940">
          <cell r="A7940" t="str">
            <v>5030 685/0,5</v>
          </cell>
          <cell r="B7940" t="str">
            <v xml:space="preserve">Patchcord kat. 6A S/FTP LSOH 0,5m czerwony </v>
          </cell>
          <cell r="C7940" t="str">
            <v xml:space="preserve">Patchcord RJ45-RJ45 kat. 6A S/FTP LSOH 0,5m czerwony </v>
          </cell>
          <cell r="D7940" t="str">
            <v>szt.</v>
          </cell>
          <cell r="E7940">
            <v>8.33</v>
          </cell>
          <cell r="F7940" t="str">
            <v>Cobi Cu kable krosowe</v>
          </cell>
          <cell r="K7940">
            <v>0</v>
          </cell>
        </row>
        <row r="7941">
          <cell r="A7941" t="str">
            <v>C24-1140-0,5</v>
          </cell>
          <cell r="B7941" t="str">
            <v>Patchcord kat. 6A S/FTP LSOH 0,5m czerwony</v>
          </cell>
          <cell r="C7941" t="str">
            <v>Patchcord CobiCabling RJ45-RJ45 kat. 6A S/FTP LSOH 0,5m czerwony</v>
          </cell>
          <cell r="D7941" t="str">
            <v>szt.</v>
          </cell>
          <cell r="E7941">
            <v>13</v>
          </cell>
          <cell r="F7941" t="str">
            <v>Cobi Cu kable krosowe</v>
          </cell>
          <cell r="K7941">
            <v>0</v>
          </cell>
        </row>
        <row r="7942">
          <cell r="A7942" t="str">
            <v>C24-1130-0,5</v>
          </cell>
          <cell r="B7942" t="str">
            <v>Patchcord kat. 6A S/FTP LSOH 0,5m niebieski</v>
          </cell>
          <cell r="C7942" t="str">
            <v>Patchcord CobiCabling RJ45-RJ45 kat. 6A S/FTP LSOH 0,5m niebieski</v>
          </cell>
          <cell r="D7942" t="str">
            <v>szt.</v>
          </cell>
          <cell r="E7942">
            <v>13</v>
          </cell>
          <cell r="F7942" t="str">
            <v>Cobi Cu kable krosowe</v>
          </cell>
          <cell r="K7942">
            <v>0</v>
          </cell>
        </row>
        <row r="7943">
          <cell r="A7943" t="str">
            <v>5030 683/0,5</v>
          </cell>
          <cell r="B7943" t="str">
            <v>Patchcord kat. 6A S/FTP LSOH 0,5m niebieski</v>
          </cell>
          <cell r="C7943" t="str">
            <v>Patchcord RJ45-RJ45 kat. 6A S/FTP LSOH 0,5m niebieski</v>
          </cell>
          <cell r="D7943" t="str">
            <v>szt.</v>
          </cell>
          <cell r="E7943">
            <v>8.8800000000000008</v>
          </cell>
          <cell r="F7943" t="str">
            <v>Cobi Cu kable krosowe</v>
          </cell>
          <cell r="K7943">
            <v>0</v>
          </cell>
        </row>
        <row r="7944">
          <cell r="A7944" t="str">
            <v>5030 680/0,5</v>
          </cell>
          <cell r="B7944" t="str">
            <v>Patchcord kat. 6A S/FTP LSOH 0,5m szary</v>
          </cell>
          <cell r="C7944" t="str">
            <v>Patchcord RJ45-RJ45 kat. 6A S/FTP LSOH 0,5m szary</v>
          </cell>
          <cell r="D7944" t="str">
            <v>szt.</v>
          </cell>
          <cell r="E7944">
            <v>0</v>
          </cell>
          <cell r="F7944" t="str">
            <v>Cobi Cu kable krosowe</v>
          </cell>
          <cell r="K7944">
            <v>0</v>
          </cell>
        </row>
        <row r="7945">
          <cell r="A7945" t="str">
            <v>C24-1100-0,5</v>
          </cell>
          <cell r="B7945" t="str">
            <v>Patchcord kat. 6A S/FTP LSOH 0,5m szary</v>
          </cell>
          <cell r="C7945" t="str">
            <v>Patchcord CobiCabling RJ45-RJ45 kat. 6A S/FTP LSOH 0,5m szary</v>
          </cell>
          <cell r="D7945" t="str">
            <v>szt.</v>
          </cell>
          <cell r="E7945">
            <v>13</v>
          </cell>
          <cell r="F7945" t="str">
            <v>Cobi Cu kable krosowe</v>
          </cell>
          <cell r="K7945">
            <v>0</v>
          </cell>
        </row>
        <row r="7946">
          <cell r="A7946" t="str">
            <v>C24-1120-0,5</v>
          </cell>
          <cell r="B7946" t="str">
            <v>Patchcord kat. 6A S/FTP LSOH 0,5m zielony</v>
          </cell>
          <cell r="C7946" t="str">
            <v>Patchcord CobiCabling RJ45-RJ45 kat. 6A S/FTP LSOH 0,5m zielony</v>
          </cell>
          <cell r="D7946" t="str">
            <v>szt.</v>
          </cell>
          <cell r="E7946">
            <v>13</v>
          </cell>
          <cell r="F7946" t="str">
            <v>Cobi Cu kable krosowe</v>
          </cell>
          <cell r="K7946">
            <v>0</v>
          </cell>
        </row>
        <row r="7947">
          <cell r="A7947" t="str">
            <v>5030 682/0,5</v>
          </cell>
          <cell r="B7947" t="str">
            <v>Patchcord kat. 6A S/FTP LSOH 0,5m zielony</v>
          </cell>
          <cell r="C7947" t="str">
            <v>Patchcord RJ45-RJ45 kat. 6A S/FTP LSOH 0,5m zielony</v>
          </cell>
          <cell r="D7947" t="str">
            <v>szt.</v>
          </cell>
          <cell r="E7947">
            <v>8.7899999999999991</v>
          </cell>
          <cell r="F7947" t="str">
            <v>Cobi Cu kable krosowe</v>
          </cell>
          <cell r="K7947">
            <v>0</v>
          </cell>
        </row>
        <row r="7948">
          <cell r="A7948" t="str">
            <v>5030 681/0,5</v>
          </cell>
          <cell r="B7948" t="str">
            <v>Patchcord kat. 6A S/FTP LSOH 0,5m żółty</v>
          </cell>
          <cell r="C7948" t="str">
            <v>Patchcord RJ45-RJ45 kat. 6A S/FTP LSOH 0,5m żółty</v>
          </cell>
          <cell r="D7948" t="str">
            <v>szt.</v>
          </cell>
          <cell r="E7948">
            <v>0</v>
          </cell>
          <cell r="F7948" t="str">
            <v>Cobi Cu kable krosowe</v>
          </cell>
          <cell r="K7948">
            <v>0</v>
          </cell>
        </row>
        <row r="7949">
          <cell r="A7949" t="str">
            <v>C24-1110-0,5</v>
          </cell>
          <cell r="B7949" t="str">
            <v>Patchcord kat. 6A S/FTP LSOH 0,5m żółty</v>
          </cell>
          <cell r="C7949" t="str">
            <v>Patchcord CobiCabling RJ45-RJ45 kat. 6A S/FTP LSOH 0,5m żółty</v>
          </cell>
          <cell r="D7949" t="str">
            <v>szt.</v>
          </cell>
          <cell r="E7949">
            <v>13</v>
          </cell>
          <cell r="F7949" t="str">
            <v>Cobi Cu kable krosowe</v>
          </cell>
          <cell r="K7949">
            <v>0</v>
          </cell>
        </row>
        <row r="7950">
          <cell r="A7950" t="str">
            <v>C24-1150-1,5</v>
          </cell>
          <cell r="B7950" t="str">
            <v>Patchcord kat. 6A S/FTP LSOH 1,5m czarny</v>
          </cell>
          <cell r="C7950" t="str">
            <v>Patchcord CobiCabling RJ45-RJ45 kat. 6A S/FTP LSOH 1,5m czarny</v>
          </cell>
          <cell r="D7950" t="str">
            <v>szt.</v>
          </cell>
          <cell r="E7950">
            <v>18.96</v>
          </cell>
          <cell r="F7950" t="str">
            <v>Cobi Cu kable krosowe</v>
          </cell>
          <cell r="K7950">
            <v>0</v>
          </cell>
        </row>
        <row r="7951">
          <cell r="A7951" t="str">
            <v>C24-1140-1,5</v>
          </cell>
          <cell r="B7951" t="str">
            <v>Patchcord kat. 6A S/FTP LSOH 1,5m czerwony</v>
          </cell>
          <cell r="C7951" t="str">
            <v>Patchcord CobiCabling RJ45-RJ45 kat. 6A S/FTP LSOH 1,5m czerwony</v>
          </cell>
          <cell r="D7951" t="str">
            <v>szt.</v>
          </cell>
          <cell r="E7951">
            <v>18.96</v>
          </cell>
          <cell r="F7951" t="str">
            <v>Cobi Cu kable krosowe</v>
          </cell>
          <cell r="K7951">
            <v>0</v>
          </cell>
        </row>
        <row r="7952">
          <cell r="A7952" t="str">
            <v>C24-1130-1,5</v>
          </cell>
          <cell r="B7952" t="str">
            <v>Patchcord kat. 6A S/FTP LSOH 1,5m niebieski</v>
          </cell>
          <cell r="C7952" t="str">
            <v>Patchcord CobiCabling RJ45-RJ45 kat. 6A S/FTP LSOH 1,5m niebieski</v>
          </cell>
          <cell r="D7952" t="str">
            <v>szt.</v>
          </cell>
          <cell r="E7952">
            <v>18.96</v>
          </cell>
          <cell r="F7952" t="str">
            <v>Cobi Cu kable krosowe</v>
          </cell>
          <cell r="K7952">
            <v>0</v>
          </cell>
        </row>
        <row r="7953">
          <cell r="A7953" t="str">
            <v>C24-1100-1,5</v>
          </cell>
          <cell r="B7953" t="str">
            <v>Patchcord kat. 6A S/FTP LSOH 1,5m szary</v>
          </cell>
          <cell r="C7953" t="str">
            <v>Patchcord CobiCabling RJ45-RJ45 kat. 6A S/FTP LSOH 1,5m szary</v>
          </cell>
          <cell r="D7953" t="str">
            <v>szt.</v>
          </cell>
          <cell r="E7953">
            <v>18.96</v>
          </cell>
          <cell r="F7953" t="str">
            <v>Cobi Cu kable krosowe</v>
          </cell>
          <cell r="K7953">
            <v>0</v>
          </cell>
        </row>
        <row r="7954">
          <cell r="A7954" t="str">
            <v>C24-1120-1,5</v>
          </cell>
          <cell r="B7954" t="str">
            <v>Patchcord kat. 6A S/FTP LSOH 1,5m zielony</v>
          </cell>
          <cell r="C7954" t="str">
            <v>Patchcord CobiCabling RJ45-RJ45 kat. 6A S/FTP LSOH 1,5m zielony</v>
          </cell>
          <cell r="D7954" t="str">
            <v>szt.</v>
          </cell>
          <cell r="E7954">
            <v>18.96</v>
          </cell>
          <cell r="F7954" t="str">
            <v>Cobi Cu kable krosowe</v>
          </cell>
          <cell r="K7954">
            <v>0</v>
          </cell>
        </row>
        <row r="7955">
          <cell r="A7955" t="str">
            <v>5030 682/1,5</v>
          </cell>
          <cell r="B7955" t="str">
            <v>Patchcord kat. 6A S/FTP LSOH 1,5m zielony</v>
          </cell>
          <cell r="C7955" t="str">
            <v xml:space="preserve">Patchcord RJ45-RJ45 kat. 6A S/FTP LSOH 1,5m zielony </v>
          </cell>
          <cell r="D7955" t="str">
            <v>szt.</v>
          </cell>
          <cell r="E7955">
            <v>13.41</v>
          </cell>
          <cell r="F7955" t="str">
            <v>Cobi Cu kable krosowe</v>
          </cell>
          <cell r="K7955">
            <v>0</v>
          </cell>
        </row>
        <row r="7956">
          <cell r="A7956" t="str">
            <v>5030 681/1,5</v>
          </cell>
          <cell r="B7956" t="str">
            <v>Patchcord kat. 6A S/FTP LSOH 1,5m żółty</v>
          </cell>
          <cell r="C7956" t="str">
            <v xml:space="preserve">Patchcord RJ45-RJ45 kat. 6A S/FTP LSOH 1,5m żółty </v>
          </cell>
          <cell r="D7956" t="str">
            <v>szt.</v>
          </cell>
          <cell r="E7956">
            <v>13.27</v>
          </cell>
          <cell r="F7956" t="str">
            <v>Cobi Cu kable krosowe</v>
          </cell>
          <cell r="K7956">
            <v>0</v>
          </cell>
        </row>
        <row r="7957">
          <cell r="A7957" t="str">
            <v>C24-1110-1,5</v>
          </cell>
          <cell r="B7957" t="str">
            <v>Patchcord kat. 6A S/FTP LSOH 1,5m żółty</v>
          </cell>
          <cell r="C7957" t="str">
            <v>Patchcord CobiCabling RJ45-RJ45 kat. 6A S/FTP LSOH 1,5m żółty</v>
          </cell>
          <cell r="D7957" t="str">
            <v>szt.</v>
          </cell>
          <cell r="E7957">
            <v>18.96</v>
          </cell>
          <cell r="F7957" t="str">
            <v>Cobi Cu kable krosowe</v>
          </cell>
          <cell r="K7957">
            <v>0</v>
          </cell>
        </row>
        <row r="7958">
          <cell r="A7958" t="str">
            <v>C24-1100-10,0</v>
          </cell>
          <cell r="B7958" t="str">
            <v>Patchcord kat. 6A S/FTP LSOH 10,0m szary</v>
          </cell>
          <cell r="C7958" t="str">
            <v>Patchcord CobiCabling RJ45-RJ45 kat. 6A S/FTP LSOH 10,0m szary</v>
          </cell>
          <cell r="D7958" t="str">
            <v>szt.</v>
          </cell>
          <cell r="E7958">
            <v>68.84</v>
          </cell>
          <cell r="F7958" t="str">
            <v>Cobi Cu kable krosowe</v>
          </cell>
          <cell r="K7958">
            <v>0</v>
          </cell>
        </row>
        <row r="7959">
          <cell r="A7959" t="str">
            <v>5030 684/10,0</v>
          </cell>
          <cell r="B7959" t="str">
            <v>Patchcord kat. 6A S/FTP LSOH 10m czarny</v>
          </cell>
          <cell r="C7959" t="str">
            <v>Patchcord RJ45-RJ45 kat. 6A S/FTP LSOH 10m czarny</v>
          </cell>
          <cell r="D7959" t="str">
            <v>szt.</v>
          </cell>
          <cell r="E7959">
            <v>63.02</v>
          </cell>
          <cell r="F7959" t="str">
            <v>Cobi Cu kable krosowe</v>
          </cell>
          <cell r="K7959">
            <v>0</v>
          </cell>
        </row>
        <row r="7960">
          <cell r="A7960" t="str">
            <v>5030 685/10,0</v>
          </cell>
          <cell r="B7960" t="str">
            <v>Patchcord kat. 6A S/FTP LSOH 10m czerwony</v>
          </cell>
          <cell r="C7960" t="str">
            <v>Patchcord RJ45-RJ45 kat. 6A S/FTP LSOH 10m czerwony</v>
          </cell>
          <cell r="D7960" t="str">
            <v>szt.</v>
          </cell>
          <cell r="E7960">
            <v>0</v>
          </cell>
          <cell r="F7960" t="str">
            <v>Cobi Cu kable krosowe</v>
          </cell>
          <cell r="K7960">
            <v>0</v>
          </cell>
        </row>
        <row r="7961">
          <cell r="A7961" t="str">
            <v>5030 683/10,0</v>
          </cell>
          <cell r="B7961" t="str">
            <v>Patchcord kat. 6A S/FTP LSOH 10m niebieski</v>
          </cell>
          <cell r="C7961" t="str">
            <v>Patchcord RJ45-RJ45 kat. 6A S/FTP LSOH 10m niebieski</v>
          </cell>
          <cell r="D7961" t="str">
            <v>szt.</v>
          </cell>
          <cell r="E7961">
            <v>0</v>
          </cell>
          <cell r="F7961" t="str">
            <v>Cobi Cu kable krosowe</v>
          </cell>
          <cell r="K7961">
            <v>0</v>
          </cell>
        </row>
        <row r="7962">
          <cell r="A7962" t="str">
            <v>5030 680/10,0</v>
          </cell>
          <cell r="B7962" t="str">
            <v>Patchcord kat. 6A S/FTP LSOH 10m szary</v>
          </cell>
          <cell r="C7962" t="str">
            <v>Patchcord RJ45-RJ45 kat. 6A S/FTP LSOH 10m szary</v>
          </cell>
          <cell r="D7962" t="str">
            <v>szt.</v>
          </cell>
          <cell r="E7962">
            <v>57.39</v>
          </cell>
          <cell r="F7962" t="str">
            <v>Cobi Cu kable krosowe</v>
          </cell>
          <cell r="K7962">
            <v>0</v>
          </cell>
        </row>
        <row r="7963">
          <cell r="A7963" t="str">
            <v>5030 682/10,0</v>
          </cell>
          <cell r="B7963" t="str">
            <v>Patchcord kat. 6A S/FTP LSOH 10m zielony</v>
          </cell>
          <cell r="C7963" t="str">
            <v>Patchcord RJ45-RJ45 kat. 6A S/FTP LSOH 10m zielony</v>
          </cell>
          <cell r="D7963" t="str">
            <v>szt.</v>
          </cell>
          <cell r="E7963">
            <v>0</v>
          </cell>
          <cell r="F7963" t="str">
            <v>Cobi Cu kable krosowe</v>
          </cell>
          <cell r="K7963">
            <v>0</v>
          </cell>
        </row>
        <row r="7964">
          <cell r="A7964" t="str">
            <v>24-1120-10,0</v>
          </cell>
          <cell r="B7964" t="str">
            <v>Patchcord kat. 6A S/FTP LSOH 10m zielony</v>
          </cell>
          <cell r="C7964" t="str">
            <v>Patchcord CobiCabling RJ45-RJ45 kat. 6A S/FTP LSOH 10m zielony</v>
          </cell>
          <cell r="D7964" t="str">
            <v>szt.</v>
          </cell>
          <cell r="E7964">
            <v>0</v>
          </cell>
          <cell r="F7964" t="str">
            <v>Cobi Cu kable krosowe</v>
          </cell>
          <cell r="K7964">
            <v>0</v>
          </cell>
        </row>
        <row r="7965">
          <cell r="A7965" t="str">
            <v>5030 681/10,0</v>
          </cell>
          <cell r="B7965" t="str">
            <v>Patchcord kat. 6A S/FTP LSOH 10m żółty</v>
          </cell>
          <cell r="C7965" t="str">
            <v>Patchcord RJ45-RJ45 kat. 6A S/FTP LSOH 10m żółty</v>
          </cell>
          <cell r="D7965" t="str">
            <v>szt.</v>
          </cell>
          <cell r="E7965">
            <v>0</v>
          </cell>
          <cell r="F7965" t="str">
            <v>Cobi Cu kable krosowe</v>
          </cell>
          <cell r="K7965">
            <v>0</v>
          </cell>
        </row>
        <row r="7966">
          <cell r="A7966" t="str">
            <v>C24-1100-15,0</v>
          </cell>
          <cell r="B7966" t="str">
            <v>Patchcord kat. 6A S/FTP LSOH 15,0m szary</v>
          </cell>
          <cell r="C7966" t="str">
            <v>Patchcord CobiCabling RJ45-RJ45 kat. 6A S/FTP LSOH 15,0m szary</v>
          </cell>
          <cell r="D7966" t="str">
            <v>szt.</v>
          </cell>
          <cell r="E7966">
            <v>99.76</v>
          </cell>
          <cell r="F7966" t="str">
            <v>Cobi Cu kable krosowe</v>
          </cell>
          <cell r="K7966">
            <v>0</v>
          </cell>
        </row>
        <row r="7967">
          <cell r="A7967" t="str">
            <v>5030 684/15,0</v>
          </cell>
          <cell r="B7967" t="str">
            <v>Patchcord kat. 6A S/FTP LSOH 15m czarny</v>
          </cell>
          <cell r="C7967" t="str">
            <v>Patchcord RJ45-RJ45 kat. 6A S/FTP LSOH 15m czarny</v>
          </cell>
          <cell r="D7967" t="str">
            <v>szt.</v>
          </cell>
          <cell r="E7967">
            <v>92.16</v>
          </cell>
          <cell r="F7967" t="str">
            <v>Cobi Cu kable krosowe</v>
          </cell>
          <cell r="K7967">
            <v>0</v>
          </cell>
        </row>
        <row r="7968">
          <cell r="A7968" t="str">
            <v>5030 685/15,0</v>
          </cell>
          <cell r="B7968" t="str">
            <v>Patchcord kat. 6A S/FTP LSOH 15m czerwony</v>
          </cell>
          <cell r="C7968" t="str">
            <v>Patchcord RJ45-RJ45 kat. 6A S/FTP LSOH 15m czerwony</v>
          </cell>
          <cell r="D7968" t="str">
            <v>szt.</v>
          </cell>
          <cell r="E7968">
            <v>0</v>
          </cell>
          <cell r="F7968" t="str">
            <v>Cobi Cu kable krosowe</v>
          </cell>
          <cell r="K7968">
            <v>0</v>
          </cell>
        </row>
        <row r="7969">
          <cell r="A7969" t="str">
            <v>5030 683/15,0</v>
          </cell>
          <cell r="B7969" t="str">
            <v>Patchcord kat. 6A S/FTP LSOH 15m niebieski</v>
          </cell>
          <cell r="C7969" t="str">
            <v>Patchcord RJ45-RJ45 kat. 6A S/FTP LSOH 15m niebieski</v>
          </cell>
          <cell r="D7969" t="str">
            <v>szt.</v>
          </cell>
          <cell r="E7969">
            <v>0</v>
          </cell>
          <cell r="F7969" t="str">
            <v>Cobi Cu kable krosowe</v>
          </cell>
          <cell r="K7969">
            <v>0</v>
          </cell>
        </row>
        <row r="7970">
          <cell r="A7970" t="str">
            <v>5030 680/15,0</v>
          </cell>
          <cell r="B7970" t="str">
            <v>Patchcord kat. 6A S/FTP LSOH 15m szary</v>
          </cell>
          <cell r="C7970" t="str">
            <v>Patchcord RJ45-RJ45 kat. 6A S/FTP LSOH 15m szary</v>
          </cell>
          <cell r="D7970" t="str">
            <v>szt.</v>
          </cell>
          <cell r="E7970">
            <v>82.16</v>
          </cell>
          <cell r="F7970" t="str">
            <v>Cobi Cu kable krosowe</v>
          </cell>
          <cell r="K7970">
            <v>0</v>
          </cell>
        </row>
        <row r="7971">
          <cell r="A7971" t="str">
            <v>5030 682/15,0</v>
          </cell>
          <cell r="B7971" t="str">
            <v>Patchcord kat. 6A S/FTP LSOH 15m zielony</v>
          </cell>
          <cell r="C7971" t="str">
            <v>Patchcord RJ45-RJ45 kat. 6A S/FTP LSOH 15m zielony</v>
          </cell>
          <cell r="D7971" t="str">
            <v>szt.</v>
          </cell>
          <cell r="E7971">
            <v>0</v>
          </cell>
          <cell r="F7971" t="str">
            <v>Cobi Cu kable krosowe</v>
          </cell>
          <cell r="K7971">
            <v>0</v>
          </cell>
        </row>
        <row r="7972">
          <cell r="A7972" t="str">
            <v>C24-1120-15,0</v>
          </cell>
          <cell r="B7972" t="str">
            <v>Patchcord kat. 6A S/FTP LSOH 15m zielony</v>
          </cell>
          <cell r="C7972" t="str">
            <v>Patchcord CobiCabling RJ45-RJ45 kat. 6A S/FTP LSOH 15m zielony</v>
          </cell>
          <cell r="D7972" t="str">
            <v>szt.</v>
          </cell>
          <cell r="E7972">
            <v>0</v>
          </cell>
          <cell r="F7972" t="str">
            <v>Cobi Cu kable krosowe</v>
          </cell>
          <cell r="K7972">
            <v>0</v>
          </cell>
        </row>
        <row r="7973">
          <cell r="A7973" t="str">
            <v>5030 681/15,0</v>
          </cell>
          <cell r="B7973" t="str">
            <v>Patchcord kat. 6A S/FTP LSOH 15m żółty</v>
          </cell>
          <cell r="C7973" t="str">
            <v>Patchcord RJ45-RJ45 kat. 6A S/FTP LSOH 15m żółty</v>
          </cell>
          <cell r="D7973" t="str">
            <v>szt.</v>
          </cell>
          <cell r="E7973">
            <v>0</v>
          </cell>
          <cell r="F7973" t="str">
            <v>Cobi Cu kable krosowe</v>
          </cell>
          <cell r="K7973">
            <v>0</v>
          </cell>
        </row>
        <row r="7974">
          <cell r="A7974" t="str">
            <v>C24-1150-1,0</v>
          </cell>
          <cell r="B7974" t="str">
            <v>Patchcord kat. 6A S/FTP LSOH 1m czarny</v>
          </cell>
          <cell r="C7974" t="str">
            <v>Patchcord CobiCabling RJ45-RJ45 kat. 6A S/FTP LSOH 1m czarny</v>
          </cell>
          <cell r="D7974" t="str">
            <v>szt.</v>
          </cell>
          <cell r="E7974">
            <v>15.88</v>
          </cell>
          <cell r="F7974" t="str">
            <v>Cobi Cu kable krosowe</v>
          </cell>
          <cell r="K7974">
            <v>0</v>
          </cell>
        </row>
        <row r="7975">
          <cell r="A7975" t="str">
            <v>5030 684/1,0</v>
          </cell>
          <cell r="B7975" t="str">
            <v>Patchcord kat. 6A S/FTP LSOH 1m czarny</v>
          </cell>
          <cell r="C7975" t="str">
            <v>Patchcord RJ45-RJ45 kat. 6A S/FTP LSOH 1m czarny</v>
          </cell>
          <cell r="D7975" t="str">
            <v>szt.</v>
          </cell>
          <cell r="E7975">
            <v>11.64</v>
          </cell>
          <cell r="F7975" t="str">
            <v>Cobi Cu kable krosowe</v>
          </cell>
          <cell r="K7975">
            <v>0</v>
          </cell>
        </row>
        <row r="7976">
          <cell r="A7976" t="str">
            <v>5030 685/1,0</v>
          </cell>
          <cell r="B7976" t="str">
            <v xml:space="preserve">Patchcord kat. 6A S/FTP LSOH 1m czerwony </v>
          </cell>
          <cell r="C7976" t="str">
            <v xml:space="preserve">Patchcord RJ45-RJ45 kat. 6A S/FTP LSOH 1m czerwony </v>
          </cell>
          <cell r="D7976" t="str">
            <v>szt.</v>
          </cell>
          <cell r="E7976">
            <v>10.37</v>
          </cell>
          <cell r="F7976" t="str">
            <v>Cobi Cu kable krosowe</v>
          </cell>
          <cell r="K7976">
            <v>0</v>
          </cell>
        </row>
        <row r="7977">
          <cell r="A7977" t="str">
            <v>C24-1140-1,0</v>
          </cell>
          <cell r="B7977" t="str">
            <v>Patchcord kat. 6A S/FTP LSOH 1m czerwony</v>
          </cell>
          <cell r="C7977" t="str">
            <v>Patchcord CobiCabling RJ45-RJ45 kat. 6A S/FTP LSOH 1m czerwony</v>
          </cell>
          <cell r="D7977" t="str">
            <v>szt.</v>
          </cell>
          <cell r="E7977">
            <v>15.88</v>
          </cell>
          <cell r="F7977" t="str">
            <v>Cobi Cu kable krosowe</v>
          </cell>
          <cell r="K7977">
            <v>0</v>
          </cell>
        </row>
        <row r="7978">
          <cell r="A7978" t="str">
            <v>C24-1130-1,0</v>
          </cell>
          <cell r="B7978" t="str">
            <v>Patchcord kat. 6A S/FTP LSOH 1m niebieski</v>
          </cell>
          <cell r="C7978" t="str">
            <v>Patchcord CobiCabling RJ45-RJ45 kat. 6A S/FTP LSOH 1m niebieski</v>
          </cell>
          <cell r="D7978" t="str">
            <v>szt.</v>
          </cell>
          <cell r="E7978">
            <v>15.88</v>
          </cell>
          <cell r="F7978" t="str">
            <v>Cobi Cu kable krosowe</v>
          </cell>
          <cell r="K7978">
            <v>0</v>
          </cell>
        </row>
        <row r="7979">
          <cell r="A7979" t="str">
            <v>5030 683/1,0</v>
          </cell>
          <cell r="B7979" t="str">
            <v>Patchcord kat. 6A S/FTP LSOH 1m niebieski</v>
          </cell>
          <cell r="C7979" t="str">
            <v>Patchcord RJ45-RJ45 kat. 6A S/FTP LSOH 1m niebieski</v>
          </cell>
          <cell r="D7979" t="str">
            <v>szt.</v>
          </cell>
          <cell r="E7979">
            <v>10.95</v>
          </cell>
          <cell r="F7979" t="str">
            <v>Cobi Cu kable krosowe</v>
          </cell>
          <cell r="K7979">
            <v>0</v>
          </cell>
        </row>
        <row r="7980">
          <cell r="A7980" t="str">
            <v>5030 680/1,0</v>
          </cell>
          <cell r="B7980" t="str">
            <v>Patchcord kat. 6A S/FTP LSOH 1m szary</v>
          </cell>
          <cell r="C7980" t="str">
            <v>Patchcord RJ45-RJ45 kat. 6A S/FTP LSOH 1m szary</v>
          </cell>
          <cell r="D7980" t="str">
            <v>szt.</v>
          </cell>
          <cell r="E7980">
            <v>11.94</v>
          </cell>
          <cell r="F7980" t="str">
            <v>Cobi Cu kable krosowe</v>
          </cell>
          <cell r="K7980">
            <v>0</v>
          </cell>
        </row>
        <row r="7981">
          <cell r="A7981" t="str">
            <v>C24-1100-1,0</v>
          </cell>
          <cell r="B7981" t="str">
            <v>Patchcord kat. 6A S/FTP LSOH 1m szary</v>
          </cell>
          <cell r="C7981" t="str">
            <v>Patchcord CobiCabling RJ45-RJ45 kat. 6A S/FTP LSOH 1m szary</v>
          </cell>
          <cell r="D7981" t="str">
            <v>szt.</v>
          </cell>
          <cell r="E7981">
            <v>15.88</v>
          </cell>
          <cell r="F7981" t="str">
            <v>Cobi Cu kable krosowe</v>
          </cell>
          <cell r="K7981">
            <v>0</v>
          </cell>
        </row>
        <row r="7982">
          <cell r="A7982" t="str">
            <v>C24-1120-1,0</v>
          </cell>
          <cell r="B7982" t="str">
            <v>Patchcord kat. 6A S/FTP LSOH 1m zielony</v>
          </cell>
          <cell r="C7982" t="str">
            <v>Patchcord CobiCabling RJ45-RJ45 kat. 6A S/FTP LSOH 1m zielony</v>
          </cell>
          <cell r="D7982" t="str">
            <v>szt.</v>
          </cell>
          <cell r="E7982">
            <v>15.88</v>
          </cell>
          <cell r="F7982" t="str">
            <v>Cobi Cu kable krosowe</v>
          </cell>
          <cell r="K7982">
            <v>0</v>
          </cell>
        </row>
        <row r="7983">
          <cell r="A7983" t="str">
            <v>5030 682/1,0</v>
          </cell>
          <cell r="B7983" t="str">
            <v>Patchcord kat. 6A S/FTP LSOH 1m zielony</v>
          </cell>
          <cell r="C7983" t="str">
            <v>Patchcord RJ45-RJ45 kat. 6A S/FTP LSOH 1m zielony</v>
          </cell>
          <cell r="D7983" t="str">
            <v>szt.</v>
          </cell>
          <cell r="E7983">
            <v>10.83</v>
          </cell>
          <cell r="F7983" t="str">
            <v>Cobi Cu kable krosowe</v>
          </cell>
          <cell r="K7983">
            <v>0</v>
          </cell>
        </row>
        <row r="7984">
          <cell r="A7984" t="str">
            <v>5030 681/1,0</v>
          </cell>
          <cell r="B7984" t="str">
            <v>Patchcord kat. 6A S/FTP LSOH 1m żółty</v>
          </cell>
          <cell r="C7984" t="str">
            <v>Patchcord RJ45-RJ45 kat. 6A S/FTP LSOH 1m żółty</v>
          </cell>
          <cell r="D7984" t="str">
            <v>szt.</v>
          </cell>
          <cell r="E7984">
            <v>10.93</v>
          </cell>
          <cell r="F7984" t="str">
            <v>Cobi Cu kable krosowe</v>
          </cell>
          <cell r="K7984">
            <v>0</v>
          </cell>
        </row>
        <row r="7985">
          <cell r="A7985" t="str">
            <v>C24-1110-1,0</v>
          </cell>
          <cell r="B7985" t="str">
            <v>Patchcord kat. 6A S/FTP LSOH 1m żółty</v>
          </cell>
          <cell r="C7985" t="str">
            <v>Patchcord CobiCabling RJ45-RJ45 kat. 6A S/FTP LSOH 1m żółty</v>
          </cell>
          <cell r="D7985" t="str">
            <v>szt.</v>
          </cell>
          <cell r="E7985">
            <v>15.88</v>
          </cell>
          <cell r="F7985" t="str">
            <v>Cobi Cu kable krosowe</v>
          </cell>
          <cell r="K7985">
            <v>0</v>
          </cell>
        </row>
        <row r="7986">
          <cell r="A7986" t="str">
            <v>5030 684/20,0</v>
          </cell>
          <cell r="B7986" t="str">
            <v>Patchcord kat. 6A S/FTP LSOH 20m czarny</v>
          </cell>
          <cell r="C7986" t="str">
            <v>Patchcord RJ45-RJ45 kat. 6A S/FTP LSOH 20m czarny</v>
          </cell>
          <cell r="D7986" t="str">
            <v>szt.</v>
          </cell>
          <cell r="E7986">
            <v>107.46</v>
          </cell>
          <cell r="F7986" t="str">
            <v>Cobi Cu kable krosowe</v>
          </cell>
          <cell r="K7986">
            <v>0</v>
          </cell>
        </row>
        <row r="7987">
          <cell r="A7987" t="str">
            <v>5030 680/20,0</v>
          </cell>
          <cell r="B7987" t="str">
            <v>Patchcord kat. 6A S/FTP LSOH 20m szary</v>
          </cell>
          <cell r="C7987" t="str">
            <v>Patchcord RJ45-RJ45 kat. 6A S/FTP LSOH 20m szary</v>
          </cell>
          <cell r="D7987" t="str">
            <v>szt.</v>
          </cell>
          <cell r="E7987">
            <v>107.46</v>
          </cell>
          <cell r="F7987" t="str">
            <v>Cobi Cu kable krosowe</v>
          </cell>
          <cell r="K7987">
            <v>0</v>
          </cell>
        </row>
        <row r="7988">
          <cell r="A7988" t="str">
            <v>C24-1120-20,0</v>
          </cell>
          <cell r="B7988" t="str">
            <v>Patchcord kat. 6A S/FTP LSOH 20m zielony</v>
          </cell>
          <cell r="C7988" t="str">
            <v>Patchcord CobiCabling RJ45-RJ45 kat. 6A S/FTP LSOH 20m zielony</v>
          </cell>
          <cell r="D7988" t="str">
            <v>szt.</v>
          </cell>
          <cell r="E7988">
            <v>0</v>
          </cell>
          <cell r="F7988" t="str">
            <v>Cobi Cu kable krosowe</v>
          </cell>
          <cell r="K7988">
            <v>0</v>
          </cell>
        </row>
        <row r="7989">
          <cell r="A7989" t="str">
            <v>5030 683/25,0</v>
          </cell>
          <cell r="B7989" t="str">
            <v>Patchcord kat. 6A S/FTP LSOH 25m niebieski</v>
          </cell>
          <cell r="C7989" t="str">
            <v>Patchcord RJ45-RJ45 kat. 6A S/FTP LSOH 25m niebieski</v>
          </cell>
          <cell r="D7989" t="str">
            <v>szt.</v>
          </cell>
          <cell r="E7989">
            <v>0</v>
          </cell>
          <cell r="F7989" t="str">
            <v>Cobi Cu kable krosowe</v>
          </cell>
          <cell r="K7989">
            <v>0</v>
          </cell>
        </row>
        <row r="7990">
          <cell r="A7990" t="str">
            <v>5030 682/25,0</v>
          </cell>
          <cell r="B7990" t="str">
            <v>Patchcord kat. 6A S/FTP LSOH 25m zielony</v>
          </cell>
          <cell r="C7990" t="str">
            <v>Patchcord RJ45-RJ45 kat. 6A S/FTP LSOH 25m zielony</v>
          </cell>
          <cell r="D7990" t="str">
            <v>szt.</v>
          </cell>
          <cell r="E7990">
            <v>0</v>
          </cell>
          <cell r="F7990" t="str">
            <v>Cobi Cu kable krosowe</v>
          </cell>
          <cell r="K7990">
            <v>0</v>
          </cell>
        </row>
        <row r="7991">
          <cell r="A7991" t="str">
            <v>C24-1150-2,0</v>
          </cell>
          <cell r="B7991" t="str">
            <v>Patchcord kat. 6A S/FTP LSOH 2m czarny</v>
          </cell>
          <cell r="C7991" t="str">
            <v>Patchcord CobiCabling RJ45-RJ45 kat. 6A S/FTP LSOH 2m czarny</v>
          </cell>
          <cell r="D7991" t="str">
            <v>szt.</v>
          </cell>
          <cell r="E7991">
            <v>21.68</v>
          </cell>
          <cell r="F7991" t="str">
            <v>Cobi Cu kable krosowe</v>
          </cell>
          <cell r="K7991">
            <v>0</v>
          </cell>
        </row>
        <row r="7992">
          <cell r="A7992" t="str">
            <v>C24-1140-2,0</v>
          </cell>
          <cell r="B7992" t="str">
            <v>Patchcord kat. 6A S/FTP LSOH 2m czerwony</v>
          </cell>
          <cell r="C7992" t="str">
            <v>Patchcord CobiCabling RJ45-RJ45 kat. 6A S/FTP LSOH 2m czerwony</v>
          </cell>
          <cell r="D7992" t="str">
            <v>szt.</v>
          </cell>
          <cell r="E7992">
            <v>21.68</v>
          </cell>
          <cell r="F7992" t="str">
            <v>Cobi Cu kable krosowe</v>
          </cell>
          <cell r="K7992">
            <v>0</v>
          </cell>
        </row>
        <row r="7993">
          <cell r="A7993" t="str">
            <v>5030 685/2,0</v>
          </cell>
          <cell r="B7993" t="str">
            <v xml:space="preserve">Patchcord kat. 6A S/FTP LSOH 2m czerwony </v>
          </cell>
          <cell r="C7993" t="str">
            <v xml:space="preserve">Patchcord RJ45-RJ45 kat. 6A S/FTP LSOH 2m czerwony </v>
          </cell>
          <cell r="D7993" t="str">
            <v>szt.</v>
          </cell>
          <cell r="E7993">
            <v>15.64</v>
          </cell>
          <cell r="F7993" t="str">
            <v>Cobi Cu kable krosowe</v>
          </cell>
          <cell r="K7993">
            <v>0</v>
          </cell>
        </row>
        <row r="7994">
          <cell r="A7994" t="str">
            <v>5030 683/2,0</v>
          </cell>
          <cell r="B7994" t="str">
            <v>Patchcord kat. 6A S/FTP LSOH 2m niebieski</v>
          </cell>
          <cell r="C7994" t="str">
            <v>Patchcord RJ45-RJ45 kat. 6A S/FTP LSOH 2m niebieski</v>
          </cell>
          <cell r="D7994" t="str">
            <v>szt.</v>
          </cell>
          <cell r="E7994">
            <v>16.79</v>
          </cell>
          <cell r="F7994" t="str">
            <v>Cobi Cu kable krosowe</v>
          </cell>
          <cell r="K7994">
            <v>0</v>
          </cell>
        </row>
        <row r="7995">
          <cell r="A7995" t="str">
            <v>C24-1130-2,0</v>
          </cell>
          <cell r="B7995" t="str">
            <v>Patchcord kat. 6A S/FTP LSOH 2m niebieski</v>
          </cell>
          <cell r="C7995" t="str">
            <v>Patchcord CobiCabling RJ45-RJ45 kat. 6A S/FTP LSOH 2m niebieski</v>
          </cell>
          <cell r="D7995" t="str">
            <v>szt.</v>
          </cell>
          <cell r="E7995">
            <v>21.68</v>
          </cell>
          <cell r="F7995" t="str">
            <v>Cobi Cu kable krosowe</v>
          </cell>
          <cell r="K7995">
            <v>0</v>
          </cell>
        </row>
        <row r="7996">
          <cell r="A7996" t="str">
            <v>C24-1100-2,0</v>
          </cell>
          <cell r="B7996" t="str">
            <v>Patchcord kat. 6A S/FTP LSOH 2m szary</v>
          </cell>
          <cell r="C7996" t="str">
            <v>Patchcord CobiCabling RJ45-RJ45 kat. 6A S/FTP LSOH 2m szary</v>
          </cell>
          <cell r="D7996" t="str">
            <v>szt.</v>
          </cell>
          <cell r="E7996">
            <v>21.68</v>
          </cell>
          <cell r="F7996" t="str">
            <v>Cobi Cu kable krosowe</v>
          </cell>
          <cell r="K7996">
            <v>0</v>
          </cell>
        </row>
        <row r="7997">
          <cell r="A7997" t="str">
            <v>5030 680/2,0</v>
          </cell>
          <cell r="B7997" t="str">
            <v>Patchcord kat. 6A S/FTP LSOH 2m szary</v>
          </cell>
          <cell r="C7997" t="str">
            <v>Patchcord RJ45-RJ45 kat. 6A S/FTP LSOH 2m szary</v>
          </cell>
          <cell r="D7997" t="str">
            <v>szt.</v>
          </cell>
          <cell r="E7997">
            <v>16.420000000000002</v>
          </cell>
          <cell r="F7997" t="str">
            <v>Cobi Cu kable krosowe</v>
          </cell>
          <cell r="K7997">
            <v>0</v>
          </cell>
        </row>
        <row r="7998">
          <cell r="A7998" t="str">
            <v>5030 682/2,0</v>
          </cell>
          <cell r="B7998" t="str">
            <v>Patchcord kat. 6A S/FTP LSOH 2m zielony</v>
          </cell>
          <cell r="C7998" t="str">
            <v>Patchcord RJ45-RJ45 kat. 6A S/FTP LSOH 2m zielony</v>
          </cell>
          <cell r="D7998" t="str">
            <v>szt.</v>
          </cell>
          <cell r="E7998">
            <v>17.3</v>
          </cell>
          <cell r="F7998" t="str">
            <v>Cobi Cu kable krosowe</v>
          </cell>
          <cell r="K7998">
            <v>0</v>
          </cell>
        </row>
        <row r="7999">
          <cell r="A7999" t="str">
            <v>C24-1120-2,0</v>
          </cell>
          <cell r="B7999" t="str">
            <v>Patchcord kat. 6A S/FTP LSOH 2m zielony</v>
          </cell>
          <cell r="C7999" t="str">
            <v>Patchcord CobiCabling RJ45-RJ45 kat. 6A S/FTP LSOH 2m zielony</v>
          </cell>
          <cell r="D7999" t="str">
            <v>szt.</v>
          </cell>
          <cell r="E7999">
            <v>21.68</v>
          </cell>
          <cell r="F7999" t="str">
            <v>Cobi Cu kable krosowe</v>
          </cell>
          <cell r="K7999">
            <v>0</v>
          </cell>
        </row>
        <row r="8000">
          <cell r="A8000" t="str">
            <v>C24-1110-2,0</v>
          </cell>
          <cell r="B8000" t="str">
            <v>Patchcord kat. 6A S/FTP LSOH 2m żółty</v>
          </cell>
          <cell r="C8000" t="str">
            <v>Patchcord CobiCabling RJ45-RJ45 kat. 6A S/FTP LSOH 2m żółty</v>
          </cell>
          <cell r="D8000" t="str">
            <v>szt.</v>
          </cell>
          <cell r="E8000">
            <v>21.68</v>
          </cell>
          <cell r="F8000" t="str">
            <v>Cobi Cu kable krosowe</v>
          </cell>
          <cell r="K8000">
            <v>0</v>
          </cell>
        </row>
        <row r="8001">
          <cell r="A8001" t="str">
            <v>5030 681/2,0</v>
          </cell>
          <cell r="B8001" t="str">
            <v>Patchcord kat. 6A S/FTP LSOH 2m żółty</v>
          </cell>
          <cell r="C8001" t="str">
            <v>Patchcord RJ45-RJ45 kat. 6A S/FTP LSOH 2m żółty</v>
          </cell>
          <cell r="D8001" t="str">
            <v>szt.</v>
          </cell>
          <cell r="E8001">
            <v>17.43</v>
          </cell>
          <cell r="F8001" t="str">
            <v>Cobi Cu kable krosowe</v>
          </cell>
          <cell r="K8001">
            <v>0</v>
          </cell>
        </row>
        <row r="8002">
          <cell r="A8002" t="str">
            <v>5030 680/30,0</v>
          </cell>
          <cell r="B8002" t="str">
            <v>Patchcord kat. 6A S/FTP LSOH 30m szary</v>
          </cell>
          <cell r="C8002" t="str">
            <v>Patchcord RJ45-RJ45 kat. 6A S/FTP LSOH 30m szary</v>
          </cell>
          <cell r="D8002" t="str">
            <v>szt.</v>
          </cell>
          <cell r="E8002">
            <v>0</v>
          </cell>
          <cell r="F8002" t="str">
            <v>Cobi Cu kable krosowe</v>
          </cell>
          <cell r="K8002">
            <v>0</v>
          </cell>
        </row>
        <row r="8003">
          <cell r="A8003" t="str">
            <v>C24-1150-3,0</v>
          </cell>
          <cell r="B8003" t="str">
            <v>Patchcord kat. 6A S/FTP LSOH 3m czarny</v>
          </cell>
          <cell r="C8003" t="str">
            <v>Patchcord CobiCabling RJ45-RJ45 kat. 6A S/FTP LSOH 3m czarny</v>
          </cell>
          <cell r="D8003" t="str">
            <v>szt.</v>
          </cell>
          <cell r="E8003">
            <v>27.52</v>
          </cell>
          <cell r="F8003" t="str">
            <v>Cobi Cu kable krosowe</v>
          </cell>
          <cell r="K8003">
            <v>0</v>
          </cell>
        </row>
        <row r="8004">
          <cell r="A8004" t="str">
            <v>C24-1140-3,0</v>
          </cell>
          <cell r="B8004" t="str">
            <v>Patchcord kat. 6A S/FTP LSOH 3m czerwony</v>
          </cell>
          <cell r="C8004" t="str">
            <v>Patchcord CobiCabling RJ45-RJ45 kat. 6A S/FTP LSOH 3m czerwony</v>
          </cell>
          <cell r="D8004" t="str">
            <v>szt.</v>
          </cell>
          <cell r="E8004">
            <v>27.52</v>
          </cell>
          <cell r="F8004" t="str">
            <v>Cobi Cu kable krosowe</v>
          </cell>
          <cell r="K8004">
            <v>0</v>
          </cell>
        </row>
        <row r="8005">
          <cell r="A8005" t="str">
            <v>5030 685/3,0</v>
          </cell>
          <cell r="B8005" t="str">
            <v xml:space="preserve">Patchcord kat. 6A S/FTP LSOH 3m czerwony </v>
          </cell>
          <cell r="C8005" t="str">
            <v xml:space="preserve">Patchcord RJ45-RJ45 kat. 6A S/FTP LSOH 3m czerwony </v>
          </cell>
          <cell r="D8005" t="str">
            <v>szt.</v>
          </cell>
          <cell r="E8005">
            <v>22.7</v>
          </cell>
          <cell r="F8005" t="str">
            <v>Cobi Cu kable krosowe</v>
          </cell>
          <cell r="K8005">
            <v>0</v>
          </cell>
        </row>
        <row r="8006">
          <cell r="A8006" t="str">
            <v>5030 683/3,0</v>
          </cell>
          <cell r="B8006" t="str">
            <v>Patchcord kat. 6A S/FTP LSOH 3m niebieski</v>
          </cell>
          <cell r="C8006" t="str">
            <v>Patchcord RJ45-RJ45 kat. 6A S/FTP LSOH 3m niebieski</v>
          </cell>
          <cell r="D8006" t="str">
            <v>szt.</v>
          </cell>
          <cell r="E8006">
            <v>22.72</v>
          </cell>
          <cell r="F8006" t="str">
            <v>Cobi Cu kable krosowe</v>
          </cell>
          <cell r="K8006">
            <v>0</v>
          </cell>
        </row>
        <row r="8007">
          <cell r="A8007" t="str">
            <v>C24-1130-3,0</v>
          </cell>
          <cell r="B8007" t="str">
            <v>Patchcord kat. 6A S/FTP LSOH 3m niebieski</v>
          </cell>
          <cell r="C8007" t="str">
            <v>Patchcord CobiCabling RJ45-RJ45 kat. 6A S/FTP LSOH 3m niebieski</v>
          </cell>
          <cell r="D8007" t="str">
            <v>szt.</v>
          </cell>
          <cell r="E8007">
            <v>27.52</v>
          </cell>
          <cell r="F8007" t="str">
            <v>Cobi Cu kable krosowe</v>
          </cell>
          <cell r="K8007">
            <v>0</v>
          </cell>
        </row>
        <row r="8008">
          <cell r="A8008" t="str">
            <v>C24-1100-3,0</v>
          </cell>
          <cell r="B8008" t="str">
            <v>Patchcord kat. 6A S/FTP LSOH 3m szary</v>
          </cell>
          <cell r="C8008" t="str">
            <v>Patchcord CobiCabling RJ45-RJ45 kat. 6A S/FTP LSOH 3m szary</v>
          </cell>
          <cell r="D8008" t="str">
            <v>szt.</v>
          </cell>
          <cell r="E8008">
            <v>27.52</v>
          </cell>
          <cell r="F8008" t="str">
            <v>Cobi Cu kable krosowe</v>
          </cell>
          <cell r="K8008">
            <v>0</v>
          </cell>
        </row>
        <row r="8009">
          <cell r="A8009" t="str">
            <v>5030 680/3,0</v>
          </cell>
          <cell r="B8009" t="str">
            <v>Patchcord kat. 6A S/FTP LSOH 3m szary</v>
          </cell>
          <cell r="C8009" t="str">
            <v>Patchcord RJ45-RJ45 kat. 6A S/FTP LSOH 3m szary</v>
          </cell>
          <cell r="D8009" t="str">
            <v>szt.</v>
          </cell>
          <cell r="E8009">
            <v>0</v>
          </cell>
          <cell r="F8009" t="str">
            <v>Cobi Cu kable krosowe</v>
          </cell>
          <cell r="K8009">
            <v>0</v>
          </cell>
        </row>
        <row r="8010">
          <cell r="A8010" t="str">
            <v>5030 682/3,0</v>
          </cell>
          <cell r="B8010" t="str">
            <v>Patchcord kat. 6A S/FTP LSOH 3m zielony</v>
          </cell>
          <cell r="C8010" t="str">
            <v>Patchcord RJ45-RJ45 kat. 6A S/FTP LSOH 3m zielony</v>
          </cell>
          <cell r="D8010" t="str">
            <v>szt.</v>
          </cell>
          <cell r="E8010">
            <v>22.56</v>
          </cell>
          <cell r="F8010" t="str">
            <v>Cobi Cu kable krosowe</v>
          </cell>
          <cell r="K8010">
            <v>0</v>
          </cell>
        </row>
        <row r="8011">
          <cell r="A8011" t="str">
            <v>C24-1120-3,0</v>
          </cell>
          <cell r="B8011" t="str">
            <v>Patchcord kat. 6A S/FTP LSOH 3m zielony</v>
          </cell>
          <cell r="C8011" t="str">
            <v>Patchcord CobiCabling RJ45-RJ45 kat. 6A S/FTP LSOH 3m zielony</v>
          </cell>
          <cell r="D8011" t="str">
            <v>szt.</v>
          </cell>
          <cell r="E8011">
            <v>27.52</v>
          </cell>
          <cell r="F8011" t="str">
            <v>Cobi Cu kable krosowe</v>
          </cell>
          <cell r="K8011">
            <v>0</v>
          </cell>
        </row>
        <row r="8012">
          <cell r="A8012" t="str">
            <v>C24-1110-3,0</v>
          </cell>
          <cell r="B8012" t="str">
            <v>Patchcord kat. 6A S/FTP LSOH 3m żółty</v>
          </cell>
          <cell r="C8012" t="str">
            <v>Patchcord CobiCabling RJ45-RJ45 kat. 6A S/FTP LSOH 3m żółty</v>
          </cell>
          <cell r="D8012" t="str">
            <v>szt.</v>
          </cell>
          <cell r="E8012">
            <v>27.52</v>
          </cell>
          <cell r="F8012" t="str">
            <v>Cobi Cu kable krosowe</v>
          </cell>
          <cell r="K8012">
            <v>0</v>
          </cell>
        </row>
        <row r="8013">
          <cell r="A8013" t="str">
            <v>C24-1150-5,0</v>
          </cell>
          <cell r="B8013" t="str">
            <v>Patchcord kat. 6A S/FTP LSOH 5m czarny</v>
          </cell>
          <cell r="C8013" t="str">
            <v>Patchcord CobiCabling RJ45-RJ45 kat. 6A S/FTP LSOH 5m czarny</v>
          </cell>
          <cell r="D8013" t="str">
            <v>szt.</v>
          </cell>
          <cell r="E8013">
            <v>38.6</v>
          </cell>
          <cell r="F8013" t="str">
            <v>Cobi Cu kable krosowe</v>
          </cell>
          <cell r="K8013">
            <v>0</v>
          </cell>
        </row>
        <row r="8014">
          <cell r="A8014" t="str">
            <v>C24-1140-5,0</v>
          </cell>
          <cell r="B8014" t="str">
            <v>Patchcord kat. 6A S/FTP LSOH 5m czerwony</v>
          </cell>
          <cell r="C8014" t="str">
            <v>Patchcord CobiCabling RJ45-RJ45 kat. 6A S/FTP LSOH 5m czerwony</v>
          </cell>
          <cell r="D8014" t="str">
            <v>szt.</v>
          </cell>
          <cell r="E8014">
            <v>38.6</v>
          </cell>
          <cell r="F8014" t="str">
            <v>Cobi Cu kable krosowe</v>
          </cell>
          <cell r="K8014">
            <v>0</v>
          </cell>
        </row>
        <row r="8015">
          <cell r="A8015" t="str">
            <v>5030 685/5,0</v>
          </cell>
          <cell r="B8015" t="str">
            <v>Patchcord kat. 6A S/FTP LSOH 5m czerwony</v>
          </cell>
          <cell r="C8015" t="str">
            <v>Patchcord RJ45-RJ45 kat. 6A S/FTP LSOH 5m czerwony</v>
          </cell>
          <cell r="D8015" t="str">
            <v>szt.</v>
          </cell>
          <cell r="E8015">
            <v>25.25</v>
          </cell>
          <cell r="F8015" t="str">
            <v>Cobi Cu kable krosowe</v>
          </cell>
          <cell r="K8015">
            <v>0</v>
          </cell>
        </row>
        <row r="8016">
          <cell r="A8016" t="str">
            <v>5030 683/5,0</v>
          </cell>
          <cell r="B8016" t="str">
            <v>Patchcord kat. 6A S/FTP LSOH 5m niebieski</v>
          </cell>
          <cell r="C8016" t="str">
            <v>Patchcord RJ45-RJ45 kat. 6A S/FTP LSOH 5m niebieski</v>
          </cell>
          <cell r="D8016" t="str">
            <v>szt.</v>
          </cell>
          <cell r="E8016">
            <v>25.25</v>
          </cell>
          <cell r="F8016" t="str">
            <v>Cobi Cu kable krosowe</v>
          </cell>
          <cell r="K8016">
            <v>0</v>
          </cell>
        </row>
        <row r="8017">
          <cell r="A8017" t="str">
            <v>C24-1130-5,0</v>
          </cell>
          <cell r="B8017" t="str">
            <v>Patchcord kat. 6A S/FTP LSOH 5m niebieski</v>
          </cell>
          <cell r="C8017" t="str">
            <v>Patchcord CobiCabling RJ45-RJ45 kat. 6A S/FTP LSOH 5m niebieski</v>
          </cell>
          <cell r="D8017" t="str">
            <v>szt.</v>
          </cell>
          <cell r="E8017">
            <v>38.6</v>
          </cell>
          <cell r="F8017" t="str">
            <v>Cobi Cu kable krosowe</v>
          </cell>
          <cell r="K8017">
            <v>0</v>
          </cell>
        </row>
        <row r="8018">
          <cell r="A8018" t="str">
            <v>C24-1100-5,0</v>
          </cell>
          <cell r="B8018" t="str">
            <v>Patchcord kat. 6A S/FTP LSOH 5m szary</v>
          </cell>
          <cell r="C8018" t="str">
            <v>Patchcord CobiCabling RJ45-RJ45 kat. 6A S/FTP LSOH 5m szary</v>
          </cell>
          <cell r="D8018" t="str">
            <v>szt.</v>
          </cell>
          <cell r="E8018">
            <v>38.6</v>
          </cell>
          <cell r="F8018" t="str">
            <v>Cobi Cu kable krosowe</v>
          </cell>
          <cell r="K8018">
            <v>0</v>
          </cell>
        </row>
        <row r="8019">
          <cell r="A8019" t="str">
            <v>5030 680/5,0</v>
          </cell>
          <cell r="B8019" t="str">
            <v>Patchcord kat. 6A S/FTP LSOH 5m szary</v>
          </cell>
          <cell r="C8019" t="str">
            <v>Patchcord RJ45-RJ45 kat. 6A S/FTP LSOH 5m szary</v>
          </cell>
          <cell r="D8019" t="str">
            <v>szt.</v>
          </cell>
          <cell r="E8019">
            <v>0</v>
          </cell>
          <cell r="F8019" t="str">
            <v>Cobi Cu kable krosowe</v>
          </cell>
          <cell r="K8019">
            <v>0</v>
          </cell>
        </row>
        <row r="8020">
          <cell r="A8020" t="str">
            <v>5030 682/5,0</v>
          </cell>
          <cell r="B8020" t="str">
            <v>Patchcord kat. 6A S/FTP LSOH 5m zielony</v>
          </cell>
          <cell r="C8020" t="str">
            <v>Patchcord RJ45-RJ45 kat. 6A S/FTP LSOH 5m zielony</v>
          </cell>
          <cell r="D8020" t="str">
            <v>szt.</v>
          </cell>
          <cell r="E8020">
            <v>25.28</v>
          </cell>
          <cell r="F8020" t="str">
            <v>Cobi Cu kable krosowe</v>
          </cell>
          <cell r="K8020">
            <v>0</v>
          </cell>
        </row>
        <row r="8021">
          <cell r="A8021" t="str">
            <v>C24-1120-5,0</v>
          </cell>
          <cell r="B8021" t="str">
            <v>Patchcord kat. 6A S/FTP LSOH 5m zielony</v>
          </cell>
          <cell r="C8021" t="str">
            <v>Patchcord CobiCabling RJ45-RJ45 kat. 6A S/FTP LSOH 5m zielony</v>
          </cell>
          <cell r="D8021" t="str">
            <v>szt.</v>
          </cell>
          <cell r="E8021">
            <v>38.6</v>
          </cell>
          <cell r="F8021" t="str">
            <v>Cobi Cu kable krosowe</v>
          </cell>
          <cell r="K8021">
            <v>0</v>
          </cell>
        </row>
        <row r="8022">
          <cell r="A8022" t="str">
            <v>C24-1110-5,0</v>
          </cell>
          <cell r="B8022" t="str">
            <v>Patchcord kat. 6A S/FTP LSOH 5m żółty</v>
          </cell>
          <cell r="C8022" t="str">
            <v>Patchcord CobiCabling RJ45-RJ45 kat. 6A S/FTP LSOH 5m żółty</v>
          </cell>
          <cell r="D8022" t="str">
            <v>szt.</v>
          </cell>
          <cell r="E8022">
            <v>38.6</v>
          </cell>
          <cell r="F8022" t="str">
            <v>Cobi Cu kable krosowe</v>
          </cell>
          <cell r="K8022">
            <v>0</v>
          </cell>
        </row>
        <row r="8023">
          <cell r="A8023" t="str">
            <v>5030 681/5,0</v>
          </cell>
          <cell r="B8023" t="str">
            <v>Patchcord kat. 6A S/FTP LSOH 5m żółty</v>
          </cell>
          <cell r="C8023" t="str">
            <v>Patchcord RJ45-RJ45 kat. 6A S/FTP LSOH 5m żółty</v>
          </cell>
          <cell r="D8023" t="str">
            <v>szt.</v>
          </cell>
          <cell r="E8023">
            <v>25.25</v>
          </cell>
          <cell r="F8023" t="str">
            <v>Cobi Cu kable krosowe</v>
          </cell>
          <cell r="K8023">
            <v>0</v>
          </cell>
        </row>
        <row r="8024">
          <cell r="A8024" t="str">
            <v>5030 684/7,5</v>
          </cell>
          <cell r="B8024" t="str">
            <v>Patchcord kat. 6A S/FTP LSOH 7,5m czarny</v>
          </cell>
          <cell r="C8024" t="str">
            <v>Patchcord RJ45-RJ45 kat. 6A S/FTP LSOH 7,5m czarny</v>
          </cell>
          <cell r="D8024" t="str">
            <v>szt.</v>
          </cell>
          <cell r="E8024">
            <v>48.28</v>
          </cell>
          <cell r="F8024" t="str">
            <v>Cobi Cu kable krosowe</v>
          </cell>
          <cell r="K8024">
            <v>0</v>
          </cell>
        </row>
        <row r="8025">
          <cell r="A8025" t="str">
            <v>5030 680/7,5</v>
          </cell>
          <cell r="B8025" t="str">
            <v>Patchcord kat. 6A S/FTP LSOH 7,5m szary</v>
          </cell>
          <cell r="C8025" t="str">
            <v>Patchcord RJ45-RJ45 kat. 6A S/FTP LSOH 7,5m szary</v>
          </cell>
          <cell r="D8025" t="str">
            <v>szt.</v>
          </cell>
          <cell r="E8025">
            <v>44.92</v>
          </cell>
          <cell r="F8025" t="str">
            <v>Cobi Cu kable krosowe</v>
          </cell>
          <cell r="K8025">
            <v>0</v>
          </cell>
        </row>
        <row r="8026">
          <cell r="A8026" t="str">
            <v>C24-1100-7,5</v>
          </cell>
          <cell r="B8026" t="str">
            <v>Patchcord kat. 6A S/FTP LSOH 7,5m szary</v>
          </cell>
          <cell r="C8026" t="str">
            <v>Patchcord CobiCabling RJ45-RJ45 kat. 6A S/FTP LSOH 7,5m szary</v>
          </cell>
          <cell r="D8026" t="str">
            <v>szt.</v>
          </cell>
          <cell r="E8026">
            <v>54.16</v>
          </cell>
          <cell r="F8026" t="str">
            <v>Cobi Cu kable krosowe</v>
          </cell>
          <cell r="K8026">
            <v>0</v>
          </cell>
        </row>
        <row r="8027">
          <cell r="A8027" t="str">
            <v>C14-1150-0,25</v>
          </cell>
          <cell r="B8027" t="str">
            <v>Patchcord kat. 6A U/UTP LSOH 0,25m czarny</v>
          </cell>
          <cell r="C8027" t="str">
            <v>Patchcord CobiCabling RJ45-RJ45 kat. 6A U/UTP LSOH 0,25m czarny</v>
          </cell>
          <cell r="D8027" t="str">
            <v>szt.</v>
          </cell>
          <cell r="E8027">
            <v>8.7200000000000006</v>
          </cell>
          <cell r="F8027" t="str">
            <v>Cobi Cu kable krosowe</v>
          </cell>
          <cell r="K8027">
            <v>0</v>
          </cell>
        </row>
        <row r="8028">
          <cell r="A8028" t="str">
            <v>C14-1140-0,25</v>
          </cell>
          <cell r="B8028" t="str">
            <v>Patchcord kat. 6A U/UTP LSOH 0,25m czerwony</v>
          </cell>
          <cell r="C8028" t="str">
            <v>Patchcord CobiCabling RJ45-RJ45 kat. 6A U/UTP LSOH 0,25m czerwony</v>
          </cell>
          <cell r="D8028" t="str">
            <v>szt.</v>
          </cell>
          <cell r="E8028">
            <v>8.7200000000000006</v>
          </cell>
          <cell r="F8028" t="str">
            <v>Cobi Cu kable krosowe</v>
          </cell>
          <cell r="K8028">
            <v>0</v>
          </cell>
        </row>
        <row r="8029">
          <cell r="A8029" t="str">
            <v>C14-1130-0,25</v>
          </cell>
          <cell r="B8029" t="str">
            <v>Patchcord kat. 6A U/UTP LSOH 0,25m niebieski</v>
          </cell>
          <cell r="C8029" t="str">
            <v>Patchcord CobiCabling RJ45-RJ45 kat. 6A U/UTP LSOH 0,25m niebieski</v>
          </cell>
          <cell r="D8029" t="str">
            <v>szt.</v>
          </cell>
          <cell r="E8029">
            <v>8.7200000000000006</v>
          </cell>
          <cell r="F8029" t="str">
            <v>Cobi Cu kable krosowe</v>
          </cell>
          <cell r="K8029">
            <v>0</v>
          </cell>
        </row>
        <row r="8030">
          <cell r="A8030" t="str">
            <v>C14-1100-0,25</v>
          </cell>
          <cell r="B8030" t="str">
            <v>Patchcord kat. 6A U/UTP LSOH 0,25m szary</v>
          </cell>
          <cell r="C8030" t="str">
            <v>Patchcord CobiCabling RJ45-RJ45 kat. 6A U/UTP LSOH 0,25m szary</v>
          </cell>
          <cell r="D8030" t="str">
            <v>szt.</v>
          </cell>
          <cell r="E8030">
            <v>8.7200000000000006</v>
          </cell>
          <cell r="F8030" t="str">
            <v>Cobi Cu kable krosowe</v>
          </cell>
          <cell r="K8030">
            <v>0</v>
          </cell>
        </row>
        <row r="8031">
          <cell r="A8031" t="str">
            <v>C14-1120-0,25</v>
          </cell>
          <cell r="B8031" t="str">
            <v>Patchcord kat. 6A U/UTP LSOH 0,25m zielony</v>
          </cell>
          <cell r="C8031" t="str">
            <v>Patchcord CobiCabling RJ45-RJ45 kat. 6A U/UTP LSOH 0,25m zielony</v>
          </cell>
          <cell r="D8031" t="str">
            <v>szt.</v>
          </cell>
          <cell r="E8031">
            <v>8.7200000000000006</v>
          </cell>
          <cell r="F8031" t="str">
            <v>Cobi Cu kable krosowe</v>
          </cell>
          <cell r="K8031">
            <v>0</v>
          </cell>
        </row>
        <row r="8032">
          <cell r="A8032" t="str">
            <v>C14-1110-0,25</v>
          </cell>
          <cell r="B8032" t="str">
            <v>Patchcord kat. 6A U/UTP LSOH 0,25m żółty</v>
          </cell>
          <cell r="C8032" t="str">
            <v>Patchcord CobiCabling RJ45-RJ45 kat. 6A U/UTP LSOH 0,25m żółty</v>
          </cell>
          <cell r="D8032" t="str">
            <v>szt.</v>
          </cell>
          <cell r="E8032">
            <v>8.7200000000000006</v>
          </cell>
          <cell r="F8032" t="str">
            <v>Cobi Cu kable krosowe</v>
          </cell>
          <cell r="K8032">
            <v>0</v>
          </cell>
        </row>
        <row r="8033">
          <cell r="A8033" t="str">
            <v>C14-1150-0,5</v>
          </cell>
          <cell r="B8033" t="str">
            <v>Patchcord kat. 6A U/UTP LSOH 0,5m czarny</v>
          </cell>
          <cell r="C8033" t="str">
            <v>Patchcord CobiCabling RJ45-RJ45 kat. 6A U/UTP LSOH 0,5m czarny</v>
          </cell>
          <cell r="D8033" t="str">
            <v>szt.</v>
          </cell>
          <cell r="E8033">
            <v>9.7200000000000006</v>
          </cell>
          <cell r="F8033" t="str">
            <v>Cobi Cu kable krosowe</v>
          </cell>
          <cell r="K8033">
            <v>0</v>
          </cell>
        </row>
        <row r="8034">
          <cell r="A8034" t="str">
            <v>C14-1140-0,5</v>
          </cell>
          <cell r="B8034" t="str">
            <v>Patchcord kat. 6A U/UTP LSOH 0,5m czerwony</v>
          </cell>
          <cell r="C8034" t="str">
            <v>Patchcord CobiCabling RJ45-RJ45 kat. 6A U/UTP LSOH 0,5m czerwony</v>
          </cell>
          <cell r="D8034" t="str">
            <v>szt.</v>
          </cell>
          <cell r="E8034">
            <v>9.7200000000000006</v>
          </cell>
          <cell r="F8034" t="str">
            <v>Cobi Cu kable krosowe</v>
          </cell>
          <cell r="K8034">
            <v>0</v>
          </cell>
        </row>
        <row r="8035">
          <cell r="A8035" t="str">
            <v>C14-1130-0,5</v>
          </cell>
          <cell r="B8035" t="str">
            <v>Patchcord kat. 6A U/UTP LSOH 0,5m niebieski</v>
          </cell>
          <cell r="C8035" t="str">
            <v>Patchcord CobiCabling RJ45-RJ45 kat. 6A U/UTP LSOH 0,5m niebieski</v>
          </cell>
          <cell r="D8035" t="str">
            <v>szt.</v>
          </cell>
          <cell r="E8035">
            <v>9.7200000000000006</v>
          </cell>
          <cell r="F8035" t="str">
            <v>Cobi Cu kable krosowe</v>
          </cell>
          <cell r="K8035">
            <v>0</v>
          </cell>
        </row>
        <row r="8036">
          <cell r="A8036" t="str">
            <v>C14-1100-0,5</v>
          </cell>
          <cell r="B8036" t="str">
            <v>Patchcord kat. 6A U/UTP LSOH 0,5m szary</v>
          </cell>
          <cell r="C8036" t="str">
            <v>Patchcord CobiCabling RJ45-RJ45 kat. 6A U/UTP LSOH 0,5m szary</v>
          </cell>
          <cell r="D8036" t="str">
            <v>szt.</v>
          </cell>
          <cell r="E8036">
            <v>9.7200000000000006</v>
          </cell>
          <cell r="F8036" t="str">
            <v>Cobi Cu kable krosowe</v>
          </cell>
          <cell r="K8036">
            <v>0</v>
          </cell>
        </row>
        <row r="8037">
          <cell r="A8037" t="str">
            <v>C14-1120-0,5</v>
          </cell>
          <cell r="B8037" t="str">
            <v>Patchcord kat. 6A U/UTP LSOH 0,5m zielony</v>
          </cell>
          <cell r="C8037" t="str">
            <v>Patchcord CobiCabling RJ45-RJ45 kat. 6A U/UTP LSOH 0,5m zielony</v>
          </cell>
          <cell r="D8037" t="str">
            <v>szt.</v>
          </cell>
          <cell r="E8037">
            <v>9.7200000000000006</v>
          </cell>
          <cell r="F8037" t="str">
            <v>Cobi Cu kable krosowe</v>
          </cell>
          <cell r="K8037">
            <v>0</v>
          </cell>
        </row>
        <row r="8038">
          <cell r="A8038" t="str">
            <v>C14-1110-0,5</v>
          </cell>
          <cell r="B8038" t="str">
            <v>Patchcord kat. 6A U/UTP LSOH 0,5m żółty</v>
          </cell>
          <cell r="C8038" t="str">
            <v>Patchcord CobiCabling RJ45-RJ45 kat. 6A U/UTP LSOH 0,5m żółty</v>
          </cell>
          <cell r="D8038" t="str">
            <v>szt.</v>
          </cell>
          <cell r="E8038">
            <v>9.7200000000000006</v>
          </cell>
          <cell r="F8038" t="str">
            <v>Cobi Cu kable krosowe</v>
          </cell>
          <cell r="K8038">
            <v>0</v>
          </cell>
        </row>
        <row r="8039">
          <cell r="A8039" t="str">
            <v>C14-1150-1,5</v>
          </cell>
          <cell r="B8039" t="str">
            <v>Patchcord kat. 6A U/UTP LSOH 1,5m czarny</v>
          </cell>
          <cell r="C8039" t="str">
            <v>Patchcord CobiCabling RJ45-RJ45 kat. 6A U/UTP LSOH 1,5m czarny</v>
          </cell>
          <cell r="D8039" t="str">
            <v>szt.</v>
          </cell>
          <cell r="E8039">
            <v>14.52</v>
          </cell>
          <cell r="F8039" t="str">
            <v>Cobi Cu kable krosowe</v>
          </cell>
          <cell r="K8039">
            <v>0</v>
          </cell>
        </row>
        <row r="8040">
          <cell r="A8040" t="str">
            <v>C14-1140-1,5</v>
          </cell>
          <cell r="B8040" t="str">
            <v>Patchcord kat. 6A U/UTP LSOH 1,5m czerwony</v>
          </cell>
          <cell r="C8040" t="str">
            <v>Patchcord CobiCabling RJ45-RJ45 kat. 6A U/UTP LSOH 1,5m czerwony</v>
          </cell>
          <cell r="D8040" t="str">
            <v>szt.</v>
          </cell>
          <cell r="E8040">
            <v>14.52</v>
          </cell>
          <cell r="F8040" t="str">
            <v>Cobi Cu kable krosowe</v>
          </cell>
          <cell r="K8040">
            <v>0</v>
          </cell>
        </row>
        <row r="8041">
          <cell r="A8041" t="str">
            <v>C14-1130-1,5</v>
          </cell>
          <cell r="B8041" t="str">
            <v>Patchcord kat. 6A U/UTP LSOH 1,5m niebieski</v>
          </cell>
          <cell r="C8041" t="str">
            <v>Patchcord CobiCabling RJ45-RJ45 kat. 6A U/UTP LSOH 1,5m niebieski</v>
          </cell>
          <cell r="D8041" t="str">
            <v>szt.</v>
          </cell>
          <cell r="E8041">
            <v>14.52</v>
          </cell>
          <cell r="F8041" t="str">
            <v>Cobi Cu kable krosowe</v>
          </cell>
          <cell r="K8041">
            <v>0</v>
          </cell>
        </row>
        <row r="8042">
          <cell r="A8042" t="str">
            <v>C14-1100-1,5</v>
          </cell>
          <cell r="B8042" t="str">
            <v>Patchcord kat. 6A U/UTP LSOH 1,5m szary</v>
          </cell>
          <cell r="C8042" t="str">
            <v>Patchcord CobiCabling RJ45-RJ45 kat. 6A U/UTP LSOH 1,5m szary</v>
          </cell>
          <cell r="D8042" t="str">
            <v>szt.</v>
          </cell>
          <cell r="E8042">
            <v>14.52</v>
          </cell>
          <cell r="F8042" t="str">
            <v>Cobi Cu kable krosowe</v>
          </cell>
          <cell r="K8042">
            <v>0</v>
          </cell>
        </row>
        <row r="8043">
          <cell r="A8043" t="str">
            <v>C14-1120-1,5</v>
          </cell>
          <cell r="B8043" t="str">
            <v>Patchcord kat. 6A U/UTP LSOH 1,5m zielony</v>
          </cell>
          <cell r="C8043" t="str">
            <v>Patchcord CobiCabling RJ45-RJ45 kat. 6A U/UTP LSOH 1,5m zielony</v>
          </cell>
          <cell r="D8043" t="str">
            <v>szt.</v>
          </cell>
          <cell r="E8043">
            <v>14.52</v>
          </cell>
          <cell r="F8043" t="str">
            <v>Cobi Cu kable krosowe</v>
          </cell>
          <cell r="K8043">
            <v>0</v>
          </cell>
        </row>
        <row r="8044">
          <cell r="A8044" t="str">
            <v>C14-1110-1,5</v>
          </cell>
          <cell r="B8044" t="str">
            <v>Patchcord kat. 6A U/UTP LSOH 1,5m żółty</v>
          </cell>
          <cell r="C8044" t="str">
            <v>Patchcord CobiCabling RJ45-RJ45 kat. 6A U/UTP LSOH 1,5m żółty</v>
          </cell>
          <cell r="D8044" t="str">
            <v>szt.</v>
          </cell>
          <cell r="E8044">
            <v>14.52</v>
          </cell>
          <cell r="F8044" t="str">
            <v>Cobi Cu kable krosowe</v>
          </cell>
          <cell r="K8044">
            <v>0</v>
          </cell>
        </row>
        <row r="8045">
          <cell r="A8045" t="str">
            <v>C14-1100-10,0</v>
          </cell>
          <cell r="B8045" t="str">
            <v>Patchcord kat. 6A U/UTP LSOH 10,0m szary</v>
          </cell>
          <cell r="C8045" t="str">
            <v>Patchcord CobiCabling RJ45-RJ45 kat. 6A U/UTP LSOH 10,0m szary</v>
          </cell>
          <cell r="D8045" t="str">
            <v>szt.</v>
          </cell>
          <cell r="E8045">
            <v>53.64</v>
          </cell>
          <cell r="F8045" t="str">
            <v>Cobi Cu kable krosowe</v>
          </cell>
          <cell r="K8045">
            <v>0</v>
          </cell>
        </row>
        <row r="8046">
          <cell r="A8046" t="str">
            <v>C14-1100-15,0</v>
          </cell>
          <cell r="B8046" t="str">
            <v>Patchcord kat. 6A U/UTP LSOH 15,0m szary</v>
          </cell>
          <cell r="C8046" t="str">
            <v>Patchcord CobiCabling RJ45-RJ45 kat. 6A U/UTP LSOH 15,0m szary</v>
          </cell>
          <cell r="D8046" t="str">
            <v>szt.</v>
          </cell>
          <cell r="E8046">
            <v>78.760000000000005</v>
          </cell>
          <cell r="F8046" t="str">
            <v>Cobi Cu kable krosowe</v>
          </cell>
          <cell r="K8046">
            <v>0</v>
          </cell>
        </row>
        <row r="8047">
          <cell r="A8047" t="str">
            <v>C14-1150-1,0</v>
          </cell>
          <cell r="B8047" t="str">
            <v>Patchcord kat. 6A U/UTP LSOH 1m czarny</v>
          </cell>
          <cell r="C8047" t="str">
            <v>Patchcord CobiCabling RJ45-RJ45 kat. 6A U/UTP LSOH 1m czarny</v>
          </cell>
          <cell r="D8047" t="str">
            <v>szt.</v>
          </cell>
          <cell r="E8047">
            <v>11.96</v>
          </cell>
          <cell r="F8047" t="str">
            <v>Cobi Cu kable krosowe</v>
          </cell>
          <cell r="K8047">
            <v>0</v>
          </cell>
        </row>
        <row r="8048">
          <cell r="A8048" t="str">
            <v>C14-1140-1,0</v>
          </cell>
          <cell r="B8048" t="str">
            <v>Patchcord kat. 6A U/UTP LSOH 1m czerwony</v>
          </cell>
          <cell r="C8048" t="str">
            <v>Patchcord CobiCabling RJ45-RJ45 kat. 6A U/UTP LSOH 1m czerwony</v>
          </cell>
          <cell r="D8048" t="str">
            <v>szt.</v>
          </cell>
          <cell r="E8048">
            <v>11.96</v>
          </cell>
          <cell r="F8048" t="str">
            <v>Cobi Cu kable krosowe</v>
          </cell>
          <cell r="K8048">
            <v>0</v>
          </cell>
        </row>
        <row r="8049">
          <cell r="A8049" t="str">
            <v>C14-1130-1,0</v>
          </cell>
          <cell r="B8049" t="str">
            <v>Patchcord kat. 6A U/UTP LSOH 1m niebieski</v>
          </cell>
          <cell r="C8049" t="str">
            <v>Patchcord CobiCabling RJ45-RJ45 kat. 6A U/UTP LSOH 1m niebieski</v>
          </cell>
          <cell r="D8049" t="str">
            <v>szt.</v>
          </cell>
          <cell r="E8049">
            <v>11.96</v>
          </cell>
          <cell r="F8049" t="str">
            <v>Cobi Cu kable krosowe</v>
          </cell>
          <cell r="K8049">
            <v>0</v>
          </cell>
        </row>
        <row r="8050">
          <cell r="A8050" t="str">
            <v>C14-1100-1,0</v>
          </cell>
          <cell r="B8050" t="str">
            <v>Patchcord kat. 6A U/UTP LSOH 1m szary</v>
          </cell>
          <cell r="C8050" t="str">
            <v>Patchcord CobiCabling RJ45-RJ45 kat. 6A U/UTP LSOH 1m szary</v>
          </cell>
          <cell r="D8050" t="str">
            <v>szt.</v>
          </cell>
          <cell r="E8050">
            <v>11.96</v>
          </cell>
          <cell r="F8050" t="str">
            <v>Cobi Cu kable krosowe</v>
          </cell>
          <cell r="K8050">
            <v>0</v>
          </cell>
        </row>
        <row r="8051">
          <cell r="A8051" t="str">
            <v>C14-1120-1,0</v>
          </cell>
          <cell r="B8051" t="str">
            <v>Patchcord kat. 6A U/UTP LSOH 1m zielony</v>
          </cell>
          <cell r="C8051" t="str">
            <v>Patchcord CobiCabling RJ45-RJ45 kat. 6A U/UTP LSOH 1m zielony</v>
          </cell>
          <cell r="D8051" t="str">
            <v>szt.</v>
          </cell>
          <cell r="E8051">
            <v>11.96</v>
          </cell>
          <cell r="F8051" t="str">
            <v>Cobi Cu kable krosowe</v>
          </cell>
          <cell r="K8051">
            <v>0</v>
          </cell>
        </row>
        <row r="8052">
          <cell r="A8052" t="str">
            <v>C14-1110-1,0</v>
          </cell>
          <cell r="B8052" t="str">
            <v>Patchcord kat. 6A U/UTP LSOH 1m żółty</v>
          </cell>
          <cell r="C8052" t="str">
            <v>Patchcord CobiCabling RJ45-RJ45 kat. 6A U/UTP LSOH 1m żółty</v>
          </cell>
          <cell r="D8052" t="str">
            <v>szt.</v>
          </cell>
          <cell r="E8052">
            <v>11.96</v>
          </cell>
          <cell r="F8052" t="str">
            <v>Cobi Cu kable krosowe</v>
          </cell>
          <cell r="K8052">
            <v>0</v>
          </cell>
        </row>
        <row r="8053">
          <cell r="A8053" t="str">
            <v>C14-1150-2,0</v>
          </cell>
          <cell r="B8053" t="str">
            <v>Patchcord kat. 6A U/UTP LSOH 2m czarny</v>
          </cell>
          <cell r="C8053" t="str">
            <v>Patchcord CobiCabling RJ45-RJ45 kat. 6A U/UTP LSOH 2m czarny</v>
          </cell>
          <cell r="D8053" t="str">
            <v>szt.</v>
          </cell>
          <cell r="E8053">
            <v>16.72</v>
          </cell>
          <cell r="F8053" t="str">
            <v>Cobi Cu kable krosowe</v>
          </cell>
          <cell r="K8053">
            <v>0</v>
          </cell>
        </row>
        <row r="8054">
          <cell r="A8054" t="str">
            <v>C14-1140-2,0</v>
          </cell>
          <cell r="B8054" t="str">
            <v>Patchcord kat. 6A U/UTP LSOH 2m czerwony</v>
          </cell>
          <cell r="C8054" t="str">
            <v>Patchcord CobiCabling RJ45-RJ45 kat. 6A U/UTP LSOH 2m czerwony</v>
          </cell>
          <cell r="D8054" t="str">
            <v>szt.</v>
          </cell>
          <cell r="E8054">
            <v>16.72</v>
          </cell>
          <cell r="F8054" t="str">
            <v>Cobi Cu kable krosowe</v>
          </cell>
          <cell r="K8054">
            <v>0</v>
          </cell>
        </row>
        <row r="8055">
          <cell r="A8055" t="str">
            <v>C14-1130-2,0</v>
          </cell>
          <cell r="B8055" t="str">
            <v>Patchcord kat. 6A U/UTP LSOH 2m niebieski</v>
          </cell>
          <cell r="C8055" t="str">
            <v>Patchcord CobiCabling RJ45-RJ45 kat. 6A U/UTP LSOH 2m niebieski</v>
          </cell>
          <cell r="D8055" t="str">
            <v>szt.</v>
          </cell>
          <cell r="E8055">
            <v>16.72</v>
          </cell>
          <cell r="F8055" t="str">
            <v>Cobi Cu kable krosowe</v>
          </cell>
          <cell r="K8055">
            <v>0</v>
          </cell>
        </row>
        <row r="8056">
          <cell r="A8056" t="str">
            <v>C14-1100-2,0</v>
          </cell>
          <cell r="B8056" t="str">
            <v>Patchcord kat. 6A U/UTP LSOH 2m szary</v>
          </cell>
          <cell r="C8056" t="str">
            <v>Patchcord CobiCabling RJ45-RJ45 kat. 6A U/UTP LSOH 2m szary</v>
          </cell>
          <cell r="D8056" t="str">
            <v>szt.</v>
          </cell>
          <cell r="E8056">
            <v>16.72</v>
          </cell>
          <cell r="F8056" t="str">
            <v>Cobi Cu kable krosowe</v>
          </cell>
          <cell r="K8056">
            <v>0</v>
          </cell>
        </row>
        <row r="8057">
          <cell r="A8057" t="str">
            <v>C14-1120-2,0</v>
          </cell>
          <cell r="B8057" t="str">
            <v>Patchcord kat. 6A U/UTP LSOH 2m zielony</v>
          </cell>
          <cell r="C8057" t="str">
            <v>Patchcord CobiCabling RJ45-RJ45 kat. 6A U/UTP LSOH 2m zielony</v>
          </cell>
          <cell r="D8057" t="str">
            <v>szt.</v>
          </cell>
          <cell r="E8057">
            <v>16.72</v>
          </cell>
          <cell r="F8057" t="str">
            <v>Cobi Cu kable krosowe</v>
          </cell>
          <cell r="K8057">
            <v>0</v>
          </cell>
        </row>
        <row r="8058">
          <cell r="A8058" t="str">
            <v>C14-1110-2,0</v>
          </cell>
          <cell r="B8058" t="str">
            <v>Patchcord kat. 6A U/UTP LSOH 2m żółty</v>
          </cell>
          <cell r="C8058" t="str">
            <v>Patchcord CobiCabling RJ45-RJ45 kat. 6A U/UTP LSOH 2m żółty</v>
          </cell>
          <cell r="D8058" t="str">
            <v>szt.</v>
          </cell>
          <cell r="E8058">
            <v>16.72</v>
          </cell>
          <cell r="F8058" t="str">
            <v>Cobi Cu kable krosowe</v>
          </cell>
          <cell r="K8058">
            <v>0</v>
          </cell>
        </row>
        <row r="8059">
          <cell r="A8059" t="str">
            <v>C14-1150-3,0</v>
          </cell>
          <cell r="B8059" t="str">
            <v>Patchcord kat. 6A U/UTP LSOH 3m czarny</v>
          </cell>
          <cell r="C8059" t="str">
            <v>Patchcord CobiCabling RJ45-RJ45 kat. 6A U/UTP LSOH 3m czarny</v>
          </cell>
          <cell r="D8059" t="str">
            <v>szt.</v>
          </cell>
          <cell r="E8059">
            <v>21.52</v>
          </cell>
          <cell r="F8059" t="str">
            <v>Cobi Cu kable krosowe</v>
          </cell>
          <cell r="K8059">
            <v>0</v>
          </cell>
        </row>
        <row r="8060">
          <cell r="A8060" t="str">
            <v>C14-1140-3,0</v>
          </cell>
          <cell r="B8060" t="str">
            <v>Patchcord kat. 6A U/UTP LSOH 3m czerwony</v>
          </cell>
          <cell r="C8060" t="str">
            <v>Patchcord CobiCabling RJ45-RJ45 kat. 6A U/UTP LSOH 3m czerwony</v>
          </cell>
          <cell r="D8060" t="str">
            <v>szt.</v>
          </cell>
          <cell r="E8060">
            <v>21.52</v>
          </cell>
          <cell r="F8060" t="str">
            <v>Cobi Cu kable krosowe</v>
          </cell>
          <cell r="K8060">
            <v>0</v>
          </cell>
        </row>
        <row r="8061">
          <cell r="A8061" t="str">
            <v>C14-1130-3,0</v>
          </cell>
          <cell r="B8061" t="str">
            <v>Patchcord kat. 6A U/UTP LSOH 3m niebieski</v>
          </cell>
          <cell r="C8061" t="str">
            <v>Patchcord CobiCabling RJ45-RJ45 kat. 6A U/UTP LSOH 3m niebieski</v>
          </cell>
          <cell r="D8061" t="str">
            <v>szt.</v>
          </cell>
          <cell r="E8061">
            <v>21.52</v>
          </cell>
          <cell r="F8061" t="str">
            <v>Cobi Cu kable krosowe</v>
          </cell>
          <cell r="K8061">
            <v>0</v>
          </cell>
        </row>
        <row r="8062">
          <cell r="A8062" t="str">
            <v>C14-1100-3,0</v>
          </cell>
          <cell r="B8062" t="str">
            <v>Patchcord kat. 6A U/UTP LSOH 3m szary</v>
          </cell>
          <cell r="C8062" t="str">
            <v>Patchcord CobiCabling RJ45-RJ45 kat. 6A U/UTP LSOH 3m szary</v>
          </cell>
          <cell r="D8062" t="str">
            <v>szt.</v>
          </cell>
          <cell r="E8062">
            <v>21.52</v>
          </cell>
          <cell r="F8062" t="str">
            <v>Cobi Cu kable krosowe</v>
          </cell>
          <cell r="K8062">
            <v>0</v>
          </cell>
        </row>
        <row r="8063">
          <cell r="A8063" t="str">
            <v>C14-1120-3,0</v>
          </cell>
          <cell r="B8063" t="str">
            <v>Patchcord kat. 6A U/UTP LSOH 3m zielony</v>
          </cell>
          <cell r="C8063" t="str">
            <v>Patchcord CobiCabling RJ45-RJ45 kat. 6A U/UTP LSOH 3m zielony</v>
          </cell>
          <cell r="D8063" t="str">
            <v>szt.</v>
          </cell>
          <cell r="E8063">
            <v>21.52</v>
          </cell>
          <cell r="F8063" t="str">
            <v>Cobi Cu kable krosowe</v>
          </cell>
          <cell r="K8063">
            <v>0</v>
          </cell>
        </row>
        <row r="8064">
          <cell r="A8064" t="str">
            <v>C14-1110-3,0</v>
          </cell>
          <cell r="B8064" t="str">
            <v>Patchcord kat. 6A U/UTP LSOH 3m żółty</v>
          </cell>
          <cell r="C8064" t="str">
            <v>Patchcord CobiCabling RJ45-RJ45 kat. 6A U/UTP LSOH 3m żółty</v>
          </cell>
          <cell r="D8064" t="str">
            <v>szt.</v>
          </cell>
          <cell r="E8064">
            <v>21.52</v>
          </cell>
          <cell r="F8064" t="str">
            <v>Cobi Cu kable krosowe</v>
          </cell>
          <cell r="K8064">
            <v>0</v>
          </cell>
        </row>
        <row r="8065">
          <cell r="A8065" t="str">
            <v>C14-1150-5,0</v>
          </cell>
          <cell r="B8065" t="str">
            <v>Patchcord kat. 6A U/UTP LSOH 5m czarny</v>
          </cell>
          <cell r="C8065" t="str">
            <v>Patchcord CobiCabling RJ45-RJ45 kat. 6A U/UTP LSOH 5m czarny</v>
          </cell>
          <cell r="D8065" t="str">
            <v>szt.</v>
          </cell>
          <cell r="E8065">
            <v>30.4</v>
          </cell>
          <cell r="F8065" t="str">
            <v>Cobi Cu kable krosowe</v>
          </cell>
          <cell r="K8065">
            <v>0</v>
          </cell>
        </row>
        <row r="8066">
          <cell r="A8066" t="str">
            <v>C14-1140-5,0</v>
          </cell>
          <cell r="B8066" t="str">
            <v>Patchcord kat. 6A U/UTP LSOH 5m czerwony</v>
          </cell>
          <cell r="C8066" t="str">
            <v>Patchcord CobiCabling RJ45-RJ45 kat. 6A U/UTP LSOH 5m czerwony</v>
          </cell>
          <cell r="D8066" t="str">
            <v>szt.</v>
          </cell>
          <cell r="E8066">
            <v>30.4</v>
          </cell>
          <cell r="F8066" t="str">
            <v>Cobi Cu kable krosowe</v>
          </cell>
          <cell r="K8066">
            <v>0</v>
          </cell>
        </row>
        <row r="8067">
          <cell r="A8067" t="str">
            <v>C14-1130-5,0</v>
          </cell>
          <cell r="B8067" t="str">
            <v>Patchcord kat. 6A U/UTP LSOH 5m niebieski</v>
          </cell>
          <cell r="C8067" t="str">
            <v>Patchcord CobiCabling RJ45-RJ45 kat. 6A U/UTP LSOH 5m niebieski</v>
          </cell>
          <cell r="D8067" t="str">
            <v>szt.</v>
          </cell>
          <cell r="E8067">
            <v>30.4</v>
          </cell>
          <cell r="F8067" t="str">
            <v>Cobi Cu kable krosowe</v>
          </cell>
          <cell r="K8067">
            <v>0</v>
          </cell>
        </row>
        <row r="8068">
          <cell r="A8068" t="str">
            <v>C14-1100-5,0</v>
          </cell>
          <cell r="B8068" t="str">
            <v>Patchcord kat. 6A U/UTP LSOH 5m szary</v>
          </cell>
          <cell r="C8068" t="str">
            <v>Patchcord CobiCabling RJ45-RJ45 kat. 6A U/UTP LSOH 5m szary</v>
          </cell>
          <cell r="D8068" t="str">
            <v>szt.</v>
          </cell>
          <cell r="E8068">
            <v>30.4</v>
          </cell>
          <cell r="F8068" t="str">
            <v>Cobi Cu kable krosowe</v>
          </cell>
          <cell r="K8068">
            <v>0</v>
          </cell>
        </row>
        <row r="8069">
          <cell r="A8069" t="str">
            <v>C14-1120-5,0</v>
          </cell>
          <cell r="B8069" t="str">
            <v>Patchcord kat. 6A U/UTP LSOH 5m zielony</v>
          </cell>
          <cell r="C8069" t="str">
            <v>Patchcord CobiCabling RJ45-RJ45 kat. 6A U/UTP LSOH 5m zielony</v>
          </cell>
          <cell r="D8069" t="str">
            <v>szt.</v>
          </cell>
          <cell r="E8069">
            <v>30.4</v>
          </cell>
          <cell r="F8069" t="str">
            <v>Cobi Cu kable krosowe</v>
          </cell>
          <cell r="K8069">
            <v>0</v>
          </cell>
        </row>
        <row r="8070">
          <cell r="A8070" t="str">
            <v>C14-1110-5,0</v>
          </cell>
          <cell r="B8070" t="str">
            <v>Patchcord kat. 6A U/UTP LSOH 5m żółty</v>
          </cell>
          <cell r="C8070" t="str">
            <v>Patchcord CobiCabling RJ45-RJ45 kat. 6A U/UTP LSOH 5m żółty</v>
          </cell>
          <cell r="D8070" t="str">
            <v>szt.</v>
          </cell>
          <cell r="E8070">
            <v>30.4</v>
          </cell>
          <cell r="F8070" t="str">
            <v>Cobi Cu kable krosowe</v>
          </cell>
          <cell r="K8070">
            <v>0</v>
          </cell>
        </row>
        <row r="8071">
          <cell r="A8071" t="str">
            <v>C14-1100-7,5</v>
          </cell>
          <cell r="B8071" t="str">
            <v>Patchcord kat. 6A U/UTP LSOH 7,5m szary</v>
          </cell>
          <cell r="C8071" t="str">
            <v>Patchcord CobiCabling RJ45-RJ45 kat. 6A U/UTP LSOH 7,5m szary</v>
          </cell>
          <cell r="D8071" t="str">
            <v>szt.</v>
          </cell>
          <cell r="E8071">
            <v>42.52</v>
          </cell>
          <cell r="F8071" t="str">
            <v>Cobi Cu kable krosowe</v>
          </cell>
          <cell r="K8071">
            <v>0</v>
          </cell>
        </row>
        <row r="8072">
          <cell r="A8072" t="str">
            <v>F21-2440-2</v>
          </cell>
          <cell r="B8072" t="str">
            <v>Patchcord LC/APC-LC/APC dx SM OS2 LSOH 2m</v>
          </cell>
          <cell r="C8072" t="str">
            <v>Patchcord CobiCabling LC/APC-LC/APC jednomodowy OS2 duplex LSOH 2m</v>
          </cell>
          <cell r="D8072" t="str">
            <v>szt.</v>
          </cell>
          <cell r="E8072">
            <v>43.64</v>
          </cell>
          <cell r="F8072" t="str">
            <v>Cobi FO pigtaile i patchcordy</v>
          </cell>
          <cell r="K8072">
            <v>0</v>
          </cell>
        </row>
        <row r="8073">
          <cell r="A8073" t="str">
            <v>9299 918/0,5/APC</v>
          </cell>
          <cell r="B8073" t="str">
            <v>Patchcord LC/APC-LC/APC, 9/125 µm  simplex, SM 0,5</v>
          </cell>
          <cell r="C8073" t="str">
            <v>Patchcord LC/APC-LC/APC, 9/125 µm  simplex, jednomodowy, 0,5m</v>
          </cell>
          <cell r="D8073" t="str">
            <v>szt.</v>
          </cell>
          <cell r="E8073">
            <v>27.6</v>
          </cell>
          <cell r="F8073" t="str">
            <v>Cobi FO pigtaile i patchcordy</v>
          </cell>
          <cell r="K8073">
            <v>0</v>
          </cell>
        </row>
        <row r="8074">
          <cell r="A8074" t="str">
            <v>9299 928/10,0/2APC</v>
          </cell>
          <cell r="B8074" t="str">
            <v>Patchcord LC/APC-SC/APC, 9/125 µm  duplex, SM 10,0</v>
          </cell>
          <cell r="C8074" t="str">
            <v>Patchcord LC/APC-SC/APC, 9/125 µm  duplex, jednomodowy, 10,0m</v>
          </cell>
          <cell r="D8074" t="str">
            <v>szt.</v>
          </cell>
          <cell r="E8074">
            <v>90.89</v>
          </cell>
          <cell r="F8074" t="str">
            <v>Cobi FO pigtaile i patchcordy</v>
          </cell>
          <cell r="K8074">
            <v>0</v>
          </cell>
        </row>
        <row r="8075">
          <cell r="A8075" t="str">
            <v>9299 918/3,0/2AP</v>
          </cell>
          <cell r="B8075" t="str">
            <v>Patchcord LC/APC-SC/APC, 9/125 µm  simplex, SM 3,0</v>
          </cell>
          <cell r="C8075" t="str">
            <v>Patchcord LC/APC-SC/APC, 9/125 µm  simplex, jednomodowy, 3,0m</v>
          </cell>
          <cell r="D8075" t="str">
            <v>szt.</v>
          </cell>
          <cell r="E8075">
            <v>33.83</v>
          </cell>
          <cell r="F8075" t="str">
            <v>Cobi FO pigtaile i patchcordy</v>
          </cell>
          <cell r="K8075">
            <v>0</v>
          </cell>
        </row>
        <row r="8076">
          <cell r="A8076" t="str">
            <v>F22-2330-1</v>
          </cell>
          <cell r="B8076" t="str">
            <v>Patchcord LC/PC-LC/PC dx MM OM2 LSOH 1m</v>
          </cell>
          <cell r="C8076" t="str">
            <v>Patchcord CobiCabling LC/PC-LC/PC wielomodowy OM2 duplex LSOH 1m</v>
          </cell>
          <cell r="D8076" t="str">
            <v>szt.</v>
          </cell>
          <cell r="E8076">
            <v>27.32</v>
          </cell>
          <cell r="F8076" t="str">
            <v>Cobi FO pigtaile i patchcordy</v>
          </cell>
          <cell r="K8076">
            <v>0</v>
          </cell>
        </row>
        <row r="8077">
          <cell r="A8077" t="str">
            <v>F22-2330-3</v>
          </cell>
          <cell r="B8077" t="str">
            <v>Patchcord LC/PC-LC/PC dx MM OM2 LSOH 3m</v>
          </cell>
          <cell r="C8077" t="str">
            <v>Patchcord CobiCabling LC/PC-LC/PC wielomodowy OM2 duplex LSOH 3m</v>
          </cell>
          <cell r="D8077" t="str">
            <v>szt.</v>
          </cell>
          <cell r="E8077">
            <v>30.6</v>
          </cell>
          <cell r="F8077" t="str">
            <v>Cobi FO pigtaile i patchcordy</v>
          </cell>
          <cell r="K8077">
            <v>0</v>
          </cell>
        </row>
        <row r="8078">
          <cell r="A8078" t="str">
            <v>F23-2330-1</v>
          </cell>
          <cell r="B8078" t="str">
            <v>Patchcord LC/PC-LC/PC dx MM OM3 LSOH 1m</v>
          </cell>
          <cell r="C8078" t="str">
            <v>Patchcord CobiCabling LC/PC-LC/PC wielomodowy OM3 duplex LSOH 1m</v>
          </cell>
          <cell r="D8078" t="str">
            <v>szt.</v>
          </cell>
          <cell r="E8078">
            <v>27.6</v>
          </cell>
          <cell r="F8078" t="str">
            <v>Cobi FO pigtaile i patchcordy</v>
          </cell>
          <cell r="K8078">
            <v>0</v>
          </cell>
        </row>
        <row r="8079">
          <cell r="A8079" t="str">
            <v>F23-2330-3</v>
          </cell>
          <cell r="B8079" t="str">
            <v>Patchcord LC/PC-LC/PC dx MM OM3 LSOH 3m</v>
          </cell>
          <cell r="C8079" t="str">
            <v>Patchcord CobiCabling LC/PC-LC/PC wielomodowy OM3 duplex LSOH 3m</v>
          </cell>
          <cell r="D8079" t="str">
            <v>szt.</v>
          </cell>
          <cell r="E8079">
            <v>46</v>
          </cell>
          <cell r="F8079" t="str">
            <v>Cobi FO pigtaile i patchcordy</v>
          </cell>
          <cell r="K8079">
            <v>0</v>
          </cell>
        </row>
        <row r="8080">
          <cell r="A8080" t="str">
            <v>F24-2330-1</v>
          </cell>
          <cell r="B8080" t="str">
            <v>Patchcord LC/PC-LC/PC dx MM OM4 LSOH 1m</v>
          </cell>
          <cell r="C8080" t="str">
            <v>Patchcord CobiCabling LC/PC-LC/PC wielomodowy OM4 duplex LSOH 1m</v>
          </cell>
          <cell r="D8080" t="str">
            <v>szt.</v>
          </cell>
          <cell r="E8080">
            <v>41.4</v>
          </cell>
          <cell r="F8080" t="str">
            <v>Cobi FO pigtaile i patchcordy</v>
          </cell>
          <cell r="K8080">
            <v>0</v>
          </cell>
        </row>
        <row r="8081">
          <cell r="A8081" t="str">
            <v>F24-2330-2</v>
          </cell>
          <cell r="B8081" t="str">
            <v>Patchcord LC/PC-LC/PC dx MM OM4 LSOH 2m</v>
          </cell>
          <cell r="C8081" t="str">
            <v>Patchcord CobiCabling LC/PC-LC/PC wielomodowy OM4 duplex LSOH 2m</v>
          </cell>
          <cell r="D8081" t="str">
            <v>szt.</v>
          </cell>
          <cell r="E8081">
            <v>36.56</v>
          </cell>
          <cell r="F8081" t="str">
            <v>Cobi FO pigtaile i patchcordy</v>
          </cell>
          <cell r="K8081">
            <v>0</v>
          </cell>
        </row>
        <row r="8082">
          <cell r="A8082" t="str">
            <v>F24-2330-3</v>
          </cell>
          <cell r="B8082" t="str">
            <v>Patchcord LC/PC-LC/PC dx MM OM4 LSOH 3m</v>
          </cell>
          <cell r="C8082" t="str">
            <v>Patchcord CobiCabling LC/PC-LC/PC wielomodowy OM4 duplex LSOH 3m</v>
          </cell>
          <cell r="D8082" t="str">
            <v>szt.</v>
          </cell>
          <cell r="E8082">
            <v>35.4</v>
          </cell>
          <cell r="F8082" t="str">
            <v>Cobi FO pigtaile i patchcordy</v>
          </cell>
          <cell r="K8082">
            <v>0</v>
          </cell>
        </row>
        <row r="8083">
          <cell r="A8083" t="str">
            <v>F24-2330-5</v>
          </cell>
          <cell r="B8083" t="str">
            <v>Patchcord LC/PC-LC/PC dx MM OM4 LSOH 5m</v>
          </cell>
          <cell r="C8083" t="str">
            <v>Patchcord CobiCabling LC/PC-LC/PC wielomodowy OM4 duplex LSOH 5m</v>
          </cell>
          <cell r="D8083" t="str">
            <v>szt.</v>
          </cell>
          <cell r="E8083">
            <v>50.4</v>
          </cell>
          <cell r="F8083" t="str">
            <v>Cobi FO pigtaile i patchcordy</v>
          </cell>
          <cell r="K8083">
            <v>0</v>
          </cell>
        </row>
        <row r="8084">
          <cell r="A8084" t="str">
            <v>F24-2330-7</v>
          </cell>
          <cell r="B8084" t="str">
            <v>Patchcord LC/PC-LC/PC dx MM OM4 LSOH 7m</v>
          </cell>
          <cell r="C8084" t="str">
            <v>Patchcord CobiCabling LC/PC-LC/PC wielomodowy OM4 duplex LSOH 7m</v>
          </cell>
          <cell r="D8084" t="str">
            <v>szt.</v>
          </cell>
          <cell r="E8084">
            <v>59.44</v>
          </cell>
          <cell r="F8084" t="str">
            <v>Cobi FO pigtaile i patchcordy</v>
          </cell>
          <cell r="K8084">
            <v>0</v>
          </cell>
        </row>
        <row r="8085">
          <cell r="A8085" t="str">
            <v>F21-2330-1</v>
          </cell>
          <cell r="B8085" t="str">
            <v>Patchcord LC/PC-LC/PC dx SM OS2 LSOH 1m</v>
          </cell>
          <cell r="C8085" t="str">
            <v>Patchcord CobiCabling LC/PC-LC/PC jednomodowy OS2 duplex LSOH 1m</v>
          </cell>
          <cell r="D8085" t="str">
            <v>szt.</v>
          </cell>
          <cell r="E8085">
            <v>39</v>
          </cell>
          <cell r="F8085" t="str">
            <v>Cobi FO pigtaile i patchcordy</v>
          </cell>
          <cell r="K8085">
            <v>0</v>
          </cell>
        </row>
        <row r="8086">
          <cell r="A8086" t="str">
            <v>F21-2330-2</v>
          </cell>
          <cell r="B8086" t="str">
            <v>Patchcord LC/PC-LC/PC dx SM OS2 LSOH 2m</v>
          </cell>
          <cell r="C8086" t="str">
            <v>Patchcord CobiCabling LC/PC-LC/PC jednomodowy OS2 duplex LSOH 2m</v>
          </cell>
          <cell r="D8086" t="str">
            <v>szt.</v>
          </cell>
          <cell r="E8086">
            <v>54.74</v>
          </cell>
          <cell r="F8086" t="str">
            <v>Cobi FO pigtaile i patchcordy</v>
          </cell>
          <cell r="K8086">
            <v>0</v>
          </cell>
        </row>
        <row r="8087">
          <cell r="A8087" t="str">
            <v>F21-2330-3</v>
          </cell>
          <cell r="B8087" t="str">
            <v>Patchcord LC/PC-LC/PC dx SM OS2 LSOH 3m</v>
          </cell>
          <cell r="C8087" t="str">
            <v>Patchcord CobiCabling LC/PC-LC/PC jednomodowy OS2 duplex LSOH 3m</v>
          </cell>
          <cell r="D8087" t="str">
            <v>szt.</v>
          </cell>
          <cell r="E8087">
            <v>42.2</v>
          </cell>
          <cell r="F8087" t="str">
            <v>Cobi FO pigtaile i patchcordy</v>
          </cell>
          <cell r="K8087">
            <v>0</v>
          </cell>
        </row>
        <row r="8088">
          <cell r="A8088" t="str">
            <v>9299 928/15,0/APC</v>
          </cell>
          <cell r="B8088" t="str">
            <v>Patchcord LC/PC-SC/APC, 9/125 µm  duplex, SM 15,0m</v>
          </cell>
          <cell r="C8088" t="str">
            <v>Patchcord LC/PC-SC/APC, 9/125 µm  duplex, jednomodowy, 15,0m</v>
          </cell>
          <cell r="D8088" t="str">
            <v>szt.</v>
          </cell>
          <cell r="E8088">
            <v>107.91</v>
          </cell>
          <cell r="F8088" t="str">
            <v>Cobi FO pigtaile i patchcordy</v>
          </cell>
          <cell r="K8088">
            <v>0</v>
          </cell>
        </row>
        <row r="8089">
          <cell r="A8089" t="str">
            <v>9299 928/2,5/APC</v>
          </cell>
          <cell r="B8089" t="str">
            <v>Patchcord LC/PC-SC/APC, 9/125 µm  duplex, SM 2,5m</v>
          </cell>
          <cell r="C8089" t="str">
            <v xml:space="preserve">Patchcord LC/PC-SC/APC, 9/125 µm  duplex, jednomodowy, 2,5m     </v>
          </cell>
          <cell r="D8089" t="str">
            <v>szt.</v>
          </cell>
          <cell r="E8089">
            <v>62.65</v>
          </cell>
          <cell r="F8089" t="str">
            <v>Cobi FO pigtaile i patchcordy</v>
          </cell>
          <cell r="K8089">
            <v>0</v>
          </cell>
        </row>
        <row r="8090">
          <cell r="A8090" t="str">
            <v>F23-2330-10</v>
          </cell>
          <cell r="B8090" t="str">
            <v>Patchcord LC-LC wielomodowy OM3 duplex 10m</v>
          </cell>
          <cell r="C8090" t="str">
            <v>Patchcord LC-LC wielomodowy 50/125 OM3 LSOH 10m</v>
          </cell>
          <cell r="D8090" t="str">
            <v>szt.</v>
          </cell>
          <cell r="E8090">
            <v>0</v>
          </cell>
          <cell r="F8090" t="str">
            <v>Cobi FO pigtaile i patchcordy</v>
          </cell>
          <cell r="K8090">
            <v>0</v>
          </cell>
        </row>
        <row r="8091">
          <cell r="A8091" t="str">
            <v>F23-2330-15</v>
          </cell>
          <cell r="B8091" t="str">
            <v>Patchcord LC-LC wielomodowy OM3 duplex 15m</v>
          </cell>
          <cell r="C8091" t="str">
            <v>Patchcord LC-LC wielomodowy 50/125 OM3 LSOH 15m</v>
          </cell>
          <cell r="D8091" t="str">
            <v>szt.</v>
          </cell>
          <cell r="E8091">
            <v>0</v>
          </cell>
          <cell r="F8091" t="str">
            <v>Cobi FO pigtaile i patchcordy</v>
          </cell>
          <cell r="K8091">
            <v>0</v>
          </cell>
        </row>
        <row r="8092">
          <cell r="A8092" t="str">
            <v>F23-2330-20</v>
          </cell>
          <cell r="B8092" t="str">
            <v>Patchcord LC-LC wielomodowy OM3 duplex 20m</v>
          </cell>
          <cell r="C8092" t="str">
            <v>Patchcord LC-LC wielomodowy 50/125 OM3 LSOH 20m</v>
          </cell>
          <cell r="D8092" t="str">
            <v>szt.</v>
          </cell>
          <cell r="E8092">
            <v>0</v>
          </cell>
          <cell r="F8092" t="str">
            <v>Cobi FO pigtaile i patchcordy</v>
          </cell>
          <cell r="K8092">
            <v>0</v>
          </cell>
        </row>
        <row r="8093">
          <cell r="A8093" t="str">
            <v>F23-2330-25</v>
          </cell>
          <cell r="B8093" t="str">
            <v>Patchcord LC-LC wielomodowy OM3 duplex 25m</v>
          </cell>
          <cell r="C8093" t="str">
            <v>Patchcord LC-LC wielomodowy 50/125 OM3 LSOH 25m</v>
          </cell>
          <cell r="D8093" t="str">
            <v>szt.</v>
          </cell>
          <cell r="E8093">
            <v>0</v>
          </cell>
          <cell r="F8093" t="str">
            <v>Cobi FO pigtaile i patchcordy</v>
          </cell>
          <cell r="K8093">
            <v>0</v>
          </cell>
        </row>
        <row r="8094">
          <cell r="A8094" t="str">
            <v>F23-2330-2</v>
          </cell>
          <cell r="B8094" t="str">
            <v>Patchcord LC-LC wielomodowy OM3 duplex 2m</v>
          </cell>
          <cell r="C8094" t="str">
            <v>Patchcord LC-LC wielomodowy 50/125 OM3 LSOH 2m</v>
          </cell>
          <cell r="D8094" t="str">
            <v>szt.</v>
          </cell>
          <cell r="E8094">
            <v>17.43</v>
          </cell>
          <cell r="F8094" t="str">
            <v>Cobi FO osprzęt</v>
          </cell>
          <cell r="K8094">
            <v>0</v>
          </cell>
        </row>
        <row r="8095">
          <cell r="A8095" t="str">
            <v>F23-2330-30</v>
          </cell>
          <cell r="B8095" t="str">
            <v>Patchcord LC-LC wielomodowy OM3 duplex 30m</v>
          </cell>
          <cell r="C8095" t="str">
            <v>Patchcord LC-LC wielomodowy 50/125 OM3 LSOH 30m</v>
          </cell>
          <cell r="D8095" t="str">
            <v>szt.</v>
          </cell>
          <cell r="E8095">
            <v>0</v>
          </cell>
          <cell r="F8095" t="str">
            <v>Cobi FO pigtaile i patchcordy</v>
          </cell>
          <cell r="K8095">
            <v>0</v>
          </cell>
        </row>
        <row r="8096">
          <cell r="A8096" t="str">
            <v>F23-2330-50</v>
          </cell>
          <cell r="B8096" t="str">
            <v>Patchcord LC-LC wielomodowy OM3 duplex 50m</v>
          </cell>
          <cell r="C8096" t="str">
            <v>Patchcord LC-LC wielomodowy 50/125 OM3 LSOH 50m</v>
          </cell>
          <cell r="D8096" t="str">
            <v>szt.</v>
          </cell>
          <cell r="E8096">
            <v>0</v>
          </cell>
          <cell r="F8096" t="str">
            <v>Cobi FO pigtaile i patchcordy</v>
          </cell>
          <cell r="K8096">
            <v>0</v>
          </cell>
        </row>
        <row r="8097">
          <cell r="A8097" t="str">
            <v>9259 928/0,2/OM4</v>
          </cell>
          <cell r="B8097" t="str">
            <v>Patchcord LC-LC, 50/125 µm duplex, 0,2m, OM4</v>
          </cell>
          <cell r="C8097" t="str">
            <v>Patchcord LC-LC, 50/125 µm duplex, wielomodowy, 0,2m, OM4</v>
          </cell>
          <cell r="D8097" t="str">
            <v>szt.</v>
          </cell>
          <cell r="E8097">
            <v>46</v>
          </cell>
          <cell r="F8097" t="str">
            <v>Cobi FO pigtaile i patchcordy</v>
          </cell>
          <cell r="K8097">
            <v>0</v>
          </cell>
        </row>
        <row r="8098">
          <cell r="A8098" t="str">
            <v>9259 928/0,5/OM3</v>
          </cell>
          <cell r="B8098" t="str">
            <v>Patchcord LC-LC, 50/125 µm duplex, 0,5m, OM3</v>
          </cell>
          <cell r="C8098" t="str">
            <v>Patchcord LC-LC, 50/125 µm duplex, wielomodowy, 0,5m, OM3</v>
          </cell>
          <cell r="D8098" t="str">
            <v>szt.</v>
          </cell>
          <cell r="E8098">
            <v>38.869999999999997</v>
          </cell>
          <cell r="F8098" t="str">
            <v>Cobi FO pigtaile i patchcordy</v>
          </cell>
          <cell r="K8098">
            <v>0</v>
          </cell>
        </row>
        <row r="8099">
          <cell r="A8099" t="str">
            <v>9259 928/0,5/OM4</v>
          </cell>
          <cell r="B8099" t="str">
            <v>Patchcord LC-LC, 50/125 µm duplex, 0,5m, OM4</v>
          </cell>
          <cell r="C8099" t="str">
            <v>Patchcord LC-LC, 50/125 µm duplex, wielomodowy, 0,5m, OM4</v>
          </cell>
          <cell r="D8099" t="str">
            <v>szt.</v>
          </cell>
          <cell r="E8099">
            <v>39.4</v>
          </cell>
          <cell r="F8099" t="str">
            <v>Cobi FO pigtaile i patchcordy</v>
          </cell>
          <cell r="K8099">
            <v>0</v>
          </cell>
        </row>
        <row r="8100">
          <cell r="A8100" t="str">
            <v>9259 928/1,0/OM3</v>
          </cell>
          <cell r="B8100" t="str">
            <v>Patchcord LC-LC, 50/125 µm duplex, 1,0m, OM3</v>
          </cell>
          <cell r="C8100" t="str">
            <v>Patchcord LC-LC, 50/125 µm duplex, wielomodowy, 1,0m, OM3</v>
          </cell>
          <cell r="D8100" t="str">
            <v>szt.</v>
          </cell>
          <cell r="E8100">
            <v>40.020000000000003</v>
          </cell>
          <cell r="F8100" t="str">
            <v>Cobi FO pigtaile i patchcordy</v>
          </cell>
          <cell r="K8100">
            <v>0</v>
          </cell>
        </row>
        <row r="8101">
          <cell r="A8101" t="str">
            <v>9259 928/1,0/OM4</v>
          </cell>
          <cell r="B8101" t="str">
            <v>Patchcord LC-LC, 50/125 µm duplex, 1,0m, OM4</v>
          </cell>
          <cell r="C8101" t="str">
            <v>Patchcord LC-LC, 50/125 µm duplex, wielomodowy, 1,0m, OM4</v>
          </cell>
          <cell r="D8101" t="str">
            <v>szt.</v>
          </cell>
          <cell r="E8101">
            <v>42.32</v>
          </cell>
          <cell r="F8101" t="str">
            <v>Cobi FO pigtaile i patchcordy</v>
          </cell>
          <cell r="K8101">
            <v>0</v>
          </cell>
        </row>
        <row r="8102">
          <cell r="A8102" t="str">
            <v>9259 928/1,5/OM3</v>
          </cell>
          <cell r="B8102" t="str">
            <v>Patchcord LC-LC, 50/125 µm duplex, 1,5m, OM3</v>
          </cell>
          <cell r="C8102" t="str">
            <v>Patchcord LC-LC, 50/125 µm duplex, wielomodowy, 1,5m, OM3</v>
          </cell>
          <cell r="D8102" t="str">
            <v>szt.</v>
          </cell>
          <cell r="E8102">
            <v>41.38</v>
          </cell>
          <cell r="F8102" t="str">
            <v>Cobi FO pigtaile i patchcordy</v>
          </cell>
          <cell r="K8102">
            <v>0</v>
          </cell>
        </row>
        <row r="8103">
          <cell r="A8103" t="str">
            <v>9259 928/2,2/OM3</v>
          </cell>
          <cell r="B8103" t="str">
            <v>Patchcord LC-LC, 50/125 µm duplex, 2,2m, OM3</v>
          </cell>
          <cell r="C8103" t="str">
            <v>Patchcord LC-LC, 50/125 µm duplex, wielomodowy, 2,2m, OM3</v>
          </cell>
          <cell r="D8103" t="str">
            <v>szt.</v>
          </cell>
          <cell r="E8103">
            <v>42.18</v>
          </cell>
          <cell r="F8103" t="str">
            <v>Cobi FO pigtaile i patchcordy</v>
          </cell>
          <cell r="K8103">
            <v>0</v>
          </cell>
        </row>
        <row r="8104">
          <cell r="A8104" t="str">
            <v>9259 928/3,0/OM4</v>
          </cell>
          <cell r="B8104" t="str">
            <v>Patchcord LC-LC, 50/125 µm duplex, 3,0m, OM4</v>
          </cell>
          <cell r="C8104" t="str">
            <v>Patchcord LC-LC, 50/125 µm duplex, wielomodowy, 3,0m, OM4</v>
          </cell>
          <cell r="D8104" t="str">
            <v>szt.</v>
          </cell>
          <cell r="E8104">
            <v>52.07</v>
          </cell>
          <cell r="F8104" t="str">
            <v>Cobi FO pigtaile i patchcordy</v>
          </cell>
          <cell r="K8104">
            <v>0</v>
          </cell>
        </row>
        <row r="8105">
          <cell r="A8105" t="str">
            <v>9259 928/7,5/OM3</v>
          </cell>
          <cell r="B8105" t="str">
            <v>Patchcord LC-LC, 50/125 µm duplex, 7,5m, OM3</v>
          </cell>
          <cell r="C8105" t="str">
            <v>Patchcord LC-LC, 50/125 µm duplex, wielomodowy, 7,5m, OM3</v>
          </cell>
          <cell r="D8105" t="str">
            <v>szt.</v>
          </cell>
          <cell r="E8105">
            <v>62.1</v>
          </cell>
          <cell r="F8105" t="str">
            <v>Cobi FO pigtaile i patchcordy</v>
          </cell>
          <cell r="K8105">
            <v>0</v>
          </cell>
        </row>
        <row r="8106">
          <cell r="A8106" t="str">
            <v>9259 928/0,1/OM3</v>
          </cell>
          <cell r="B8106" t="str">
            <v>Patchcord LC-LC, 50/125 µm duplex, MM 0,1m, OM3</v>
          </cell>
          <cell r="C8106" t="str">
            <v>Patchcord LC-LC, 50/125 µm duplex, wielomodowy, 0,1m, OM3</v>
          </cell>
          <cell r="D8106" t="str">
            <v>szt.</v>
          </cell>
          <cell r="E8106">
            <v>39.049999999999997</v>
          </cell>
          <cell r="F8106" t="str">
            <v>Cobi FO pigtaile i patchcordy</v>
          </cell>
          <cell r="K8106">
            <v>0</v>
          </cell>
        </row>
        <row r="8107">
          <cell r="A8107" t="str">
            <v>9259 928/10,0/OM4</v>
          </cell>
          <cell r="B8107" t="str">
            <v>Patchcord LC-LC, 50/125 µm duplex, MM 10,0m, OM4</v>
          </cell>
          <cell r="C8107" t="str">
            <v>Patchcord LC-LC, 50/125 µm duplex, wielomodowy, 10,0m, OM4</v>
          </cell>
          <cell r="D8107" t="str">
            <v>szt.</v>
          </cell>
          <cell r="E8107">
            <v>87.4</v>
          </cell>
          <cell r="F8107" t="str">
            <v>Cobi FO pigtaile i patchcordy</v>
          </cell>
          <cell r="K8107">
            <v>0</v>
          </cell>
        </row>
        <row r="8108">
          <cell r="A8108" t="str">
            <v>9259 928/150,0</v>
          </cell>
          <cell r="B8108" t="str">
            <v>Patchcord LC-LC, 50/125 µm duplex, MM 150,0m</v>
          </cell>
          <cell r="C8108" t="str">
            <v>Patchcord LC-LC, 50/125 µm duplex, wielomodowy, 150,0m</v>
          </cell>
          <cell r="D8108" t="str">
            <v>szt.</v>
          </cell>
          <cell r="E8108">
            <v>528.98</v>
          </cell>
          <cell r="F8108" t="str">
            <v>Cobi FO pigtaile i patchcordy</v>
          </cell>
          <cell r="K8108">
            <v>0</v>
          </cell>
        </row>
        <row r="8109">
          <cell r="A8109" t="str">
            <v>9259 928/16,0/OM4</v>
          </cell>
          <cell r="B8109" t="str">
            <v>Patchcord LC-LC, 50/125 µm duplex, MM 16,0m, OM4</v>
          </cell>
          <cell r="C8109" t="str">
            <v>Patchcord LC-LC, 50/125 µm duplex, wielomodowy, 16,0m, OM4</v>
          </cell>
          <cell r="D8109" t="str">
            <v>szt.</v>
          </cell>
          <cell r="E8109">
            <v>163.66</v>
          </cell>
          <cell r="F8109" t="str">
            <v>Cobi FO pigtaile i patchcordy</v>
          </cell>
          <cell r="K8109">
            <v>0</v>
          </cell>
        </row>
        <row r="8110">
          <cell r="A8110" t="str">
            <v>9259 928/2,0/OM3</v>
          </cell>
          <cell r="B8110" t="str">
            <v>Patchcord LC-LC, 50/125 µm duplex, MM 2,0m, OM3</v>
          </cell>
          <cell r="C8110" t="str">
            <v>Patchcord LC-LC, 50/125 µm duplex, wielomodowy, 2,0m, OM3</v>
          </cell>
          <cell r="D8110" t="str">
            <v>szt.</v>
          </cell>
          <cell r="E8110">
            <v>43.24</v>
          </cell>
          <cell r="F8110" t="str">
            <v>Cobi FO pigtaile i patchcordy</v>
          </cell>
          <cell r="K8110">
            <v>0</v>
          </cell>
        </row>
        <row r="8111">
          <cell r="A8111" t="str">
            <v>9259 928/2,0/OM4</v>
          </cell>
          <cell r="B8111" t="str">
            <v>Patchcord LC-LC, 50/125 µm duplex, MM 2,0m, OM4</v>
          </cell>
          <cell r="C8111" t="str">
            <v>Patchcord LC-LC, 50/125 µm duplex, wielomodowy, 2,0m, OM4</v>
          </cell>
          <cell r="D8111" t="str">
            <v>szt.</v>
          </cell>
          <cell r="E8111">
            <v>47.61</v>
          </cell>
          <cell r="F8111" t="str">
            <v>Cobi FO pigtaile i patchcordy</v>
          </cell>
          <cell r="K8111">
            <v>0</v>
          </cell>
        </row>
        <row r="8112">
          <cell r="A8112" t="str">
            <v>9259 928/3,0</v>
          </cell>
          <cell r="B8112" t="str">
            <v>Patchcord LC-LC, 50/125 µm duplex, MM 3,0m</v>
          </cell>
          <cell r="C8112" t="str">
            <v>Patchcord LC-LC, 50/125 µm duplex, wielomodowy, 3,0m</v>
          </cell>
          <cell r="D8112" t="str">
            <v>szt.</v>
          </cell>
          <cell r="E8112">
            <v>44.48</v>
          </cell>
          <cell r="F8112" t="str">
            <v>Cobi FO pigtaile i patchcordy</v>
          </cell>
          <cell r="K8112">
            <v>0</v>
          </cell>
        </row>
        <row r="8113">
          <cell r="A8113" t="str">
            <v>9259 928/4,0/OM4</v>
          </cell>
          <cell r="B8113" t="str">
            <v>Patchcord LC-LC, 50/125 µm duplex, MM 4,0m, OM4</v>
          </cell>
          <cell r="C8113" t="str">
            <v>Patchcord LC-LC, 50/125 µm duplex, wielomodowy, 4,0m, OM4</v>
          </cell>
          <cell r="D8113" t="str">
            <v>szt.</v>
          </cell>
          <cell r="E8113">
            <v>57.96</v>
          </cell>
          <cell r="F8113" t="str">
            <v>Cobi FO pigtaile i patchcordy</v>
          </cell>
          <cell r="K8113">
            <v>0</v>
          </cell>
        </row>
        <row r="8114">
          <cell r="A8114" t="str">
            <v>9259 928/40,0</v>
          </cell>
          <cell r="B8114" t="str">
            <v>Patchcord LC-LC, 50/125 µm duplex, MM 40,0m</v>
          </cell>
          <cell r="C8114" t="str">
            <v>Patchcord LC-LC, 50/125 µm duplex, wielomodowy, 40,0m</v>
          </cell>
          <cell r="D8114" t="str">
            <v>szt.</v>
          </cell>
          <cell r="E8114">
            <v>188.59</v>
          </cell>
          <cell r="F8114" t="str">
            <v>Cobi FO pigtaile i patchcordy</v>
          </cell>
          <cell r="K8114">
            <v>0</v>
          </cell>
        </row>
        <row r="8115">
          <cell r="A8115" t="str">
            <v>9259 928/5,0</v>
          </cell>
          <cell r="B8115" t="str">
            <v>Patchcord LC-LC, 50/125 µm duplex, MM 5,0m</v>
          </cell>
          <cell r="C8115" t="str">
            <v>Patchcord LC-LC, 50/125 µm duplex, wielomodowy, 5,0m</v>
          </cell>
          <cell r="D8115" t="str">
            <v>szt.</v>
          </cell>
          <cell r="E8115">
            <v>55.01</v>
          </cell>
          <cell r="F8115" t="str">
            <v>Cobi FO pigtaile i patchcordy</v>
          </cell>
          <cell r="K8115">
            <v>0</v>
          </cell>
        </row>
        <row r="8116">
          <cell r="A8116" t="str">
            <v>9259 928/5,0/OM4</v>
          </cell>
          <cell r="B8116" t="str">
            <v>Patchcord LC-LC, 50/125 µm duplex, MM 5,0m, OM4</v>
          </cell>
          <cell r="C8116" t="str">
            <v>Patchcord LC-LC, 50/125 µm duplex, wielomodowy, 5,0m, OM4</v>
          </cell>
          <cell r="D8116" t="str">
            <v>szt.</v>
          </cell>
          <cell r="E8116">
            <v>63.11</v>
          </cell>
          <cell r="F8116" t="str">
            <v>Cobi FO pigtaile i patchcordy</v>
          </cell>
          <cell r="K8116">
            <v>0</v>
          </cell>
        </row>
        <row r="8117">
          <cell r="A8117" t="str">
            <v>9259 928/0,2/OM3</v>
          </cell>
          <cell r="B8117" t="str">
            <v>Patchcord LC-LC, 50/125 µm duplex, MM, 0,2m, OM3</v>
          </cell>
          <cell r="C8117" t="str">
            <v>Patchcord LC-LC, 50/125 µm duplex, wielomodowy, 0,2m, OM3</v>
          </cell>
          <cell r="D8117" t="str">
            <v>szt.</v>
          </cell>
          <cell r="E8117">
            <v>39.049999999999997</v>
          </cell>
          <cell r="F8117" t="str">
            <v>Cobi FO pigtaile i patchcordy</v>
          </cell>
          <cell r="K8117">
            <v>0</v>
          </cell>
        </row>
        <row r="8118">
          <cell r="A8118" t="str">
            <v>9259 928/0,3/OM3</v>
          </cell>
          <cell r="B8118" t="str">
            <v>Patchcord LC-LC, 50/125 µm duplex, MM, 0,3m, OM3</v>
          </cell>
          <cell r="C8118" t="str">
            <v>Patchcord LC-LC, 50/125 µm duplex, wielomodowy, 0,3m, OM3</v>
          </cell>
          <cell r="D8118" t="str">
            <v>szt.</v>
          </cell>
          <cell r="E8118">
            <v>40.25</v>
          </cell>
          <cell r="F8118" t="str">
            <v>Cobi FO pigtaile i patchcordy</v>
          </cell>
          <cell r="K8118">
            <v>0</v>
          </cell>
        </row>
        <row r="8119">
          <cell r="A8119" t="str">
            <v>9259 928/1,7/OM3</v>
          </cell>
          <cell r="B8119" t="str">
            <v>Patchcord LC-LC, 50/125 µm duplex, MM, 1,7m, OM3</v>
          </cell>
          <cell r="C8119" t="str">
            <v xml:space="preserve">Patchcord LC-LC, 50/125 µm duplex, wielomodowy, 1,7m, OM3 </v>
          </cell>
          <cell r="D8119" t="str">
            <v>szt.</v>
          </cell>
          <cell r="E8119">
            <v>41.26</v>
          </cell>
          <cell r="F8119" t="str">
            <v>Cobi FO pigtaile i patchcordy</v>
          </cell>
          <cell r="K8119">
            <v>0</v>
          </cell>
        </row>
        <row r="8120">
          <cell r="A8120" t="str">
            <v>9259 928/10,0</v>
          </cell>
          <cell r="B8120" t="str">
            <v>Patchcord LC-LC, 50/125 µm duplex, MM, 10,0m</v>
          </cell>
          <cell r="C8120" t="str">
            <v xml:space="preserve">Patchcord LC-LC, 50/125 µm duplex, wielomodowy, 10,0m </v>
          </cell>
          <cell r="D8120" t="str">
            <v>szt.</v>
          </cell>
          <cell r="E8120">
            <v>66.7</v>
          </cell>
          <cell r="F8120" t="str">
            <v>Cobi FO pigtaile i patchcordy</v>
          </cell>
          <cell r="K8120">
            <v>0</v>
          </cell>
        </row>
        <row r="8121">
          <cell r="A8121" t="str">
            <v>9259 928/100,0</v>
          </cell>
          <cell r="B8121" t="str">
            <v>Patchcord LC-LC, 50/125 µm duplex, MM, 100,0m</v>
          </cell>
          <cell r="C8121" t="str">
            <v xml:space="preserve">Patchcord LC-LC, 50/125 µm duplex, wielomodowy, 100,0m </v>
          </cell>
          <cell r="D8121" t="str">
            <v>szt.</v>
          </cell>
          <cell r="E8121">
            <v>316.64999999999998</v>
          </cell>
          <cell r="F8121" t="str">
            <v>Cobi FO pigtaile i patchcordy</v>
          </cell>
          <cell r="K8121">
            <v>0</v>
          </cell>
        </row>
        <row r="8122">
          <cell r="A8122" t="str">
            <v>9259 928/12,0</v>
          </cell>
          <cell r="B8122" t="str">
            <v>Patchcord LC-LC, 50/125 µm duplex, MM, 12,0m</v>
          </cell>
          <cell r="C8122" t="str">
            <v>Patchcord LC-LC, 50/125 µm duplex, wielomodowy, 12,0m</v>
          </cell>
          <cell r="D8122" t="str">
            <v>szt.</v>
          </cell>
          <cell r="E8122">
            <v>70.150000000000006</v>
          </cell>
          <cell r="F8122" t="str">
            <v>Cobi FO pigtaile i patchcordy</v>
          </cell>
          <cell r="K8122">
            <v>0</v>
          </cell>
        </row>
        <row r="8123">
          <cell r="A8123" t="str">
            <v>9259 928/12,0/OM3</v>
          </cell>
          <cell r="B8123" t="str">
            <v>Patchcord LC-LC, 50/125 µm duplex, MM, 12,0m, OM3</v>
          </cell>
          <cell r="C8123" t="str">
            <v xml:space="preserve">Patchcord LC-LC, 50/125 µm duplex, wielomodowy, 12,0m, OM3 </v>
          </cell>
          <cell r="D8123" t="str">
            <v>szt.</v>
          </cell>
          <cell r="E8123">
            <v>82.8</v>
          </cell>
          <cell r="F8123" t="str">
            <v>Cobi FO pigtaile i patchcordy</v>
          </cell>
          <cell r="K8123">
            <v>0</v>
          </cell>
        </row>
        <row r="8124">
          <cell r="A8124" t="str">
            <v>9259 928/120,0</v>
          </cell>
          <cell r="B8124" t="str">
            <v>Patchcord LC-LC, 50/125 µm duplex, MM, 120,0m</v>
          </cell>
          <cell r="C8124" t="str">
            <v xml:space="preserve">Patchcord LC-LC, 50/125 µm duplex, wielomodowy, 120,0m </v>
          </cell>
          <cell r="D8124" t="str">
            <v>szt.</v>
          </cell>
          <cell r="E8124">
            <v>425.48</v>
          </cell>
          <cell r="F8124" t="str">
            <v>Cobi FO pigtaile i patchcordy</v>
          </cell>
          <cell r="K8124">
            <v>0</v>
          </cell>
        </row>
        <row r="8125">
          <cell r="A8125" t="str">
            <v>9259 928/15,0</v>
          </cell>
          <cell r="B8125" t="str">
            <v>Patchcord LC-LC, 50/125 µm duplex, MM, 15,0m</v>
          </cell>
          <cell r="C8125" t="str">
            <v>Patchcord LC-LC, 50/125 µm duplex, wielomodowy, 15,0m</v>
          </cell>
          <cell r="D8125" t="str">
            <v>szt.</v>
          </cell>
          <cell r="E8125">
            <v>83.9</v>
          </cell>
          <cell r="F8125" t="str">
            <v>Cobi FO pigtaile i patchcordy</v>
          </cell>
          <cell r="K8125">
            <v>0</v>
          </cell>
        </row>
        <row r="8126">
          <cell r="A8126" t="str">
            <v>9259 928/17,0/OM3</v>
          </cell>
          <cell r="B8126" t="str">
            <v>Patchcord LC-LC, 50/125 µm duplex, MM, 17,0m, OM3</v>
          </cell>
          <cell r="C8126" t="str">
            <v>Patchcord LC-LC, 50/125 µm duplex, wielomodowy, 17,0m, OM3</v>
          </cell>
          <cell r="D8126" t="str">
            <v>szt.</v>
          </cell>
          <cell r="E8126">
            <v>104.65</v>
          </cell>
          <cell r="F8126" t="str">
            <v>Cobi FO pigtaile i patchcordy</v>
          </cell>
          <cell r="K8126">
            <v>0</v>
          </cell>
        </row>
        <row r="8127">
          <cell r="A8127" t="str">
            <v>9259 928/2,5</v>
          </cell>
          <cell r="B8127" t="str">
            <v>Patchcord LC-LC, 50/125 µm duplex, MM, 2,5m</v>
          </cell>
          <cell r="C8127" t="str">
            <v>Patchcord LC-LC, 50/125 µm duplex, wielomodowy, 2,5m</v>
          </cell>
          <cell r="D8127" t="str">
            <v>szt.</v>
          </cell>
          <cell r="E8127">
            <v>43.49</v>
          </cell>
          <cell r="F8127" t="str">
            <v>Cobi FO pigtaile i patchcordy</v>
          </cell>
          <cell r="K8127">
            <v>0</v>
          </cell>
        </row>
        <row r="8128">
          <cell r="A8128" t="str">
            <v>9259 928/20,0</v>
          </cell>
          <cell r="B8128" t="str">
            <v>Patchcord LC-LC, 50/125 µm duplex, MM, 20,0m</v>
          </cell>
          <cell r="C8128" t="str">
            <v xml:space="preserve">Patchcord LC-LC, 50/125 µm duplex, wielomodowy, 20,0m </v>
          </cell>
          <cell r="D8128" t="str">
            <v>szt.</v>
          </cell>
          <cell r="E8128">
            <v>101.15</v>
          </cell>
          <cell r="F8128" t="str">
            <v>Cobi FO pigtaile i patchcordy</v>
          </cell>
          <cell r="K8128">
            <v>0</v>
          </cell>
        </row>
        <row r="8129">
          <cell r="A8129" t="str">
            <v>9259 928/20,0/OM3</v>
          </cell>
          <cell r="B8129" t="str">
            <v>Patchcord LC-LC, 50/125 µm duplex, MM, 20,0m, OM3</v>
          </cell>
          <cell r="C8129" t="str">
            <v xml:space="preserve">Patchcord LC-LC, 50/125 µm duplex, wielomodowy, 20,0m, OM3 </v>
          </cell>
          <cell r="D8129" t="str">
            <v>szt.</v>
          </cell>
          <cell r="E8129">
            <v>108.1</v>
          </cell>
          <cell r="F8129" t="str">
            <v>Cobi FO pigtaile i patchcordy</v>
          </cell>
          <cell r="K8129">
            <v>0</v>
          </cell>
        </row>
        <row r="8130">
          <cell r="A8130" t="str">
            <v>9259 928/25,0</v>
          </cell>
          <cell r="B8130" t="str">
            <v>Patchcord LC-LC, 50/125 µm duplex, MM, 25,0m</v>
          </cell>
          <cell r="C8130" t="str">
            <v xml:space="preserve">Patchcord LC-LC, 50/125 µm duplex, wielomodowy, 25,0m </v>
          </cell>
          <cell r="D8130" t="str">
            <v>szt.</v>
          </cell>
          <cell r="E8130">
            <v>116.84</v>
          </cell>
          <cell r="F8130" t="str">
            <v>Cobi FO pigtaile i patchcordy</v>
          </cell>
          <cell r="K8130">
            <v>0</v>
          </cell>
        </row>
        <row r="8131">
          <cell r="A8131" t="str">
            <v>9259 928/3,0/OM3</v>
          </cell>
          <cell r="B8131" t="str">
            <v>Patchcord LC-LC, 50/125 µm duplex, MM, 3,0m, OM3</v>
          </cell>
          <cell r="C8131" t="str">
            <v>Patchcord LC-LC, 50/125 µm duplex, wielomodowy, 3,0m, OM3</v>
          </cell>
          <cell r="D8131" t="str">
            <v>szt.</v>
          </cell>
          <cell r="E8131">
            <v>47.15</v>
          </cell>
          <cell r="F8131" t="str">
            <v>Cobi FO pigtaile i patchcordy</v>
          </cell>
          <cell r="K8131">
            <v>0</v>
          </cell>
        </row>
        <row r="8132">
          <cell r="A8132" t="str">
            <v>9259 928/30,0/OM3</v>
          </cell>
          <cell r="B8132" t="str">
            <v>Patchcord LC-LC, 50/125 µm duplex, MM, 30,0 m,OM3</v>
          </cell>
          <cell r="C8132" t="str">
            <v>Patchcord LC-LC, 50/125 µm duplex, wielomodowy, 30,0 m, OM3</v>
          </cell>
          <cell r="D8132" t="str">
            <v>szt.</v>
          </cell>
          <cell r="E8132">
            <v>149.49</v>
          </cell>
          <cell r="F8132" t="str">
            <v>Cobi FO pigtaile i patchcordy</v>
          </cell>
          <cell r="K8132">
            <v>0</v>
          </cell>
        </row>
        <row r="8133">
          <cell r="A8133" t="str">
            <v>9259 928/30,0</v>
          </cell>
          <cell r="B8133" t="str">
            <v>Patchcord LC-LC, 50/125 µm duplex, MM, 30,0m</v>
          </cell>
          <cell r="C8133" t="str">
            <v xml:space="preserve">Patchcord LC-LC, 50/125 µm duplex, wielomodowy, 30,0m </v>
          </cell>
          <cell r="D8133" t="str">
            <v>szt.</v>
          </cell>
          <cell r="E8133">
            <v>120.24</v>
          </cell>
          <cell r="F8133" t="str">
            <v>Cobi FO pigtaile i patchcordy</v>
          </cell>
          <cell r="K8133">
            <v>0</v>
          </cell>
        </row>
        <row r="8134">
          <cell r="A8134" t="str">
            <v>9259 928/35,0/OM3</v>
          </cell>
          <cell r="B8134" t="str">
            <v>Patchcord LC-LC, 50/125 µm duplex, MM, 35,0 m,OM3</v>
          </cell>
          <cell r="C8134" t="str">
            <v>Patchcord LC-LC, 50/125 µm duplex, wielomodowy, 35,0 m, OM3</v>
          </cell>
          <cell r="D8134" t="str">
            <v>szt.</v>
          </cell>
          <cell r="E8134">
            <v>159.47999999999999</v>
          </cell>
          <cell r="F8134" t="str">
            <v>Cobi FO pigtaile i patchcordy</v>
          </cell>
          <cell r="K8134">
            <v>0</v>
          </cell>
        </row>
        <row r="8135">
          <cell r="A8135" t="str">
            <v>9259 928/5,0/OM3</v>
          </cell>
          <cell r="B8135" t="str">
            <v>Patchcord LC-LC, 50/125 µm duplex, MM, 5,0m OM3</v>
          </cell>
          <cell r="C8135" t="str">
            <v>Patchcord LC-LC, 50/125 µm duplex, wielomodowy, 5,0m, OM3</v>
          </cell>
          <cell r="D8135" t="str">
            <v>szt.</v>
          </cell>
          <cell r="E8135">
            <v>50.83</v>
          </cell>
          <cell r="F8135" t="str">
            <v>Cobi FO pigtaile i patchcordy</v>
          </cell>
          <cell r="K8135">
            <v>0</v>
          </cell>
        </row>
        <row r="8136">
          <cell r="A8136" t="str">
            <v>9259 928/6,0/OM3</v>
          </cell>
          <cell r="B8136" t="str">
            <v>Patchcord LC-LC, 50/125 µm duplex, MM, 6,0m, OM3</v>
          </cell>
          <cell r="C8136" t="str">
            <v xml:space="preserve">Patchcord LC-LC, 50/125 µm duplex, wielomodowy, 6,0m, OM3 </v>
          </cell>
          <cell r="D8136" t="str">
            <v>szt.</v>
          </cell>
          <cell r="E8136">
            <v>59.8</v>
          </cell>
          <cell r="F8136" t="str">
            <v>Cobi FO pigtaile i patchcordy</v>
          </cell>
          <cell r="K8136">
            <v>0</v>
          </cell>
        </row>
        <row r="8137">
          <cell r="A8137" t="str">
            <v>9259 928/6,0/OM4</v>
          </cell>
          <cell r="B8137" t="str">
            <v>Patchcord LC-LC, 50/125 µm duplex, MM, 6,0m, OM4</v>
          </cell>
          <cell r="C8137" t="str">
            <v xml:space="preserve">Patchcord LC-LC, 50/125 µm duplex, wielomodowy, 6,0m, OM4 </v>
          </cell>
          <cell r="D8137" t="str">
            <v>szt.</v>
          </cell>
          <cell r="E8137">
            <v>76.17</v>
          </cell>
          <cell r="F8137" t="str">
            <v>Cobi FO pigtaile i patchcordy</v>
          </cell>
          <cell r="K8137">
            <v>0</v>
          </cell>
        </row>
        <row r="8138">
          <cell r="A8138" t="str">
            <v>9259 928/7,0</v>
          </cell>
          <cell r="B8138" t="str">
            <v>Patchcord LC-LC, 50/125 µm duplex, MM, 7,0m</v>
          </cell>
          <cell r="C8138" t="str">
            <v>Patchcord LC-LC, 50/125 µm duplex, wielomodowy, 7,0m</v>
          </cell>
          <cell r="D8138" t="str">
            <v>szt.</v>
          </cell>
          <cell r="E8138">
            <v>63.8</v>
          </cell>
          <cell r="F8138" t="str">
            <v>Cobi FO pigtaile i patchcordy</v>
          </cell>
          <cell r="K8138">
            <v>0</v>
          </cell>
        </row>
        <row r="8139">
          <cell r="A8139" t="str">
            <v>9259 928/7,0/OM3</v>
          </cell>
          <cell r="B8139" t="str">
            <v>Patchcord LC-LC, 50/125 µm duplex, MM, 7,0m, OM3</v>
          </cell>
          <cell r="C8139" t="str">
            <v xml:space="preserve">Patchcord LC-LC, 50/125 µm duplex, wielomodowy, 7,0m, OM3 </v>
          </cell>
          <cell r="D8139" t="str">
            <v>szt.</v>
          </cell>
          <cell r="E8139">
            <v>60.86</v>
          </cell>
          <cell r="F8139" t="str">
            <v>Cobi FO pigtaile i patchcordy</v>
          </cell>
          <cell r="K8139">
            <v>0</v>
          </cell>
        </row>
        <row r="8140">
          <cell r="A8140" t="str">
            <v>9259 928/70,0</v>
          </cell>
          <cell r="B8140" t="str">
            <v>Patchcord LC-LC, 50/125 µm duplex, MM, 70,0m</v>
          </cell>
          <cell r="C8140" t="str">
            <v xml:space="preserve">Patchcord LC-LC, 50/125 µm duplex, wielomodowy, 70,0m </v>
          </cell>
          <cell r="D8140" t="str">
            <v>szt.</v>
          </cell>
          <cell r="E8140">
            <v>273.69</v>
          </cell>
          <cell r="F8140" t="str">
            <v>Cobi FO pigtaile i patchcordy</v>
          </cell>
          <cell r="K8140">
            <v>0</v>
          </cell>
        </row>
        <row r="8141">
          <cell r="A8141" t="str">
            <v>9259 928/8,0/OM3</v>
          </cell>
          <cell r="B8141" t="str">
            <v>Patchcord LC-LC, 50/125 µm duplex, MM, 8,0 OM3</v>
          </cell>
          <cell r="C8141" t="str">
            <v>Patchcord LC-LC, 50/125 µm duplex, wielomodowy, 8,0m, OM3</v>
          </cell>
          <cell r="D8141" t="str">
            <v>szt.</v>
          </cell>
          <cell r="E8141">
            <v>82.8</v>
          </cell>
          <cell r="F8141" t="str">
            <v>Cobi FO pigtaile i patchcordy</v>
          </cell>
          <cell r="K8141">
            <v>0</v>
          </cell>
        </row>
        <row r="8142">
          <cell r="A8142" t="str">
            <v>9259 928/8,0</v>
          </cell>
          <cell r="B8142" t="str">
            <v>Patchcord LC-LC, 50/125 µm duplex, MM, 8,0m</v>
          </cell>
          <cell r="C8142" t="str">
            <v>Patchcord LC-LC, 50/125 µm duplex, wielomodowy, 8,0m</v>
          </cell>
          <cell r="D8142" t="str">
            <v>szt.</v>
          </cell>
          <cell r="E8142">
            <v>59.75</v>
          </cell>
          <cell r="F8142" t="str">
            <v>Cobi FO pigtaile i patchcordy</v>
          </cell>
          <cell r="K8142">
            <v>0</v>
          </cell>
        </row>
        <row r="8143">
          <cell r="A8143" t="str">
            <v>9259 928/90,0</v>
          </cell>
          <cell r="B8143" t="str">
            <v>Patchcord LC-LC, 50/125 µm duplex, MM, 90,0m</v>
          </cell>
          <cell r="C8143" t="str">
            <v xml:space="preserve">Patchcord LC-LC, 50/125 µm duplex, wielomodowy, 90,0m </v>
          </cell>
          <cell r="D8143" t="str">
            <v>szt.</v>
          </cell>
          <cell r="E8143">
            <v>342.69</v>
          </cell>
          <cell r="F8143" t="str">
            <v>Cobi FO pigtaile i patchcordy</v>
          </cell>
          <cell r="K8143">
            <v>0</v>
          </cell>
        </row>
        <row r="8144">
          <cell r="A8144" t="str">
            <v>9259 928/4,0/OM3</v>
          </cell>
          <cell r="B8144" t="str">
            <v>Patchcord LC-LC, 50/125 µm duplex, wielomodowy</v>
          </cell>
          <cell r="C8144" t="str">
            <v>Patchcord LC-LC, 50/125 µm duplex, wielomodowy, 4,0m, OM3</v>
          </cell>
          <cell r="D8144" t="str">
            <v>szt.</v>
          </cell>
          <cell r="E8144">
            <v>55.66</v>
          </cell>
          <cell r="F8144" t="str">
            <v>Cobi FO pigtaile i patchcordy</v>
          </cell>
          <cell r="K8144">
            <v>0</v>
          </cell>
        </row>
        <row r="8145">
          <cell r="A8145" t="str">
            <v>9259 928/2,0</v>
          </cell>
          <cell r="B8145" t="str">
            <v>Patchcord LC-LC, 50/125 µm duplex, wielomodowy</v>
          </cell>
          <cell r="C8145" t="str">
            <v>Patchcord LC-LC, 50/125 µm duplex, wielomodowy, 2,0m</v>
          </cell>
          <cell r="D8145" t="str">
            <v>szt.</v>
          </cell>
          <cell r="E8145">
            <v>15.66</v>
          </cell>
          <cell r="F8145" t="str">
            <v>Cobi FO pigtaile i patchcordy</v>
          </cell>
          <cell r="K8145">
            <v>0</v>
          </cell>
        </row>
        <row r="8146">
          <cell r="A8146" t="str">
            <v>9259 928/0,5</v>
          </cell>
          <cell r="B8146" t="str">
            <v>Patchcord LC-LC, 50/125 µm dx, wielomodowy, 0,5m</v>
          </cell>
          <cell r="C8146" t="str">
            <v xml:space="preserve">Patchcord LC-LC, 50/125 µm duplex, wielomodowy, 0,5m </v>
          </cell>
          <cell r="D8146" t="str">
            <v>szt.</v>
          </cell>
          <cell r="E8146">
            <v>47.15</v>
          </cell>
          <cell r="F8146" t="str">
            <v>Cobi FO pigtaile i patchcordy</v>
          </cell>
          <cell r="K8146">
            <v>0</v>
          </cell>
        </row>
        <row r="8147">
          <cell r="A8147" t="str">
            <v>9259 928/1,0</v>
          </cell>
          <cell r="B8147" t="str">
            <v>Patchcord LC-LC, 50/125 µm dx, wielomodowy, 1,0m</v>
          </cell>
          <cell r="C8147" t="str">
            <v xml:space="preserve">Patchcord LC-LC, 50/125 µm duplex, wielomodowy, 1,0m </v>
          </cell>
          <cell r="D8147" t="str">
            <v>szt.</v>
          </cell>
          <cell r="E8147">
            <v>39.56</v>
          </cell>
          <cell r="F8147" t="str">
            <v>Cobi FO pigtaile i patchcordy</v>
          </cell>
          <cell r="K8147">
            <v>0</v>
          </cell>
        </row>
        <row r="8148">
          <cell r="A8148" t="str">
            <v>9259 928/1,5</v>
          </cell>
          <cell r="B8148" t="str">
            <v>Patchcord LC-LC, 50/125 µm dx, wielomodowy, 1,5m</v>
          </cell>
          <cell r="C8148" t="str">
            <v>Patchcord LC-LC, 50/125 µm duplex, wielomodowy, 1,5m</v>
          </cell>
          <cell r="D8148" t="str">
            <v>szt.</v>
          </cell>
          <cell r="E8148">
            <v>42.55</v>
          </cell>
          <cell r="F8148" t="str">
            <v>Cobi FO pigtaile i patchcordy</v>
          </cell>
          <cell r="K8148">
            <v>0</v>
          </cell>
        </row>
        <row r="8149">
          <cell r="A8149" t="str">
            <v>9259 928/10,0/OM3</v>
          </cell>
          <cell r="B8149" t="str">
            <v>Patchcord LC-LC, 50/125 dx, wielomodowy, 10,0m OM3</v>
          </cell>
          <cell r="C8149" t="str">
            <v xml:space="preserve">Patchcord LC-LC, 50/125 µm duplex, wielomodowy, 10,0m, OM3 </v>
          </cell>
          <cell r="D8149" t="str">
            <v>szt.</v>
          </cell>
          <cell r="E8149">
            <v>71.48</v>
          </cell>
          <cell r="F8149" t="str">
            <v>Cobi FO pigtaile i patchcordy</v>
          </cell>
          <cell r="K8149">
            <v>0</v>
          </cell>
        </row>
        <row r="8150">
          <cell r="A8150" t="str">
            <v>9259 928/15,0/OM3</v>
          </cell>
          <cell r="B8150" t="str">
            <v>Patchcord LC-LC, 50/125 dx, wielomodowy, 15,0m OM3</v>
          </cell>
          <cell r="C8150" t="str">
            <v xml:space="preserve">Patchcord LC-LC, 50/125 µm duplex, wielomodowy, 15,0m, OM3 </v>
          </cell>
          <cell r="D8150" t="str">
            <v>szt.</v>
          </cell>
          <cell r="E8150">
            <v>87.4</v>
          </cell>
          <cell r="F8150" t="str">
            <v>Cobi FO pigtaile i patchcordy</v>
          </cell>
          <cell r="K8150">
            <v>0</v>
          </cell>
        </row>
        <row r="8151">
          <cell r="A8151" t="str">
            <v>9259 928/25,0/OM3</v>
          </cell>
          <cell r="B8151" t="str">
            <v>Patchcord LC-LC, 50/125 dx, wielomodowy, 25,0m OM3</v>
          </cell>
          <cell r="C8151" t="str">
            <v xml:space="preserve">Patchcord LC-LC, 50/125 µm duplex, wielomodowy, 25,0m, OM3 </v>
          </cell>
          <cell r="D8151" t="str">
            <v>szt.</v>
          </cell>
          <cell r="E8151">
            <v>112.24</v>
          </cell>
          <cell r="F8151" t="str">
            <v>Cobi FO pigtaile i patchcordy</v>
          </cell>
          <cell r="K8151">
            <v>0</v>
          </cell>
        </row>
        <row r="8152">
          <cell r="A8152" t="str">
            <v>9259 928/50,0/OM3</v>
          </cell>
          <cell r="B8152" t="str">
            <v>Patchcord LC-LC, 50/125 dx, wielomodowy, 50,0m OM3</v>
          </cell>
          <cell r="C8152" t="str">
            <v xml:space="preserve">Patchcord LC-LC, 50/125 µm duplex, wielomodowy, 50,0m, OM3 </v>
          </cell>
          <cell r="D8152" t="str">
            <v>szt.</v>
          </cell>
          <cell r="E8152">
            <v>259.89</v>
          </cell>
          <cell r="F8152" t="str">
            <v>Cobi FO pigtaile i patchcordy</v>
          </cell>
          <cell r="K8152">
            <v>0</v>
          </cell>
        </row>
        <row r="8153">
          <cell r="A8153" t="str">
            <v>9259 928/60,0/OM3</v>
          </cell>
          <cell r="B8153" t="str">
            <v>Patchcord LC-LC, 50/125 dx, wielomodowy, 60,0m OM3</v>
          </cell>
          <cell r="C8153" t="str">
            <v xml:space="preserve">Patchcord LC-LC, 50/125 µm duplex, wielomodowy, 60,0m, OM3 </v>
          </cell>
          <cell r="D8153" t="str">
            <v>szt.</v>
          </cell>
          <cell r="E8153">
            <v>325.74</v>
          </cell>
          <cell r="F8153" t="str">
            <v>Cobi FO pigtaile i patchcordy</v>
          </cell>
          <cell r="K8153">
            <v>0</v>
          </cell>
        </row>
        <row r="8154">
          <cell r="A8154" t="str">
            <v>9259 928/70,0/OM3</v>
          </cell>
          <cell r="B8154" t="str">
            <v>Patchcord LC-LC, 50/125 dx, wielomodowy, 70,0m OM3</v>
          </cell>
          <cell r="C8154" t="str">
            <v xml:space="preserve">Patchcord LC-LC, 50/125 µm duplex, wielomodowy, 70,0m, OM3 </v>
          </cell>
          <cell r="D8154" t="str">
            <v>szt.</v>
          </cell>
          <cell r="E8154">
            <v>349.59</v>
          </cell>
          <cell r="F8154" t="str">
            <v>Cobi FO pigtaile i patchcordy</v>
          </cell>
          <cell r="K8154">
            <v>0</v>
          </cell>
        </row>
        <row r="8155">
          <cell r="A8155" t="str">
            <v>9269 928/15,0</v>
          </cell>
          <cell r="B8155" t="str">
            <v>Patchcord LC-LC, 62,5/125 µm duplex, MM 15,0m</v>
          </cell>
          <cell r="C8155" t="str">
            <v>Patchcord LC-LC, 62,5/125 µm duplex, wielomodowy, 15,0m</v>
          </cell>
          <cell r="D8155" t="str">
            <v>szt.</v>
          </cell>
          <cell r="E8155">
            <v>98.9</v>
          </cell>
          <cell r="F8155" t="str">
            <v>Cobi FO pigtaile i patchcordy</v>
          </cell>
          <cell r="K8155">
            <v>0</v>
          </cell>
        </row>
        <row r="8156">
          <cell r="A8156" t="str">
            <v>9269 928/2,0</v>
          </cell>
          <cell r="B8156" t="str">
            <v>Patchcord LC-LC, 62,5/125 µm duplex, wielomodowy</v>
          </cell>
          <cell r="C8156" t="str">
            <v>Patchcord LC-LC, 62,5/125 µm duplex, wielomodowy, 2,0m</v>
          </cell>
          <cell r="D8156" t="str">
            <v>szt.</v>
          </cell>
          <cell r="E8156">
            <v>44.89</v>
          </cell>
          <cell r="F8156" t="str">
            <v>Cobi FO pigtaile i patchcordy</v>
          </cell>
          <cell r="K8156">
            <v>0</v>
          </cell>
        </row>
        <row r="8157">
          <cell r="A8157" t="str">
            <v>9269 928/3,0</v>
          </cell>
          <cell r="B8157" t="str">
            <v>Patchcord LC-LC, 62,5/125 µm duplex, wielomodowy</v>
          </cell>
          <cell r="C8157" t="str">
            <v>Patchcord LC-LC, 62,5/125 µm duplex, wielomodowy, 3,0m</v>
          </cell>
          <cell r="D8157" t="str">
            <v>szt.</v>
          </cell>
          <cell r="E8157">
            <v>0</v>
          </cell>
          <cell r="F8157" t="str">
            <v>Cobi FO pigtaile i patchcordy</v>
          </cell>
          <cell r="K8157">
            <v>0</v>
          </cell>
        </row>
        <row r="8158">
          <cell r="A8158" t="str">
            <v>9269 928/5,0</v>
          </cell>
          <cell r="B8158" t="str">
            <v>Patchcord LC-LC, 62,5/125 µm duplex, wielomodowy</v>
          </cell>
          <cell r="C8158" t="str">
            <v>Patchcord LC-LC, 62,5/125 µm duplex, wielomodowy, 5,0m</v>
          </cell>
          <cell r="D8158" t="str">
            <v>szt.</v>
          </cell>
          <cell r="E8158">
            <v>60.79</v>
          </cell>
          <cell r="F8158" t="str">
            <v>Cobi FO pigtaile i patchcordy</v>
          </cell>
          <cell r="K8158">
            <v>0</v>
          </cell>
        </row>
        <row r="8159">
          <cell r="A8159" t="str">
            <v>9299 928/2,0/APC</v>
          </cell>
          <cell r="B8159" t="str">
            <v>Patchcord LC-LC, 9/125 µm APC duplex, 2,0m</v>
          </cell>
          <cell r="C8159" t="str">
            <v>Patchcord LC-LC, 9/125 µm APC duplex, jednomodowy, 2,0m</v>
          </cell>
          <cell r="D8159" t="str">
            <v>szt.</v>
          </cell>
          <cell r="E8159">
            <v>47.47</v>
          </cell>
          <cell r="F8159" t="str">
            <v>Cobi FO pigtaile i patchcordy</v>
          </cell>
          <cell r="K8159">
            <v>0</v>
          </cell>
        </row>
        <row r="8160">
          <cell r="A8160" t="str">
            <v>9299 928/3,0/APC</v>
          </cell>
          <cell r="B8160" t="str">
            <v>Patchcord LC-LC, 9/125 µm APC duplex, 3,0m</v>
          </cell>
          <cell r="C8160" t="str">
            <v>Patchcord LC-LC, 9/125 µm APC duplex, jednomodowy, 3,0m</v>
          </cell>
          <cell r="D8160" t="str">
            <v>szt.</v>
          </cell>
          <cell r="E8160">
            <v>0</v>
          </cell>
          <cell r="F8160" t="str">
            <v>Cobi FO pigtaile i patchcordy</v>
          </cell>
          <cell r="K8160">
            <v>0</v>
          </cell>
        </row>
        <row r="8161">
          <cell r="A8161" t="str">
            <v>9299 928/5,0/APC</v>
          </cell>
          <cell r="B8161" t="str">
            <v>Patchcord LC-LC, 9/125 µm APC duplex, 5,0m</v>
          </cell>
          <cell r="C8161" t="str">
            <v>Patchcord LC-LC, 9/125 µm APC duplex, jednomodowy, 5,0m</v>
          </cell>
          <cell r="D8161" t="str">
            <v>szt.</v>
          </cell>
          <cell r="E8161">
            <v>71.709999999999994</v>
          </cell>
          <cell r="F8161" t="str">
            <v>Cobi FO pigtaile i patchcordy</v>
          </cell>
          <cell r="K8161">
            <v>0</v>
          </cell>
        </row>
        <row r="8162">
          <cell r="A8162" t="str">
            <v>9299 928/2,0</v>
          </cell>
          <cell r="B8162" t="str">
            <v>Patchcord LC-LC, 9/125 µm duplex, jednomodowy</v>
          </cell>
          <cell r="C8162" t="str">
            <v>Patchcord LC-LC, 9/125 µm duplex, jednomodowy, 2,0m</v>
          </cell>
          <cell r="D8162" t="str">
            <v>szt.</v>
          </cell>
          <cell r="E8162">
            <v>50.14</v>
          </cell>
          <cell r="F8162" t="str">
            <v>Cobi FO pigtaile i patchcordy</v>
          </cell>
          <cell r="K8162">
            <v>0</v>
          </cell>
        </row>
        <row r="8163">
          <cell r="A8163" t="str">
            <v>9299 928/3,0</v>
          </cell>
          <cell r="B8163" t="str">
            <v>Patchcord LC-LC, 9/125 µm duplex, jednomodowy</v>
          </cell>
          <cell r="C8163" t="str">
            <v>Patchcord LC-LC, 9/125 µm duplex, jednomodowy, 3,0m</v>
          </cell>
          <cell r="D8163" t="str">
            <v>szt.</v>
          </cell>
          <cell r="E8163">
            <v>52.9</v>
          </cell>
          <cell r="F8163" t="str">
            <v>Cobi FO pigtaile i patchcordy</v>
          </cell>
          <cell r="K8163">
            <v>0</v>
          </cell>
        </row>
        <row r="8164">
          <cell r="A8164" t="str">
            <v>9299 928/5,0</v>
          </cell>
          <cell r="B8164" t="str">
            <v>Patchcord LC-LC, 9/125 µm duplex, jednomodowy</v>
          </cell>
          <cell r="C8164" t="str">
            <v>Patchcord LC-LC, 9/125 µm duplex, jednomodowy, 5,0m</v>
          </cell>
          <cell r="D8164" t="str">
            <v>szt.</v>
          </cell>
          <cell r="E8164">
            <v>56.81</v>
          </cell>
          <cell r="F8164" t="str">
            <v>Cobi FO pigtaile i patchcordy</v>
          </cell>
          <cell r="K8164">
            <v>0</v>
          </cell>
        </row>
        <row r="8165">
          <cell r="A8165" t="str">
            <v>9299 928/40,0</v>
          </cell>
          <cell r="B8165" t="str">
            <v>Patchcord LC-LC, 9/125 µm duplex, jednomodowy</v>
          </cell>
          <cell r="C8165" t="str">
            <v>Patchcord LC-LC, 9/125 µm duplex, jednomodowy, 40,0m</v>
          </cell>
          <cell r="D8165" t="str">
            <v>szt.</v>
          </cell>
          <cell r="E8165">
            <v>156.38999999999999</v>
          </cell>
          <cell r="F8165" t="str">
            <v>Cobi FO pigtaile i patchcordy</v>
          </cell>
          <cell r="K8165">
            <v>0</v>
          </cell>
        </row>
        <row r="8166">
          <cell r="A8166" t="str">
            <v>9299 928/0,5</v>
          </cell>
          <cell r="B8166" t="str">
            <v>Patchcord LC-LC, 9/125 µm duplex, jednomodowy, 0,5</v>
          </cell>
          <cell r="C8166" t="str">
            <v xml:space="preserve">Patchcord LC-LC, 9/125 µm duplex, jednomodowy, 0,5m </v>
          </cell>
          <cell r="D8166" t="str">
            <v>szt.</v>
          </cell>
          <cell r="E8166">
            <v>47.03</v>
          </cell>
          <cell r="F8166" t="str">
            <v>Cobi FO pigtaile i patchcordy</v>
          </cell>
          <cell r="K8166">
            <v>0</v>
          </cell>
        </row>
        <row r="8167">
          <cell r="A8167" t="str">
            <v>9299 928/1,5</v>
          </cell>
          <cell r="B8167" t="str">
            <v>Patchcord LC-LC, 9/125 µm duplex, jednomodowy, 1,5</v>
          </cell>
          <cell r="C8167" t="str">
            <v xml:space="preserve">Patchcord LC-LC, 9/125 µm duplex, jednomodowy, 1,5m  </v>
          </cell>
          <cell r="D8167" t="str">
            <v>szt.</v>
          </cell>
          <cell r="E8167">
            <v>47.47</v>
          </cell>
          <cell r="F8167" t="str">
            <v>Cobi FO pigtaile i patchcordy</v>
          </cell>
          <cell r="K8167">
            <v>0</v>
          </cell>
        </row>
        <row r="8168">
          <cell r="A8168" t="str">
            <v>9299 928/12,0</v>
          </cell>
          <cell r="B8168" t="str">
            <v>Patchcord LC-LC, 9/125 µm duplex, jednomodowy,12,0</v>
          </cell>
          <cell r="C8168" t="str">
            <v xml:space="preserve">Patchcord LC-LC, 9/125 µm duplex, jednomodowy, 12,0m </v>
          </cell>
          <cell r="D8168" t="str">
            <v>szt.</v>
          </cell>
          <cell r="E8168">
            <v>71.209999999999994</v>
          </cell>
          <cell r="F8168" t="str">
            <v>Cobi FO pigtaile i patchcordy</v>
          </cell>
          <cell r="K8168">
            <v>0</v>
          </cell>
        </row>
        <row r="8169">
          <cell r="A8169" t="str">
            <v>9299 928/15,0</v>
          </cell>
          <cell r="B8169" t="str">
            <v>Patchcord LC-LC, 9/125 µm duplex, jednomodowy,15,0</v>
          </cell>
          <cell r="C8169" t="str">
            <v xml:space="preserve">Patchcord LC-LC, 9/125 µm duplex, jednomodowy, 15,0m </v>
          </cell>
          <cell r="D8169" t="str">
            <v>szt.</v>
          </cell>
          <cell r="E8169">
            <v>80.5</v>
          </cell>
          <cell r="F8169" t="str">
            <v>Cobi FO pigtaile i patchcordy</v>
          </cell>
          <cell r="K8169">
            <v>0</v>
          </cell>
        </row>
        <row r="8170">
          <cell r="A8170" t="str">
            <v>9299 928/16,0</v>
          </cell>
          <cell r="B8170" t="str">
            <v>Patchcord LC-LC, 9/125 µm duplex, jednomodowy,16,0</v>
          </cell>
          <cell r="C8170" t="str">
            <v xml:space="preserve">Patchcord LC-LC, 9/125 µm duplex, jednomodowy, 16,0m </v>
          </cell>
          <cell r="D8170" t="str">
            <v>szt.</v>
          </cell>
          <cell r="E8170">
            <v>81.14</v>
          </cell>
          <cell r="F8170" t="str">
            <v>Cobi FO pigtaile i patchcordy</v>
          </cell>
          <cell r="K8170">
            <v>0</v>
          </cell>
        </row>
        <row r="8171">
          <cell r="A8171" t="str">
            <v>9299 928/20,0</v>
          </cell>
          <cell r="B8171" t="str">
            <v>Patchcord LC-LC, 9/125 µm duplex, jednomodowy,20,0</v>
          </cell>
          <cell r="C8171" t="str">
            <v xml:space="preserve">Patchcord LC-LC, 9/125 µm duplex, jednomodowy, 20,0m </v>
          </cell>
          <cell r="D8171" t="str">
            <v>szt.</v>
          </cell>
          <cell r="E8171">
            <v>95.12</v>
          </cell>
          <cell r="F8171" t="str">
            <v>Cobi FO pigtaile i patchcordy</v>
          </cell>
          <cell r="K8171">
            <v>0</v>
          </cell>
        </row>
        <row r="8172">
          <cell r="A8172" t="str">
            <v>9299 928/25,0</v>
          </cell>
          <cell r="B8172" t="str">
            <v>Patchcord LC-LC, 9/125 µm duplex, jednomodowy,25,0</v>
          </cell>
          <cell r="C8172" t="str">
            <v xml:space="preserve">Patchcord LC-LC, 9/125 µm duplex, jednomodowy, 25,0m </v>
          </cell>
          <cell r="D8172" t="str">
            <v>szt.</v>
          </cell>
          <cell r="E8172">
            <v>108</v>
          </cell>
          <cell r="F8172" t="str">
            <v>Cobi FO pigtaile i patchcordy</v>
          </cell>
          <cell r="K8172">
            <v>0</v>
          </cell>
        </row>
        <row r="8173">
          <cell r="A8173" t="str">
            <v>9299 928/6,0</v>
          </cell>
          <cell r="B8173" t="str">
            <v>Patchcord LC-LC, 9/125 µm duplex, SM, 6,0m</v>
          </cell>
          <cell r="C8173" t="str">
            <v>Patchcord LC-LC, 9/125 µm duplex, jednomodowy, 6,0m</v>
          </cell>
          <cell r="D8173" t="str">
            <v>szt.</v>
          </cell>
          <cell r="E8173">
            <v>62.1</v>
          </cell>
          <cell r="F8173" t="str">
            <v>Cobi FO pigtaile i patchcordy</v>
          </cell>
          <cell r="K8173">
            <v>0</v>
          </cell>
        </row>
        <row r="8174">
          <cell r="A8174" t="str">
            <v>9299 928/7,0</v>
          </cell>
          <cell r="B8174" t="str">
            <v>Patchcord LC-LC, 9/125 µm duplex, SM, 7,0m</v>
          </cell>
          <cell r="C8174" t="str">
            <v>Patchcord LC-LC, 9/125 µm duplex, jednomodowy, 7,0m</v>
          </cell>
          <cell r="D8174" t="str">
            <v>szt.</v>
          </cell>
          <cell r="E8174">
            <v>64.400000000000006</v>
          </cell>
          <cell r="F8174" t="str">
            <v>Cobi FO pigtaile i patchcordy</v>
          </cell>
          <cell r="K8174">
            <v>0</v>
          </cell>
        </row>
        <row r="8175">
          <cell r="A8175" t="str">
            <v>9299 928/0,3</v>
          </cell>
          <cell r="B8175" t="str">
            <v>Patchcord LC-LC, 9/125 µm dx, jednomodowy, 0,3m</v>
          </cell>
          <cell r="C8175" t="str">
            <v xml:space="preserve">Patchcord LC-LC, 9/125 µm duplex, jednomodowy, 0,3m </v>
          </cell>
          <cell r="D8175" t="str">
            <v>szt.</v>
          </cell>
          <cell r="E8175">
            <v>46.18</v>
          </cell>
          <cell r="F8175" t="str">
            <v>Cobi FO pigtaile i patchcordy</v>
          </cell>
          <cell r="K8175">
            <v>0</v>
          </cell>
        </row>
        <row r="8176">
          <cell r="A8176" t="str">
            <v>9299 928/1,0</v>
          </cell>
          <cell r="B8176" t="str">
            <v>Patchcord LC-LC, 9/125 µm dx, jednomodowy, 1,0m</v>
          </cell>
          <cell r="C8176" t="str">
            <v xml:space="preserve">Patchcord LC-LC, 9/125 µm duplex, jednomodowy, 1,0m </v>
          </cell>
          <cell r="D8176" t="str">
            <v>szt.</v>
          </cell>
          <cell r="E8176">
            <v>50.14</v>
          </cell>
          <cell r="F8176" t="str">
            <v>Cobi FO pigtaile i patchcordy</v>
          </cell>
          <cell r="K8176">
            <v>0</v>
          </cell>
        </row>
        <row r="8177">
          <cell r="A8177" t="str">
            <v>9299 928/10,0</v>
          </cell>
          <cell r="B8177" t="str">
            <v>Patchcord LC-LC, 9/125 µm dx, jednomodowy, 10,0m</v>
          </cell>
          <cell r="C8177" t="str">
            <v xml:space="preserve">Patchcord LC-LC, 9/125 µm duplex, jednomodowy, 10,0m </v>
          </cell>
          <cell r="D8177" t="str">
            <v>szt.</v>
          </cell>
          <cell r="E8177">
            <v>66.7</v>
          </cell>
          <cell r="F8177" t="str">
            <v>Cobi FO pigtaile i patchcordy</v>
          </cell>
          <cell r="K8177">
            <v>0</v>
          </cell>
        </row>
        <row r="8178">
          <cell r="A8178" t="str">
            <v>9299 928/100,0</v>
          </cell>
          <cell r="B8178" t="str">
            <v>Patchcord LC-LC, 9/125 µm dx, jednomodowy, 100,0m</v>
          </cell>
          <cell r="C8178" t="str">
            <v xml:space="preserve">Patchcord LC-LC, 9/125 µm duplex, jednomodowy, 100,0m </v>
          </cell>
          <cell r="D8178" t="str">
            <v>szt.</v>
          </cell>
          <cell r="E8178">
            <v>301.2</v>
          </cell>
          <cell r="F8178" t="str">
            <v>Cobi FO pigtaile i patchcordy</v>
          </cell>
          <cell r="K8178">
            <v>0</v>
          </cell>
        </row>
        <row r="8179">
          <cell r="A8179" t="str">
            <v>9299 928/200,0</v>
          </cell>
          <cell r="B8179" t="str">
            <v>Patchcord LC-LC, 9/125 µm dx, jednomodowy, 200,0m</v>
          </cell>
          <cell r="C8179" t="str">
            <v xml:space="preserve">Patchcord LC-LC, 9/125 µm duplex, jednomodowy, 200,0m </v>
          </cell>
          <cell r="D8179" t="str">
            <v>szt.</v>
          </cell>
          <cell r="E8179">
            <v>558.79</v>
          </cell>
          <cell r="F8179" t="str">
            <v>Cobi FO pigtaile i patchcordy</v>
          </cell>
          <cell r="K8179">
            <v>0</v>
          </cell>
        </row>
        <row r="8180">
          <cell r="A8180" t="str">
            <v>9299 928/4,0</v>
          </cell>
          <cell r="B8180" t="str">
            <v>Patchcord LC-LC, 9/125 µm dx, jednomodowy, 4,0m</v>
          </cell>
          <cell r="C8180" t="str">
            <v xml:space="preserve">Patchcord LC-LC, 9/125 µm duplex, jednomodowy, 4,0m </v>
          </cell>
          <cell r="D8180" t="str">
            <v>szt.</v>
          </cell>
          <cell r="E8180">
            <v>50.87</v>
          </cell>
          <cell r="F8180" t="str">
            <v>Cobi FO pigtaile i patchcordy</v>
          </cell>
          <cell r="K8180">
            <v>0</v>
          </cell>
        </row>
        <row r="8181">
          <cell r="A8181" t="str">
            <v>9299 928/50,0</v>
          </cell>
          <cell r="B8181" t="str">
            <v>Patchcord LC-LC, 9/125 µm dx, jednomodowy, 50,0m</v>
          </cell>
          <cell r="C8181" t="str">
            <v xml:space="preserve">Patchcord LC-LC, 9/125 µm duplex, jednomodowy, 50,0m </v>
          </cell>
          <cell r="D8181" t="str">
            <v>szt.</v>
          </cell>
          <cell r="E8181">
            <v>172.4</v>
          </cell>
          <cell r="F8181" t="str">
            <v>Cobi FO pigtaile i patchcordy</v>
          </cell>
          <cell r="K8181">
            <v>0</v>
          </cell>
        </row>
        <row r="8182">
          <cell r="A8182" t="str">
            <v>9299 928/8,0</v>
          </cell>
          <cell r="B8182" t="str">
            <v>Patchcord LC-LC, 9/125 µm dx, jednomodowy, 8,0m</v>
          </cell>
          <cell r="C8182" t="str">
            <v xml:space="preserve">Patchcord LC-LC, 9/125 µm duplex, jednomodowy, 8,0m </v>
          </cell>
          <cell r="D8182" t="str">
            <v>szt.</v>
          </cell>
          <cell r="E8182">
            <v>62.56</v>
          </cell>
          <cell r="F8182" t="str">
            <v>Cobi FO pigtaile i patchcordy</v>
          </cell>
          <cell r="K8182">
            <v>0</v>
          </cell>
        </row>
        <row r="8183">
          <cell r="A8183" t="str">
            <v>9259 828/3,0</v>
          </cell>
          <cell r="B8183" t="str">
            <v>Patchcord LC-MTRJ, 50/125 µm duplex, 3,0m</v>
          </cell>
          <cell r="C8183" t="str">
            <v>Patchcord LC-MTRJ, 50/125 µm duplex, wielomodowy, 3,0m</v>
          </cell>
          <cell r="D8183" t="str">
            <v>szt.</v>
          </cell>
          <cell r="E8183">
            <v>0</v>
          </cell>
          <cell r="F8183" t="str">
            <v>Cobi FO pigtaile i patchcordy</v>
          </cell>
          <cell r="K8183">
            <v>0</v>
          </cell>
        </row>
        <row r="8184">
          <cell r="A8184" t="str">
            <v>9259 828/5,0</v>
          </cell>
          <cell r="B8184" t="str">
            <v>Patchcord LC-MTRJ, 50/125 µm duplex, 5,0m</v>
          </cell>
          <cell r="C8184" t="str">
            <v>Patchcord LC-MTRJ, 50/125 µm duplex, wielomodowy, 5,0m</v>
          </cell>
          <cell r="D8184" t="str">
            <v>szt.</v>
          </cell>
          <cell r="E8184">
            <v>0</v>
          </cell>
          <cell r="F8184" t="str">
            <v>Cobi FO pigtaile i patchcordy</v>
          </cell>
          <cell r="K8184">
            <v>0</v>
          </cell>
        </row>
        <row r="8185">
          <cell r="A8185" t="str">
            <v>9259 828/5,0/OM3</v>
          </cell>
          <cell r="B8185" t="str">
            <v>Patchcord LC-MTRJ, 50/125 µm duplex, 5,0m, OM3</v>
          </cell>
          <cell r="C8185" t="str">
            <v>Patchcord LC-MTRJ, 50/125 µm duplex, wielomodowy, 5,0m, OM3</v>
          </cell>
          <cell r="D8185" t="str">
            <v>szt.</v>
          </cell>
          <cell r="E8185">
            <v>0</v>
          </cell>
          <cell r="F8185" t="str">
            <v>Cobi FO pigtaile i patchcordy</v>
          </cell>
          <cell r="K8185">
            <v>0</v>
          </cell>
        </row>
        <row r="8186">
          <cell r="A8186" t="str">
            <v>9259 828/2,0</v>
          </cell>
          <cell r="B8186" t="str">
            <v>Patchcord LC-MTRJ, 50/125 µm duplex, MM 2,0m</v>
          </cell>
          <cell r="C8186" t="str">
            <v xml:space="preserve">Patchcord LC-MTRJ, 50/125 µm duplex, wielomodowy, 2,0m </v>
          </cell>
          <cell r="D8186" t="str">
            <v>szt.</v>
          </cell>
          <cell r="E8186">
            <v>54.05</v>
          </cell>
          <cell r="F8186" t="str">
            <v>Cobi FO pigtaile i patchcordy</v>
          </cell>
          <cell r="K8186">
            <v>0</v>
          </cell>
        </row>
        <row r="8187">
          <cell r="A8187" t="str">
            <v>9259 828/7,0</v>
          </cell>
          <cell r="B8187" t="str">
            <v>Patchcord LC-MTRJ, 50/125 µm duplex, MM 7,0m</v>
          </cell>
          <cell r="C8187" t="str">
            <v xml:space="preserve">Patchcord LC-MTRJ, 50/125 µm duplex, wielomodowy, 7,0m </v>
          </cell>
          <cell r="D8187" t="str">
            <v>szt.</v>
          </cell>
          <cell r="E8187">
            <v>77.69</v>
          </cell>
          <cell r="F8187" t="str">
            <v>Cobi FO pigtaile i patchcordy</v>
          </cell>
          <cell r="K8187">
            <v>0</v>
          </cell>
        </row>
        <row r="8188">
          <cell r="A8188" t="str">
            <v>9259 828/1,0/OM3</v>
          </cell>
          <cell r="B8188" t="str">
            <v>Patchcord LC-MTRJ, 50/125 µm duplex, MM, 1,0m OM3</v>
          </cell>
          <cell r="C8188" t="str">
            <v xml:space="preserve">Patchcord LC-MTRJ, 50/125 µm duplex, wielomodowy, 1,0m, OM3 </v>
          </cell>
          <cell r="D8188" t="str">
            <v>szt.</v>
          </cell>
          <cell r="E8188">
            <v>48.39</v>
          </cell>
          <cell r="F8188" t="str">
            <v>Cobi FO pigtaile i patchcordy</v>
          </cell>
          <cell r="K8188">
            <v>0</v>
          </cell>
        </row>
        <row r="8189">
          <cell r="A8189" t="str">
            <v>9259 828/2,0/OM3</v>
          </cell>
          <cell r="B8189" t="str">
            <v>Patchcord LC-MTRJ, 50/125 µm duplex, MM, 2,0m, OM3</v>
          </cell>
          <cell r="C8189" t="str">
            <v xml:space="preserve">Patchcord LC-MTRJ, 50/125 µm duplex, wielomodowy, 2,0m, OM3 </v>
          </cell>
          <cell r="D8189" t="str">
            <v>szt.</v>
          </cell>
          <cell r="E8189">
            <v>54.58</v>
          </cell>
          <cell r="F8189" t="str">
            <v>Cobi FO pigtaile i patchcordy</v>
          </cell>
          <cell r="K8189">
            <v>0</v>
          </cell>
        </row>
        <row r="8190">
          <cell r="A8190" t="str">
            <v>9259 828/3,0/OM3</v>
          </cell>
          <cell r="B8190" t="str">
            <v>Patchcord LC-MTRJ, 50/125 µm duplex, MM, 3,0m, OM3</v>
          </cell>
          <cell r="C8190" t="str">
            <v xml:space="preserve">Patchcord LC-MTRJ, 50/125 µm duplex, wielomodowy, 3,0m, OM3 </v>
          </cell>
          <cell r="D8190" t="str">
            <v>szt.</v>
          </cell>
          <cell r="E8190">
            <v>60.76</v>
          </cell>
          <cell r="F8190" t="str">
            <v>Cobi FO pigtaile i patchcordy</v>
          </cell>
          <cell r="K8190">
            <v>0</v>
          </cell>
        </row>
        <row r="8191">
          <cell r="A8191" t="str">
            <v>9299 828/5,0</v>
          </cell>
          <cell r="B8191" t="str">
            <v>Patchcord LC-MTRJ, 9/125 µm duplex,  5,0m</v>
          </cell>
          <cell r="C8191" t="str">
            <v>Patchcord LC-MTRJ, 9/125 µm duplex, jednomodowy, 5,0m</v>
          </cell>
          <cell r="D8191" t="str">
            <v>szt.</v>
          </cell>
          <cell r="E8191">
            <v>0</v>
          </cell>
          <cell r="F8191" t="str">
            <v>Cobi FO pigtaile i patchcordy</v>
          </cell>
          <cell r="K8191">
            <v>0</v>
          </cell>
        </row>
        <row r="8192">
          <cell r="A8192" t="str">
            <v>9299 828/2,0</v>
          </cell>
          <cell r="B8192" t="str">
            <v>Patchcord LC-MTRJ, 9/125 µm duplex, 2,0m</v>
          </cell>
          <cell r="C8192" t="str">
            <v>Patchcord LC-MTRJ, 9/125 µm duplex, jednomodowy, 2,0m</v>
          </cell>
          <cell r="D8192" t="str">
            <v>szt.</v>
          </cell>
          <cell r="E8192">
            <v>0</v>
          </cell>
          <cell r="F8192" t="str">
            <v>Cobi FO pigtaile i patchcordy</v>
          </cell>
          <cell r="K8192">
            <v>0</v>
          </cell>
        </row>
        <row r="8193">
          <cell r="A8193" t="str">
            <v>9299 828/3,0</v>
          </cell>
          <cell r="B8193" t="str">
            <v>Patchcord LC-MTRJ, 9/125 µm duplex, 3,0m</v>
          </cell>
          <cell r="C8193" t="str">
            <v>Patchcord LC-MTRJ, 9/125 µm duplex, jednomodowy, 3,0m</v>
          </cell>
          <cell r="D8193" t="str">
            <v>szt.</v>
          </cell>
          <cell r="E8193">
            <v>0</v>
          </cell>
          <cell r="F8193" t="str">
            <v>Cobi FO pigtaile i patchcordy</v>
          </cell>
          <cell r="K8193">
            <v>0</v>
          </cell>
        </row>
        <row r="8194">
          <cell r="A8194" t="str">
            <v>9258 828/1,5</v>
          </cell>
          <cell r="B8194" t="str">
            <v>Patchcord MTRJ-MTRJ, 50/125 µm duplex, MM 1,5m</v>
          </cell>
          <cell r="C8194" t="str">
            <v xml:space="preserve">Patchcord MTRJ-MTRJ, 50/125 µm duplex, wielomodowy, 1,5m </v>
          </cell>
          <cell r="D8194" t="str">
            <v>szt.</v>
          </cell>
          <cell r="E8194">
            <v>59.71</v>
          </cell>
          <cell r="F8194" t="str">
            <v>Cobi FO pigtaile i patchcordy</v>
          </cell>
          <cell r="K8194">
            <v>0</v>
          </cell>
        </row>
        <row r="8195">
          <cell r="A8195" t="str">
            <v>9258 828/2,0</v>
          </cell>
          <cell r="B8195" t="str">
            <v>Patchcord MTRJ-MTRJ, 50/125 µm duplex, wielomodowy</v>
          </cell>
          <cell r="C8195" t="str">
            <v>Patchcord MTRJ-MTRJ, 50/125 µm duplex, wielomodowy, 2,0m</v>
          </cell>
          <cell r="D8195" t="str">
            <v>szt.</v>
          </cell>
          <cell r="E8195">
            <v>0</v>
          </cell>
          <cell r="F8195" t="str">
            <v>Cobi FO pigtaile i patchcordy</v>
          </cell>
          <cell r="K8195">
            <v>0</v>
          </cell>
        </row>
        <row r="8196">
          <cell r="A8196" t="str">
            <v>9258 828/3,0</v>
          </cell>
          <cell r="B8196" t="str">
            <v>Patchcord MTRJ-MTRJ, 50/125 µm duplex, wielomodowy</v>
          </cell>
          <cell r="C8196" t="str">
            <v>Patchcord MTRJ-MTRJ, 50/125 µm duplex, wielomodowy, 3,0m</v>
          </cell>
          <cell r="D8196" t="str">
            <v>szt.</v>
          </cell>
          <cell r="E8196">
            <v>0</v>
          </cell>
          <cell r="F8196" t="str">
            <v>Cobi FO pigtaile i patchcordy</v>
          </cell>
          <cell r="K8196">
            <v>0</v>
          </cell>
        </row>
        <row r="8197">
          <cell r="A8197" t="str">
            <v>9258 828/5,0</v>
          </cell>
          <cell r="B8197" t="str">
            <v>Patchcord MTRJ-MTRJ, 50/125 µm duplex, wielomodowy</v>
          </cell>
          <cell r="C8197" t="str">
            <v>Patchcord MTRJ-MTRJ, 50/125 µm duplex, wielomodowy, 5,0m</v>
          </cell>
          <cell r="D8197" t="str">
            <v>szt.</v>
          </cell>
          <cell r="E8197">
            <v>0</v>
          </cell>
          <cell r="F8197" t="str">
            <v>Cobi FO pigtaile i patchcordy</v>
          </cell>
          <cell r="K8197">
            <v>0</v>
          </cell>
        </row>
        <row r="8198">
          <cell r="A8198" t="str">
            <v>9268 828/2,0</v>
          </cell>
          <cell r="B8198" t="str">
            <v>Patchcord MTRJ-MTRJ, 62,5/125 µm duplex</v>
          </cell>
          <cell r="C8198" t="str">
            <v>Patchcord MTRJ-MTRJ, 62,5/125 µm duplex, wielomodowy, 2,0m</v>
          </cell>
          <cell r="D8198" t="str">
            <v>szt.</v>
          </cell>
          <cell r="E8198">
            <v>0</v>
          </cell>
          <cell r="F8198" t="str">
            <v>Cobi FO pigtaile i patchcordy</v>
          </cell>
          <cell r="K8198">
            <v>0</v>
          </cell>
        </row>
        <row r="8199">
          <cell r="A8199" t="str">
            <v>9268 828/3,0</v>
          </cell>
          <cell r="B8199" t="str">
            <v>Patchcord MTRJ-MTRJ, 62,5/125 µm duplex</v>
          </cell>
          <cell r="C8199" t="str">
            <v>Patchcord MTRJ-MTRJ, 62,5/125 µm duplex, wielomodowy, 3,0m</v>
          </cell>
          <cell r="D8199" t="str">
            <v>szt.</v>
          </cell>
          <cell r="E8199">
            <v>0</v>
          </cell>
          <cell r="F8199" t="str">
            <v>Cobi FO pigtaile i patchcordy</v>
          </cell>
          <cell r="K8199">
            <v>0</v>
          </cell>
        </row>
        <row r="8200">
          <cell r="A8200" t="str">
            <v>9268 828/5,0</v>
          </cell>
          <cell r="B8200" t="str">
            <v>Patchcord MTRJ-MTRJ, 62,5/125 µm duplex</v>
          </cell>
          <cell r="C8200" t="str">
            <v>Patchcord MTRJ-MTRJ, 62,5/125 µm duplex, wielomodowy, 5,0m</v>
          </cell>
          <cell r="D8200" t="str">
            <v>szt.</v>
          </cell>
          <cell r="E8200">
            <v>0</v>
          </cell>
          <cell r="F8200" t="str">
            <v>Cobi FO pigtaile i patchcordy</v>
          </cell>
          <cell r="K8200">
            <v>0</v>
          </cell>
        </row>
        <row r="8201">
          <cell r="A8201" t="str">
            <v>F21-2220-2</v>
          </cell>
          <cell r="B8201" t="str">
            <v>Patchcord SC/APC -SC/APC SM OS2 dx LSOH 2m</v>
          </cell>
          <cell r="C8201" t="str">
            <v>Patchcord CobiCabling SC/APC-SC/APC jednomodowy OS2 duplex LSOH 2m</v>
          </cell>
          <cell r="D8201" t="str">
            <v>szt.</v>
          </cell>
          <cell r="E8201">
            <v>37.96</v>
          </cell>
          <cell r="F8201" t="str">
            <v>Cobi FO pigtaile i patchcordy</v>
          </cell>
          <cell r="K8201">
            <v>0</v>
          </cell>
        </row>
        <row r="8202">
          <cell r="A8202" t="str">
            <v>9292 928/1,5/APC</v>
          </cell>
          <cell r="B8202" t="str">
            <v>Patchcord SC/APC-LC, 9/125 µm duplex, SM, 1,5</v>
          </cell>
          <cell r="C8202" t="str">
            <v>Patchcord SC/APC-LC, 9/125 µm duplex, jednomodowy, 1,5m</v>
          </cell>
          <cell r="D8202" t="str">
            <v>szt.</v>
          </cell>
          <cell r="E8202">
            <v>46.92</v>
          </cell>
          <cell r="F8202" t="str">
            <v>Cobi FO pigtaile i patchcordy</v>
          </cell>
          <cell r="K8202">
            <v>0</v>
          </cell>
        </row>
        <row r="8203">
          <cell r="A8203" t="str">
            <v>9292 928/3,0/APC</v>
          </cell>
          <cell r="B8203" t="str">
            <v>Patchcord SC/APC-LC, 9/125 µm duplex, SM, 3,0</v>
          </cell>
          <cell r="C8203" t="str">
            <v>Patchcord SC/APC-LC, 9/125 µm duplex, jednomodowy, 3,0m</v>
          </cell>
          <cell r="D8203" t="str">
            <v>szt.</v>
          </cell>
          <cell r="E8203">
            <v>49.95</v>
          </cell>
          <cell r="F8203" t="str">
            <v>Cobi FO pigtaile i patchcordy</v>
          </cell>
          <cell r="K8203">
            <v>0</v>
          </cell>
        </row>
        <row r="8204">
          <cell r="A8204" t="str">
            <v>9292 928/7,0/APC</v>
          </cell>
          <cell r="B8204" t="str">
            <v>Patchcord SC/APC-LC, 9/125 µm duplex, SM, 7,0</v>
          </cell>
          <cell r="C8204" t="str">
            <v xml:space="preserve">Patchcord SC/APC-LC, 9/125 µm duplex, jednomodowy, 7,0m </v>
          </cell>
          <cell r="D8204" t="str">
            <v>szt.</v>
          </cell>
          <cell r="E8204">
            <v>77.02</v>
          </cell>
          <cell r="F8204" t="str">
            <v>Cobi FO pigtaile i patchcordy</v>
          </cell>
          <cell r="K8204">
            <v>0</v>
          </cell>
        </row>
        <row r="8205">
          <cell r="A8205" t="str">
            <v>9292 928/2,0/APC</v>
          </cell>
          <cell r="B8205" t="str">
            <v>Patchcord SC/APC-LC, 9/125 µm dx, SM, 2,0</v>
          </cell>
          <cell r="C8205" t="str">
            <v>Patchcord SC/APC-LC, 9/125 µm duplex, jednomodowy, 2,0m</v>
          </cell>
          <cell r="D8205" t="str">
            <v>szt.</v>
          </cell>
          <cell r="E8205">
            <v>49.95</v>
          </cell>
          <cell r="F8205" t="str">
            <v>Cobi FO pigtaile i patchcordy</v>
          </cell>
          <cell r="K8205">
            <v>0</v>
          </cell>
        </row>
        <row r="8206">
          <cell r="A8206" t="str">
            <v>9292 928/20,0/APC</v>
          </cell>
          <cell r="B8206" t="str">
            <v>Patchcord SC/APC-LC, 9/125 µm dx, SM, 20,0</v>
          </cell>
          <cell r="C8206" t="str">
            <v xml:space="preserve">Patchcord SC/APC-LC, 9/125 µm duplex, jednomodowy, 20,0m </v>
          </cell>
          <cell r="D8206" t="str">
            <v>szt.</v>
          </cell>
          <cell r="E8206">
            <v>204.71</v>
          </cell>
          <cell r="F8206" t="str">
            <v>Cobi FO pigtaile i patchcordy</v>
          </cell>
          <cell r="K8206">
            <v>0</v>
          </cell>
        </row>
        <row r="8207">
          <cell r="A8207" t="str">
            <v>F21-2230-1</v>
          </cell>
          <cell r="B8207" t="str">
            <v>Patchcord SC/APC-LC/PC  SM OS2 dx LSOH 1m</v>
          </cell>
          <cell r="C8207" t="str">
            <v>Patchcord CobiCabling SC/APC-LC /PC jednomodowy OS2 duplex LSOH 1m</v>
          </cell>
          <cell r="D8207" t="str">
            <v>szt.</v>
          </cell>
          <cell r="E8207">
            <v>27.32</v>
          </cell>
          <cell r="F8207" t="str">
            <v>Cobi FO pigtaile i patchcordy</v>
          </cell>
          <cell r="K8207">
            <v>0</v>
          </cell>
        </row>
        <row r="8208">
          <cell r="A8208" t="str">
            <v>F21-2230-3</v>
          </cell>
          <cell r="B8208" t="str">
            <v>Patchcord SC/APC-LC/UPC SM OS2 dx LSOH 3m</v>
          </cell>
          <cell r="C8208" t="str">
            <v>Patchcord CobiCabling SC/APC-LC/UPC jednomodowy OS2 duplex LSOH 3m</v>
          </cell>
          <cell r="D8208" t="str">
            <v>szt.</v>
          </cell>
          <cell r="E8208">
            <v>29.84</v>
          </cell>
          <cell r="F8208" t="str">
            <v>Cobi FO pigtaile i patchcordy</v>
          </cell>
          <cell r="K8208">
            <v>0</v>
          </cell>
        </row>
        <row r="8209">
          <cell r="A8209" t="str">
            <v>9292 228/1,0/APC</v>
          </cell>
          <cell r="B8209" t="str">
            <v>Patchcord SC/APC-SC, 9/125 µm dx, SM, 1,0m</v>
          </cell>
          <cell r="C8209" t="str">
            <v>Patchcord SC/APC-SC, 9/125 µm duplex, jednomodowy, 1,0m</v>
          </cell>
          <cell r="D8209" t="str">
            <v>szt.</v>
          </cell>
          <cell r="E8209">
            <v>48.76</v>
          </cell>
          <cell r="F8209" t="str">
            <v>Cobi FO pigtaile i patchcordy</v>
          </cell>
          <cell r="K8209">
            <v>0</v>
          </cell>
        </row>
        <row r="8210">
          <cell r="A8210" t="str">
            <v>9292 228/15,0/APC</v>
          </cell>
          <cell r="B8210" t="str">
            <v>Patchcord SC/APC-SC, 9/125 µm dx, SM, 15,0m</v>
          </cell>
          <cell r="C8210" t="str">
            <v>Patchcord SC/APC-SC, 9/125 µm duplex, jednomodowy, 15,0m</v>
          </cell>
          <cell r="D8210" t="str">
            <v>szt.</v>
          </cell>
          <cell r="E8210">
            <v>75.900000000000006</v>
          </cell>
          <cell r="F8210" t="str">
            <v>Cobi FO pigtaile i patchcordy</v>
          </cell>
          <cell r="K8210">
            <v>0</v>
          </cell>
        </row>
        <row r="8211">
          <cell r="A8211" t="str">
            <v>F21-2220-1</v>
          </cell>
          <cell r="B8211" t="str">
            <v>Patchcord SC/APC-SC/APC SM OS2 dx LSOH 1m</v>
          </cell>
          <cell r="C8211" t="str">
            <v>Patchcord CobiCabling SC/APC-SC/APC jednomodowy OS2 duplex LSOH 1m</v>
          </cell>
          <cell r="D8211" t="str">
            <v>szt.</v>
          </cell>
          <cell r="E8211">
            <v>27.32</v>
          </cell>
          <cell r="F8211" t="str">
            <v>Cobi FO pigtaile i patchcordy</v>
          </cell>
          <cell r="K8211">
            <v>0</v>
          </cell>
        </row>
        <row r="8212">
          <cell r="A8212" t="str">
            <v>F21-2220-3</v>
          </cell>
          <cell r="B8212" t="str">
            <v>Patchcord SC/APC-SC/APC SM OS2 dx LSOH 3m</v>
          </cell>
          <cell r="C8212" t="str">
            <v>Patchcord CobiCabling SC/APC-SC/APC jednomodowy OS2 duplex LSOH 3m</v>
          </cell>
          <cell r="D8212" t="str">
            <v>szt.</v>
          </cell>
          <cell r="E8212">
            <v>39.6</v>
          </cell>
          <cell r="F8212" t="str">
            <v>Cobi FO pigtaile i patchcordy</v>
          </cell>
          <cell r="K8212">
            <v>0</v>
          </cell>
        </row>
        <row r="8213">
          <cell r="A8213" t="str">
            <v>9292 228/2,0/APC</v>
          </cell>
          <cell r="B8213" t="str">
            <v>Patchcord SC/APC-SC/APC, 9/125 µm dx, SM, 2,0m</v>
          </cell>
          <cell r="C8213" t="str">
            <v>Patchcord SC/APC-SC/APC, 9/125 µm duplex, jednomodowy, 2,0m</v>
          </cell>
          <cell r="D8213" t="str">
            <v>szt.</v>
          </cell>
          <cell r="E8213">
            <v>51.84</v>
          </cell>
          <cell r="F8213" t="str">
            <v>Cobi FO pigtaile i patchcordy</v>
          </cell>
          <cell r="K8213">
            <v>0</v>
          </cell>
        </row>
        <row r="8214">
          <cell r="A8214" t="str">
            <v>F22-2130-1</v>
          </cell>
          <cell r="B8214" t="str">
            <v>Patchcord SC/PC-LC/PC MM OM2 dx LSOH 1m</v>
          </cell>
          <cell r="C8214" t="str">
            <v>Patchcord CobiCabling SC/PC-LC/PC wielomodowy OM2 duplex LSOH 1m</v>
          </cell>
          <cell r="D8214" t="str">
            <v>szt.</v>
          </cell>
          <cell r="E8214">
            <v>30.68</v>
          </cell>
          <cell r="F8214" t="str">
            <v>Cobi FO pigtaile i patchcordy</v>
          </cell>
          <cell r="K8214">
            <v>0</v>
          </cell>
        </row>
        <row r="8215">
          <cell r="A8215" t="str">
            <v>F22-2130-3</v>
          </cell>
          <cell r="B8215" t="str">
            <v>Patchcord SC/PC-LC/PC MM OM2 dx LSOH 3m</v>
          </cell>
          <cell r="C8215" t="str">
            <v>Patchcord CobiCabling SC/PC-LC/PC wielomodowy OM2 duplex LSOH 3m</v>
          </cell>
          <cell r="D8215" t="str">
            <v>szt.</v>
          </cell>
          <cell r="E8215">
            <v>34.44</v>
          </cell>
          <cell r="F8215" t="str">
            <v>Cobi FO pigtaile i patchcordy</v>
          </cell>
          <cell r="K8215">
            <v>0</v>
          </cell>
        </row>
        <row r="8216">
          <cell r="A8216" t="str">
            <v>F23-2130-1</v>
          </cell>
          <cell r="B8216" t="str">
            <v>Patchcord SC/PC-LC/PC MM OM3 dx LSOH 1m</v>
          </cell>
          <cell r="C8216" t="str">
            <v>Patchcord CobiCabling SC/PC-LC/PC wielomodowy OM3 duplex LSOH 1m</v>
          </cell>
          <cell r="D8216" t="str">
            <v>szt.</v>
          </cell>
          <cell r="E8216">
            <v>27.6</v>
          </cell>
          <cell r="F8216" t="str">
            <v>Cobi FO pigtaile i patchcordy</v>
          </cell>
          <cell r="K8216">
            <v>0</v>
          </cell>
        </row>
        <row r="8217">
          <cell r="A8217" t="str">
            <v>F23-2130-3</v>
          </cell>
          <cell r="B8217" t="str">
            <v>Patchcord SC/PC-LC/PC MM OM3 dx LSOH 3m</v>
          </cell>
          <cell r="C8217" t="str">
            <v>Patchcord CobiCabling SC/PC-LC/PC wielomodowy OM3 duplex LSOH 3m</v>
          </cell>
          <cell r="D8217" t="str">
            <v>szt.</v>
          </cell>
          <cell r="E8217">
            <v>32.119999999999997</v>
          </cell>
          <cell r="F8217" t="str">
            <v>Cobi FO pigtaile i patchcordy</v>
          </cell>
          <cell r="K8217">
            <v>0</v>
          </cell>
        </row>
        <row r="8218">
          <cell r="A8218" t="str">
            <v>F24-2130-1</v>
          </cell>
          <cell r="B8218" t="str">
            <v>Patchcord SC/PC-LC/PC MM OM4 dx LSOH 1m</v>
          </cell>
          <cell r="C8218" t="str">
            <v>Patchcord CobiCabling SC/PC-LC/PC wielomodowy OM4 duplex LSOH 1m</v>
          </cell>
          <cell r="D8218" t="str">
            <v>szt.</v>
          </cell>
          <cell r="E8218">
            <v>32.56</v>
          </cell>
          <cell r="F8218" t="str">
            <v>Cobi FO pigtaile i patchcordy</v>
          </cell>
          <cell r="K8218">
            <v>0</v>
          </cell>
        </row>
        <row r="8219">
          <cell r="A8219" t="str">
            <v>F24-2130-3</v>
          </cell>
          <cell r="B8219" t="str">
            <v>Patchcord SC/PC-LC/PC MM OM4 dx LSOH 3m</v>
          </cell>
          <cell r="C8219" t="str">
            <v>Patchcord CobiCabling SC/PC-LC/PC wielomodowy OM4 duplex LSOH 3m</v>
          </cell>
          <cell r="D8219" t="str">
            <v>szt.</v>
          </cell>
          <cell r="E8219">
            <v>39.880000000000003</v>
          </cell>
          <cell r="F8219" t="str">
            <v>Cobi FO pigtaile i patchcordy</v>
          </cell>
          <cell r="K8219">
            <v>0</v>
          </cell>
        </row>
        <row r="8220">
          <cell r="A8220" t="str">
            <v>F21-2130-1</v>
          </cell>
          <cell r="B8220" t="str">
            <v>Patchcord SC/PC-LC/PC SM OS2 dx LSOH 1m</v>
          </cell>
          <cell r="C8220" t="str">
            <v>Patchcord CobiCabling SC/PC-LC/PC jednomodowy OS2 duplex LSOH 1m</v>
          </cell>
          <cell r="D8220" t="str">
            <v>szt.</v>
          </cell>
          <cell r="E8220">
            <v>39</v>
          </cell>
          <cell r="F8220" t="str">
            <v>Cobi FO pigtaile i patchcordy</v>
          </cell>
          <cell r="K8220">
            <v>0</v>
          </cell>
        </row>
        <row r="8221">
          <cell r="A8221" t="str">
            <v>F21-2130-3</v>
          </cell>
          <cell r="B8221" t="str">
            <v>Patchcord SC/PC-LC/PC SM OS2 dx LSOH 3m</v>
          </cell>
          <cell r="C8221" t="str">
            <v>Patchcord CobiCabling SC/PC-LC/PC jednomodowy OS2 duplex LSOH 3m</v>
          </cell>
          <cell r="D8221" t="str">
            <v>szt.</v>
          </cell>
          <cell r="E8221">
            <v>42.2</v>
          </cell>
          <cell r="F8221" t="str">
            <v>Cobi FO pigtaile i patchcordy</v>
          </cell>
          <cell r="K8221">
            <v>0</v>
          </cell>
        </row>
        <row r="8222">
          <cell r="A8222" t="str">
            <v>F22-2110-1</v>
          </cell>
          <cell r="B8222" t="str">
            <v>Patchcord SC/PC-SC/PC MM OM2 dx LSOH 1m</v>
          </cell>
          <cell r="C8222" t="str">
            <v>Patchcord CobiCabling SC/PC-SC/PC wielomodowy OM2 duplex LSOH 1m</v>
          </cell>
          <cell r="D8222" t="str">
            <v>szt.</v>
          </cell>
          <cell r="E8222">
            <v>30.68</v>
          </cell>
          <cell r="F8222" t="str">
            <v>Cobi FO pigtaile i patchcordy</v>
          </cell>
          <cell r="K8222">
            <v>0</v>
          </cell>
        </row>
        <row r="8223">
          <cell r="A8223" t="str">
            <v>F22-2110-3</v>
          </cell>
          <cell r="B8223" t="str">
            <v>Patchcord SC/PC-SC/PC MM OM2 dx LSOH 3m</v>
          </cell>
          <cell r="C8223" t="str">
            <v>Patchcord CobiCabling SC/PC-SC/PC wielomodowy OM2 duplex LSOH 3m</v>
          </cell>
          <cell r="D8223" t="str">
            <v>szt.</v>
          </cell>
          <cell r="E8223">
            <v>34.44</v>
          </cell>
          <cell r="F8223" t="str">
            <v>Cobi FO pigtaile i patchcordy</v>
          </cell>
          <cell r="K8223">
            <v>0</v>
          </cell>
        </row>
        <row r="8224">
          <cell r="A8224" t="str">
            <v>F23-2110-1</v>
          </cell>
          <cell r="B8224" t="str">
            <v>Patchcord SC/PC-SC/PC MM OM3 dx LSOH 1m</v>
          </cell>
          <cell r="C8224" t="str">
            <v>Patchcord CobiCabling SC/PC-SC/PC wielomodowy OM3 duplex LSOH 1m</v>
          </cell>
          <cell r="D8224" t="str">
            <v>szt.</v>
          </cell>
          <cell r="E8224">
            <v>27.6</v>
          </cell>
          <cell r="F8224" t="str">
            <v>Cobi FO pigtaile i patchcordy</v>
          </cell>
          <cell r="K8224">
            <v>0</v>
          </cell>
        </row>
        <row r="8225">
          <cell r="A8225" t="str">
            <v>F23-2110-3</v>
          </cell>
          <cell r="B8225" t="str">
            <v>Patchcord SC/PC-SC/PC MM OM3 dx LSOH 3m</v>
          </cell>
          <cell r="C8225" t="str">
            <v>Patchcord CobiCabling SC/PC-SC/PC wielomodowy OM3 duplex LSOH 3m</v>
          </cell>
          <cell r="D8225" t="str">
            <v>szt.</v>
          </cell>
          <cell r="E8225">
            <v>32.119999999999997</v>
          </cell>
          <cell r="F8225" t="str">
            <v>Cobi FO pigtaile i patchcordy</v>
          </cell>
          <cell r="K8225">
            <v>0</v>
          </cell>
        </row>
        <row r="8226">
          <cell r="A8226" t="str">
            <v>F24-2110-1</v>
          </cell>
          <cell r="B8226" t="str">
            <v>Patchcord SC/PC-SC/PC MM OM4 dx LSOH 1m</v>
          </cell>
          <cell r="C8226" t="str">
            <v>Patchcord CobiCabling SC/PC-SC/PC wielomodowy OM4 duplex LSOH 1m</v>
          </cell>
          <cell r="D8226" t="str">
            <v>szt.</v>
          </cell>
          <cell r="E8226">
            <v>32.56</v>
          </cell>
          <cell r="F8226" t="str">
            <v>Cobi FO pigtaile i patchcordy</v>
          </cell>
          <cell r="K8226">
            <v>0</v>
          </cell>
        </row>
        <row r="8227">
          <cell r="A8227" t="str">
            <v>F24-2110-3</v>
          </cell>
          <cell r="B8227" t="str">
            <v>Patchcord SC/PC-SC/PC MM OM4 dx LSOH 3m</v>
          </cell>
          <cell r="C8227" t="str">
            <v>Patchcord CobiCabling SC/PC-SC/PC wielomodowy OM4 duplex LSOH 3m</v>
          </cell>
          <cell r="D8227" t="str">
            <v>szt.</v>
          </cell>
          <cell r="E8227">
            <v>39.880000000000003</v>
          </cell>
          <cell r="F8227" t="str">
            <v>Cobi FO pigtaile i patchcordy</v>
          </cell>
          <cell r="K8227">
            <v>0</v>
          </cell>
        </row>
        <row r="8228">
          <cell r="A8228" t="str">
            <v>F21-2110-1</v>
          </cell>
          <cell r="B8228" t="str">
            <v>Patchcord SC/PC-SC/PC SM OS2 dx LSOH 1m</v>
          </cell>
          <cell r="C8228" t="str">
            <v>Patchcord CobiCabling SC/PC-SC/PC jednomodowy OS2 duplex LSOH 1m</v>
          </cell>
          <cell r="D8228" t="str">
            <v>szt.</v>
          </cell>
          <cell r="E8228">
            <v>39</v>
          </cell>
          <cell r="F8228" t="str">
            <v>Cobi FO pigtaile i patchcordy</v>
          </cell>
          <cell r="K8228">
            <v>0</v>
          </cell>
        </row>
        <row r="8229">
          <cell r="A8229" t="str">
            <v>F21-2110-2</v>
          </cell>
          <cell r="B8229" t="str">
            <v>Patchcord SC/PC-SC/PC SM OS2 dx LSOH 2m</v>
          </cell>
          <cell r="C8229" t="str">
            <v>Patchcord CobiCabling SC/PC-SC/PC jednomodowy OS2 duplex LSOH 2m</v>
          </cell>
          <cell r="D8229" t="str">
            <v>szt.</v>
          </cell>
          <cell r="E8229">
            <v>0</v>
          </cell>
          <cell r="F8229" t="str">
            <v>Cobi FO pigtaile i patchcordy</v>
          </cell>
          <cell r="K8229">
            <v>0</v>
          </cell>
        </row>
        <row r="8230">
          <cell r="A8230" t="str">
            <v>F21-2110-3</v>
          </cell>
          <cell r="B8230" t="str">
            <v>Patchcord SC/PC-SC/PC SM OS2 dx LSOH 3m</v>
          </cell>
          <cell r="C8230" t="str">
            <v>Patchcord CobiCabling SC/PC-SC/PC jednomodowy OS2 duplex LSOH 3m</v>
          </cell>
          <cell r="D8230" t="str">
            <v>szt.</v>
          </cell>
          <cell r="E8230">
            <v>33.32</v>
          </cell>
          <cell r="F8230" t="str">
            <v>Cobi FO pigtaile i patchcordy</v>
          </cell>
          <cell r="K8230">
            <v>0</v>
          </cell>
        </row>
        <row r="8231">
          <cell r="A8231" t="str">
            <v>F21-2120-1</v>
          </cell>
          <cell r="B8231" t="str">
            <v>Patchcord SC/UPC-SC/APC SM OS2 dx LSOH 1m</v>
          </cell>
          <cell r="C8231" t="str">
            <v>Patchcord CobiCabling SC/UPC-SC/APC jednomodowy OS2 duplex LSOH 1m</v>
          </cell>
          <cell r="D8231" t="str">
            <v>szt.</v>
          </cell>
          <cell r="E8231">
            <v>27.32</v>
          </cell>
          <cell r="F8231" t="str">
            <v>Cobi FO pigtaile i patchcordy</v>
          </cell>
          <cell r="K8231">
            <v>0</v>
          </cell>
        </row>
        <row r="8232">
          <cell r="A8232" t="str">
            <v>F21-2120-3</v>
          </cell>
          <cell r="B8232" t="str">
            <v>Patchcord SC/UPC-SC/APC SM OS2 dx LSOH 3m</v>
          </cell>
          <cell r="C8232" t="str">
            <v>Patchcord CobiCabling SC/UPC-SC/APC jednomodowy OS2 duplex LSOH 3m</v>
          </cell>
          <cell r="D8232" t="str">
            <v>szt.</v>
          </cell>
          <cell r="E8232">
            <v>29.84</v>
          </cell>
          <cell r="F8232" t="str">
            <v>Cobi FO pigtaile i patchcordy</v>
          </cell>
          <cell r="K8232">
            <v>0</v>
          </cell>
        </row>
        <row r="8233">
          <cell r="A8233" t="str">
            <v>9292 928/1,0</v>
          </cell>
          <cell r="B8233" t="str">
            <v>Patchcord SC-LC, 09/125µm duplex, jednomodowy 1,0M</v>
          </cell>
          <cell r="C8233" t="str">
            <v xml:space="preserve">Patchcord SC-LC, 09/125µm duplex, jednomodowy 1,0M  </v>
          </cell>
          <cell r="D8233" t="str">
            <v>szt.</v>
          </cell>
          <cell r="E8233">
            <v>48.53</v>
          </cell>
          <cell r="F8233" t="str">
            <v>Cobi FO pigtaile i patchcordy</v>
          </cell>
          <cell r="K8233">
            <v>0</v>
          </cell>
        </row>
        <row r="8234">
          <cell r="A8234" t="str">
            <v>9252 928/3,0/OM4</v>
          </cell>
          <cell r="B8234" t="str">
            <v>Patchcord SC-LC, 50/125 µm duplex, 3,0m</v>
          </cell>
          <cell r="C8234" t="str">
            <v xml:space="preserve">Patchcord SC-LC, 50/125 µm duplex, wielomodowy, 3,0m, OM4 </v>
          </cell>
          <cell r="D8234" t="str">
            <v>szt.</v>
          </cell>
          <cell r="E8234">
            <v>0</v>
          </cell>
          <cell r="F8234" t="str">
            <v>Cobi FO pigtaile i patchcordy</v>
          </cell>
          <cell r="K8234">
            <v>0</v>
          </cell>
        </row>
        <row r="8235">
          <cell r="A8235" t="str">
            <v>9252 928/5,0/OM4</v>
          </cell>
          <cell r="B8235" t="str">
            <v>Patchcord SC-LC, 50/125 µm duplex, 5,0m</v>
          </cell>
          <cell r="C8235" t="str">
            <v>Patchcord SC-LC, 50/125 µm duplex, wielomodowy, 5,0m, OM4</v>
          </cell>
          <cell r="D8235" t="str">
            <v>szt.</v>
          </cell>
          <cell r="E8235">
            <v>0</v>
          </cell>
          <cell r="F8235" t="str">
            <v>Cobi FO pigtaile i patchcordy</v>
          </cell>
          <cell r="K8235">
            <v>0</v>
          </cell>
        </row>
        <row r="8236">
          <cell r="A8236" t="str">
            <v>9252 928/3,0/OM3</v>
          </cell>
          <cell r="B8236" t="str">
            <v>Patchcord SC-LC, 50/125 µm duplex, MM 3,0m, OM3</v>
          </cell>
          <cell r="C8236" t="str">
            <v>Patchcord SC-LC, 50/125 µm duplex, wielomodowy, 3,0m, OM3</v>
          </cell>
          <cell r="D8236" t="str">
            <v>szt.</v>
          </cell>
          <cell r="E8236">
            <v>46.69</v>
          </cell>
          <cell r="F8236" t="str">
            <v>Cobi FO pigtaile i patchcordy</v>
          </cell>
          <cell r="K8236">
            <v>0</v>
          </cell>
        </row>
        <row r="8237">
          <cell r="A8237" t="str">
            <v>9252 928/0,5/OM3</v>
          </cell>
          <cell r="B8237" t="str">
            <v>Patchcord SC-LC, 50/125 µm duplex, MM, 0,5m, OM3</v>
          </cell>
          <cell r="C8237" t="str">
            <v>Patchcord SC-LC, 50/125 µm duplex, wielomodowy, 0,5m, OM3</v>
          </cell>
          <cell r="D8237" t="str">
            <v>szt.</v>
          </cell>
          <cell r="E8237">
            <v>55.2</v>
          </cell>
          <cell r="F8237" t="str">
            <v>Cobi FO pigtaile i patchcordy</v>
          </cell>
          <cell r="K8237">
            <v>0</v>
          </cell>
        </row>
        <row r="8238">
          <cell r="A8238" t="str">
            <v>9252 928/1,0/OM4</v>
          </cell>
          <cell r="B8238" t="str">
            <v>Patchcord SC-LC, 50/125 µm duplex, MM, 1,0m OM4</v>
          </cell>
          <cell r="C8238" t="str">
            <v>Patchcord SC-LC, 50/125 µm duplex, wielomodowy, 1,0m, OM4</v>
          </cell>
          <cell r="D8238" t="str">
            <v>szt.</v>
          </cell>
          <cell r="E8238">
            <v>44.76</v>
          </cell>
          <cell r="F8238" t="str">
            <v>Cobi FO pigtaile i patchcordy</v>
          </cell>
          <cell r="K8238">
            <v>0</v>
          </cell>
        </row>
        <row r="8239">
          <cell r="A8239" t="str">
            <v>9252 928/10,0</v>
          </cell>
          <cell r="B8239" t="str">
            <v>Patchcord SC-LC, 50/125 µm duplex, MM, 10,0m</v>
          </cell>
          <cell r="C8239" t="str">
            <v>Patchcord SC-LC, 50/125 µm duplex, wielomodowy, 10,0m</v>
          </cell>
          <cell r="D8239" t="str">
            <v>szt.</v>
          </cell>
          <cell r="E8239">
            <v>62.1</v>
          </cell>
          <cell r="F8239" t="str">
            <v>Cobi FO pigtaile i patchcordy</v>
          </cell>
          <cell r="K8239">
            <v>0</v>
          </cell>
        </row>
        <row r="8240">
          <cell r="A8240" t="str">
            <v>9252 928/10,0/OM3</v>
          </cell>
          <cell r="B8240" t="str">
            <v>Patchcord SC-LC, 50/125 µm duplex, MM, 10,0m OM3</v>
          </cell>
          <cell r="C8240" t="str">
            <v>Patchcord SC-LC, 50/125 µm duplex, wielomodowy, 10,0m, OM3</v>
          </cell>
          <cell r="D8240" t="str">
            <v>szt.</v>
          </cell>
          <cell r="E8240">
            <v>71.48</v>
          </cell>
          <cell r="F8240" t="str">
            <v>Cobi FO pigtaile i patchcordy</v>
          </cell>
          <cell r="K8240">
            <v>0</v>
          </cell>
        </row>
        <row r="8241">
          <cell r="A8241" t="str">
            <v>9252 928/12,0</v>
          </cell>
          <cell r="B8241" t="str">
            <v>Patchcord SC-LC, 50/125 µm duplex, MM, 12,0m</v>
          </cell>
          <cell r="C8241" t="str">
            <v>Patchcord SC-LC, 50/125 µm duplex, wielomodowy, 12,0m</v>
          </cell>
          <cell r="D8241" t="str">
            <v>szt.</v>
          </cell>
          <cell r="E8241">
            <v>69</v>
          </cell>
          <cell r="F8241" t="str">
            <v>Cobi FO pigtaile i patchcordy</v>
          </cell>
          <cell r="K8241">
            <v>0</v>
          </cell>
        </row>
        <row r="8242">
          <cell r="A8242" t="str">
            <v>9252 928/12,0/OM3</v>
          </cell>
          <cell r="B8242" t="str">
            <v>Patchcord SC-LC, 50/125 µm duplex, MM, 12,0m OM3</v>
          </cell>
          <cell r="C8242" t="str">
            <v>Patchcord SC-LC, 50/125 µm duplex, wielomodowy, 12,0m, OM3</v>
          </cell>
          <cell r="D8242" t="str">
            <v>szt.</v>
          </cell>
          <cell r="E8242">
            <v>86.29</v>
          </cell>
          <cell r="F8242" t="str">
            <v>Cobi FO pigtaile i patchcordy</v>
          </cell>
          <cell r="K8242">
            <v>0</v>
          </cell>
        </row>
        <row r="8243">
          <cell r="A8243" t="str">
            <v>9252 928/2,0/OM3</v>
          </cell>
          <cell r="B8243" t="str">
            <v>Patchcord SC-LC, 50/125 µm duplex, MM, 2,0m OM3</v>
          </cell>
          <cell r="C8243" t="str">
            <v>Patchcord SC-LC, 50/125 µm duplex, wielomodowy, 2,0m, OM3</v>
          </cell>
          <cell r="D8243" t="str">
            <v>szt.</v>
          </cell>
          <cell r="E8243">
            <v>16.670000000000002</v>
          </cell>
          <cell r="F8243" t="str">
            <v>Cobi FO pigtaile i patchcordy</v>
          </cell>
          <cell r="K8243">
            <v>0</v>
          </cell>
        </row>
        <row r="8244">
          <cell r="A8244" t="str">
            <v>9252 928/2,0/OM4</v>
          </cell>
          <cell r="B8244" t="str">
            <v>Patchcord SC-LC, 50/125 µm duplex, MM, 2,0m OM4</v>
          </cell>
          <cell r="C8244" t="str">
            <v>Patchcord SC-LC, 50/125 µm duplex, wielomodowy, 2,0m, OM4</v>
          </cell>
          <cell r="D8244" t="str">
            <v>szt.</v>
          </cell>
          <cell r="E8244">
            <v>20.420000000000002</v>
          </cell>
          <cell r="F8244" t="str">
            <v>Cobi FO pigtaile i patchcordy</v>
          </cell>
          <cell r="K8244">
            <v>0</v>
          </cell>
        </row>
        <row r="8245">
          <cell r="A8245" t="str">
            <v>9252 928/5,0/OM3</v>
          </cell>
          <cell r="B8245" t="str">
            <v>Patchcord SC-LC, 50/125 µm duplex, MM, 5,0m OM3</v>
          </cell>
          <cell r="C8245" t="str">
            <v>Patchcord SC-LC, 50/125 µm duplex, wielomodowy, 5,0m, OM3</v>
          </cell>
          <cell r="D8245" t="str">
            <v>szt.</v>
          </cell>
          <cell r="E8245">
            <v>59.8</v>
          </cell>
          <cell r="F8245" t="str">
            <v>Cobi FO pigtaile i patchcordy</v>
          </cell>
          <cell r="K8245">
            <v>0</v>
          </cell>
        </row>
        <row r="8246">
          <cell r="A8246" t="str">
            <v>9252 928/1,0/OM3</v>
          </cell>
          <cell r="B8246" t="str">
            <v>Patchcord SC-LC, 50/125 µm duplex, MM, OM3</v>
          </cell>
          <cell r="C8246" t="str">
            <v>Patchcord SC-LC, 50/125 µm duplex, wielomodowy, 1,0m, OM3</v>
          </cell>
          <cell r="D8246" t="str">
            <v>szt.</v>
          </cell>
          <cell r="E8246">
            <v>49.45</v>
          </cell>
          <cell r="F8246" t="str">
            <v>Cobi FO pigtaile i patchcordy</v>
          </cell>
          <cell r="K8246">
            <v>0</v>
          </cell>
        </row>
        <row r="8247">
          <cell r="A8247" t="str">
            <v>9252 928/3,0</v>
          </cell>
          <cell r="B8247" t="str">
            <v>Patchcord SC-LC, 50/125 µm duplex, wielomodowy</v>
          </cell>
          <cell r="C8247" t="str">
            <v>Patchcord SC-LC, 50/125 µm duplex, wielomodowy, 3,0m</v>
          </cell>
          <cell r="D8247" t="str">
            <v>szt.</v>
          </cell>
          <cell r="E8247">
            <v>45.47</v>
          </cell>
          <cell r="F8247" t="str">
            <v>Cobi FO pigtaile i patchcordy</v>
          </cell>
          <cell r="K8247">
            <v>0</v>
          </cell>
        </row>
        <row r="8248">
          <cell r="A8248" t="str">
            <v>9252 928/5,0</v>
          </cell>
          <cell r="B8248" t="str">
            <v>Patchcord SC-LC, 50/125 µm duplex, wielomodowy</v>
          </cell>
          <cell r="C8248" t="str">
            <v>Patchcord SC-LC, 50/125 µm duplex, wielomodowy, 5,0m</v>
          </cell>
          <cell r="D8248" t="str">
            <v>szt.</v>
          </cell>
          <cell r="E8248">
            <v>48.28</v>
          </cell>
          <cell r="F8248" t="str">
            <v>Cobi FO pigtaile i patchcordy</v>
          </cell>
          <cell r="K8248">
            <v>0</v>
          </cell>
        </row>
        <row r="8249">
          <cell r="A8249" t="str">
            <v>9252 928/2,0</v>
          </cell>
          <cell r="B8249" t="str">
            <v>Patchcord SC-LC, 50/125 µm duplex, wielomodowy</v>
          </cell>
          <cell r="C8249" t="str">
            <v>Patchcord SC-LC, 50/125 µm duplex, wielomodowy, 2,0m</v>
          </cell>
          <cell r="D8249" t="str">
            <v>szt.</v>
          </cell>
          <cell r="E8249">
            <v>15.66</v>
          </cell>
          <cell r="F8249" t="str">
            <v>Cobi FO pigtaile i patchcordy</v>
          </cell>
          <cell r="K8249">
            <v>0</v>
          </cell>
        </row>
        <row r="8250">
          <cell r="A8250" t="str">
            <v>9252 928/0,5</v>
          </cell>
          <cell r="B8250" t="str">
            <v>Patchcord SC-LC, 50/125 µm duplex, wielomodowy</v>
          </cell>
          <cell r="C8250" t="str">
            <v>Patchcord SC-LC, 50/125 µm duplex, wielomodowy, 0,5m</v>
          </cell>
          <cell r="D8250" t="str">
            <v>szt.</v>
          </cell>
          <cell r="E8250">
            <v>38.18</v>
          </cell>
          <cell r="F8250" t="str">
            <v>Cobi FO pigtaile i patchcordy</v>
          </cell>
          <cell r="K8250">
            <v>0</v>
          </cell>
        </row>
        <row r="8251">
          <cell r="A8251" t="str">
            <v>9252 928/7,0</v>
          </cell>
          <cell r="B8251" t="str">
            <v>Patchcord SC-LC, 50/125 µm duplex, wielomodowy, 7m</v>
          </cell>
          <cell r="C8251" t="str">
            <v>Patchcord SC-LC, 50/125 µm duplex, wielomodowy, 7,0m</v>
          </cell>
          <cell r="D8251" t="str">
            <v>szt.</v>
          </cell>
          <cell r="E8251">
            <v>58.83</v>
          </cell>
          <cell r="F8251" t="str">
            <v>Cobi FO pigtaile i patchcordy</v>
          </cell>
          <cell r="K8251">
            <v>0</v>
          </cell>
        </row>
        <row r="8252">
          <cell r="A8252" t="str">
            <v>9252 928/1,0</v>
          </cell>
          <cell r="B8252" t="str">
            <v>Patchcord SC-LC, 50/125 µm duplex, wielomodowy1,0m</v>
          </cell>
          <cell r="C8252" t="str">
            <v>Patchcord SC-LC, 50/125 µm duplex, wielomodowy, 1,0m</v>
          </cell>
          <cell r="D8252" t="str">
            <v>szt.</v>
          </cell>
          <cell r="E8252">
            <v>38.869999999999997</v>
          </cell>
          <cell r="F8252" t="str">
            <v>Cobi FO pigtaile i patchcordy</v>
          </cell>
          <cell r="K8252">
            <v>0</v>
          </cell>
        </row>
        <row r="8253">
          <cell r="A8253" t="str">
            <v>9252 928/1,5</v>
          </cell>
          <cell r="B8253" t="str">
            <v>Patchcord SC-LC, 50/125 µm duplex, wielomodowy1,5m</v>
          </cell>
          <cell r="C8253" t="str">
            <v>Patchcord SC-LC, 50/125 µm duplex, wielomodowy, 1,5m</v>
          </cell>
          <cell r="D8253" t="str">
            <v>szt.</v>
          </cell>
          <cell r="E8253">
            <v>42.55</v>
          </cell>
          <cell r="F8253" t="str">
            <v>Cobi FO pigtaile i patchcordy</v>
          </cell>
          <cell r="K8253">
            <v>0</v>
          </cell>
        </row>
        <row r="8254">
          <cell r="A8254" t="str">
            <v>9262 928/10,0</v>
          </cell>
          <cell r="B8254" t="str">
            <v>Patchcord SC-LC, 62,5/125 µm duplex, MM, 10,0m</v>
          </cell>
          <cell r="C8254" t="str">
            <v>Patchcord SC-LC, 62,5/125 µm duplex, wielomodowy, 10,0m</v>
          </cell>
          <cell r="D8254" t="str">
            <v>szt.</v>
          </cell>
          <cell r="E8254">
            <v>82.8</v>
          </cell>
          <cell r="F8254" t="str">
            <v>Cobi FO pigtaile i patchcordy</v>
          </cell>
          <cell r="K8254">
            <v>0</v>
          </cell>
        </row>
        <row r="8255">
          <cell r="A8255" t="str">
            <v>9262 928/2,0</v>
          </cell>
          <cell r="B8255" t="str">
            <v>Patchcord SC-LC, 62,5/125 µm duplex, wielomodowy</v>
          </cell>
          <cell r="C8255" t="str">
            <v>Patchcord SC-LC, 62,5/125 µm duplex, wielomodowy, 2,0m</v>
          </cell>
          <cell r="D8255" t="str">
            <v>szt.</v>
          </cell>
          <cell r="E8255">
            <v>42.13</v>
          </cell>
          <cell r="F8255" t="str">
            <v>Cobi FO pigtaile i patchcordy</v>
          </cell>
          <cell r="K8255">
            <v>0</v>
          </cell>
        </row>
        <row r="8256">
          <cell r="A8256" t="str">
            <v>9262 928/3,0</v>
          </cell>
          <cell r="B8256" t="str">
            <v>Patchcord SC-LC, 62,5/125 µm duplex, wielomodowy</v>
          </cell>
          <cell r="C8256" t="str">
            <v>Patchcord SC-LC, 62,5/125 µm duplex, wielomodowy, 3,0m</v>
          </cell>
          <cell r="D8256" t="str">
            <v>szt.</v>
          </cell>
          <cell r="E8256">
            <v>0</v>
          </cell>
          <cell r="F8256" t="str">
            <v>Cobi FO pigtaile i patchcordy</v>
          </cell>
          <cell r="K8256">
            <v>0</v>
          </cell>
        </row>
        <row r="8257">
          <cell r="A8257" t="str">
            <v>9262 928/5,0</v>
          </cell>
          <cell r="B8257" t="str">
            <v>Patchcord SC-LC, 62,5/125 µm duplex, wielomodowy</v>
          </cell>
          <cell r="C8257" t="str">
            <v>Patchcord SC-LC, 62,5/125 µm duplex, wielomodowy, 5,0m</v>
          </cell>
          <cell r="D8257" t="str">
            <v>szt.</v>
          </cell>
          <cell r="E8257">
            <v>54.62</v>
          </cell>
          <cell r="F8257" t="str">
            <v>Cobi FO pigtaile i patchcordy</v>
          </cell>
          <cell r="K8257">
            <v>0</v>
          </cell>
        </row>
        <row r="8258">
          <cell r="A8258" t="str">
            <v>9292 928/2,0</v>
          </cell>
          <cell r="B8258" t="str">
            <v>Patchcord SC-LC, 9/125 µm duplex, jednomodowy</v>
          </cell>
          <cell r="C8258" t="str">
            <v>Patchcord SC-LC, 9/125 µm duplex, jednomodowy, 2,0m</v>
          </cell>
          <cell r="D8258" t="str">
            <v>szt.</v>
          </cell>
          <cell r="E8258">
            <v>50.14</v>
          </cell>
          <cell r="F8258" t="str">
            <v>Cobi FO pigtaile i patchcordy</v>
          </cell>
          <cell r="K8258">
            <v>0</v>
          </cell>
        </row>
        <row r="8259">
          <cell r="A8259" t="str">
            <v>9292 928/3,0</v>
          </cell>
          <cell r="B8259" t="str">
            <v>Patchcord SC-LC, 9/125 µm duplex, jednomodowy</v>
          </cell>
          <cell r="C8259" t="str">
            <v>Patchcord SC-LC, 9/125 µm duplex, jednomodowy, 3,0m</v>
          </cell>
          <cell r="D8259" t="str">
            <v>szt.</v>
          </cell>
          <cell r="E8259">
            <v>52.67</v>
          </cell>
          <cell r="F8259" t="str">
            <v>Cobi FO pigtaile i patchcordy</v>
          </cell>
          <cell r="K8259">
            <v>0</v>
          </cell>
        </row>
        <row r="8260">
          <cell r="A8260" t="str">
            <v>9292 928/5,0</v>
          </cell>
          <cell r="B8260" t="str">
            <v>Patchcord SC-LC, 9/125 µm duplex, jednomodowy</v>
          </cell>
          <cell r="C8260" t="str">
            <v>Patchcord SC-LC, 9/125 µm duplex, jednomodowy, 5,0m</v>
          </cell>
          <cell r="D8260" t="str">
            <v>szt.</v>
          </cell>
          <cell r="E8260">
            <v>57.5</v>
          </cell>
          <cell r="F8260" t="str">
            <v>Cobi FO pigtaile i patchcordy</v>
          </cell>
          <cell r="K8260">
            <v>0</v>
          </cell>
        </row>
        <row r="8261">
          <cell r="A8261" t="str">
            <v>9292 928/4,0</v>
          </cell>
          <cell r="B8261" t="str">
            <v>Patchcord SC-LC, 9/125 µm duplex, jednomodowy, 4,0</v>
          </cell>
          <cell r="C8261" t="str">
            <v xml:space="preserve">Patchcord SC-LC, 9/125 µm duplex, jednomodowy, 4,0m </v>
          </cell>
          <cell r="D8261" t="str">
            <v>szt.</v>
          </cell>
          <cell r="E8261">
            <v>57.5</v>
          </cell>
          <cell r="F8261" t="str">
            <v>Cobi FO pigtaile i patchcordy</v>
          </cell>
          <cell r="K8261">
            <v>0</v>
          </cell>
        </row>
        <row r="8262">
          <cell r="A8262" t="str">
            <v>9292 928/7,0</v>
          </cell>
          <cell r="B8262" t="str">
            <v>Patchcord SC-LC, 9/125 µm duplex, jednomodowy, 7,0</v>
          </cell>
          <cell r="C8262" t="str">
            <v xml:space="preserve">Patchcord SC-LC, 9/125 µm duplex, jednomodowy, 7,0m </v>
          </cell>
          <cell r="D8262" t="str">
            <v>szt.</v>
          </cell>
          <cell r="E8262">
            <v>59.02</v>
          </cell>
          <cell r="F8262" t="str">
            <v>Cobi FO pigtaile i patchcordy</v>
          </cell>
          <cell r="K8262">
            <v>0</v>
          </cell>
        </row>
        <row r="8263">
          <cell r="A8263" t="str">
            <v>9292 928/0,5</v>
          </cell>
          <cell r="B8263" t="str">
            <v>Patchcord SC-LC, 9/125 µm dx, jednomodowy, 0,5m</v>
          </cell>
          <cell r="C8263" t="str">
            <v xml:space="preserve">Patchcord SC-LC, 9/125 µm duplex, jednomodowy, 0,5m </v>
          </cell>
          <cell r="D8263" t="str">
            <v>szt.</v>
          </cell>
          <cell r="E8263">
            <v>47.03</v>
          </cell>
          <cell r="F8263" t="str">
            <v>Cobi FO pigtaile i patchcordy</v>
          </cell>
          <cell r="K8263">
            <v>0</v>
          </cell>
        </row>
        <row r="8264">
          <cell r="A8264" t="str">
            <v>9292 928/10,0</v>
          </cell>
          <cell r="B8264" t="str">
            <v>Patchcord SC-LC, 9/125 µm dx, jednomodowy, 10,0m</v>
          </cell>
          <cell r="C8264" t="str">
            <v xml:space="preserve">Patchcord SC-LC, 9/125 µm duplex, jednomodowy, 10,0m </v>
          </cell>
          <cell r="D8264" t="str">
            <v>szt.</v>
          </cell>
          <cell r="E8264">
            <v>66.47</v>
          </cell>
          <cell r="F8264" t="str">
            <v>Cobi FO pigtaile i patchcordy</v>
          </cell>
          <cell r="K8264">
            <v>0</v>
          </cell>
        </row>
        <row r="8265">
          <cell r="A8265" t="str">
            <v>9292 928/12,0</v>
          </cell>
          <cell r="B8265" t="str">
            <v>Patchcord SC-LC, 9/125 µm dx, jednomodowy, 12,0</v>
          </cell>
          <cell r="C8265" t="str">
            <v xml:space="preserve">Patchcord SC-LC, 9/125 µm duplex, jednomodowy, 12,0m </v>
          </cell>
          <cell r="D8265" t="str">
            <v>szt.</v>
          </cell>
          <cell r="E8265">
            <v>78.2</v>
          </cell>
          <cell r="F8265" t="str">
            <v>Cobi FO pigtaile i patchcordy</v>
          </cell>
          <cell r="K8265">
            <v>0</v>
          </cell>
        </row>
        <row r="8266">
          <cell r="A8266" t="str">
            <v>9292 928/15,0</v>
          </cell>
          <cell r="B8266" t="str">
            <v>Patchcord SC-LC, 9/125 µm dx, jednomodowy, 15,0</v>
          </cell>
          <cell r="C8266" t="str">
            <v xml:space="preserve">Patchcord SC-LC, 9/125 µm duplex, jednomodowy, 15,0m </v>
          </cell>
          <cell r="D8266" t="str">
            <v>szt.</v>
          </cell>
          <cell r="E8266">
            <v>80.5</v>
          </cell>
          <cell r="F8266" t="str">
            <v>Cobi FO pigtaile i patchcordy</v>
          </cell>
          <cell r="K8266">
            <v>0</v>
          </cell>
        </row>
        <row r="8267">
          <cell r="A8267" t="str">
            <v>9292 928/20,0</v>
          </cell>
          <cell r="B8267" t="str">
            <v>Patchcord SC-LC, 9/125 µm dx, jednomodowy, 20,0m</v>
          </cell>
          <cell r="C8267" t="str">
            <v xml:space="preserve">Patchcord SC-LC, 9/125 µm duplex, jednomodowy, 20,0m </v>
          </cell>
          <cell r="D8267" t="str">
            <v>szt.</v>
          </cell>
          <cell r="E8267">
            <v>120.88</v>
          </cell>
          <cell r="F8267" t="str">
            <v>Cobi FO pigtaile i patchcordy</v>
          </cell>
          <cell r="K8267">
            <v>0</v>
          </cell>
        </row>
        <row r="8268">
          <cell r="A8268" t="str">
            <v>9292 928/40</v>
          </cell>
          <cell r="B8268" t="str">
            <v>Patchcord SC-LC, 9/125 µm dx, jednomodowy, 40,0m</v>
          </cell>
          <cell r="C8268" t="str">
            <v xml:space="preserve">Patchcord SC-LC, 9/125 µm duplex, jednomodowy, 40,0m </v>
          </cell>
          <cell r="D8268" t="str">
            <v>szt.</v>
          </cell>
          <cell r="E8268">
            <v>137.01</v>
          </cell>
          <cell r="F8268" t="str">
            <v>Cobi FO pigtaile i patchcordy</v>
          </cell>
          <cell r="K8268">
            <v>0</v>
          </cell>
        </row>
        <row r="8269">
          <cell r="A8269" t="str">
            <v>9292 928/6,0</v>
          </cell>
          <cell r="B8269" t="str">
            <v>Patchcord SC-LC, 9/125 µm dx, jednomodowy, 6,0</v>
          </cell>
          <cell r="C8269" t="str">
            <v xml:space="preserve">Patchcord SC-LC, 9/125 µm duplex, jednomodowy, 6,0m </v>
          </cell>
          <cell r="D8269" t="str">
            <v>szt.</v>
          </cell>
          <cell r="E8269">
            <v>59.8</v>
          </cell>
          <cell r="F8269" t="str">
            <v>Cobi FO pigtaile i patchcordy</v>
          </cell>
          <cell r="K8269">
            <v>0</v>
          </cell>
        </row>
        <row r="8270">
          <cell r="A8270" t="str">
            <v>9252 828/2,0</v>
          </cell>
          <cell r="B8270" t="str">
            <v>Patchcord SC-MTRJ, 50/125 µm duplex, wielomodowy</v>
          </cell>
          <cell r="C8270" t="str">
            <v>Patchcord SC-MTRJ, 50/125 µm duplex, wielomodowy, 2,0m</v>
          </cell>
          <cell r="D8270" t="str">
            <v>szt.</v>
          </cell>
          <cell r="E8270">
            <v>52.9</v>
          </cell>
          <cell r="F8270" t="str">
            <v>Cobi FO pigtaile i patchcordy</v>
          </cell>
          <cell r="K8270">
            <v>0</v>
          </cell>
        </row>
        <row r="8271">
          <cell r="A8271" t="str">
            <v>9252 828/3,0</v>
          </cell>
          <cell r="B8271" t="str">
            <v>Patchcord SC-MTRJ, 50/125 µm duplex, wielomodowy</v>
          </cell>
          <cell r="C8271" t="str">
            <v>Patchcord SC-MTRJ, 50/125 µm duplex, wielomodowy, 3,0m</v>
          </cell>
          <cell r="D8271" t="str">
            <v>szt.</v>
          </cell>
          <cell r="E8271">
            <v>0</v>
          </cell>
          <cell r="F8271" t="str">
            <v>Cobi FO pigtaile i patchcordy</v>
          </cell>
          <cell r="K8271">
            <v>0</v>
          </cell>
        </row>
        <row r="8272">
          <cell r="A8272" t="str">
            <v>9252 828/5,0</v>
          </cell>
          <cell r="B8272" t="str">
            <v>Patchcord SC-MTRJ, 50/125 µm duplex, wielomodowy</v>
          </cell>
          <cell r="C8272" t="str">
            <v>Patchcord SC-MTRJ, 50/125 µm duplex, wielomodowy, 5,0m</v>
          </cell>
          <cell r="D8272" t="str">
            <v>szt.</v>
          </cell>
          <cell r="E8272">
            <v>0</v>
          </cell>
          <cell r="F8272" t="str">
            <v>Cobi FO pigtaile i patchcordy</v>
          </cell>
          <cell r="K8272">
            <v>0</v>
          </cell>
        </row>
        <row r="8273">
          <cell r="A8273" t="str">
            <v>9262 828/2,0</v>
          </cell>
          <cell r="B8273" t="str">
            <v>Patchcord SC-MTRJ, 62,5/125 µm duplex, wielomodowy</v>
          </cell>
          <cell r="C8273" t="str">
            <v>Patchcord SC-MTRJ, 62,5/125 µm duplex, wielomodowy, 2,0m</v>
          </cell>
          <cell r="D8273" t="str">
            <v>szt.</v>
          </cell>
          <cell r="E8273">
            <v>0</v>
          </cell>
          <cell r="F8273" t="str">
            <v>Cobi FO pigtaile i patchcordy</v>
          </cell>
          <cell r="K8273">
            <v>0</v>
          </cell>
        </row>
        <row r="8274">
          <cell r="A8274" t="str">
            <v>9262 828/3,0</v>
          </cell>
          <cell r="B8274" t="str">
            <v>Patchcord SC-MTRJ, 62,5/125 µm duplex, wielomodowy</v>
          </cell>
          <cell r="C8274" t="str">
            <v>Patchcord SC-MTRJ, 62,5/125 µm duplex, wielomodowy, 3,0m</v>
          </cell>
          <cell r="D8274" t="str">
            <v>szt.</v>
          </cell>
          <cell r="E8274">
            <v>0</v>
          </cell>
          <cell r="F8274" t="str">
            <v>Cobi FO pigtaile i patchcordy</v>
          </cell>
          <cell r="K8274">
            <v>0</v>
          </cell>
        </row>
        <row r="8275">
          <cell r="A8275" t="str">
            <v>9262 828/5,0</v>
          </cell>
          <cell r="B8275" t="str">
            <v>Patchcord SC-MTRJ, 62,5/125 µm duplex, wielomodowy</v>
          </cell>
          <cell r="C8275" t="str">
            <v>Patchcord SC-MTRJ, 62,5/125 µm duplex, wielomodowy, 5,0m</v>
          </cell>
          <cell r="D8275" t="str">
            <v>szt.</v>
          </cell>
          <cell r="E8275">
            <v>0</v>
          </cell>
          <cell r="F8275" t="str">
            <v>Cobi FO pigtaile i patchcordy</v>
          </cell>
          <cell r="K8275">
            <v>0</v>
          </cell>
        </row>
        <row r="8276">
          <cell r="A8276" t="str">
            <v>9252 228/50,0</v>
          </cell>
          <cell r="B8276" t="str">
            <v>Patchcord SC-SC  Typ 50/125 wielomodowy OM2, 50,0m</v>
          </cell>
          <cell r="C8276" t="str">
            <v xml:space="preserve">Patchcord SC-SC  Typ 50/125 wielomodowy OM2, 50,0m </v>
          </cell>
          <cell r="D8276" t="str">
            <v>szt.</v>
          </cell>
          <cell r="E8276">
            <v>206.99</v>
          </cell>
          <cell r="F8276" t="str">
            <v>Cobi FO pigtaile i patchcordy</v>
          </cell>
          <cell r="K8276">
            <v>0</v>
          </cell>
        </row>
        <row r="8277">
          <cell r="A8277" t="str">
            <v>9252 228/20,0</v>
          </cell>
          <cell r="B8277" t="str">
            <v>Patchcord SC-SC, 50/125 µm duplex, MM 20,0m</v>
          </cell>
          <cell r="C8277" t="str">
            <v>Patchcord SC-SC, 50/125 µm duplex, wielomodowy, 20,0m</v>
          </cell>
          <cell r="D8277" t="str">
            <v>szt.</v>
          </cell>
          <cell r="E8277">
            <v>98.9</v>
          </cell>
          <cell r="F8277" t="str">
            <v>Cobi FO pigtaile i patchcordy</v>
          </cell>
          <cell r="K8277">
            <v>0</v>
          </cell>
        </row>
        <row r="8278">
          <cell r="A8278" t="str">
            <v>9252 228/3,0/OM3</v>
          </cell>
          <cell r="B8278" t="str">
            <v>Patchcord SC-SC, 50/125 µm duplex, MM 3,0m, OM3</v>
          </cell>
          <cell r="C8278" t="str">
            <v>Patchcord SC-SC, 50/125 µm duplex, wielomodowy, 3,0m, OM3</v>
          </cell>
          <cell r="D8278" t="str">
            <v>szt.</v>
          </cell>
          <cell r="E8278">
            <v>46.69</v>
          </cell>
          <cell r="F8278" t="str">
            <v>Cobi FO pigtaile i patchcordy</v>
          </cell>
          <cell r="K8278">
            <v>0</v>
          </cell>
        </row>
        <row r="8279">
          <cell r="A8279" t="str">
            <v>9252 228/15,0/OM3</v>
          </cell>
          <cell r="B8279" t="str">
            <v>Patchcord SC-SC, 50/125 µm duplex, MM, 15,0m OM3</v>
          </cell>
          <cell r="C8279" t="str">
            <v>Patchcord SC-SC, 50/125 µm duplex, wielomodowy, 15,0m, OM3</v>
          </cell>
          <cell r="D8279" t="str">
            <v>szt.</v>
          </cell>
          <cell r="E8279">
            <v>99.36</v>
          </cell>
          <cell r="F8279" t="str">
            <v>Cobi FO pigtaile i patchcordy</v>
          </cell>
          <cell r="K8279">
            <v>0</v>
          </cell>
        </row>
        <row r="8280">
          <cell r="A8280" t="str">
            <v>9252 228/2,0/OM3</v>
          </cell>
          <cell r="B8280" t="str">
            <v>Patchcord SC-SC, 50/125 µm duplex, MM, 2,0m, OM3</v>
          </cell>
          <cell r="C8280" t="str">
            <v>Patchcord SC-SC, 50/125 µm duplex, wielomodowy, 2,0m, OM3</v>
          </cell>
          <cell r="D8280" t="str">
            <v>szt.</v>
          </cell>
          <cell r="E8280">
            <v>16.670000000000002</v>
          </cell>
          <cell r="F8280" t="str">
            <v>Cobi FO pigtaile i patchcordy</v>
          </cell>
          <cell r="K8280">
            <v>0</v>
          </cell>
        </row>
        <row r="8281">
          <cell r="A8281" t="str">
            <v>9252 228/2,0/OM4</v>
          </cell>
          <cell r="B8281" t="str">
            <v>Patchcord SC-SC, 50/125 µm duplex, MM, 2,0m, OM4</v>
          </cell>
          <cell r="C8281" t="str">
            <v>Patchcord SC-SC, 50/125 µm duplex, wielomodowy, 2,0m, OM4</v>
          </cell>
          <cell r="D8281" t="str">
            <v>szt.</v>
          </cell>
          <cell r="E8281">
            <v>19.53</v>
          </cell>
          <cell r="F8281" t="str">
            <v>Cobi FO pigtaile i patchcordy</v>
          </cell>
          <cell r="K8281">
            <v>0</v>
          </cell>
        </row>
        <row r="8282">
          <cell r="A8282" t="str">
            <v>9252 228/0,5</v>
          </cell>
          <cell r="B8282" t="str">
            <v>Patchcord SC-SC, 50/125 µm duplex, wielomodowy</v>
          </cell>
          <cell r="C8282" t="str">
            <v>Patchcord SC-SC, 50/125 µm duplex, wielomodowy, 0,5m</v>
          </cell>
          <cell r="D8282" t="str">
            <v>szt.</v>
          </cell>
          <cell r="E8282">
            <v>37.72</v>
          </cell>
          <cell r="F8282" t="str">
            <v>Cobi FO pigtaile i patchcordy</v>
          </cell>
          <cell r="K8282">
            <v>0</v>
          </cell>
        </row>
        <row r="8283">
          <cell r="A8283" t="str">
            <v>9252 228/3,0</v>
          </cell>
          <cell r="B8283" t="str">
            <v>Patchcord SC-SC, 50/125 µm duplex, wielomodowy</v>
          </cell>
          <cell r="C8283" t="str">
            <v>Patchcord SC-SC, 50/125 µm duplex, wielomodowy, 3,0m</v>
          </cell>
          <cell r="D8283" t="str">
            <v>szt.</v>
          </cell>
          <cell r="E8283">
            <v>48.48</v>
          </cell>
          <cell r="F8283" t="str">
            <v>Cobi FO pigtaile i patchcordy</v>
          </cell>
          <cell r="K8283">
            <v>0</v>
          </cell>
        </row>
        <row r="8284">
          <cell r="A8284" t="str">
            <v>9252 228/5,0</v>
          </cell>
          <cell r="B8284" t="str">
            <v>Patchcord SC-SC, 50/125 µm duplex, wielomodowy</v>
          </cell>
          <cell r="C8284" t="str">
            <v>Patchcord SC-SC, 50/125 µm duplex, wielomodowy, 5,0m</v>
          </cell>
          <cell r="D8284" t="str">
            <v>szt.</v>
          </cell>
          <cell r="E8284">
            <v>71.760000000000005</v>
          </cell>
          <cell r="F8284" t="str">
            <v>Cobi FO pigtaile i patchcordy</v>
          </cell>
          <cell r="K8284">
            <v>0</v>
          </cell>
        </row>
        <row r="8285">
          <cell r="A8285" t="str">
            <v>9252 228/5,0/OM3</v>
          </cell>
          <cell r="B8285" t="str">
            <v>Patchcord SC-SC, 50/125 µm duplex, wielomodowy</v>
          </cell>
          <cell r="C8285" t="str">
            <v>Patchcord SC-SC, 50/125 µm duplex, wielomodowy, 5,0m, OM3</v>
          </cell>
          <cell r="D8285" t="str">
            <v>szt.</v>
          </cell>
          <cell r="E8285">
            <v>53.77</v>
          </cell>
          <cell r="F8285" t="str">
            <v>Cobi FO pigtaile i patchcordy</v>
          </cell>
          <cell r="K8285">
            <v>0</v>
          </cell>
        </row>
        <row r="8286">
          <cell r="A8286" t="str">
            <v>9252 228/2,0</v>
          </cell>
          <cell r="B8286" t="str">
            <v>Patchcord SC-SC, 50/125 µm duplex, wielomodowy</v>
          </cell>
          <cell r="C8286" t="str">
            <v>Patchcord SC-SC, 50/125 µm duplex, wielomodowy, 2,0m</v>
          </cell>
          <cell r="D8286" t="str">
            <v>szt.</v>
          </cell>
          <cell r="E8286">
            <v>15.66</v>
          </cell>
          <cell r="F8286" t="str">
            <v>Cobi FO pigtaile i patchcordy</v>
          </cell>
          <cell r="K8286">
            <v>0</v>
          </cell>
        </row>
        <row r="8287">
          <cell r="A8287" t="str">
            <v>9252 228/4,0</v>
          </cell>
          <cell r="B8287" t="str">
            <v>Patchcord SC-SC, 50/125 µm duplex, wielomodowy</v>
          </cell>
          <cell r="C8287" t="str">
            <v>Patchcord SC-SC, 50/125 µm duplex, wielomodowy, 4,0m</v>
          </cell>
          <cell r="D8287" t="str">
            <v>szt.</v>
          </cell>
          <cell r="E8287">
            <v>42.55</v>
          </cell>
          <cell r="F8287" t="str">
            <v>Cobi FO pigtaile i patchcordy</v>
          </cell>
          <cell r="K8287">
            <v>0</v>
          </cell>
        </row>
        <row r="8288">
          <cell r="A8288" t="str">
            <v>9252 228/10,0</v>
          </cell>
          <cell r="B8288" t="str">
            <v>Patchcord SC-SC, 50/125 µm duplex, wielomodowy</v>
          </cell>
          <cell r="C8288" t="str">
            <v>Patchcord SC-SC, 50/125 µm duplex, wielomodowy, 10,0m</v>
          </cell>
          <cell r="D8288" t="str">
            <v>szt.</v>
          </cell>
          <cell r="E8288">
            <v>62.79</v>
          </cell>
          <cell r="F8288" t="str">
            <v>Cobi FO pigtaile i patchcordy</v>
          </cell>
          <cell r="K8288">
            <v>0</v>
          </cell>
        </row>
        <row r="8289">
          <cell r="A8289" t="str">
            <v>9252 228/1,0/OM3</v>
          </cell>
          <cell r="B8289" t="str">
            <v>Patchcord SC-SC, 50/125 µm duplex, wielomodowy</v>
          </cell>
          <cell r="C8289" t="str">
            <v>Patchcord SC-SC, 50/125 µm duplex, wielomodowy, 1,0m, OM3</v>
          </cell>
          <cell r="D8289" t="str">
            <v>szt.</v>
          </cell>
          <cell r="E8289">
            <v>34.5</v>
          </cell>
          <cell r="F8289" t="str">
            <v>Cobi FO pigtaile i patchcordy</v>
          </cell>
          <cell r="K8289">
            <v>0</v>
          </cell>
        </row>
        <row r="8290">
          <cell r="A8290" t="str">
            <v>9252 228/40,0</v>
          </cell>
          <cell r="B8290" t="str">
            <v>Patchcord SC-SC, 50/125 µm duplex, wielomodowy</v>
          </cell>
          <cell r="C8290" t="str">
            <v>Patchcord SC-SC, 50/125 µm duplex, wielomodowy, 40,0m</v>
          </cell>
          <cell r="D8290" t="str">
            <v>szt.</v>
          </cell>
          <cell r="E8290">
            <v>298.99</v>
          </cell>
          <cell r="F8290" t="str">
            <v>Cobi FO pigtaile i patchcordy</v>
          </cell>
          <cell r="K8290">
            <v>0</v>
          </cell>
        </row>
        <row r="8291">
          <cell r="A8291" t="str">
            <v>9252 228/30,0</v>
          </cell>
          <cell r="B8291" t="str">
            <v>Patchcord SC-SC, 50/125 µm duplex, wielomodowy</v>
          </cell>
          <cell r="C8291" t="str">
            <v>Patchcord SC-SC, 50/125 µm duplex, wielomodowy, 30,0m</v>
          </cell>
          <cell r="D8291" t="str">
            <v>szt.</v>
          </cell>
          <cell r="E8291">
            <v>137.66999999999999</v>
          </cell>
          <cell r="F8291" t="str">
            <v>Cobi FO pigtaile i patchcordy</v>
          </cell>
          <cell r="K8291">
            <v>0</v>
          </cell>
        </row>
        <row r="8292">
          <cell r="A8292" t="str">
            <v>9252 228/15,0</v>
          </cell>
          <cell r="B8292" t="str">
            <v>Patchcord SC-SC, 50/125 µm duplex, wielomodowy</v>
          </cell>
          <cell r="C8292" t="str">
            <v>Patchcord SC-SC, 50/125 µm duplex, wielomodowy, 15,0m</v>
          </cell>
          <cell r="D8292" t="str">
            <v>szt.</v>
          </cell>
          <cell r="E8292">
            <v>109.25</v>
          </cell>
          <cell r="F8292" t="str">
            <v>Cobi FO pigtaile i patchcordy</v>
          </cell>
          <cell r="K8292">
            <v>0</v>
          </cell>
        </row>
        <row r="8293">
          <cell r="A8293" t="str">
            <v>9252 228/150,0</v>
          </cell>
          <cell r="B8293" t="str">
            <v>Patchcord SC-SC, 50/125 µm duplex, wielomodowy</v>
          </cell>
          <cell r="C8293" t="str">
            <v>Patchcord SC-SC, 50/125 µm duplex, wielomodowy, 150,0m</v>
          </cell>
          <cell r="D8293" t="str">
            <v>szt.</v>
          </cell>
          <cell r="E8293">
            <v>547.36</v>
          </cell>
          <cell r="F8293" t="str">
            <v>Cobi FO pigtaile i patchcordy</v>
          </cell>
          <cell r="K8293">
            <v>0</v>
          </cell>
        </row>
        <row r="8294">
          <cell r="A8294" t="str">
            <v>9252 228/3,0/OM4</v>
          </cell>
          <cell r="B8294" t="str">
            <v>Patchcord SC-SC, 50/125 µm duplex, wielomodowy, 3m</v>
          </cell>
          <cell r="C8294" t="str">
            <v xml:space="preserve">Patchcord SC-SC, 50/125 µm duplex, wielomodowy, 3,0m, OM4 </v>
          </cell>
          <cell r="D8294" t="str">
            <v>szt.</v>
          </cell>
          <cell r="E8294">
            <v>0</v>
          </cell>
          <cell r="F8294" t="str">
            <v>Cobi FO pigtaile i patchcordy</v>
          </cell>
          <cell r="K8294">
            <v>0</v>
          </cell>
        </row>
        <row r="8295">
          <cell r="A8295" t="str">
            <v>9252 228/5,0/OM4</v>
          </cell>
          <cell r="B8295" t="str">
            <v>Patchcord SC-SC, 50/125 µm duplex, wielomodowy, 5m</v>
          </cell>
          <cell r="C8295" t="str">
            <v>Patchcord SC-SC, 50/125 µm duplex, wielomodowy, 5,0m, OM4</v>
          </cell>
          <cell r="D8295" t="str">
            <v>szt.</v>
          </cell>
          <cell r="E8295">
            <v>0</v>
          </cell>
          <cell r="F8295" t="str">
            <v>Cobi FO pigtaile i patchcordy</v>
          </cell>
          <cell r="K8295">
            <v>0</v>
          </cell>
        </row>
        <row r="8296">
          <cell r="A8296" t="str">
            <v>9252 228/1,0</v>
          </cell>
          <cell r="B8296" t="str">
            <v>Patchcord SC-SC, 50/125 µm dx, wielomodowy, 1,0</v>
          </cell>
          <cell r="C8296" t="str">
            <v xml:space="preserve">Patchcord SC-SC, 50/125 µm duplex, wielomodowy, 1,0m </v>
          </cell>
          <cell r="D8296" t="str">
            <v>szt.</v>
          </cell>
          <cell r="E8296">
            <v>41.67</v>
          </cell>
          <cell r="F8296" t="str">
            <v>Cobi FO pigtaile i patchcordy</v>
          </cell>
          <cell r="K8296">
            <v>0</v>
          </cell>
        </row>
        <row r="8297">
          <cell r="A8297" t="str">
            <v>9252 228/7,0</v>
          </cell>
          <cell r="B8297" t="str">
            <v>Patchcord SC-SC, 50/125 µm dx, wielomodowy, 7,0</v>
          </cell>
          <cell r="C8297" t="str">
            <v xml:space="preserve">Patchcord SC-SC, 50/125 µm duplex, wielomodowy, 7,0m </v>
          </cell>
          <cell r="D8297" t="str">
            <v>szt.</v>
          </cell>
          <cell r="E8297">
            <v>77.739999999999995</v>
          </cell>
          <cell r="F8297" t="str">
            <v>Cobi FO pigtaile i patchcordy</v>
          </cell>
          <cell r="K8297">
            <v>0</v>
          </cell>
        </row>
        <row r="8298">
          <cell r="A8298" t="str">
            <v>9252 218/2,0</v>
          </cell>
          <cell r="B8298" t="str">
            <v>Patchcord SC-SC, 50/125 µm simplex, wielomodowy</v>
          </cell>
          <cell r="C8298" t="str">
            <v>Patchcord SC-SC, 50/125 µm simplex, wielomodowy, 2,0m</v>
          </cell>
          <cell r="D8298" t="str">
            <v>szt.</v>
          </cell>
          <cell r="E8298">
            <v>23</v>
          </cell>
          <cell r="F8298" t="str">
            <v>Cobi FO pigtaile i patchcordy</v>
          </cell>
          <cell r="K8298">
            <v>0</v>
          </cell>
        </row>
        <row r="8299">
          <cell r="A8299" t="str">
            <v>9252 218/3,0</v>
          </cell>
          <cell r="B8299" t="str">
            <v>Patchcord SC-SC, 50/125 µm simplex, wielomodowy</v>
          </cell>
          <cell r="C8299" t="str">
            <v>Patchcord SC-SC, 50/125 µm simplex, wielomodowy, 3,0m</v>
          </cell>
          <cell r="D8299" t="str">
            <v>szt.</v>
          </cell>
          <cell r="E8299">
            <v>0</v>
          </cell>
          <cell r="F8299" t="str">
            <v>Cobi FO pigtaile i patchcordy</v>
          </cell>
          <cell r="K8299">
            <v>0</v>
          </cell>
        </row>
        <row r="8300">
          <cell r="A8300" t="str">
            <v>9252 218/5,0</v>
          </cell>
          <cell r="B8300" t="str">
            <v>Patchcord SC-SC, 50/125 µm simplex, wielomodowy</v>
          </cell>
          <cell r="C8300" t="str">
            <v>Patchcord SC-SC, 50/125 µm simplex, wielomodowy, 5,0m</v>
          </cell>
          <cell r="D8300" t="str">
            <v>szt.</v>
          </cell>
          <cell r="E8300">
            <v>33.35</v>
          </cell>
          <cell r="F8300" t="str">
            <v>Cobi FO pigtaile i patchcordy</v>
          </cell>
          <cell r="K8300">
            <v>0</v>
          </cell>
        </row>
        <row r="8301">
          <cell r="A8301" t="str">
            <v>9262 228/2,0</v>
          </cell>
          <cell r="B8301" t="str">
            <v>Patchcord SC-SC, 62,5/125 µm duplex, wielomodowy</v>
          </cell>
          <cell r="C8301" t="str">
            <v>Patchcord SC-SC, 62,5/125 µm duplex, wielomodowy, 2,0m</v>
          </cell>
          <cell r="D8301" t="str">
            <v>szt.</v>
          </cell>
          <cell r="E8301">
            <v>42.13</v>
          </cell>
          <cell r="F8301" t="str">
            <v>Cobi FO pigtaile i patchcordy</v>
          </cell>
          <cell r="K8301">
            <v>0</v>
          </cell>
        </row>
        <row r="8302">
          <cell r="A8302" t="str">
            <v>9262 228/3,0</v>
          </cell>
          <cell r="B8302" t="str">
            <v>Patchcord SC-SC, 62,5/125 µm duplex, wielomodowy</v>
          </cell>
          <cell r="C8302" t="str">
            <v>Patchcord SC-SC, 62,5/125 µm duplex, wielomodowy, 3,0m</v>
          </cell>
          <cell r="D8302" t="str">
            <v>szt.</v>
          </cell>
          <cell r="E8302">
            <v>0</v>
          </cell>
          <cell r="F8302" t="str">
            <v>Cobi FO pigtaile i patchcordy</v>
          </cell>
          <cell r="K8302">
            <v>0</v>
          </cell>
        </row>
        <row r="8303">
          <cell r="A8303" t="str">
            <v>9262 228/5,0</v>
          </cell>
          <cell r="B8303" t="str">
            <v>Patchcord SC-SC, 62,5/125 µm duplex, wielomodowy</v>
          </cell>
          <cell r="C8303" t="str">
            <v>Patchcord SC-SC, 62,5/125 µm duplex, wielomodowy, 5,0m</v>
          </cell>
          <cell r="D8303" t="str">
            <v>szt.</v>
          </cell>
          <cell r="E8303">
            <v>53.59</v>
          </cell>
          <cell r="F8303" t="str">
            <v>Cobi FO pigtaile i patchcordy</v>
          </cell>
          <cell r="K8303">
            <v>0</v>
          </cell>
        </row>
        <row r="8304">
          <cell r="A8304" t="str">
            <v>9262 218/2,0</v>
          </cell>
          <cell r="B8304" t="str">
            <v>Patchcord SC-SC, 62,5/125 µm simplex, wielomodowy</v>
          </cell>
          <cell r="C8304" t="str">
            <v>Patchcord SC-SC, 62,5/125 µm simplex, wielomodowy, 2,0m</v>
          </cell>
          <cell r="D8304" t="str">
            <v>szt.</v>
          </cell>
          <cell r="E8304">
            <v>22.86</v>
          </cell>
          <cell r="F8304" t="str">
            <v>Cobi FO pigtaile i patchcordy</v>
          </cell>
          <cell r="K8304">
            <v>0</v>
          </cell>
        </row>
        <row r="8305">
          <cell r="A8305" t="str">
            <v>9262 218/3,0</v>
          </cell>
          <cell r="B8305" t="str">
            <v>Patchcord SC-SC, 62,5/125 µm simplex, wielomodowy</v>
          </cell>
          <cell r="C8305" t="str">
            <v>Patchcord SC-SC, 62,5/125 µm simplex, wielomodowy, 3,0m</v>
          </cell>
          <cell r="D8305" t="str">
            <v>szt.</v>
          </cell>
          <cell r="E8305">
            <v>24.72</v>
          </cell>
          <cell r="F8305" t="str">
            <v>Cobi FO pigtaile i patchcordy</v>
          </cell>
          <cell r="K8305">
            <v>0</v>
          </cell>
        </row>
        <row r="8306">
          <cell r="A8306" t="str">
            <v>9262 218/5,0</v>
          </cell>
          <cell r="B8306" t="str">
            <v>Patchcord SC-SC, 62,5/125 µm simplex, wielomodowy</v>
          </cell>
          <cell r="C8306" t="str">
            <v>Patchcord SC-SC, 62,5/125 µm simplex, wielomodowy, 5,0m</v>
          </cell>
          <cell r="D8306" t="str">
            <v>szt.</v>
          </cell>
          <cell r="E8306">
            <v>28.45</v>
          </cell>
          <cell r="F8306" t="str">
            <v>Cobi FO pigtaile i patchcordy</v>
          </cell>
          <cell r="K8306">
            <v>0</v>
          </cell>
        </row>
        <row r="8307">
          <cell r="A8307" t="str">
            <v>9292 228/3,0/APC</v>
          </cell>
          <cell r="B8307" t="str">
            <v>Patchcord SC-SC, 9/125 µm APC duplex, 3,0m</v>
          </cell>
          <cell r="C8307" t="str">
            <v>Patchcord SC-SC, 9/125 µm APC duplex, jednomodowy, 3,0m</v>
          </cell>
          <cell r="D8307" t="str">
            <v>szt.</v>
          </cell>
          <cell r="E8307">
            <v>52.9</v>
          </cell>
          <cell r="F8307" t="str">
            <v>Cobi FO pigtaile i patchcordy</v>
          </cell>
          <cell r="K8307">
            <v>0</v>
          </cell>
        </row>
        <row r="8308">
          <cell r="A8308" t="str">
            <v>9292 228/5,0/APC</v>
          </cell>
          <cell r="B8308" t="str">
            <v>Patchcord SC-SC, 9/125 µm APC duplex, 5,0m</v>
          </cell>
          <cell r="C8308" t="str">
            <v>Patchcord SC-SC, 9/125 µm APC duplex, jednomodowy, 5,0m</v>
          </cell>
          <cell r="D8308" t="str">
            <v>szt.</v>
          </cell>
          <cell r="E8308">
            <v>57.5</v>
          </cell>
          <cell r="F8308" t="str">
            <v>Cobi FO pigtaile i patchcordy</v>
          </cell>
          <cell r="K8308">
            <v>0</v>
          </cell>
        </row>
        <row r="8309">
          <cell r="A8309" t="str">
            <v>9292 218/2,0/APC</v>
          </cell>
          <cell r="B8309" t="str">
            <v>Patchcord SC-SC, 9/125 µm APC simplex, 2m</v>
          </cell>
          <cell r="C8309" t="str">
            <v xml:space="preserve">Patchcord SC-SC, 9/125 µm APC simplex, jednomodowy, 2,0m </v>
          </cell>
          <cell r="D8309" t="str">
            <v>szt.</v>
          </cell>
          <cell r="E8309">
            <v>27.6</v>
          </cell>
          <cell r="F8309" t="str">
            <v>Cobi FO pigtaile i patchcordy</v>
          </cell>
          <cell r="K8309">
            <v>0</v>
          </cell>
        </row>
        <row r="8310">
          <cell r="A8310" t="str">
            <v>9292 218/3,0/APC</v>
          </cell>
          <cell r="B8310" t="str">
            <v>Patchcord SC-SC, 9/125 µm APC simplex, 3,0m</v>
          </cell>
          <cell r="C8310" t="str">
            <v>Patchcord SC-SC, 9/125 µm APC simplex, jednomodowy, 3,0m</v>
          </cell>
          <cell r="D8310" t="str">
            <v>szt.</v>
          </cell>
          <cell r="E8310">
            <v>0</v>
          </cell>
          <cell r="F8310" t="str">
            <v>Cobi FO pigtaile i patchcordy</v>
          </cell>
          <cell r="K8310">
            <v>0</v>
          </cell>
        </row>
        <row r="8311">
          <cell r="A8311" t="str">
            <v>9292 218/5,0/APC</v>
          </cell>
          <cell r="B8311" t="str">
            <v>Patchcord SC-SC, 9/125 µm APC simplex, 5,0m</v>
          </cell>
          <cell r="C8311" t="str">
            <v>Patchcord SC-SC, 9/125 µm APC simplex, jednomodowy, 5,0m</v>
          </cell>
          <cell r="D8311" t="str">
            <v>szt.</v>
          </cell>
          <cell r="E8311">
            <v>31.28</v>
          </cell>
          <cell r="F8311" t="str">
            <v>Cobi FO pigtaile i patchcordy</v>
          </cell>
          <cell r="K8311">
            <v>0</v>
          </cell>
        </row>
        <row r="8312">
          <cell r="A8312" t="str">
            <v>9292 228/1,5</v>
          </cell>
          <cell r="B8312" t="str">
            <v xml:space="preserve">Patchcord SC-SC, 9/125 µm PC duplex, 1,5m </v>
          </cell>
          <cell r="C8312" t="str">
            <v>Patchcord SC-SC, 9/125 µm PC duplex, jednomodowy, 1,5m</v>
          </cell>
          <cell r="D8312" t="str">
            <v>szt.</v>
          </cell>
          <cell r="E8312">
            <v>47.15</v>
          </cell>
          <cell r="F8312" t="str">
            <v>Cobi FO pigtaile i patchcordy</v>
          </cell>
          <cell r="K8312">
            <v>0</v>
          </cell>
        </row>
        <row r="8313">
          <cell r="A8313" t="str">
            <v>9292 228/2,0</v>
          </cell>
          <cell r="B8313" t="str">
            <v>Patchcord SC-SC, 9/125 µm PC duplex, jednomodowy</v>
          </cell>
          <cell r="C8313" t="str">
            <v>Patchcord SC-SC, 9/125 µm PC duplex, jednomodowy, 2,0m</v>
          </cell>
          <cell r="D8313" t="str">
            <v>szt.</v>
          </cell>
          <cell r="E8313">
            <v>43.7</v>
          </cell>
          <cell r="F8313" t="str">
            <v>Cobi FO pigtaile i patchcordy</v>
          </cell>
          <cell r="K8313">
            <v>0</v>
          </cell>
        </row>
        <row r="8314">
          <cell r="A8314" t="str">
            <v>9292 228/5,0</v>
          </cell>
          <cell r="B8314" t="str">
            <v>Patchcord SC-SC, 9/125 µm PC duplex, jednomodowy</v>
          </cell>
          <cell r="C8314" t="str">
            <v>Patchcord SC-SC, 9/125 µm PC duplex, jednomodowy, 5,0m</v>
          </cell>
          <cell r="D8314" t="str">
            <v>szt.</v>
          </cell>
          <cell r="E8314">
            <v>56.35</v>
          </cell>
          <cell r="F8314" t="str">
            <v>Cobi FO pigtaile i patchcordy</v>
          </cell>
          <cell r="K8314">
            <v>0</v>
          </cell>
        </row>
        <row r="8315">
          <cell r="A8315" t="str">
            <v>9292 228/10,0</v>
          </cell>
          <cell r="B8315" t="str">
            <v>Patchcord SC-SC, 9/125 µm PC duplex, SM 10,0m</v>
          </cell>
          <cell r="C8315" t="str">
            <v>Patchcord SC-SC, 9/125 µm PC duplex, jednomodowy, 10,0m</v>
          </cell>
          <cell r="D8315" t="str">
            <v>szt.</v>
          </cell>
          <cell r="E8315">
            <v>64.400000000000006</v>
          </cell>
          <cell r="F8315" t="str">
            <v>Cobi FO pigtaile i patchcordy</v>
          </cell>
          <cell r="K8315">
            <v>0</v>
          </cell>
        </row>
        <row r="8316">
          <cell r="A8316" t="str">
            <v>9292 228/15,0</v>
          </cell>
          <cell r="B8316" t="str">
            <v xml:space="preserve">Patchcord SC-SC, 9/125 µm PC duplex, SM 15,0m </v>
          </cell>
          <cell r="C8316" t="str">
            <v xml:space="preserve">Patchcord SC-SC, 9/125 µm PC duplex, jednomodowy, 15,0m </v>
          </cell>
          <cell r="D8316" t="str">
            <v>szt.</v>
          </cell>
          <cell r="E8316">
            <v>75.900000000000006</v>
          </cell>
          <cell r="F8316" t="str">
            <v>Cobi FO pigtaile i patchcordy</v>
          </cell>
          <cell r="K8316">
            <v>0</v>
          </cell>
        </row>
        <row r="8317">
          <cell r="A8317" t="str">
            <v>9292 228/20,0</v>
          </cell>
          <cell r="B8317" t="str">
            <v>Patchcord SC-SC, 9/125 µm PC duplex, SM 20,0m</v>
          </cell>
          <cell r="C8317" t="str">
            <v>Patchcord SC-SC, 9/125 µm PC duplex, jednomodowy, 20,0m</v>
          </cell>
          <cell r="D8317" t="str">
            <v>szt.</v>
          </cell>
          <cell r="E8317">
            <v>92</v>
          </cell>
          <cell r="F8317" t="str">
            <v>Cobi FO pigtaile i patchcordy</v>
          </cell>
          <cell r="K8317">
            <v>0</v>
          </cell>
        </row>
        <row r="8318">
          <cell r="A8318" t="str">
            <v>9292 228/3,0</v>
          </cell>
          <cell r="B8318" t="str">
            <v>Patchcord SC-SC, 9/125 µm PC duplex, SM 3,0m</v>
          </cell>
          <cell r="C8318" t="str">
            <v>Patchcord SC-SC, 9/125 µm PC duplex, jednomodowy, 3,0m</v>
          </cell>
          <cell r="D8318" t="str">
            <v>szt.</v>
          </cell>
          <cell r="E8318">
            <v>49.31</v>
          </cell>
          <cell r="F8318" t="str">
            <v>Cobi FO pigtaile i patchcordy</v>
          </cell>
          <cell r="K8318">
            <v>0</v>
          </cell>
        </row>
        <row r="8319">
          <cell r="A8319" t="str">
            <v>9292 228/30,0</v>
          </cell>
          <cell r="B8319" t="str">
            <v>Patchcord SC-SC, 9/125 µm PC duplex, SM 30,0m</v>
          </cell>
          <cell r="C8319" t="str">
            <v>Patchcord SC-SC, 9/125 µm PC duplex, jednomodowy, 30,0m</v>
          </cell>
          <cell r="D8319" t="str">
            <v>szt.</v>
          </cell>
          <cell r="E8319">
            <v>120.24</v>
          </cell>
          <cell r="F8319" t="str">
            <v>Cobi FO pigtaile i patchcordy</v>
          </cell>
          <cell r="K8319">
            <v>0</v>
          </cell>
        </row>
        <row r="8320">
          <cell r="A8320" t="str">
            <v>9292 228/25,0</v>
          </cell>
          <cell r="B8320" t="str">
            <v>Patchcord SC-SC, 9/125 µm PC duplex,25,0m</v>
          </cell>
          <cell r="C8320" t="str">
            <v>Patchcord SC-SC, 9/125 µm PC duplex, jednomodowy, 25,0m</v>
          </cell>
          <cell r="D8320" t="str">
            <v>szt.</v>
          </cell>
          <cell r="E8320">
            <v>109.71</v>
          </cell>
          <cell r="F8320" t="str">
            <v>Cobi FO pigtaile i patchcordy</v>
          </cell>
          <cell r="K8320">
            <v>0</v>
          </cell>
        </row>
        <row r="8321">
          <cell r="A8321" t="str">
            <v>9292 228/0,5</v>
          </cell>
          <cell r="B8321" t="str">
            <v>Patchcord SC-SC, 9/125 µm PC duplex,SM 0,5m</v>
          </cell>
          <cell r="C8321" t="str">
            <v>Patchcord SC-SC, 9/125 µm PC duplex, jednomodowy, 0,5m</v>
          </cell>
          <cell r="D8321" t="str">
            <v>szt.</v>
          </cell>
          <cell r="E8321">
            <v>47.84</v>
          </cell>
          <cell r="F8321" t="str">
            <v>Cobi FO pigtaile i patchcordy</v>
          </cell>
          <cell r="K8321">
            <v>0</v>
          </cell>
        </row>
        <row r="8322">
          <cell r="A8322" t="str">
            <v>9292 228/1,0</v>
          </cell>
          <cell r="B8322" t="str">
            <v>Patchcord SC-SC, 9/125 µm PC duplex,SM 1,0m</v>
          </cell>
          <cell r="C8322" t="str">
            <v>Patchcord SC-SC, 9/125 µm PC duplex, jednomodowy, 1,0m</v>
          </cell>
          <cell r="D8322" t="str">
            <v>szt.</v>
          </cell>
          <cell r="E8322">
            <v>48.53</v>
          </cell>
          <cell r="F8322" t="str">
            <v>Cobi FO pigtaile i patchcordy</v>
          </cell>
          <cell r="K8322">
            <v>0</v>
          </cell>
        </row>
        <row r="8323">
          <cell r="A8323" t="str">
            <v>9292 228/7,0</v>
          </cell>
          <cell r="B8323" t="str">
            <v>Patchcord SC-SC, 9/125 µm PC duplex,SM, 7,0m</v>
          </cell>
          <cell r="C8323" t="str">
            <v>Patchcord SC-SC, 9/125 µm PC duplex, jednomodowy, 7,0m</v>
          </cell>
          <cell r="D8323" t="str">
            <v>szt.</v>
          </cell>
          <cell r="E8323">
            <v>56.19</v>
          </cell>
          <cell r="F8323" t="str">
            <v>Cobi FO pigtaile i patchcordy</v>
          </cell>
          <cell r="K8323">
            <v>0</v>
          </cell>
        </row>
        <row r="8324">
          <cell r="A8324" t="str">
            <v>9292 218/1,0</v>
          </cell>
          <cell r="B8324" t="str">
            <v>Patchcord SC-SC, 9/125 µm PC simplex, 1,0m</v>
          </cell>
          <cell r="C8324" t="str">
            <v>Patchcord SC-SC, 9/125 µm PC simplex, jednomodowy, 1,0m</v>
          </cell>
          <cell r="D8324" t="str">
            <v>szt.</v>
          </cell>
          <cell r="E8324">
            <v>21.39</v>
          </cell>
          <cell r="F8324" t="str">
            <v>Cobi FO pigtaile i patchcordy</v>
          </cell>
          <cell r="K8324">
            <v>0</v>
          </cell>
        </row>
        <row r="8325">
          <cell r="A8325" t="str">
            <v>9292 218/10,0</v>
          </cell>
          <cell r="B8325" t="str">
            <v>Patchcord SC-SC, 9/125 µm PC simplex, 10,0m</v>
          </cell>
          <cell r="C8325" t="str">
            <v>Patchcord SC-SC, 9/125 µm PC simplex, jednomodowy, 10,0m</v>
          </cell>
          <cell r="D8325" t="str">
            <v>szt.</v>
          </cell>
          <cell r="E8325">
            <v>33.58</v>
          </cell>
          <cell r="F8325" t="str">
            <v>Cobi FO pigtaile i patchcordy</v>
          </cell>
          <cell r="K8325">
            <v>0</v>
          </cell>
        </row>
        <row r="8326">
          <cell r="A8326" t="str">
            <v>9292 218/12,0</v>
          </cell>
          <cell r="B8326" t="str">
            <v>Patchcord SC-SC, 9/125 µm PC simplex, 12,0m</v>
          </cell>
          <cell r="C8326" t="str">
            <v>Patchcord SC-SC, 9/125 µm PC simplex, jednomodowy, 12,0m</v>
          </cell>
          <cell r="D8326" t="str">
            <v>szt.</v>
          </cell>
          <cell r="E8326">
            <v>35.880000000000003</v>
          </cell>
          <cell r="F8326" t="str">
            <v>Cobi FO pigtaile i patchcordy</v>
          </cell>
          <cell r="K8326">
            <v>0</v>
          </cell>
        </row>
        <row r="8327">
          <cell r="A8327" t="str">
            <v>9292 218/2,0</v>
          </cell>
          <cell r="B8327" t="str">
            <v>Patchcord SC-SC, 9/125 µm PC simplex, jednomodowy</v>
          </cell>
          <cell r="C8327" t="str">
            <v>Patchcord SC-SC, 9/125 µm PC simplex, jednomodowy, 2,0m</v>
          </cell>
          <cell r="D8327" t="str">
            <v>szt.</v>
          </cell>
          <cell r="E8327">
            <v>26.68</v>
          </cell>
          <cell r="F8327" t="str">
            <v>Cobi FO pigtaile i patchcordy</v>
          </cell>
          <cell r="K8327">
            <v>0</v>
          </cell>
        </row>
        <row r="8328">
          <cell r="A8328" t="str">
            <v>9292 218/3,0</v>
          </cell>
          <cell r="B8328" t="str">
            <v>Patchcord SC-SC, 9/125 µm PC simplex, jednomodowy</v>
          </cell>
          <cell r="C8328" t="str">
            <v>Patchcord SC-SC, 9/125 µm PC simplex, jednomodowy, 3,0m</v>
          </cell>
          <cell r="D8328" t="str">
            <v>szt.</v>
          </cell>
          <cell r="E8328">
            <v>0</v>
          </cell>
          <cell r="F8328" t="str">
            <v>Cobi FO pigtaile i patchcordy</v>
          </cell>
          <cell r="K8328">
            <v>0</v>
          </cell>
        </row>
        <row r="8329">
          <cell r="A8329" t="str">
            <v>9292 218/5,0</v>
          </cell>
          <cell r="B8329" t="str">
            <v>Patchcord SC-SC, 9/125 µm PC simplex, jednomodowy</v>
          </cell>
          <cell r="C8329" t="str">
            <v>Patchcord SC-SC, 9/125 µm PC simplex, jednomodowy, 5,0m</v>
          </cell>
          <cell r="D8329" t="str">
            <v>szt.</v>
          </cell>
          <cell r="E8329">
            <v>29.9</v>
          </cell>
          <cell r="F8329" t="str">
            <v>Cobi FO pigtaile i patchcordy</v>
          </cell>
          <cell r="K8329">
            <v>0</v>
          </cell>
        </row>
        <row r="8330">
          <cell r="A8330" t="str">
            <v>9292 218/2,5</v>
          </cell>
          <cell r="B8330" t="str">
            <v>Patchcord SC-SC, 9/125 µm PC simplex, SM 2,5m</v>
          </cell>
          <cell r="C8330" t="str">
            <v>Patchcord SC-SC, 9/125 µm PC simplex, jednomodowy, 2,5m</v>
          </cell>
          <cell r="D8330" t="str">
            <v>szt.</v>
          </cell>
          <cell r="E8330">
            <v>27.48</v>
          </cell>
          <cell r="F8330" t="str">
            <v>Cobi FO pigtaile i patchcordy</v>
          </cell>
          <cell r="K8330">
            <v>0</v>
          </cell>
        </row>
        <row r="8331">
          <cell r="A8331" t="str">
            <v>9251 928/2,0/OM3</v>
          </cell>
          <cell r="B8331" t="str">
            <v>Patchcord ST-LC, 50/125 µm duplex, MM 2,0m, OM3</v>
          </cell>
          <cell r="C8331" t="str">
            <v>Patchcord ST-LC, 50/125 µm duplex, wielomodowy, 2,0m, OM3</v>
          </cell>
          <cell r="D8331" t="str">
            <v>szt.</v>
          </cell>
          <cell r="E8331">
            <v>46.73</v>
          </cell>
          <cell r="F8331" t="str">
            <v>Cobi FO pigtaile i patchcordy</v>
          </cell>
          <cell r="K8331">
            <v>0</v>
          </cell>
        </row>
        <row r="8332">
          <cell r="A8332" t="str">
            <v>9251 928/2,0/OM4</v>
          </cell>
          <cell r="B8332" t="str">
            <v>Patchcord ST-LC, 50/125 µm duplex, MM 2,0m, OM4</v>
          </cell>
          <cell r="C8332" t="str">
            <v>Patchcord ST-LC, 50/125 µm duplex, wielomodowy, 2,0m, OM4</v>
          </cell>
          <cell r="D8332" t="str">
            <v>szt.</v>
          </cell>
          <cell r="E8332">
            <v>46</v>
          </cell>
          <cell r="F8332" t="str">
            <v>Cobi FO pigtaile i patchcordy</v>
          </cell>
          <cell r="K8332">
            <v>0</v>
          </cell>
        </row>
        <row r="8333">
          <cell r="A8333" t="str">
            <v>9251 928/3,0/OM3</v>
          </cell>
          <cell r="B8333" t="str">
            <v>Patchcord ST-LC, 50/125 µm duplex, MM 3,0m, OM3</v>
          </cell>
          <cell r="C8333" t="str">
            <v>Patchcord ST-LC, 50/125 µm duplex, wielomodowy, 3,0m, OM3</v>
          </cell>
          <cell r="D8333" t="str">
            <v>szt.</v>
          </cell>
          <cell r="E8333">
            <v>48.3</v>
          </cell>
          <cell r="F8333" t="str">
            <v>Cobi FO pigtaile i patchcordy</v>
          </cell>
          <cell r="K8333">
            <v>0</v>
          </cell>
        </row>
        <row r="8334">
          <cell r="A8334" t="str">
            <v>9251 928/4,0/OM3</v>
          </cell>
          <cell r="B8334" t="str">
            <v>Patchcord ST-LC, 50/125 µm duplex, MM 4,0m, OM3</v>
          </cell>
          <cell r="C8334" t="str">
            <v>Patchcord ST-LC, 50/125 µm duplex, wielomodowy, 4,0m, OM3</v>
          </cell>
          <cell r="D8334" t="str">
            <v>szt.</v>
          </cell>
          <cell r="E8334">
            <v>49.24</v>
          </cell>
          <cell r="F8334" t="str">
            <v>Cobi FO pigtaile i patchcordy</v>
          </cell>
          <cell r="K8334">
            <v>0</v>
          </cell>
        </row>
        <row r="8335">
          <cell r="A8335" t="str">
            <v>9251 928/5,0/OM3</v>
          </cell>
          <cell r="B8335" t="str">
            <v>Patchcord ST-LC, 50/125 µm duplex, MM 5,0m, OM3</v>
          </cell>
          <cell r="C8335" t="str">
            <v>Patchcord ST-LC, 50/125 µm duplex, wielomodowy, 5,0m, OM3</v>
          </cell>
          <cell r="D8335" t="str">
            <v>szt.</v>
          </cell>
          <cell r="E8335">
            <v>59.29</v>
          </cell>
          <cell r="F8335" t="str">
            <v>Cobi FO pigtaile i patchcordy</v>
          </cell>
          <cell r="K8335">
            <v>0</v>
          </cell>
        </row>
        <row r="8336">
          <cell r="A8336" t="str">
            <v>9251 928/1,5</v>
          </cell>
          <cell r="B8336" t="str">
            <v>Patchcord ST-LC, 50/125 µm duplex, wielomodowy</v>
          </cell>
          <cell r="C8336" t="str">
            <v>Patchcord ST-LC, 50/125 µm duplex, wielomodowy, 1,5m</v>
          </cell>
          <cell r="D8336" t="str">
            <v>szt.</v>
          </cell>
          <cell r="E8336">
            <v>43.7</v>
          </cell>
          <cell r="F8336" t="str">
            <v>Cobi FO pigtaile i patchcordy</v>
          </cell>
          <cell r="K8336">
            <v>0</v>
          </cell>
        </row>
        <row r="8337">
          <cell r="A8337" t="str">
            <v>9251 928/2,0</v>
          </cell>
          <cell r="B8337" t="str">
            <v>Patchcord ST-LC, 50/125 µm duplex, wielomodowy</v>
          </cell>
          <cell r="C8337" t="str">
            <v>Patchcord ST-LC, 50/125 µm duplex, wielomodowy, 2,0m</v>
          </cell>
          <cell r="D8337" t="str">
            <v>szt.</v>
          </cell>
          <cell r="E8337">
            <v>44.43</v>
          </cell>
          <cell r="F8337" t="str">
            <v>Cobi FO pigtaile i patchcordy</v>
          </cell>
          <cell r="K8337">
            <v>0</v>
          </cell>
        </row>
        <row r="8338">
          <cell r="A8338" t="str">
            <v>9251 928/3,0</v>
          </cell>
          <cell r="B8338" t="str">
            <v>Patchcord ST-LC, 50/125 µm duplex, wielomodowy</v>
          </cell>
          <cell r="C8338" t="str">
            <v>Patchcord ST-LC, 50/125 µm duplex, wielomodowy, 3,0m</v>
          </cell>
          <cell r="D8338" t="str">
            <v>szt.</v>
          </cell>
          <cell r="E8338">
            <v>47.24</v>
          </cell>
          <cell r="F8338" t="str">
            <v>Cobi FO pigtaile i patchcordy</v>
          </cell>
          <cell r="K8338">
            <v>0</v>
          </cell>
        </row>
        <row r="8339">
          <cell r="A8339" t="str">
            <v>9251 928/5,0</v>
          </cell>
          <cell r="B8339" t="str">
            <v>Patchcord ST-LC, 50/125 µm duplex, wielomodowy</v>
          </cell>
          <cell r="C8339" t="str">
            <v>Patchcord ST-LC, 50/125 µm duplex, wielomodowy, 5,0m</v>
          </cell>
          <cell r="D8339" t="str">
            <v>szt.</v>
          </cell>
          <cell r="E8339">
            <v>54.69</v>
          </cell>
          <cell r="F8339" t="str">
            <v>Cobi FO pigtaile i patchcordy</v>
          </cell>
          <cell r="K8339">
            <v>0</v>
          </cell>
        </row>
        <row r="8340">
          <cell r="A8340" t="str">
            <v>9251 928/0,5</v>
          </cell>
          <cell r="B8340" t="str">
            <v>Patchcord ST-LC, 50/125 µm duplex, wielomodowy 0,5</v>
          </cell>
          <cell r="C8340" t="str">
            <v>Patchcord ST-LC, 50/125 µm duplex, wielomodowy, 0,5m</v>
          </cell>
          <cell r="D8340" t="str">
            <v>szt.</v>
          </cell>
          <cell r="E8340">
            <v>43.7</v>
          </cell>
          <cell r="F8340" t="str">
            <v>Cobi FO pigtaile i patchcordy</v>
          </cell>
          <cell r="K8340">
            <v>0</v>
          </cell>
        </row>
        <row r="8341">
          <cell r="A8341" t="str">
            <v>9251 928/1,0</v>
          </cell>
          <cell r="B8341" t="str">
            <v>Patchcord ST-LC, 50/125 µm duplex, wielomodowy 1,0</v>
          </cell>
          <cell r="C8341" t="str">
            <v>Patchcord ST-LC, 50/125 µm duplex, wielomodowy, 1,0m</v>
          </cell>
          <cell r="D8341" t="str">
            <v>szt.</v>
          </cell>
          <cell r="E8341">
            <v>41.74</v>
          </cell>
          <cell r="F8341" t="str">
            <v>Cobi FO pigtaile i patchcordy</v>
          </cell>
          <cell r="K8341">
            <v>0</v>
          </cell>
        </row>
        <row r="8342">
          <cell r="A8342" t="str">
            <v>9251 928/10,0</v>
          </cell>
          <cell r="B8342" t="str">
            <v>Patchcord ST-LC, 50/125 µm duplex, wielomodowy10,0</v>
          </cell>
          <cell r="C8342" t="str">
            <v>Patchcord ST-LC, 50/125 µm duplex, wielomodowy, 10,0m</v>
          </cell>
          <cell r="D8342" t="str">
            <v>szt.</v>
          </cell>
          <cell r="E8342">
            <v>64.37</v>
          </cell>
          <cell r="F8342" t="str">
            <v>Cobi FO pigtaile i patchcordy</v>
          </cell>
          <cell r="K8342">
            <v>0</v>
          </cell>
        </row>
        <row r="8343">
          <cell r="A8343" t="str">
            <v>9261 928/1,0</v>
          </cell>
          <cell r="B8343" t="str">
            <v>Patchcord ST-LC, 62,5/125 µm duplex, wielomodowy</v>
          </cell>
          <cell r="C8343" t="str">
            <v>Patchcord ST-LC, 62,5/125 µm duplex, wielomodowy, 1,0m</v>
          </cell>
          <cell r="D8343" t="str">
            <v>szt.</v>
          </cell>
          <cell r="E8343">
            <v>44.66</v>
          </cell>
          <cell r="F8343" t="str">
            <v>Cobi FO pigtaile i patchcordy</v>
          </cell>
          <cell r="K8343">
            <v>0</v>
          </cell>
        </row>
        <row r="8344">
          <cell r="A8344" t="str">
            <v>9261 928/2,0</v>
          </cell>
          <cell r="B8344" t="str">
            <v>Patchcord ST-LC, 62,5/125 µm duplex, wielomodowy</v>
          </cell>
          <cell r="C8344" t="str">
            <v>Patchcord ST-LC, 62,5/125 µm duplex, wielomodowy, 2,0m</v>
          </cell>
          <cell r="D8344" t="str">
            <v>szt.</v>
          </cell>
          <cell r="E8344">
            <v>59.57</v>
          </cell>
          <cell r="F8344" t="str">
            <v>Cobi FO pigtaile i patchcordy</v>
          </cell>
          <cell r="K8344">
            <v>0</v>
          </cell>
        </row>
        <row r="8345">
          <cell r="A8345" t="str">
            <v>9261 928/3,0</v>
          </cell>
          <cell r="B8345" t="str">
            <v>Patchcord ST-LC, 62,5/125 µm duplex, wielomodowy</v>
          </cell>
          <cell r="C8345" t="str">
            <v>Patchcord ST-LC, 62,5/125 µm duplex, wielomodowy, 3,0m</v>
          </cell>
          <cell r="D8345" t="str">
            <v>szt.</v>
          </cell>
          <cell r="E8345">
            <v>51.01</v>
          </cell>
          <cell r="F8345" t="str">
            <v>Cobi FO pigtaile i patchcordy</v>
          </cell>
          <cell r="K8345">
            <v>0</v>
          </cell>
        </row>
        <row r="8346">
          <cell r="A8346" t="str">
            <v>9261 928/5,0</v>
          </cell>
          <cell r="B8346" t="str">
            <v>Patchcord ST-LC, 62,5/125 µm duplex, wielomodowy</v>
          </cell>
          <cell r="C8346" t="str">
            <v>Patchcord ST-LC, 62,5/125 µm duplex, wielomodowy, 5,0m</v>
          </cell>
          <cell r="D8346" t="str">
            <v>szt.</v>
          </cell>
          <cell r="E8346">
            <v>0</v>
          </cell>
          <cell r="F8346" t="str">
            <v>Cobi FO pigtaile i patchcordy</v>
          </cell>
          <cell r="K8346">
            <v>0</v>
          </cell>
        </row>
        <row r="8347">
          <cell r="A8347" t="str">
            <v>9291 928/2,0</v>
          </cell>
          <cell r="B8347" t="str">
            <v>Patchcord ST-LC, 9/125 µm duplex, jednomodowy</v>
          </cell>
          <cell r="C8347" t="str">
            <v>Patchcord ST-LC, 9/125 µm duplex, jednomodowy, 2,0m</v>
          </cell>
          <cell r="D8347" t="str">
            <v>szt.</v>
          </cell>
          <cell r="E8347">
            <v>50.6</v>
          </cell>
          <cell r="F8347" t="str">
            <v>Cobi FO pigtaile i patchcordy</v>
          </cell>
          <cell r="K8347">
            <v>0</v>
          </cell>
        </row>
        <row r="8348">
          <cell r="A8348" t="str">
            <v>9291 928/3,0</v>
          </cell>
          <cell r="B8348" t="str">
            <v>Patchcord ST-LC, 9/125 µm duplex, jednomodowy</v>
          </cell>
          <cell r="C8348" t="str">
            <v>Patchcord ST-LC, 9/125 µm duplex, jednomodowy, 3,0m</v>
          </cell>
          <cell r="D8348" t="str">
            <v>szt.</v>
          </cell>
          <cell r="E8348">
            <v>50.64</v>
          </cell>
          <cell r="F8348" t="str">
            <v>Cobi FO pigtaile i patchcordy</v>
          </cell>
          <cell r="K8348">
            <v>0</v>
          </cell>
        </row>
        <row r="8349">
          <cell r="A8349" t="str">
            <v>9291 928/5,0</v>
          </cell>
          <cell r="B8349" t="str">
            <v>Patchcord ST-LC, 9/125 µm duplex, jednomodowy</v>
          </cell>
          <cell r="C8349" t="str">
            <v>Patchcord ST-LC, 9/125 µm duplex, jednomodowy, 5,0m</v>
          </cell>
          <cell r="D8349" t="str">
            <v>szt.</v>
          </cell>
          <cell r="E8349">
            <v>56.83</v>
          </cell>
          <cell r="F8349" t="str">
            <v>Cobi FO pigtaile i patchcordy</v>
          </cell>
          <cell r="K8349">
            <v>0</v>
          </cell>
        </row>
        <row r="8350">
          <cell r="A8350" t="str">
            <v>9291 928/1,0</v>
          </cell>
          <cell r="B8350" t="str">
            <v>Patchcord ST-LC, 9/125 µm duplex, jednomodowy</v>
          </cell>
          <cell r="C8350" t="str">
            <v>Patchcord ST-LC, 9/125 µm duplex, jednomodowy, 1,0m</v>
          </cell>
          <cell r="D8350" t="str">
            <v>szt.</v>
          </cell>
          <cell r="E8350">
            <v>47.84</v>
          </cell>
          <cell r="F8350" t="str">
            <v>Cobi FO pigtaile i patchcordy</v>
          </cell>
          <cell r="K8350">
            <v>0</v>
          </cell>
        </row>
        <row r="8351">
          <cell r="A8351" t="str">
            <v>9291 928/10,0</v>
          </cell>
          <cell r="B8351" t="str">
            <v>Patchcord ST-LC, 9/125 µm duplex, jednomodowy</v>
          </cell>
          <cell r="C8351" t="str">
            <v>Patchcord ST-LC, 9/125 µm duplex, jednomodowy, 10,0m</v>
          </cell>
          <cell r="D8351" t="str">
            <v>szt.</v>
          </cell>
          <cell r="E8351">
            <v>77.739999999999995</v>
          </cell>
          <cell r="F8351" t="str">
            <v>Cobi FO pigtaile i patchcordy</v>
          </cell>
          <cell r="K8351">
            <v>0</v>
          </cell>
        </row>
        <row r="8352">
          <cell r="A8352" t="str">
            <v>9251 828/20,0</v>
          </cell>
          <cell r="B8352" t="str">
            <v>Patchcord ST-MTRJ, 50/125 µm duplex, MM, 20,0m</v>
          </cell>
          <cell r="C8352" t="str">
            <v xml:space="preserve">Patchcord ST-MTRJ, 50/125 µm duplex, wielomodowy, 20,0m </v>
          </cell>
          <cell r="D8352" t="str">
            <v>szt.</v>
          </cell>
          <cell r="E8352">
            <v>137.03</v>
          </cell>
          <cell r="F8352" t="str">
            <v>Cobi FO pigtaile i patchcordy</v>
          </cell>
          <cell r="K8352">
            <v>0</v>
          </cell>
        </row>
        <row r="8353">
          <cell r="A8353" t="str">
            <v>9251 828/30,0</v>
          </cell>
          <cell r="B8353" t="str">
            <v>Patchcord ST-MTRJ, 50/125 µm duplex, MM, 30,0m</v>
          </cell>
          <cell r="C8353" t="str">
            <v>Patchcord ST-MTRJ, 50/125 µm duplex, wielomodowy, 30,0m</v>
          </cell>
          <cell r="D8353" t="str">
            <v>szt.</v>
          </cell>
          <cell r="E8353">
            <v>181.19</v>
          </cell>
          <cell r="F8353" t="str">
            <v>Cobi FO pigtaile i patchcordy</v>
          </cell>
          <cell r="K8353">
            <v>0</v>
          </cell>
        </row>
        <row r="8354">
          <cell r="A8354" t="str">
            <v>9251 828/2,0</v>
          </cell>
          <cell r="B8354" t="str">
            <v>Patchcord ST-MTRJ, 50/125 µm duplex, wielomodowy</v>
          </cell>
          <cell r="C8354" t="str">
            <v>Patchcord ST-MTRJ, 50/125 µm duplex, wielomodowy, 2,0m</v>
          </cell>
          <cell r="D8354" t="str">
            <v>szt.</v>
          </cell>
          <cell r="E8354">
            <v>0</v>
          </cell>
          <cell r="F8354" t="str">
            <v>Cobi FO pigtaile i patchcordy</v>
          </cell>
          <cell r="K8354">
            <v>0</v>
          </cell>
        </row>
        <row r="8355">
          <cell r="A8355" t="str">
            <v>9251 828/3,0</v>
          </cell>
          <cell r="B8355" t="str">
            <v>Patchcord ST-MTRJ, 50/125 µm duplex, wielomodowy</v>
          </cell>
          <cell r="C8355" t="str">
            <v>Patchcord ST-MTRJ, 50/125 µm duplex, wielomodowy, 3,0m</v>
          </cell>
          <cell r="D8355" t="str">
            <v>szt.</v>
          </cell>
          <cell r="E8355">
            <v>0</v>
          </cell>
          <cell r="F8355" t="str">
            <v>Cobi FO pigtaile i patchcordy</v>
          </cell>
          <cell r="K8355">
            <v>0</v>
          </cell>
        </row>
        <row r="8356">
          <cell r="A8356" t="str">
            <v>9251 828/5,0</v>
          </cell>
          <cell r="B8356" t="str">
            <v>Patchcord ST-MTRJ, 50/125 µm duplex, wielomodowy</v>
          </cell>
          <cell r="C8356" t="str">
            <v>Patchcord ST-MTRJ, 50/125 µm duplex, wielomodowy, 5,0m</v>
          </cell>
          <cell r="D8356" t="str">
            <v>szt.</v>
          </cell>
          <cell r="E8356">
            <v>0</v>
          </cell>
          <cell r="F8356" t="str">
            <v>Cobi FO pigtaile i patchcordy</v>
          </cell>
          <cell r="K8356">
            <v>0</v>
          </cell>
        </row>
        <row r="8357">
          <cell r="A8357" t="str">
            <v>9261 828/2,0</v>
          </cell>
          <cell r="B8357" t="str">
            <v>Patchcord ST-MTRJ, 62,5/125 µm duplex, wielomodowy</v>
          </cell>
          <cell r="C8357" t="str">
            <v>Patchcord ST-MTRJ, 62,5/125 µm duplex, wielomodowy, 2,0m</v>
          </cell>
          <cell r="D8357" t="str">
            <v>szt.</v>
          </cell>
          <cell r="E8357">
            <v>0</v>
          </cell>
          <cell r="F8357" t="str">
            <v>Cobi FO pigtaile i patchcordy</v>
          </cell>
          <cell r="K8357">
            <v>0</v>
          </cell>
        </row>
        <row r="8358">
          <cell r="A8358" t="str">
            <v>9261 828/3,0</v>
          </cell>
          <cell r="B8358" t="str">
            <v>Patchcord ST-MTRJ, 62,5/125 µm duplex, wielomodowy</v>
          </cell>
          <cell r="C8358" t="str">
            <v>Patchcord ST-MTRJ, 62,5/125 µm duplex, wielomodowy, 3,0m</v>
          </cell>
          <cell r="D8358" t="str">
            <v>szt.</v>
          </cell>
          <cell r="E8358">
            <v>0</v>
          </cell>
          <cell r="F8358" t="str">
            <v>Cobi FO pigtaile i patchcordy</v>
          </cell>
          <cell r="K8358">
            <v>0</v>
          </cell>
        </row>
        <row r="8359">
          <cell r="A8359" t="str">
            <v>9261 828/5,0</v>
          </cell>
          <cell r="B8359" t="str">
            <v>Patchcord ST-MTRJ, 62,5/125 µm duplex, wielomodowy</v>
          </cell>
          <cell r="C8359" t="str">
            <v>Patchcord ST-MTRJ, 62,5/125 µm duplex, wielomodowy, 5,0m</v>
          </cell>
          <cell r="D8359" t="str">
            <v>szt.</v>
          </cell>
          <cell r="E8359">
            <v>0</v>
          </cell>
          <cell r="F8359" t="str">
            <v>Cobi FO pigtaile i patchcordy</v>
          </cell>
          <cell r="K8359">
            <v>0</v>
          </cell>
        </row>
        <row r="8360">
          <cell r="A8360" t="str">
            <v>9251 228/10,0</v>
          </cell>
          <cell r="B8360" t="str">
            <v>Patchcord ST-SC, 50/125 µm duplex, MM 10,0m</v>
          </cell>
          <cell r="C8360" t="str">
            <v>Patchcord ST-SC, 50/125 µm duplex, wielomodowy, 10,0m</v>
          </cell>
          <cell r="D8360" t="str">
            <v>szt.</v>
          </cell>
          <cell r="E8360">
            <v>68.680000000000007</v>
          </cell>
          <cell r="F8360" t="str">
            <v>Cobi FO pigtaile i patchcordy</v>
          </cell>
          <cell r="K8360">
            <v>0</v>
          </cell>
        </row>
        <row r="8361">
          <cell r="A8361" t="str">
            <v>9251 228/15,0</v>
          </cell>
          <cell r="B8361" t="str">
            <v>Patchcord ST-SC, 50/125 µm duplex, MM 15,0m</v>
          </cell>
          <cell r="C8361" t="str">
            <v>Patchcord ST-SC, 50/125 µm duplex, wielomodowy, 15,0m</v>
          </cell>
          <cell r="D8361" t="str">
            <v>szt.</v>
          </cell>
          <cell r="E8361">
            <v>92.13</v>
          </cell>
          <cell r="F8361" t="str">
            <v>Cobi FO pigtaile i patchcordy</v>
          </cell>
          <cell r="K8361">
            <v>0</v>
          </cell>
        </row>
        <row r="8362">
          <cell r="A8362" t="str">
            <v>9251 228/8,0</v>
          </cell>
          <cell r="B8362" t="str">
            <v>Patchcord ST-SC, 50/125 µm duplex, MM 8,0m</v>
          </cell>
          <cell r="C8362" t="str">
            <v>Patchcord ST-SC, 50/125 µm duplex, wielomodowy, 8,0m</v>
          </cell>
          <cell r="D8362" t="str">
            <v>szt.</v>
          </cell>
          <cell r="E8362">
            <v>59.8</v>
          </cell>
          <cell r="F8362" t="str">
            <v>Cobi FO pigtaile i patchcordy</v>
          </cell>
          <cell r="K8362">
            <v>0</v>
          </cell>
        </row>
        <row r="8363">
          <cell r="A8363" t="str">
            <v>9251 228/1,0</v>
          </cell>
          <cell r="B8363" t="str">
            <v>Patchcord ST-SC, 50/125 µm duplex, MM, 1,0m</v>
          </cell>
          <cell r="C8363" t="str">
            <v>Patchcord ST-SC, 50/125 µm duplex, wielomodowy, 1,0m</v>
          </cell>
          <cell r="D8363" t="str">
            <v>szt.</v>
          </cell>
          <cell r="E8363">
            <v>41.74</v>
          </cell>
          <cell r="F8363" t="str">
            <v>Cobi FO pigtaile i patchcordy</v>
          </cell>
          <cell r="K8363">
            <v>0</v>
          </cell>
        </row>
        <row r="8364">
          <cell r="A8364" t="str">
            <v>9251 228/1,0/OM3</v>
          </cell>
          <cell r="B8364" t="str">
            <v>Patchcord ST-SC, 50/125 µm duplex, MM, 1,0m OM3</v>
          </cell>
          <cell r="C8364" t="str">
            <v>Patchcord ST-SC, 50/125 µm duplex, wielomodowy, 1,0m, OM3</v>
          </cell>
          <cell r="D8364" t="str">
            <v>szt.</v>
          </cell>
          <cell r="E8364">
            <v>34.5</v>
          </cell>
          <cell r="F8364" t="str">
            <v>Cobi FO pigtaile i patchcordy</v>
          </cell>
          <cell r="K8364">
            <v>0</v>
          </cell>
        </row>
        <row r="8365">
          <cell r="A8365" t="str">
            <v>9251 228/2,0/OM3</v>
          </cell>
          <cell r="B8365" t="str">
            <v>Patchcord ST-SC, 50/125 µm duplex, MM, 2,0m OM3</v>
          </cell>
          <cell r="C8365" t="str">
            <v>Patchcord ST-SC, 50/125 µm duplex, wielomodowy, 2,0m, OM3</v>
          </cell>
          <cell r="D8365" t="str">
            <v>szt.</v>
          </cell>
          <cell r="E8365">
            <v>42.78</v>
          </cell>
          <cell r="F8365" t="str">
            <v>Cobi FO pigtaile i patchcordy</v>
          </cell>
          <cell r="K8365">
            <v>0</v>
          </cell>
        </row>
        <row r="8366">
          <cell r="A8366" t="str">
            <v>9251 228/5,0/OM3</v>
          </cell>
          <cell r="B8366" t="str">
            <v>Patchcord ST-SC, 50/125 µm duplex, MM, 5,0m OM3</v>
          </cell>
          <cell r="C8366" t="str">
            <v>Patchcord ST-SC, 50/125 µm duplex, wielomodowy, 5,0m, OM3</v>
          </cell>
          <cell r="D8366" t="str">
            <v>szt.</v>
          </cell>
          <cell r="E8366">
            <v>47.15</v>
          </cell>
          <cell r="F8366" t="str">
            <v>Cobi FO pigtaile i patchcordy</v>
          </cell>
          <cell r="K8366">
            <v>0</v>
          </cell>
        </row>
        <row r="8367">
          <cell r="A8367" t="str">
            <v>9251 228/1,5</v>
          </cell>
          <cell r="B8367" t="str">
            <v>Patchcord ST-SC, 50/125 µm duplex, wielomodowy</v>
          </cell>
          <cell r="C8367" t="str">
            <v>Patchcord ST-SC, 50/125 µm duplex, wielomodowy, 1,5m</v>
          </cell>
          <cell r="D8367" t="str">
            <v>szt.</v>
          </cell>
          <cell r="E8367">
            <v>36.799999999999997</v>
          </cell>
          <cell r="F8367" t="str">
            <v>Cobi FO pigtaile i patchcordy</v>
          </cell>
          <cell r="K8367">
            <v>0</v>
          </cell>
        </row>
        <row r="8368">
          <cell r="A8368" t="str">
            <v>9251 228/2,0</v>
          </cell>
          <cell r="B8368" t="str">
            <v>Patchcord ST-SC, 50/125 µm duplex, wielomodowy</v>
          </cell>
          <cell r="C8368" t="str">
            <v>Patchcord ST-SC, 50/125 µm duplex, wielomodowy, 2,0m</v>
          </cell>
          <cell r="D8368" t="str">
            <v>szt.</v>
          </cell>
          <cell r="E8368">
            <v>44.99</v>
          </cell>
          <cell r="F8368" t="str">
            <v>Cobi FO pigtaile i patchcordy</v>
          </cell>
          <cell r="K8368">
            <v>0</v>
          </cell>
        </row>
        <row r="8369">
          <cell r="A8369" t="str">
            <v>9251 228/3,0</v>
          </cell>
          <cell r="B8369" t="str">
            <v>Patchcord ST-SC, 50/125 µm duplex, wielomodowy</v>
          </cell>
          <cell r="C8369" t="str">
            <v>Patchcord ST-SC, 50/125 µm duplex, wielomodowy, 3,0m</v>
          </cell>
          <cell r="D8369" t="str">
            <v>szt.</v>
          </cell>
          <cell r="E8369">
            <v>41.4</v>
          </cell>
          <cell r="F8369" t="str">
            <v>Cobi FO pigtaile i patchcordy</v>
          </cell>
          <cell r="K8369">
            <v>0</v>
          </cell>
        </row>
        <row r="8370">
          <cell r="A8370" t="str">
            <v>9251 228/5,0</v>
          </cell>
          <cell r="B8370" t="str">
            <v>Patchcord ST-SC, 50/125 µm duplex, wielomodowy</v>
          </cell>
          <cell r="C8370" t="str">
            <v>Patchcord ST-SC, 50/125 µm duplex, wielomodowy, 5,0m</v>
          </cell>
          <cell r="D8370" t="str">
            <v>szt.</v>
          </cell>
          <cell r="E8370">
            <v>0</v>
          </cell>
          <cell r="F8370" t="str">
            <v>Cobi FO pigtaile i patchcordy</v>
          </cell>
          <cell r="K8370">
            <v>0</v>
          </cell>
        </row>
        <row r="8371">
          <cell r="A8371" t="str">
            <v>9251 218/2,0</v>
          </cell>
          <cell r="B8371" t="str">
            <v>Patchcord ST-SC, 50/125 µm simplex, wielomodowy</v>
          </cell>
          <cell r="C8371" t="str">
            <v>Patchcord ST-SC, 50/125 µm simplex, wielomodowy, 2,0m</v>
          </cell>
          <cell r="D8371" t="str">
            <v>szt.</v>
          </cell>
          <cell r="E8371">
            <v>23</v>
          </cell>
          <cell r="F8371" t="str">
            <v>Cobi FO pigtaile i patchcordy</v>
          </cell>
          <cell r="K8371">
            <v>0</v>
          </cell>
        </row>
        <row r="8372">
          <cell r="A8372" t="str">
            <v>9251 218/3,0</v>
          </cell>
          <cell r="B8372" t="str">
            <v>Patchcord ST-SC, 50/125 µm simplex, wielomodowy</v>
          </cell>
          <cell r="C8372" t="str">
            <v>Patchcord ST-SC, 50/125 µm simplex, wielomodowy, 3,0m</v>
          </cell>
          <cell r="D8372" t="str">
            <v>szt.</v>
          </cell>
          <cell r="E8372">
            <v>26.45</v>
          </cell>
          <cell r="F8372" t="str">
            <v>Cobi FO pigtaile i patchcordy</v>
          </cell>
          <cell r="K8372">
            <v>0</v>
          </cell>
        </row>
        <row r="8373">
          <cell r="A8373" t="str">
            <v>9251 218/5,0</v>
          </cell>
          <cell r="B8373" t="str">
            <v>Patchcord ST-SC, 50/125 µm simplex, wielomodowy</v>
          </cell>
          <cell r="C8373" t="str">
            <v>Patchcord ST-SC, 50/125 µm simplex, wielomodowy, 5,0m</v>
          </cell>
          <cell r="D8373" t="str">
            <v>szt.</v>
          </cell>
          <cell r="E8373">
            <v>0</v>
          </cell>
          <cell r="F8373" t="str">
            <v>Cobi FO pigtaile i patchcordy</v>
          </cell>
          <cell r="K8373">
            <v>0</v>
          </cell>
        </row>
        <row r="8374">
          <cell r="A8374" t="str">
            <v>9261 228/10,0</v>
          </cell>
          <cell r="B8374" t="str">
            <v>Patchcord ST-SC, 62,5/125 µm duplex, MM 10,0m</v>
          </cell>
          <cell r="C8374" t="str">
            <v>Patchcord ST-SC, 62,5/125 µm duplex, wielomodowy, 10,0m</v>
          </cell>
          <cell r="D8374" t="str">
            <v>szt.</v>
          </cell>
          <cell r="E8374">
            <v>84.87</v>
          </cell>
          <cell r="F8374" t="str">
            <v>Cobi FO pigtaile i patchcordy</v>
          </cell>
          <cell r="K8374">
            <v>0</v>
          </cell>
        </row>
        <row r="8375">
          <cell r="A8375" t="str">
            <v>9261 228/20,0</v>
          </cell>
          <cell r="B8375" t="str">
            <v>Patchcord ST-SC, 62,5/125 µm duplex, MM 20,0m</v>
          </cell>
          <cell r="C8375" t="str">
            <v>Patchcord ST-SC, 62,5/125 µm duplex, wielomodowy, 20,0m</v>
          </cell>
          <cell r="D8375" t="str">
            <v>szt.</v>
          </cell>
          <cell r="E8375">
            <v>129.22999999999999</v>
          </cell>
          <cell r="F8375" t="str">
            <v>Cobi FO pigtaile i patchcordy</v>
          </cell>
          <cell r="K8375">
            <v>0</v>
          </cell>
        </row>
        <row r="8376">
          <cell r="A8376" t="str">
            <v>9261 228/2,0</v>
          </cell>
          <cell r="B8376" t="str">
            <v>Patchcord ST-SC, 62,5/125 µm duplex, wielomodowy</v>
          </cell>
          <cell r="C8376" t="str">
            <v>Patchcord ST-SC, 62,5/125 µm duplex, wielomodowy, 2,0m</v>
          </cell>
          <cell r="D8376" t="str">
            <v>szt.</v>
          </cell>
          <cell r="E8376">
            <v>48.3</v>
          </cell>
          <cell r="F8376" t="str">
            <v>Cobi FO pigtaile i patchcordy</v>
          </cell>
          <cell r="K8376">
            <v>0</v>
          </cell>
        </row>
        <row r="8377">
          <cell r="A8377" t="str">
            <v>9261 228/3,0</v>
          </cell>
          <cell r="B8377" t="str">
            <v>Patchcord ST-SC, 62,5/125 µm duplex, wielomodowy</v>
          </cell>
          <cell r="C8377" t="str">
            <v>Patchcord ST-SC, 62,5/125 µm duplex, wielomodowy, 3,0m</v>
          </cell>
          <cell r="D8377" t="str">
            <v>szt.</v>
          </cell>
          <cell r="E8377">
            <v>44.85</v>
          </cell>
          <cell r="F8377" t="str">
            <v>Cobi FO pigtaile i patchcordy</v>
          </cell>
          <cell r="K8377">
            <v>0</v>
          </cell>
        </row>
        <row r="8378">
          <cell r="A8378" t="str">
            <v>9261 228/5,0</v>
          </cell>
          <cell r="B8378" t="str">
            <v>Patchcord ST-SC, 62,5/125 µm duplex, wielomodowy</v>
          </cell>
          <cell r="C8378" t="str">
            <v>Patchcord ST-SC, 62,5/125 µm duplex, wielomodowy, 5,0m</v>
          </cell>
          <cell r="D8378" t="str">
            <v>szt.</v>
          </cell>
          <cell r="E8378">
            <v>58.65</v>
          </cell>
          <cell r="F8378" t="str">
            <v>Cobi FO pigtaile i patchcordy</v>
          </cell>
          <cell r="K8378">
            <v>0</v>
          </cell>
        </row>
        <row r="8379">
          <cell r="A8379" t="str">
            <v>9261 218/2,0</v>
          </cell>
          <cell r="B8379" t="str">
            <v>Patchcord ST-SC, 62,5/125 µm simplex, wielomodowy</v>
          </cell>
          <cell r="C8379" t="str">
            <v>Patchcord ST-SC, 62,5/125 µm simplex, wielomodowy, 2,0m</v>
          </cell>
          <cell r="D8379" t="str">
            <v>szt.</v>
          </cell>
          <cell r="E8379">
            <v>25.51</v>
          </cell>
          <cell r="F8379" t="str">
            <v>Cobi FO pigtaile i patchcordy</v>
          </cell>
          <cell r="K8379">
            <v>0</v>
          </cell>
        </row>
        <row r="8380">
          <cell r="A8380" t="str">
            <v>9261 218/3,0</v>
          </cell>
          <cell r="B8380" t="str">
            <v>Patchcord ST-SC, 62,5/125 µm simplex, wielomodowy</v>
          </cell>
          <cell r="C8380" t="str">
            <v>Patchcord ST-SC, 62,5/125 µm simplex, wielomodowy, 3,0m</v>
          </cell>
          <cell r="D8380" t="str">
            <v>szt.</v>
          </cell>
          <cell r="E8380">
            <v>0</v>
          </cell>
          <cell r="F8380" t="str">
            <v>Cobi FO pigtaile i patchcordy</v>
          </cell>
          <cell r="K8380">
            <v>0</v>
          </cell>
        </row>
        <row r="8381">
          <cell r="A8381" t="str">
            <v>9261 218/5,0</v>
          </cell>
          <cell r="B8381" t="str">
            <v>Patchcord ST-SC, 62,5/125 µm simplex, wielomodowy</v>
          </cell>
          <cell r="C8381" t="str">
            <v>Patchcord ST-SC, 62,5/125 µm simplex, wielomodowy, 5,0m</v>
          </cell>
          <cell r="D8381" t="str">
            <v>szt.</v>
          </cell>
          <cell r="E8381">
            <v>0</v>
          </cell>
          <cell r="F8381" t="str">
            <v>Cobi FO pigtaile i patchcordy</v>
          </cell>
          <cell r="K8381">
            <v>0</v>
          </cell>
        </row>
        <row r="8382">
          <cell r="A8382" t="str">
            <v>9291 228/2,0</v>
          </cell>
          <cell r="B8382" t="str">
            <v>Patchcord ST-SC, 9/125 µm PC duplex, jednomodowy</v>
          </cell>
          <cell r="C8382" t="str">
            <v>Patchcord ST-SC, 9/125 µm PC duplex, jednomodowy, 2,0m</v>
          </cell>
          <cell r="D8382" t="str">
            <v>szt.</v>
          </cell>
          <cell r="E8382">
            <v>47.61</v>
          </cell>
          <cell r="F8382" t="str">
            <v>Cobi FO pigtaile i patchcordy</v>
          </cell>
          <cell r="K8382">
            <v>0</v>
          </cell>
        </row>
        <row r="8383">
          <cell r="A8383" t="str">
            <v>9291 228/3,0</v>
          </cell>
          <cell r="B8383" t="str">
            <v>Patchcord ST-SC, 9/125 µm PC duplex, jednomodowy</v>
          </cell>
          <cell r="C8383" t="str">
            <v>Patchcord ST-SC, 9/125 µm PC duplex, jednomodowy, 3,0m</v>
          </cell>
          <cell r="D8383" t="str">
            <v>szt.</v>
          </cell>
          <cell r="E8383">
            <v>48.3</v>
          </cell>
          <cell r="F8383" t="str">
            <v>Cobi FO pigtaile i patchcordy</v>
          </cell>
          <cell r="K8383">
            <v>0</v>
          </cell>
        </row>
        <row r="8384">
          <cell r="A8384" t="str">
            <v>9291 228/5,0</v>
          </cell>
          <cell r="B8384" t="str">
            <v>Patchcord ST-SC, 9/125 µm PC duplex, jednomodowy</v>
          </cell>
          <cell r="C8384" t="str">
            <v>Patchcord ST-SC, 9/125 µm PC duplex, jednomodowy, 5,0m</v>
          </cell>
          <cell r="D8384" t="str">
            <v>szt.</v>
          </cell>
          <cell r="E8384">
            <v>0</v>
          </cell>
          <cell r="F8384" t="str">
            <v>Cobi FO pigtaile i patchcordy</v>
          </cell>
          <cell r="K8384">
            <v>0</v>
          </cell>
        </row>
        <row r="8385">
          <cell r="A8385" t="str">
            <v>9291 228/50,0</v>
          </cell>
          <cell r="B8385" t="str">
            <v>Patchcord ST-SC, 9/125 µm PC duplex, jednomodowy</v>
          </cell>
          <cell r="C8385" t="str">
            <v>Patchcord ST-SC, 9/125 µm PC duplex, jednomodowy, 50,0m</v>
          </cell>
          <cell r="D8385" t="str">
            <v>szt.</v>
          </cell>
          <cell r="E8385">
            <v>209.29</v>
          </cell>
          <cell r="F8385" t="str">
            <v>Cobi FO pigtaile i patchcordy</v>
          </cell>
          <cell r="K8385">
            <v>0</v>
          </cell>
        </row>
        <row r="8386">
          <cell r="A8386" t="str">
            <v>9291 228/10,0</v>
          </cell>
          <cell r="B8386" t="str">
            <v>Patchcord ST-SC, 9/125 µm PC duplex,10,0m</v>
          </cell>
          <cell r="C8386" t="str">
            <v>Patchcord ST-SC, 9/125 µm PC duplex, jednomodowy, 10,0m</v>
          </cell>
          <cell r="D8386" t="str">
            <v>szt.</v>
          </cell>
          <cell r="E8386">
            <v>66.010000000000005</v>
          </cell>
          <cell r="F8386" t="str">
            <v>Cobi FO pigtaile i patchcordy</v>
          </cell>
          <cell r="K8386">
            <v>0</v>
          </cell>
        </row>
        <row r="8387">
          <cell r="A8387" t="str">
            <v>9291 218/25,0</v>
          </cell>
          <cell r="B8387" t="str">
            <v>Patchcord ST-SC, 9/125 µm PC simplex, 25,0m</v>
          </cell>
          <cell r="C8387" t="str">
            <v>Patchcord ST-SC, 9/125 µm PC simplex, jednomodowy, 25,0m</v>
          </cell>
          <cell r="D8387" t="str">
            <v>szt.</v>
          </cell>
          <cell r="E8387">
            <v>54.97</v>
          </cell>
          <cell r="F8387" t="str">
            <v>Cobi FO pigtaile i patchcordy</v>
          </cell>
          <cell r="K8387">
            <v>0</v>
          </cell>
        </row>
        <row r="8388">
          <cell r="A8388" t="str">
            <v>9291 218/2,0</v>
          </cell>
          <cell r="B8388" t="str">
            <v>Patchcord ST-SC, 9/125 µm PC simplex, jednomodowy</v>
          </cell>
          <cell r="C8388" t="str">
            <v>Patchcord ST-SC, 9/125 µm PC simplex, jednomodowy, 2,0m</v>
          </cell>
          <cell r="D8388" t="str">
            <v>szt.</v>
          </cell>
          <cell r="E8388">
            <v>22.08</v>
          </cell>
          <cell r="F8388" t="str">
            <v>Cobi FO pigtaile i patchcordy</v>
          </cell>
          <cell r="K8388">
            <v>0</v>
          </cell>
        </row>
        <row r="8389">
          <cell r="A8389" t="str">
            <v>9291 218/3,0</v>
          </cell>
          <cell r="B8389" t="str">
            <v>Patchcord ST-SC, 9/125 µm PC simplex, jednomodowy</v>
          </cell>
          <cell r="C8389" t="str">
            <v>Patchcord ST-SC, 9/125 µm PC simplex, jednomodowy, 3,0m</v>
          </cell>
          <cell r="D8389" t="str">
            <v>szt.</v>
          </cell>
          <cell r="E8389">
            <v>0</v>
          </cell>
          <cell r="F8389" t="str">
            <v>Cobi FO pigtaile i patchcordy</v>
          </cell>
          <cell r="K8389">
            <v>0</v>
          </cell>
        </row>
        <row r="8390">
          <cell r="A8390" t="str">
            <v>9291 218/5,0</v>
          </cell>
          <cell r="B8390" t="str">
            <v>Patchcord ST-SC, 9/125 µm PC simplex, jednomodowy</v>
          </cell>
          <cell r="C8390" t="str">
            <v>Patchcord ST-SC, 9/125 µm PC simplex, jednomodowy, 5,0m</v>
          </cell>
          <cell r="D8390" t="str">
            <v>szt.</v>
          </cell>
          <cell r="E8390">
            <v>0</v>
          </cell>
          <cell r="F8390" t="str">
            <v>Cobi FO pigtaile i patchcordy</v>
          </cell>
          <cell r="K8390">
            <v>0</v>
          </cell>
        </row>
        <row r="8391">
          <cell r="A8391" t="str">
            <v>9251 128/20,0</v>
          </cell>
          <cell r="B8391" t="str">
            <v>Patchcord ST-ST, 50/125 µm duplex, MM 20,0m</v>
          </cell>
          <cell r="C8391" t="str">
            <v>Patchcord ST-ST, 50/125 µm duplex, wielomodowy, 20,0m</v>
          </cell>
          <cell r="D8391" t="str">
            <v>szt.</v>
          </cell>
          <cell r="E8391">
            <v>101.2</v>
          </cell>
          <cell r="F8391" t="str">
            <v>Cobi FO pigtaile i patchcordy</v>
          </cell>
          <cell r="K8391">
            <v>0</v>
          </cell>
        </row>
        <row r="8392">
          <cell r="A8392" t="str">
            <v>9251 128/2,5</v>
          </cell>
          <cell r="B8392" t="str">
            <v>Patchcord ST-ST, 50/125 µm duplex, MM, 2,5m</v>
          </cell>
          <cell r="C8392" t="str">
            <v>Patchcord ST-ST, 50/125 µm duplex, wielomodowy, 2,5m</v>
          </cell>
          <cell r="D8392" t="str">
            <v>szt.</v>
          </cell>
          <cell r="E8392">
            <v>48.3</v>
          </cell>
          <cell r="F8392" t="str">
            <v>Cobi FO pigtaile i patchcordy</v>
          </cell>
          <cell r="K8392">
            <v>0</v>
          </cell>
        </row>
        <row r="8393">
          <cell r="A8393" t="str">
            <v>9251 128/2,0</v>
          </cell>
          <cell r="B8393" t="str">
            <v>Patchcord ST-ST, 50/125 µm duplex, wielomodowy</v>
          </cell>
          <cell r="C8393" t="str">
            <v>Patchcord ST-ST, 50/125 µm duplex, wielomodowy, 2,0m</v>
          </cell>
          <cell r="D8393" t="str">
            <v>szt.</v>
          </cell>
          <cell r="E8393">
            <v>0</v>
          </cell>
          <cell r="F8393" t="str">
            <v>Cobi FO pigtaile i patchcordy</v>
          </cell>
          <cell r="K8393">
            <v>0</v>
          </cell>
        </row>
        <row r="8394">
          <cell r="A8394" t="str">
            <v>9251 128/3,0</v>
          </cell>
          <cell r="B8394" t="str">
            <v>Patchcord ST-ST, 50/125 µm duplex, wielomodowy</v>
          </cell>
          <cell r="C8394" t="str">
            <v>Patchcord ST-ST, 50/125 µm duplex, wielomodowy, 3,0m</v>
          </cell>
          <cell r="D8394" t="str">
            <v>szt.</v>
          </cell>
          <cell r="E8394">
            <v>54.09</v>
          </cell>
          <cell r="F8394" t="str">
            <v>Cobi FO pigtaile i patchcordy</v>
          </cell>
          <cell r="K8394">
            <v>0</v>
          </cell>
        </row>
        <row r="8395">
          <cell r="A8395" t="str">
            <v>9251 128/5,0</v>
          </cell>
          <cell r="B8395" t="str">
            <v>Patchcord ST-ST, 50/125 µm duplex, wielomodowy</v>
          </cell>
          <cell r="C8395" t="str">
            <v>Patchcord ST-ST, 50/125 µm duplex, wielomodowy, 5,0m</v>
          </cell>
          <cell r="D8395" t="str">
            <v>szt.</v>
          </cell>
          <cell r="E8395">
            <v>47.15</v>
          </cell>
          <cell r="F8395" t="str">
            <v>Cobi FO pigtaile i patchcordy</v>
          </cell>
          <cell r="K8395">
            <v>0</v>
          </cell>
        </row>
        <row r="8396">
          <cell r="A8396" t="str">
            <v>9251 118/2,0/OM3</v>
          </cell>
          <cell r="B8396" t="str">
            <v>Patchcord ST-ST, 50/125 µm simplex, MM 2,0m OM3</v>
          </cell>
          <cell r="C8396" t="str">
            <v>Patchcord ST-ST, 50/125 µm simplex, wielomodowy, 2,0m OM3</v>
          </cell>
          <cell r="D8396" t="str">
            <v>szt.</v>
          </cell>
          <cell r="E8396">
            <v>33.39</v>
          </cell>
          <cell r="F8396" t="str">
            <v>Cobi FO pigtaile i patchcordy</v>
          </cell>
          <cell r="K8396">
            <v>0</v>
          </cell>
        </row>
        <row r="8397">
          <cell r="A8397" t="str">
            <v>9251 118/2,0</v>
          </cell>
          <cell r="B8397" t="str">
            <v>Patchcord ST-ST, 50/125 µm simplex, wielomodowy</v>
          </cell>
          <cell r="C8397" t="str">
            <v>Patchcord ST-ST, 50/125 µm simplex, wielomodowy, 2,0m</v>
          </cell>
          <cell r="D8397" t="str">
            <v>szt.</v>
          </cell>
          <cell r="E8397">
            <v>29.9</v>
          </cell>
          <cell r="F8397" t="str">
            <v>Cobi FO pigtaile i patchcordy</v>
          </cell>
          <cell r="K8397">
            <v>0</v>
          </cell>
        </row>
        <row r="8398">
          <cell r="A8398" t="str">
            <v>9251 118/3,0</v>
          </cell>
          <cell r="B8398" t="str">
            <v>Patchcord ST-ST, 50/125 µm simplex, wielomodowy</v>
          </cell>
          <cell r="C8398" t="str">
            <v>Patchcord ST-ST, 50/125 µm simplex, wielomodowy, 3,0m</v>
          </cell>
          <cell r="D8398" t="str">
            <v>szt.</v>
          </cell>
          <cell r="E8398">
            <v>0</v>
          </cell>
          <cell r="F8398" t="str">
            <v>Cobi FO pigtaile i patchcordy</v>
          </cell>
          <cell r="K8398">
            <v>0</v>
          </cell>
        </row>
        <row r="8399">
          <cell r="A8399" t="str">
            <v>9251 118/5,0</v>
          </cell>
          <cell r="B8399" t="str">
            <v>Patchcord ST-ST, 50/125 µm simplex, wielomodowy</v>
          </cell>
          <cell r="C8399" t="str">
            <v>Patchcord ST-ST, 50/125 µm simplex, wielomodowy, 5,0m</v>
          </cell>
          <cell r="D8399" t="str">
            <v>szt.</v>
          </cell>
          <cell r="E8399">
            <v>0</v>
          </cell>
          <cell r="F8399" t="str">
            <v>Cobi FO pigtaile i patchcordy</v>
          </cell>
          <cell r="K8399">
            <v>0</v>
          </cell>
        </row>
        <row r="8400">
          <cell r="A8400" t="str">
            <v>9261 128/10,0</v>
          </cell>
          <cell r="B8400" t="str">
            <v xml:space="preserve">Patchcord ST-ST, 62,5/125 µm duplex, MM, 10,0m </v>
          </cell>
          <cell r="C8400" t="str">
            <v>Patchcord ST-ST, 62,5/125 µm duplex, wielomodowy, 10,0m</v>
          </cell>
          <cell r="D8400" t="str">
            <v>szt.</v>
          </cell>
          <cell r="E8400">
            <v>89.7</v>
          </cell>
          <cell r="F8400" t="str">
            <v>Cobi FO pigtaile i patchcordy</v>
          </cell>
          <cell r="K8400">
            <v>0</v>
          </cell>
        </row>
        <row r="8401">
          <cell r="A8401" t="str">
            <v>9261 128/2,0</v>
          </cell>
          <cell r="B8401" t="str">
            <v>Patchcord ST-ST, 62,5/125 µm duplex, wielomodowy</v>
          </cell>
          <cell r="C8401" t="str">
            <v>Patchcord ST-ST, 62,5/125 µm duplex, wielomodowy, 2,0m</v>
          </cell>
          <cell r="D8401" t="str">
            <v>szt.</v>
          </cell>
          <cell r="E8401">
            <v>36.799999999999997</v>
          </cell>
          <cell r="F8401" t="str">
            <v>Cobi FO pigtaile i patchcordy</v>
          </cell>
          <cell r="K8401">
            <v>0</v>
          </cell>
        </row>
        <row r="8402">
          <cell r="A8402" t="str">
            <v>9261 128/3,0</v>
          </cell>
          <cell r="B8402" t="str">
            <v>Patchcord ST-ST, 62,5/125 µm duplex, wielomodowy</v>
          </cell>
          <cell r="C8402" t="str">
            <v>Patchcord ST-ST, 62,5/125 µm duplex, wielomodowy, 3,0m</v>
          </cell>
          <cell r="D8402" t="str">
            <v>szt.</v>
          </cell>
          <cell r="E8402">
            <v>50.69</v>
          </cell>
          <cell r="F8402" t="str">
            <v>Cobi FO pigtaile i patchcordy</v>
          </cell>
          <cell r="K8402">
            <v>0</v>
          </cell>
        </row>
        <row r="8403">
          <cell r="A8403" t="str">
            <v>9261 128/5,0</v>
          </cell>
          <cell r="B8403" t="str">
            <v>Patchcord ST-ST, 62,5/125 µm duplex, wielomodowy</v>
          </cell>
          <cell r="C8403" t="str">
            <v>Patchcord ST-ST, 62,5/125 µm duplex, wielomodowy, 5,0m</v>
          </cell>
          <cell r="D8403" t="str">
            <v>szt.</v>
          </cell>
          <cell r="E8403">
            <v>0</v>
          </cell>
          <cell r="F8403" t="str">
            <v>Cobi FO pigtaile i patchcordy</v>
          </cell>
          <cell r="K8403">
            <v>0</v>
          </cell>
        </row>
        <row r="8404">
          <cell r="A8404" t="str">
            <v>9261 118/2,0</v>
          </cell>
          <cell r="B8404" t="str">
            <v>Patchcord ST-ST, 62,5/125 µm simplex, wielomodowy</v>
          </cell>
          <cell r="C8404" t="str">
            <v>Patchcord ST-ST, 62,5/125 µm simplex, wielomodowy, 2,0m</v>
          </cell>
          <cell r="D8404" t="str">
            <v>szt.</v>
          </cell>
          <cell r="E8404">
            <v>23</v>
          </cell>
          <cell r="F8404" t="str">
            <v>Cobi FO pigtaile i patchcordy</v>
          </cell>
          <cell r="K8404">
            <v>0</v>
          </cell>
        </row>
        <row r="8405">
          <cell r="A8405" t="str">
            <v>9261 118/3,0</v>
          </cell>
          <cell r="B8405" t="str">
            <v>Patchcord ST-ST, 62,5/125 µm simplex, wielomodowy</v>
          </cell>
          <cell r="C8405" t="str">
            <v>Patchcord ST-ST, 62,5/125 µm simplex, wielomodowy, 3,0m</v>
          </cell>
          <cell r="D8405" t="str">
            <v>szt.</v>
          </cell>
          <cell r="E8405">
            <v>0</v>
          </cell>
          <cell r="F8405" t="str">
            <v>Cobi FO pigtaile i patchcordy</v>
          </cell>
          <cell r="K8405">
            <v>0</v>
          </cell>
        </row>
        <row r="8406">
          <cell r="A8406" t="str">
            <v>9261 118/5,0</v>
          </cell>
          <cell r="B8406" t="str">
            <v>Patchcord ST-ST, 62,5/125 µm simplex, wielomodowy</v>
          </cell>
          <cell r="C8406" t="str">
            <v>Patchcord ST-ST, 62,5/125 µm simplex, wielomodowy, 5,0m</v>
          </cell>
          <cell r="D8406" t="str">
            <v>szt.</v>
          </cell>
          <cell r="E8406">
            <v>0</v>
          </cell>
          <cell r="F8406" t="str">
            <v>Cobi FO pigtaile i patchcordy</v>
          </cell>
          <cell r="K8406">
            <v>0</v>
          </cell>
        </row>
        <row r="8407">
          <cell r="A8407" t="str">
            <v>9291 128/2,0</v>
          </cell>
          <cell r="B8407" t="str">
            <v>Patchcord ST-ST, 9/125 µm duplex, jednomodowy</v>
          </cell>
          <cell r="C8407" t="str">
            <v>Patchcord ST-ST, 9/125 µm duplex, jednomodowy, 2,0m</v>
          </cell>
          <cell r="D8407" t="str">
            <v>szt.</v>
          </cell>
          <cell r="E8407">
            <v>49.91</v>
          </cell>
          <cell r="F8407" t="str">
            <v>Cobi FO pigtaile i patchcordy</v>
          </cell>
          <cell r="K8407">
            <v>0</v>
          </cell>
        </row>
        <row r="8408">
          <cell r="A8408" t="str">
            <v>9291 128/3,0</v>
          </cell>
          <cell r="B8408" t="str">
            <v>Patchcord ST-ST, 9/125 µm duplex, jednomodowy</v>
          </cell>
          <cell r="C8408" t="str">
            <v>Patchcord ST-ST, 9/125 µm duplex, jednomodowy, 3,0m</v>
          </cell>
          <cell r="D8408" t="str">
            <v>szt.</v>
          </cell>
          <cell r="E8408">
            <v>55.2</v>
          </cell>
          <cell r="F8408" t="str">
            <v>Cobi FO pigtaile i patchcordy</v>
          </cell>
          <cell r="K8408">
            <v>0</v>
          </cell>
        </row>
        <row r="8409">
          <cell r="A8409" t="str">
            <v>9291 128/5,0</v>
          </cell>
          <cell r="B8409" t="str">
            <v>Patchcord ST-ST, 9/125 µm duplex, jednomodowy</v>
          </cell>
          <cell r="C8409" t="str">
            <v>Patchcord ST-ST, 9/125 µm duplex, jednomodowy, 5,0m</v>
          </cell>
          <cell r="D8409" t="str">
            <v>szt.</v>
          </cell>
          <cell r="E8409">
            <v>0</v>
          </cell>
          <cell r="F8409" t="str">
            <v>Cobi FO pigtaile i patchcordy</v>
          </cell>
          <cell r="K8409">
            <v>0</v>
          </cell>
        </row>
        <row r="8410">
          <cell r="A8410" t="str">
            <v>9291 128/1,0</v>
          </cell>
          <cell r="B8410" t="str">
            <v>Patchcord ST-ST, 9/125 µm duplex, jednomodowy</v>
          </cell>
          <cell r="C8410" t="str">
            <v>Patchcord ST-ST, 9/125 µm duplex, jednomodowy, 1,0m</v>
          </cell>
          <cell r="D8410" t="str">
            <v>szt.</v>
          </cell>
          <cell r="E8410">
            <v>50.41</v>
          </cell>
          <cell r="F8410" t="str">
            <v>Cobi FO pigtaile i patchcordy</v>
          </cell>
          <cell r="K8410">
            <v>0</v>
          </cell>
        </row>
        <row r="8411">
          <cell r="A8411" t="str">
            <v>9291 118/2,0</v>
          </cell>
          <cell r="B8411" t="str">
            <v>Patchcord ST-ST, 9/125 µm simplex, jednomodowy</v>
          </cell>
          <cell r="C8411" t="str">
            <v>Patchcord ST-ST, 9/125 µm simplex, jednomodowy, 2,0m</v>
          </cell>
          <cell r="D8411" t="str">
            <v>szt.</v>
          </cell>
          <cell r="E8411">
            <v>27.6</v>
          </cell>
          <cell r="F8411" t="str">
            <v>Cobi FO pigtaile i patchcordy</v>
          </cell>
          <cell r="K8411">
            <v>0</v>
          </cell>
        </row>
        <row r="8412">
          <cell r="A8412" t="str">
            <v>9291 118/3,0</v>
          </cell>
          <cell r="B8412" t="str">
            <v>Patchcord ST-ST, 9/125 µm simplex, jednomodowy</v>
          </cell>
          <cell r="C8412" t="str">
            <v>Patchcord ST-ST, 9/125 µm simplex, jednomodowy, 3,0m</v>
          </cell>
          <cell r="D8412" t="str">
            <v>szt.</v>
          </cell>
          <cell r="E8412">
            <v>0</v>
          </cell>
          <cell r="F8412" t="str">
            <v>Cobi FO pigtaile i patchcordy</v>
          </cell>
          <cell r="K8412">
            <v>0</v>
          </cell>
        </row>
        <row r="8413">
          <cell r="A8413" t="str">
            <v>9291 118/5,0</v>
          </cell>
          <cell r="B8413" t="str">
            <v>Patchcord ST-ST, 9/125 µm simplex,jednomodowy</v>
          </cell>
          <cell r="C8413" t="str">
            <v>Patchcord ST-ST, 9/125 µm simplex,jednomodowy, 5,0m</v>
          </cell>
          <cell r="D8413" t="str">
            <v>szt.</v>
          </cell>
          <cell r="E8413">
            <v>0</v>
          </cell>
          <cell r="F8413" t="str">
            <v>Cobi FO pigtaile i patchcordy</v>
          </cell>
          <cell r="K8413">
            <v>0</v>
          </cell>
        </row>
        <row r="8414">
          <cell r="A8414" t="str">
            <v>9251 128/1,0/OM3</v>
          </cell>
          <cell r="B8414" t="str">
            <v>Patchcord ST-ST,50/125 µm duplex, MM 1,0m, OM3</v>
          </cell>
          <cell r="C8414" t="str">
            <v>Patchcord ST-ST, 50/125 µm duplex, wielomodowy, 1,0m, OM3</v>
          </cell>
          <cell r="D8414" t="str">
            <v>szt.</v>
          </cell>
          <cell r="E8414">
            <v>34.5</v>
          </cell>
          <cell r="F8414" t="str">
            <v>Cobi FO pigtaile i patchcordy</v>
          </cell>
          <cell r="K8414">
            <v>0</v>
          </cell>
        </row>
        <row r="8415">
          <cell r="A8415" t="str">
            <v>9251 128/1,0/OM4</v>
          </cell>
          <cell r="B8415" t="str">
            <v>Patchcord ST-ST,50/125 µm duplex, MM 1,0m, OM4</v>
          </cell>
          <cell r="C8415" t="str">
            <v>Patchcord ST-ST, 50/125 µm duplex, wielomodowy, 1,0m, OM4</v>
          </cell>
          <cell r="D8415" t="str">
            <v>szt.</v>
          </cell>
          <cell r="E8415">
            <v>50.99</v>
          </cell>
          <cell r="F8415" t="str">
            <v>Cobi FO pigtaile i patchcordy</v>
          </cell>
          <cell r="K8415">
            <v>0</v>
          </cell>
        </row>
        <row r="8416">
          <cell r="A8416" t="str">
            <v>9251 128/1,0</v>
          </cell>
          <cell r="B8416" t="str">
            <v>Patchcord ST-ST,50/125 µm duplex, wielomodowy 1,0m</v>
          </cell>
          <cell r="C8416" t="str">
            <v>Patchcord ST-ST, 50/125 µm duplex, wielomodowy, 1,0m</v>
          </cell>
          <cell r="D8416" t="str">
            <v>szt.</v>
          </cell>
          <cell r="E8416">
            <v>59.8</v>
          </cell>
          <cell r="F8416" t="str">
            <v>Cobi FO pigtaile i patchcordy</v>
          </cell>
          <cell r="K8416">
            <v>0</v>
          </cell>
        </row>
        <row r="8417">
          <cell r="A8417" t="str">
            <v>VC680/0,5</v>
          </cell>
          <cell r="B8417" t="str">
            <v>Patchcord VC LED S/FTP EA kat. 6A LSOH 0,5m szary</v>
          </cell>
          <cell r="C8417" t="str">
            <v>Patchcord RJ45-RJ45 VC LED S/FTP EA kat. 6A LSOH 0,5m szary</v>
          </cell>
          <cell r="D8417" t="str">
            <v>szt.</v>
          </cell>
          <cell r="E8417">
            <v>0</v>
          </cell>
          <cell r="F8417" t="str">
            <v>Cobi Cu kable krosowe</v>
          </cell>
          <cell r="K8417">
            <v>0</v>
          </cell>
        </row>
        <row r="8418">
          <cell r="A8418" t="str">
            <v>VC680/1,5</v>
          </cell>
          <cell r="B8418" t="str">
            <v>Patchcord VC LED S/FTP EA kat. 6A LSOH 1,5m szary</v>
          </cell>
          <cell r="C8418" t="str">
            <v>Patchcord RJ45-RJ45 VC LED S/FTP EA kat. 6A LSOH 1,5m szary</v>
          </cell>
          <cell r="D8418" t="str">
            <v>szt.</v>
          </cell>
          <cell r="E8418">
            <v>0</v>
          </cell>
          <cell r="F8418" t="str">
            <v>Cobi Cu kable krosowe</v>
          </cell>
          <cell r="K8418">
            <v>0</v>
          </cell>
        </row>
        <row r="8419">
          <cell r="A8419" t="str">
            <v>VC680/10,0</v>
          </cell>
          <cell r="B8419" t="str">
            <v>Patchcord VC LED S/FTP EA kat. 6A LSOH 10m szary</v>
          </cell>
          <cell r="C8419" t="str">
            <v>Patchcord RJ45-RJ45 VC LED S/FTP EA kat. 6A LSOH 10m szary</v>
          </cell>
          <cell r="D8419" t="str">
            <v>szt.</v>
          </cell>
          <cell r="E8419">
            <v>0</v>
          </cell>
          <cell r="F8419" t="str">
            <v>Cobi Cu kable krosowe</v>
          </cell>
          <cell r="K8419">
            <v>0</v>
          </cell>
        </row>
        <row r="8420">
          <cell r="A8420" t="str">
            <v>VC680/1,0</v>
          </cell>
          <cell r="B8420" t="str">
            <v>Patchcord VC LED S/FTP EA kat. 6A LSOH 1m szary</v>
          </cell>
          <cell r="C8420" t="str">
            <v>Patchcord RJ45-RJ45 VC LED S/FTP EA kat. 6A LSOH 1m szary</v>
          </cell>
          <cell r="D8420" t="str">
            <v>szt.</v>
          </cell>
          <cell r="E8420">
            <v>29</v>
          </cell>
          <cell r="F8420" t="str">
            <v>Cobi Cu kable krosowe</v>
          </cell>
          <cell r="K8420">
            <v>0</v>
          </cell>
        </row>
        <row r="8421">
          <cell r="A8421" t="str">
            <v>VC680/2,0</v>
          </cell>
          <cell r="B8421" t="str">
            <v>Patchcord VC LED S/FTP EA kat. 6A LSOH 2m szary</v>
          </cell>
          <cell r="C8421" t="str">
            <v>Patchcord RJ45-RJ45 VC LED S/FTP EA kat. 6A LSOH 2m szary</v>
          </cell>
          <cell r="D8421" t="str">
            <v>szt.</v>
          </cell>
          <cell r="E8421">
            <v>0</v>
          </cell>
          <cell r="F8421" t="str">
            <v>Cobi Cu kable krosowe</v>
          </cell>
          <cell r="K8421">
            <v>0</v>
          </cell>
        </row>
        <row r="8422">
          <cell r="A8422" t="str">
            <v>VC680/3,0</v>
          </cell>
          <cell r="B8422" t="str">
            <v>Patchcord VC LED S/FTP EA kat. 6A LSOH 3m szary</v>
          </cell>
          <cell r="C8422" t="str">
            <v>Patchcord RJ45-RJ45 VC LED S/FTP EA kat. 6A LSOH 3m szary</v>
          </cell>
          <cell r="D8422" t="str">
            <v>szt.</v>
          </cell>
          <cell r="E8422">
            <v>0</v>
          </cell>
          <cell r="F8422" t="str">
            <v>Cobi Cu kable krosowe</v>
          </cell>
          <cell r="K8422">
            <v>0</v>
          </cell>
        </row>
        <row r="8423">
          <cell r="A8423" t="str">
            <v>VC680/5,0</v>
          </cell>
          <cell r="B8423" t="str">
            <v>Patchcord VC LED S/FTP EA kat. 6A LSOH 5m szary</v>
          </cell>
          <cell r="C8423" t="str">
            <v>Patchcord RJ45-RJ45 VC LED S/FTP EA kat. 6A LSOH 5m szary</v>
          </cell>
          <cell r="D8423" t="str">
            <v>szt.</v>
          </cell>
          <cell r="E8423">
            <v>0</v>
          </cell>
          <cell r="F8423" t="str">
            <v>Cobi Cu kable krosowe</v>
          </cell>
          <cell r="K8423">
            <v>0</v>
          </cell>
        </row>
        <row r="8424">
          <cell r="A8424" t="str">
            <v>S110P1-U4-02M</v>
          </cell>
          <cell r="B8424" t="str">
            <v>PC,1PR S110,RJ45,CAT5E,UTP,USOC,STR,CM,WHT,NO BOOT</v>
          </cell>
          <cell r="C8424" t="str">
            <v>PC,1PR S110,RJ45,CAT5E,UTP,USOC,STR,CM,WHT,NO BOOT,2M</v>
          </cell>
          <cell r="D8424" t="str">
            <v>szt.</v>
          </cell>
          <cell r="E8424">
            <v>0</v>
          </cell>
          <cell r="F8424" t="str">
            <v>SIEMON</v>
          </cell>
          <cell r="K8424">
            <v>9.84</v>
          </cell>
        </row>
        <row r="8425">
          <cell r="A8425" t="str">
            <v>S110P1-U4-03M</v>
          </cell>
          <cell r="B8425" t="str">
            <v>PC,1PR S110,RJ45,CAT5E,UTP,USOC,STR,CM,WHT,NO BOOT</v>
          </cell>
          <cell r="C8425" t="str">
            <v>PC,1PR S110,RJ45,CAT5E,UTP,USOC,STR,CM,WHT,NO BOOT,3M</v>
          </cell>
          <cell r="D8425" t="str">
            <v>szt.</v>
          </cell>
          <cell r="E8425">
            <v>0</v>
          </cell>
          <cell r="F8425" t="str">
            <v>SIEMON</v>
          </cell>
          <cell r="K8425">
            <v>10.66</v>
          </cell>
        </row>
        <row r="8426">
          <cell r="A8426" t="str">
            <v>S110P1-U4-05M</v>
          </cell>
          <cell r="B8426" t="str">
            <v>PC,1PR S110,RJ45,CAT5E,UTP,USOC,STR,CM,WHT,NO BOOT</v>
          </cell>
          <cell r="C8426" t="str">
            <v>PC,1PR S110,RJ45,CAT5E,UTP,USOC,STR,CM,WHT,NO BOOT,5M</v>
          </cell>
          <cell r="D8426" t="str">
            <v>szt.</v>
          </cell>
          <cell r="E8426">
            <v>0</v>
          </cell>
          <cell r="F8426" t="str">
            <v>SIEMON</v>
          </cell>
          <cell r="K8426">
            <v>12.26</v>
          </cell>
        </row>
        <row r="8427">
          <cell r="A8427" t="str">
            <v>S110P2-P2-03M</v>
          </cell>
          <cell r="B8427" t="str">
            <v>PC,2PR S110,2PR S110,CAT5E,UTP,STR,CM,WHT,NO BOOT,</v>
          </cell>
          <cell r="C8427" t="str">
            <v>PC,2PR S110,2PR S110,CAT5E,UTP,STR,CM,WHT,NO BOOT,3M</v>
          </cell>
          <cell r="D8427" t="str">
            <v>szt.</v>
          </cell>
          <cell r="E8427">
            <v>0</v>
          </cell>
          <cell r="F8427" t="str">
            <v>SIEMON</v>
          </cell>
          <cell r="K8427">
            <v>18.420000000000002</v>
          </cell>
        </row>
        <row r="8428">
          <cell r="A8428" t="str">
            <v>S110P4-P4-01M</v>
          </cell>
          <cell r="B8428" t="str">
            <v>PC,4PR S110,4PR S110,CAT5E,UTP,STR,CM,WHT,NO BOOT,</v>
          </cell>
          <cell r="C8428" t="str">
            <v>PC,4PR S110,4PR S110,CAT5E,UTP,STR,CM,WHT,NO BOOT,1M</v>
          </cell>
          <cell r="D8428" t="str">
            <v>szt.</v>
          </cell>
          <cell r="E8428">
            <v>0</v>
          </cell>
          <cell r="F8428" t="str">
            <v>SIEMON</v>
          </cell>
          <cell r="K8428">
            <v>14.06</v>
          </cell>
        </row>
        <row r="8429">
          <cell r="A8429" t="str">
            <v>S110P4-T4-03M</v>
          </cell>
          <cell r="B8429" t="str">
            <v>PC,4PR S110,RJ45,CAT5E,UTP,T568A,STR,CM,WHT,NO BOO</v>
          </cell>
          <cell r="C8429" t="str">
            <v>PC,4PR S110,RJ45,CAT5E,UTP,T568A,STR,CM,WHT,NO BOOT,3M</v>
          </cell>
          <cell r="D8429" t="str">
            <v>szt.</v>
          </cell>
          <cell r="E8429">
            <v>0</v>
          </cell>
          <cell r="F8429" t="str">
            <v>SIEMON</v>
          </cell>
          <cell r="K8429">
            <v>17.600000000000001</v>
          </cell>
        </row>
        <row r="8430">
          <cell r="A8430" t="str">
            <v>S110P4-A4-05M</v>
          </cell>
          <cell r="B8430" t="str">
            <v>PC,4PR S110,RJ45,CAT5E,UTP,T568B,STR,CM,WHT,NO BOO</v>
          </cell>
          <cell r="C8430" t="str">
            <v>PC,4PR S110,RJ45,CAT5E,UTP,T568B,STR,CM,WHT,NO BOOT,35M</v>
          </cell>
          <cell r="D8430" t="str">
            <v>szt.</v>
          </cell>
          <cell r="E8430">
            <v>0</v>
          </cell>
          <cell r="F8430" t="str">
            <v>SIEMON</v>
          </cell>
          <cell r="K8430">
            <v>20.82</v>
          </cell>
        </row>
        <row r="8431">
          <cell r="A8431" t="str">
            <v>BP6-1.5M-01</v>
          </cell>
          <cell r="B8431" t="str">
            <v>PC,BP RJ45,BP RJ45,6,UTP,T568A/B,STR,CMG,BLK,BLK,1</v>
          </cell>
          <cell r="C8431" t="str">
            <v>PC,BP RJ45,BP RJ45,6,UTP,T568A/B,STR,CMG,BLK,BLK,1.5M</v>
          </cell>
          <cell r="D8431" t="str">
            <v>szt.</v>
          </cell>
          <cell r="E8431">
            <v>0</v>
          </cell>
          <cell r="F8431" t="str">
            <v>SIEMON</v>
          </cell>
          <cell r="K8431">
            <v>12.48</v>
          </cell>
        </row>
        <row r="8432">
          <cell r="A8432" t="str">
            <v>BP6-1.5M-01B</v>
          </cell>
          <cell r="B8432" t="str">
            <v>PC,BP RJ45,BP RJ45,6,UTP,T568A/B,STR,CMG,BLK,BLK,1</v>
          </cell>
          <cell r="C8432" t="str">
            <v>PC,BP RJ45,BP RJ45,6,UTP,T568A/B,STR,CMG,BLK,BLK,1.5M,BULK</v>
          </cell>
          <cell r="D8432" t="str">
            <v>szt.</v>
          </cell>
          <cell r="E8432">
            <v>0</v>
          </cell>
          <cell r="F8432" t="str">
            <v>SIEMON</v>
          </cell>
          <cell r="K8432">
            <v>11.84</v>
          </cell>
        </row>
        <row r="8433">
          <cell r="A8433" t="str">
            <v>BP6-01M-01</v>
          </cell>
          <cell r="B8433" t="str">
            <v>PC,BP RJ45,BP RJ45,6,UTP,T568A/B,STR,CMG,BLK,BLK,1</v>
          </cell>
          <cell r="C8433" t="str">
            <v>PC,BP RJ45,BP RJ45,6,UTP,T568A/B,STR,CMG,BLK,BLK,1M</v>
          </cell>
          <cell r="D8433" t="str">
            <v>szt.</v>
          </cell>
          <cell r="E8433">
            <v>0</v>
          </cell>
          <cell r="F8433" t="str">
            <v>SIEMON</v>
          </cell>
          <cell r="K8433">
            <v>11.72</v>
          </cell>
        </row>
        <row r="8434">
          <cell r="A8434" t="str">
            <v>BP6-01M-01B</v>
          </cell>
          <cell r="B8434" t="str">
            <v>PC,BP RJ45,BP RJ45,6,UTP,T568A/B,STR,CMG,BLK,BLK,1</v>
          </cell>
          <cell r="C8434" t="str">
            <v>PC,BP RJ45,BP RJ45,6,UTP,T568A/B,STR,CMG,BLK,BLK,1M,BULK</v>
          </cell>
          <cell r="D8434" t="str">
            <v>szt.</v>
          </cell>
          <cell r="E8434">
            <v>0</v>
          </cell>
          <cell r="F8434" t="str">
            <v>SIEMON</v>
          </cell>
          <cell r="K8434">
            <v>11.16</v>
          </cell>
        </row>
        <row r="8435">
          <cell r="A8435" t="str">
            <v>BP6-02M-01B</v>
          </cell>
          <cell r="B8435" t="str">
            <v>PC,BP RJ45,BP RJ45,6,UTP,T568A/B,STR,CMG,BLK,BLK,2</v>
          </cell>
          <cell r="C8435" t="str">
            <v>PC,BP RJ45,BP RJ45,6,UTP,T568A/B,STR,CMG,BLK,BLK,2F,BULK</v>
          </cell>
          <cell r="D8435" t="str">
            <v>szt.</v>
          </cell>
          <cell r="E8435">
            <v>0</v>
          </cell>
          <cell r="F8435" t="str">
            <v>SIEMON</v>
          </cell>
          <cell r="K8435">
            <v>12.54</v>
          </cell>
        </row>
        <row r="8436">
          <cell r="A8436" t="str">
            <v>BP6-03M-01</v>
          </cell>
          <cell r="B8436" t="str">
            <v>PC,BP RJ45,BP RJ45,6,UTP,T568A/B,STR,CMG,BLK,BLK,3</v>
          </cell>
          <cell r="C8436" t="str">
            <v>PC,BP RJ45,BP RJ45,6,UTP,T568A/B,STR,CMG,BLK,BLK,3M</v>
          </cell>
          <cell r="D8436" t="str">
            <v>szt.</v>
          </cell>
          <cell r="E8436">
            <v>0</v>
          </cell>
          <cell r="F8436" t="str">
            <v>SIEMON</v>
          </cell>
          <cell r="K8436">
            <v>14.7</v>
          </cell>
        </row>
        <row r="8437">
          <cell r="A8437" t="str">
            <v>BP6-03M-01B</v>
          </cell>
          <cell r="B8437" t="str">
            <v>PC,BP RJ45,BP RJ45,6,UTP,T568A/B,STR,CMG,BLK,BLK,3</v>
          </cell>
          <cell r="C8437" t="str">
            <v>PC,BP RJ45,BP RJ45,6,UTP,T568A/B,STR,CMG,BLK,BLK,3M,BULK</v>
          </cell>
          <cell r="D8437" t="str">
            <v>szt.</v>
          </cell>
          <cell r="E8437">
            <v>0</v>
          </cell>
          <cell r="F8437" t="str">
            <v>SIEMON</v>
          </cell>
          <cell r="K8437">
            <v>13.98</v>
          </cell>
        </row>
        <row r="8438">
          <cell r="A8438" t="str">
            <v>BP6-05M-01</v>
          </cell>
          <cell r="B8438" t="str">
            <v>PC,BP RJ45,BP RJ45,6,UTP,T568A/B,STR,CMG,BLK,BLK,5</v>
          </cell>
          <cell r="C8438" t="str">
            <v>PC,BP RJ45,BP RJ45,6,UTP,T568A/B,STR,CMG,BLK,BLK,5M</v>
          </cell>
          <cell r="D8438" t="str">
            <v>szt.</v>
          </cell>
          <cell r="E8438">
            <v>0</v>
          </cell>
          <cell r="F8438" t="str">
            <v>SIEMON</v>
          </cell>
          <cell r="K8438">
            <v>17.66</v>
          </cell>
        </row>
        <row r="8439">
          <cell r="A8439" t="str">
            <v>BP6-05M-01B</v>
          </cell>
          <cell r="B8439" t="str">
            <v>PC,BP RJ45,BP RJ45,6,UTP,T568A/B,STR,CMG,BLK,BLK,5</v>
          </cell>
          <cell r="C8439" t="str">
            <v>PC,BP RJ45,BP RJ45,6,UTP,T568A/B,STR,CMG,BLK,BLK,5M,BULK</v>
          </cell>
          <cell r="D8439" t="str">
            <v>szt.</v>
          </cell>
          <cell r="E8439">
            <v>0</v>
          </cell>
          <cell r="F8439" t="str">
            <v>SIEMON</v>
          </cell>
          <cell r="K8439">
            <v>16.78</v>
          </cell>
        </row>
        <row r="8440">
          <cell r="A8440" t="str">
            <v>BP6-01M-06</v>
          </cell>
          <cell r="B8440" t="str">
            <v>PC,BP RJ45,BP RJ45,6,UTP,T568A/B,STR,CMG,BLU,BLU,1</v>
          </cell>
          <cell r="C8440" t="str">
            <v>PC,BP RJ45,BP RJ45,6,UTP,T568A/B,STR,CMG,BLU,BLU,1M</v>
          </cell>
          <cell r="D8440" t="str">
            <v>szt.</v>
          </cell>
          <cell r="E8440">
            <v>0</v>
          </cell>
          <cell r="F8440" t="str">
            <v>SIEMON</v>
          </cell>
          <cell r="K8440">
            <v>11.72</v>
          </cell>
        </row>
        <row r="8441">
          <cell r="A8441" t="str">
            <v>BP6-01M-06B</v>
          </cell>
          <cell r="B8441" t="str">
            <v>PC,BP RJ45,BP RJ45,6,UTP,T568A/B,STR,CMG,BLU,BLU,1</v>
          </cell>
          <cell r="C8441" t="str">
            <v>PC,BP RJ45,BP RJ45,6,UTP,T568A/B,STR,CMG,BLU,BLU,1F,BULK</v>
          </cell>
          <cell r="D8441" t="str">
            <v>szt.</v>
          </cell>
          <cell r="E8441">
            <v>0</v>
          </cell>
          <cell r="F8441" t="str">
            <v>SIEMON</v>
          </cell>
          <cell r="K8441">
            <v>11.16</v>
          </cell>
        </row>
        <row r="8442">
          <cell r="A8442" t="str">
            <v>BP6-1.5M-06</v>
          </cell>
          <cell r="B8442" t="str">
            <v>PC,BP RJ45,BP RJ45,6,UTP,T568A/B,STR,CMG,BLU,BLU,1</v>
          </cell>
          <cell r="C8442" t="str">
            <v>PC,BP RJ45,BP RJ45,6,UTP,T568A/B,STR,CMG,BLU,BLU,1.5M</v>
          </cell>
          <cell r="D8442" t="str">
            <v>szt.</v>
          </cell>
          <cell r="E8442">
            <v>0</v>
          </cell>
          <cell r="F8442" t="str">
            <v>SIEMON</v>
          </cell>
          <cell r="K8442">
            <v>12.48</v>
          </cell>
        </row>
        <row r="8443">
          <cell r="A8443" t="str">
            <v>BP6-1.5M-06B</v>
          </cell>
          <cell r="B8443" t="str">
            <v>PC,BP RJ45,BP RJ45,6,UTP,T568A/B,STR,CMG,BLU,BLU,1</v>
          </cell>
          <cell r="C8443" t="str">
            <v>PC,BP RJ45,BP RJ45,6,UTP,T568A/B,STR,CMG,BLU,BLU,1.5M,BULK</v>
          </cell>
          <cell r="D8443" t="str">
            <v>szt.</v>
          </cell>
          <cell r="E8443">
            <v>0</v>
          </cell>
          <cell r="F8443" t="str">
            <v>SIEMON</v>
          </cell>
          <cell r="K8443">
            <v>11.84</v>
          </cell>
        </row>
        <row r="8444">
          <cell r="A8444" t="str">
            <v>BP6-02M-06</v>
          </cell>
          <cell r="B8444" t="str">
            <v>PC,BP RJ45,BP RJ45,6,UTP,T568A/B,STR,CMG,BLU,BLU,2</v>
          </cell>
          <cell r="C8444" t="str">
            <v>PC,BP RJ45,BP RJ45,6,UTP,T568A/B,STR,CMG,BLU,BLU,2M</v>
          </cell>
          <cell r="D8444" t="str">
            <v>szt.</v>
          </cell>
          <cell r="E8444">
            <v>0</v>
          </cell>
          <cell r="F8444" t="str">
            <v>SIEMON</v>
          </cell>
          <cell r="K8444">
            <v>13.2</v>
          </cell>
        </row>
        <row r="8445">
          <cell r="A8445" t="str">
            <v>BP6-02M-06B</v>
          </cell>
          <cell r="B8445" t="str">
            <v>PC,BP RJ45,BP RJ45,6,UTP,T568A/B,STR,CMG,BLU,BLU,2</v>
          </cell>
          <cell r="C8445" t="str">
            <v>PC,BP RJ45,BP RJ45,6,UTP,T568A/B,STR,CMG,BLU,BLU,2M,BULK</v>
          </cell>
          <cell r="D8445" t="str">
            <v>szt.</v>
          </cell>
          <cell r="E8445">
            <v>0</v>
          </cell>
          <cell r="F8445" t="str">
            <v>SIEMON</v>
          </cell>
          <cell r="K8445">
            <v>12.54</v>
          </cell>
        </row>
        <row r="8446">
          <cell r="A8446" t="str">
            <v>BP6-03M-06</v>
          </cell>
          <cell r="B8446" t="str">
            <v>PC,BP RJ45,BP RJ45,6,UTP,T568A/B,STR,CMG,BLU,BLU,3</v>
          </cell>
          <cell r="C8446" t="str">
            <v>PC,BP RJ45,BP RJ45,6,UTP,T568A/B,STR,CMG,BLU,BLU,3M</v>
          </cell>
          <cell r="D8446" t="str">
            <v>szt.</v>
          </cell>
          <cell r="E8446">
            <v>0</v>
          </cell>
          <cell r="F8446" t="str">
            <v>SIEMON</v>
          </cell>
          <cell r="K8446">
            <v>14.7</v>
          </cell>
        </row>
        <row r="8447">
          <cell r="A8447" t="str">
            <v>BP6-03M-06B</v>
          </cell>
          <cell r="B8447" t="str">
            <v>PC,BP RJ45,BP RJ45,6,UTP,T568A/B,STR,CMG,BLU,BLU,3</v>
          </cell>
          <cell r="C8447" t="str">
            <v>PC,BP RJ45,BP RJ45,6,UTP,T568A/B,STR,CMG,BLU,BLU,3M,BULK</v>
          </cell>
          <cell r="D8447" t="str">
            <v>szt.</v>
          </cell>
          <cell r="E8447">
            <v>0</v>
          </cell>
          <cell r="F8447" t="str">
            <v>SIEMON</v>
          </cell>
          <cell r="K8447">
            <v>13.98</v>
          </cell>
        </row>
        <row r="8448">
          <cell r="A8448" t="str">
            <v>BP6-05M-06</v>
          </cell>
          <cell r="B8448" t="str">
            <v>PC,BP RJ45,BP RJ45,6,UTP,T568A/B,STR,CMG,BLU,BLU,5</v>
          </cell>
          <cell r="C8448" t="str">
            <v>PC,BP RJ45,BP RJ45,6,UTP,T568A/B,STR,CMG,BLU,BLU,5M</v>
          </cell>
          <cell r="D8448" t="str">
            <v>szt.</v>
          </cell>
          <cell r="E8448">
            <v>0</v>
          </cell>
          <cell r="F8448" t="str">
            <v>SIEMON</v>
          </cell>
          <cell r="K8448">
            <v>17.66</v>
          </cell>
        </row>
        <row r="8449">
          <cell r="A8449" t="str">
            <v>BP6-05M-06B</v>
          </cell>
          <cell r="B8449" t="str">
            <v>PC,BP RJ45,BP RJ45,6,UTP,T568A/B,STR,CMG,BLU,BLU,5</v>
          </cell>
          <cell r="C8449" t="str">
            <v>PC,BP RJ45,BP RJ45,6,UTP,T568A/B,STR,CMG,BLU,BLU,5M,BULK</v>
          </cell>
          <cell r="D8449" t="str">
            <v>szt.</v>
          </cell>
          <cell r="E8449">
            <v>0</v>
          </cell>
          <cell r="F8449" t="str">
            <v>SIEMON</v>
          </cell>
          <cell r="K8449">
            <v>16.78</v>
          </cell>
        </row>
        <row r="8450">
          <cell r="A8450" t="str">
            <v>BP6-1.5M-07</v>
          </cell>
          <cell r="B8450" t="str">
            <v>PC,BP RJ45,BP RJ45,6,UTP,T568A/B,STR,CMG,GRN,GRN,1</v>
          </cell>
          <cell r="C8450" t="str">
            <v>PC,BP RJ45,BP RJ45,6,UTP,T568A/B,STR,CMG,GRN,GRN,1.5M</v>
          </cell>
          <cell r="D8450" t="str">
            <v>szt.</v>
          </cell>
          <cell r="E8450">
            <v>0</v>
          </cell>
          <cell r="F8450" t="str">
            <v>SIEMON</v>
          </cell>
          <cell r="K8450">
            <v>12.48</v>
          </cell>
        </row>
        <row r="8451">
          <cell r="A8451" t="str">
            <v>BP6-1.5M-07B</v>
          </cell>
          <cell r="B8451" t="str">
            <v>PC,BP RJ45,BP RJ45,6,UTP,T568A/B,STR,CMG,GRN,GRN,1</v>
          </cell>
          <cell r="C8451" t="str">
            <v>PC,BP RJ45,BP RJ45,6,UTP,T568A/B,STR,CMG,GRN,GRN,1.5M,BULK</v>
          </cell>
          <cell r="D8451" t="str">
            <v>szt.</v>
          </cell>
          <cell r="E8451">
            <v>0</v>
          </cell>
          <cell r="F8451" t="str">
            <v>SIEMON</v>
          </cell>
          <cell r="K8451">
            <v>11.84</v>
          </cell>
        </row>
        <row r="8452">
          <cell r="A8452" t="str">
            <v>BP6-01M-07</v>
          </cell>
          <cell r="B8452" t="str">
            <v>PC,BP RJ45,BP RJ45,6,UTP,T568A/B,STR,CMG,GRN,GRN,1</v>
          </cell>
          <cell r="C8452" t="str">
            <v>PC,BP RJ45,BP RJ45,6,UTP,T568A/B,STR,CMG,GRN,GRN,1M</v>
          </cell>
          <cell r="D8452" t="str">
            <v>szt.</v>
          </cell>
          <cell r="E8452">
            <v>0</v>
          </cell>
          <cell r="F8452" t="str">
            <v>SIEMON</v>
          </cell>
          <cell r="K8452">
            <v>11.72</v>
          </cell>
        </row>
        <row r="8453">
          <cell r="A8453" t="str">
            <v>BP6-01M-07B</v>
          </cell>
          <cell r="B8453" t="str">
            <v>PC,BP RJ45,BP RJ45,6,UTP,T568A/B,STR,CMG,GRN,GRN,1</v>
          </cell>
          <cell r="C8453" t="str">
            <v>PC,BP RJ45,BP RJ45,6,UTP,T568A/B,STR,CMG,GRN,GRN,1F,BULK</v>
          </cell>
          <cell r="D8453" t="str">
            <v>szt.</v>
          </cell>
          <cell r="E8453">
            <v>0</v>
          </cell>
          <cell r="F8453" t="str">
            <v>SIEMON</v>
          </cell>
          <cell r="K8453">
            <v>11.16</v>
          </cell>
        </row>
        <row r="8454">
          <cell r="A8454" t="str">
            <v>BP6-02M-07</v>
          </cell>
          <cell r="B8454" t="str">
            <v>PC,BP RJ45,BP RJ45,6,UTP,T568A/B,STR,CMG,GRN,GRN,2</v>
          </cell>
          <cell r="C8454" t="str">
            <v>PC,BP RJ45,BP RJ45,6,UTP,T568A/B,STR,CMG,GRN,GRN,2M</v>
          </cell>
          <cell r="D8454" t="str">
            <v>szt.</v>
          </cell>
          <cell r="E8454">
            <v>0</v>
          </cell>
          <cell r="F8454" t="str">
            <v>SIEMON</v>
          </cell>
          <cell r="K8454">
            <v>13.2</v>
          </cell>
        </row>
        <row r="8455">
          <cell r="A8455" t="str">
            <v>BP6-02M-07B</v>
          </cell>
          <cell r="B8455" t="str">
            <v>PC,BP RJ45,BP RJ45,6,UTP,T568A/B,STR,CMG,GRN,GRN,2</v>
          </cell>
          <cell r="C8455" t="str">
            <v>PC,BP RJ45,BP RJ45,6,UTP,T568A/B,STR,CMG,GRN,GRN,2M,BULK</v>
          </cell>
          <cell r="D8455" t="str">
            <v>szt.</v>
          </cell>
          <cell r="E8455">
            <v>0</v>
          </cell>
          <cell r="F8455" t="str">
            <v>SIEMON</v>
          </cell>
          <cell r="K8455">
            <v>12.54</v>
          </cell>
        </row>
        <row r="8456">
          <cell r="A8456" t="str">
            <v>BP6-03M-07</v>
          </cell>
          <cell r="B8456" t="str">
            <v>PC,BP RJ45,BP RJ45,6,UTP,T568A/B,STR,CMG,GRN,GRN,3</v>
          </cell>
          <cell r="C8456" t="str">
            <v>PC,BP RJ45,BP RJ45,6,UTP,T568A/B,STR,CMG,GRN,GRN,3M</v>
          </cell>
          <cell r="D8456" t="str">
            <v>szt.</v>
          </cell>
          <cell r="E8456">
            <v>0</v>
          </cell>
          <cell r="F8456" t="str">
            <v>SIEMON</v>
          </cell>
          <cell r="K8456">
            <v>14.7</v>
          </cell>
        </row>
        <row r="8457">
          <cell r="A8457" t="str">
            <v>BP6-03M-07B</v>
          </cell>
          <cell r="B8457" t="str">
            <v>PC,BP RJ45,BP RJ45,6,UTP,T568A/B,STR,CMG,GRN,GRN,3</v>
          </cell>
          <cell r="C8457" t="str">
            <v>PC,BP RJ45,BP RJ45,6,UTP,T568A/B,STR,CMG,GRN,GRN,3M,BULK</v>
          </cell>
          <cell r="D8457" t="str">
            <v>szt.</v>
          </cell>
          <cell r="E8457">
            <v>0</v>
          </cell>
          <cell r="F8457" t="str">
            <v>SIEMON</v>
          </cell>
          <cell r="K8457">
            <v>13.98</v>
          </cell>
        </row>
        <row r="8458">
          <cell r="A8458" t="str">
            <v>BP6-05M-07</v>
          </cell>
          <cell r="B8458" t="str">
            <v>PC,BP RJ45,BP RJ45,6,UTP,T568A/B,STR,CMG,GRN,GRN,5</v>
          </cell>
          <cell r="C8458" t="str">
            <v>PC,BP RJ45,BP RJ45,6,UTP,T568A/B,STR,CMG,GRN,GRN,5M</v>
          </cell>
          <cell r="D8458" t="str">
            <v>szt.</v>
          </cell>
          <cell r="E8458">
            <v>0</v>
          </cell>
          <cell r="F8458" t="str">
            <v>SIEMON</v>
          </cell>
          <cell r="K8458">
            <v>17.66</v>
          </cell>
        </row>
        <row r="8459">
          <cell r="A8459" t="str">
            <v>BP6-05M-07B</v>
          </cell>
          <cell r="B8459" t="str">
            <v>PC,BP RJ45,BP RJ45,6,UTP,T568A/B,STR,CMG,GRN,GRN,5</v>
          </cell>
          <cell r="C8459" t="str">
            <v>PC,BP RJ45,BP RJ45,6,UTP,T568A/B,STR,CMG,GRN,GRN,5M,BULK</v>
          </cell>
          <cell r="D8459" t="str">
            <v>szt.</v>
          </cell>
          <cell r="E8459">
            <v>0</v>
          </cell>
          <cell r="F8459" t="str">
            <v>SIEMON</v>
          </cell>
          <cell r="K8459">
            <v>16.78</v>
          </cell>
        </row>
        <row r="8460">
          <cell r="A8460" t="str">
            <v>BP6-1.5M-04</v>
          </cell>
          <cell r="B8460" t="str">
            <v>PC,BP RJ45,BP RJ45,6,UTP,T568A/B,STR,CMG,GRY,GRY,1</v>
          </cell>
          <cell r="C8460" t="str">
            <v>PC,BP RJ45,BP RJ45,6,UTP,T568A/B,STR,CMG,GRY,GRY,1.5M</v>
          </cell>
          <cell r="D8460" t="str">
            <v>szt.</v>
          </cell>
          <cell r="E8460">
            <v>0</v>
          </cell>
          <cell r="F8460" t="str">
            <v>SIEMON</v>
          </cell>
          <cell r="K8460">
            <v>12.48</v>
          </cell>
        </row>
        <row r="8461">
          <cell r="A8461" t="str">
            <v>BP6-1.5M-04B</v>
          </cell>
          <cell r="B8461" t="str">
            <v>PC,BP RJ45,BP RJ45,6,UTP,T568A/B,STR,CMG,GRY,GRY,1</v>
          </cell>
          <cell r="C8461" t="str">
            <v>PC,BP RJ45,BP RJ45,6,UTP,T568A/B,STR,CMG,GRY,GRY,1.5M,BULK</v>
          </cell>
          <cell r="D8461" t="str">
            <v>szt.</v>
          </cell>
          <cell r="E8461">
            <v>0</v>
          </cell>
          <cell r="F8461" t="str">
            <v>SIEMON</v>
          </cell>
          <cell r="K8461">
            <v>11.84</v>
          </cell>
        </row>
        <row r="8462">
          <cell r="A8462" t="str">
            <v>BP6-01M-04</v>
          </cell>
          <cell r="B8462" t="str">
            <v>PC,BP RJ45,BP RJ45,6,UTP,T568A/B,STR,CMG,GRY,GRY,1</v>
          </cell>
          <cell r="C8462" t="str">
            <v>PC,BP RJ45,BP RJ45,6,UTP,T568A/B,STR,CMG,GRY,GRY,1F</v>
          </cell>
          <cell r="D8462" t="str">
            <v>szt.</v>
          </cell>
          <cell r="E8462">
            <v>0</v>
          </cell>
          <cell r="F8462" t="str">
            <v>SIEMON</v>
          </cell>
          <cell r="K8462">
            <v>11.72</v>
          </cell>
        </row>
        <row r="8463">
          <cell r="A8463" t="str">
            <v>BP6-01M-04B</v>
          </cell>
          <cell r="B8463" t="str">
            <v>PC,BP RJ45,BP RJ45,6,UTP,T568A/B,STR,CMG,GRY,GRY,1</v>
          </cell>
          <cell r="C8463" t="str">
            <v>PC,BP RJ45,BP RJ45,6,UTP,T568A/B,STR,CMG,GRY,GRY,1F,BULK</v>
          </cell>
          <cell r="D8463" t="str">
            <v>szt.</v>
          </cell>
          <cell r="E8463">
            <v>0</v>
          </cell>
          <cell r="F8463" t="str">
            <v>SIEMON</v>
          </cell>
          <cell r="K8463">
            <v>11.16</v>
          </cell>
        </row>
        <row r="8464">
          <cell r="A8464" t="str">
            <v>BP6-02M-04</v>
          </cell>
          <cell r="B8464" t="str">
            <v>PC,BP RJ45,BP RJ45,6,UTP,T568A/B,STR,CMG,GRY,GRY,2</v>
          </cell>
          <cell r="C8464" t="str">
            <v>PC,BP RJ45,BP RJ45,6,UTP,T568A/B,STR,CMG,GRY,GRY,2F</v>
          </cell>
          <cell r="D8464" t="str">
            <v>szt.</v>
          </cell>
          <cell r="E8464">
            <v>0</v>
          </cell>
          <cell r="F8464" t="str">
            <v>SIEMON</v>
          </cell>
          <cell r="K8464">
            <v>13.2</v>
          </cell>
        </row>
        <row r="8465">
          <cell r="A8465" t="str">
            <v>BP6-02M-04B</v>
          </cell>
          <cell r="B8465" t="str">
            <v>PC,BP RJ45,BP RJ45,6,UTP,T568A/B,STR,CMG,GRY,GRY,2</v>
          </cell>
          <cell r="C8465" t="str">
            <v>PC,BP RJ45,BP RJ45,6,UTP,T568A/B,STR,CMG,GRY,GRY,2F,BULK</v>
          </cell>
          <cell r="D8465" t="str">
            <v>szt.</v>
          </cell>
          <cell r="E8465">
            <v>0</v>
          </cell>
          <cell r="F8465" t="str">
            <v>SIEMON</v>
          </cell>
          <cell r="K8465">
            <v>12.54</v>
          </cell>
        </row>
        <row r="8466">
          <cell r="A8466" t="str">
            <v>BP6-03M-04</v>
          </cell>
          <cell r="B8466" t="str">
            <v>PC,BP RJ45,BP RJ45,6,UTP,T568A/B,STR,CMG,GRY,GRY,3</v>
          </cell>
          <cell r="C8466" t="str">
            <v>PC,BP RJ45,BP RJ45,6,UTP,T568A/B,STR,CMG,GRY,GRY,3M</v>
          </cell>
          <cell r="D8466" t="str">
            <v>szt.</v>
          </cell>
          <cell r="E8466">
            <v>0</v>
          </cell>
          <cell r="F8466" t="str">
            <v>SIEMON</v>
          </cell>
          <cell r="K8466">
            <v>14.7</v>
          </cell>
        </row>
        <row r="8467">
          <cell r="A8467" t="str">
            <v>BP6-03M-04B</v>
          </cell>
          <cell r="B8467" t="str">
            <v>PC,BP RJ45,BP RJ45,6,UTP,T568A/B,STR,CMG,GRY,GRY,3</v>
          </cell>
          <cell r="C8467" t="str">
            <v>PC,BP RJ45,BP RJ45,6,UTP,T568A/B,STR,CMG,GRY,GRY,3M,BULK</v>
          </cell>
          <cell r="D8467" t="str">
            <v>szt.</v>
          </cell>
          <cell r="E8467">
            <v>0</v>
          </cell>
          <cell r="F8467" t="str">
            <v>SIEMON</v>
          </cell>
          <cell r="K8467">
            <v>13.98</v>
          </cell>
        </row>
        <row r="8468">
          <cell r="A8468" t="str">
            <v>BP6-05M-04</v>
          </cell>
          <cell r="B8468" t="str">
            <v>PC,BP RJ45,BP RJ45,6,UTP,T568A/B,STR,CMG,GRY,GRY,5</v>
          </cell>
          <cell r="C8468" t="str">
            <v>PC,BP RJ45,BP RJ45,6,UTP,T568A/B,STR,CMG,GRY,GRY,5M</v>
          </cell>
          <cell r="D8468" t="str">
            <v>szt.</v>
          </cell>
          <cell r="E8468">
            <v>0</v>
          </cell>
          <cell r="F8468" t="str">
            <v>SIEMON</v>
          </cell>
          <cell r="K8468">
            <v>17.66</v>
          </cell>
        </row>
        <row r="8469">
          <cell r="A8469" t="str">
            <v>BP6-05M-04B</v>
          </cell>
          <cell r="B8469" t="str">
            <v>PC,BP RJ45,BP RJ45,6,UTP,T568A/B,STR,CMG,GRY,GRY,5</v>
          </cell>
          <cell r="C8469" t="str">
            <v>PC,BP RJ45,BP RJ45,6,UTP,T568A/B,STR,CMG,GRY,GRY,5M,BULK</v>
          </cell>
          <cell r="D8469" t="str">
            <v>szt.</v>
          </cell>
          <cell r="E8469">
            <v>0</v>
          </cell>
          <cell r="F8469" t="str">
            <v>SIEMON</v>
          </cell>
          <cell r="K8469">
            <v>16.78</v>
          </cell>
        </row>
        <row r="8470">
          <cell r="A8470" t="str">
            <v>BP6-01M-03</v>
          </cell>
          <cell r="B8470" t="str">
            <v>PC,BP RJ45,BP RJ45,6,UTP,T568A/B,STR,CMG,RED,RED,1</v>
          </cell>
          <cell r="C8470" t="str">
            <v>PC,BP RJ45,BP RJ45,6,UTP,T568A/B,STR,CMG,RED,RED,1m</v>
          </cell>
          <cell r="D8470" t="str">
            <v>szt.</v>
          </cell>
          <cell r="E8470">
            <v>0</v>
          </cell>
          <cell r="F8470" t="str">
            <v>SIEMON</v>
          </cell>
          <cell r="K8470">
            <v>11.72</v>
          </cell>
        </row>
        <row r="8471">
          <cell r="A8471" t="str">
            <v>BP6-01M-03B</v>
          </cell>
          <cell r="B8471" t="str">
            <v>PC,BP RJ45,BP RJ45,6,UTP,T568A/B,STR,CMG,RED,RED,1</v>
          </cell>
          <cell r="C8471" t="str">
            <v>PC,BP RJ45,BP RJ45,6,UTP,T568A/B,STR,CMG,RED,RED,1F,BULK</v>
          </cell>
          <cell r="D8471" t="str">
            <v>szt.</v>
          </cell>
          <cell r="E8471">
            <v>0</v>
          </cell>
          <cell r="F8471" t="str">
            <v>SIEMON</v>
          </cell>
          <cell r="K8471">
            <v>11.16</v>
          </cell>
        </row>
        <row r="8472">
          <cell r="A8472" t="str">
            <v>BP6-1.5M-03</v>
          </cell>
          <cell r="B8472" t="str">
            <v>PC,BP RJ45,BP RJ45,6,UTP,T568A/B,STR,CMG,RED,RED,1</v>
          </cell>
          <cell r="C8472" t="str">
            <v>PC,BP RJ45,BP RJ45,6,UTP,T568A/B,STR,CMG,RED,RED,1.5M</v>
          </cell>
          <cell r="D8472" t="str">
            <v>szt.</v>
          </cell>
          <cell r="E8472">
            <v>0</v>
          </cell>
          <cell r="F8472" t="str">
            <v>SIEMON</v>
          </cell>
          <cell r="K8472">
            <v>12.48</v>
          </cell>
        </row>
        <row r="8473">
          <cell r="A8473" t="str">
            <v>BP6-1.5M-03B</v>
          </cell>
          <cell r="B8473" t="str">
            <v>PC,BP RJ45,BP RJ45,6,UTP,T568A/B,STR,CMG,RED,RED,1</v>
          </cell>
          <cell r="C8473" t="str">
            <v>PC,BP RJ45,BP RJ45,6,UTP,T568A/B,STR,CMG,RED,RED,1.5M,BULK</v>
          </cell>
          <cell r="D8473" t="str">
            <v>szt.</v>
          </cell>
          <cell r="E8473">
            <v>0</v>
          </cell>
          <cell r="F8473" t="str">
            <v>SIEMON</v>
          </cell>
          <cell r="K8473">
            <v>11.84</v>
          </cell>
        </row>
        <row r="8474">
          <cell r="A8474" t="str">
            <v>BP6-02M-03</v>
          </cell>
          <cell r="B8474" t="str">
            <v>PC,BP RJ45,BP RJ45,6,UTP,T568A/B,STR,CMG,RED,RED,2</v>
          </cell>
          <cell r="C8474" t="str">
            <v>PC,BP RJ45,BP RJ45,6,UTP,T568A/B,STR,CMG,RED,RED,2M</v>
          </cell>
          <cell r="D8474" t="str">
            <v>szt.</v>
          </cell>
          <cell r="E8474">
            <v>0</v>
          </cell>
          <cell r="F8474" t="str">
            <v>SIEMON</v>
          </cell>
          <cell r="K8474">
            <v>13.2</v>
          </cell>
        </row>
        <row r="8475">
          <cell r="A8475" t="str">
            <v>BP6-02M-03B</v>
          </cell>
          <cell r="B8475" t="str">
            <v>PC,BP RJ45,BP RJ45,6,UTP,T568A/B,STR,CMG,RED,RED,2</v>
          </cell>
          <cell r="C8475" t="str">
            <v>PC,BP RJ45,BP RJ45,6,UTP,T568A/B,STR,CMG,RED,RED,2F,BULK</v>
          </cell>
          <cell r="D8475" t="str">
            <v>szt.</v>
          </cell>
          <cell r="E8475">
            <v>0</v>
          </cell>
          <cell r="F8475" t="str">
            <v>SIEMON</v>
          </cell>
          <cell r="K8475">
            <v>12.54</v>
          </cell>
        </row>
        <row r="8476">
          <cell r="A8476" t="str">
            <v>BP6-03M-03</v>
          </cell>
          <cell r="B8476" t="str">
            <v>PC,BP RJ45,BP RJ45,6,UTP,T568A/B,STR,CMG,RED,RED,3</v>
          </cell>
          <cell r="C8476" t="str">
            <v>PC,BP RJ45,BP RJ45,6,UTP,T568A/B,STR,CMG,RED,RED,3M</v>
          </cell>
          <cell r="D8476" t="str">
            <v>szt.</v>
          </cell>
          <cell r="E8476">
            <v>0</v>
          </cell>
          <cell r="F8476" t="str">
            <v>SIEMON</v>
          </cell>
          <cell r="K8476">
            <v>14.7</v>
          </cell>
        </row>
        <row r="8477">
          <cell r="A8477" t="str">
            <v>BP6-03M-03B</v>
          </cell>
          <cell r="B8477" t="str">
            <v>PC,BP RJ45,BP RJ45,6,UTP,T568A/B,STR,CMG,RED,RED,3</v>
          </cell>
          <cell r="C8477" t="str">
            <v>PC,BP RJ45,BP RJ45,6,UTP,T568A/B,STR,CMG,RED,RED,3M,BULK</v>
          </cell>
          <cell r="D8477" t="str">
            <v>szt.</v>
          </cell>
          <cell r="E8477">
            <v>0</v>
          </cell>
          <cell r="F8477" t="str">
            <v>SIEMON</v>
          </cell>
          <cell r="K8477">
            <v>13.98</v>
          </cell>
        </row>
        <row r="8478">
          <cell r="A8478" t="str">
            <v>BP6-05M-03</v>
          </cell>
          <cell r="B8478" t="str">
            <v>PC,BP RJ45,BP RJ45,6,UTP,T568A/B,STR,CMG,RED,RED,5</v>
          </cell>
          <cell r="C8478" t="str">
            <v>PC,BP RJ45,BP RJ45,6,UTP,T568A/B,STR,CMG,RED,RED,5M</v>
          </cell>
          <cell r="D8478" t="str">
            <v>szt.</v>
          </cell>
          <cell r="E8478">
            <v>0</v>
          </cell>
          <cell r="F8478" t="str">
            <v>SIEMON</v>
          </cell>
          <cell r="K8478">
            <v>17.66</v>
          </cell>
        </row>
        <row r="8479">
          <cell r="A8479" t="str">
            <v>BP6-05M-03B</v>
          </cell>
          <cell r="B8479" t="str">
            <v>PC,BP RJ45,BP RJ45,6,UTP,T568A/B,STR,CMG,RED,RED,5</v>
          </cell>
          <cell r="C8479" t="str">
            <v>PC,BP RJ45,BP RJ45,6,UTP,T568A/B,STR,CMG,RED,RED,5M,BULK</v>
          </cell>
          <cell r="D8479" t="str">
            <v>szt.</v>
          </cell>
          <cell r="E8479">
            <v>0</v>
          </cell>
          <cell r="F8479" t="str">
            <v>SIEMON</v>
          </cell>
          <cell r="K8479">
            <v>16.78</v>
          </cell>
        </row>
        <row r="8480">
          <cell r="A8480" t="str">
            <v>BP6-1.5M-02</v>
          </cell>
          <cell r="B8480" t="str">
            <v>PC,BP RJ45,BP RJ45,6,UTP,T568A/B,STR,CMG,WHT,WHT,1</v>
          </cell>
          <cell r="C8480" t="str">
            <v>PC,BP RJ45,BP RJ45,6,UTP,T568A/B,STR,CMG,WHT,WHT,1.5M</v>
          </cell>
          <cell r="D8480" t="str">
            <v>szt.</v>
          </cell>
          <cell r="E8480">
            <v>0</v>
          </cell>
          <cell r="F8480" t="str">
            <v>SIEMON</v>
          </cell>
          <cell r="K8480">
            <v>12.48</v>
          </cell>
        </row>
        <row r="8481">
          <cell r="A8481" t="str">
            <v>BP6-1.5M-02B</v>
          </cell>
          <cell r="B8481" t="str">
            <v>PC,BP RJ45,BP RJ45,6,UTP,T568A/B,STR,CMG,WHT,WHT,1</v>
          </cell>
          <cell r="C8481" t="str">
            <v>PC,BP RJ45,BP RJ45,6,UTP,T568A/B,STR,CMG,WHT,WHT,1.5M,BULK</v>
          </cell>
          <cell r="D8481" t="str">
            <v>szt.</v>
          </cell>
          <cell r="E8481">
            <v>0</v>
          </cell>
          <cell r="F8481" t="str">
            <v>SIEMON</v>
          </cell>
          <cell r="K8481">
            <v>11.84</v>
          </cell>
        </row>
        <row r="8482">
          <cell r="A8482" t="str">
            <v>BP6-01M-02B</v>
          </cell>
          <cell r="B8482" t="str">
            <v>PC,BP RJ45,BP RJ45,6,UTP,T568A/B,STR,CMG,WHT,WHT,1</v>
          </cell>
          <cell r="C8482" t="str">
            <v>PC,BP RJ45,BP RJ45,6,UTP,T568A/B,STR,CMG,WHT,WHT,1F,BULK</v>
          </cell>
          <cell r="D8482" t="str">
            <v>szt.</v>
          </cell>
          <cell r="E8482">
            <v>0</v>
          </cell>
          <cell r="F8482" t="str">
            <v>SIEMON</v>
          </cell>
          <cell r="K8482">
            <v>11.16</v>
          </cell>
        </row>
        <row r="8483">
          <cell r="A8483" t="str">
            <v>BP6-02M-02</v>
          </cell>
          <cell r="B8483" t="str">
            <v>PC,BP RJ45,BP RJ45,6,UTP,T568A/B,STR,CMG,WHT,WHT,2</v>
          </cell>
          <cell r="C8483" t="str">
            <v>PC,BP RJ45,BP RJ45,6,UTP,T568A/B,STR,CMG,WHT,WHT,2M</v>
          </cell>
          <cell r="D8483" t="str">
            <v>szt.</v>
          </cell>
          <cell r="E8483">
            <v>0</v>
          </cell>
          <cell r="F8483" t="str">
            <v>SIEMON</v>
          </cell>
          <cell r="K8483">
            <v>13.2</v>
          </cell>
        </row>
        <row r="8484">
          <cell r="A8484" t="str">
            <v>BP6-02M-02B</v>
          </cell>
          <cell r="B8484" t="str">
            <v>PC,BP RJ45,BP RJ45,6,UTP,T568A/B,STR,CMG,WHT,WHT,2</v>
          </cell>
          <cell r="C8484" t="str">
            <v>PC,BP RJ45,BP RJ45,6,UTP,T568A/B,STR,CMG,WHT,WHT,2F,BULK</v>
          </cell>
          <cell r="D8484" t="str">
            <v>szt.</v>
          </cell>
          <cell r="E8484">
            <v>0</v>
          </cell>
          <cell r="F8484" t="str">
            <v>SIEMON</v>
          </cell>
          <cell r="K8484">
            <v>12.54</v>
          </cell>
        </row>
        <row r="8485">
          <cell r="A8485" t="str">
            <v>BP6-01M-02</v>
          </cell>
          <cell r="B8485" t="str">
            <v>PC,BP RJ45,BP RJ45,6,UTP,T568A/B,STR,CMG,WHT,WHT,2</v>
          </cell>
          <cell r="C8485" t="str">
            <v>PC,BP RJ45,BP RJ45,6,UTP,T568A/B,STR,CMG,WHT,WHT,2M</v>
          </cell>
          <cell r="D8485" t="str">
            <v>szt.</v>
          </cell>
          <cell r="E8485">
            <v>0</v>
          </cell>
          <cell r="F8485" t="str">
            <v>SIEMON</v>
          </cell>
          <cell r="K8485">
            <v>11.72</v>
          </cell>
        </row>
        <row r="8486">
          <cell r="A8486" t="str">
            <v>BP6-03M-02</v>
          </cell>
          <cell r="B8486" t="str">
            <v>PC,BP RJ45,BP RJ45,6,UTP,T568A/B,STR,CMG,WHT,WHT,3</v>
          </cell>
          <cell r="C8486" t="str">
            <v>PC,BP RJ45,BP RJ45,6,UTP,T568A/B,STR,CMG,WHT,WHT,3M</v>
          </cell>
          <cell r="D8486" t="str">
            <v>szt.</v>
          </cell>
          <cell r="E8486">
            <v>0</v>
          </cell>
          <cell r="F8486" t="str">
            <v>SIEMON</v>
          </cell>
          <cell r="K8486">
            <v>14.7</v>
          </cell>
        </row>
        <row r="8487">
          <cell r="A8487" t="str">
            <v>BP6-03M-02B</v>
          </cell>
          <cell r="B8487" t="str">
            <v>PC,BP RJ45,BP RJ45,6,UTP,T568A/B,STR,CMG,WHT,WHT,3</v>
          </cell>
          <cell r="C8487" t="str">
            <v>PC,BP RJ45,BP RJ45,6,UTP,T568A/B,STR,CMG,WHT,WHT,3M,BULK</v>
          </cell>
          <cell r="D8487" t="str">
            <v>szt.</v>
          </cell>
          <cell r="E8487">
            <v>0</v>
          </cell>
          <cell r="F8487" t="str">
            <v>SIEMON</v>
          </cell>
          <cell r="K8487">
            <v>13.98</v>
          </cell>
        </row>
        <row r="8488">
          <cell r="A8488" t="str">
            <v>BP6-05M-02</v>
          </cell>
          <cell r="B8488" t="str">
            <v>PC,BP RJ45,BP RJ45,6,UTP,T568A/B,STR,CMG,WHT,WHT,5</v>
          </cell>
          <cell r="C8488" t="str">
            <v>PC,BP RJ45,BP RJ45,6,UTP,T568A/B,STR,CMG,WHT,WHT,5M</v>
          </cell>
          <cell r="D8488" t="str">
            <v>szt.</v>
          </cell>
          <cell r="E8488">
            <v>0</v>
          </cell>
          <cell r="F8488" t="str">
            <v>SIEMON</v>
          </cell>
          <cell r="K8488">
            <v>17.66</v>
          </cell>
        </row>
        <row r="8489">
          <cell r="A8489" t="str">
            <v>BP6-05M-02B</v>
          </cell>
          <cell r="B8489" t="str">
            <v>PC,BP RJ45,BP RJ45,6,UTP,T568A/B,STR,CMG,WHT,WHT,5</v>
          </cell>
          <cell r="C8489" t="str">
            <v>PC,BP RJ45,BP RJ45,6,UTP,T568A/B,STR,CMG,WHT,WHT,5M,BULK</v>
          </cell>
          <cell r="D8489" t="str">
            <v>szt.</v>
          </cell>
          <cell r="E8489">
            <v>0</v>
          </cell>
          <cell r="F8489" t="str">
            <v>SIEMON</v>
          </cell>
          <cell r="K8489">
            <v>16.78</v>
          </cell>
        </row>
        <row r="8490">
          <cell r="A8490" t="str">
            <v>BP6-01M-05</v>
          </cell>
          <cell r="B8490" t="str">
            <v>PC,BP RJ45,BP RJ45,6,UTP,T568A/B,STR,CMG,YEL,YEL,1</v>
          </cell>
          <cell r="C8490" t="str">
            <v>PC,BP RJ45,BP RJ45,6,UTP,T568A/B,STR,CMG,YEL,YEL,1M</v>
          </cell>
          <cell r="D8490" t="str">
            <v>szt.</v>
          </cell>
          <cell r="E8490">
            <v>0</v>
          </cell>
          <cell r="F8490" t="str">
            <v>SIEMON</v>
          </cell>
          <cell r="K8490">
            <v>11.72</v>
          </cell>
        </row>
        <row r="8491">
          <cell r="A8491" t="str">
            <v>BP6-01M-05B</v>
          </cell>
          <cell r="B8491" t="str">
            <v>PC,BP RJ45,BP RJ45,6,UTP,T568A/B,STR,CMG,YEL,YEL,1</v>
          </cell>
          <cell r="C8491" t="str">
            <v>PC,BP RJ45,BP RJ45,6,UTP,T568A/B,STR,CMG,YEL,YEL,1F,BULK</v>
          </cell>
          <cell r="D8491" t="str">
            <v>szt.</v>
          </cell>
          <cell r="E8491">
            <v>0</v>
          </cell>
          <cell r="F8491" t="str">
            <v>SIEMON</v>
          </cell>
          <cell r="K8491">
            <v>11.16</v>
          </cell>
        </row>
        <row r="8492">
          <cell r="A8492" t="str">
            <v>BP6-1.5M-05</v>
          </cell>
          <cell r="B8492" t="str">
            <v>PC,BP RJ45,BP RJ45,6,UTP,T568A/B,STR,CMG,YEL,YEL,1</v>
          </cell>
          <cell r="C8492" t="str">
            <v>PC,BP RJ45,BP RJ45,6,UTP,T568A/B,STR,CMG,YEL,YEL,1.5M</v>
          </cell>
          <cell r="D8492" t="str">
            <v>szt.</v>
          </cell>
          <cell r="E8492">
            <v>0</v>
          </cell>
          <cell r="F8492" t="str">
            <v>SIEMON</v>
          </cell>
          <cell r="K8492">
            <v>12.48</v>
          </cell>
        </row>
        <row r="8493">
          <cell r="A8493" t="str">
            <v>BP6-1.5M-05B</v>
          </cell>
          <cell r="B8493" t="str">
            <v>PC,BP RJ45,BP RJ45,6,UTP,T568A/B,STR,CMG,YEL,YEL,1</v>
          </cell>
          <cell r="C8493" t="str">
            <v>PC,BP RJ45,BP RJ45,6,UTP,T568A/B,STR,CMG,YEL,YEL,1.5M,BULK</v>
          </cell>
          <cell r="D8493" t="str">
            <v>szt.</v>
          </cell>
          <cell r="E8493">
            <v>0</v>
          </cell>
          <cell r="F8493" t="str">
            <v>SIEMON</v>
          </cell>
          <cell r="K8493">
            <v>11.84</v>
          </cell>
        </row>
        <row r="8494">
          <cell r="A8494" t="str">
            <v>BP6-02M-05</v>
          </cell>
          <cell r="B8494" t="str">
            <v>PC,BP RJ45,BP RJ45,6,UTP,T568A/B,STR,CMG,YEL,YEL,2</v>
          </cell>
          <cell r="C8494" t="str">
            <v>PC,BP RJ45,BP RJ45,6,UTP,T568A/B,STR,CMG,YEL,YEL,2M</v>
          </cell>
          <cell r="D8494" t="str">
            <v>szt.</v>
          </cell>
          <cell r="E8494">
            <v>0</v>
          </cell>
          <cell r="F8494" t="str">
            <v>SIEMON</v>
          </cell>
          <cell r="K8494">
            <v>13.2</v>
          </cell>
        </row>
        <row r="8495">
          <cell r="A8495" t="str">
            <v>BP6-02M-05B</v>
          </cell>
          <cell r="B8495" t="str">
            <v>PC,BP RJ45,BP RJ45,6,UTP,T568A/B,STR,CMG,YEL,YEL,2</v>
          </cell>
          <cell r="C8495" t="str">
            <v>PC,BP RJ45,BP RJ45,6,UTP,T568A/B,STR,CMG,YEL,YEL,2F,BULK</v>
          </cell>
          <cell r="D8495" t="str">
            <v>szt.</v>
          </cell>
          <cell r="E8495">
            <v>0</v>
          </cell>
          <cell r="F8495" t="str">
            <v>SIEMON</v>
          </cell>
          <cell r="K8495">
            <v>12.54</v>
          </cell>
        </row>
        <row r="8496">
          <cell r="A8496" t="str">
            <v>BP6-03M-05</v>
          </cell>
          <cell r="B8496" t="str">
            <v>PC,BP RJ45,BP RJ45,6,UTP,T568A/B,STR,CMG,YEL,YEL,3</v>
          </cell>
          <cell r="C8496" t="str">
            <v>PC,BP RJ45,BP RJ45,6,UTP,T568A/B,STR,CMG,YEL,YEL,3M</v>
          </cell>
          <cell r="D8496" t="str">
            <v>szt.</v>
          </cell>
          <cell r="E8496">
            <v>0</v>
          </cell>
          <cell r="F8496" t="str">
            <v>SIEMON</v>
          </cell>
          <cell r="K8496">
            <v>14.7</v>
          </cell>
        </row>
        <row r="8497">
          <cell r="A8497" t="str">
            <v>BP6-03M-05B</v>
          </cell>
          <cell r="B8497" t="str">
            <v>PC,BP RJ45,BP RJ45,6,UTP,T568A/B,STR,CMG,YEL,YEL,3</v>
          </cell>
          <cell r="C8497" t="str">
            <v>PC,BP RJ45,BP RJ45,6,UTP,T568A/B,STR,CMG,YEL,YEL,3M,BULK</v>
          </cell>
          <cell r="D8497" t="str">
            <v>szt.</v>
          </cell>
          <cell r="E8497">
            <v>0</v>
          </cell>
          <cell r="F8497" t="str">
            <v>SIEMON</v>
          </cell>
          <cell r="K8497">
            <v>13.98</v>
          </cell>
        </row>
        <row r="8498">
          <cell r="A8498" t="str">
            <v>BP6-05M-05</v>
          </cell>
          <cell r="B8498" t="str">
            <v>PC,BP RJ45,BP RJ45,6,UTP,T568A/B,STR,CMG,YEL,YEL,5</v>
          </cell>
          <cell r="C8498" t="str">
            <v>PC,BP RJ45,BP RJ45,6,UTP,T568A/B,STR,CMG,YEL,YEL,5M</v>
          </cell>
          <cell r="D8498" t="str">
            <v>szt.</v>
          </cell>
          <cell r="E8498">
            <v>0</v>
          </cell>
          <cell r="F8498" t="str">
            <v>SIEMON</v>
          </cell>
          <cell r="K8498">
            <v>17.66</v>
          </cell>
        </row>
        <row r="8499">
          <cell r="A8499" t="str">
            <v>BP6-05M-05B</v>
          </cell>
          <cell r="B8499" t="str">
            <v>PC,BP RJ45,BP RJ45,6,UTP,T568A/B,STR,CMG,YEL,YEL,5</v>
          </cell>
          <cell r="C8499" t="str">
            <v>PC,BP RJ45,BP RJ45,6,UTP,T568A/B,STR,CMG,YEL,YEL,5M,BULK</v>
          </cell>
          <cell r="D8499" t="str">
            <v>szt.</v>
          </cell>
          <cell r="E8499">
            <v>0</v>
          </cell>
          <cell r="F8499" t="str">
            <v>SIEMON</v>
          </cell>
          <cell r="K8499">
            <v>16.78</v>
          </cell>
        </row>
        <row r="8500">
          <cell r="A8500" t="str">
            <v>BP6A-01M-01</v>
          </cell>
          <cell r="B8500" t="str">
            <v>PC,BP RJ45,BP RJ45,6A,UTP,T568A/B,STR,CM,BLK,BLK,1</v>
          </cell>
          <cell r="C8500" t="str">
            <v>PC,BP RJ45,BP RJ45,6A,UTP,T568A/B,STR,CM,BLK,BLK,1M</v>
          </cell>
          <cell r="D8500" t="str">
            <v>szt.</v>
          </cell>
          <cell r="E8500">
            <v>0</v>
          </cell>
          <cell r="F8500" t="str">
            <v>SIEMON</v>
          </cell>
          <cell r="K8500">
            <v>20.239999999999998</v>
          </cell>
        </row>
        <row r="8501">
          <cell r="A8501" t="str">
            <v>BP6A-01M-01B</v>
          </cell>
          <cell r="B8501" t="str">
            <v>PC,BP RJ45,BP RJ45,6A,UTP,T568A/B,STR,CM,BLK,BLK,1</v>
          </cell>
          <cell r="C8501" t="str">
            <v>PC,BP RJ45,BP RJ45,6A,UTP,T568A/B,STR,CM,BLK,BLK,1M,BULK</v>
          </cell>
          <cell r="D8501" t="str">
            <v>szt.</v>
          </cell>
          <cell r="E8501">
            <v>0</v>
          </cell>
          <cell r="F8501" t="str">
            <v>SIEMON</v>
          </cell>
          <cell r="K8501">
            <v>19.22</v>
          </cell>
        </row>
        <row r="8502">
          <cell r="A8502" t="str">
            <v>BP6A-1.5M-01</v>
          </cell>
          <cell r="B8502" t="str">
            <v>PC,BP RJ45,BP RJ45,6A,UTP,T568A/B,STR,CM,BLK,BLK,1</v>
          </cell>
          <cell r="C8502" t="str">
            <v>PC,BP RJ45,BP RJ45,6A,UTP,T568A/B,STR,CM,BLK,BLK,1.5M</v>
          </cell>
          <cell r="D8502" t="str">
            <v>szt.</v>
          </cell>
          <cell r="E8502">
            <v>0</v>
          </cell>
          <cell r="F8502" t="str">
            <v>SIEMON</v>
          </cell>
          <cell r="K8502">
            <v>21.66</v>
          </cell>
        </row>
        <row r="8503">
          <cell r="A8503" t="str">
            <v>BP6A-1.5M-01B</v>
          </cell>
          <cell r="B8503" t="str">
            <v>PC,BP RJ45,BP RJ45,6A,UTP,T568A/B,STR,CM,BLK,BLK,1</v>
          </cell>
          <cell r="C8503" t="str">
            <v>PC,BP RJ45,BP RJ45,6A,UTP,T568A/B,STR,CM,BLK,BLK,1.5M,BULK</v>
          </cell>
          <cell r="D8503" t="str">
            <v>szt.</v>
          </cell>
          <cell r="E8503">
            <v>0</v>
          </cell>
          <cell r="F8503" t="str">
            <v>SIEMON</v>
          </cell>
          <cell r="K8503">
            <v>20.58</v>
          </cell>
        </row>
        <row r="8504">
          <cell r="A8504" t="str">
            <v>BP6A-02M-01</v>
          </cell>
          <cell r="B8504" t="str">
            <v>PC,BP RJ45,BP RJ45,6A,UTP,T568A/B,STR,CM,BLK,BLK,2</v>
          </cell>
          <cell r="C8504" t="str">
            <v>PC,BP RJ45,BP RJ45,6A,UTP,T568A/B,STR,CM,BLK,BLK,2M</v>
          </cell>
          <cell r="D8504" t="str">
            <v>szt.</v>
          </cell>
          <cell r="E8504">
            <v>0</v>
          </cell>
          <cell r="F8504" t="str">
            <v>SIEMON</v>
          </cell>
          <cell r="K8504">
            <v>23.08</v>
          </cell>
        </row>
        <row r="8505">
          <cell r="A8505" t="str">
            <v>BP6A-02M-01B</v>
          </cell>
          <cell r="B8505" t="str">
            <v>PC,BP RJ45,BP RJ45,6A,UTP,T568A/B,STR,CM,BLK,BLK,2</v>
          </cell>
          <cell r="C8505" t="str">
            <v>PC,BP RJ45,BP RJ45,6A,UTP,T568A/B,STR,CM,BLK,BLK,2M,BULK</v>
          </cell>
          <cell r="D8505" t="str">
            <v>szt.</v>
          </cell>
          <cell r="E8505">
            <v>0</v>
          </cell>
          <cell r="F8505" t="str">
            <v>SIEMON</v>
          </cell>
          <cell r="K8505">
            <v>21.92</v>
          </cell>
        </row>
        <row r="8506">
          <cell r="A8506" t="str">
            <v>BP6A-03M-01</v>
          </cell>
          <cell r="B8506" t="str">
            <v>PC,BP RJ45,BP RJ45,6A,UTP,T568A/B,STR,CM,BLK,BLK,3</v>
          </cell>
          <cell r="C8506" t="str">
            <v>PC,BP RJ45,BP RJ45,6A,UTP,T568A/B,STR,CM,BLK,BLK,3M</v>
          </cell>
          <cell r="D8506" t="str">
            <v>szt.</v>
          </cell>
          <cell r="E8506">
            <v>0</v>
          </cell>
          <cell r="F8506" t="str">
            <v>SIEMON</v>
          </cell>
          <cell r="K8506">
            <v>25.92</v>
          </cell>
        </row>
        <row r="8507">
          <cell r="A8507" t="str">
            <v>BP6A-03M-01B</v>
          </cell>
          <cell r="B8507" t="str">
            <v>PC,BP RJ45,BP RJ45,6A,UTP,T568A/B,STR,CM,BLK,BLK,3</v>
          </cell>
          <cell r="C8507" t="str">
            <v>PC,BP RJ45,BP RJ45,6A,UTP,T568A/B,STR,CM,BLK,BLK,3M,BULK</v>
          </cell>
          <cell r="D8507" t="str">
            <v>szt.</v>
          </cell>
          <cell r="E8507">
            <v>0</v>
          </cell>
          <cell r="F8507" t="str">
            <v>SIEMON</v>
          </cell>
          <cell r="K8507">
            <v>24.64</v>
          </cell>
        </row>
        <row r="8508">
          <cell r="A8508" t="str">
            <v>BP6A-05M-01</v>
          </cell>
          <cell r="B8508" t="str">
            <v>PC,BP RJ45,BP RJ45,6A,UTP,T568A/B,STR,CM,BLK,BLK,5</v>
          </cell>
          <cell r="C8508" t="str">
            <v>PC,BP RJ45,BP RJ45,6A,UTP,T568A/B,STR,CM,BLK,BLK,5M</v>
          </cell>
          <cell r="D8508" t="str">
            <v>szt.</v>
          </cell>
          <cell r="E8508">
            <v>0</v>
          </cell>
          <cell r="F8508" t="str">
            <v>SIEMON</v>
          </cell>
          <cell r="K8508">
            <v>31.62</v>
          </cell>
        </row>
        <row r="8509">
          <cell r="A8509" t="str">
            <v>BP6A-05M-01B</v>
          </cell>
          <cell r="B8509" t="str">
            <v>PC,BP RJ45,BP RJ45,6A,UTP,T568A/B,STR,CM,BLK,BLK,5</v>
          </cell>
          <cell r="C8509" t="str">
            <v>PC,BP RJ45,BP RJ45,6A,UTP,T568A/B,STR,CM,BLK,BLK,5M,BULK</v>
          </cell>
          <cell r="D8509" t="str">
            <v>szt.</v>
          </cell>
          <cell r="E8509">
            <v>0</v>
          </cell>
          <cell r="F8509" t="str">
            <v>SIEMON</v>
          </cell>
          <cell r="K8509">
            <v>30.04</v>
          </cell>
        </row>
        <row r="8510">
          <cell r="A8510" t="str">
            <v>BP6A-01M-06</v>
          </cell>
          <cell r="B8510" t="str">
            <v>PC,BP RJ45,BP RJ45,6A,UTP,T568A/B,STR,CM,BLU,BLU,1</v>
          </cell>
          <cell r="C8510" t="str">
            <v>PC,BP RJ45,BP RJ45,6A,UTP,T568A/B,STR,CM,BLU,BLU,1M</v>
          </cell>
          <cell r="D8510" t="str">
            <v>szt.</v>
          </cell>
          <cell r="E8510">
            <v>0</v>
          </cell>
          <cell r="F8510" t="str">
            <v>SIEMON</v>
          </cell>
          <cell r="K8510">
            <v>20.239999999999998</v>
          </cell>
        </row>
        <row r="8511">
          <cell r="A8511" t="str">
            <v>BP6A-01M-06B</v>
          </cell>
          <cell r="B8511" t="str">
            <v>PC,BP RJ45,BP RJ45,6A,UTP,T568A/B,STR,CM,BLU,BLU,1</v>
          </cell>
          <cell r="C8511" t="str">
            <v>PC,BP RJ45,BP RJ45,6A,UTP,T568A/B,STR,CM,BLU,BLU,1M,BULK</v>
          </cell>
          <cell r="D8511" t="str">
            <v>szt.</v>
          </cell>
          <cell r="E8511">
            <v>0</v>
          </cell>
          <cell r="F8511" t="str">
            <v>SIEMON</v>
          </cell>
          <cell r="K8511">
            <v>19.22</v>
          </cell>
        </row>
        <row r="8512">
          <cell r="A8512" t="str">
            <v>BP6A-1.5M-06</v>
          </cell>
          <cell r="B8512" t="str">
            <v>PC,BP RJ45,BP RJ45,6A,UTP,T568A/B,STR,CM,BLU,BLU,1</v>
          </cell>
          <cell r="C8512" t="str">
            <v>PC,BP RJ45,BP RJ45,6A,UTP,T568A/B,STR,CM,BLU,BLU,1.5M</v>
          </cell>
          <cell r="D8512" t="str">
            <v>szt.</v>
          </cell>
          <cell r="E8512">
            <v>0</v>
          </cell>
          <cell r="F8512" t="str">
            <v>SIEMON</v>
          </cell>
          <cell r="K8512">
            <v>21.66</v>
          </cell>
        </row>
        <row r="8513">
          <cell r="A8513" t="str">
            <v>BP6A-1.5M-06B</v>
          </cell>
          <cell r="B8513" t="str">
            <v>PC,BP RJ45,BP RJ45,6A,UTP,T568A/B,STR,CM,BLU,BLU,1</v>
          </cell>
          <cell r="C8513" t="str">
            <v>PC,BP RJ45,BP RJ45,6A,UTP,T568A/B,STR,CM,BLU,BLU,1.5M,BULK</v>
          </cell>
          <cell r="D8513" t="str">
            <v>szt.</v>
          </cell>
          <cell r="E8513">
            <v>0</v>
          </cell>
          <cell r="F8513" t="str">
            <v>SIEMON</v>
          </cell>
          <cell r="K8513">
            <v>20.58</v>
          </cell>
        </row>
        <row r="8514">
          <cell r="A8514" t="str">
            <v>BP6A-02M-06</v>
          </cell>
          <cell r="B8514" t="str">
            <v>PC,BP RJ45,BP RJ45,6A,UTP,T568A/B,STR,CM,BLU,BLU,2</v>
          </cell>
          <cell r="C8514" t="str">
            <v>PC,BP RJ45,BP RJ45,6A,UTP,T568A/B,STR,CM,BLU,BLU,2M</v>
          </cell>
          <cell r="D8514" t="str">
            <v>szt.</v>
          </cell>
          <cell r="E8514">
            <v>0</v>
          </cell>
          <cell r="F8514" t="str">
            <v>SIEMON</v>
          </cell>
          <cell r="K8514">
            <v>23.08</v>
          </cell>
        </row>
        <row r="8515">
          <cell r="A8515" t="str">
            <v>BP6A-02M-06B</v>
          </cell>
          <cell r="B8515" t="str">
            <v>PC,BP RJ45,BP RJ45,6A,UTP,T568A/B,STR,CM,BLU,BLU,2</v>
          </cell>
          <cell r="C8515" t="str">
            <v>PC,BP RJ45,BP RJ45,6A,UTP,T568A/B,STR,CM,BLU,BLU,2M,BULK</v>
          </cell>
          <cell r="D8515" t="str">
            <v>szt.</v>
          </cell>
          <cell r="E8515">
            <v>0</v>
          </cell>
          <cell r="F8515" t="str">
            <v>SIEMON</v>
          </cell>
          <cell r="K8515">
            <v>21.92</v>
          </cell>
        </row>
        <row r="8516">
          <cell r="A8516" t="str">
            <v>BP6A-03M-06</v>
          </cell>
          <cell r="B8516" t="str">
            <v>PC,BP RJ45,BP RJ45,6A,UTP,T568A/B,STR,CM,BLU,BLU,3</v>
          </cell>
          <cell r="C8516" t="str">
            <v>PC,BP RJ45,BP RJ45,6A,UTP,T568A/B,STR,CM,BLU,BLU,3M</v>
          </cell>
          <cell r="D8516" t="str">
            <v>szt.</v>
          </cell>
          <cell r="E8516">
            <v>0</v>
          </cell>
          <cell r="F8516" t="str">
            <v>SIEMON</v>
          </cell>
          <cell r="K8516">
            <v>25.92</v>
          </cell>
        </row>
        <row r="8517">
          <cell r="A8517" t="str">
            <v>BP6A-03M-06B</v>
          </cell>
          <cell r="B8517" t="str">
            <v>PC,BP RJ45,BP RJ45,6A,UTP,T568A/B,STR,CM,BLU,BLU,3</v>
          </cell>
          <cell r="C8517" t="str">
            <v>PC,BP RJ45,BP RJ45,6A,UTP,T568A/B,STR,CM,BLU,BLU,3M,BULK</v>
          </cell>
          <cell r="D8517" t="str">
            <v>szt.</v>
          </cell>
          <cell r="E8517">
            <v>0</v>
          </cell>
          <cell r="F8517" t="str">
            <v>SIEMON</v>
          </cell>
          <cell r="K8517">
            <v>24.64</v>
          </cell>
        </row>
        <row r="8518">
          <cell r="A8518" t="str">
            <v>BP6A-05M-06</v>
          </cell>
          <cell r="B8518" t="str">
            <v>PC,BP RJ45,BP RJ45,6A,UTP,T568A/B,STR,CM,BLU,BLU,5</v>
          </cell>
          <cell r="C8518" t="str">
            <v>PC,BP RJ45,BP RJ45,6A,UTP,T568A/B,STR,CM,BLU,BLU,5M</v>
          </cell>
          <cell r="D8518" t="str">
            <v>szt.</v>
          </cell>
          <cell r="E8518">
            <v>0</v>
          </cell>
          <cell r="F8518" t="str">
            <v>SIEMON</v>
          </cell>
          <cell r="K8518">
            <v>31.62</v>
          </cell>
        </row>
        <row r="8519">
          <cell r="A8519" t="str">
            <v>BP6A-05M-06B</v>
          </cell>
          <cell r="B8519" t="str">
            <v>PC,BP RJ45,BP RJ45,6A,UTP,T568A/B,STR,CM,BLU,BLU,5</v>
          </cell>
          <cell r="C8519" t="str">
            <v>PC,BP RJ45,BP RJ45,6A,UTP,T568A/B,STR,CM,BLU,BLU,5M,BULK</v>
          </cell>
          <cell r="D8519" t="str">
            <v>szt.</v>
          </cell>
          <cell r="E8519">
            <v>0</v>
          </cell>
          <cell r="F8519" t="str">
            <v>SIEMON</v>
          </cell>
          <cell r="K8519">
            <v>30.04</v>
          </cell>
        </row>
        <row r="8520">
          <cell r="A8520" t="str">
            <v>BP6A-1.5M-07</v>
          </cell>
          <cell r="B8520" t="str">
            <v>PC,BP RJ45,BP RJ45,6A,UTP,T568A/B,STR,CM,GRN,GRN,1</v>
          </cell>
          <cell r="C8520" t="str">
            <v>PC,BP RJ45,BP RJ45,6A,UTP,T568A/B,STR,CM,GRN,GRN,1.5M</v>
          </cell>
          <cell r="D8520" t="str">
            <v>szt.</v>
          </cell>
          <cell r="E8520">
            <v>0</v>
          </cell>
          <cell r="F8520" t="str">
            <v>SIEMON</v>
          </cell>
          <cell r="K8520">
            <v>21.66</v>
          </cell>
        </row>
        <row r="8521">
          <cell r="A8521" t="str">
            <v>BP6A-1.5M-07B</v>
          </cell>
          <cell r="B8521" t="str">
            <v>PC,BP RJ45,BP RJ45,6A,UTP,T568A/B,STR,CM,GRN,GRN,1</v>
          </cell>
          <cell r="C8521" t="str">
            <v>PC,BP RJ45,BP RJ45,6A,UTP,T568A/B,STR,CM,GRN,GRN,1.5M,BULK</v>
          </cell>
          <cell r="D8521" t="str">
            <v>szt.</v>
          </cell>
          <cell r="E8521">
            <v>0</v>
          </cell>
          <cell r="F8521" t="str">
            <v>SIEMON</v>
          </cell>
          <cell r="K8521">
            <v>20.58</v>
          </cell>
        </row>
        <row r="8522">
          <cell r="A8522" t="str">
            <v>BP6A-01M-07</v>
          </cell>
          <cell r="B8522" t="str">
            <v>PC,BP RJ45,BP RJ45,6A,UTP,T568A/B,STR,CM,GRN,GRN,1</v>
          </cell>
          <cell r="C8522" t="str">
            <v>PC,BP RJ45,BP RJ45,6A,UTP,T568A/B,STR,CM,GRN,GRN,1M</v>
          </cell>
          <cell r="D8522" t="str">
            <v>szt.</v>
          </cell>
          <cell r="E8522">
            <v>0</v>
          </cell>
          <cell r="F8522" t="str">
            <v>SIEMON</v>
          </cell>
          <cell r="K8522">
            <v>20.239999999999998</v>
          </cell>
        </row>
        <row r="8523">
          <cell r="A8523" t="str">
            <v>BP6A-01M-07B</v>
          </cell>
          <cell r="B8523" t="str">
            <v>PC,BP RJ45,BP RJ45,6A,UTP,T568A/B,STR,CM,GRN,GRN,1</v>
          </cell>
          <cell r="C8523" t="str">
            <v>PC,BP RJ45,BP RJ45,6A,UTP,T568A/B,STR,CM,GRN,GRN,1M,BULK</v>
          </cell>
          <cell r="D8523" t="str">
            <v>szt.</v>
          </cell>
          <cell r="E8523">
            <v>0</v>
          </cell>
          <cell r="F8523" t="str">
            <v>SIEMON</v>
          </cell>
          <cell r="K8523">
            <v>19.22</v>
          </cell>
        </row>
        <row r="8524">
          <cell r="A8524" t="str">
            <v>BP6A-02M-07</v>
          </cell>
          <cell r="B8524" t="str">
            <v>PC,BP RJ45,BP RJ45,6A,UTP,T568A/B,STR,CM,GRN,GRN,2</v>
          </cell>
          <cell r="C8524" t="str">
            <v>PC,BP RJ45,BP RJ45,6A,UTP,T568A/B,STR,CM,GRN,GRN,2M</v>
          </cell>
          <cell r="D8524" t="str">
            <v>szt.</v>
          </cell>
          <cell r="E8524">
            <v>0</v>
          </cell>
          <cell r="F8524" t="str">
            <v>SIEMON</v>
          </cell>
          <cell r="K8524">
            <v>23.08</v>
          </cell>
        </row>
        <row r="8525">
          <cell r="A8525" t="str">
            <v>BP6A-02M-07B</v>
          </cell>
          <cell r="B8525" t="str">
            <v>PC,BP RJ45,BP RJ45,6A,UTP,T568A/B,STR,CM,GRN,GRN,2</v>
          </cell>
          <cell r="C8525" t="str">
            <v>PC,BP RJ45,BP RJ45,6A,UTP,T568A/B,STR,CM,GRN,GRN,2M,BULK</v>
          </cell>
          <cell r="D8525" t="str">
            <v>szt.</v>
          </cell>
          <cell r="E8525">
            <v>0</v>
          </cell>
          <cell r="F8525" t="str">
            <v>SIEMON</v>
          </cell>
          <cell r="K8525">
            <v>21.92</v>
          </cell>
        </row>
        <row r="8526">
          <cell r="A8526" t="str">
            <v>BP6A-03M-07</v>
          </cell>
          <cell r="B8526" t="str">
            <v>PC,BP RJ45,BP RJ45,6A,UTP,T568A/B,STR,CM,GRN,GRN,3</v>
          </cell>
          <cell r="C8526" t="str">
            <v>PC,BP RJ45,BP RJ45,6A,UTP,T568A/B,STR,CM,GRN,GRN,3M</v>
          </cell>
          <cell r="D8526" t="str">
            <v>szt.</v>
          </cell>
          <cell r="E8526">
            <v>0</v>
          </cell>
          <cell r="F8526" t="str">
            <v>SIEMON</v>
          </cell>
          <cell r="K8526">
            <v>25.92</v>
          </cell>
        </row>
        <row r="8527">
          <cell r="A8527" t="str">
            <v>BP6A-03M-07B</v>
          </cell>
          <cell r="B8527" t="str">
            <v>PC,BP RJ45,BP RJ45,6A,UTP,T568A/B,STR,CM,GRN,GRN,3</v>
          </cell>
          <cell r="C8527" t="str">
            <v>PC,BP RJ45,BP RJ45,6A,UTP,T568A/B,STR,CM,GRN,GRN,3M,BULK</v>
          </cell>
          <cell r="D8527" t="str">
            <v>szt.</v>
          </cell>
          <cell r="E8527">
            <v>0</v>
          </cell>
          <cell r="F8527" t="str">
            <v>SIEMON</v>
          </cell>
          <cell r="K8527">
            <v>24.64</v>
          </cell>
        </row>
        <row r="8528">
          <cell r="A8528" t="str">
            <v>BP6A-05M-07</v>
          </cell>
          <cell r="B8528" t="str">
            <v>PC,BP RJ45,BP RJ45,6A,UTP,T568A/B,STR,CM,GRN,GRN,5</v>
          </cell>
          <cell r="C8528" t="str">
            <v>PC,BP RJ45,BP RJ45,6A,UTP,T568A/B,STR,CM,GRN,GRN,5M</v>
          </cell>
          <cell r="D8528" t="str">
            <v>szt.</v>
          </cell>
          <cell r="E8528">
            <v>0</v>
          </cell>
          <cell r="F8528" t="str">
            <v>SIEMON</v>
          </cell>
          <cell r="K8528">
            <v>31.62</v>
          </cell>
        </row>
        <row r="8529">
          <cell r="A8529" t="str">
            <v>BP6A-05M-07B</v>
          </cell>
          <cell r="B8529" t="str">
            <v>PC,BP RJ45,BP RJ45,6A,UTP,T568A/B,STR,CM,GRN,GRN,5</v>
          </cell>
          <cell r="C8529" t="str">
            <v>PC,BP RJ45,BP RJ45,6A,UTP,T568A/B,STR,CM,GRN,GRN,5M,BULK</v>
          </cell>
          <cell r="D8529" t="str">
            <v>szt.</v>
          </cell>
          <cell r="E8529">
            <v>0</v>
          </cell>
          <cell r="F8529" t="str">
            <v>SIEMON</v>
          </cell>
          <cell r="K8529">
            <v>30.04</v>
          </cell>
        </row>
        <row r="8530">
          <cell r="A8530" t="str">
            <v>BP6A-1.5M-04B</v>
          </cell>
          <cell r="B8530" t="str">
            <v>PC,BP RJ45,BP RJ45,6A,UTP,T568A/B,STR,CM,GRY,GRY,1</v>
          </cell>
          <cell r="C8530" t="str">
            <v>PC,BP RJ45,BP RJ45,6A,UTP,T568A/B,STR,CM,GRY,GRY,1.5M,BULK</v>
          </cell>
          <cell r="D8530" t="str">
            <v>szt.</v>
          </cell>
          <cell r="E8530">
            <v>0</v>
          </cell>
          <cell r="F8530" t="str">
            <v>SIEMON</v>
          </cell>
          <cell r="K8530">
            <v>20.58</v>
          </cell>
        </row>
        <row r="8531">
          <cell r="A8531" t="str">
            <v>BP6A-01M-04</v>
          </cell>
          <cell r="B8531" t="str">
            <v>PC,BP RJ45,BP RJ45,6A,UTP,T568A/B,STR,CM,GRY,GRY,1</v>
          </cell>
          <cell r="C8531" t="str">
            <v>PC,BP RJ45,BP RJ45,6A,UTP,T568A/B,STR,CM,GRY,GRY,1M</v>
          </cell>
          <cell r="D8531" t="str">
            <v>szt.</v>
          </cell>
          <cell r="E8531">
            <v>0</v>
          </cell>
          <cell r="F8531" t="str">
            <v>SIEMON</v>
          </cell>
          <cell r="K8531">
            <v>20.239999999999998</v>
          </cell>
        </row>
        <row r="8532">
          <cell r="A8532" t="str">
            <v>BP6A-01M-04B</v>
          </cell>
          <cell r="B8532" t="str">
            <v>PC,BP RJ45,BP RJ45,6A,UTP,T568A/B,STR,CM,GRY,GRY,1</v>
          </cell>
          <cell r="C8532" t="str">
            <v>PC,BP RJ45,BP RJ45,6A,UTP,T568A/B,STR,CM,GRY,GRY,1M,BULK</v>
          </cell>
          <cell r="D8532" t="str">
            <v>szt.</v>
          </cell>
          <cell r="E8532">
            <v>0</v>
          </cell>
          <cell r="F8532" t="str">
            <v>SIEMON</v>
          </cell>
          <cell r="K8532">
            <v>19.22</v>
          </cell>
        </row>
        <row r="8533">
          <cell r="A8533" t="str">
            <v>BP6A-02M-04</v>
          </cell>
          <cell r="B8533" t="str">
            <v>PC,BP RJ45,BP RJ45,6A,UTP,T568A/B,STR,CM,GRY,GRY,2</v>
          </cell>
          <cell r="C8533" t="str">
            <v>PC,BP RJ45,BP RJ45,6A,UTP,T568A/B,STR,CM,GRY,GRY,2M</v>
          </cell>
          <cell r="D8533" t="str">
            <v>szt.</v>
          </cell>
          <cell r="E8533">
            <v>0</v>
          </cell>
          <cell r="F8533" t="str">
            <v>SIEMON</v>
          </cell>
          <cell r="K8533">
            <v>23.08</v>
          </cell>
        </row>
        <row r="8534">
          <cell r="A8534" t="str">
            <v>BP6A-02M-04B</v>
          </cell>
          <cell r="B8534" t="str">
            <v>PC,BP RJ45,BP RJ45,6A,UTP,T568A/B,STR,CM,GRY,GRY,2</v>
          </cell>
          <cell r="C8534" t="str">
            <v>PC,BP RJ45,BP RJ45,6A,UTP,T568A/B,STR,CM,GRY,GRY,2M,BULK</v>
          </cell>
          <cell r="D8534" t="str">
            <v>szt.</v>
          </cell>
          <cell r="E8534">
            <v>0</v>
          </cell>
          <cell r="F8534" t="str">
            <v>SIEMON</v>
          </cell>
          <cell r="K8534">
            <v>21.92</v>
          </cell>
        </row>
        <row r="8535">
          <cell r="A8535" t="str">
            <v>BP6A-03M-04</v>
          </cell>
          <cell r="B8535" t="str">
            <v>PC,BP RJ45,BP RJ45,6A,UTP,T568A/B,STR,CM,GRY,GRY,3</v>
          </cell>
          <cell r="C8535" t="str">
            <v>PC,BP RJ45,BP RJ45,6A,UTP,T568A/B,STR,CM,GRY,GRY,3M</v>
          </cell>
          <cell r="D8535" t="str">
            <v>szt.</v>
          </cell>
          <cell r="E8535">
            <v>0</v>
          </cell>
          <cell r="F8535" t="str">
            <v>SIEMON</v>
          </cell>
          <cell r="K8535">
            <v>25.92</v>
          </cell>
        </row>
        <row r="8536">
          <cell r="A8536" t="str">
            <v>BP6A-03M-04B</v>
          </cell>
          <cell r="B8536" t="str">
            <v>PC,BP RJ45,BP RJ45,6A,UTP,T568A/B,STR,CM,GRY,GRY,3</v>
          </cell>
          <cell r="C8536" t="str">
            <v>PC,BP RJ45,BP RJ45,6A,UTP,T568A/B,STR,CM,GRY,GRY,3M,BULK</v>
          </cell>
          <cell r="D8536" t="str">
            <v>szt.</v>
          </cell>
          <cell r="E8536">
            <v>0</v>
          </cell>
          <cell r="F8536" t="str">
            <v>SIEMON</v>
          </cell>
          <cell r="K8536">
            <v>24.64</v>
          </cell>
        </row>
        <row r="8537">
          <cell r="A8537" t="str">
            <v>BP6A-05M-04</v>
          </cell>
          <cell r="B8537" t="str">
            <v>PC,BP RJ45,BP RJ45,6A,UTP,T568A/B,STR,CM,GRY,GRY,5</v>
          </cell>
          <cell r="C8537" t="str">
            <v>PC,BP RJ45,BP RJ45,6A,UTP,T568A/B,STR,CM,GRY,GRY,5M</v>
          </cell>
          <cell r="D8537" t="str">
            <v>szt.</v>
          </cell>
          <cell r="E8537">
            <v>0</v>
          </cell>
          <cell r="F8537" t="str">
            <v>SIEMON</v>
          </cell>
          <cell r="K8537">
            <v>31.62</v>
          </cell>
        </row>
        <row r="8538">
          <cell r="A8538" t="str">
            <v>BP6A-05M-04B</v>
          </cell>
          <cell r="B8538" t="str">
            <v>PC,BP RJ45,BP RJ45,6A,UTP,T568A/B,STR,CM,GRY,GRY,5</v>
          </cell>
          <cell r="C8538" t="str">
            <v>PC,BP RJ45,BP RJ45,6A,UTP,T568A/B,STR,CM,GRY,GRY,5M,BULK</v>
          </cell>
          <cell r="D8538" t="str">
            <v>szt.</v>
          </cell>
          <cell r="E8538">
            <v>0</v>
          </cell>
          <cell r="F8538" t="str">
            <v>SIEMON</v>
          </cell>
          <cell r="K8538">
            <v>30.04</v>
          </cell>
        </row>
        <row r="8539">
          <cell r="A8539" t="str">
            <v>BP6A-1.5M-03</v>
          </cell>
          <cell r="B8539" t="str">
            <v>PC,BP RJ45,BP RJ45,6A,UTP,T568A/B,STR,CM,RED,RED,1</v>
          </cell>
          <cell r="C8539" t="str">
            <v>PC,BP RJ45,BP RJ45,6A,UTP,T568A/B,STR,CM,RED,RED,1.5M</v>
          </cell>
          <cell r="D8539" t="str">
            <v>szt.</v>
          </cell>
          <cell r="E8539">
            <v>0</v>
          </cell>
          <cell r="F8539" t="str">
            <v>SIEMON</v>
          </cell>
          <cell r="K8539">
            <v>21.66</v>
          </cell>
        </row>
        <row r="8540">
          <cell r="A8540" t="str">
            <v>BP6A-1.5M-03B</v>
          </cell>
          <cell r="B8540" t="str">
            <v>PC,BP RJ45,BP RJ45,6A,UTP,T568A/B,STR,CM,RED,RED,1</v>
          </cell>
          <cell r="C8540" t="str">
            <v>PC,BP RJ45,BP RJ45,6A,UTP,T568A/B,STR,CM,RED,RED,1.5M,BULK</v>
          </cell>
          <cell r="D8540" t="str">
            <v>szt.</v>
          </cell>
          <cell r="E8540">
            <v>0</v>
          </cell>
          <cell r="F8540" t="str">
            <v>SIEMON</v>
          </cell>
          <cell r="K8540">
            <v>20.58</v>
          </cell>
        </row>
        <row r="8541">
          <cell r="A8541" t="str">
            <v>BP6A-01M-03</v>
          </cell>
          <cell r="B8541" t="str">
            <v>PC,BP RJ45,BP RJ45,6A,UTP,T568A/B,STR,CM,RED,RED,1</v>
          </cell>
          <cell r="C8541" t="str">
            <v>PC,BP RJ45,BP RJ45,6A,UTP,T568A/B,STR,CM,RED,RED,1M</v>
          </cell>
          <cell r="D8541" t="str">
            <v>szt.</v>
          </cell>
          <cell r="E8541">
            <v>0</v>
          </cell>
          <cell r="F8541" t="str">
            <v>SIEMON</v>
          </cell>
          <cell r="K8541">
            <v>20.239999999999998</v>
          </cell>
        </row>
        <row r="8542">
          <cell r="A8542" t="str">
            <v>BP6A-01M-03B</v>
          </cell>
          <cell r="B8542" t="str">
            <v>PC,BP RJ45,BP RJ45,6A,UTP,T568A/B,STR,CM,RED,RED,1</v>
          </cell>
          <cell r="C8542" t="str">
            <v>PC,BP RJ45,BP RJ45,6A,UTP,T568A/B,STR,CM,RED,RED,1M,BULK</v>
          </cell>
          <cell r="D8542" t="str">
            <v>szt.</v>
          </cell>
          <cell r="E8542">
            <v>0</v>
          </cell>
          <cell r="F8542" t="str">
            <v>SIEMON</v>
          </cell>
          <cell r="K8542">
            <v>19.22</v>
          </cell>
        </row>
        <row r="8543">
          <cell r="A8543" t="str">
            <v>BP6A-02M-03</v>
          </cell>
          <cell r="B8543" t="str">
            <v>PC,BP RJ45,BP RJ45,6A,UTP,T568A/B,STR,CM,RED,RED,2</v>
          </cell>
          <cell r="C8543" t="str">
            <v>PC,BP RJ45,BP RJ45,6A,UTP,T568A/B,STR,CM,RED,RED,2M</v>
          </cell>
          <cell r="D8543" t="str">
            <v>szt.</v>
          </cell>
          <cell r="E8543">
            <v>0</v>
          </cell>
          <cell r="F8543" t="str">
            <v>SIEMON</v>
          </cell>
          <cell r="K8543">
            <v>23.08</v>
          </cell>
        </row>
        <row r="8544">
          <cell r="A8544" t="str">
            <v>BP6A-02M-03B</v>
          </cell>
          <cell r="B8544" t="str">
            <v>PC,BP RJ45,BP RJ45,6A,UTP,T568A/B,STR,CM,RED,RED,2</v>
          </cell>
          <cell r="C8544" t="str">
            <v>PC,BP RJ45,BP RJ45,6A,UTP,T568A/B,STR,CM,RED,RED,2M,BULK</v>
          </cell>
          <cell r="D8544" t="str">
            <v>szt.</v>
          </cell>
          <cell r="E8544">
            <v>0</v>
          </cell>
          <cell r="F8544" t="str">
            <v>SIEMON</v>
          </cell>
          <cell r="K8544">
            <v>21.92</v>
          </cell>
        </row>
        <row r="8545">
          <cell r="A8545" t="str">
            <v>BP6A-03M-03</v>
          </cell>
          <cell r="B8545" t="str">
            <v>PC,BP RJ45,BP RJ45,6A,UTP,T568A/B,STR,CM,RED,RED,3</v>
          </cell>
          <cell r="C8545" t="str">
            <v>PC,BP RJ45,BP RJ45,6A,UTP,T568A/B,STR,CM,RED,RED,3M</v>
          </cell>
          <cell r="D8545" t="str">
            <v>szt.</v>
          </cell>
          <cell r="E8545">
            <v>0</v>
          </cell>
          <cell r="F8545" t="str">
            <v>SIEMON</v>
          </cell>
          <cell r="K8545">
            <v>25.92</v>
          </cell>
        </row>
        <row r="8546">
          <cell r="A8546" t="str">
            <v>BP6A-03M-03B</v>
          </cell>
          <cell r="B8546" t="str">
            <v>PC,BP RJ45,BP RJ45,6A,UTP,T568A/B,STR,CM,RED,RED,3</v>
          </cell>
          <cell r="C8546" t="str">
            <v>PC,BP RJ45,BP RJ45,6A,UTP,T568A/B,STR,CM,RED,RED,3M,BULK</v>
          </cell>
          <cell r="D8546" t="str">
            <v>szt.</v>
          </cell>
          <cell r="E8546">
            <v>0</v>
          </cell>
          <cell r="F8546" t="str">
            <v>SIEMON</v>
          </cell>
          <cell r="K8546">
            <v>24.64</v>
          </cell>
        </row>
        <row r="8547">
          <cell r="A8547" t="str">
            <v>BP6A-05M-03</v>
          </cell>
          <cell r="B8547" t="str">
            <v>PC,BP RJ45,BP RJ45,6A,UTP,T568A/B,STR,CM,RED,RED,5</v>
          </cell>
          <cell r="C8547" t="str">
            <v>PC,BP RJ45,BP RJ45,6A,UTP,T568A/B,STR,CM,RED,RED,5M</v>
          </cell>
          <cell r="D8547" t="str">
            <v>szt.</v>
          </cell>
          <cell r="E8547">
            <v>0</v>
          </cell>
          <cell r="F8547" t="str">
            <v>SIEMON</v>
          </cell>
          <cell r="K8547">
            <v>31.62</v>
          </cell>
        </row>
        <row r="8548">
          <cell r="A8548" t="str">
            <v>BP6A-05M-03B</v>
          </cell>
          <cell r="B8548" t="str">
            <v>PC,BP RJ45,BP RJ45,6A,UTP,T568A/B,STR,CM,RED,RED,5</v>
          </cell>
          <cell r="C8548" t="str">
            <v>PC,BP RJ45,BP RJ45,6A,UTP,T568A/B,STR,CM,RED,RED,5M,BULK</v>
          </cell>
          <cell r="D8548" t="str">
            <v>szt.</v>
          </cell>
          <cell r="E8548">
            <v>0</v>
          </cell>
          <cell r="F8548" t="str">
            <v>SIEMON</v>
          </cell>
          <cell r="K8548">
            <v>30.04</v>
          </cell>
        </row>
        <row r="8549">
          <cell r="A8549" t="str">
            <v>BP6A-1.5M-02</v>
          </cell>
          <cell r="B8549" t="str">
            <v>PC,BP RJ45,BP RJ45,6A,UTP,T568A/B,STR,CM,WHT,WHT,1</v>
          </cell>
          <cell r="C8549" t="str">
            <v>PC,BP RJ45,BP RJ45,6A,UTP,T568A/B,STR,CM,WHT,WHT,1.5M</v>
          </cell>
          <cell r="D8549" t="str">
            <v>szt.</v>
          </cell>
          <cell r="E8549">
            <v>0</v>
          </cell>
          <cell r="F8549" t="str">
            <v>SIEMON</v>
          </cell>
          <cell r="K8549">
            <v>21.66</v>
          </cell>
        </row>
        <row r="8550">
          <cell r="A8550" t="str">
            <v>BP6A-1.5M-02B</v>
          </cell>
          <cell r="B8550" t="str">
            <v>PC,BP RJ45,BP RJ45,6A,UTP,T568A/B,STR,CM,WHT,WHT,1</v>
          </cell>
          <cell r="C8550" t="str">
            <v>PC,BP RJ45,BP RJ45,6A,UTP,T568A/B,STR,CM,WHT,WHT,1.5M,BULK</v>
          </cell>
          <cell r="D8550" t="str">
            <v>szt.</v>
          </cell>
          <cell r="E8550">
            <v>0</v>
          </cell>
          <cell r="F8550" t="str">
            <v>SIEMON</v>
          </cell>
          <cell r="K8550">
            <v>20.58</v>
          </cell>
        </row>
        <row r="8551">
          <cell r="A8551" t="str">
            <v>BP6A-01M-02</v>
          </cell>
          <cell r="B8551" t="str">
            <v>PC,BP RJ45,BP RJ45,6A,UTP,T568A/B,STR,CM,WHT,WHT,1</v>
          </cell>
          <cell r="C8551" t="str">
            <v>PC,BP RJ45,BP RJ45,6A,UTP,T568A/B,STR,CM,WHT,WHT,1M</v>
          </cell>
          <cell r="D8551" t="str">
            <v>szt.</v>
          </cell>
          <cell r="E8551">
            <v>0</v>
          </cell>
          <cell r="F8551" t="str">
            <v>SIEMON</v>
          </cell>
          <cell r="K8551">
            <v>20.239999999999998</v>
          </cell>
        </row>
        <row r="8552">
          <cell r="A8552" t="str">
            <v>BP6A-01M-02B</v>
          </cell>
          <cell r="B8552" t="str">
            <v>PC,BP RJ45,BP RJ45,6A,UTP,T568A/B,STR,CM,WHT,WHT,1</v>
          </cell>
          <cell r="C8552" t="str">
            <v>PC,BP RJ45,BP RJ45,6A,UTP,T568A/B,STR,CM,WHT,WHT,1M,BULK</v>
          </cell>
          <cell r="D8552" t="str">
            <v>szt.</v>
          </cell>
          <cell r="E8552">
            <v>0</v>
          </cell>
          <cell r="F8552" t="str">
            <v>SIEMON</v>
          </cell>
          <cell r="K8552">
            <v>19.22</v>
          </cell>
        </row>
        <row r="8553">
          <cell r="A8553" t="str">
            <v>BP6A-02M-02</v>
          </cell>
          <cell r="B8553" t="str">
            <v>PC,BP RJ45,BP RJ45,6A,UTP,T568A/B,STR,CM,WHT,WHT,2</v>
          </cell>
          <cell r="C8553" t="str">
            <v>PC,BP RJ45,BP RJ45,6A,UTP,T568A/B,STR,CM,WHT,WHT,2M</v>
          </cell>
          <cell r="D8553" t="str">
            <v>szt.</v>
          </cell>
          <cell r="E8553">
            <v>0</v>
          </cell>
          <cell r="F8553" t="str">
            <v>SIEMON</v>
          </cell>
          <cell r="K8553">
            <v>23.08</v>
          </cell>
        </row>
        <row r="8554">
          <cell r="A8554" t="str">
            <v>BP6A-02M-02B</v>
          </cell>
          <cell r="B8554" t="str">
            <v>PC,BP RJ45,BP RJ45,6A,UTP,T568A/B,STR,CM,WHT,WHT,2</v>
          </cell>
          <cell r="C8554" t="str">
            <v>PC,BP RJ45,BP RJ45,6A,UTP,T568A/B,STR,CM,WHT,WHT,2M,BULK</v>
          </cell>
          <cell r="D8554" t="str">
            <v>szt.</v>
          </cell>
          <cell r="E8554">
            <v>0</v>
          </cell>
          <cell r="F8554" t="str">
            <v>SIEMON</v>
          </cell>
          <cell r="K8554">
            <v>21.92</v>
          </cell>
        </row>
        <row r="8555">
          <cell r="A8555" t="str">
            <v>BP6A-03M-02</v>
          </cell>
          <cell r="B8555" t="str">
            <v>PC,BP RJ45,BP RJ45,6A,UTP,T568A/B,STR,CM,WHT,WHT,3</v>
          </cell>
          <cell r="C8555" t="str">
            <v>PC,BP RJ45,BP RJ45,6A,UTP,T568A/B,STR,CM,WHT,WHT,3M</v>
          </cell>
          <cell r="D8555" t="str">
            <v>szt.</v>
          </cell>
          <cell r="E8555">
            <v>0</v>
          </cell>
          <cell r="F8555" t="str">
            <v>SIEMON</v>
          </cell>
          <cell r="K8555">
            <v>25.92</v>
          </cell>
        </row>
        <row r="8556">
          <cell r="A8556" t="str">
            <v>BP6A-03M-02B</v>
          </cell>
          <cell r="B8556" t="str">
            <v>PC,BP RJ45,BP RJ45,6A,UTP,T568A/B,STR,CM,WHT,WHT,3</v>
          </cell>
          <cell r="C8556" t="str">
            <v>PC,BP RJ45,BP RJ45,6A,UTP,T568A/B,STR,CM,WHT,WHT,3M,BULK</v>
          </cell>
          <cell r="D8556" t="str">
            <v>szt.</v>
          </cell>
          <cell r="E8556">
            <v>0</v>
          </cell>
          <cell r="F8556" t="str">
            <v>SIEMON</v>
          </cell>
          <cell r="K8556">
            <v>24.64</v>
          </cell>
        </row>
        <row r="8557">
          <cell r="A8557" t="str">
            <v>BP6A-05M-02</v>
          </cell>
          <cell r="B8557" t="str">
            <v>PC,BP RJ45,BP RJ45,6A,UTP,T568A/B,STR,CM,WHT,WHT,5</v>
          </cell>
          <cell r="C8557" t="str">
            <v>PC,BP RJ45,BP RJ45,6A,UTP,T568A/B,STR,CM,WHT,WHT,5M</v>
          </cell>
          <cell r="D8557" t="str">
            <v>szt.</v>
          </cell>
          <cell r="E8557">
            <v>0</v>
          </cell>
          <cell r="F8557" t="str">
            <v>SIEMON</v>
          </cell>
          <cell r="K8557">
            <v>31.62</v>
          </cell>
        </row>
        <row r="8558">
          <cell r="A8558" t="str">
            <v>BP6A-05M-02B</v>
          </cell>
          <cell r="B8558" t="str">
            <v>PC,BP RJ45,BP RJ45,6A,UTP,T568A/B,STR,CM,WHT,WHT,5</v>
          </cell>
          <cell r="C8558" t="str">
            <v>PC,BP RJ45,BP RJ45,6A,UTP,T568A/B,STR,CM,WHT,WHT,5M,BULK</v>
          </cell>
          <cell r="D8558" t="str">
            <v>szt.</v>
          </cell>
          <cell r="E8558">
            <v>0</v>
          </cell>
          <cell r="F8558" t="str">
            <v>SIEMON</v>
          </cell>
          <cell r="K8558">
            <v>30.04</v>
          </cell>
        </row>
        <row r="8559">
          <cell r="A8559" t="str">
            <v>BP6A-01M-05</v>
          </cell>
          <cell r="B8559" t="str">
            <v>PC,BP RJ45,BP RJ45,6A,UTP,T568A/B,STR,CM,YEL,YEL,1</v>
          </cell>
          <cell r="C8559" t="str">
            <v>PC,BP RJ45,BP RJ45,6A,UTP,T568A/B,STR,CM,YEL,YEL,1M</v>
          </cell>
          <cell r="D8559" t="str">
            <v>szt.</v>
          </cell>
          <cell r="E8559">
            <v>0</v>
          </cell>
          <cell r="F8559" t="str">
            <v>SIEMON</v>
          </cell>
          <cell r="K8559">
            <v>20.239999999999998</v>
          </cell>
        </row>
        <row r="8560">
          <cell r="A8560" t="str">
            <v>BP6A-01M-05B</v>
          </cell>
          <cell r="B8560" t="str">
            <v>PC,BP RJ45,BP RJ45,6A,UTP,T568A/B,STR,CM,YEL,YEL,1</v>
          </cell>
          <cell r="C8560" t="str">
            <v>PC,BP RJ45,BP RJ45,6A,UTP,T568A/B,STR,CM,YEL,YEL,1M,BULK</v>
          </cell>
          <cell r="D8560" t="str">
            <v>szt.</v>
          </cell>
          <cell r="E8560">
            <v>0</v>
          </cell>
          <cell r="F8560" t="str">
            <v>SIEMON</v>
          </cell>
          <cell r="K8560">
            <v>19.22</v>
          </cell>
        </row>
        <row r="8561">
          <cell r="A8561" t="str">
            <v>BP6A-1.5M-05</v>
          </cell>
          <cell r="B8561" t="str">
            <v>PC,BP RJ45,BP RJ45,6A,UTP,T568A/B,STR,CM,YEL,YEL,1</v>
          </cell>
          <cell r="C8561" t="str">
            <v>PC,BP RJ45,BP RJ45,6A,UTP,T568A/B,STR,CM,YEL,YEL,1.5M</v>
          </cell>
          <cell r="D8561" t="str">
            <v>szt.</v>
          </cell>
          <cell r="E8561">
            <v>0</v>
          </cell>
          <cell r="F8561" t="str">
            <v>SIEMON</v>
          </cell>
          <cell r="K8561">
            <v>21.66</v>
          </cell>
        </row>
        <row r="8562">
          <cell r="A8562" t="str">
            <v>BP6A-1.5M-05B</v>
          </cell>
          <cell r="B8562" t="str">
            <v>PC,BP RJ45,BP RJ45,6A,UTP,T568A/B,STR,CM,YEL,YEL,1</v>
          </cell>
          <cell r="C8562" t="str">
            <v>PC,BP RJ45,BP RJ45,6A,UTP,T568A/B,STR,CM,YEL,YEL,1.5M,BULK</v>
          </cell>
          <cell r="D8562" t="str">
            <v>szt.</v>
          </cell>
          <cell r="E8562">
            <v>0</v>
          </cell>
          <cell r="F8562" t="str">
            <v>SIEMON</v>
          </cell>
          <cell r="K8562">
            <v>20.58</v>
          </cell>
        </row>
        <row r="8563">
          <cell r="A8563" t="str">
            <v>BP6A-02M-05</v>
          </cell>
          <cell r="B8563" t="str">
            <v>PC,BP RJ45,BP RJ45,6A,UTP,T568A/B,STR,CM,YEL,YEL,2</v>
          </cell>
          <cell r="C8563" t="str">
            <v>PC,BP RJ45,BP RJ45,6A,UTP,T568A/B,STR,CM,YEL,YEL,2M</v>
          </cell>
          <cell r="D8563" t="str">
            <v>szt.</v>
          </cell>
          <cell r="E8563">
            <v>0</v>
          </cell>
          <cell r="F8563" t="str">
            <v>SIEMON</v>
          </cell>
          <cell r="K8563">
            <v>23.08</v>
          </cell>
        </row>
        <row r="8564">
          <cell r="A8564" t="str">
            <v>BP6A-02M-05B</v>
          </cell>
          <cell r="B8564" t="str">
            <v>PC,BP RJ45,BP RJ45,6A,UTP,T568A/B,STR,CM,YEL,YEL,2</v>
          </cell>
          <cell r="C8564" t="str">
            <v>PC,BP RJ45,BP RJ45,6A,UTP,T568A/B,STR,CM,YEL,YEL,2M,BULK</v>
          </cell>
          <cell r="D8564" t="str">
            <v>szt.</v>
          </cell>
          <cell r="E8564">
            <v>0</v>
          </cell>
          <cell r="F8564" t="str">
            <v>SIEMON</v>
          </cell>
          <cell r="K8564">
            <v>21.92</v>
          </cell>
        </row>
        <row r="8565">
          <cell r="A8565" t="str">
            <v>BP6A-03M-05</v>
          </cell>
          <cell r="B8565" t="str">
            <v>PC,BP RJ45,BP RJ45,6A,UTP,T568A/B,STR,CM,YEL,YEL,3</v>
          </cell>
          <cell r="C8565" t="str">
            <v>PC,BP RJ45,BP RJ45,6A,UTP,T568A/B,STR,CM,YEL,YEL,3M</v>
          </cell>
          <cell r="D8565" t="str">
            <v>szt.</v>
          </cell>
          <cell r="E8565">
            <v>0</v>
          </cell>
          <cell r="F8565" t="str">
            <v>SIEMON</v>
          </cell>
          <cell r="K8565">
            <v>25.92</v>
          </cell>
        </row>
        <row r="8566">
          <cell r="A8566" t="str">
            <v>BP6A-03M-05B</v>
          </cell>
          <cell r="B8566" t="str">
            <v>PC,BP RJ45,BP RJ45,6A,UTP,T568A/B,STR,CM,YEL,YEL,3</v>
          </cell>
          <cell r="C8566" t="str">
            <v>PC,BP RJ45,BP RJ45,6A,UTP,T568A/B,STR,CM,YEL,YEL,3M,BULK</v>
          </cell>
          <cell r="D8566" t="str">
            <v>szt.</v>
          </cell>
          <cell r="E8566">
            <v>0</v>
          </cell>
          <cell r="F8566" t="str">
            <v>SIEMON</v>
          </cell>
          <cell r="K8566">
            <v>24.64</v>
          </cell>
        </row>
        <row r="8567">
          <cell r="A8567" t="str">
            <v>BP6A-05M-05</v>
          </cell>
          <cell r="B8567" t="str">
            <v>PC,BP RJ45,BP RJ45,6A,UTP,T568A/B,STR,CM,YEL,YEL,5</v>
          </cell>
          <cell r="C8567" t="str">
            <v>PC,BP RJ45,BP RJ45,6A,UTP,T568A/B,STR,CM,YEL,YEL,5M</v>
          </cell>
          <cell r="D8567" t="str">
            <v>szt.</v>
          </cell>
          <cell r="E8567">
            <v>0</v>
          </cell>
          <cell r="F8567" t="str">
            <v>SIEMON</v>
          </cell>
          <cell r="K8567">
            <v>31.62</v>
          </cell>
        </row>
        <row r="8568">
          <cell r="A8568" t="str">
            <v>BP6A-05M-05B</v>
          </cell>
          <cell r="B8568" t="str">
            <v>PC,BP RJ45,BP RJ45,6A,UTP,T568A/B,STR,CM,YEL,YEL,5</v>
          </cell>
          <cell r="C8568" t="str">
            <v>PC,BP RJ45,BP RJ45,6A,UTP,T568A/B,STR,CM,YEL,YEL,5M,BULK</v>
          </cell>
          <cell r="D8568" t="str">
            <v>szt.</v>
          </cell>
          <cell r="E8568">
            <v>0</v>
          </cell>
          <cell r="F8568" t="str">
            <v>SIEMON</v>
          </cell>
          <cell r="K8568">
            <v>30.04</v>
          </cell>
        </row>
        <row r="8569">
          <cell r="A8569" t="str">
            <v>XC5S-01M</v>
          </cell>
          <cell r="B8569" t="str">
            <v xml:space="preserve">PC,IND RJ45,IND RJ45,CAT5E,SF/UTP,T568A/B,STR,IND </v>
          </cell>
          <cell r="C8569" t="str">
            <v>PC,IND RJ45,IND RJ45,CAT5E,SF/UTP,T568A/B,STR,IND PVC,CMR,TEAL,1M</v>
          </cell>
          <cell r="D8569" t="str">
            <v>szt.</v>
          </cell>
          <cell r="E8569">
            <v>0</v>
          </cell>
          <cell r="F8569" t="str">
            <v>SIEMON</v>
          </cell>
          <cell r="K8569">
            <v>46</v>
          </cell>
        </row>
        <row r="8570">
          <cell r="A8570" t="str">
            <v>XC5S-02M</v>
          </cell>
          <cell r="B8570" t="str">
            <v xml:space="preserve">PC,IND RJ45,IND RJ45,CAT5E,SF/UTP,T568A/B,STR,IND </v>
          </cell>
          <cell r="C8570" t="str">
            <v>PC,IND RJ45,IND RJ45,CAT5E,SF/UTP,T568A/B,STR,IND PVC,CMR,TEAL,2M</v>
          </cell>
          <cell r="D8570" t="str">
            <v>szt.</v>
          </cell>
          <cell r="E8570">
            <v>0</v>
          </cell>
          <cell r="F8570" t="str">
            <v>SIEMON</v>
          </cell>
          <cell r="K8570">
            <v>48</v>
          </cell>
        </row>
        <row r="8571">
          <cell r="A8571" t="str">
            <v>XC5S-03M</v>
          </cell>
          <cell r="B8571" t="str">
            <v xml:space="preserve">PC,IND RJ45,IND RJ45,CAT5E,SF/UTP,T568A/B,STR,IND </v>
          </cell>
          <cell r="C8571" t="str">
            <v>PC,IND RJ45,IND RJ45,CAT5E,SF/UTP,T568A/B,STR,IND PVC,CMR,TEAL,3M</v>
          </cell>
          <cell r="D8571" t="str">
            <v>szt.</v>
          </cell>
          <cell r="E8571">
            <v>0</v>
          </cell>
          <cell r="F8571" t="str">
            <v>SIEMON</v>
          </cell>
          <cell r="K8571">
            <v>50</v>
          </cell>
        </row>
        <row r="8572">
          <cell r="A8572" t="str">
            <v>XC5S-05M</v>
          </cell>
          <cell r="B8572" t="str">
            <v xml:space="preserve">PC,IND RJ45,IND RJ45,CAT5E,SF/UTP,T568A/B,STR,IND </v>
          </cell>
          <cell r="C8572" t="str">
            <v>PC,IND RJ45,IND RJ45,CAT5E,SF/UTP,T568A/B,STR,IND PVC,CMR,TEAL,5M</v>
          </cell>
          <cell r="D8572" t="str">
            <v>szt.</v>
          </cell>
          <cell r="E8572">
            <v>0</v>
          </cell>
          <cell r="F8572" t="str">
            <v>SIEMON</v>
          </cell>
          <cell r="K8572">
            <v>54</v>
          </cell>
        </row>
        <row r="8573">
          <cell r="A8573" t="str">
            <v>XC5S-1.5M</v>
          </cell>
          <cell r="B8573" t="str">
            <v xml:space="preserve">PC,IND RJ45,IND RJ45,CAT5E,SF/UTP,T568A/B,STR,IND </v>
          </cell>
          <cell r="C8573" t="str">
            <v>PC,IND RJ45,IND RJ45,CAT5E,SF/UTP,T568A/B,STR,IND PVC,CMR,TEAL,1.5M</v>
          </cell>
          <cell r="D8573" t="str">
            <v>szt.</v>
          </cell>
          <cell r="E8573">
            <v>0</v>
          </cell>
          <cell r="F8573" t="str">
            <v>SIEMON</v>
          </cell>
          <cell r="K8573">
            <v>47</v>
          </cell>
        </row>
        <row r="8574">
          <cell r="A8574" t="str">
            <v>XC5S-4.5M</v>
          </cell>
          <cell r="B8574" t="str">
            <v xml:space="preserve">PC,IND RJ45,IND RJ45,CAT5E,SF/UTP,T568A/B,STR,IND </v>
          </cell>
          <cell r="C8574" t="str">
            <v>PC,IND RJ45,IND RJ45,CAT5E,SF/UTP,T568A/B,STR,IND PVC,CMR,TEAL,4.5M</v>
          </cell>
          <cell r="D8574" t="str">
            <v>szt.</v>
          </cell>
          <cell r="E8574">
            <v>0</v>
          </cell>
          <cell r="F8574" t="str">
            <v>SIEMON</v>
          </cell>
          <cell r="K8574">
            <v>53</v>
          </cell>
        </row>
        <row r="8575">
          <cell r="A8575" t="str">
            <v>XC5-10M</v>
          </cell>
          <cell r="B8575" t="str">
            <v>PC,IND RJ45,IND RJ45,CAT5E,UTP,T568A/B,STR,IND PVC</v>
          </cell>
          <cell r="C8575" t="str">
            <v>PC,IND RJ45,IND RJ45,CAT5E,UTP,T568A/B,STR,IND PVC,CMR,TEAL,10M</v>
          </cell>
          <cell r="D8575" t="str">
            <v>szt.</v>
          </cell>
          <cell r="E8575">
            <v>0</v>
          </cell>
          <cell r="F8575" t="str">
            <v>SIEMON</v>
          </cell>
          <cell r="K8575">
            <v>85.68</v>
          </cell>
        </row>
        <row r="8576">
          <cell r="A8576" t="str">
            <v>XC5-05M</v>
          </cell>
          <cell r="B8576" t="str">
            <v>PC,IND RJ45,IND RJ45,CAT5E,UTP,T568A/B,STR,IND PVC</v>
          </cell>
          <cell r="C8576" t="str">
            <v>PC,IND RJ45,IND RJ45,CAT5E,UTP,T568A/B,STR,IND PVC,CMR,TEAL,5M</v>
          </cell>
          <cell r="D8576" t="str">
            <v>szt.</v>
          </cell>
          <cell r="E8576">
            <v>0</v>
          </cell>
          <cell r="F8576" t="str">
            <v>SIEMON</v>
          </cell>
          <cell r="K8576">
            <v>64.06</v>
          </cell>
        </row>
        <row r="8577">
          <cell r="A8577" t="str">
            <v>XC5-1.5M</v>
          </cell>
          <cell r="B8577" t="str">
            <v>PC,IND RJ45,IND RJ45,CAT5E,UTP,T568A/B,STR,IND PVC</v>
          </cell>
          <cell r="C8577" t="str">
            <v>PC,IND RJ45,IND RJ45,CAT5E,UTP,T568A/B,STR,IND PVC,CMR,TEAL,1.5M</v>
          </cell>
          <cell r="D8577" t="str">
            <v>szt.</v>
          </cell>
          <cell r="E8577">
            <v>0</v>
          </cell>
          <cell r="F8577" t="str">
            <v>SIEMON</v>
          </cell>
          <cell r="K8577">
            <v>48.94</v>
          </cell>
        </row>
        <row r="8578">
          <cell r="A8578" t="str">
            <v>XC5-01M</v>
          </cell>
          <cell r="B8578" t="str">
            <v>PC,IND RJ45,IND RJ45,CAT5E,UTP,T568A/B,STR,IND PVC</v>
          </cell>
          <cell r="C8578" t="str">
            <v>PC,IND RJ45,IND RJ45,CAT5E,UTP,T568A/B,STR,IND PVC,CMR,TEAL,1M</v>
          </cell>
          <cell r="D8578" t="str">
            <v>szt.</v>
          </cell>
          <cell r="E8578">
            <v>0</v>
          </cell>
          <cell r="F8578" t="str">
            <v>SIEMON</v>
          </cell>
          <cell r="K8578">
            <v>46.78</v>
          </cell>
        </row>
        <row r="8579">
          <cell r="A8579" t="str">
            <v>XC5-02M</v>
          </cell>
          <cell r="B8579" t="str">
            <v>PC,IND RJ45,IND RJ45,CAT5E,UTP,T568A/B,STR,IND PVC</v>
          </cell>
          <cell r="C8579" t="str">
            <v>PC,IND RJ45,IND RJ45,CAT5E,UTP,T568A/B,STR,IND PVC,CMR,TEAL,2M</v>
          </cell>
          <cell r="D8579" t="str">
            <v>szt.</v>
          </cell>
          <cell r="E8579">
            <v>0</v>
          </cell>
          <cell r="F8579" t="str">
            <v>SIEMON</v>
          </cell>
          <cell r="K8579">
            <v>51.1</v>
          </cell>
        </row>
        <row r="8580">
          <cell r="A8580" t="str">
            <v>XC5-03M</v>
          </cell>
          <cell r="B8580" t="str">
            <v>PC,IND RJ45,IND RJ45,CAT5E,UTP,T568A/B,STR,IND PVC</v>
          </cell>
          <cell r="C8580" t="str">
            <v>PC,IND RJ45,IND RJ45,CAT5E,UTP,T568A/B,STR,IND PVC,CMR,TEAL,3M</v>
          </cell>
          <cell r="D8580" t="str">
            <v>szt.</v>
          </cell>
          <cell r="E8580">
            <v>0</v>
          </cell>
          <cell r="F8580" t="str">
            <v>SIEMON</v>
          </cell>
          <cell r="K8580">
            <v>55.42</v>
          </cell>
        </row>
        <row r="8581">
          <cell r="A8581" t="str">
            <v>XC5S-01M-B05</v>
          </cell>
          <cell r="B8581" t="str">
            <v>PC,IND RJ45,RJ45,CAT5E,SF/UTP,T568A/B,STR,IND PVC,</v>
          </cell>
          <cell r="C8581" t="str">
            <v>PC,IND RJ45,RJ45,CAT5E,SF/UTP,T568A/B,STR,IND PVC,CMR,TEAL,YEL,1M</v>
          </cell>
          <cell r="D8581" t="str">
            <v>szt.</v>
          </cell>
          <cell r="E8581">
            <v>0</v>
          </cell>
          <cell r="F8581" t="str">
            <v>SIEMON</v>
          </cell>
          <cell r="K8581">
            <v>32.04</v>
          </cell>
        </row>
        <row r="8582">
          <cell r="A8582" t="str">
            <v>XC5S-4.5M-B05</v>
          </cell>
          <cell r="B8582" t="str">
            <v>PC,IND RJ45,RJ45,CAT5E,SF/UTP,T568A/B,STR,IND PVC,</v>
          </cell>
          <cell r="C8582" t="str">
            <v>PC,IND RJ45,RJ45,CAT5E,SF/UTP,T568A/B,STR,IND PVC,CMR,TEAL,YEL,4.5M</v>
          </cell>
          <cell r="D8582" t="str">
            <v>szt.</v>
          </cell>
          <cell r="E8582">
            <v>0</v>
          </cell>
          <cell r="F8582" t="str">
            <v>SIEMON</v>
          </cell>
          <cell r="K8582">
            <v>46.04</v>
          </cell>
        </row>
        <row r="8583">
          <cell r="A8583" t="str">
            <v>XC5S-1.5M-B05</v>
          </cell>
          <cell r="B8583" t="str">
            <v>PC,IND RJ45,RJ45,CAT5E,SF/UTP,T568A/B,STR,IND PVC,</v>
          </cell>
          <cell r="C8583" t="str">
            <v>PC,IND RJ45,RJ45,CAT5E,SF/UTP,T568A/B,STR,IND PVC,CMR,TEAL,YEL,1.5M</v>
          </cell>
          <cell r="D8583" t="str">
            <v>szt.</v>
          </cell>
          <cell r="E8583">
            <v>0</v>
          </cell>
          <cell r="F8583" t="str">
            <v>SIEMON</v>
          </cell>
          <cell r="K8583">
            <v>34.04</v>
          </cell>
        </row>
        <row r="8584">
          <cell r="A8584" t="str">
            <v>XC5S-05M-B05</v>
          </cell>
          <cell r="B8584" t="str">
            <v>PC,IND RJ45,RJ45,CAT5E,SF/UTP,T568A/B,STR,IND PVC,</v>
          </cell>
          <cell r="C8584" t="str">
            <v>PC,IND RJ45,RJ45,CAT5E,SF/UTP,T568A/B,STR,IND PVC,CMR,TEAL,YEL,5M</v>
          </cell>
          <cell r="D8584" t="str">
            <v>szt.</v>
          </cell>
          <cell r="E8584">
            <v>0</v>
          </cell>
          <cell r="F8584" t="str">
            <v>SIEMON</v>
          </cell>
          <cell r="K8584">
            <v>48.04</v>
          </cell>
        </row>
        <row r="8585">
          <cell r="A8585" t="str">
            <v>XC5S-03M-B05</v>
          </cell>
          <cell r="B8585" t="str">
            <v>PC,IND RJ45,RJ45,CAT5E,SF/UTP,T568A/B,STR,IND PVC,</v>
          </cell>
          <cell r="C8585" t="str">
            <v>PC,IND RJ45,RJ45,CAT5E,SF/UTP,T568A/B,STR,IND PVC,CMR,TEAL,YEL,3M</v>
          </cell>
          <cell r="D8585" t="str">
            <v>szt.</v>
          </cell>
          <cell r="E8585">
            <v>0</v>
          </cell>
          <cell r="F8585" t="str">
            <v>SIEMON</v>
          </cell>
          <cell r="K8585">
            <v>40.04</v>
          </cell>
        </row>
        <row r="8586">
          <cell r="A8586" t="str">
            <v>XC5S-02M-B05</v>
          </cell>
          <cell r="B8586" t="str">
            <v>PC,IND RJ45,RJ45,CAT5E,SF/UTP,T568A/B,STR,IND PVC,</v>
          </cell>
          <cell r="C8586" t="str">
            <v>PC,IND RJ45,RJ45,CAT5E,SF/UTP,T568A/B,STR,IND PVC,CMR,TEAL,YEL,2M</v>
          </cell>
          <cell r="D8586" t="str">
            <v>szt.</v>
          </cell>
          <cell r="E8586">
            <v>0</v>
          </cell>
          <cell r="F8586" t="str">
            <v>SIEMON</v>
          </cell>
          <cell r="K8586">
            <v>36.04</v>
          </cell>
        </row>
        <row r="8587">
          <cell r="A8587" t="str">
            <v>XC5S-03M-B05T</v>
          </cell>
          <cell r="B8587" t="str">
            <v>PC,IND RJ45,RJ45,CAT5E,SF/UTP,T568A/B,STR,TPE,CM/C</v>
          </cell>
          <cell r="C8587" t="str">
            <v>PC,IND RJ45,RJ45,CAT5E,SF/UTP,T568A/B,STR,TPE,CM/CMX-O,BLK,YEL,3M</v>
          </cell>
          <cell r="D8587" t="str">
            <v>szt.</v>
          </cell>
          <cell r="E8587">
            <v>0</v>
          </cell>
          <cell r="F8587" t="str">
            <v>SIEMON</v>
          </cell>
          <cell r="K8587">
            <v>51.98</v>
          </cell>
        </row>
        <row r="8588">
          <cell r="A8588" t="str">
            <v>XC5-4.5M-B05</v>
          </cell>
          <cell r="B8588" t="str">
            <v>PC,IND RJ45,RJ45,CAT5E,UTP,T568A/B,STR,IND PVC,CMR</v>
          </cell>
          <cell r="C8588" t="str">
            <v>PC,IND RJ45,RJ45,CAT5E,UTP,T568A/B,STR,IND PVC,CMR,TEAL,YEL,4.5M</v>
          </cell>
          <cell r="D8588" t="str">
            <v>szt.</v>
          </cell>
          <cell r="E8588">
            <v>0</v>
          </cell>
          <cell r="F8588" t="str">
            <v>SIEMON</v>
          </cell>
          <cell r="K8588">
            <v>45.18</v>
          </cell>
        </row>
        <row r="8589">
          <cell r="A8589" t="str">
            <v>XC5-1.5M-B05</v>
          </cell>
          <cell r="B8589" t="str">
            <v>PC,IND RJ45,RJ45,CAT5E,UTP,T568A/B,STR,IND PVC,CMR</v>
          </cell>
          <cell r="C8589" t="str">
            <v>PC,IND RJ45,RJ45,CAT5E,UTP,T568A/B,STR,IND PVC,CMR,TEAL,YEL,1.5M</v>
          </cell>
          <cell r="D8589" t="str">
            <v>szt.</v>
          </cell>
          <cell r="E8589">
            <v>0</v>
          </cell>
          <cell r="F8589" t="str">
            <v>SIEMON</v>
          </cell>
          <cell r="K8589">
            <v>32.22</v>
          </cell>
        </row>
        <row r="8590">
          <cell r="A8590" t="str">
            <v>XC5-05M-B05</v>
          </cell>
          <cell r="B8590" t="str">
            <v>PC,IND RJ45,RJ45,CAT5E,UTP,T568A/B,STR,IND PVC,CMR</v>
          </cell>
          <cell r="C8590" t="str">
            <v>PC,IND RJ45,RJ45,CAT5E,UTP,T568A/B,STR,IND PVC,CMR,TEAL,YEL,5M</v>
          </cell>
          <cell r="D8590" t="str">
            <v>szt.</v>
          </cell>
          <cell r="E8590">
            <v>0</v>
          </cell>
          <cell r="F8590" t="str">
            <v>SIEMON</v>
          </cell>
          <cell r="K8590">
            <v>47.34</v>
          </cell>
        </row>
        <row r="8591">
          <cell r="A8591" t="str">
            <v>XC5-03M-B05</v>
          </cell>
          <cell r="B8591" t="str">
            <v>PC,IND RJ45,RJ45,CAT5E,UTP,T568A/B,STR,IND PVC,CMR</v>
          </cell>
          <cell r="C8591" t="str">
            <v>PC,IND RJ45,RJ45,CAT5E,UTP,T568A/B,STR,IND PVC,CMR,TEAL,YEL,3M</v>
          </cell>
          <cell r="D8591" t="str">
            <v>szt.</v>
          </cell>
          <cell r="E8591">
            <v>0</v>
          </cell>
          <cell r="F8591" t="str">
            <v>SIEMON</v>
          </cell>
          <cell r="K8591">
            <v>38.700000000000003</v>
          </cell>
        </row>
        <row r="8592">
          <cell r="A8592" t="str">
            <v>XC5-02M-B05</v>
          </cell>
          <cell r="B8592" t="str">
            <v>PC,IND RJ45,RJ45,CAT5E,UTP,T568A/B,STR,IND PVC,CMR</v>
          </cell>
          <cell r="C8592" t="str">
            <v>PC,IND RJ45,RJ45,CAT5E,UTP,T568A/B,STR,IND PVC,CMR,TEAL,YEL,2M</v>
          </cell>
          <cell r="D8592" t="str">
            <v>szt.</v>
          </cell>
          <cell r="E8592">
            <v>0</v>
          </cell>
          <cell r="F8592" t="str">
            <v>SIEMON</v>
          </cell>
          <cell r="K8592">
            <v>34.380000000000003</v>
          </cell>
        </row>
        <row r="8593">
          <cell r="A8593" t="str">
            <v>XC5-01M-B05</v>
          </cell>
          <cell r="B8593" t="str">
            <v>PC,IND RJ45,RJ45,CAT5E,UTP,T568A/B,STR,IND PVC,CMR</v>
          </cell>
          <cell r="C8593" t="str">
            <v>PC,IND RJ45,RJ45,CAT5E,UTP,T568A/B,STR,IND PVC,CMR,TEAL,YEL,1M</v>
          </cell>
          <cell r="D8593" t="str">
            <v>szt.</v>
          </cell>
          <cell r="E8593">
            <v>0</v>
          </cell>
          <cell r="F8593" t="str">
            <v>SIEMON</v>
          </cell>
          <cell r="K8593">
            <v>30.06</v>
          </cell>
        </row>
        <row r="8594">
          <cell r="A8594" t="str">
            <v>XC6-03-B05T</v>
          </cell>
          <cell r="B8594" t="str">
            <v>PC,IND RJ45,RJ45,CAT6,UTP,T568A/B,STR,TP E,CM/CMX-</v>
          </cell>
          <cell r="C8594" t="str">
            <v>PC,IND RJ45,RJ45,CAT6,UTP,T568A/B,STR,TP E,CM/CMX-O,BLK,YEL,3F</v>
          </cell>
          <cell r="D8594" t="str">
            <v>szt.</v>
          </cell>
          <cell r="E8594">
            <v>0</v>
          </cell>
          <cell r="F8594" t="str">
            <v>SIEMON</v>
          </cell>
          <cell r="K8594">
            <v>0</v>
          </cell>
        </row>
        <row r="8595">
          <cell r="A8595" t="str">
            <v>XC6A-S01M-B05</v>
          </cell>
          <cell r="B8595" t="str">
            <v>PC,IND RJ45,RJ45,CAT6A,S/FTP,T568A/B,STR,CM/LS0H1,</v>
          </cell>
          <cell r="C8595" t="str">
            <v>PC,IND RJ45,RJ45,CAT6A,S/FTP,T568A/B,STR,CM/LS0H1,WHT,YEL,1M</v>
          </cell>
          <cell r="D8595" t="str">
            <v>szt.</v>
          </cell>
          <cell r="E8595">
            <v>0</v>
          </cell>
          <cell r="F8595" t="str">
            <v>SIEMON</v>
          </cell>
          <cell r="K8595">
            <v>36.58</v>
          </cell>
        </row>
        <row r="8596">
          <cell r="A8596" t="str">
            <v>XC6A-S02M-B05</v>
          </cell>
          <cell r="B8596" t="str">
            <v>PC,IND RJ45,RJ45,CAT6A,S/FTP,T568A/B,STR,CM/LS0H1,</v>
          </cell>
          <cell r="C8596" t="str">
            <v>PC,IND RJ45,RJ45,CAT6A,S/FTP,T568A/B,STR,CM/LS0H1,WHT,YEL,2M</v>
          </cell>
          <cell r="D8596" t="str">
            <v>szt.</v>
          </cell>
          <cell r="E8596">
            <v>0</v>
          </cell>
          <cell r="F8596" t="str">
            <v>SIEMON</v>
          </cell>
          <cell r="K8596">
            <v>40.54</v>
          </cell>
        </row>
        <row r="8597">
          <cell r="A8597" t="str">
            <v>XC6A-S03M-B05</v>
          </cell>
          <cell r="B8597" t="str">
            <v>PC,IND RJ45,RJ45,CAT6A,S/FTP,T568A/B,STR,CM/LS0H1,</v>
          </cell>
          <cell r="C8597" t="str">
            <v>PC,IND RJ45,RJ45,CAT6A,S/FTP,T568A/B,STR,CM/LS0H1,WHT,YEL,3M</v>
          </cell>
          <cell r="D8597" t="str">
            <v>szt.</v>
          </cell>
          <cell r="E8597">
            <v>0</v>
          </cell>
          <cell r="F8597" t="str">
            <v>SIEMON</v>
          </cell>
          <cell r="K8597">
            <v>44.5</v>
          </cell>
        </row>
        <row r="8598">
          <cell r="A8598" t="str">
            <v>XC6A-S05M-B05</v>
          </cell>
          <cell r="B8598" t="str">
            <v>PC,IND RJ45,RJ45,CAT6A,S/FTP,T568A/B,STR,CM/LS0H1,</v>
          </cell>
          <cell r="C8598" t="str">
            <v>PC,IND RJ45,RJ45,CAT6A,S/FTP,T568A/B,STR,CM/LS0H1,WHT,YEL,5M</v>
          </cell>
          <cell r="D8598" t="str">
            <v>szt.</v>
          </cell>
          <cell r="E8598">
            <v>0</v>
          </cell>
          <cell r="F8598" t="str">
            <v>SIEMON</v>
          </cell>
          <cell r="K8598">
            <v>52.4</v>
          </cell>
        </row>
        <row r="8599">
          <cell r="A8599" t="str">
            <v>XC6A-S06M-B05</v>
          </cell>
          <cell r="B8599" t="str">
            <v>PC,IND RJ45,RJ45,CAT6A,S/FTP,T568A/B,STR,CM/LS0H1,</v>
          </cell>
          <cell r="C8599" t="str">
            <v>PC,IND RJ45,RJ45,CAT6A,S/FTP,T568A/B,STR,CM/LS0H1,WHT,YEL,6M</v>
          </cell>
          <cell r="D8599" t="str">
            <v>szt.</v>
          </cell>
          <cell r="E8599">
            <v>0</v>
          </cell>
          <cell r="F8599" t="str">
            <v>SIEMON</v>
          </cell>
          <cell r="K8599">
            <v>56.38</v>
          </cell>
        </row>
        <row r="8600">
          <cell r="A8600" t="str">
            <v>XC6A-S1.5M-B05</v>
          </cell>
          <cell r="B8600" t="str">
            <v>PC,IND RJ45,RJ45,CAT6A,S/FTP,T568A/B,STR,CM/LS0H1,</v>
          </cell>
          <cell r="C8600" t="str">
            <v>PC,IND RJ45,RJ45,CAT6A,S/FTP,T568A/B,STR,CM/LS0H1,WHT,YEL,1.5M</v>
          </cell>
          <cell r="D8600" t="str">
            <v>szt.</v>
          </cell>
          <cell r="E8600">
            <v>0</v>
          </cell>
          <cell r="F8600" t="str">
            <v>SIEMON</v>
          </cell>
          <cell r="K8600">
            <v>38.54</v>
          </cell>
        </row>
        <row r="8601">
          <cell r="A8601" t="str">
            <v>XC6A-S10M-B05</v>
          </cell>
          <cell r="B8601" t="str">
            <v>PC,IND RJ45,RJ45,CAT6A,S/FTP,T568A/B,STR,CM/LS0H1,</v>
          </cell>
          <cell r="C8601" t="str">
            <v>PC,IND RJ45,RJ45,CAT6A,S/FTP,T568A/B,STR,CM/LS0H1,WHT,YEL,10M</v>
          </cell>
          <cell r="D8601" t="str">
            <v>szt.</v>
          </cell>
          <cell r="E8601">
            <v>0</v>
          </cell>
          <cell r="F8601" t="str">
            <v>SIEMON</v>
          </cell>
          <cell r="K8601">
            <v>72.2</v>
          </cell>
        </row>
        <row r="8602">
          <cell r="A8602" t="str">
            <v>XC6A-S4.5M-B05</v>
          </cell>
          <cell r="B8602" t="str">
            <v>PC,IND RJ45,RJ45,CAT6A,S/FTP,T568A/B,STR,CM/LS0H1,</v>
          </cell>
          <cell r="C8602" t="str">
            <v>PC,IND RJ45,RJ45,CAT6A,S/FTP,T568A/B,STR,CM/LS0H1,WHT,YEL,4.5M</v>
          </cell>
          <cell r="D8602" t="str">
            <v>szt.</v>
          </cell>
          <cell r="E8602">
            <v>0</v>
          </cell>
          <cell r="F8602" t="str">
            <v>SIEMON</v>
          </cell>
          <cell r="K8602">
            <v>50.42</v>
          </cell>
        </row>
        <row r="8603">
          <cell r="A8603" t="str">
            <v>XC6A-S7.5M-B05</v>
          </cell>
          <cell r="B8603" t="str">
            <v>PC,IND RJ45,RJ45,CAT6A,S/FTP,T568A/B,STR,CM/LS0H1,</v>
          </cell>
          <cell r="C8603" t="str">
            <v>PC,IND RJ45,RJ45,CAT6A,S/FTP,T568A/B,STR,CM/LS0H1,WHT,YEL,7.5M</v>
          </cell>
          <cell r="D8603" t="str">
            <v>szt.</v>
          </cell>
          <cell r="E8603">
            <v>0</v>
          </cell>
          <cell r="F8603" t="str">
            <v>SIEMON</v>
          </cell>
          <cell r="K8603">
            <v>62.3</v>
          </cell>
        </row>
        <row r="8604">
          <cell r="A8604" t="str">
            <v>LP6-02M-02</v>
          </cell>
          <cell r="B8604" t="str">
            <v>PC,LOCK,LOCK,6,UTP,T568A/B,STR,CMG,WHT,WHT,2M</v>
          </cell>
          <cell r="C8604" t="str">
            <v>PC,LOCK,LOCK,6,UTP,T568A/B,STR,CMG,WHT,WHT,2M</v>
          </cell>
          <cell r="D8604" t="str">
            <v>szt.</v>
          </cell>
          <cell r="E8604">
            <v>0</v>
          </cell>
          <cell r="F8604" t="str">
            <v>SIEMON</v>
          </cell>
          <cell r="K8604">
            <v>0</v>
          </cell>
        </row>
        <row r="8605">
          <cell r="A8605" t="str">
            <v>LP6-03M-02</v>
          </cell>
          <cell r="B8605" t="str">
            <v>PC,LOCK,LOCK,6,UTP,T568A/B,STR,CMG,WHT,WHT,3M</v>
          </cell>
          <cell r="C8605" t="str">
            <v>PC,LOCK,LOCK,6,UTP,T568A/B,STR,CMG,WHT,WHT,3M</v>
          </cell>
          <cell r="D8605" t="str">
            <v>szt.</v>
          </cell>
          <cell r="E8605">
            <v>0</v>
          </cell>
          <cell r="F8605" t="str">
            <v>SIEMON</v>
          </cell>
          <cell r="K8605">
            <v>0</v>
          </cell>
        </row>
        <row r="8606">
          <cell r="A8606" t="str">
            <v>M-10GMCS-01M06L</v>
          </cell>
          <cell r="B8606" t="str">
            <v>PC,MAPIT,RJ45,RJ45,CAT6A,U/FTP,T568A/B,STR,LSOH,BL</v>
          </cell>
          <cell r="C8606" t="str">
            <v>PC,MAPIT,RJ45,RJ45,CAT6A,U/FTP,T568A/B,STR,LSOH,BLU,BLU,1M</v>
          </cell>
          <cell r="D8606" t="str">
            <v>szt.</v>
          </cell>
          <cell r="E8606">
            <v>0</v>
          </cell>
          <cell r="F8606" t="str">
            <v>SIEMON</v>
          </cell>
          <cell r="K8606">
            <v>17.84</v>
          </cell>
        </row>
        <row r="8607">
          <cell r="A8607" t="str">
            <v>M-10GMCS-02M06L</v>
          </cell>
          <cell r="B8607" t="str">
            <v>PC,MAPIT,RJ45,RJ45,CAT6A,U/FTP,T568A/B,STR,LSOH,BL</v>
          </cell>
          <cell r="C8607" t="str">
            <v>PC,MAPIT,RJ45,RJ45,CAT6A,U/FTP,T568A/B,STR,LSOH,BLU,BLU,2M</v>
          </cell>
          <cell r="D8607" t="str">
            <v>szt.</v>
          </cell>
          <cell r="E8607">
            <v>0</v>
          </cell>
          <cell r="F8607" t="str">
            <v>SIEMON</v>
          </cell>
          <cell r="K8607">
            <v>19.68</v>
          </cell>
        </row>
        <row r="8608">
          <cell r="A8608" t="str">
            <v>M-10GMCS-03M06L</v>
          </cell>
          <cell r="B8608" t="str">
            <v>PC,MAPIT,RJ45,RJ45,CAT6A,U/FTP,T568A/B,STR,LSOH,BL</v>
          </cell>
          <cell r="C8608" t="str">
            <v>PC,MAPIT,RJ45,RJ45,CAT6A,U/FTP,T568A/B,STR,LSOH,BLU,BLU,3M</v>
          </cell>
          <cell r="D8608" t="str">
            <v>szt.</v>
          </cell>
          <cell r="E8608">
            <v>0</v>
          </cell>
          <cell r="F8608" t="str">
            <v>SIEMON</v>
          </cell>
          <cell r="K8608">
            <v>21.46</v>
          </cell>
        </row>
        <row r="8609">
          <cell r="A8609" t="str">
            <v>M-10GMCS-05M06L</v>
          </cell>
          <cell r="B8609" t="str">
            <v>PC,MAPIT,RJ45,RJ45,CAT6A,U/FTP,T568A/B,STR,LSOH,BL</v>
          </cell>
          <cell r="C8609" t="str">
            <v>PC,MAPIT,RJ45,RJ45,CAT6A,U/FTP,T568A/B,STR,LSOH,BLU,BLU,5M</v>
          </cell>
          <cell r="D8609" t="str">
            <v>szt.</v>
          </cell>
          <cell r="E8609">
            <v>0</v>
          </cell>
          <cell r="F8609" t="str">
            <v>SIEMON</v>
          </cell>
          <cell r="K8609">
            <v>25.1</v>
          </cell>
        </row>
        <row r="8610">
          <cell r="A8610" t="str">
            <v>M-10GMCS-05M02L</v>
          </cell>
          <cell r="B8610" t="str">
            <v>PC,MAPIT,RJ45,RJ45,CAT6A,U/FTP,T568A/B,STR,LSOH,WH</v>
          </cell>
          <cell r="C8610" t="str">
            <v>PC,MAPIT,RJ45,RJ45,CAT6A,U/FTP,T568A/B,STR,LSOH,WHT,WHT,5M</v>
          </cell>
          <cell r="D8610" t="str">
            <v>szt.</v>
          </cell>
          <cell r="E8610">
            <v>0</v>
          </cell>
          <cell r="F8610" t="str">
            <v>SIEMON</v>
          </cell>
          <cell r="K8610">
            <v>25.1</v>
          </cell>
        </row>
        <row r="8611">
          <cell r="A8611" t="str">
            <v>M-10GMCS-03M02L</v>
          </cell>
          <cell r="B8611" t="str">
            <v>PC,MAPIT,RJ45,RJ45,CAT6A,U/FTP,T568A/B,STR,LSOH,WH</v>
          </cell>
          <cell r="C8611" t="str">
            <v>PC,MAPIT,RJ45,RJ45,CAT6A,U/FTP,T568A/B,STR,LSOH,WHT,WHT,3M</v>
          </cell>
          <cell r="D8611" t="str">
            <v>szt.</v>
          </cell>
          <cell r="E8611">
            <v>0</v>
          </cell>
          <cell r="F8611" t="str">
            <v>SIEMON</v>
          </cell>
          <cell r="K8611">
            <v>21.46</v>
          </cell>
        </row>
        <row r="8612">
          <cell r="A8612" t="str">
            <v>M-10GMCS-02M02L</v>
          </cell>
          <cell r="B8612" t="str">
            <v>PC,MAPIT,RJ45,RJ45,CAT6A,U/FTP,T568A/B,STR,LSOH,WH</v>
          </cell>
          <cell r="C8612" t="str">
            <v>PC,MAPIT,RJ45,RJ45,CAT6A,U/FTP,T568A/B,STR,LSOH,WHT,WHT,2M</v>
          </cell>
          <cell r="D8612" t="str">
            <v>szt.</v>
          </cell>
          <cell r="E8612">
            <v>0</v>
          </cell>
          <cell r="F8612" t="str">
            <v>SIEMON</v>
          </cell>
          <cell r="K8612">
            <v>19.68</v>
          </cell>
        </row>
        <row r="8613">
          <cell r="A8613" t="str">
            <v>M-10GMCS-01M02L</v>
          </cell>
          <cell r="B8613" t="str">
            <v>PC,MAPIT,RJ45,RJ45,CAT6A,U/FTP,T568A/B,STR,LSOH,WH</v>
          </cell>
          <cell r="C8613" t="str">
            <v>PC,MAPIT,RJ45,RJ45,CAT6A,U/FTP,T568A/B,STR,LSOH,WHT,WHT,1M</v>
          </cell>
          <cell r="D8613" t="str">
            <v>szt.</v>
          </cell>
          <cell r="E8613">
            <v>0</v>
          </cell>
          <cell r="F8613" t="str">
            <v>SIEMON</v>
          </cell>
          <cell r="K8613">
            <v>17.84</v>
          </cell>
        </row>
        <row r="8614">
          <cell r="A8614" t="str">
            <v>M-T2E2-01M-B01L</v>
          </cell>
          <cell r="B8614" t="str">
            <v>PC,MAPIT,TERA2P,RJ45,CAT5E,S/FTP,100BASET,STR,LSOH</v>
          </cell>
          <cell r="C8614" t="str">
            <v>PC,MAPIT,TERA2P,RJ45,CAT5E,S/FTP,100BASET,STR,LSOH,IVRY,BLK,1M</v>
          </cell>
          <cell r="D8614" t="str">
            <v>szt.</v>
          </cell>
          <cell r="E8614">
            <v>0</v>
          </cell>
          <cell r="F8614" t="str">
            <v>SIEMON</v>
          </cell>
          <cell r="K8614">
            <v>25.58</v>
          </cell>
        </row>
        <row r="8615">
          <cell r="A8615" t="str">
            <v>M-T2E2-02M-B01L</v>
          </cell>
          <cell r="B8615" t="str">
            <v>PC,MAPIT,TERA2P,RJ45,CAT5E,S/FTP,100BASET,STR,LSOH</v>
          </cell>
          <cell r="C8615" t="str">
            <v>PC,MAPIT,TERA2P,RJ45,CAT5E,S/FTP,100BASET,STR,LSOH,IVRY,BLK,2M</v>
          </cell>
          <cell r="D8615" t="str">
            <v>szt.</v>
          </cell>
          <cell r="E8615">
            <v>0</v>
          </cell>
          <cell r="F8615" t="str">
            <v>SIEMON</v>
          </cell>
          <cell r="K8615">
            <v>26.88</v>
          </cell>
        </row>
        <row r="8616">
          <cell r="A8616" t="str">
            <v>M-T2E2-03M-B01L</v>
          </cell>
          <cell r="B8616" t="str">
            <v>PC,MAPIT,TERA2P,RJ45,CAT5E,S/FTP,100BASET,STR,LSOH</v>
          </cell>
          <cell r="C8616" t="str">
            <v>PC,MAPIT,TERA2P,RJ45,CAT5E,S/FTP,100BASET,STR,LSOH,IVRY,BLK,3M</v>
          </cell>
          <cell r="D8616" t="str">
            <v>szt.</v>
          </cell>
          <cell r="E8616">
            <v>0</v>
          </cell>
          <cell r="F8616" t="str">
            <v>SIEMON</v>
          </cell>
          <cell r="K8616">
            <v>28.16</v>
          </cell>
        </row>
        <row r="8617">
          <cell r="A8617" t="str">
            <v>M-T2E2-05M-B01L</v>
          </cell>
          <cell r="B8617" t="str">
            <v>PC,MAPIT,TERA2P,RJ45,CAT5E,S/FTP,100BASET,STR,LSOH</v>
          </cell>
          <cell r="C8617" t="str">
            <v>PC,MAPIT,TERA2P,RJ45,CAT5E,S/FTP,100BASET,STR,LSOH,IVRY,BLK,5M</v>
          </cell>
          <cell r="D8617" t="str">
            <v>szt.</v>
          </cell>
          <cell r="E8617">
            <v>0</v>
          </cell>
          <cell r="F8617" t="str">
            <v>SIEMON</v>
          </cell>
          <cell r="K8617">
            <v>30.72</v>
          </cell>
        </row>
        <row r="8618">
          <cell r="A8618" t="str">
            <v>M-T4T-S01M-B01L</v>
          </cell>
          <cell r="B8618" t="str">
            <v>PC,MAPIT,TERA4P,RJ45,CAT6A,S/FTP,T568A,STR,LSOH,IV</v>
          </cell>
          <cell r="C8618" t="str">
            <v>PC,MAPIT,TERA4P,RJ45,CAT6A,S/FTP,T568A,STR,LSOH,IVRY,BLK,1M</v>
          </cell>
          <cell r="D8618" t="str">
            <v>szt.</v>
          </cell>
          <cell r="E8618">
            <v>0</v>
          </cell>
          <cell r="F8618" t="str">
            <v>SIEMON</v>
          </cell>
          <cell r="K8618">
            <v>30</v>
          </cell>
        </row>
        <row r="8619">
          <cell r="A8619" t="str">
            <v>M-T4T-S02M-B01L</v>
          </cell>
          <cell r="B8619" t="str">
            <v>PC,MAPIT,TERA4P,RJ45,CAT6A,S/FTP,T568A,STR,LSOH,IV</v>
          </cell>
          <cell r="C8619" t="str">
            <v>PC,MAPIT,TERA4P,RJ45,CAT6A,S/FTP,T568A,STR,LSOH,IVRY,BLK,2M</v>
          </cell>
          <cell r="D8619" t="str">
            <v>szt.</v>
          </cell>
          <cell r="E8619">
            <v>0</v>
          </cell>
          <cell r="F8619" t="str">
            <v>SIEMON</v>
          </cell>
          <cell r="K8619">
            <v>31.28</v>
          </cell>
        </row>
        <row r="8620">
          <cell r="A8620" t="str">
            <v>M-T4T-S03M-B01L</v>
          </cell>
          <cell r="B8620" t="str">
            <v>PC,MAPIT,TERA4P,RJ45,CAT6A,S/FTP,T568A,STR,LSOH,IV</v>
          </cell>
          <cell r="C8620" t="str">
            <v>PC,MAPIT,TERA4P,RJ45,CAT6A,S/FTP,T568A,STR,LSOH,IVRY,BLK,3M</v>
          </cell>
          <cell r="D8620" t="str">
            <v>szt.</v>
          </cell>
          <cell r="E8620">
            <v>0</v>
          </cell>
          <cell r="F8620" t="str">
            <v>SIEMON</v>
          </cell>
          <cell r="K8620">
            <v>32.54</v>
          </cell>
        </row>
        <row r="8621">
          <cell r="A8621" t="str">
            <v>M-T4T-S05M-B01L</v>
          </cell>
          <cell r="B8621" t="str">
            <v>PC,MAPIT,TERA4P,RJ45,CAT6A,S/FTP,T568A,STR,LSOH,IV</v>
          </cell>
          <cell r="C8621" t="str">
            <v>PC,MAPIT,TERA4P,RJ45,CAT6A,S/FTP,T568A,STR,LSOH,IVRY,BLK,5M</v>
          </cell>
          <cell r="D8621" t="str">
            <v>szt.</v>
          </cell>
          <cell r="E8621">
            <v>0</v>
          </cell>
          <cell r="F8621" t="str">
            <v>SIEMON</v>
          </cell>
          <cell r="K8621">
            <v>35.06</v>
          </cell>
        </row>
        <row r="8622">
          <cell r="A8622" t="str">
            <v>M-T4A-S01M-B01L</v>
          </cell>
          <cell r="B8622" t="str">
            <v>PC,MAPIT,TERA4P,RJ45,CAT6A,S/FTP,T568B,STR,LSOH,IV</v>
          </cell>
          <cell r="C8622" t="str">
            <v>PC,MAPIT,TERA4P,RJ45,CAT6A,S/FTP,T568B,STR,LSOH,IVRY,BLK,1M</v>
          </cell>
          <cell r="D8622" t="str">
            <v>szt.</v>
          </cell>
          <cell r="E8622">
            <v>0</v>
          </cell>
          <cell r="F8622" t="str">
            <v>SIEMON</v>
          </cell>
          <cell r="K8622">
            <v>30</v>
          </cell>
        </row>
        <row r="8623">
          <cell r="A8623" t="str">
            <v>M-T4A-S02M-B01L</v>
          </cell>
          <cell r="B8623" t="str">
            <v>PC,MAPIT,TERA4P,RJ45,CAT6A,S/FTP,T568B,STR,LSOH,IV</v>
          </cell>
          <cell r="C8623" t="str">
            <v>PC,MAPIT,TERA4P,RJ45,CAT6A,S/FTP,T568B,STR,LSOH,IVRY,BLK,2M</v>
          </cell>
          <cell r="D8623" t="str">
            <v>szt.</v>
          </cell>
          <cell r="E8623">
            <v>0</v>
          </cell>
          <cell r="F8623" t="str">
            <v>SIEMON</v>
          </cell>
          <cell r="K8623">
            <v>31.28</v>
          </cell>
        </row>
        <row r="8624">
          <cell r="A8624" t="str">
            <v>M-T4A-S03M-B01L</v>
          </cell>
          <cell r="B8624" t="str">
            <v>PC,MAPIT,TERA4P,RJ45,CAT6A,S/FTP,T568B,STR,LSOH,IV</v>
          </cell>
          <cell r="C8624" t="str">
            <v>PC,MAPIT,TERA4P,RJ45,CAT6A,S/FTP,T568B,STR,LSOH,IVRY,BLK,3M</v>
          </cell>
          <cell r="D8624" t="str">
            <v>szt.</v>
          </cell>
          <cell r="E8624">
            <v>0</v>
          </cell>
          <cell r="F8624" t="str">
            <v>SIEMON</v>
          </cell>
          <cell r="K8624">
            <v>32.54</v>
          </cell>
        </row>
        <row r="8625">
          <cell r="A8625" t="str">
            <v>M-T4A-S05M-B01L</v>
          </cell>
          <cell r="B8625" t="str">
            <v>PC,MAPIT,TERA4P,RJ45,CAT6A,S/FTP,T568B,STR,LSOH,IV</v>
          </cell>
          <cell r="C8625" t="str">
            <v>PC,MAPIT,TERA4P,RJ45,CAT6A,S/FTP,T568B,STR,LSOH,IVRY,BLK,5M</v>
          </cell>
          <cell r="D8625" t="str">
            <v>szt.</v>
          </cell>
          <cell r="E8625">
            <v>0</v>
          </cell>
          <cell r="F8625" t="str">
            <v>SIEMON</v>
          </cell>
          <cell r="K8625">
            <v>35.06</v>
          </cell>
        </row>
        <row r="8626">
          <cell r="A8626" t="str">
            <v>M-T4-01M-B01L</v>
          </cell>
          <cell r="B8626" t="str">
            <v>PC,MAPIT,TERA4P,TERA4P,CAT7A,S/FTP,STR,LSOH,IVRY,B</v>
          </cell>
          <cell r="C8626" t="str">
            <v>PC,MAPIT,TERA4P,TERA4P,CAT7A,S/FTP,STR,LSOH,IVRY,BLK,1M</v>
          </cell>
          <cell r="D8626" t="str">
            <v>szt.</v>
          </cell>
          <cell r="E8626">
            <v>0</v>
          </cell>
          <cell r="F8626" t="str">
            <v>SIEMON</v>
          </cell>
          <cell r="K8626">
            <v>49.54</v>
          </cell>
        </row>
        <row r="8627">
          <cell r="A8627" t="str">
            <v>M-T4-02M-B01L</v>
          </cell>
          <cell r="B8627" t="str">
            <v>PC,MAPIT,TERA4P,TERA4P,CAT7A,S/FTP,STR,LSOH,IVRY,B</v>
          </cell>
          <cell r="C8627" t="str">
            <v>PC,MAPIT,TERA4P,TERA4P,CAT7A,S/FTP,STR,LSOH,IVRY,BLK,2M</v>
          </cell>
          <cell r="D8627" t="str">
            <v>szt.</v>
          </cell>
          <cell r="E8627">
            <v>0</v>
          </cell>
          <cell r="F8627" t="str">
            <v>SIEMON</v>
          </cell>
          <cell r="K8627">
            <v>50.84</v>
          </cell>
        </row>
        <row r="8628">
          <cell r="A8628" t="str">
            <v>M-T4-03M-B01L</v>
          </cell>
          <cell r="B8628" t="str">
            <v>PC,MAPIT,TERA4P,TERA4P,CAT7A,S/FTP,STR,LSOH,IVRY,B</v>
          </cell>
          <cell r="C8628" t="str">
            <v>PC,MAPIT,TERA4P,TERA4P,CAT7A,S/FTP,STR,LSOH,IVRY,BLK,3M</v>
          </cell>
          <cell r="D8628" t="str">
            <v>szt.</v>
          </cell>
          <cell r="E8628">
            <v>0</v>
          </cell>
          <cell r="F8628" t="str">
            <v>SIEMON</v>
          </cell>
          <cell r="K8628">
            <v>52.16</v>
          </cell>
        </row>
        <row r="8629">
          <cell r="A8629" t="str">
            <v>M-T4-05M-B01L</v>
          </cell>
          <cell r="B8629" t="str">
            <v>PC,MAPIT,TERA4P,TERA4P,CAT7A,S/FTP,STR,LSOH,IVRY,B</v>
          </cell>
          <cell r="C8629" t="str">
            <v>PC,MAPIT,TERA4P,TERA4P,CAT7A,S/FTP,STR,LSOH,IVRY,BLK,5M</v>
          </cell>
          <cell r="D8629" t="str">
            <v>szt.</v>
          </cell>
          <cell r="E8629">
            <v>0</v>
          </cell>
          <cell r="F8629" t="str">
            <v>SIEMON</v>
          </cell>
          <cell r="K8629">
            <v>54.78</v>
          </cell>
        </row>
        <row r="8630">
          <cell r="A8630" t="str">
            <v>M-T4-03M-B02L</v>
          </cell>
          <cell r="B8630" t="str">
            <v>PC,MAPIT,TERA4P,TERA4P,CAT7A,S/FTP,STR,LSOH,IVRY,W</v>
          </cell>
          <cell r="C8630" t="str">
            <v>PC,MAPIT,TERA4P,TERA4P,CAT7A,S/FTP,STR,LSOH,IVRY,WHT,3M</v>
          </cell>
          <cell r="D8630" t="str">
            <v>szt.</v>
          </cell>
          <cell r="E8630">
            <v>0</v>
          </cell>
          <cell r="F8630" t="str">
            <v>SIEMON</v>
          </cell>
          <cell r="K8630">
            <v>0</v>
          </cell>
        </row>
        <row r="8631">
          <cell r="A8631" t="str">
            <v>M-T4-01M-B02L</v>
          </cell>
          <cell r="B8631" t="str">
            <v>PC,MAPIT,TERA4P,TERA4P,CAT7A,S/FTP,STR,LSOH,IVRY,W</v>
          </cell>
          <cell r="C8631" t="str">
            <v>PC,MAPIT,TERA4P,TERA4P,CAT7A,S/FTP,STR,LSOH,IVRY,WHT,1M</v>
          </cell>
          <cell r="D8631" t="str">
            <v>szt.</v>
          </cell>
          <cell r="E8631">
            <v>0</v>
          </cell>
          <cell r="F8631" t="str">
            <v>SIEMON</v>
          </cell>
          <cell r="K8631">
            <v>0</v>
          </cell>
        </row>
        <row r="8632">
          <cell r="A8632" t="str">
            <v>IC5-8T-10M-B01L</v>
          </cell>
          <cell r="B8632" t="str">
            <v>PC,RJ45,CUT,5E,UTP,T568A,SLD,LSOH1,VLT,BLK,10M</v>
          </cell>
          <cell r="C8632" t="str">
            <v>PC,RJ45,CUT,5E,UTP,T568A,SLD,LSOH1,VLT,BLK,10M</v>
          </cell>
          <cell r="D8632" t="str">
            <v>szt.</v>
          </cell>
          <cell r="E8632">
            <v>0</v>
          </cell>
          <cell r="F8632" t="str">
            <v>SIEMON</v>
          </cell>
          <cell r="K8632">
            <v>10.46</v>
          </cell>
        </row>
        <row r="8633">
          <cell r="A8633" t="str">
            <v>IC5-8T-15M-B01L</v>
          </cell>
          <cell r="B8633" t="str">
            <v>PC,RJ45,CUT,5E,UTP,T568A,SLD,LSOH1,VLT,BLK,15M</v>
          </cell>
          <cell r="C8633" t="str">
            <v>PC,RJ45,CUT,5E,UTP,T568A,SLD,LSOH1,VLT,BLK,15M</v>
          </cell>
          <cell r="D8633" t="str">
            <v>szt.</v>
          </cell>
          <cell r="E8633">
            <v>0</v>
          </cell>
          <cell r="F8633" t="str">
            <v>SIEMON</v>
          </cell>
          <cell r="K8633">
            <v>13.1</v>
          </cell>
        </row>
        <row r="8634">
          <cell r="A8634" t="str">
            <v>IC5-8T-20M-B01L</v>
          </cell>
          <cell r="B8634" t="str">
            <v>PC,RJ45,CUT,5E,UTP,T568A,SLD,LSOH1,VLT,BLK,20M</v>
          </cell>
          <cell r="C8634" t="str">
            <v>PC,RJ45,CUT,5E,UTP,T568A,SLD,LSOH1,VLT,BLK,20M</v>
          </cell>
          <cell r="D8634" t="str">
            <v>szt.</v>
          </cell>
          <cell r="E8634">
            <v>0</v>
          </cell>
          <cell r="F8634" t="str">
            <v>SIEMON</v>
          </cell>
          <cell r="K8634">
            <v>15.74</v>
          </cell>
        </row>
        <row r="8635">
          <cell r="A8635" t="str">
            <v>IC5-8T-03M-B01L</v>
          </cell>
          <cell r="B8635" t="str">
            <v>PC,RJ45,CUT,5E,UTP,T568A,SLD,LSOH1,VLT,BLK,3M</v>
          </cell>
          <cell r="C8635" t="str">
            <v>PC,RJ45,CUT,5E,UTP,T568A,SLD,LSOH1,VLT,BLK,3M</v>
          </cell>
          <cell r="D8635" t="str">
            <v>szt.</v>
          </cell>
          <cell r="E8635">
            <v>0</v>
          </cell>
          <cell r="F8635" t="str">
            <v>SIEMON</v>
          </cell>
          <cell r="K8635">
            <v>6.76</v>
          </cell>
        </row>
        <row r="8636">
          <cell r="A8636" t="str">
            <v>IC5-8T-05M-B01L</v>
          </cell>
          <cell r="B8636" t="str">
            <v>PC,RJ45,CUT,5E,UTP,T568A,SLD,LSOH1,VLT,BLK,5M</v>
          </cell>
          <cell r="C8636" t="str">
            <v>PC,RJ45,CUT,5E,UTP,T568A,SLD,LSOH1,VLT,BLK,5M</v>
          </cell>
          <cell r="D8636" t="str">
            <v>szt.</v>
          </cell>
          <cell r="E8636">
            <v>0</v>
          </cell>
          <cell r="F8636" t="str">
            <v>SIEMON</v>
          </cell>
          <cell r="K8636">
            <v>7.82</v>
          </cell>
        </row>
        <row r="8637">
          <cell r="A8637" t="str">
            <v>IC5-8T-10M-B06L</v>
          </cell>
          <cell r="B8637" t="str">
            <v>PC,RJ45,CUT,5E,UTP,T568A,SLD,LSOH1,VLT,BLU,10M</v>
          </cell>
          <cell r="C8637" t="str">
            <v>PC,RJ45,CUT,5E,UTP,T568A,SLD,LSOH1,VLT,BLU,10M</v>
          </cell>
          <cell r="D8637" t="str">
            <v>szt.</v>
          </cell>
          <cell r="E8637">
            <v>0</v>
          </cell>
          <cell r="F8637" t="str">
            <v>SIEMON</v>
          </cell>
          <cell r="K8637">
            <v>10.46</v>
          </cell>
        </row>
        <row r="8638">
          <cell r="A8638" t="str">
            <v>IC5-8T-15M-B06L</v>
          </cell>
          <cell r="B8638" t="str">
            <v>PC,RJ45,CUT,5E,UTP,T568A,SLD,LSOH1,VLT,BLU,15M</v>
          </cell>
          <cell r="C8638" t="str">
            <v>PC,RJ45,CUT,5E,UTP,T568A,SLD,LSOH1,VLT,BLU,15M</v>
          </cell>
          <cell r="D8638" t="str">
            <v>szt.</v>
          </cell>
          <cell r="E8638">
            <v>0</v>
          </cell>
          <cell r="F8638" t="str">
            <v>SIEMON</v>
          </cell>
          <cell r="K8638">
            <v>13.1</v>
          </cell>
        </row>
        <row r="8639">
          <cell r="A8639" t="str">
            <v>IC5-8T-20M-B06L</v>
          </cell>
          <cell r="B8639" t="str">
            <v>PC,RJ45,CUT,5E,UTP,T568A,SLD,LSOH1,VLT,BLU,20M</v>
          </cell>
          <cell r="C8639" t="str">
            <v>PC,RJ45,CUT,5E,UTP,T568A,SLD,LSOH1,VLT,BLU,20M</v>
          </cell>
          <cell r="D8639" t="str">
            <v>szt.</v>
          </cell>
          <cell r="E8639">
            <v>0</v>
          </cell>
          <cell r="F8639" t="str">
            <v>SIEMON</v>
          </cell>
          <cell r="K8639">
            <v>15.74</v>
          </cell>
        </row>
        <row r="8640">
          <cell r="A8640" t="str">
            <v>IC5-8T-05M-B06L</v>
          </cell>
          <cell r="B8640" t="str">
            <v>PC,RJ45,CUT,5E,UTP,T568A,SLD,LSOH1,VLT,BLU,5M</v>
          </cell>
          <cell r="C8640" t="str">
            <v>PC,RJ45,CUT,5E,UTP,T568A,SLD,LSOH1,VLT,BLU,5M</v>
          </cell>
          <cell r="D8640" t="str">
            <v>szt.</v>
          </cell>
          <cell r="E8640">
            <v>0</v>
          </cell>
          <cell r="F8640" t="str">
            <v>SIEMON</v>
          </cell>
          <cell r="K8640">
            <v>7.82</v>
          </cell>
        </row>
        <row r="8641">
          <cell r="A8641" t="str">
            <v>IC5-8T-10M-B07L</v>
          </cell>
          <cell r="B8641" t="str">
            <v>PC,RJ45,CUT,5E,UTP,T568A,SLD,LSOH1,VLT,GRN,10M</v>
          </cell>
          <cell r="C8641" t="str">
            <v>PC,RJ45,CUT,5E,UTP,T568A,SLD,LSOH1,VLT,GRN,10M</v>
          </cell>
          <cell r="D8641" t="str">
            <v>szt.</v>
          </cell>
          <cell r="E8641">
            <v>0</v>
          </cell>
          <cell r="F8641" t="str">
            <v>SIEMON</v>
          </cell>
          <cell r="K8641">
            <v>10.46</v>
          </cell>
        </row>
        <row r="8642">
          <cell r="A8642" t="str">
            <v>IC5-8T-15M-B07L</v>
          </cell>
          <cell r="B8642" t="str">
            <v>PC,RJ45,CUT,5E,UTP,T568A,SLD,LSOH1,VLT,GRN,15M</v>
          </cell>
          <cell r="C8642" t="str">
            <v>PC,RJ45,CUT,5E,UTP,T568A,SLD,LSOH1,VLT,GRN,15M</v>
          </cell>
          <cell r="D8642" t="str">
            <v>szt.</v>
          </cell>
          <cell r="E8642">
            <v>0</v>
          </cell>
          <cell r="F8642" t="str">
            <v>SIEMON</v>
          </cell>
          <cell r="K8642">
            <v>13.1</v>
          </cell>
        </row>
        <row r="8643">
          <cell r="A8643" t="str">
            <v>IC5-8T-20M-B07L</v>
          </cell>
          <cell r="B8643" t="str">
            <v>PC,RJ45,CUT,5E,UTP,T568A,SLD,LSOH1,VLT,GRN,20M</v>
          </cell>
          <cell r="C8643" t="str">
            <v>PC,RJ45,CUT,5E,UTP,T568A,SLD,LSOH1,VLT,GRN,20M</v>
          </cell>
          <cell r="D8643" t="str">
            <v>szt.</v>
          </cell>
          <cell r="E8643">
            <v>0</v>
          </cell>
          <cell r="F8643" t="str">
            <v>SIEMON</v>
          </cell>
          <cell r="K8643">
            <v>15.74</v>
          </cell>
        </row>
        <row r="8644">
          <cell r="A8644" t="str">
            <v>IC5-8T-03M-B07L</v>
          </cell>
          <cell r="B8644" t="str">
            <v>PC,RJ45,CUT,5E,UTP,T568A,SLD,LSOH1,VLT,GRN,3M</v>
          </cell>
          <cell r="C8644" t="str">
            <v>PC,RJ45,CUT,5E,UTP,T568A,SLD,LSOH1,VLT,GRN,3M</v>
          </cell>
          <cell r="D8644" t="str">
            <v>szt.</v>
          </cell>
          <cell r="E8644">
            <v>0</v>
          </cell>
          <cell r="F8644" t="str">
            <v>SIEMON</v>
          </cell>
          <cell r="K8644">
            <v>6.76</v>
          </cell>
        </row>
        <row r="8645">
          <cell r="A8645" t="str">
            <v>IC5-8T-05M-B07L</v>
          </cell>
          <cell r="B8645" t="str">
            <v>PC,RJ45,CUT,5E,UTP,T568A,SLD,LSOH1,VLT,GRN,5M</v>
          </cell>
          <cell r="C8645" t="str">
            <v>PC,RJ45,CUT,5E,UTP,T568A,SLD,LSOH1,VLT,GRN,5M</v>
          </cell>
          <cell r="D8645" t="str">
            <v>szt.</v>
          </cell>
          <cell r="E8645">
            <v>0</v>
          </cell>
          <cell r="F8645" t="str">
            <v>SIEMON</v>
          </cell>
          <cell r="K8645">
            <v>7.82</v>
          </cell>
        </row>
        <row r="8646">
          <cell r="A8646" t="str">
            <v>IC5-8T-10M-B04L</v>
          </cell>
          <cell r="B8646" t="str">
            <v>PC,RJ45,CUT,5E,UTP,T568A,SLD,LSOH1,VLT,GRY,10M</v>
          </cell>
          <cell r="C8646" t="str">
            <v>PC,RJ45,CUT,5E,UTP,T568A,SLD,LSOH1,VLT,GRY,10M</v>
          </cell>
          <cell r="D8646" t="str">
            <v>szt.</v>
          </cell>
          <cell r="E8646">
            <v>0</v>
          </cell>
          <cell r="F8646" t="str">
            <v>SIEMON</v>
          </cell>
          <cell r="K8646">
            <v>10.46</v>
          </cell>
        </row>
        <row r="8647">
          <cell r="A8647" t="str">
            <v>IC5-8T-15M-B04L</v>
          </cell>
          <cell r="B8647" t="str">
            <v>PC,RJ45,CUT,5E,UTP,T568A,SLD,LSOH1,VLT,GRY,15M</v>
          </cell>
          <cell r="C8647" t="str">
            <v>PC,RJ45,CUT,5E,UTP,T568A,SLD,LSOH1,VLT,GRY,15M</v>
          </cell>
          <cell r="D8647" t="str">
            <v>szt.</v>
          </cell>
          <cell r="E8647">
            <v>0</v>
          </cell>
          <cell r="F8647" t="str">
            <v>SIEMON</v>
          </cell>
          <cell r="K8647">
            <v>13.1</v>
          </cell>
        </row>
        <row r="8648">
          <cell r="A8648" t="str">
            <v>IC5-8T-20M-B04L</v>
          </cell>
          <cell r="B8648" t="str">
            <v>PC,RJ45,CUT,5E,UTP,T568A,SLD,LSOH1,VLT,GRY,20M</v>
          </cell>
          <cell r="C8648" t="str">
            <v>PC,RJ45,CUT,5E,UTP,T568A,SLD,LSOH1,VLT,GRY,20M</v>
          </cell>
          <cell r="D8648" t="str">
            <v>szt.</v>
          </cell>
          <cell r="E8648">
            <v>0</v>
          </cell>
          <cell r="F8648" t="str">
            <v>SIEMON</v>
          </cell>
          <cell r="K8648">
            <v>15.74</v>
          </cell>
        </row>
        <row r="8649">
          <cell r="A8649" t="str">
            <v>IC5-8T-03M-B04L</v>
          </cell>
          <cell r="B8649" t="str">
            <v>PC,RJ45,CUT,5E,UTP,T568A,SLD,LSOH1,VLT,GRY,3M</v>
          </cell>
          <cell r="C8649" t="str">
            <v>PC,RJ45,CUT,5E,UTP,T568A,SLD,LSOH1,VLT,GRY,3M</v>
          </cell>
          <cell r="D8649" t="str">
            <v>szt.</v>
          </cell>
          <cell r="E8649">
            <v>0</v>
          </cell>
          <cell r="F8649" t="str">
            <v>SIEMON</v>
          </cell>
          <cell r="K8649">
            <v>6.76</v>
          </cell>
        </row>
        <row r="8650">
          <cell r="A8650" t="str">
            <v>IC5-8T-05M-B04L</v>
          </cell>
          <cell r="B8650" t="str">
            <v>PC,RJ45,CUT,5E,UTP,T568A,SLD,LSOH1,VLT,GRY,5M</v>
          </cell>
          <cell r="C8650" t="str">
            <v>PC,RJ45,CUT,5E,UTP,T568A,SLD,LSOH1,VLT,GRY,5M</v>
          </cell>
          <cell r="D8650" t="str">
            <v>szt.</v>
          </cell>
          <cell r="E8650">
            <v>0</v>
          </cell>
          <cell r="F8650" t="str">
            <v>SIEMON</v>
          </cell>
          <cell r="K8650">
            <v>7.82</v>
          </cell>
        </row>
        <row r="8651">
          <cell r="A8651" t="str">
            <v>IC5-8T-10M-B03L</v>
          </cell>
          <cell r="B8651" t="str">
            <v>PC,RJ45,CUT,5E,UTP,T568A,SLD,LSOH1,VLT,RED,10M</v>
          </cell>
          <cell r="C8651" t="str">
            <v>PC,RJ45,CUT,5E,UTP,T568A,SLD,LSOH1,VLT,RED,10M</v>
          </cell>
          <cell r="D8651" t="str">
            <v>szt.</v>
          </cell>
          <cell r="E8651">
            <v>0</v>
          </cell>
          <cell r="F8651" t="str">
            <v>SIEMON</v>
          </cell>
          <cell r="K8651">
            <v>10.46</v>
          </cell>
        </row>
        <row r="8652">
          <cell r="A8652" t="str">
            <v>IC5-8T-15M-B03L</v>
          </cell>
          <cell r="B8652" t="str">
            <v>PC,RJ45,CUT,5E,UTP,T568A,SLD,LSOH1,VLT,RED,15M</v>
          </cell>
          <cell r="C8652" t="str">
            <v>PC,RJ45,CUT,5E,UTP,T568A,SLD,LSOH1,VLT,RED,15M</v>
          </cell>
          <cell r="D8652" t="str">
            <v>szt.</v>
          </cell>
          <cell r="E8652">
            <v>0</v>
          </cell>
          <cell r="F8652" t="str">
            <v>SIEMON</v>
          </cell>
          <cell r="K8652">
            <v>13.1</v>
          </cell>
        </row>
        <row r="8653">
          <cell r="A8653" t="str">
            <v>IC5-8T-20M-B03L</v>
          </cell>
          <cell r="B8653" t="str">
            <v>PC,RJ45,CUT,5E,UTP,T568A,SLD,LSOH1,VLT,RED,20M</v>
          </cell>
          <cell r="C8653" t="str">
            <v>PC,RJ45,CUT,5E,UTP,T568A,SLD,LSOH1,VLT,RED,20M</v>
          </cell>
          <cell r="D8653" t="str">
            <v>szt.</v>
          </cell>
          <cell r="E8653">
            <v>0</v>
          </cell>
          <cell r="F8653" t="str">
            <v>SIEMON</v>
          </cell>
          <cell r="K8653">
            <v>15.74</v>
          </cell>
        </row>
        <row r="8654">
          <cell r="A8654" t="str">
            <v>IC5-8T-03M-B03L</v>
          </cell>
          <cell r="B8654" t="str">
            <v>PC,RJ45,CUT,5E,UTP,T568A,SLD,LSOH1,VLT,RED,3M</v>
          </cell>
          <cell r="C8654" t="str">
            <v>PC,RJ45,CUT,5E,UTP,T568A,SLD,LSOH1,VLT,RED,3M</v>
          </cell>
          <cell r="D8654" t="str">
            <v>szt.</v>
          </cell>
          <cell r="E8654">
            <v>0</v>
          </cell>
          <cell r="F8654" t="str">
            <v>SIEMON</v>
          </cell>
          <cell r="K8654">
            <v>6.76</v>
          </cell>
        </row>
        <row r="8655">
          <cell r="A8655" t="str">
            <v>IC5-8T-05M-B03L</v>
          </cell>
          <cell r="B8655" t="str">
            <v>PC,RJ45,CUT,5E,UTP,T568A,SLD,LSOH1,VLT,RED,5M</v>
          </cell>
          <cell r="C8655" t="str">
            <v>PC,RJ45,CUT,5E,UTP,T568A,SLD,LSOH1,VLT,RED,5M</v>
          </cell>
          <cell r="D8655" t="str">
            <v>szt.</v>
          </cell>
          <cell r="E8655">
            <v>0</v>
          </cell>
          <cell r="F8655" t="str">
            <v>SIEMON</v>
          </cell>
          <cell r="K8655">
            <v>7.82</v>
          </cell>
        </row>
        <row r="8656">
          <cell r="A8656" t="str">
            <v>IC5-8T-10M-B02L</v>
          </cell>
          <cell r="B8656" t="str">
            <v>PC,RJ45,CUT,5E,UTP,T568A,SLD,LSOH1,VLT,WHT,10M</v>
          </cell>
          <cell r="C8656" t="str">
            <v>PC,RJ45,CUT,5E,UTP,T568A,SLD,LSOH1,VLT,WHT,10M</v>
          </cell>
          <cell r="D8656" t="str">
            <v>szt.</v>
          </cell>
          <cell r="E8656">
            <v>0</v>
          </cell>
          <cell r="F8656" t="str">
            <v>SIEMON</v>
          </cell>
          <cell r="K8656">
            <v>10.46</v>
          </cell>
        </row>
        <row r="8657">
          <cell r="A8657" t="str">
            <v>IC5-8T-15M-B02L</v>
          </cell>
          <cell r="B8657" t="str">
            <v>PC,RJ45,CUT,5E,UTP,T568A,SLD,LSOH1,VLT,WHT,15M</v>
          </cell>
          <cell r="C8657" t="str">
            <v>PC,RJ45,CUT,5E,UTP,T568A,SLD,LSOH1,VLT,WHT,15M</v>
          </cell>
          <cell r="D8657" t="str">
            <v>szt.</v>
          </cell>
          <cell r="E8657">
            <v>0</v>
          </cell>
          <cell r="F8657" t="str">
            <v>SIEMON</v>
          </cell>
          <cell r="K8657">
            <v>13.1</v>
          </cell>
        </row>
        <row r="8658">
          <cell r="A8658" t="str">
            <v>IC5-8T-20M-B02L</v>
          </cell>
          <cell r="B8658" t="str">
            <v>PC,RJ45,CUT,5E,UTP,T568A,SLD,LSOH1,VLT,WHT,20M</v>
          </cell>
          <cell r="C8658" t="str">
            <v>PC,RJ45,CUT,5E,UTP,T568A,SLD,LSOH1,VLT,WHT,20M</v>
          </cell>
          <cell r="D8658" t="str">
            <v>szt.</v>
          </cell>
          <cell r="E8658">
            <v>0</v>
          </cell>
          <cell r="F8658" t="str">
            <v>SIEMON</v>
          </cell>
          <cell r="K8658">
            <v>15.74</v>
          </cell>
        </row>
        <row r="8659">
          <cell r="A8659" t="str">
            <v>IC5-8T-03M-B02L</v>
          </cell>
          <cell r="B8659" t="str">
            <v>PC,RJ45,CUT,5E,UTP,T568A,SLD,LSOH1,VLT,WHT,3M</v>
          </cell>
          <cell r="C8659" t="str">
            <v>PC,RJ45,CUT,5E,UTP,T568A,SLD,LSOH1,VLT,WHT,3M</v>
          </cell>
          <cell r="D8659" t="str">
            <v>szt.</v>
          </cell>
          <cell r="E8659">
            <v>0</v>
          </cell>
          <cell r="F8659" t="str">
            <v>SIEMON</v>
          </cell>
          <cell r="K8659">
            <v>6.76</v>
          </cell>
        </row>
        <row r="8660">
          <cell r="A8660" t="str">
            <v>IC5-8T-05M-B02L</v>
          </cell>
          <cell r="B8660" t="str">
            <v>PC,RJ45,CUT,5E,UTP,T568A,SLD,LSOH1,VLT,WHT,5M</v>
          </cell>
          <cell r="C8660" t="str">
            <v>PC,RJ45,CUT,5E,UTP,T568A,SLD,LSOH1,VLT,WHT,5M</v>
          </cell>
          <cell r="D8660" t="str">
            <v>szt.</v>
          </cell>
          <cell r="E8660">
            <v>0</v>
          </cell>
          <cell r="F8660" t="str">
            <v>SIEMON</v>
          </cell>
          <cell r="K8660">
            <v>7.82</v>
          </cell>
        </row>
        <row r="8661">
          <cell r="A8661" t="str">
            <v>IC5-8T-10M-B05L</v>
          </cell>
          <cell r="B8661" t="str">
            <v>PC,RJ45,CUT,5E,UTP,T568A,SLD,LSOH1,VLT,YEL,10M</v>
          </cell>
          <cell r="C8661" t="str">
            <v>PC,RJ45,CUT,5E,UTP,T568A,SLD,LSOH1,VLT,YEL,10M</v>
          </cell>
          <cell r="D8661" t="str">
            <v>szt.</v>
          </cell>
          <cell r="E8661">
            <v>0</v>
          </cell>
          <cell r="F8661" t="str">
            <v>SIEMON</v>
          </cell>
          <cell r="K8661">
            <v>10.46</v>
          </cell>
        </row>
        <row r="8662">
          <cell r="A8662" t="str">
            <v>IC5-8T-15M-B05L</v>
          </cell>
          <cell r="B8662" t="str">
            <v>PC,RJ45,CUT,5E,UTP,T568A,SLD,LSOH1,VLT,YEL,15M</v>
          </cell>
          <cell r="C8662" t="str">
            <v>PC,RJ45,CUT,5E,UTP,T568A,SLD,LSOH1,VLT,YEL,15M</v>
          </cell>
          <cell r="D8662" t="str">
            <v>szt.</v>
          </cell>
          <cell r="E8662">
            <v>0</v>
          </cell>
          <cell r="F8662" t="str">
            <v>SIEMON</v>
          </cell>
          <cell r="K8662">
            <v>13.1</v>
          </cell>
        </row>
        <row r="8663">
          <cell r="A8663" t="str">
            <v>IC5-8T-20M-B05L</v>
          </cell>
          <cell r="B8663" t="str">
            <v>PC,RJ45,CUT,5E,UTP,T568A,SLD,LSOH1,VLT,YEL,20M</v>
          </cell>
          <cell r="C8663" t="str">
            <v>PC,RJ45,CUT,5E,UTP,T568A,SLD,LSOH1,VLT,YEL,20M</v>
          </cell>
          <cell r="D8663" t="str">
            <v>szt.</v>
          </cell>
          <cell r="E8663">
            <v>0</v>
          </cell>
          <cell r="F8663" t="str">
            <v>SIEMON</v>
          </cell>
          <cell r="K8663">
            <v>15.74</v>
          </cell>
        </row>
        <row r="8664">
          <cell r="A8664" t="str">
            <v>IC5-8T-03M-B05L</v>
          </cell>
          <cell r="B8664" t="str">
            <v>PC,RJ45,CUT,5E,UTP,T568A,SLD,LSOH1,VLT,YEL,3M</v>
          </cell>
          <cell r="C8664" t="str">
            <v>PC,RJ45,CUT,5E,UTP,T568A,SLD,LSOH1,VLT,YEL,3M</v>
          </cell>
          <cell r="D8664" t="str">
            <v>szt.</v>
          </cell>
          <cell r="E8664">
            <v>0</v>
          </cell>
          <cell r="F8664" t="str">
            <v>SIEMON</v>
          </cell>
          <cell r="K8664">
            <v>6.76</v>
          </cell>
        </row>
        <row r="8665">
          <cell r="A8665" t="str">
            <v>IC5-8T-05M-B05L</v>
          </cell>
          <cell r="B8665" t="str">
            <v>PC,RJ45,CUT,5E,UTP,T568A,SLD,LSOH1,VLT,YEL,5M</v>
          </cell>
          <cell r="C8665" t="str">
            <v>PC,RJ45,CUT,5E,UTP,T568A,SLD,LSOH1,VLT,YEL,5M</v>
          </cell>
          <cell r="D8665" t="str">
            <v>szt.</v>
          </cell>
          <cell r="E8665">
            <v>0</v>
          </cell>
          <cell r="F8665" t="str">
            <v>SIEMON</v>
          </cell>
          <cell r="K8665">
            <v>7.82</v>
          </cell>
        </row>
        <row r="8666">
          <cell r="A8666" t="str">
            <v>IC5-8A-10M-B01L</v>
          </cell>
          <cell r="B8666" t="str">
            <v>PC,RJ45,CUT,5E,UTP,T568B,SLD,LSOH1,VLT,BLK,10M</v>
          </cell>
          <cell r="C8666" t="str">
            <v>PC,RJ45,CUT,5E,UTP,T568B,SLD,LSOH1,VLT,BLK,10M</v>
          </cell>
          <cell r="D8666" t="str">
            <v>szt.</v>
          </cell>
          <cell r="E8666">
            <v>0</v>
          </cell>
          <cell r="F8666" t="str">
            <v>SIEMON</v>
          </cell>
          <cell r="K8666">
            <v>10.46</v>
          </cell>
        </row>
        <row r="8667">
          <cell r="A8667" t="str">
            <v>IC5-8A-15M-B01L</v>
          </cell>
          <cell r="B8667" t="str">
            <v>PC,RJ45,CUT,5E,UTP,T568B,SLD,LSOH1,VLT,BLK,15M</v>
          </cell>
          <cell r="C8667" t="str">
            <v>PC,RJ45,CUT,5E,UTP,T568B,SLD,LSOH1,VLT,BLK,15M</v>
          </cell>
          <cell r="D8667" t="str">
            <v>szt.</v>
          </cell>
          <cell r="E8667">
            <v>0</v>
          </cell>
          <cell r="F8667" t="str">
            <v>SIEMON</v>
          </cell>
          <cell r="K8667">
            <v>13.1</v>
          </cell>
        </row>
        <row r="8668">
          <cell r="A8668" t="str">
            <v>IC5-8A-20M-B01L</v>
          </cell>
          <cell r="B8668" t="str">
            <v>PC,RJ45,CUT,5E,UTP,T568B,SLD,LSOH1,VLT,BLK,20M</v>
          </cell>
          <cell r="C8668" t="str">
            <v>PC,RJ45,CUT,5E,UTP,T568B,SLD,LSOH1,VLT,BLK,20M</v>
          </cell>
          <cell r="D8668" t="str">
            <v>szt.</v>
          </cell>
          <cell r="E8668">
            <v>0</v>
          </cell>
          <cell r="F8668" t="str">
            <v>SIEMON</v>
          </cell>
          <cell r="K8668">
            <v>15.74</v>
          </cell>
        </row>
        <row r="8669">
          <cell r="A8669" t="str">
            <v>IC5-8A-03M-B01L</v>
          </cell>
          <cell r="B8669" t="str">
            <v>PC,RJ45,CUT,5E,UTP,T568B,SLD,LSOH1,VLT,BLK,3M</v>
          </cell>
          <cell r="C8669" t="str">
            <v>PC,RJ45,CUT,5E,UTP,T568B,SLD,LSOH1,VLT,BLK,3M</v>
          </cell>
          <cell r="D8669" t="str">
            <v>szt.</v>
          </cell>
          <cell r="E8669">
            <v>0</v>
          </cell>
          <cell r="F8669" t="str">
            <v>SIEMON</v>
          </cell>
          <cell r="K8669">
            <v>6.76</v>
          </cell>
        </row>
        <row r="8670">
          <cell r="A8670" t="str">
            <v>IC5-8A-05M-B01L</v>
          </cell>
          <cell r="B8670" t="str">
            <v>PC,RJ45,CUT,5E,UTP,T568B,SLD,LSOH1,VLT,BLK,5M</v>
          </cell>
          <cell r="C8670" t="str">
            <v>PC,RJ45,CUT,5E,UTP,T568B,SLD,LSOH1,VLT,BLK,5M</v>
          </cell>
          <cell r="D8670" t="str">
            <v>szt.</v>
          </cell>
          <cell r="E8670">
            <v>0</v>
          </cell>
          <cell r="F8670" t="str">
            <v>SIEMON</v>
          </cell>
          <cell r="K8670">
            <v>7.82</v>
          </cell>
        </row>
        <row r="8671">
          <cell r="A8671" t="str">
            <v>IC5-8A-10M-B06L</v>
          </cell>
          <cell r="B8671" t="str">
            <v>PC,RJ45,CUT,5E,UTP,T568B,SLD,LSOH1,VLT,BLU,10M</v>
          </cell>
          <cell r="C8671" t="str">
            <v>PC,RJ45,CUT,5E,UTP,T568B,SLD,LSOH1,VLT,BLU,10M</v>
          </cell>
          <cell r="D8671" t="str">
            <v>szt.</v>
          </cell>
          <cell r="E8671">
            <v>0</v>
          </cell>
          <cell r="F8671" t="str">
            <v>SIEMON</v>
          </cell>
          <cell r="K8671">
            <v>10.46</v>
          </cell>
        </row>
        <row r="8672">
          <cell r="A8672" t="str">
            <v>IC5-8A-15M-B06L</v>
          </cell>
          <cell r="B8672" t="str">
            <v>PC,RJ45,CUT,5E,UTP,T568B,SLD,LSOH1,VLT,BLU,15M</v>
          </cell>
          <cell r="C8672" t="str">
            <v>PC,RJ45,CUT,5E,UTP,T568B,SLD,LSOH1,VLT,BLU,15M</v>
          </cell>
          <cell r="D8672" t="str">
            <v>szt.</v>
          </cell>
          <cell r="E8672">
            <v>0</v>
          </cell>
          <cell r="F8672" t="str">
            <v>SIEMON</v>
          </cell>
          <cell r="K8672">
            <v>13.1</v>
          </cell>
        </row>
        <row r="8673">
          <cell r="A8673" t="str">
            <v>IC5-8A-20M-B06L</v>
          </cell>
          <cell r="B8673" t="str">
            <v>PC,RJ45,CUT,5E,UTP,T568B,SLD,LSOH1,VLT,BLU,20M</v>
          </cell>
          <cell r="C8673" t="str">
            <v>PC,RJ45,CUT,5E,UTP,T568B,SLD,LSOH1,VLT,BLU,20M</v>
          </cell>
          <cell r="D8673" t="str">
            <v>szt.</v>
          </cell>
          <cell r="E8673">
            <v>0</v>
          </cell>
          <cell r="F8673" t="str">
            <v>SIEMON</v>
          </cell>
          <cell r="K8673">
            <v>15.74</v>
          </cell>
        </row>
        <row r="8674">
          <cell r="A8674" t="str">
            <v>IC5-8A-03M-B06L</v>
          </cell>
          <cell r="B8674" t="str">
            <v>PC,RJ45,CUT,5E,UTP,T568B,SLD,LSOH1,VLT,BLU,3M</v>
          </cell>
          <cell r="C8674" t="str">
            <v>PC,RJ45,CUT,5E,UTP,T568B,SLD,LSOH1,VLT,BLU,3M</v>
          </cell>
          <cell r="D8674" t="str">
            <v>szt.</v>
          </cell>
          <cell r="E8674">
            <v>0</v>
          </cell>
          <cell r="F8674" t="str">
            <v>SIEMON</v>
          </cell>
          <cell r="K8674">
            <v>6.76</v>
          </cell>
        </row>
        <row r="8675">
          <cell r="A8675" t="str">
            <v>IC5-8A-05M-B06L</v>
          </cell>
          <cell r="B8675" t="str">
            <v>PC,RJ45,CUT,5E,UTP,T568B,SLD,LSOH1,VLT,BLU,5M</v>
          </cell>
          <cell r="C8675" t="str">
            <v>PC,RJ45,CUT,5E,UTP,T568B,SLD,LSOH1,VLT,BLU,5M</v>
          </cell>
          <cell r="D8675" t="str">
            <v>szt.</v>
          </cell>
          <cell r="E8675">
            <v>0</v>
          </cell>
          <cell r="F8675" t="str">
            <v>SIEMON</v>
          </cell>
          <cell r="K8675">
            <v>7.82</v>
          </cell>
        </row>
        <row r="8676">
          <cell r="A8676" t="str">
            <v>IC5-8A-10M-B07L</v>
          </cell>
          <cell r="B8676" t="str">
            <v>PC,RJ45,CUT,5E,UTP,T568B,SLD,LSOH1,VLT,GRN,10M</v>
          </cell>
          <cell r="C8676" t="str">
            <v>PC,RJ45,CUT,5E,UTP,T568B,SLD,LSOH1,VLT,GRN,10M</v>
          </cell>
          <cell r="D8676" t="str">
            <v>szt.</v>
          </cell>
          <cell r="E8676">
            <v>0</v>
          </cell>
          <cell r="F8676" t="str">
            <v>SIEMON</v>
          </cell>
          <cell r="K8676">
            <v>10.46</v>
          </cell>
        </row>
        <row r="8677">
          <cell r="A8677" t="str">
            <v>IC5-8A-15M-B07L</v>
          </cell>
          <cell r="B8677" t="str">
            <v>PC,RJ45,CUT,5E,UTP,T568B,SLD,LSOH1,VLT,GRN,15M</v>
          </cell>
          <cell r="C8677" t="str">
            <v>PC,RJ45,CUT,5E,UTP,T568B,SLD,LSOH1,VLT,GRN,15M</v>
          </cell>
          <cell r="D8677" t="str">
            <v>szt.</v>
          </cell>
          <cell r="E8677">
            <v>0</v>
          </cell>
          <cell r="F8677" t="str">
            <v>SIEMON</v>
          </cell>
          <cell r="K8677">
            <v>13.1</v>
          </cell>
        </row>
        <row r="8678">
          <cell r="A8678" t="str">
            <v>IC5-8A-20M-B07L</v>
          </cell>
          <cell r="B8678" t="str">
            <v>PC,RJ45,CUT,5E,UTP,T568B,SLD,LSOH1,VLT,GRN,20M</v>
          </cell>
          <cell r="C8678" t="str">
            <v>PC,RJ45,CUT,5E,UTP,T568B,SLD,LSOH1,VLT,GRN,20M</v>
          </cell>
          <cell r="D8678" t="str">
            <v>szt.</v>
          </cell>
          <cell r="E8678">
            <v>0</v>
          </cell>
          <cell r="F8678" t="str">
            <v>SIEMON</v>
          </cell>
          <cell r="K8678">
            <v>15.74</v>
          </cell>
        </row>
        <row r="8679">
          <cell r="A8679" t="str">
            <v>IC5-8A-03M-B07L</v>
          </cell>
          <cell r="B8679" t="str">
            <v>PC,RJ45,CUT,5E,UTP,T568B,SLD,LSOH1,VLT,GRN,3M</v>
          </cell>
          <cell r="C8679" t="str">
            <v>PC,RJ45,CUT,5E,UTP,T568B,SLD,LSOH1,VLT,GRN,3M</v>
          </cell>
          <cell r="D8679" t="str">
            <v>szt.</v>
          </cell>
          <cell r="E8679">
            <v>0</v>
          </cell>
          <cell r="F8679" t="str">
            <v>SIEMON</v>
          </cell>
          <cell r="K8679">
            <v>6.76</v>
          </cell>
        </row>
        <row r="8680">
          <cell r="A8680" t="str">
            <v>IC5-8A-05M-B07L</v>
          </cell>
          <cell r="B8680" t="str">
            <v>PC,RJ45,CUT,5E,UTP,T568B,SLD,LSOH1,VLT,GRN,5M</v>
          </cell>
          <cell r="C8680" t="str">
            <v>PC,RJ45,CUT,5E,UTP,T568B,SLD,LSOH1,VLT,GRN,5M</v>
          </cell>
          <cell r="D8680" t="str">
            <v>szt.</v>
          </cell>
          <cell r="E8680">
            <v>0</v>
          </cell>
          <cell r="F8680" t="str">
            <v>SIEMON</v>
          </cell>
          <cell r="K8680">
            <v>7.82</v>
          </cell>
        </row>
        <row r="8681">
          <cell r="A8681" t="str">
            <v>IC5-8A-10M-B04L</v>
          </cell>
          <cell r="B8681" t="str">
            <v>PC,RJ45,CUT,5E,UTP,T568B,SLD,LSOH1,VLT,GRY,10M</v>
          </cell>
          <cell r="C8681" t="str">
            <v>PC,RJ45,CUT,5E,UTP,T568B,SLD,LSOH1,VLT,GRY,10M</v>
          </cell>
          <cell r="D8681" t="str">
            <v>szt.</v>
          </cell>
          <cell r="E8681">
            <v>0</v>
          </cell>
          <cell r="F8681" t="str">
            <v>SIEMON</v>
          </cell>
          <cell r="K8681">
            <v>10.46</v>
          </cell>
        </row>
        <row r="8682">
          <cell r="A8682" t="str">
            <v>IC5-8A-15M-B04L</v>
          </cell>
          <cell r="B8682" t="str">
            <v>PC,RJ45,CUT,5E,UTP,T568B,SLD,LSOH1,VLT,GRY,15M</v>
          </cell>
          <cell r="C8682" t="str">
            <v>PC,RJ45,CUT,5E,UTP,T568B,SLD,LSOH1,VLT,GRY,15M</v>
          </cell>
          <cell r="D8682" t="str">
            <v>szt.</v>
          </cell>
          <cell r="E8682">
            <v>0</v>
          </cell>
          <cell r="F8682" t="str">
            <v>SIEMON</v>
          </cell>
          <cell r="K8682">
            <v>13.1</v>
          </cell>
        </row>
        <row r="8683">
          <cell r="A8683" t="str">
            <v>IC5-8A-20M-B04L</v>
          </cell>
          <cell r="B8683" t="str">
            <v>PC,RJ45,CUT,5E,UTP,T568B,SLD,LSOH1,VLT,GRY,20M</v>
          </cell>
          <cell r="C8683" t="str">
            <v>PC,RJ45,CUT,5E,UTP,T568B,SLD,LSOH1,VLT,GRY,20M</v>
          </cell>
          <cell r="D8683" t="str">
            <v>szt.</v>
          </cell>
          <cell r="E8683">
            <v>0</v>
          </cell>
          <cell r="F8683" t="str">
            <v>SIEMON</v>
          </cell>
          <cell r="K8683">
            <v>15.74</v>
          </cell>
        </row>
        <row r="8684">
          <cell r="A8684" t="str">
            <v>IC5-8A-03M-B04L</v>
          </cell>
          <cell r="B8684" t="str">
            <v>PC,RJ45,CUT,5E,UTP,T568B,SLD,LSOH1,VLT,GRY,3M</v>
          </cell>
          <cell r="C8684" t="str">
            <v>PC,RJ45,CUT,5E,UTP,T568B,SLD,LSOH1,VLT,GRY,3M</v>
          </cell>
          <cell r="D8684" t="str">
            <v>szt.</v>
          </cell>
          <cell r="E8684">
            <v>0</v>
          </cell>
          <cell r="F8684" t="str">
            <v>SIEMON</v>
          </cell>
          <cell r="K8684">
            <v>6.76</v>
          </cell>
        </row>
        <row r="8685">
          <cell r="A8685" t="str">
            <v>IC5-8A-05M-B04L</v>
          </cell>
          <cell r="B8685" t="str">
            <v>PC,RJ45,CUT,5E,UTP,T568B,SLD,LSOH1,VLT,GRY,5M</v>
          </cell>
          <cell r="C8685" t="str">
            <v>PC,RJ45,CUT,5E,UTP,T568B,SLD,LSOH1,VLT,GRY,5M</v>
          </cell>
          <cell r="D8685" t="str">
            <v>szt.</v>
          </cell>
          <cell r="E8685">
            <v>0</v>
          </cell>
          <cell r="F8685" t="str">
            <v>SIEMON</v>
          </cell>
          <cell r="K8685">
            <v>7.82</v>
          </cell>
        </row>
        <row r="8686">
          <cell r="A8686" t="str">
            <v>IC5-8A-10M-B03L</v>
          </cell>
          <cell r="B8686" t="str">
            <v>PC,RJ45,CUT,5E,UTP,T568B,SLD,LSOH1,VLT,RED,10M</v>
          </cell>
          <cell r="C8686" t="str">
            <v>PC,RJ45,CUT,5E,UTP,T568B,SLD,LSOH1,VLT,RED,10M</v>
          </cell>
          <cell r="D8686" t="str">
            <v>szt.</v>
          </cell>
          <cell r="E8686">
            <v>0</v>
          </cell>
          <cell r="F8686" t="str">
            <v>SIEMON</v>
          </cell>
          <cell r="K8686">
            <v>10.46</v>
          </cell>
        </row>
        <row r="8687">
          <cell r="A8687" t="str">
            <v>IC5-8A-15M-B03L</v>
          </cell>
          <cell r="B8687" t="str">
            <v>PC,RJ45,CUT,5E,UTP,T568B,SLD,LSOH1,VLT,RED,15M</v>
          </cell>
          <cell r="C8687" t="str">
            <v>PC,RJ45,CUT,5E,UTP,T568B,SLD,LSOH1,VLT,RED,15M</v>
          </cell>
          <cell r="D8687" t="str">
            <v>szt.</v>
          </cell>
          <cell r="E8687">
            <v>0</v>
          </cell>
          <cell r="F8687" t="str">
            <v>SIEMON</v>
          </cell>
          <cell r="K8687">
            <v>13.1</v>
          </cell>
        </row>
        <row r="8688">
          <cell r="A8688" t="str">
            <v>IC5-8A-20M-B03L</v>
          </cell>
          <cell r="B8688" t="str">
            <v>PC,RJ45,CUT,5E,UTP,T568B,SLD,LSOH1,VLT,RED,20M</v>
          </cell>
          <cell r="C8688" t="str">
            <v>PC,RJ45,CUT,5E,UTP,T568B,SLD,LSOH1,VLT,RED,20M</v>
          </cell>
          <cell r="D8688" t="str">
            <v>szt.</v>
          </cell>
          <cell r="E8688">
            <v>0</v>
          </cell>
          <cell r="F8688" t="str">
            <v>SIEMON</v>
          </cell>
          <cell r="K8688">
            <v>15.74</v>
          </cell>
        </row>
        <row r="8689">
          <cell r="A8689" t="str">
            <v>IC5-8A-03M-B03L</v>
          </cell>
          <cell r="B8689" t="str">
            <v>PC,RJ45,CUT,5E,UTP,T568B,SLD,LSOH1,VLT,RED,3M</v>
          </cell>
          <cell r="C8689" t="str">
            <v>PC,RJ45,CUT,5E,UTP,T568B,SLD,LSOH1,VLT,RED,3M</v>
          </cell>
          <cell r="D8689" t="str">
            <v>szt.</v>
          </cell>
          <cell r="E8689">
            <v>0</v>
          </cell>
          <cell r="F8689" t="str">
            <v>SIEMON</v>
          </cell>
          <cell r="K8689">
            <v>6.76</v>
          </cell>
        </row>
        <row r="8690">
          <cell r="A8690" t="str">
            <v>IC5-8A-05M-B03L</v>
          </cell>
          <cell r="B8690" t="str">
            <v>PC,RJ45,CUT,5E,UTP,T568B,SLD,LSOH1,VLT,RED,5M</v>
          </cell>
          <cell r="C8690" t="str">
            <v>PC,RJ45,CUT,5E,UTP,T568B,SLD,LSOH1,VLT,RED,5M</v>
          </cell>
          <cell r="D8690" t="str">
            <v>szt.</v>
          </cell>
          <cell r="E8690">
            <v>0</v>
          </cell>
          <cell r="F8690" t="str">
            <v>SIEMON</v>
          </cell>
          <cell r="K8690">
            <v>7.82</v>
          </cell>
        </row>
        <row r="8691">
          <cell r="A8691" t="str">
            <v>IC5-8A-10M-B02L</v>
          </cell>
          <cell r="B8691" t="str">
            <v>PC,RJ45,CUT,5E,UTP,T568B,SLD,LSOH1,VLT,WHT,10M</v>
          </cell>
          <cell r="C8691" t="str">
            <v>PC,RJ45,CUT,5E,UTP,T568B,SLD,LSOH1,VLT,WHT,10M</v>
          </cell>
          <cell r="D8691" t="str">
            <v>szt.</v>
          </cell>
          <cell r="E8691">
            <v>0</v>
          </cell>
          <cell r="F8691" t="str">
            <v>SIEMON</v>
          </cell>
          <cell r="K8691">
            <v>10.46</v>
          </cell>
        </row>
        <row r="8692">
          <cell r="A8692" t="str">
            <v>IC5-8A-15M-B02L</v>
          </cell>
          <cell r="B8692" t="str">
            <v>PC,RJ45,CUT,5E,UTP,T568B,SLD,LSOH1,VLT,WHT,15M</v>
          </cell>
          <cell r="C8692" t="str">
            <v>PC,RJ45,CUT,5E,UTP,T568B,SLD,LSOH1,VLT,WHT,15M</v>
          </cell>
          <cell r="D8692" t="str">
            <v>szt.</v>
          </cell>
          <cell r="E8692">
            <v>0</v>
          </cell>
          <cell r="F8692" t="str">
            <v>SIEMON</v>
          </cell>
          <cell r="K8692">
            <v>13.1</v>
          </cell>
        </row>
        <row r="8693">
          <cell r="A8693" t="str">
            <v>IC5-8A-20M-B02L</v>
          </cell>
          <cell r="B8693" t="str">
            <v>PC,RJ45,CUT,5E,UTP,T568B,SLD,LSOH1,VLT,WHT,20M</v>
          </cell>
          <cell r="C8693" t="str">
            <v>PC,RJ45,CUT,5E,UTP,T568B,SLD,LSOH1,VLT,WHT,20M</v>
          </cell>
          <cell r="D8693" t="str">
            <v>szt.</v>
          </cell>
          <cell r="E8693">
            <v>0</v>
          </cell>
          <cell r="F8693" t="str">
            <v>SIEMON</v>
          </cell>
          <cell r="K8693">
            <v>15.74</v>
          </cell>
        </row>
        <row r="8694">
          <cell r="A8694" t="str">
            <v>IC5-8A-03M-B02L</v>
          </cell>
          <cell r="B8694" t="str">
            <v>PC,RJ45,CUT,5E,UTP,T568B,SLD,LSOH1,VLT,WHT,3M</v>
          </cell>
          <cell r="C8694" t="str">
            <v>PC,RJ45,CUT,5E,UTP,T568B,SLD,LSOH1,VLT,WHT,3M</v>
          </cell>
          <cell r="D8694" t="str">
            <v>szt.</v>
          </cell>
          <cell r="E8694">
            <v>0</v>
          </cell>
          <cell r="F8694" t="str">
            <v>SIEMON</v>
          </cell>
          <cell r="K8694">
            <v>6.76</v>
          </cell>
        </row>
        <row r="8695">
          <cell r="A8695" t="str">
            <v>IC5-8A-05M-B02L</v>
          </cell>
          <cell r="B8695" t="str">
            <v>PC,RJ45,CUT,5E,UTP,T568B,SLD,LSOH1,VLT,WHT,5M</v>
          </cell>
          <cell r="C8695" t="str">
            <v>PC,RJ45,CUT,5E,UTP,T568B,SLD,LSOH1,VLT,WHT,5M</v>
          </cell>
          <cell r="D8695" t="str">
            <v>szt.</v>
          </cell>
          <cell r="E8695">
            <v>0</v>
          </cell>
          <cell r="F8695" t="str">
            <v>SIEMON</v>
          </cell>
          <cell r="K8695">
            <v>7.82</v>
          </cell>
        </row>
        <row r="8696">
          <cell r="A8696" t="str">
            <v>IC5-8A-10M-B05L</v>
          </cell>
          <cell r="B8696" t="str">
            <v>PC,RJ45,CUT,5E,UTP,T568B,SLD,LSOH1,VLT,YEL,10M</v>
          </cell>
          <cell r="C8696" t="str">
            <v>PC,RJ45,CUT,5E,UTP,T568B,SLD,LSOH1,VLT,YEL,10M</v>
          </cell>
          <cell r="D8696" t="str">
            <v>szt.</v>
          </cell>
          <cell r="E8696">
            <v>0</v>
          </cell>
          <cell r="F8696" t="str">
            <v>SIEMON</v>
          </cell>
          <cell r="K8696">
            <v>10.46</v>
          </cell>
        </row>
        <row r="8697">
          <cell r="A8697" t="str">
            <v>IC5-8A-15M-B05L</v>
          </cell>
          <cell r="B8697" t="str">
            <v>PC,RJ45,CUT,5E,UTP,T568B,SLD,LSOH1,VLT,YEL,15M</v>
          </cell>
          <cell r="C8697" t="str">
            <v>PC,RJ45,CUT,5E,UTP,T568B,SLD,LSOH1,VLT,YEL,15M</v>
          </cell>
          <cell r="D8697" t="str">
            <v>szt.</v>
          </cell>
          <cell r="E8697">
            <v>0</v>
          </cell>
          <cell r="F8697" t="str">
            <v>SIEMON</v>
          </cell>
          <cell r="K8697">
            <v>13.1</v>
          </cell>
        </row>
        <row r="8698">
          <cell r="A8698" t="str">
            <v>IC5-8A-20M-B05L</v>
          </cell>
          <cell r="B8698" t="str">
            <v>PC,RJ45,CUT,5E,UTP,T568B,SLD,LSOH1,VLT,YEL,20M</v>
          </cell>
          <cell r="C8698" t="str">
            <v>PC,RJ45,CUT,5E,UTP,T568B,SLD,LSOH1,VLT,YEL,20M</v>
          </cell>
          <cell r="D8698" t="str">
            <v>szt.</v>
          </cell>
          <cell r="E8698">
            <v>0</v>
          </cell>
          <cell r="F8698" t="str">
            <v>SIEMON</v>
          </cell>
          <cell r="K8698">
            <v>15.74</v>
          </cell>
        </row>
        <row r="8699">
          <cell r="A8699" t="str">
            <v>IC5-8A-03M-B05L</v>
          </cell>
          <cell r="B8699" t="str">
            <v>PC,RJ45,CUT,5E,UTP,T568B,SLD,LSOH1,VLT,YEL,3M</v>
          </cell>
          <cell r="C8699" t="str">
            <v>PC,RJ45,CUT,5E,UTP,T568B,SLD,LSOH1,VLT,YEL,3M</v>
          </cell>
          <cell r="D8699" t="str">
            <v>szt.</v>
          </cell>
          <cell r="E8699">
            <v>0</v>
          </cell>
          <cell r="F8699" t="str">
            <v>SIEMON</v>
          </cell>
          <cell r="K8699">
            <v>6.76</v>
          </cell>
        </row>
        <row r="8700">
          <cell r="A8700" t="str">
            <v>IC5-8A-05M-B05L</v>
          </cell>
          <cell r="B8700" t="str">
            <v>PC,RJ45,CUT,5E,UTP,T568B,SLD,LSOH1,VLT,YEL,5M</v>
          </cell>
          <cell r="C8700" t="str">
            <v>PC,RJ45,CUT,5E,UTP,T568B,SLD,LSOH1,VLT,YEL,5M</v>
          </cell>
          <cell r="D8700" t="str">
            <v>szt.</v>
          </cell>
          <cell r="E8700">
            <v>0</v>
          </cell>
          <cell r="F8700" t="str">
            <v>SIEMON</v>
          </cell>
          <cell r="K8700">
            <v>7.82</v>
          </cell>
        </row>
        <row r="8701">
          <cell r="A8701" t="str">
            <v>IC6-8T-10M-B01L</v>
          </cell>
          <cell r="B8701" t="str">
            <v>PC,RJ45,CUT,6,UTP,T568A,SLD,LSOH1,VLT,BLK,10M</v>
          </cell>
          <cell r="C8701" t="str">
            <v>PC,RJ45,CUT,6,UTP,T568A,SLD,LSOH1,VLT,BLK,10M</v>
          </cell>
          <cell r="D8701" t="str">
            <v>szt.</v>
          </cell>
          <cell r="E8701">
            <v>0</v>
          </cell>
          <cell r="F8701" t="str">
            <v>SIEMON</v>
          </cell>
          <cell r="K8701">
            <v>12.38</v>
          </cell>
        </row>
        <row r="8702">
          <cell r="A8702" t="str">
            <v>IC6-8T-15M-B01L</v>
          </cell>
          <cell r="B8702" t="str">
            <v>PC,RJ45,CUT,6,UTP,T568A,SLD,LSOH1,VLT,BLK,15M</v>
          </cell>
          <cell r="C8702" t="str">
            <v>PC,RJ45,CUT,6,UTP,T568A,SLD,LSOH1,VLT,BLK,15M</v>
          </cell>
          <cell r="D8702" t="str">
            <v>szt.</v>
          </cell>
          <cell r="E8702">
            <v>0</v>
          </cell>
          <cell r="F8702" t="str">
            <v>SIEMON</v>
          </cell>
          <cell r="K8702">
            <v>15.64</v>
          </cell>
        </row>
        <row r="8703">
          <cell r="A8703" t="str">
            <v>IC6-8T-20M-B01L</v>
          </cell>
          <cell r="B8703" t="str">
            <v>PC,RJ45,CUT,6,UTP,T568A,SLD,LSOH1,VLT,BLK,20M</v>
          </cell>
          <cell r="C8703" t="str">
            <v>PC,RJ45,CUT,6,UTP,T568A,SLD,LSOH1,VLT,BLK,20M</v>
          </cell>
          <cell r="D8703" t="str">
            <v>szt.</v>
          </cell>
          <cell r="E8703">
            <v>0</v>
          </cell>
          <cell r="F8703" t="str">
            <v>SIEMON</v>
          </cell>
          <cell r="K8703">
            <v>18.899999999999999</v>
          </cell>
        </row>
        <row r="8704">
          <cell r="A8704" t="str">
            <v>IC6-8T-03M-B01L</v>
          </cell>
          <cell r="B8704" t="str">
            <v>PC,RJ45,CUT,6,UTP,T568A,SLD,LSOH1,VLT,BLK,3M</v>
          </cell>
          <cell r="C8704" t="str">
            <v>PC,RJ45,CUT,6,UTP,T568A,SLD,LSOH1,VLT,BLK,3M</v>
          </cell>
          <cell r="D8704" t="str">
            <v>szt.</v>
          </cell>
          <cell r="E8704">
            <v>0</v>
          </cell>
          <cell r="F8704" t="str">
            <v>SIEMON</v>
          </cell>
          <cell r="K8704">
            <v>7.82</v>
          </cell>
        </row>
        <row r="8705">
          <cell r="A8705" t="str">
            <v>IC6-8T-05M-B01L</v>
          </cell>
          <cell r="B8705" t="str">
            <v>PC,RJ45,CUT,6,UTP,T568A,SLD,LSOH1,VLT,BLK,5M</v>
          </cell>
          <cell r="C8705" t="str">
            <v>PC,RJ45,CUT,6,UTP,T568A,SLD,LSOH1,VLT,BLK,5M</v>
          </cell>
          <cell r="D8705" t="str">
            <v>szt.</v>
          </cell>
          <cell r="E8705">
            <v>0</v>
          </cell>
          <cell r="F8705" t="str">
            <v>SIEMON</v>
          </cell>
          <cell r="K8705">
            <v>9.1199999999999992</v>
          </cell>
        </row>
        <row r="8706">
          <cell r="A8706" t="str">
            <v>IC6-8T-10M-B06L</v>
          </cell>
          <cell r="B8706" t="str">
            <v>PC,RJ45,CUT,6,UTP,T568A,SLD,LSOH1,VLT,BLU,10M</v>
          </cell>
          <cell r="C8706" t="str">
            <v>PC,RJ45,CUT,6,UTP,T568A,SLD,LSOH1,VLT,BLU,10M</v>
          </cell>
          <cell r="D8706" t="str">
            <v>szt.</v>
          </cell>
          <cell r="E8706">
            <v>0</v>
          </cell>
          <cell r="F8706" t="str">
            <v>SIEMON</v>
          </cell>
          <cell r="K8706">
            <v>12.38</v>
          </cell>
        </row>
        <row r="8707">
          <cell r="A8707" t="str">
            <v>IC6-8T-15M-B06L</v>
          </cell>
          <cell r="B8707" t="str">
            <v>PC,RJ45,CUT,6,UTP,T568A,SLD,LSOH1,VLT,BLU,15M</v>
          </cell>
          <cell r="C8707" t="str">
            <v>PC,RJ45,CUT,6,UTP,T568A,SLD,LSOH1,VLT,BLU,15M</v>
          </cell>
          <cell r="D8707" t="str">
            <v>szt.</v>
          </cell>
          <cell r="E8707">
            <v>0</v>
          </cell>
          <cell r="F8707" t="str">
            <v>SIEMON</v>
          </cell>
          <cell r="K8707">
            <v>15.64</v>
          </cell>
        </row>
        <row r="8708">
          <cell r="A8708" t="str">
            <v>IC6-8T-20M-B06L</v>
          </cell>
          <cell r="B8708" t="str">
            <v>PC,RJ45,CUT,6,UTP,T568A,SLD,LSOH1,VLT,BLU,20M</v>
          </cell>
          <cell r="C8708" t="str">
            <v>PC,RJ45,CUT,6,UTP,T568A,SLD,LSOH1,VLT,BLU,20M</v>
          </cell>
          <cell r="D8708" t="str">
            <v>szt.</v>
          </cell>
          <cell r="E8708">
            <v>0</v>
          </cell>
          <cell r="F8708" t="str">
            <v>SIEMON</v>
          </cell>
          <cell r="K8708">
            <v>18.899999999999999</v>
          </cell>
        </row>
        <row r="8709">
          <cell r="A8709" t="str">
            <v>IC6-8T-03M-B06L</v>
          </cell>
          <cell r="B8709" t="str">
            <v>PC,RJ45,CUT,6,UTP,T568A,SLD,LSOH1,VLT,BLU,3M</v>
          </cell>
          <cell r="C8709" t="str">
            <v>PC,RJ45,CUT,6,UTP,T568A,SLD,LSOH1,VLT,BLU,3M</v>
          </cell>
          <cell r="D8709" t="str">
            <v>szt.</v>
          </cell>
          <cell r="E8709">
            <v>0</v>
          </cell>
          <cell r="F8709" t="str">
            <v>SIEMON</v>
          </cell>
          <cell r="K8709">
            <v>7.82</v>
          </cell>
        </row>
        <row r="8710">
          <cell r="A8710" t="str">
            <v>IC6-8T-05M-B06L</v>
          </cell>
          <cell r="B8710" t="str">
            <v>PC,RJ45,CUT,6,UTP,T568A,SLD,LSOH1,VLT,BLU,5M</v>
          </cell>
          <cell r="C8710" t="str">
            <v>PC,RJ45,CUT,6,UTP,T568A,SLD,LSOH1,VLT,BLU,5M</v>
          </cell>
          <cell r="D8710" t="str">
            <v>szt.</v>
          </cell>
          <cell r="E8710">
            <v>0</v>
          </cell>
          <cell r="F8710" t="str">
            <v>SIEMON</v>
          </cell>
          <cell r="K8710">
            <v>9.1199999999999992</v>
          </cell>
        </row>
        <row r="8711">
          <cell r="A8711" t="str">
            <v>IC6-8T-10M-B07L</v>
          </cell>
          <cell r="B8711" t="str">
            <v>PC,RJ45,CUT,6,UTP,T568A,SLD,LSOH1,VLT,GRN,10M</v>
          </cell>
          <cell r="C8711" t="str">
            <v>PC,RJ45,CUT,6,UTP,T568A,SLD,LSOH1,VLT,GRN,10M</v>
          </cell>
          <cell r="D8711" t="str">
            <v>szt.</v>
          </cell>
          <cell r="E8711">
            <v>0</v>
          </cell>
          <cell r="F8711" t="str">
            <v>SIEMON</v>
          </cell>
          <cell r="K8711">
            <v>12.38</v>
          </cell>
        </row>
        <row r="8712">
          <cell r="A8712" t="str">
            <v>IC6-8T-15M-B07L</v>
          </cell>
          <cell r="B8712" t="str">
            <v>PC,RJ45,CUT,6,UTP,T568A,SLD,LSOH1,VLT,GRN,15M</v>
          </cell>
          <cell r="C8712" t="str">
            <v>PC,RJ45,CUT,6,UTP,T568A,SLD,LSOH1,VLT,GRN,15M</v>
          </cell>
          <cell r="D8712" t="str">
            <v>szt.</v>
          </cell>
          <cell r="E8712">
            <v>0</v>
          </cell>
          <cell r="F8712" t="str">
            <v>SIEMON</v>
          </cell>
          <cell r="K8712">
            <v>15.64</v>
          </cell>
        </row>
        <row r="8713">
          <cell r="A8713" t="str">
            <v>IC6-8T-20M-B07L</v>
          </cell>
          <cell r="B8713" t="str">
            <v>PC,RJ45,CUT,6,UTP,T568A,SLD,LSOH1,VLT,GRN,20M</v>
          </cell>
          <cell r="C8713" t="str">
            <v>PC,RJ45,CUT,6,UTP,T568A,SLD,LSOH1,VLT,GRN,20M</v>
          </cell>
          <cell r="D8713" t="str">
            <v>szt.</v>
          </cell>
          <cell r="E8713">
            <v>0</v>
          </cell>
          <cell r="F8713" t="str">
            <v>SIEMON</v>
          </cell>
          <cell r="K8713">
            <v>18.899999999999999</v>
          </cell>
        </row>
        <row r="8714">
          <cell r="A8714" t="str">
            <v>IC6-8T-03M-B07L</v>
          </cell>
          <cell r="B8714" t="str">
            <v>PC,RJ45,CUT,6,UTP,T568A,SLD,LSOH1,VLT,GRN,3M</v>
          </cell>
          <cell r="C8714" t="str">
            <v>PC,RJ45,CUT,6,UTP,T568A,SLD,LSOH1,VLT,GRN,3M</v>
          </cell>
          <cell r="D8714" t="str">
            <v>szt.</v>
          </cell>
          <cell r="E8714">
            <v>0</v>
          </cell>
          <cell r="F8714" t="str">
            <v>SIEMON</v>
          </cell>
          <cell r="K8714">
            <v>7.82</v>
          </cell>
        </row>
        <row r="8715">
          <cell r="A8715" t="str">
            <v>IC6-8T-05M-B07L</v>
          </cell>
          <cell r="B8715" t="str">
            <v>PC,RJ45,CUT,6,UTP,T568A,SLD,LSOH1,VLT,GRN,5M</v>
          </cell>
          <cell r="C8715" t="str">
            <v>PC,RJ45,CUT,6,UTP,T568A,SLD,LSOH1,VLT,GRN,5M</v>
          </cell>
          <cell r="D8715" t="str">
            <v>szt.</v>
          </cell>
          <cell r="E8715">
            <v>0</v>
          </cell>
          <cell r="F8715" t="str">
            <v>SIEMON</v>
          </cell>
          <cell r="K8715">
            <v>9.1199999999999992</v>
          </cell>
        </row>
        <row r="8716">
          <cell r="A8716" t="str">
            <v>IC6-8T-10M-B04L</v>
          </cell>
          <cell r="B8716" t="str">
            <v>PC,RJ45,CUT,6,UTP,T568A,SLD,LSOH1,VLT,GRY,10M</v>
          </cell>
          <cell r="C8716" t="str">
            <v>PC,RJ45,CUT,6,UTP,T568A,SLD,LSOH1,VLT,GRY,10M</v>
          </cell>
          <cell r="D8716" t="str">
            <v>szt.</v>
          </cell>
          <cell r="E8716">
            <v>0</v>
          </cell>
          <cell r="F8716" t="str">
            <v>SIEMON</v>
          </cell>
          <cell r="K8716">
            <v>12.38</v>
          </cell>
        </row>
        <row r="8717">
          <cell r="A8717" t="str">
            <v>IC6-8T-15M-B04L</v>
          </cell>
          <cell r="B8717" t="str">
            <v>PC,RJ45,CUT,6,UTP,T568A,SLD,LSOH1,VLT,GRY,15M</v>
          </cell>
          <cell r="C8717" t="str">
            <v>PC,RJ45,CUT,6,UTP,T568A,SLD,LSOH1,VLT,GRY,15M</v>
          </cell>
          <cell r="D8717" t="str">
            <v>szt.</v>
          </cell>
          <cell r="E8717">
            <v>0</v>
          </cell>
          <cell r="F8717" t="str">
            <v>SIEMON</v>
          </cell>
          <cell r="K8717">
            <v>15.64</v>
          </cell>
        </row>
        <row r="8718">
          <cell r="A8718" t="str">
            <v>IC6-8T-20M-B04L</v>
          </cell>
          <cell r="B8718" t="str">
            <v>PC,RJ45,CUT,6,UTP,T568A,SLD,LSOH1,VLT,GRY,20M</v>
          </cell>
          <cell r="C8718" t="str">
            <v>PC,RJ45,CUT,6,UTP,T568A,SLD,LSOH1,VLT,GRY,20M</v>
          </cell>
          <cell r="D8718" t="str">
            <v>szt.</v>
          </cell>
          <cell r="E8718">
            <v>0</v>
          </cell>
          <cell r="F8718" t="str">
            <v>SIEMON</v>
          </cell>
          <cell r="K8718">
            <v>18.899999999999999</v>
          </cell>
        </row>
        <row r="8719">
          <cell r="A8719" t="str">
            <v>IC6-8T-03M-B04L</v>
          </cell>
          <cell r="B8719" t="str">
            <v>PC,RJ45,CUT,6,UTP,T568A,SLD,LSOH1,VLT,GRY,3M</v>
          </cell>
          <cell r="C8719" t="str">
            <v>PC,RJ45,CUT,6,UTP,T568A,SLD,LSOH1,VLT,GRY,3M</v>
          </cell>
          <cell r="D8719" t="str">
            <v>szt.</v>
          </cell>
          <cell r="E8719">
            <v>0</v>
          </cell>
          <cell r="F8719" t="str">
            <v>SIEMON</v>
          </cell>
          <cell r="K8719">
            <v>7.82</v>
          </cell>
        </row>
        <row r="8720">
          <cell r="A8720" t="str">
            <v>IC6-8T-05M-B04L</v>
          </cell>
          <cell r="B8720" t="str">
            <v>PC,RJ45,CUT,6,UTP,T568A,SLD,LSOH1,VLT,GRY,5M</v>
          </cell>
          <cell r="C8720" t="str">
            <v>PC,RJ45,CUT,6,UTP,T568A,SLD,LSOH1,VLT,GRY,5M</v>
          </cell>
          <cell r="D8720" t="str">
            <v>szt.</v>
          </cell>
          <cell r="E8720">
            <v>0</v>
          </cell>
          <cell r="F8720" t="str">
            <v>SIEMON</v>
          </cell>
          <cell r="K8720">
            <v>9.1199999999999992</v>
          </cell>
        </row>
        <row r="8721">
          <cell r="A8721" t="str">
            <v>IC6-8T-10M-B03L</v>
          </cell>
          <cell r="B8721" t="str">
            <v>PC,RJ45,CUT,6,UTP,T568A,SLD,LSOH1,VLT,RED,10M</v>
          </cell>
          <cell r="C8721" t="str">
            <v>PC,RJ45,CUT,6,UTP,T568A,SLD,LSOH1,VLT,RED,10M</v>
          </cell>
          <cell r="D8721" t="str">
            <v>szt.</v>
          </cell>
          <cell r="E8721">
            <v>0</v>
          </cell>
          <cell r="F8721" t="str">
            <v>SIEMON</v>
          </cell>
          <cell r="K8721">
            <v>12.38</v>
          </cell>
        </row>
        <row r="8722">
          <cell r="A8722" t="str">
            <v>IC6-8T-15M-B03L</v>
          </cell>
          <cell r="B8722" t="str">
            <v>PC,RJ45,CUT,6,UTP,T568A,SLD,LSOH1,VLT,RED,15M</v>
          </cell>
          <cell r="C8722" t="str">
            <v>PC,RJ45,CUT,6,UTP,T568A,SLD,LSOH1,VLT,RED,15M</v>
          </cell>
          <cell r="D8722" t="str">
            <v>szt.</v>
          </cell>
          <cell r="E8722">
            <v>0</v>
          </cell>
          <cell r="F8722" t="str">
            <v>SIEMON</v>
          </cell>
          <cell r="K8722">
            <v>15.64</v>
          </cell>
        </row>
        <row r="8723">
          <cell r="A8723" t="str">
            <v>IC6-8T-20M-B03L</v>
          </cell>
          <cell r="B8723" t="str">
            <v>PC,RJ45,CUT,6,UTP,T568A,SLD,LSOH1,VLT,RED,20M</v>
          </cell>
          <cell r="C8723" t="str">
            <v>PC,RJ45,CUT,6,UTP,T568A,SLD,LSOH1,VLT,RED,20M</v>
          </cell>
          <cell r="D8723" t="str">
            <v>szt.</v>
          </cell>
          <cell r="E8723">
            <v>0</v>
          </cell>
          <cell r="F8723" t="str">
            <v>SIEMON</v>
          </cell>
          <cell r="K8723">
            <v>18.899999999999999</v>
          </cell>
        </row>
        <row r="8724">
          <cell r="A8724" t="str">
            <v>IC6-8T-03M-B03L</v>
          </cell>
          <cell r="B8724" t="str">
            <v>PC,RJ45,CUT,6,UTP,T568A,SLD,LSOH1,VLT,RED,3M</v>
          </cell>
          <cell r="C8724" t="str">
            <v>PC,RJ45,CUT,6,UTP,T568A,SLD,LSOH1,VLT,RED,3M</v>
          </cell>
          <cell r="D8724" t="str">
            <v>szt.</v>
          </cell>
          <cell r="E8724">
            <v>0</v>
          </cell>
          <cell r="F8724" t="str">
            <v>SIEMON</v>
          </cell>
          <cell r="K8724">
            <v>7.82</v>
          </cell>
        </row>
        <row r="8725">
          <cell r="A8725" t="str">
            <v>IC6-8T-05M-B03L</v>
          </cell>
          <cell r="B8725" t="str">
            <v>PC,RJ45,CUT,6,UTP,T568A,SLD,LSOH1,VLT,RED,5M</v>
          </cell>
          <cell r="C8725" t="str">
            <v>PC,RJ45,CUT,6,UTP,T568A,SLD,LSOH1,VLT,RED,5M</v>
          </cell>
          <cell r="D8725" t="str">
            <v>szt.</v>
          </cell>
          <cell r="E8725">
            <v>0</v>
          </cell>
          <cell r="F8725" t="str">
            <v>SIEMON</v>
          </cell>
          <cell r="K8725">
            <v>9.1199999999999992</v>
          </cell>
        </row>
        <row r="8726">
          <cell r="A8726" t="str">
            <v>IC6-8T-10M-B02L</v>
          </cell>
          <cell r="B8726" t="str">
            <v>PC,RJ45,CUT,6,UTP,T568A,SLD,LSOH1,VLT,WHT,10M</v>
          </cell>
          <cell r="C8726" t="str">
            <v>PC,RJ45,CUT,6,UTP,T568A,SLD,LSOH1,VLT,WHT,10M</v>
          </cell>
          <cell r="D8726" t="str">
            <v>szt.</v>
          </cell>
          <cell r="E8726">
            <v>0</v>
          </cell>
          <cell r="F8726" t="str">
            <v>SIEMON</v>
          </cell>
          <cell r="K8726">
            <v>12.38</v>
          </cell>
        </row>
        <row r="8727">
          <cell r="A8727" t="str">
            <v>IC6-8T-15M-B02L</v>
          </cell>
          <cell r="B8727" t="str">
            <v>PC,RJ45,CUT,6,UTP,T568A,SLD,LSOH1,VLT,WHT,15M</v>
          </cell>
          <cell r="C8727" t="str">
            <v>PC,RJ45,CUT,6,UTP,T568A,SLD,LSOH1,VLT,WHT,15M</v>
          </cell>
          <cell r="D8727" t="str">
            <v>szt.</v>
          </cell>
          <cell r="E8727">
            <v>0</v>
          </cell>
          <cell r="F8727" t="str">
            <v>SIEMON</v>
          </cell>
          <cell r="K8727">
            <v>15.64</v>
          </cell>
        </row>
        <row r="8728">
          <cell r="A8728" t="str">
            <v>IC6-8T-20M-B02L</v>
          </cell>
          <cell r="B8728" t="str">
            <v>PC,RJ45,CUT,6,UTP,T568A,SLD,LSOH1,VLT,WHT,20M</v>
          </cell>
          <cell r="C8728" t="str">
            <v>PC,RJ45,CUT,6,UTP,T568A,SLD,LSOH1,VLT,WHT,20M</v>
          </cell>
          <cell r="D8728" t="str">
            <v>szt.</v>
          </cell>
          <cell r="E8728">
            <v>0</v>
          </cell>
          <cell r="F8728" t="str">
            <v>SIEMON</v>
          </cell>
          <cell r="K8728">
            <v>18.899999999999999</v>
          </cell>
        </row>
        <row r="8729">
          <cell r="A8729" t="str">
            <v>IC6-8T-03M-B02L</v>
          </cell>
          <cell r="B8729" t="str">
            <v>PC,RJ45,CUT,6,UTP,T568A,SLD,LSOH1,VLT,WHT,3M</v>
          </cell>
          <cell r="C8729" t="str">
            <v>PC,RJ45,CUT,6,UTP,T568A,SLD,LSOH1,VLT,WHT,3M</v>
          </cell>
          <cell r="D8729" t="str">
            <v>szt.</v>
          </cell>
          <cell r="E8729">
            <v>0</v>
          </cell>
          <cell r="F8729" t="str">
            <v>SIEMON</v>
          </cell>
          <cell r="K8729">
            <v>7.82</v>
          </cell>
        </row>
        <row r="8730">
          <cell r="A8730" t="str">
            <v>IC6-8T-05M-B02L</v>
          </cell>
          <cell r="B8730" t="str">
            <v>PC,RJ45,CUT,6,UTP,T568A,SLD,LSOH1,VLT,WHT,5M</v>
          </cell>
          <cell r="C8730" t="str">
            <v>PC,RJ45,CUT,6,UTP,T568A,SLD,LSOH1,VLT,WHT,5M</v>
          </cell>
          <cell r="D8730" t="str">
            <v>szt.</v>
          </cell>
          <cell r="E8730">
            <v>0</v>
          </cell>
          <cell r="F8730" t="str">
            <v>SIEMON</v>
          </cell>
          <cell r="K8730">
            <v>9.1199999999999992</v>
          </cell>
        </row>
        <row r="8731">
          <cell r="A8731" t="str">
            <v>IC6-8T-10M-B05L</v>
          </cell>
          <cell r="B8731" t="str">
            <v>PC,RJ45,CUT,6,UTP,T568A,SLD,LSOH1,VLT,YEL,10M</v>
          </cell>
          <cell r="C8731" t="str">
            <v>PC,RJ45,CUT,6,UTP,T568A,SLD,LSOH1,VLT,YEL,10M</v>
          </cell>
          <cell r="D8731" t="str">
            <v>szt.</v>
          </cell>
          <cell r="E8731">
            <v>0</v>
          </cell>
          <cell r="F8731" t="str">
            <v>SIEMON</v>
          </cell>
          <cell r="K8731">
            <v>12.38</v>
          </cell>
        </row>
        <row r="8732">
          <cell r="A8732" t="str">
            <v>IC6-8T-15M-B05L</v>
          </cell>
          <cell r="B8732" t="str">
            <v>PC,RJ45,CUT,6,UTP,T568A,SLD,LSOH1,VLT,YEL,15M</v>
          </cell>
          <cell r="C8732" t="str">
            <v>PC,RJ45,CUT,6,UTP,T568A,SLD,LSOH1,VLT,YEL,15M</v>
          </cell>
          <cell r="D8732" t="str">
            <v>szt.</v>
          </cell>
          <cell r="E8732">
            <v>0</v>
          </cell>
          <cell r="F8732" t="str">
            <v>SIEMON</v>
          </cell>
          <cell r="K8732">
            <v>15.64</v>
          </cell>
        </row>
        <row r="8733">
          <cell r="A8733" t="str">
            <v>IC6-8T-20M-B05L</v>
          </cell>
          <cell r="B8733" t="str">
            <v>PC,RJ45,CUT,6,UTP,T568A,SLD,LSOH1,VLT,YEL,20M</v>
          </cell>
          <cell r="C8733" t="str">
            <v>PC,RJ45,CUT,6,UTP,T568A,SLD,LSOH1,VLT,YEL,20M</v>
          </cell>
          <cell r="D8733" t="str">
            <v>szt.</v>
          </cell>
          <cell r="E8733">
            <v>0</v>
          </cell>
          <cell r="F8733" t="str">
            <v>SIEMON</v>
          </cell>
          <cell r="K8733">
            <v>18.899999999999999</v>
          </cell>
        </row>
        <row r="8734">
          <cell r="A8734" t="str">
            <v>IC6-8T-03M-B05L</v>
          </cell>
          <cell r="B8734" t="str">
            <v>PC,RJ45,CUT,6,UTP,T568A,SLD,LSOH1,VLT,YEL,3M</v>
          </cell>
          <cell r="C8734" t="str">
            <v>PC,RJ45,CUT,6,UTP,T568A,SLD,LSOH1,VLT,YEL,3M</v>
          </cell>
          <cell r="D8734" t="str">
            <v>szt.</v>
          </cell>
          <cell r="E8734">
            <v>0</v>
          </cell>
          <cell r="F8734" t="str">
            <v>SIEMON</v>
          </cell>
          <cell r="K8734">
            <v>7.82</v>
          </cell>
        </row>
        <row r="8735">
          <cell r="A8735" t="str">
            <v>IC6-8T-05M-B05L</v>
          </cell>
          <cell r="B8735" t="str">
            <v>PC,RJ45,CUT,6,UTP,T568A,SLD,LSOH1,VLT,YEL,5M</v>
          </cell>
          <cell r="C8735" t="str">
            <v>PC,RJ45,CUT,6,UTP,T568A,SLD,LSOH1,VLT,YEL,5M</v>
          </cell>
          <cell r="D8735" t="str">
            <v>szt.</v>
          </cell>
          <cell r="E8735">
            <v>0</v>
          </cell>
          <cell r="F8735" t="str">
            <v>SIEMON</v>
          </cell>
          <cell r="K8735">
            <v>9.1199999999999992</v>
          </cell>
        </row>
        <row r="8736">
          <cell r="A8736" t="str">
            <v>IC6-8A-10M-B01L</v>
          </cell>
          <cell r="B8736" t="str">
            <v>PC,RJ45,CUT,6,UTP,T568B,SLD,LSOH1,VLT,BLK,10M</v>
          </cell>
          <cell r="C8736" t="str">
            <v>PC,RJ45,CUT,6,UTP,T568B,SLD,LSOH1,VLT,BLK,10M</v>
          </cell>
          <cell r="D8736" t="str">
            <v>szt.</v>
          </cell>
          <cell r="E8736">
            <v>0</v>
          </cell>
          <cell r="F8736" t="str">
            <v>SIEMON</v>
          </cell>
          <cell r="K8736">
            <v>12.38</v>
          </cell>
        </row>
        <row r="8737">
          <cell r="A8737" t="str">
            <v>IC6-8A-15M-B01L</v>
          </cell>
          <cell r="B8737" t="str">
            <v>PC,RJ45,CUT,6,UTP,T568B,SLD,LSOH1,VLT,BLK,15M</v>
          </cell>
          <cell r="C8737" t="str">
            <v>PC,RJ45,CUT,6,UTP,T568B,SLD,LSOH1,VLT,BLK,15M</v>
          </cell>
          <cell r="D8737" t="str">
            <v>szt.</v>
          </cell>
          <cell r="E8737">
            <v>0</v>
          </cell>
          <cell r="F8737" t="str">
            <v>SIEMON</v>
          </cell>
          <cell r="K8737">
            <v>15.64</v>
          </cell>
        </row>
        <row r="8738">
          <cell r="A8738" t="str">
            <v>IC6-8A-20M-B01L</v>
          </cell>
          <cell r="B8738" t="str">
            <v>PC,RJ45,CUT,6,UTP,T568B,SLD,LSOH1,VLT,BLK,20M</v>
          </cell>
          <cell r="C8738" t="str">
            <v>PC,RJ45,CUT,6,UTP,T568B,SLD,LSOH1,VLT,BLK,20M</v>
          </cell>
          <cell r="D8738" t="str">
            <v>szt.</v>
          </cell>
          <cell r="E8738">
            <v>0</v>
          </cell>
          <cell r="F8738" t="str">
            <v>SIEMON</v>
          </cell>
          <cell r="K8738">
            <v>18.899999999999999</v>
          </cell>
        </row>
        <row r="8739">
          <cell r="A8739" t="str">
            <v>IC6-8A-02M-B01L</v>
          </cell>
          <cell r="B8739" t="str">
            <v>PC,RJ45,CUT,6,UTP,T568B,SLD,LSOH1,VLT,BLK,2M</v>
          </cell>
          <cell r="C8739" t="str">
            <v>PC,RJ45,CUT,6,UTP,T568B,SLD,LSOH1,VLT,BLK,2M</v>
          </cell>
          <cell r="D8739" t="str">
            <v>szt.</v>
          </cell>
          <cell r="E8739">
            <v>0</v>
          </cell>
          <cell r="F8739" t="str">
            <v>SIEMON</v>
          </cell>
          <cell r="K8739">
            <v>7.16</v>
          </cell>
        </row>
        <row r="8740">
          <cell r="A8740" t="str">
            <v>IC6-8A-03M-B01L</v>
          </cell>
          <cell r="B8740" t="str">
            <v>PC,RJ45,CUT,6,UTP,T568B,SLD,LSOH1,VLT,BLK,3M</v>
          </cell>
          <cell r="C8740" t="str">
            <v>PC,RJ45,CUT,6,UTP,T568B,SLD,LSOH1,VLT,BLK,3M</v>
          </cell>
          <cell r="D8740" t="str">
            <v>szt.</v>
          </cell>
          <cell r="E8740">
            <v>0</v>
          </cell>
          <cell r="F8740" t="str">
            <v>SIEMON</v>
          </cell>
          <cell r="K8740">
            <v>7.82</v>
          </cell>
        </row>
        <row r="8741">
          <cell r="A8741" t="str">
            <v>IC6-8A-05M-B01L</v>
          </cell>
          <cell r="B8741" t="str">
            <v>PC,RJ45,CUT,6,UTP,T568B,SLD,LSOH1,VLT,BLK,5M</v>
          </cell>
          <cell r="C8741" t="str">
            <v>PC,RJ45,CUT,6,UTP,T568B,SLD,LSOH1,VLT,BLK,5M</v>
          </cell>
          <cell r="D8741" t="str">
            <v>szt.</v>
          </cell>
          <cell r="E8741">
            <v>0</v>
          </cell>
          <cell r="F8741" t="str">
            <v>SIEMON</v>
          </cell>
          <cell r="K8741">
            <v>9.1199999999999992</v>
          </cell>
        </row>
        <row r="8742">
          <cell r="A8742" t="str">
            <v>IC6-8A-10M-B06L</v>
          </cell>
          <cell r="B8742" t="str">
            <v>PC,RJ45,CUT,6,UTP,T568B,SLD,LSOH1,VLT,BLU,10M</v>
          </cell>
          <cell r="C8742" t="str">
            <v>PC,RJ45,CUT,6,UTP,T568B,SLD,LSOH1,VLT,BLU,10M</v>
          </cell>
          <cell r="D8742" t="str">
            <v>szt.</v>
          </cell>
          <cell r="E8742">
            <v>0</v>
          </cell>
          <cell r="F8742" t="str">
            <v>SIEMON</v>
          </cell>
          <cell r="K8742">
            <v>12.38</v>
          </cell>
        </row>
        <row r="8743">
          <cell r="A8743" t="str">
            <v>IC6-8A-15M-B06L</v>
          </cell>
          <cell r="B8743" t="str">
            <v>PC,RJ45,CUT,6,UTP,T568B,SLD,LSOH1,VLT,BLU,15M</v>
          </cell>
          <cell r="C8743" t="str">
            <v>PC,RJ45,CUT,6,UTP,T568B,SLD,LSOH1,VLT,BLU,15M</v>
          </cell>
          <cell r="D8743" t="str">
            <v>szt.</v>
          </cell>
          <cell r="E8743">
            <v>0</v>
          </cell>
          <cell r="F8743" t="str">
            <v>SIEMON</v>
          </cell>
          <cell r="K8743">
            <v>15.64</v>
          </cell>
        </row>
        <row r="8744">
          <cell r="A8744" t="str">
            <v>IC6-8A-20M-B06L</v>
          </cell>
          <cell r="B8744" t="str">
            <v>PC,RJ45,CUT,6,UTP,T568B,SLD,LSOH1,VLT,BLU,20M</v>
          </cell>
          <cell r="C8744" t="str">
            <v>PC,RJ45,CUT,6,UTP,T568B,SLD,LSOH1,VLT,BLU,20M</v>
          </cell>
          <cell r="D8744" t="str">
            <v>szt.</v>
          </cell>
          <cell r="E8744">
            <v>0</v>
          </cell>
          <cell r="F8744" t="str">
            <v>SIEMON</v>
          </cell>
          <cell r="K8744">
            <v>18.899999999999999</v>
          </cell>
        </row>
        <row r="8745">
          <cell r="A8745" t="str">
            <v>IC6-8A-02M-B06L</v>
          </cell>
          <cell r="B8745" t="str">
            <v>PC,RJ45,CUT,6,UTP,T568B,SLD,LSOH1,VLT,BLU,2M</v>
          </cell>
          <cell r="C8745" t="str">
            <v>PC,RJ45,CUT,6,UTP,T568B,SLD,LSOH1,VLT,BLU,2M</v>
          </cell>
          <cell r="D8745" t="str">
            <v>szt.</v>
          </cell>
          <cell r="E8745">
            <v>0</v>
          </cell>
          <cell r="F8745" t="str">
            <v>SIEMON</v>
          </cell>
          <cell r="K8745">
            <v>7.16</v>
          </cell>
        </row>
        <row r="8746">
          <cell r="A8746" t="str">
            <v>IC6-8A-03M-B06L</v>
          </cell>
          <cell r="B8746" t="str">
            <v>PC,RJ45,CUT,6,UTP,T568B,SLD,LSOH1,VLT,BLU,3M</v>
          </cell>
          <cell r="C8746" t="str">
            <v>PC,RJ45,CUT,6,UTP,T568B,SLD,LSOH1,VLT,BLU,3M</v>
          </cell>
          <cell r="D8746" t="str">
            <v>szt.</v>
          </cell>
          <cell r="E8746">
            <v>0</v>
          </cell>
          <cell r="F8746" t="str">
            <v>SIEMON</v>
          </cell>
          <cell r="K8746">
            <v>7.82</v>
          </cell>
        </row>
        <row r="8747">
          <cell r="A8747" t="str">
            <v>IC6-8A-05M-B06L</v>
          </cell>
          <cell r="B8747" t="str">
            <v>PC,RJ45,CUT,6,UTP,T568B,SLD,LSOH1,VLT,BLU,5M</v>
          </cell>
          <cell r="C8747" t="str">
            <v>PC,RJ45,CUT,6,UTP,T568B,SLD,LSOH1,VLT,BLU,5M</v>
          </cell>
          <cell r="D8747" t="str">
            <v>szt.</v>
          </cell>
          <cell r="E8747">
            <v>0</v>
          </cell>
          <cell r="F8747" t="str">
            <v>SIEMON</v>
          </cell>
          <cell r="K8747">
            <v>9.1199999999999992</v>
          </cell>
        </row>
        <row r="8748">
          <cell r="A8748" t="str">
            <v>IC6-8A-10M-B07L</v>
          </cell>
          <cell r="B8748" t="str">
            <v>PC,RJ45,CUT,6,UTP,T568B,SLD,LSOH1,VLT,GRN,10M</v>
          </cell>
          <cell r="C8748" t="str">
            <v>PC,RJ45,CUT,6,UTP,T568B,SLD,LSOH1,VLT,GRN,10M</v>
          </cell>
          <cell r="D8748" t="str">
            <v>szt.</v>
          </cell>
          <cell r="E8748">
            <v>0</v>
          </cell>
          <cell r="F8748" t="str">
            <v>SIEMON</v>
          </cell>
          <cell r="K8748">
            <v>12.38</v>
          </cell>
        </row>
        <row r="8749">
          <cell r="A8749" t="str">
            <v>IC6-8A-15M-B07L</v>
          </cell>
          <cell r="B8749" t="str">
            <v>PC,RJ45,CUT,6,UTP,T568B,SLD,LSOH1,VLT,GRN,15M</v>
          </cell>
          <cell r="C8749" t="str">
            <v>PC,RJ45,CUT,6,UTP,T568B,SLD,LSOH1,VLT,GRN,15M</v>
          </cell>
          <cell r="D8749" t="str">
            <v>szt.</v>
          </cell>
          <cell r="E8749">
            <v>0</v>
          </cell>
          <cell r="F8749" t="str">
            <v>SIEMON</v>
          </cell>
          <cell r="K8749">
            <v>15.64</v>
          </cell>
        </row>
        <row r="8750">
          <cell r="A8750" t="str">
            <v>IC6-8A-20M-B07L</v>
          </cell>
          <cell r="B8750" t="str">
            <v>PC,RJ45,CUT,6,UTP,T568B,SLD,LSOH1,VLT,GRN,20M</v>
          </cell>
          <cell r="C8750" t="str">
            <v>PC,RJ45,CUT,6,UTP,T568B,SLD,LSOH1,VLT,GRN,20M</v>
          </cell>
          <cell r="D8750" t="str">
            <v>szt.</v>
          </cell>
          <cell r="E8750">
            <v>0</v>
          </cell>
          <cell r="F8750" t="str">
            <v>SIEMON</v>
          </cell>
          <cell r="K8750">
            <v>18.899999999999999</v>
          </cell>
        </row>
        <row r="8751">
          <cell r="A8751" t="str">
            <v>IC6-8A-03M-B07L</v>
          </cell>
          <cell r="B8751" t="str">
            <v>PC,RJ45,CUT,6,UTP,T568B,SLD,LSOH1,VLT,GRN,3M</v>
          </cell>
          <cell r="C8751" t="str">
            <v>PC,RJ45,CUT,6,UTP,T568B,SLD,LSOH1,VLT,GRN,3M</v>
          </cell>
          <cell r="D8751" t="str">
            <v>szt.</v>
          </cell>
          <cell r="E8751">
            <v>0</v>
          </cell>
          <cell r="F8751" t="str">
            <v>SIEMON</v>
          </cell>
          <cell r="K8751">
            <v>7.82</v>
          </cell>
        </row>
        <row r="8752">
          <cell r="A8752" t="str">
            <v>IC6-8A-05M-B07L</v>
          </cell>
          <cell r="B8752" t="str">
            <v>PC,RJ45,CUT,6,UTP,T568B,SLD,LSOH1,VLT,GRN,5M</v>
          </cell>
          <cell r="C8752" t="str">
            <v>PC,RJ45,CUT,6,UTP,T568B,SLD,LSOH1,VLT,GRN,5M</v>
          </cell>
          <cell r="D8752" t="str">
            <v>szt.</v>
          </cell>
          <cell r="E8752">
            <v>0</v>
          </cell>
          <cell r="F8752" t="str">
            <v>SIEMON</v>
          </cell>
          <cell r="K8752">
            <v>9.1199999999999992</v>
          </cell>
        </row>
        <row r="8753">
          <cell r="A8753" t="str">
            <v>IC6-8A-10M-B04L</v>
          </cell>
          <cell r="B8753" t="str">
            <v>PC,RJ45,CUT,6,UTP,T568B,SLD,LSOH1,VLT,GRY,10M</v>
          </cell>
          <cell r="C8753" t="str">
            <v>PC,RJ45,CUT,6,UTP,T568B,SLD,LSOH1,VLT,GRY,10M</v>
          </cell>
          <cell r="D8753" t="str">
            <v>szt.</v>
          </cell>
          <cell r="E8753">
            <v>0</v>
          </cell>
          <cell r="F8753" t="str">
            <v>SIEMON</v>
          </cell>
          <cell r="K8753">
            <v>12.38</v>
          </cell>
        </row>
        <row r="8754">
          <cell r="A8754" t="str">
            <v>IC6-8A-15M-B04L</v>
          </cell>
          <cell r="B8754" t="str">
            <v>PC,RJ45,CUT,6,UTP,T568B,SLD,LSOH1,VLT,GRY,15M</v>
          </cell>
          <cell r="C8754" t="str">
            <v>PC,RJ45,CUT,6,UTP,T568B,SLD,LSOH1,VLT,GRY,15M</v>
          </cell>
          <cell r="D8754" t="str">
            <v>szt.</v>
          </cell>
          <cell r="E8754">
            <v>0</v>
          </cell>
          <cell r="F8754" t="str">
            <v>SIEMON</v>
          </cell>
          <cell r="K8754">
            <v>15.64</v>
          </cell>
        </row>
        <row r="8755">
          <cell r="A8755" t="str">
            <v>IC6-8A-20M-B04L</v>
          </cell>
          <cell r="B8755" t="str">
            <v>PC,RJ45,CUT,6,UTP,T568B,SLD,LSOH1,VLT,GRY,20M</v>
          </cell>
          <cell r="C8755" t="str">
            <v>PC,RJ45,CUT,6,UTP,T568B,SLD,LSOH1,VLT,GRY,20M</v>
          </cell>
          <cell r="D8755" t="str">
            <v>szt.</v>
          </cell>
          <cell r="E8755">
            <v>0</v>
          </cell>
          <cell r="F8755" t="str">
            <v>SIEMON</v>
          </cell>
          <cell r="K8755">
            <v>18.899999999999999</v>
          </cell>
        </row>
        <row r="8756">
          <cell r="A8756" t="str">
            <v>IC6-8A-03M-B04L</v>
          </cell>
          <cell r="B8756" t="str">
            <v>PC,RJ45,CUT,6,UTP,T568B,SLD,LSOH1,VLT,GRY,3M</v>
          </cell>
          <cell r="C8756" t="str">
            <v>PC,RJ45,CUT,6,UTP,T568B,SLD,LSOH1,VLT,GRY,3M</v>
          </cell>
          <cell r="D8756" t="str">
            <v>szt.</v>
          </cell>
          <cell r="E8756">
            <v>0</v>
          </cell>
          <cell r="F8756" t="str">
            <v>SIEMON</v>
          </cell>
          <cell r="K8756">
            <v>7.82</v>
          </cell>
        </row>
        <row r="8757">
          <cell r="A8757" t="str">
            <v>IC6-8A-05M-B04L</v>
          </cell>
          <cell r="B8757" t="str">
            <v>PC,RJ45,CUT,6,UTP,T568B,SLD,LSOH1,VLT,GRY,5M</v>
          </cell>
          <cell r="C8757" t="str">
            <v>PC,RJ45,CUT,6,UTP,T568B,SLD,LSOH1,VLT,GRY,5M</v>
          </cell>
          <cell r="D8757" t="str">
            <v>szt.</v>
          </cell>
          <cell r="E8757">
            <v>0</v>
          </cell>
          <cell r="F8757" t="str">
            <v>SIEMON</v>
          </cell>
          <cell r="K8757">
            <v>9.1199999999999992</v>
          </cell>
        </row>
        <row r="8758">
          <cell r="A8758" t="str">
            <v>IC6-8A-10M-B09L</v>
          </cell>
          <cell r="B8758" t="str">
            <v>PC,RJ45,CUT,6,UTP,T568B,SLD,LSOH1,VLT,ORG,10M</v>
          </cell>
          <cell r="C8758" t="str">
            <v>PC,RJ45,CUT,6,UTP,T568B,SLD,LSOH1,VLT,ORG,10M</v>
          </cell>
          <cell r="D8758" t="str">
            <v>szt.</v>
          </cell>
          <cell r="E8758">
            <v>0</v>
          </cell>
          <cell r="F8758" t="str">
            <v>SIEMON</v>
          </cell>
          <cell r="K8758">
            <v>9.1999999999999993</v>
          </cell>
        </row>
        <row r="8759">
          <cell r="A8759" t="str">
            <v>IC6-8A-10M-B03L</v>
          </cell>
          <cell r="B8759" t="str">
            <v>PC,RJ45,CUT,6,UTP,T568B,SLD,LSOH1,VLT,RED,10M</v>
          </cell>
          <cell r="C8759" t="str">
            <v>PC,RJ45,CUT,6,UTP,T568B,SLD,LSOH1,VLT,RED,10M</v>
          </cell>
          <cell r="D8759" t="str">
            <v>szt.</v>
          </cell>
          <cell r="E8759">
            <v>0</v>
          </cell>
          <cell r="F8759" t="str">
            <v>SIEMON</v>
          </cell>
          <cell r="K8759">
            <v>12.38</v>
          </cell>
        </row>
        <row r="8760">
          <cell r="A8760" t="str">
            <v>IC6-8A-15M-B03L</v>
          </cell>
          <cell r="B8760" t="str">
            <v>PC,RJ45,CUT,6,UTP,T568B,SLD,LSOH1,VLT,RED,15M</v>
          </cell>
          <cell r="C8760" t="str">
            <v>PC,RJ45,CUT,6,UTP,T568B,SLD,LSOH1,VLT,RED,15M</v>
          </cell>
          <cell r="D8760" t="str">
            <v>szt.</v>
          </cell>
          <cell r="E8760">
            <v>0</v>
          </cell>
          <cell r="F8760" t="str">
            <v>SIEMON</v>
          </cell>
          <cell r="K8760">
            <v>15.64</v>
          </cell>
        </row>
        <row r="8761">
          <cell r="A8761" t="str">
            <v>IC6-8A-20M-B03L</v>
          </cell>
          <cell r="B8761" t="str">
            <v>PC,RJ45,CUT,6,UTP,T568B,SLD,LSOH1,VLT,RED,20M</v>
          </cell>
          <cell r="C8761" t="str">
            <v>PC,RJ45,CUT,6,UTP,T568B,SLD,LSOH1,VLT,RED,20M</v>
          </cell>
          <cell r="D8761" t="str">
            <v>szt.</v>
          </cell>
          <cell r="E8761">
            <v>0</v>
          </cell>
          <cell r="F8761" t="str">
            <v>SIEMON</v>
          </cell>
          <cell r="K8761">
            <v>18.899999999999999</v>
          </cell>
        </row>
        <row r="8762">
          <cell r="A8762" t="str">
            <v>IC6-8A-03M-B03L</v>
          </cell>
          <cell r="B8762" t="str">
            <v>PC,RJ45,CUT,6,UTP,T568B,SLD,LSOH1,VLT,RED,3M</v>
          </cell>
          <cell r="C8762" t="str">
            <v>PC,RJ45,CUT,6,UTP,T568B,SLD,LSOH1,VLT,RED,3M</v>
          </cell>
          <cell r="D8762" t="str">
            <v>szt.</v>
          </cell>
          <cell r="E8762">
            <v>0</v>
          </cell>
          <cell r="F8762" t="str">
            <v>SIEMON</v>
          </cell>
          <cell r="K8762">
            <v>7.82</v>
          </cell>
        </row>
        <row r="8763">
          <cell r="A8763" t="str">
            <v>IC6-8A-05M-B03L</v>
          </cell>
          <cell r="B8763" t="str">
            <v>PC,RJ45,CUT,6,UTP,T568B,SLD,LSOH1,VLT,RED,5M</v>
          </cell>
          <cell r="C8763" t="str">
            <v>PC,RJ45,CUT,6,UTP,T568B,SLD,LSOH1,VLT,RED,5M</v>
          </cell>
          <cell r="D8763" t="str">
            <v>szt.</v>
          </cell>
          <cell r="E8763">
            <v>0</v>
          </cell>
          <cell r="F8763" t="str">
            <v>SIEMON</v>
          </cell>
          <cell r="K8763">
            <v>9.1199999999999992</v>
          </cell>
        </row>
        <row r="8764">
          <cell r="A8764" t="str">
            <v>IC6-8A-10M-B02L</v>
          </cell>
          <cell r="B8764" t="str">
            <v>PC,RJ45,CUT,6,UTP,T568B,SLD,LSOH1,VLT,WHT,10M</v>
          </cell>
          <cell r="C8764" t="str">
            <v>PC,RJ45,CUT,6,UTP,T568B,SLD,LSOH1,VLT,WHT,10M</v>
          </cell>
          <cell r="D8764" t="str">
            <v>szt.</v>
          </cell>
          <cell r="E8764">
            <v>0</v>
          </cell>
          <cell r="F8764" t="str">
            <v>SIEMON</v>
          </cell>
          <cell r="K8764">
            <v>12.38</v>
          </cell>
        </row>
        <row r="8765">
          <cell r="A8765" t="str">
            <v>IC6-8A-15M-B02L</v>
          </cell>
          <cell r="B8765" t="str">
            <v>PC,RJ45,CUT,6,UTP,T568B,SLD,LSOH1,VLT,WHT,15M</v>
          </cell>
          <cell r="C8765" t="str">
            <v>PC,RJ45,CUT,6,UTP,T568B,SLD,LSOH1,VLT,WHT,15M</v>
          </cell>
          <cell r="D8765" t="str">
            <v>szt.</v>
          </cell>
          <cell r="E8765">
            <v>0</v>
          </cell>
          <cell r="F8765" t="str">
            <v>SIEMON</v>
          </cell>
          <cell r="K8765">
            <v>15.64</v>
          </cell>
        </row>
        <row r="8766">
          <cell r="A8766" t="str">
            <v>IC6-8A-01M-B02L</v>
          </cell>
          <cell r="B8766" t="str">
            <v>PC,RJ45,CUT,6,UTP,T568B,SLD,LSOH1,VLT,WHT,1M</v>
          </cell>
          <cell r="C8766" t="str">
            <v>PC,RJ45,CUT,6,UTP,T568B,SLD,LSOH1,VLT,WHT,1M</v>
          </cell>
          <cell r="D8766" t="str">
            <v>szt.</v>
          </cell>
          <cell r="E8766">
            <v>0</v>
          </cell>
          <cell r="F8766" t="str">
            <v>SIEMON</v>
          </cell>
          <cell r="K8766">
            <v>6.52</v>
          </cell>
        </row>
        <row r="8767">
          <cell r="A8767" t="str">
            <v>IC6-8A-20M-B02L</v>
          </cell>
          <cell r="B8767" t="str">
            <v>PC,RJ45,CUT,6,UTP,T568B,SLD,LSOH1,VLT,WHT,20M</v>
          </cell>
          <cell r="C8767" t="str">
            <v>PC,RJ45,CUT,6,UTP,T568B,SLD,LSOH1,VLT,WHT,20M</v>
          </cell>
          <cell r="D8767" t="str">
            <v>szt.</v>
          </cell>
          <cell r="E8767">
            <v>0</v>
          </cell>
          <cell r="F8767" t="str">
            <v>SIEMON</v>
          </cell>
          <cell r="K8767">
            <v>18.899999999999999</v>
          </cell>
        </row>
        <row r="8768">
          <cell r="A8768" t="str">
            <v>IC6-8A-03M-B02L</v>
          </cell>
          <cell r="B8768" t="str">
            <v>PC,RJ45,CUT,6,UTP,T568B,SLD,LSOH1,VLT,WHT,3M</v>
          </cell>
          <cell r="C8768" t="str">
            <v>PC,RJ45,CUT,6,UTP,T568B,SLD,LSOH1,VLT,WHT,3M</v>
          </cell>
          <cell r="D8768" t="str">
            <v>szt.</v>
          </cell>
          <cell r="E8768">
            <v>0</v>
          </cell>
          <cell r="F8768" t="str">
            <v>SIEMON</v>
          </cell>
          <cell r="K8768">
            <v>7.82</v>
          </cell>
        </row>
        <row r="8769">
          <cell r="A8769" t="str">
            <v>IC6-8A-05M-B02L</v>
          </cell>
          <cell r="B8769" t="str">
            <v>PC,RJ45,CUT,6,UTP,T568B,SLD,LSOH1,VLT,WHT,5M</v>
          </cell>
          <cell r="C8769" t="str">
            <v>PC,RJ45,CUT,6,UTP,T568B,SLD,LSOH1,VLT,WHT,5M</v>
          </cell>
          <cell r="D8769" t="str">
            <v>szt.</v>
          </cell>
          <cell r="E8769">
            <v>0</v>
          </cell>
          <cell r="F8769" t="str">
            <v>SIEMON</v>
          </cell>
          <cell r="K8769">
            <v>9.1199999999999992</v>
          </cell>
        </row>
        <row r="8770">
          <cell r="A8770" t="str">
            <v>IC6-8A-10M-B05L</v>
          </cell>
          <cell r="B8770" t="str">
            <v>PC,RJ45,CUT,6,UTP,T568B,SLD,LSOH1,VLT,YEL,10M</v>
          </cell>
          <cell r="C8770" t="str">
            <v>PC,RJ45,CUT,6,UTP,T568B,SLD,LSOH1,VLT,YEL,10M</v>
          </cell>
          <cell r="D8770" t="str">
            <v>szt.</v>
          </cell>
          <cell r="E8770">
            <v>0</v>
          </cell>
          <cell r="F8770" t="str">
            <v>SIEMON</v>
          </cell>
          <cell r="K8770">
            <v>12.38</v>
          </cell>
        </row>
        <row r="8771">
          <cell r="A8771" t="str">
            <v>IC6-8A-15M-B05L</v>
          </cell>
          <cell r="B8771" t="str">
            <v>PC,RJ45,CUT,6,UTP,T568B,SLD,LSOH1,VLT,YEL,15M</v>
          </cell>
          <cell r="C8771" t="str">
            <v>PC,RJ45,CUT,6,UTP,T568B,SLD,LSOH1,VLT,YEL,15M</v>
          </cell>
          <cell r="D8771" t="str">
            <v>szt.</v>
          </cell>
          <cell r="E8771">
            <v>0</v>
          </cell>
          <cell r="F8771" t="str">
            <v>SIEMON</v>
          </cell>
          <cell r="K8771">
            <v>15.64</v>
          </cell>
        </row>
        <row r="8772">
          <cell r="A8772" t="str">
            <v>IC6-8A-20M-B05L</v>
          </cell>
          <cell r="B8772" t="str">
            <v>PC,RJ45,CUT,6,UTP,T568B,SLD,LSOH1,VLT,YEL,20M</v>
          </cell>
          <cell r="C8772" t="str">
            <v>PC,RJ45,CUT,6,UTP,T568B,SLD,LSOH1,VLT,YEL,20M</v>
          </cell>
          <cell r="D8772" t="str">
            <v>szt.</v>
          </cell>
          <cell r="E8772">
            <v>0</v>
          </cell>
          <cell r="F8772" t="str">
            <v>SIEMON</v>
          </cell>
          <cell r="K8772">
            <v>18.899999999999999</v>
          </cell>
        </row>
        <row r="8773">
          <cell r="A8773" t="str">
            <v>IC6-8A-03M-B05L</v>
          </cell>
          <cell r="B8773" t="str">
            <v>PC,RJ45,CUT,6,UTP,T568B,SLD,LSOH1,VLT,YEL,3M</v>
          </cell>
          <cell r="C8773" t="str">
            <v>PC,RJ45,CUT,6,UTP,T568B,SLD,LSOH1,VLT,YEL,3M</v>
          </cell>
          <cell r="D8773" t="str">
            <v>szt.</v>
          </cell>
          <cell r="E8773">
            <v>0</v>
          </cell>
          <cell r="F8773" t="str">
            <v>SIEMON</v>
          </cell>
          <cell r="K8773">
            <v>7.82</v>
          </cell>
        </row>
        <row r="8774">
          <cell r="A8774" t="str">
            <v>IC6-8A-05M-B05L</v>
          </cell>
          <cell r="B8774" t="str">
            <v>PC,RJ45,CUT,6,UTP,T568B,SLD,LSOH1,VLT,YEL,5M</v>
          </cell>
          <cell r="C8774" t="str">
            <v>PC,RJ45,CUT,6,UTP,T568B,SLD,LSOH1,VLT,YEL,5M</v>
          </cell>
          <cell r="D8774" t="str">
            <v>szt.</v>
          </cell>
          <cell r="E8774">
            <v>0</v>
          </cell>
          <cell r="F8774" t="str">
            <v>SIEMON</v>
          </cell>
          <cell r="K8774">
            <v>9.1199999999999992</v>
          </cell>
        </row>
        <row r="8775">
          <cell r="A8775" t="str">
            <v>ZC6A-S10MT-L</v>
          </cell>
          <cell r="B8775" t="str">
            <v>PC,RJ45,CUT,6A,F/UTP,T568A,SLD,LSOH1,VLT,CLR,10M</v>
          </cell>
          <cell r="C8775" t="str">
            <v>PC,RJ45,CUT,6A,F/UTP,T568A,SLD,LSOH1,VLT,CLR,10M</v>
          </cell>
          <cell r="D8775" t="str">
            <v>szt.</v>
          </cell>
          <cell r="E8775">
            <v>0</v>
          </cell>
          <cell r="F8775" t="str">
            <v>SIEMON</v>
          </cell>
          <cell r="K8775">
            <v>23.6</v>
          </cell>
        </row>
        <row r="8776">
          <cell r="A8776" t="str">
            <v>ZC6A-S15MT-L</v>
          </cell>
          <cell r="B8776" t="str">
            <v>PC,RJ45,CUT,6A,F/UTP,T568A,SLD,LSOH1,VLT,CLR,15M</v>
          </cell>
          <cell r="C8776" t="str">
            <v>PC,RJ45,CUT,6A,F/UTP,T568A,SLD,LSOH1,VLT,CLR,15M</v>
          </cell>
          <cell r="D8776" t="str">
            <v>szt.</v>
          </cell>
          <cell r="E8776">
            <v>0</v>
          </cell>
          <cell r="F8776" t="str">
            <v>SIEMON</v>
          </cell>
          <cell r="K8776">
            <v>28.72</v>
          </cell>
        </row>
        <row r="8777">
          <cell r="A8777" t="str">
            <v>ZC6A-S20MT-L</v>
          </cell>
          <cell r="B8777" t="str">
            <v>PC,RJ45,CUT,6A,F/UTP,T568A,SLD,LSOH1,VLT,CLR,20M</v>
          </cell>
          <cell r="C8777" t="str">
            <v>PC,RJ45,CUT,6A,F/UTP,T568A,SLD,LSOH1,VLT,CLR,20M</v>
          </cell>
          <cell r="D8777" t="str">
            <v>szt.</v>
          </cell>
          <cell r="E8777">
            <v>0</v>
          </cell>
          <cell r="F8777" t="str">
            <v>SIEMON</v>
          </cell>
          <cell r="K8777">
            <v>33.82</v>
          </cell>
        </row>
        <row r="8778">
          <cell r="A8778" t="str">
            <v>ZC6A-S05MT-L</v>
          </cell>
          <cell r="B8778" t="str">
            <v>PC,RJ45,CUT,6A,F/UTP,T568A,SLD,LSOH1,VLT,CLR,5M</v>
          </cell>
          <cell r="C8778" t="str">
            <v>PC,RJ45,CUT,6A,F/UTP,T568A,SLD,LSOH1,VLT,CLR,5M</v>
          </cell>
          <cell r="D8778" t="str">
            <v>szt.</v>
          </cell>
          <cell r="E8778">
            <v>0</v>
          </cell>
          <cell r="F8778" t="str">
            <v>SIEMON</v>
          </cell>
          <cell r="K8778">
            <v>18.48</v>
          </cell>
        </row>
        <row r="8779">
          <cell r="A8779" t="str">
            <v>ZC6A-S07MA-L</v>
          </cell>
          <cell r="B8779" t="str">
            <v>PC,RJ45,CUT,6A,F/UTP,T568A,SLD,LSOH1,VLT,CLR,7M</v>
          </cell>
          <cell r="C8779" t="str">
            <v xml:space="preserve">PC,RJ45,CUT,6A,F/UTP,T568A,SLD,LSOH1,VLT,CLR,7M </v>
          </cell>
          <cell r="D8779" t="str">
            <v>szt.</v>
          </cell>
          <cell r="E8779">
            <v>0</v>
          </cell>
          <cell r="F8779" t="str">
            <v>SIEMON</v>
          </cell>
          <cell r="K8779">
            <v>0</v>
          </cell>
        </row>
        <row r="8780">
          <cell r="A8780" t="str">
            <v>ZC6A-S10MA-L</v>
          </cell>
          <cell r="B8780" t="str">
            <v>PC,RJ45,CUT,6A,F/UTP,T568B,SLD,LSOH1,VLT,CLR,10M</v>
          </cell>
          <cell r="C8780" t="str">
            <v>PC,RJ45,CUT,6A,F/UTP,T568B,SLD,LSOH1,VLT,CLR,10M</v>
          </cell>
          <cell r="D8780" t="str">
            <v>szt.</v>
          </cell>
          <cell r="E8780">
            <v>0</v>
          </cell>
          <cell r="F8780" t="str">
            <v>SIEMON</v>
          </cell>
          <cell r="K8780">
            <v>23.6</v>
          </cell>
        </row>
        <row r="8781">
          <cell r="A8781" t="str">
            <v>ZC6A-S15MA-L</v>
          </cell>
          <cell r="B8781" t="str">
            <v>PC,RJ45,CUT,6A,F/UTP,T568B,SLD,LSOH1,VLT,CLR,15M</v>
          </cell>
          <cell r="C8781" t="str">
            <v>PC,RJ45,CUT,6A,F/UTP,T568B,SLD,LSOH1,VLT,CLR,15M</v>
          </cell>
          <cell r="D8781" t="str">
            <v>szt.</v>
          </cell>
          <cell r="E8781">
            <v>0</v>
          </cell>
          <cell r="F8781" t="str">
            <v>SIEMON</v>
          </cell>
          <cell r="K8781">
            <v>28.72</v>
          </cell>
        </row>
        <row r="8782">
          <cell r="A8782" t="str">
            <v>ZC6A-S20MA-L</v>
          </cell>
          <cell r="B8782" t="str">
            <v>PC,RJ45,CUT,6A,F/UTP,T568B,SLD,LSOH1,VLT,CLR,20M</v>
          </cell>
          <cell r="C8782" t="str">
            <v>PC,RJ45,CUT,6A,F/UTP,T568B,SLD,LSOH1,VLT,CLR,20M</v>
          </cell>
          <cell r="D8782" t="str">
            <v>szt.</v>
          </cell>
          <cell r="E8782">
            <v>0</v>
          </cell>
          <cell r="F8782" t="str">
            <v>SIEMON</v>
          </cell>
          <cell r="K8782">
            <v>33.82</v>
          </cell>
        </row>
        <row r="8783">
          <cell r="A8783" t="str">
            <v>ZC6A-S03MA-L</v>
          </cell>
          <cell r="B8783" t="str">
            <v>PC,RJ45,CUT,6A,F/UTP,T568B,SLD,LSOH1,VLT,CLR,3M</v>
          </cell>
          <cell r="C8783" t="str">
            <v>PC,RJ45,CUT,6A,F/UTP,T568B,SLD,LSOH1,VLT,CLR,3M</v>
          </cell>
          <cell r="D8783" t="str">
            <v>szt.</v>
          </cell>
          <cell r="E8783">
            <v>0</v>
          </cell>
          <cell r="F8783" t="str">
            <v>SIEMON</v>
          </cell>
          <cell r="K8783">
            <v>16.420000000000002</v>
          </cell>
        </row>
        <row r="8784">
          <cell r="A8784" t="str">
            <v>ZC6A-S05MA-L</v>
          </cell>
          <cell r="B8784" t="str">
            <v>PC,RJ45,CUT,6A,F/UTP,T568B,SLD,LSOH1,VLT,CLR,5M</v>
          </cell>
          <cell r="C8784" t="str">
            <v>PC,RJ45,CUT,6A,F/UTP,T568B,SLD,LSOH1,VLT,CLR,5M</v>
          </cell>
          <cell r="D8784" t="str">
            <v>szt.</v>
          </cell>
          <cell r="E8784">
            <v>0</v>
          </cell>
          <cell r="F8784" t="str">
            <v>SIEMON</v>
          </cell>
          <cell r="K8784">
            <v>18.48</v>
          </cell>
        </row>
        <row r="8785">
          <cell r="A8785" t="str">
            <v>ZC6A-10MT-L</v>
          </cell>
          <cell r="B8785" t="str">
            <v>PC,RJ45,CUT,6A,UTP,T568A,SLD,LSOH1,VLT,CLR,10M</v>
          </cell>
          <cell r="C8785" t="str">
            <v>PC,RJ45,CUT,6A,UTP,T568A,SLD,LSOH1,VLT,CLR,10M</v>
          </cell>
          <cell r="D8785" t="str">
            <v>szt.</v>
          </cell>
          <cell r="E8785">
            <v>0</v>
          </cell>
          <cell r="F8785" t="str">
            <v>SIEMON</v>
          </cell>
          <cell r="K8785">
            <v>28.58</v>
          </cell>
        </row>
        <row r="8786">
          <cell r="A8786" t="str">
            <v>ZC6A-15MT-L</v>
          </cell>
          <cell r="B8786" t="str">
            <v>PC,RJ45,CUT,6A,UTP,T568A,SLD,LSOH1,VLT,CLR,15M</v>
          </cell>
          <cell r="C8786" t="str">
            <v>PC,RJ45,CUT,6A,UTP,T568A,SLD,LSOH1,VLT,CLR,15M</v>
          </cell>
          <cell r="D8786" t="str">
            <v>szt.</v>
          </cell>
          <cell r="E8786">
            <v>0</v>
          </cell>
          <cell r="F8786" t="str">
            <v>SIEMON</v>
          </cell>
          <cell r="K8786">
            <v>37.4</v>
          </cell>
        </row>
        <row r="8787">
          <cell r="A8787" t="str">
            <v>ZC6A-20MT-L</v>
          </cell>
          <cell r="B8787" t="str">
            <v>PC,RJ45,CUT,6A,UTP,T568A,SLD,LSOH1,VLT,CLR,20M</v>
          </cell>
          <cell r="C8787" t="str">
            <v>PC,RJ45,CUT,6A,UTP,T568A,SLD,LSOH1,VLT,CLR,20M</v>
          </cell>
          <cell r="D8787" t="str">
            <v>szt.</v>
          </cell>
          <cell r="E8787">
            <v>0</v>
          </cell>
          <cell r="F8787" t="str">
            <v>SIEMON</v>
          </cell>
          <cell r="K8787">
            <v>46.2</v>
          </cell>
        </row>
        <row r="8788">
          <cell r="A8788" t="str">
            <v>ZC6A-05MT-L</v>
          </cell>
          <cell r="B8788" t="str">
            <v>PC,RJ45,CUT,6A,UTP,T568A,SLD,LSOH1,VLT,CLR,5M</v>
          </cell>
          <cell r="C8788" t="str">
            <v>PC,RJ45,CUT,6A,UTP,T568A,SLD,LSOH1,VLT,CLR,5M</v>
          </cell>
          <cell r="D8788" t="str">
            <v>szt.</v>
          </cell>
          <cell r="E8788">
            <v>0</v>
          </cell>
          <cell r="F8788" t="str">
            <v>SIEMON</v>
          </cell>
          <cell r="K8788">
            <v>19.78</v>
          </cell>
        </row>
        <row r="8789">
          <cell r="A8789" t="str">
            <v>ZC6A-10MA-L</v>
          </cell>
          <cell r="B8789" t="str">
            <v>PC,RJ45,CUT,6A,UTP,T568B,SLD,LSOH1,VLT,CLR,10M</v>
          </cell>
          <cell r="C8789" t="str">
            <v>PC,RJ45,CUT,6A,UTP,T568B,SLD,LSOH1,VLT,CLR,10M</v>
          </cell>
          <cell r="D8789" t="str">
            <v>szt.</v>
          </cell>
          <cell r="E8789">
            <v>0</v>
          </cell>
          <cell r="F8789" t="str">
            <v>SIEMON</v>
          </cell>
          <cell r="K8789">
            <v>28.58</v>
          </cell>
        </row>
        <row r="8790">
          <cell r="A8790" t="str">
            <v>ZC6A-11MA-L</v>
          </cell>
          <cell r="B8790" t="str">
            <v>PC,RJ45,CUT,6A,UTP,T568B,SLD,LSOH1,VLT,CLR,11M</v>
          </cell>
          <cell r="C8790" t="str">
            <v>PC,RJ45,CUT,6A,UTP,T568B,SLD,LSOH1,VLT,CLR,11M</v>
          </cell>
          <cell r="D8790" t="str">
            <v>szt.</v>
          </cell>
          <cell r="E8790">
            <v>0</v>
          </cell>
          <cell r="F8790" t="str">
            <v>SIEMON</v>
          </cell>
          <cell r="K8790">
            <v>30.34</v>
          </cell>
        </row>
        <row r="8791">
          <cell r="A8791" t="str">
            <v>ZC6A-20MA-L</v>
          </cell>
          <cell r="B8791" t="str">
            <v>PC,RJ45,CUT,6A,UTP,T568B,SLD,LSOH1,VLT,CLR,20M</v>
          </cell>
          <cell r="C8791" t="str">
            <v>PC,RJ45,CUT,6A,UTP,T568B,SLD,LSOH1,VLT,CLR,20M</v>
          </cell>
          <cell r="D8791" t="str">
            <v>szt.</v>
          </cell>
          <cell r="E8791">
            <v>0</v>
          </cell>
          <cell r="F8791" t="str">
            <v>SIEMON</v>
          </cell>
          <cell r="K8791">
            <v>46.2</v>
          </cell>
        </row>
        <row r="8792">
          <cell r="A8792" t="str">
            <v>ZC6A-03MA-L</v>
          </cell>
          <cell r="B8792" t="str">
            <v>PC,RJ45,CUT,6A,UTP,T568B,SLD,LSOH1,VLT,CLR,3M</v>
          </cell>
          <cell r="C8792" t="str">
            <v>PC,RJ45,CUT,6A,UTP,T568B,SLD,LSOH1,VLT,CLR,3M</v>
          </cell>
          <cell r="D8792" t="str">
            <v>szt.</v>
          </cell>
          <cell r="E8792">
            <v>0</v>
          </cell>
          <cell r="F8792" t="str">
            <v>SIEMON</v>
          </cell>
          <cell r="K8792">
            <v>16.260000000000002</v>
          </cell>
        </row>
        <row r="8793">
          <cell r="A8793" t="str">
            <v>ZC6A-40MA-L</v>
          </cell>
          <cell r="B8793" t="str">
            <v>PC,RJ45,CUT,6A,UTP,T568B,SLD,LSOH1,VLT,CLR,40M</v>
          </cell>
          <cell r="C8793" t="str">
            <v>PC,RJ45,CUT,6A,UTP,T568B,SLD,LSOH1,VLT,CLR,40M</v>
          </cell>
          <cell r="D8793" t="str">
            <v>szt.</v>
          </cell>
          <cell r="E8793">
            <v>0</v>
          </cell>
          <cell r="F8793" t="str">
            <v>SIEMON</v>
          </cell>
          <cell r="K8793">
            <v>81.42</v>
          </cell>
        </row>
        <row r="8794">
          <cell r="A8794" t="str">
            <v>ZC6A-04MA-L</v>
          </cell>
          <cell r="B8794" t="str">
            <v>PC,RJ45,CUT,6A,UTP,T568B,SLD,LSOH1,VLT,CLR,4M</v>
          </cell>
          <cell r="C8794" t="str">
            <v>PC,RJ45,CUT,6A,UTP,T568B,SLD,LSOH1,VLT,CLR,4M</v>
          </cell>
          <cell r="D8794" t="str">
            <v>szt.</v>
          </cell>
          <cell r="E8794">
            <v>0</v>
          </cell>
          <cell r="F8794" t="str">
            <v>SIEMON</v>
          </cell>
          <cell r="K8794">
            <v>18.02</v>
          </cell>
        </row>
        <row r="8795">
          <cell r="A8795" t="str">
            <v>ZC6A-05MA-L</v>
          </cell>
          <cell r="B8795" t="str">
            <v>PC,RJ45,CUT,6A,UTP,T568B,SLD,LSOH1,VLT,CLR,5M</v>
          </cell>
          <cell r="C8795" t="str">
            <v>PC,RJ45,CUT,6A,UTP,T568B,SLD,LSOH1,VLT,CLR,5M</v>
          </cell>
          <cell r="D8795" t="str">
            <v>szt.</v>
          </cell>
          <cell r="E8795">
            <v>0</v>
          </cell>
          <cell r="F8795" t="str">
            <v>SIEMON</v>
          </cell>
          <cell r="K8795">
            <v>19.78</v>
          </cell>
        </row>
        <row r="8796">
          <cell r="A8796" t="str">
            <v>ZC6A-7.5MA-L</v>
          </cell>
          <cell r="B8796" t="str">
            <v>PC,RJ45,CUT,6A,UTP,T568B,SLD,LSOH1,VLT,CLR,7.5M</v>
          </cell>
          <cell r="C8796" t="str">
            <v>PC,RJ45,CUT,6A,UTP,T568B,SLD,LSOH1,VLT,CLR,7.5M</v>
          </cell>
          <cell r="D8796" t="str">
            <v>szt.</v>
          </cell>
          <cell r="E8796">
            <v>0</v>
          </cell>
          <cell r="F8796" t="str">
            <v>SIEMON</v>
          </cell>
          <cell r="K8796">
            <v>24.18</v>
          </cell>
        </row>
        <row r="8797">
          <cell r="A8797" t="str">
            <v>MC5-1.3M-0101</v>
          </cell>
          <cell r="B8797" t="str">
            <v>PC,RJ45,RJ45,5E,UTP,T568B,STR,CM,BLK,BLK,1.3M</v>
          </cell>
          <cell r="C8797" t="str">
            <v>PC,RJ45,RJ45,5E,UTP,T568B,STR,CM,BLK,BLK,1.3M</v>
          </cell>
          <cell r="D8797" t="str">
            <v>szt.</v>
          </cell>
          <cell r="E8797">
            <v>0</v>
          </cell>
          <cell r="F8797" t="str">
            <v>SIEMON</v>
          </cell>
          <cell r="K8797">
            <v>5.64</v>
          </cell>
        </row>
        <row r="8798">
          <cell r="A8798" t="str">
            <v>MC5-1.5M-0101</v>
          </cell>
          <cell r="B8798" t="str">
            <v>PC,RJ45,RJ45,5E,UTP,T568B,STR,CM,BLK,BLK,1.5M</v>
          </cell>
          <cell r="C8798" t="str">
            <v>PC,RJ45,RJ45,5E,UTP,T568B,STR,CM,BLK,BLK,1.5M</v>
          </cell>
          <cell r="D8798" t="str">
            <v>szt.</v>
          </cell>
          <cell r="E8798">
            <v>0</v>
          </cell>
          <cell r="F8798" t="str">
            <v>SIEMON</v>
          </cell>
          <cell r="K8798">
            <v>5.9</v>
          </cell>
        </row>
        <row r="8799">
          <cell r="A8799" t="str">
            <v>MC5-1.5M-0101B</v>
          </cell>
          <cell r="B8799" t="str">
            <v>PC,RJ45,RJ45,5E,UTP,T568B,STR,CM,BLK,BLK,1.5M,BULK</v>
          </cell>
          <cell r="C8799" t="str">
            <v>PC,RJ45,RJ45,5E,UTP,T568B,STR,CM,BLK,BLK,1.5M,BULK</v>
          </cell>
          <cell r="D8799" t="str">
            <v>szt.</v>
          </cell>
          <cell r="E8799">
            <v>0</v>
          </cell>
          <cell r="F8799" t="str">
            <v>SIEMON</v>
          </cell>
          <cell r="K8799">
            <v>5.6</v>
          </cell>
        </row>
        <row r="8800">
          <cell r="A8800" t="str">
            <v>MC5-01M-0101</v>
          </cell>
          <cell r="B8800" t="str">
            <v>PC,RJ45,RJ45,5E,UTP,T568B,STR,CM,BLK,BLK,1M</v>
          </cell>
          <cell r="C8800" t="str">
            <v>PC,RJ45,RJ45,5E,UTP,T568B,STR,CM,BLK,BLK,1M</v>
          </cell>
          <cell r="D8800" t="str">
            <v>szt.</v>
          </cell>
          <cell r="E8800">
            <v>0</v>
          </cell>
          <cell r="F8800" t="str">
            <v>SIEMON</v>
          </cell>
          <cell r="K8800">
            <v>5.24</v>
          </cell>
        </row>
        <row r="8801">
          <cell r="A8801" t="str">
            <v>MC5-01M-0101B</v>
          </cell>
          <cell r="B8801" t="str">
            <v>PC,RJ45,RJ45,5E,UTP,T568B,STR,CM,BLK,BLK,1M,BULK</v>
          </cell>
          <cell r="C8801" t="str">
            <v>PC,RJ45,RJ45,5E,UTP,T568B,STR,CM,BLK,BLK,1M,BULK</v>
          </cell>
          <cell r="D8801" t="str">
            <v>szt.</v>
          </cell>
          <cell r="E8801">
            <v>0</v>
          </cell>
          <cell r="F8801" t="str">
            <v>SIEMON</v>
          </cell>
          <cell r="K8801">
            <v>4.9800000000000004</v>
          </cell>
        </row>
        <row r="8802">
          <cell r="A8802" t="str">
            <v>MC5-2.5M-0101</v>
          </cell>
          <cell r="B8802" t="str">
            <v>PC,RJ45,RJ45,5E,UTP,T568B,STR,CM,BLK,BLK,2.5M</v>
          </cell>
          <cell r="C8802" t="str">
            <v>PC,RJ45,RJ45,5E,UTP,T568B,STR,CM,BLK,BLK,2.5M</v>
          </cell>
          <cell r="D8802" t="str">
            <v>szt.</v>
          </cell>
          <cell r="E8802">
            <v>0</v>
          </cell>
          <cell r="F8802" t="str">
            <v>SIEMON</v>
          </cell>
          <cell r="K8802">
            <v>7.22</v>
          </cell>
        </row>
        <row r="8803">
          <cell r="A8803" t="str">
            <v>MC5-02M-0101</v>
          </cell>
          <cell r="B8803" t="str">
            <v>PC,RJ45,RJ45,5E,UTP,T568B,STR,CM,BLK,BLK,2M</v>
          </cell>
          <cell r="C8803" t="str">
            <v>PC,RJ45,RJ45,5E,UTP,T568B,STR,CM,BLK,BLK,2M</v>
          </cell>
          <cell r="D8803" t="str">
            <v>szt.</v>
          </cell>
          <cell r="E8803">
            <v>0</v>
          </cell>
          <cell r="F8803" t="str">
            <v>SIEMON</v>
          </cell>
          <cell r="K8803">
            <v>6.56</v>
          </cell>
        </row>
        <row r="8804">
          <cell r="A8804" t="str">
            <v>MC5-02M-0101B</v>
          </cell>
          <cell r="B8804" t="str">
            <v>PC,RJ45,RJ45,5E,UTP,T568B,STR,CM,BLK,BLK,2M,BULK</v>
          </cell>
          <cell r="C8804" t="str">
            <v>PC,RJ45,RJ45,5E,UTP,T568B,STR,CM,BLK,BLK,2M,BULK</v>
          </cell>
          <cell r="D8804" t="str">
            <v>szt.</v>
          </cell>
          <cell r="E8804">
            <v>0</v>
          </cell>
          <cell r="F8804" t="str">
            <v>SIEMON</v>
          </cell>
          <cell r="K8804">
            <v>6.24</v>
          </cell>
        </row>
        <row r="8805">
          <cell r="A8805" t="str">
            <v>MC5-03M-0101</v>
          </cell>
          <cell r="B8805" t="str">
            <v>PC,RJ45,RJ45,5E,UTP,T568B,STR,CM,BLK,BLK,3M</v>
          </cell>
          <cell r="C8805" t="str">
            <v>PC,RJ45,RJ45,5E,UTP,T568B,STR,CM,BLK,BLK,3M</v>
          </cell>
          <cell r="D8805" t="str">
            <v>szt.</v>
          </cell>
          <cell r="E8805">
            <v>0</v>
          </cell>
          <cell r="F8805" t="str">
            <v>SIEMON</v>
          </cell>
          <cell r="K8805">
            <v>7.9</v>
          </cell>
        </row>
        <row r="8806">
          <cell r="A8806" t="str">
            <v>MC5-03M-0101B</v>
          </cell>
          <cell r="B8806" t="str">
            <v>PC,RJ45,RJ45,5E,UTP,T568B,STR,CM,BLK,BLK,3M,BULK</v>
          </cell>
          <cell r="C8806" t="str">
            <v>PC,RJ45,RJ45,5E,UTP,T568B,STR,CM,BLK,BLK,3M,BULK</v>
          </cell>
          <cell r="D8806" t="str">
            <v>szt.</v>
          </cell>
          <cell r="E8806">
            <v>0</v>
          </cell>
          <cell r="F8806" t="str">
            <v>SIEMON</v>
          </cell>
          <cell r="K8806">
            <v>7.5</v>
          </cell>
        </row>
        <row r="8807">
          <cell r="A8807" t="str">
            <v>MC5-05M-0101</v>
          </cell>
          <cell r="B8807" t="str">
            <v>PC,RJ45,RJ45,5E,UTP,T568B,STR,CM,BLK,BLK,5M</v>
          </cell>
          <cell r="C8807" t="str">
            <v>PC,RJ45,RJ45,5E,UTP,T568B,STR,CM,BLK,BLK,5M</v>
          </cell>
          <cell r="D8807" t="str">
            <v>szt.</v>
          </cell>
          <cell r="E8807">
            <v>0</v>
          </cell>
          <cell r="F8807" t="str">
            <v>SIEMON</v>
          </cell>
          <cell r="K8807">
            <v>10.54</v>
          </cell>
        </row>
        <row r="8808">
          <cell r="A8808" t="str">
            <v>MC5-05M-0101B</v>
          </cell>
          <cell r="B8808" t="str">
            <v>PC,RJ45,RJ45,5E,UTP,T568B,STR,CM,BLK,BLK,5M,BULK</v>
          </cell>
          <cell r="C8808" t="str">
            <v>PC,RJ45,RJ45,5E,UTP,T568B,STR,CM,BLK,BLK,5M,BULK</v>
          </cell>
          <cell r="D8808" t="str">
            <v>szt.</v>
          </cell>
          <cell r="E8808">
            <v>0</v>
          </cell>
          <cell r="F8808" t="str">
            <v>SIEMON</v>
          </cell>
          <cell r="K8808">
            <v>10.02</v>
          </cell>
        </row>
        <row r="8809">
          <cell r="A8809" t="str">
            <v>MC5-1.5M-01</v>
          </cell>
          <cell r="B8809" t="str">
            <v>PC,RJ45,RJ45,5E,UTP,T568B,STR,CM,BLK,NO BOOT,1.5M</v>
          </cell>
          <cell r="C8809" t="str">
            <v>PC,RJ45,RJ45,5E,UTP,T568B,STR,CM,BLK,NO BOOT,1.5M</v>
          </cell>
          <cell r="D8809" t="str">
            <v>szt.</v>
          </cell>
          <cell r="E8809">
            <v>0</v>
          </cell>
          <cell r="F8809" t="str">
            <v>SIEMON</v>
          </cell>
          <cell r="K8809">
            <v>5.0599999999999996</v>
          </cell>
        </row>
        <row r="8810">
          <cell r="A8810" t="str">
            <v>MC5-1.5M-01B</v>
          </cell>
          <cell r="B8810" t="str">
            <v>PC,RJ45,RJ45,5E,UTP,T568B,STR,CM,BLK,NO BOOT,1.5M,</v>
          </cell>
          <cell r="C8810" t="str">
            <v>PC,RJ45,RJ45,5E,UTP,T568B,STR,CM,BLK,NO BOOT,1.5M,BULK</v>
          </cell>
          <cell r="D8810" t="str">
            <v>szt.</v>
          </cell>
          <cell r="E8810">
            <v>0</v>
          </cell>
          <cell r="F8810" t="str">
            <v>SIEMON</v>
          </cell>
          <cell r="K8810">
            <v>4.82</v>
          </cell>
        </row>
        <row r="8811">
          <cell r="A8811" t="str">
            <v>MC5-01M-01</v>
          </cell>
          <cell r="B8811" t="str">
            <v>PC,RJ45,RJ45,5E,UTP,T568B,STR,CM,BLK,NO BOOT,1M</v>
          </cell>
          <cell r="C8811" t="str">
            <v>PC,RJ45,RJ45,5E,UTP,T568B,STR,CM,BLK,NO BOOT,1M</v>
          </cell>
          <cell r="D8811" t="str">
            <v>szt.</v>
          </cell>
          <cell r="E8811">
            <v>0</v>
          </cell>
          <cell r="F8811" t="str">
            <v>SIEMON</v>
          </cell>
          <cell r="K8811">
            <v>4.42</v>
          </cell>
        </row>
        <row r="8812">
          <cell r="A8812" t="str">
            <v>MC5-01M-01B</v>
          </cell>
          <cell r="B8812" t="str">
            <v>PC,RJ45,RJ45,5E,UTP,T568B,STR,CM,BLK,NO BOOT,1M,BU</v>
          </cell>
          <cell r="C8812" t="str">
            <v>PC,RJ45,RJ45,5E,UTP,T568B,STR,CM,BLK,NO BOOT,1M,BULK</v>
          </cell>
          <cell r="D8812" t="str">
            <v>szt.</v>
          </cell>
          <cell r="E8812">
            <v>0</v>
          </cell>
          <cell r="F8812" t="str">
            <v>SIEMON</v>
          </cell>
          <cell r="K8812">
            <v>4.18</v>
          </cell>
        </row>
        <row r="8813">
          <cell r="A8813" t="str">
            <v>MC5-02M-01</v>
          </cell>
          <cell r="B8813" t="str">
            <v>PC,RJ45,RJ45,5E,UTP,T568B,STR,CM,BLK,NO BOOT,2M</v>
          </cell>
          <cell r="C8813" t="str">
            <v>PC,RJ45,RJ45,5E,UTP,T568B,STR,CM,BLK,NO BOOT,2M</v>
          </cell>
          <cell r="D8813" t="str">
            <v>szt.</v>
          </cell>
          <cell r="E8813">
            <v>0</v>
          </cell>
          <cell r="F8813" t="str">
            <v>SIEMON</v>
          </cell>
          <cell r="K8813">
            <v>5.74</v>
          </cell>
        </row>
        <row r="8814">
          <cell r="A8814" t="str">
            <v>MC5-02M-01B</v>
          </cell>
          <cell r="B8814" t="str">
            <v>PC,RJ45,RJ45,5E,UTP,T568B,STR,CM,BLK,NO BOOT,2M,BU</v>
          </cell>
          <cell r="C8814" t="str">
            <v>PC,RJ45,RJ45,5E,UTP,T568B,STR,CM,BLK,NO BOOT,2M,BULK</v>
          </cell>
          <cell r="D8814" t="str">
            <v>szt.</v>
          </cell>
          <cell r="E8814">
            <v>0</v>
          </cell>
          <cell r="F8814" t="str">
            <v>SIEMON</v>
          </cell>
          <cell r="K8814">
            <v>5.44</v>
          </cell>
        </row>
        <row r="8815">
          <cell r="A8815" t="str">
            <v>MC5-03M-01</v>
          </cell>
          <cell r="B8815" t="str">
            <v>PC,RJ45,RJ45,5E,UTP,T568B,STR,CM,BLK,NO BOOT,3M</v>
          </cell>
          <cell r="C8815" t="str">
            <v>PC,RJ45,RJ45,5E,UTP,T568B,STR,CM,BLK,NO BOOT,3M</v>
          </cell>
          <cell r="D8815" t="str">
            <v>szt.</v>
          </cell>
          <cell r="E8815">
            <v>0</v>
          </cell>
          <cell r="F8815" t="str">
            <v>SIEMON</v>
          </cell>
          <cell r="K8815">
            <v>7.06</v>
          </cell>
        </row>
        <row r="8816">
          <cell r="A8816" t="str">
            <v>MC5-03M-01B</v>
          </cell>
          <cell r="B8816" t="str">
            <v>PC,RJ45,RJ45,5E,UTP,T568B,STR,CM,BLK,NO BOOT,3M,BU</v>
          </cell>
          <cell r="C8816" t="str">
            <v>PC,RJ45,RJ45,5E,UTP,T568B,STR,CM,BLK,NO BOOT,3M,BULK</v>
          </cell>
          <cell r="D8816" t="str">
            <v>szt.</v>
          </cell>
          <cell r="E8816">
            <v>0</v>
          </cell>
          <cell r="F8816" t="str">
            <v>SIEMON</v>
          </cell>
          <cell r="K8816">
            <v>6.7</v>
          </cell>
        </row>
        <row r="8817">
          <cell r="A8817" t="str">
            <v>MC5-05M-01</v>
          </cell>
          <cell r="B8817" t="str">
            <v>PC,RJ45,RJ45,5E,UTP,T568B,STR,CM,BLK,NO BOOT,5M</v>
          </cell>
          <cell r="C8817" t="str">
            <v>PC,RJ45,RJ45,5E,UTP,T568B,STR,CM,BLK,NO BOOT,5M</v>
          </cell>
          <cell r="D8817" t="str">
            <v>szt.</v>
          </cell>
          <cell r="E8817">
            <v>0</v>
          </cell>
          <cell r="F8817" t="str">
            <v>SIEMON</v>
          </cell>
          <cell r="K8817">
            <v>9.6999999999999993</v>
          </cell>
        </row>
        <row r="8818">
          <cell r="A8818" t="str">
            <v>MC5-05M-01B</v>
          </cell>
          <cell r="B8818" t="str">
            <v>PC,RJ45,RJ45,5E,UTP,T568B,STR,CM,BLK,NO BOOT,5M,BU</v>
          </cell>
          <cell r="C8818" t="str">
            <v>PC,RJ45,RJ45,5E,UTP,T568B,STR,CM,BLK,NO BOOT,5M,BULK</v>
          </cell>
          <cell r="D8818" t="str">
            <v>szt.</v>
          </cell>
          <cell r="E8818">
            <v>0</v>
          </cell>
          <cell r="F8818" t="str">
            <v>SIEMON</v>
          </cell>
          <cell r="K8818">
            <v>9.2200000000000006</v>
          </cell>
        </row>
        <row r="8819">
          <cell r="A8819" t="str">
            <v>MC5-1.5M-0606</v>
          </cell>
          <cell r="B8819" t="str">
            <v>PC,RJ45,RJ45,5E,UTP,T568B,STR,CM,BLU,BLU,1.5M</v>
          </cell>
          <cell r="C8819" t="str">
            <v>PC,RJ45,RJ45,5E,UTP,T568B,STR,CM,BLU,BLU,1.5M</v>
          </cell>
          <cell r="D8819" t="str">
            <v>szt.</v>
          </cell>
          <cell r="E8819">
            <v>0</v>
          </cell>
          <cell r="F8819" t="str">
            <v>SIEMON</v>
          </cell>
          <cell r="K8819">
            <v>5.9</v>
          </cell>
        </row>
        <row r="8820">
          <cell r="A8820" t="str">
            <v>MC5-1.5M-0606B</v>
          </cell>
          <cell r="B8820" t="str">
            <v>PC,RJ45,RJ45,5E,UTP,T568B,STR,CM,BLU,BLU,1.5M,BULK</v>
          </cell>
          <cell r="C8820" t="str">
            <v>PC,RJ45,RJ45,5E,UTP,T568B,STR,CM,BLU,BLU,1.5M,BULK</v>
          </cell>
          <cell r="D8820" t="str">
            <v>szt.</v>
          </cell>
          <cell r="E8820">
            <v>0</v>
          </cell>
          <cell r="F8820" t="str">
            <v>SIEMON</v>
          </cell>
          <cell r="K8820">
            <v>5.6</v>
          </cell>
        </row>
        <row r="8821">
          <cell r="A8821" t="str">
            <v>MC5-01M-0606</v>
          </cell>
          <cell r="B8821" t="str">
            <v>PC,RJ45,RJ45,5E,UTP,T568B,STR,CM,BLU,BLU,1M</v>
          </cell>
          <cell r="C8821" t="str">
            <v>PC,RJ45,RJ45,5E,UTP,T568B,STR,CM,BLU,BLU,1M</v>
          </cell>
          <cell r="D8821" t="str">
            <v>szt.</v>
          </cell>
          <cell r="E8821">
            <v>0</v>
          </cell>
          <cell r="F8821" t="str">
            <v>SIEMON</v>
          </cell>
          <cell r="K8821">
            <v>5.24</v>
          </cell>
        </row>
        <row r="8822">
          <cell r="A8822" t="str">
            <v>MC5-01M-0606B</v>
          </cell>
          <cell r="B8822" t="str">
            <v>PC,RJ45,RJ45,5E,UTP,T568B,STR,CM,BLU,BLU,1M,BULK</v>
          </cell>
          <cell r="C8822" t="str">
            <v>PC,RJ45,RJ45,5E,UTP,T568B,STR,CM,BLU,BLU,1M,BULK</v>
          </cell>
          <cell r="D8822" t="str">
            <v>szt.</v>
          </cell>
          <cell r="E8822">
            <v>0</v>
          </cell>
          <cell r="F8822" t="str">
            <v>SIEMON</v>
          </cell>
          <cell r="K8822">
            <v>4.9800000000000004</v>
          </cell>
        </row>
        <row r="8823">
          <cell r="A8823" t="str">
            <v>MC5-02M-0606</v>
          </cell>
          <cell r="B8823" t="str">
            <v>PC,RJ45,RJ45,5E,UTP,T568B,STR,CM,BLU,BLU,2M</v>
          </cell>
          <cell r="C8823" t="str">
            <v>PC,RJ45,RJ45,5E,UTP,T568B,STR,CM,BLU,BLU,2M</v>
          </cell>
          <cell r="D8823" t="str">
            <v>szt.</v>
          </cell>
          <cell r="E8823">
            <v>0</v>
          </cell>
          <cell r="F8823" t="str">
            <v>SIEMON</v>
          </cell>
          <cell r="K8823">
            <v>6.56</v>
          </cell>
        </row>
        <row r="8824">
          <cell r="A8824" t="str">
            <v>MC5-02M-0606B</v>
          </cell>
          <cell r="B8824" t="str">
            <v>PC,RJ45,RJ45,5E,UTP,T568B,STR,CM,BLU,BLU,2M,BULK</v>
          </cell>
          <cell r="C8824" t="str">
            <v>PC,RJ45,RJ45,5E,UTP,T568B,STR,CM,BLU,BLU,2M,BULK</v>
          </cell>
          <cell r="D8824" t="str">
            <v>szt.</v>
          </cell>
          <cell r="E8824">
            <v>0</v>
          </cell>
          <cell r="F8824" t="str">
            <v>SIEMON</v>
          </cell>
          <cell r="K8824">
            <v>6.24</v>
          </cell>
        </row>
        <row r="8825">
          <cell r="A8825" t="str">
            <v>MC5-03M-0606</v>
          </cell>
          <cell r="B8825" t="str">
            <v>PC,RJ45,RJ45,5E,UTP,T568B,STR,CM,BLU,BLU,3M</v>
          </cell>
          <cell r="C8825" t="str">
            <v>PC,RJ45,RJ45,5E,UTP,T568B,STR,CM,BLU,BLU,3M</v>
          </cell>
          <cell r="D8825" t="str">
            <v>szt.</v>
          </cell>
          <cell r="E8825">
            <v>0</v>
          </cell>
          <cell r="F8825" t="str">
            <v>SIEMON</v>
          </cell>
          <cell r="K8825">
            <v>7.9</v>
          </cell>
        </row>
        <row r="8826">
          <cell r="A8826" t="str">
            <v>MC5-03M-0606B</v>
          </cell>
          <cell r="B8826" t="str">
            <v>PC,RJ45,RJ45,5E,UTP,T568B,STR,CM,BLU,BLU,3M,BULK</v>
          </cell>
          <cell r="C8826" t="str">
            <v>PC,RJ45,RJ45,5E,UTP,T568B,STR,CM,BLU,BLU,3M,BULK</v>
          </cell>
          <cell r="D8826" t="str">
            <v>szt.</v>
          </cell>
          <cell r="E8826">
            <v>0</v>
          </cell>
          <cell r="F8826" t="str">
            <v>SIEMON</v>
          </cell>
          <cell r="K8826">
            <v>7.5</v>
          </cell>
        </row>
        <row r="8827">
          <cell r="A8827" t="str">
            <v>MC5-05M-0606</v>
          </cell>
          <cell r="B8827" t="str">
            <v>PC,RJ45,RJ45,5E,UTP,T568B,STR,CM,BLU,BLU,5M</v>
          </cell>
          <cell r="C8827" t="str">
            <v>PC,RJ45,RJ45,5E,UTP,T568B,STR,CM,BLU,BLU,5M</v>
          </cell>
          <cell r="D8827" t="str">
            <v>szt.</v>
          </cell>
          <cell r="E8827">
            <v>0</v>
          </cell>
          <cell r="F8827" t="str">
            <v>SIEMON</v>
          </cell>
          <cell r="K8827">
            <v>10.54</v>
          </cell>
        </row>
        <row r="8828">
          <cell r="A8828" t="str">
            <v>MC5-05M-0606B</v>
          </cell>
          <cell r="B8828" t="str">
            <v>PC,RJ45,RJ45,5E,UTP,T568B,STR,CM,BLU,BLU,5M,BULK</v>
          </cell>
          <cell r="C8828" t="str">
            <v>PC,RJ45,RJ45,5E,UTP,T568B,STR,CM,BLU,BLU,5M,BULK</v>
          </cell>
          <cell r="D8828" t="str">
            <v>szt.</v>
          </cell>
          <cell r="E8828">
            <v>0</v>
          </cell>
          <cell r="F8828" t="str">
            <v>SIEMON</v>
          </cell>
          <cell r="K8828">
            <v>10.02</v>
          </cell>
        </row>
        <row r="8829">
          <cell r="A8829" t="str">
            <v>MC5-1.5M-06</v>
          </cell>
          <cell r="B8829" t="str">
            <v>PC,RJ45,RJ45,5E,UTP,T568B,STR,CM,BLU,NO BOOT,1.5M</v>
          </cell>
          <cell r="C8829" t="str">
            <v>PC,RJ45,RJ45,5E,UTP,T568B,STR,CM,BLU,NO BOOT,1.5M</v>
          </cell>
          <cell r="D8829" t="str">
            <v>szt.</v>
          </cell>
          <cell r="E8829">
            <v>0</v>
          </cell>
          <cell r="F8829" t="str">
            <v>SIEMON</v>
          </cell>
          <cell r="K8829">
            <v>5.0599999999999996</v>
          </cell>
        </row>
        <row r="8830">
          <cell r="A8830" t="str">
            <v>MC5-1.5M-06B</v>
          </cell>
          <cell r="B8830" t="str">
            <v>PC,RJ45,RJ45,5E,UTP,T568B,STR,CM,BLU,NO BOOT,1.5M,</v>
          </cell>
          <cell r="C8830" t="str">
            <v>PC,RJ45,RJ45,5E,UTP,T568B,STR,CM,BLU,NO BOOT,1.5M,BULK</v>
          </cell>
          <cell r="D8830" t="str">
            <v>szt.</v>
          </cell>
          <cell r="E8830">
            <v>0</v>
          </cell>
          <cell r="F8830" t="str">
            <v>SIEMON</v>
          </cell>
          <cell r="K8830">
            <v>4.82</v>
          </cell>
        </row>
        <row r="8831">
          <cell r="A8831" t="str">
            <v>MC5-01M-06</v>
          </cell>
          <cell r="B8831" t="str">
            <v>PC,RJ45,RJ45,5E,UTP,T568B,STR,CM,BLU,NO BOOT,1M</v>
          </cell>
          <cell r="C8831" t="str">
            <v>PC,RJ45,RJ45,5E,UTP,T568B,STR,CM,BLU,NO BOOT,1M</v>
          </cell>
          <cell r="D8831" t="str">
            <v>szt.</v>
          </cell>
          <cell r="E8831">
            <v>0</v>
          </cell>
          <cell r="F8831" t="str">
            <v>SIEMON</v>
          </cell>
          <cell r="K8831">
            <v>4.42</v>
          </cell>
        </row>
        <row r="8832">
          <cell r="A8832" t="str">
            <v>MC5-01M-06B</v>
          </cell>
          <cell r="B8832" t="str">
            <v>PC,RJ45,RJ45,5E,UTP,T568B,STR,CM,BLU,NO BOOT,1M,BU</v>
          </cell>
          <cell r="C8832" t="str">
            <v>PC,RJ45,RJ45,5E,UTP,T568B,STR,CM,BLU,NO BOOT,1M,BULK</v>
          </cell>
          <cell r="D8832" t="str">
            <v>szt.</v>
          </cell>
          <cell r="E8832">
            <v>0</v>
          </cell>
          <cell r="F8832" t="str">
            <v>SIEMON</v>
          </cell>
          <cell r="K8832">
            <v>4.18</v>
          </cell>
        </row>
        <row r="8833">
          <cell r="A8833" t="str">
            <v>MC5-02M-06</v>
          </cell>
          <cell r="B8833" t="str">
            <v>PC,RJ45,RJ45,5E,UTP,T568B,STR,CM,BLU,NO BOOT,2M</v>
          </cell>
          <cell r="C8833" t="str">
            <v>PC,RJ45,RJ45,5E,UTP,T568B,STR,CM,BLU,NO BOOT,2M</v>
          </cell>
          <cell r="D8833" t="str">
            <v>szt.</v>
          </cell>
          <cell r="E8833">
            <v>0</v>
          </cell>
          <cell r="F8833" t="str">
            <v>SIEMON</v>
          </cell>
          <cell r="K8833">
            <v>5.74</v>
          </cell>
        </row>
        <row r="8834">
          <cell r="A8834" t="str">
            <v>MC5-02M-06B</v>
          </cell>
          <cell r="B8834" t="str">
            <v>PC,RJ45,RJ45,5E,UTP,T568B,STR,CM,BLU,NO BOOT,2M,BU</v>
          </cell>
          <cell r="C8834" t="str">
            <v>PC,RJ45,RJ45,5E,UTP,T568B,STR,CM,BLU,NO BOOT,2M,BULK</v>
          </cell>
          <cell r="D8834" t="str">
            <v>szt.</v>
          </cell>
          <cell r="E8834">
            <v>0</v>
          </cell>
          <cell r="F8834" t="str">
            <v>SIEMON</v>
          </cell>
          <cell r="K8834">
            <v>5.44</v>
          </cell>
        </row>
        <row r="8835">
          <cell r="A8835" t="str">
            <v>MC5-03M-06</v>
          </cell>
          <cell r="B8835" t="str">
            <v>PC,RJ45,RJ45,5E,UTP,T568B,STR,CM,BLU,NO BOOT,3M</v>
          </cell>
          <cell r="C8835" t="str">
            <v>PC,RJ45,RJ45,5E,UTP,T568B,STR,CM,BLU,NO BOOT,3M</v>
          </cell>
          <cell r="D8835" t="str">
            <v>szt.</v>
          </cell>
          <cell r="E8835">
            <v>0</v>
          </cell>
          <cell r="F8835" t="str">
            <v>SIEMON</v>
          </cell>
          <cell r="K8835">
            <v>7.06</v>
          </cell>
        </row>
        <row r="8836">
          <cell r="A8836" t="str">
            <v>MC5-03M-06B</v>
          </cell>
          <cell r="B8836" t="str">
            <v>PC,RJ45,RJ45,5E,UTP,T568B,STR,CM,BLU,NO BOOT,3M,BU</v>
          </cell>
          <cell r="C8836" t="str">
            <v>PC,RJ45,RJ45,5E,UTP,T568B,STR,CM,BLU,NO BOOT,3M,BULK</v>
          </cell>
          <cell r="D8836" t="str">
            <v>szt.</v>
          </cell>
          <cell r="E8836">
            <v>0</v>
          </cell>
          <cell r="F8836" t="str">
            <v>SIEMON</v>
          </cell>
          <cell r="K8836">
            <v>6.7</v>
          </cell>
        </row>
        <row r="8837">
          <cell r="A8837" t="str">
            <v>MC5-05M-06</v>
          </cell>
          <cell r="B8837" t="str">
            <v>PC,RJ45,RJ45,5E,UTP,T568B,STR,CM,BLU,NO BOOT,5M</v>
          </cell>
          <cell r="C8837" t="str">
            <v>PC,RJ45,RJ45,5E,UTP,T568B,STR,CM,BLU,NO BOOT,5M</v>
          </cell>
          <cell r="D8837" t="str">
            <v>szt.</v>
          </cell>
          <cell r="E8837">
            <v>0</v>
          </cell>
          <cell r="F8837" t="str">
            <v>SIEMON</v>
          </cell>
          <cell r="K8837">
            <v>9.6999999999999993</v>
          </cell>
        </row>
        <row r="8838">
          <cell r="A8838" t="str">
            <v>MC5-05M-06B</v>
          </cell>
          <cell r="B8838" t="str">
            <v>PC,RJ45,RJ45,5E,UTP,T568B,STR,CM,BLU,NO BOOT,5M,BU</v>
          </cell>
          <cell r="C8838" t="str">
            <v>PC,RJ45,RJ45,5E,UTP,T568B,STR,CM,BLU,NO BOOT,5M,BULK</v>
          </cell>
          <cell r="D8838" t="str">
            <v>szt.</v>
          </cell>
          <cell r="E8838">
            <v>0</v>
          </cell>
          <cell r="F8838" t="str">
            <v>SIEMON</v>
          </cell>
          <cell r="K8838">
            <v>9.2200000000000006</v>
          </cell>
        </row>
        <row r="8839">
          <cell r="A8839" t="str">
            <v>MC5-1.5M-0707</v>
          </cell>
          <cell r="B8839" t="str">
            <v>PC,RJ45,RJ45,5E,UTP,T568B,STR,CM,GRN,GRN,1.5M</v>
          </cell>
          <cell r="C8839" t="str">
            <v>PC,RJ45,RJ45,5E,UTP,T568B,STR,CM,GRN,GRN,1.5M</v>
          </cell>
          <cell r="D8839" t="str">
            <v>szt.</v>
          </cell>
          <cell r="E8839">
            <v>0</v>
          </cell>
          <cell r="F8839" t="str">
            <v>SIEMON</v>
          </cell>
          <cell r="K8839">
            <v>5.9</v>
          </cell>
        </row>
        <row r="8840">
          <cell r="A8840" t="str">
            <v>MC5-1.5M-0707B</v>
          </cell>
          <cell r="B8840" t="str">
            <v>PC,RJ45,RJ45,5E,UTP,T568B,STR,CM,GRN,GRN,1.5M,BULK</v>
          </cell>
          <cell r="C8840" t="str">
            <v>PC,RJ45,RJ45,5E,UTP,T568B,STR,CM,GRN,GRN,1.5M,BULK</v>
          </cell>
          <cell r="D8840" t="str">
            <v>szt.</v>
          </cell>
          <cell r="E8840">
            <v>0</v>
          </cell>
          <cell r="F8840" t="str">
            <v>SIEMON</v>
          </cell>
          <cell r="K8840">
            <v>5.6</v>
          </cell>
        </row>
        <row r="8841">
          <cell r="A8841" t="str">
            <v>MC5-01M-0707</v>
          </cell>
          <cell r="B8841" t="str">
            <v>PC,RJ45,RJ45,5E,UTP,T568B,STR,CM,GRN,GRN,1M</v>
          </cell>
          <cell r="C8841" t="str">
            <v>PC,RJ45,RJ45,5E,UTP,T568B,STR,CM,GRN,GRN,1M</v>
          </cell>
          <cell r="D8841" t="str">
            <v>szt.</v>
          </cell>
          <cell r="E8841">
            <v>0</v>
          </cell>
          <cell r="F8841" t="str">
            <v>SIEMON</v>
          </cell>
          <cell r="K8841">
            <v>5.24</v>
          </cell>
        </row>
        <row r="8842">
          <cell r="A8842" t="str">
            <v>MC5-01M-0707B</v>
          </cell>
          <cell r="B8842" t="str">
            <v>PC,RJ45,RJ45,5E,UTP,T568B,STR,CM,GRN,GRN,1M,BULK</v>
          </cell>
          <cell r="C8842" t="str">
            <v>PC,RJ45,RJ45,5E,UTP,T568B,STR,CM,GRN,GRN,1M,BULK</v>
          </cell>
          <cell r="D8842" t="str">
            <v>szt.</v>
          </cell>
          <cell r="E8842">
            <v>0</v>
          </cell>
          <cell r="F8842" t="str">
            <v>SIEMON</v>
          </cell>
          <cell r="K8842">
            <v>4.9800000000000004</v>
          </cell>
        </row>
        <row r="8843">
          <cell r="A8843" t="str">
            <v>MC5-02M-0707</v>
          </cell>
          <cell r="B8843" t="str">
            <v>PC,RJ45,RJ45,5E,UTP,T568B,STR,CM,GRN,GRN,2M</v>
          </cell>
          <cell r="C8843" t="str">
            <v>PC,RJ45,RJ45,5E,UTP,T568B,STR,CM,GRN,GRN,2M</v>
          </cell>
          <cell r="D8843" t="str">
            <v>szt.</v>
          </cell>
          <cell r="E8843">
            <v>0</v>
          </cell>
          <cell r="F8843" t="str">
            <v>SIEMON</v>
          </cell>
          <cell r="K8843">
            <v>6.56</v>
          </cell>
        </row>
        <row r="8844">
          <cell r="A8844" t="str">
            <v>MC5-02M-0707B</v>
          </cell>
          <cell r="B8844" t="str">
            <v>PC,RJ45,RJ45,5E,UTP,T568B,STR,CM,GRN,GRN,2M,BULK</v>
          </cell>
          <cell r="C8844" t="str">
            <v>PC,RJ45,RJ45,5E,UTP,T568B,STR,CM,GRN,GRN,2M,BULK</v>
          </cell>
          <cell r="D8844" t="str">
            <v>szt.</v>
          </cell>
          <cell r="E8844">
            <v>0</v>
          </cell>
          <cell r="F8844" t="str">
            <v>SIEMON</v>
          </cell>
          <cell r="K8844">
            <v>6.24</v>
          </cell>
        </row>
        <row r="8845">
          <cell r="A8845" t="str">
            <v>MC5-03M-0707</v>
          </cell>
          <cell r="B8845" t="str">
            <v>PC,RJ45,RJ45,5E,UTP,T568B,STR,CM,GRN,GRN,3M</v>
          </cell>
          <cell r="C8845" t="str">
            <v>PC,RJ45,RJ45,5E,UTP,T568B,STR,CM,GRN,GRN,3M</v>
          </cell>
          <cell r="D8845" t="str">
            <v>szt.</v>
          </cell>
          <cell r="E8845">
            <v>0</v>
          </cell>
          <cell r="F8845" t="str">
            <v>SIEMON</v>
          </cell>
          <cell r="K8845">
            <v>7.9</v>
          </cell>
        </row>
        <row r="8846">
          <cell r="A8846" t="str">
            <v>MC5-03M-0707B</v>
          </cell>
          <cell r="B8846" t="str">
            <v>PC,RJ45,RJ45,5E,UTP,T568B,STR,CM,GRN,GRN,3M,BULK</v>
          </cell>
          <cell r="C8846" t="str">
            <v>PC,RJ45,RJ45,5E,UTP,T568B,STR,CM,GRN,GRN,3M,BULK</v>
          </cell>
          <cell r="D8846" t="str">
            <v>szt.</v>
          </cell>
          <cell r="E8846">
            <v>0</v>
          </cell>
          <cell r="F8846" t="str">
            <v>SIEMON</v>
          </cell>
          <cell r="K8846">
            <v>7.5</v>
          </cell>
        </row>
        <row r="8847">
          <cell r="A8847" t="str">
            <v>MC5-05M-0707</v>
          </cell>
          <cell r="B8847" t="str">
            <v>PC,RJ45,RJ45,5E,UTP,T568B,STR,CM,GRN,GRN,5M</v>
          </cell>
          <cell r="C8847" t="str">
            <v>PC,RJ45,RJ45,5E,UTP,T568B,STR,CM,GRN,GRN,5M</v>
          </cell>
          <cell r="D8847" t="str">
            <v>szt.</v>
          </cell>
          <cell r="E8847">
            <v>0</v>
          </cell>
          <cell r="F8847" t="str">
            <v>SIEMON</v>
          </cell>
          <cell r="K8847">
            <v>10.54</v>
          </cell>
        </row>
        <row r="8848">
          <cell r="A8848" t="str">
            <v>MC5-05M-0707B</v>
          </cell>
          <cell r="B8848" t="str">
            <v>PC,RJ45,RJ45,5E,UTP,T568B,STR,CM,GRN,GRN,5M,BULK</v>
          </cell>
          <cell r="C8848" t="str">
            <v>PC,RJ45,RJ45,5E,UTP,T568B,STR,CM,GRN,GRN,5M,BULK</v>
          </cell>
          <cell r="D8848" t="str">
            <v>szt.</v>
          </cell>
          <cell r="E8848">
            <v>0</v>
          </cell>
          <cell r="F8848" t="str">
            <v>SIEMON</v>
          </cell>
          <cell r="K8848">
            <v>10.02</v>
          </cell>
        </row>
        <row r="8849">
          <cell r="A8849" t="str">
            <v>MC5-1.5M-07</v>
          </cell>
          <cell r="B8849" t="str">
            <v>PC,RJ45,RJ45,5E,UTP,T568B,STR,CM,GRN,NO BOOT,1.5M</v>
          </cell>
          <cell r="C8849" t="str">
            <v>PC,RJ45,RJ45,5E,UTP,T568B,STR,CM,GRN,NO BOOT,1.5M</v>
          </cell>
          <cell r="D8849" t="str">
            <v>szt.</v>
          </cell>
          <cell r="E8849">
            <v>0</v>
          </cell>
          <cell r="F8849" t="str">
            <v>SIEMON</v>
          </cell>
          <cell r="K8849">
            <v>5.0599999999999996</v>
          </cell>
        </row>
        <row r="8850">
          <cell r="A8850" t="str">
            <v>MC5-1.5M-07B</v>
          </cell>
          <cell r="B8850" t="str">
            <v>PC,RJ45,RJ45,5E,UTP,T568B,STR,CM,GRN,NO BOOT,1.5M,</v>
          </cell>
          <cell r="C8850" t="str">
            <v>PC,RJ45,RJ45,5E,UTP,T568B,STR,CM,GRN,NO BOOT,1.5M,BULK</v>
          </cell>
          <cell r="D8850" t="str">
            <v>szt.</v>
          </cell>
          <cell r="E8850">
            <v>0</v>
          </cell>
          <cell r="F8850" t="str">
            <v>SIEMON</v>
          </cell>
          <cell r="K8850">
            <v>4.82</v>
          </cell>
        </row>
        <row r="8851">
          <cell r="A8851" t="str">
            <v>MC5-01M-07</v>
          </cell>
          <cell r="B8851" t="str">
            <v>PC,RJ45,RJ45,5E,UTP,T568B,STR,CM,GRN,NO BOOT,1M</v>
          </cell>
          <cell r="C8851" t="str">
            <v>PC,RJ45,RJ45,5E,UTP,T568B,STR,CM,GRN,NO BOOT,1M</v>
          </cell>
          <cell r="D8851" t="str">
            <v>szt.</v>
          </cell>
          <cell r="E8851">
            <v>0</v>
          </cell>
          <cell r="F8851" t="str">
            <v>SIEMON</v>
          </cell>
          <cell r="K8851">
            <v>4.42</v>
          </cell>
        </row>
        <row r="8852">
          <cell r="A8852" t="str">
            <v>MC5-01M-07B</v>
          </cell>
          <cell r="B8852" t="str">
            <v>PC,RJ45,RJ45,5E,UTP,T568B,STR,CM,GRN,NO BOOT,1M,BU</v>
          </cell>
          <cell r="C8852" t="str">
            <v>PC,RJ45,RJ45,5E,UTP,T568B,STR,CM,GRN,NO BOOT,1M,BULK</v>
          </cell>
          <cell r="D8852" t="str">
            <v>szt.</v>
          </cell>
          <cell r="E8852">
            <v>0</v>
          </cell>
          <cell r="F8852" t="str">
            <v>SIEMON</v>
          </cell>
          <cell r="K8852">
            <v>4.18</v>
          </cell>
        </row>
        <row r="8853">
          <cell r="A8853" t="str">
            <v>MC5-02M-07</v>
          </cell>
          <cell r="B8853" t="str">
            <v>PC,RJ45,RJ45,5E,UTP,T568B,STR,CM,GRN,NO BOOT,2M</v>
          </cell>
          <cell r="C8853" t="str">
            <v>PC,RJ45,RJ45,5E,UTP,T568B,STR,CM,GRN,NO BOOT,2M</v>
          </cell>
          <cell r="D8853" t="str">
            <v>szt.</v>
          </cell>
          <cell r="E8853">
            <v>0</v>
          </cell>
          <cell r="F8853" t="str">
            <v>SIEMON</v>
          </cell>
          <cell r="K8853">
            <v>5.74</v>
          </cell>
        </row>
        <row r="8854">
          <cell r="A8854" t="str">
            <v>MC5-02M-07B</v>
          </cell>
          <cell r="B8854" t="str">
            <v>PC,RJ45,RJ45,5E,UTP,T568B,STR,CM,GRN,NO BOOT,2M,BU</v>
          </cell>
          <cell r="C8854" t="str">
            <v>PC,RJ45,RJ45,5E,UTP,T568B,STR,CM,GRN,NO BOOT,2M,BULK</v>
          </cell>
          <cell r="D8854" t="str">
            <v>szt.</v>
          </cell>
          <cell r="E8854">
            <v>0</v>
          </cell>
          <cell r="F8854" t="str">
            <v>SIEMON</v>
          </cell>
          <cell r="K8854">
            <v>5.44</v>
          </cell>
        </row>
        <row r="8855">
          <cell r="A8855" t="str">
            <v>MC5-03M-07</v>
          </cell>
          <cell r="B8855" t="str">
            <v>PC,RJ45,RJ45,5E,UTP,T568B,STR,CM,GRN,NO BOOT,3M</v>
          </cell>
          <cell r="C8855" t="str">
            <v>PC,RJ45,RJ45,5E,UTP,T568B,STR,CM,GRN,NO BOOT,3M</v>
          </cell>
          <cell r="D8855" t="str">
            <v>szt.</v>
          </cell>
          <cell r="E8855">
            <v>0</v>
          </cell>
          <cell r="F8855" t="str">
            <v>SIEMON</v>
          </cell>
          <cell r="K8855">
            <v>7.06</v>
          </cell>
        </row>
        <row r="8856">
          <cell r="A8856" t="str">
            <v>MC5-03M-07B</v>
          </cell>
          <cell r="B8856" t="str">
            <v>PC,RJ45,RJ45,5E,UTP,T568B,STR,CM,GRN,NO BOOT,3M,BU</v>
          </cell>
          <cell r="C8856" t="str">
            <v>PC,RJ45,RJ45,5E,UTP,T568B,STR,CM,GRN,NO BOOT,3M,BULK</v>
          </cell>
          <cell r="D8856" t="str">
            <v>szt.</v>
          </cell>
          <cell r="E8856">
            <v>0</v>
          </cell>
          <cell r="F8856" t="str">
            <v>SIEMON</v>
          </cell>
          <cell r="K8856">
            <v>6.7</v>
          </cell>
        </row>
        <row r="8857">
          <cell r="A8857" t="str">
            <v>MC5-05M-07</v>
          </cell>
          <cell r="B8857" t="str">
            <v>PC,RJ45,RJ45,5E,UTP,T568B,STR,CM,GRN,NO BOOT,5M</v>
          </cell>
          <cell r="C8857" t="str">
            <v>PC,RJ45,RJ45,5E,UTP,T568B,STR,CM,GRN,NO BOOT,5M</v>
          </cell>
          <cell r="D8857" t="str">
            <v>szt.</v>
          </cell>
          <cell r="E8857">
            <v>0</v>
          </cell>
          <cell r="F8857" t="str">
            <v>SIEMON</v>
          </cell>
          <cell r="K8857">
            <v>9.6999999999999993</v>
          </cell>
        </row>
        <row r="8858">
          <cell r="A8858" t="str">
            <v>MC5-05M-07B</v>
          </cell>
          <cell r="B8858" t="str">
            <v>PC,RJ45,RJ45,5E,UTP,T568B,STR,CM,GRN,NO BOOT,5M,BU</v>
          </cell>
          <cell r="C8858" t="str">
            <v>PC,RJ45,RJ45,5E,UTP,T568B,STR,CM,GRN,NO BOOT,5M,BULK</v>
          </cell>
          <cell r="D8858" t="str">
            <v>szt.</v>
          </cell>
          <cell r="E8858">
            <v>0</v>
          </cell>
          <cell r="F8858" t="str">
            <v>SIEMON</v>
          </cell>
          <cell r="K8858">
            <v>9.2200000000000006</v>
          </cell>
        </row>
        <row r="8859">
          <cell r="A8859" t="str">
            <v>MC5-1.5M-0404</v>
          </cell>
          <cell r="B8859" t="str">
            <v>PC,RJ45,RJ45,5E,UTP,T568B,STR,CM,GRY,GRY,1.5M</v>
          </cell>
          <cell r="C8859" t="str">
            <v>PC,RJ45,RJ45,5E,UTP,T568B,STR,CM,GRY,GRY,1.5M</v>
          </cell>
          <cell r="D8859" t="str">
            <v>szt.</v>
          </cell>
          <cell r="E8859">
            <v>0</v>
          </cell>
          <cell r="F8859" t="str">
            <v>SIEMON</v>
          </cell>
          <cell r="K8859">
            <v>5.9</v>
          </cell>
        </row>
        <row r="8860">
          <cell r="A8860" t="str">
            <v>MC5-1.5M-0404B</v>
          </cell>
          <cell r="B8860" t="str">
            <v>PC,RJ45,RJ45,5E,UTP,T568B,STR,CM,GRY,GRY,1.5M,BULK</v>
          </cell>
          <cell r="C8860" t="str">
            <v>PC,RJ45,RJ45,5E,UTP,T568B,STR,CM,GRY,GRY,1.5M,BULK</v>
          </cell>
          <cell r="D8860" t="str">
            <v>szt.</v>
          </cell>
          <cell r="E8860">
            <v>0</v>
          </cell>
          <cell r="F8860" t="str">
            <v>SIEMON</v>
          </cell>
          <cell r="K8860">
            <v>5.6</v>
          </cell>
        </row>
        <row r="8861">
          <cell r="A8861" t="str">
            <v>MC5-15M-0404</v>
          </cell>
          <cell r="B8861" t="str">
            <v>PC,RJ45,RJ45,5E,UTP,T568B,STR,CM,GRY,GRY,15M</v>
          </cell>
          <cell r="C8861" t="str">
            <v>PC,RJ45,RJ45,5E,UTP,T568B,STR,CM,GRY,GRY,15M</v>
          </cell>
          <cell r="D8861" t="str">
            <v>szt.</v>
          </cell>
          <cell r="E8861">
            <v>0</v>
          </cell>
          <cell r="F8861" t="str">
            <v>SIEMON</v>
          </cell>
          <cell r="K8861">
            <v>23.78</v>
          </cell>
        </row>
        <row r="8862">
          <cell r="A8862" t="str">
            <v>MC5-01M-0404</v>
          </cell>
          <cell r="B8862" t="str">
            <v>PC,RJ45,RJ45,5E,UTP,T568B,STR,CM,GRY,GRY,1M</v>
          </cell>
          <cell r="C8862" t="str">
            <v>PC,RJ45,RJ45,5E,UTP,T568B,STR,CM,GRY,GRY,1M</v>
          </cell>
          <cell r="D8862" t="str">
            <v>szt.</v>
          </cell>
          <cell r="E8862">
            <v>0</v>
          </cell>
          <cell r="F8862" t="str">
            <v>SIEMON</v>
          </cell>
          <cell r="K8862">
            <v>5.24</v>
          </cell>
        </row>
        <row r="8863">
          <cell r="A8863" t="str">
            <v>MC5-01M-0404B</v>
          </cell>
          <cell r="B8863" t="str">
            <v>PC,RJ45,RJ45,5E,UTP,T568B,STR,CM,GRY,GRY,1M,BULK</v>
          </cell>
          <cell r="C8863" t="str">
            <v>PC,RJ45,RJ45,5E,UTP,T568B,STR,CM,GRY,GRY,1M,BULK</v>
          </cell>
          <cell r="D8863" t="str">
            <v>szt.</v>
          </cell>
          <cell r="E8863">
            <v>0</v>
          </cell>
          <cell r="F8863" t="str">
            <v>SIEMON</v>
          </cell>
          <cell r="K8863">
            <v>4.9800000000000004</v>
          </cell>
        </row>
        <row r="8864">
          <cell r="A8864" t="str">
            <v>MC5-02M-0404</v>
          </cell>
          <cell r="B8864" t="str">
            <v>PC,RJ45,RJ45,5E,UTP,T568B,STR,CM,GRY,GRY,2M</v>
          </cell>
          <cell r="C8864" t="str">
            <v>PC,RJ45,RJ45,5E,UTP,T568B,STR,CM,GRY,GRY,2M</v>
          </cell>
          <cell r="D8864" t="str">
            <v>szt.</v>
          </cell>
          <cell r="E8864">
            <v>0</v>
          </cell>
          <cell r="F8864" t="str">
            <v>SIEMON</v>
          </cell>
          <cell r="K8864">
            <v>6.56</v>
          </cell>
        </row>
        <row r="8865">
          <cell r="A8865" t="str">
            <v>MC5-02M-0404B</v>
          </cell>
          <cell r="B8865" t="str">
            <v>PC,RJ45,RJ45,5E,UTP,T568B,STR,CM,GRY,GRY,2M,BULK</v>
          </cell>
          <cell r="C8865" t="str">
            <v>PC,RJ45,RJ45,5E,UTP,T568B,STR,CM,GRY,GRY,2M,BULK</v>
          </cell>
          <cell r="D8865" t="str">
            <v>szt.</v>
          </cell>
          <cell r="E8865">
            <v>0</v>
          </cell>
          <cell r="F8865" t="str">
            <v>SIEMON</v>
          </cell>
          <cell r="K8865">
            <v>6.24</v>
          </cell>
        </row>
        <row r="8866">
          <cell r="A8866" t="str">
            <v>MC5-03M-0404</v>
          </cell>
          <cell r="B8866" t="str">
            <v>PC,RJ45,RJ45,5E,UTP,T568B,STR,CM,GRY,GRY,3M</v>
          </cell>
          <cell r="C8866" t="str">
            <v>PC,RJ45,RJ45,5E,UTP,T568B,STR,CM,GRY,GRY,3M</v>
          </cell>
          <cell r="D8866" t="str">
            <v>szt.</v>
          </cell>
          <cell r="E8866">
            <v>0</v>
          </cell>
          <cell r="F8866" t="str">
            <v>SIEMON</v>
          </cell>
          <cell r="K8866">
            <v>7.9</v>
          </cell>
        </row>
        <row r="8867">
          <cell r="A8867" t="str">
            <v>MC5-03M-0404B</v>
          </cell>
          <cell r="B8867" t="str">
            <v>PC,RJ45,RJ45,5E,UTP,T568B,STR,CM,GRY,GRY,3M,BULK</v>
          </cell>
          <cell r="C8867" t="str">
            <v>PC,RJ45,RJ45,5E,UTP,T568B,STR,CM,GRY,GRY,3M,BULK</v>
          </cell>
          <cell r="D8867" t="str">
            <v>szt.</v>
          </cell>
          <cell r="E8867">
            <v>0</v>
          </cell>
          <cell r="F8867" t="str">
            <v>SIEMON</v>
          </cell>
          <cell r="K8867">
            <v>7.5</v>
          </cell>
        </row>
        <row r="8868">
          <cell r="A8868" t="str">
            <v>MC5-05M-0404</v>
          </cell>
          <cell r="B8868" t="str">
            <v>PC,RJ45,RJ45,5E,UTP,T568B,STR,CM,GRY,GRY,5M</v>
          </cell>
          <cell r="C8868" t="str">
            <v>PC,RJ45,RJ45,5E,UTP,T568B,STR,CM,GRY,GRY,5M</v>
          </cell>
          <cell r="D8868" t="str">
            <v>szt.</v>
          </cell>
          <cell r="E8868">
            <v>0</v>
          </cell>
          <cell r="F8868" t="str">
            <v>SIEMON</v>
          </cell>
          <cell r="K8868">
            <v>10.54</v>
          </cell>
        </row>
        <row r="8869">
          <cell r="A8869" t="str">
            <v>MC5-05M-0404B</v>
          </cell>
          <cell r="B8869" t="str">
            <v>PC,RJ45,RJ45,5E,UTP,T568B,STR,CM,GRY,GRY,5M,BULK</v>
          </cell>
          <cell r="C8869" t="str">
            <v>PC,RJ45,RJ45,5E,UTP,T568B,STR,CM,GRY,GRY,5M,BULK</v>
          </cell>
          <cell r="D8869" t="str">
            <v>szt.</v>
          </cell>
          <cell r="E8869">
            <v>0</v>
          </cell>
          <cell r="F8869" t="str">
            <v>SIEMON</v>
          </cell>
          <cell r="K8869">
            <v>10.02</v>
          </cell>
        </row>
        <row r="8870">
          <cell r="A8870" t="str">
            <v>MC5-1.5M-04</v>
          </cell>
          <cell r="B8870" t="str">
            <v>PC,RJ45,RJ45,5E,UTP,T568B,STR,CM,GRY,NO BOOT,1.5M</v>
          </cell>
          <cell r="C8870" t="str">
            <v>PC,RJ45,RJ45,5E,UTP,T568B,STR,CM,GRY,NO BOOT,1.5M</v>
          </cell>
          <cell r="D8870" t="str">
            <v>szt.</v>
          </cell>
          <cell r="E8870">
            <v>0</v>
          </cell>
          <cell r="F8870" t="str">
            <v>SIEMON</v>
          </cell>
          <cell r="K8870">
            <v>5.0599999999999996</v>
          </cell>
        </row>
        <row r="8871">
          <cell r="A8871" t="str">
            <v>MC5-1.5M-04B</v>
          </cell>
          <cell r="B8871" t="str">
            <v>PC,RJ45,RJ45,5E,UTP,T568B,STR,CM,GRY,NO BOOT,1.5M,</v>
          </cell>
          <cell r="C8871" t="str">
            <v>PC,RJ45,RJ45,5E,UTP,T568B,STR,CM,GRY,NO BOOT,1.5M,BULK</v>
          </cell>
          <cell r="D8871" t="str">
            <v>szt.</v>
          </cell>
          <cell r="E8871">
            <v>0</v>
          </cell>
          <cell r="F8871" t="str">
            <v>SIEMON</v>
          </cell>
          <cell r="K8871">
            <v>4.82</v>
          </cell>
        </row>
        <row r="8872">
          <cell r="A8872" t="str">
            <v>MC5-01M-04</v>
          </cell>
          <cell r="B8872" t="str">
            <v>PC,RJ45,RJ45,5E,UTP,T568B,STR,CM,GRY,NO BOOT,1M</v>
          </cell>
          <cell r="C8872" t="str">
            <v>PC,RJ45,RJ45,5E,UTP,T568B,STR,CM,GRY,NO BOOT,1M</v>
          </cell>
          <cell r="D8872" t="str">
            <v>szt.</v>
          </cell>
          <cell r="E8872">
            <v>0</v>
          </cell>
          <cell r="F8872" t="str">
            <v>SIEMON</v>
          </cell>
          <cell r="K8872">
            <v>4.42</v>
          </cell>
        </row>
        <row r="8873">
          <cell r="A8873" t="str">
            <v>MC5-01M-04B</v>
          </cell>
          <cell r="B8873" t="str">
            <v>PC,RJ45,RJ45,5E,UTP,T568B,STR,CM,GRY,NO BOOT,1M,BU</v>
          </cell>
          <cell r="C8873" t="str">
            <v>PC,RJ45,RJ45,5E,UTP,T568B,STR,CM,GRY,NO BOOT,1M,BULK</v>
          </cell>
          <cell r="D8873" t="str">
            <v>szt.</v>
          </cell>
          <cell r="E8873">
            <v>0</v>
          </cell>
          <cell r="F8873" t="str">
            <v>SIEMON</v>
          </cell>
          <cell r="K8873">
            <v>4.18</v>
          </cell>
        </row>
        <row r="8874">
          <cell r="A8874" t="str">
            <v>MC5-02M-04</v>
          </cell>
          <cell r="B8874" t="str">
            <v>PC,RJ45,RJ45,5E,UTP,T568B,STR,CM,GRY,NO BOOT,2M</v>
          </cell>
          <cell r="C8874" t="str">
            <v>PC,RJ45,RJ45,5E,UTP,T568B,STR,CM,GRY,NO BOOT,2M</v>
          </cell>
          <cell r="D8874" t="str">
            <v>szt.</v>
          </cell>
          <cell r="E8874">
            <v>0</v>
          </cell>
          <cell r="F8874" t="str">
            <v>SIEMON</v>
          </cell>
          <cell r="K8874">
            <v>5.74</v>
          </cell>
        </row>
        <row r="8875">
          <cell r="A8875" t="str">
            <v>MC5-02M-04B</v>
          </cell>
          <cell r="B8875" t="str">
            <v>PC,RJ45,RJ45,5E,UTP,T568B,STR,CM,GRY,NO BOOT,2M,BU</v>
          </cell>
          <cell r="C8875" t="str">
            <v>PC,RJ45,RJ45,5E,UTP,T568B,STR,CM,GRY,NO BOOT,2M,BULK</v>
          </cell>
          <cell r="D8875" t="str">
            <v>szt.</v>
          </cell>
          <cell r="E8875">
            <v>0</v>
          </cell>
          <cell r="F8875" t="str">
            <v>SIEMON</v>
          </cell>
          <cell r="K8875">
            <v>5.44</v>
          </cell>
        </row>
        <row r="8876">
          <cell r="A8876" t="str">
            <v>MC5-03M-04</v>
          </cell>
          <cell r="B8876" t="str">
            <v>PC,RJ45,RJ45,5E,UTP,T568B,STR,CM,GRY,NO BOOT,3M</v>
          </cell>
          <cell r="C8876" t="str">
            <v>PC,RJ45,RJ45,5E,UTP,T568B,STR,CM,GRY,NO BOOT,3M</v>
          </cell>
          <cell r="D8876" t="str">
            <v>szt.</v>
          </cell>
          <cell r="E8876">
            <v>0</v>
          </cell>
          <cell r="F8876" t="str">
            <v>SIEMON</v>
          </cell>
          <cell r="K8876">
            <v>7.06</v>
          </cell>
        </row>
        <row r="8877">
          <cell r="A8877" t="str">
            <v>MC5-03M-04B</v>
          </cell>
          <cell r="B8877" t="str">
            <v>PC,RJ45,RJ45,5E,UTP,T568B,STR,CM,GRY,NO BOOT,3M,BU</v>
          </cell>
          <cell r="C8877" t="str">
            <v>PC,RJ45,RJ45,5E,UTP,T568B,STR,CM,GRY,NO BOOT,3M,BULK</v>
          </cell>
          <cell r="D8877" t="str">
            <v>szt.</v>
          </cell>
          <cell r="E8877">
            <v>0</v>
          </cell>
          <cell r="F8877" t="str">
            <v>SIEMON</v>
          </cell>
          <cell r="K8877">
            <v>6.7</v>
          </cell>
        </row>
        <row r="8878">
          <cell r="A8878" t="str">
            <v>MC5-05M-04</v>
          </cell>
          <cell r="B8878" t="str">
            <v>PC,RJ45,RJ45,5E,UTP,T568B,STR,CM,GRY,NO BOOT,5M</v>
          </cell>
          <cell r="C8878" t="str">
            <v>PC,RJ45,RJ45,5E,UTP,T568B,STR,CM,GRY,NO BOOT,5M</v>
          </cell>
          <cell r="D8878" t="str">
            <v>szt.</v>
          </cell>
          <cell r="E8878">
            <v>0</v>
          </cell>
          <cell r="F8878" t="str">
            <v>SIEMON</v>
          </cell>
          <cell r="K8878">
            <v>9.6999999999999993</v>
          </cell>
        </row>
        <row r="8879">
          <cell r="A8879" t="str">
            <v>MC5-05M-04B</v>
          </cell>
          <cell r="B8879" t="str">
            <v>PC,RJ45,RJ45,5E,UTP,T568B,STR,CM,GRY,NO BOOT,5M,BU</v>
          </cell>
          <cell r="C8879" t="str">
            <v>PC,RJ45,RJ45,5E,UTP,T568B,STR,CM,GRY,NO BOOT,5M,BULK</v>
          </cell>
          <cell r="D8879" t="str">
            <v>szt.</v>
          </cell>
          <cell r="E8879">
            <v>0</v>
          </cell>
          <cell r="F8879" t="str">
            <v>SIEMON</v>
          </cell>
          <cell r="K8879">
            <v>9.2200000000000006</v>
          </cell>
        </row>
        <row r="8880">
          <cell r="A8880" t="str">
            <v>MC5-1.5M-03</v>
          </cell>
          <cell r="B8880" t="str">
            <v>PC,RJ45,RJ45,5E,UTP,T568B,STR,CM,RED,NO BOOT,1.5M</v>
          </cell>
          <cell r="C8880" t="str">
            <v>PC,RJ45,RJ45,5E,UTP,T568B,STR,CM,RED,NO BOOT,1.5M</v>
          </cell>
          <cell r="D8880" t="str">
            <v>szt.</v>
          </cell>
          <cell r="E8880">
            <v>0</v>
          </cell>
          <cell r="F8880" t="str">
            <v>SIEMON</v>
          </cell>
          <cell r="K8880">
            <v>5.0599999999999996</v>
          </cell>
        </row>
        <row r="8881">
          <cell r="A8881" t="str">
            <v>MC5-1.5M-03B</v>
          </cell>
          <cell r="B8881" t="str">
            <v>PC,RJ45,RJ45,5E,UTP,T568B,STR,CM,RED,NO BOOT,1.5M,</v>
          </cell>
          <cell r="C8881" t="str">
            <v>PC,RJ45,RJ45,5E,UTP,T568B,STR,CM,RED,NO BOOT,1.5M,BULK</v>
          </cell>
          <cell r="D8881" t="str">
            <v>szt.</v>
          </cell>
          <cell r="E8881">
            <v>0</v>
          </cell>
          <cell r="F8881" t="str">
            <v>SIEMON</v>
          </cell>
          <cell r="K8881">
            <v>4.82</v>
          </cell>
        </row>
        <row r="8882">
          <cell r="A8882" t="str">
            <v>MC5-01M-03</v>
          </cell>
          <cell r="B8882" t="str">
            <v>PC,RJ45,RJ45,5E,UTP,T568B,STR,CM,RED,NO BOOT,1M</v>
          </cell>
          <cell r="C8882" t="str">
            <v>PC,RJ45,RJ45,5E,UTP,T568B,STR,CM,RED,NO BOOT,1M</v>
          </cell>
          <cell r="D8882" t="str">
            <v>szt.</v>
          </cell>
          <cell r="E8882">
            <v>0</v>
          </cell>
          <cell r="F8882" t="str">
            <v>SIEMON</v>
          </cell>
          <cell r="K8882">
            <v>4.42</v>
          </cell>
        </row>
        <row r="8883">
          <cell r="A8883" t="str">
            <v>MC5-01M-03B</v>
          </cell>
          <cell r="B8883" t="str">
            <v>PC,RJ45,RJ45,5E,UTP,T568B,STR,CM,RED,NO BOOT,1M,BU</v>
          </cell>
          <cell r="C8883" t="str">
            <v>PC,RJ45,RJ45,5E,UTP,T568B,STR,CM,RED,NO BOOT,1M,BULK</v>
          </cell>
          <cell r="D8883" t="str">
            <v>szt.</v>
          </cell>
          <cell r="E8883">
            <v>0</v>
          </cell>
          <cell r="F8883" t="str">
            <v>SIEMON</v>
          </cell>
          <cell r="K8883">
            <v>4.18</v>
          </cell>
        </row>
        <row r="8884">
          <cell r="A8884" t="str">
            <v>MC5-02M-03</v>
          </cell>
          <cell r="B8884" t="str">
            <v>PC,RJ45,RJ45,5E,UTP,T568B,STR,CM,RED,NO BOOT,2M</v>
          </cell>
          <cell r="C8884" t="str">
            <v>PC,RJ45,RJ45,5E,UTP,T568B,STR,CM,RED,NO BOOT,2M</v>
          </cell>
          <cell r="D8884" t="str">
            <v>szt.</v>
          </cell>
          <cell r="E8884">
            <v>0</v>
          </cell>
          <cell r="F8884" t="str">
            <v>SIEMON</v>
          </cell>
          <cell r="K8884">
            <v>5.74</v>
          </cell>
        </row>
        <row r="8885">
          <cell r="A8885" t="str">
            <v>MC5-02M-03B</v>
          </cell>
          <cell r="B8885" t="str">
            <v>PC,RJ45,RJ45,5E,UTP,T568B,STR,CM,RED,NO BOOT,2M,BU</v>
          </cell>
          <cell r="C8885" t="str">
            <v>PC,RJ45,RJ45,5E,UTP,T568B,STR,CM,RED,NO BOOT,2M,BULK</v>
          </cell>
          <cell r="D8885" t="str">
            <v>szt.</v>
          </cell>
          <cell r="E8885">
            <v>0</v>
          </cell>
          <cell r="F8885" t="str">
            <v>SIEMON</v>
          </cell>
          <cell r="K8885">
            <v>5.44</v>
          </cell>
        </row>
        <row r="8886">
          <cell r="A8886" t="str">
            <v>MC5-03M-03</v>
          </cell>
          <cell r="B8886" t="str">
            <v>PC,RJ45,RJ45,5E,UTP,T568B,STR,CM,RED,NO BOOT,3M</v>
          </cell>
          <cell r="C8886" t="str">
            <v>PC,RJ45,RJ45,5E,UTP,T568B,STR,CM,RED,NO BOOT,3M</v>
          </cell>
          <cell r="D8886" t="str">
            <v>szt.</v>
          </cell>
          <cell r="E8886">
            <v>0</v>
          </cell>
          <cell r="F8886" t="str">
            <v>SIEMON</v>
          </cell>
          <cell r="K8886">
            <v>7.06</v>
          </cell>
        </row>
        <row r="8887">
          <cell r="A8887" t="str">
            <v>MC5-03M-03B</v>
          </cell>
          <cell r="B8887" t="str">
            <v>PC,RJ45,RJ45,5E,UTP,T568B,STR,CM,RED,NO BOOT,3M,BU</v>
          </cell>
          <cell r="C8887" t="str">
            <v>PC,RJ45,RJ45,5E,UTP,T568B,STR,CM,RED,NO BOOT,3M,BULK</v>
          </cell>
          <cell r="D8887" t="str">
            <v>szt.</v>
          </cell>
          <cell r="E8887">
            <v>0</v>
          </cell>
          <cell r="F8887" t="str">
            <v>SIEMON</v>
          </cell>
          <cell r="K8887">
            <v>6.7</v>
          </cell>
        </row>
        <row r="8888">
          <cell r="A8888" t="str">
            <v>MC5-05M-03</v>
          </cell>
          <cell r="B8888" t="str">
            <v>PC,RJ45,RJ45,5E,UTP,T568B,STR,CM,RED,NO BOOT,5M</v>
          </cell>
          <cell r="C8888" t="str">
            <v>PC,RJ45,RJ45,5E,UTP,T568B,STR,CM,RED,NO BOOT,5M</v>
          </cell>
          <cell r="D8888" t="str">
            <v>szt.</v>
          </cell>
          <cell r="E8888">
            <v>0</v>
          </cell>
          <cell r="F8888" t="str">
            <v>SIEMON</v>
          </cell>
          <cell r="K8888">
            <v>9.6999999999999993</v>
          </cell>
        </row>
        <row r="8889">
          <cell r="A8889" t="str">
            <v>MC5-05M-03B</v>
          </cell>
          <cell r="B8889" t="str">
            <v>PC,RJ45,RJ45,5E,UTP,T568B,STR,CM,RED,NO BOOT,5M,BU</v>
          </cell>
          <cell r="C8889" t="str">
            <v>PC,RJ45,RJ45,5E,UTP,T568B,STR,CM,RED,NO BOOT,5M,BULK</v>
          </cell>
          <cell r="D8889" t="str">
            <v>szt.</v>
          </cell>
          <cell r="E8889">
            <v>0</v>
          </cell>
          <cell r="F8889" t="str">
            <v>SIEMON</v>
          </cell>
          <cell r="K8889">
            <v>9.2200000000000006</v>
          </cell>
        </row>
        <row r="8890">
          <cell r="A8890" t="str">
            <v>MC5-1.5M-0303</v>
          </cell>
          <cell r="B8890" t="str">
            <v>PC,RJ45,RJ45,5E,UTP,T568B,STR,CM,RED,RED,1.5M</v>
          </cell>
          <cell r="C8890" t="str">
            <v>PC,RJ45,RJ45,5E,UTP,T568B,STR,CM,RED,RED,1.5M</v>
          </cell>
          <cell r="D8890" t="str">
            <v>szt.</v>
          </cell>
          <cell r="E8890">
            <v>0</v>
          </cell>
          <cell r="F8890" t="str">
            <v>SIEMON</v>
          </cell>
          <cell r="K8890">
            <v>5.9</v>
          </cell>
        </row>
        <row r="8891">
          <cell r="A8891" t="str">
            <v>MC5-1.5M-0303B</v>
          </cell>
          <cell r="B8891" t="str">
            <v>PC,RJ45,RJ45,5E,UTP,T568B,STR,CM,RED,RED,1.5M,BULK</v>
          </cell>
          <cell r="C8891" t="str">
            <v>PC,RJ45,RJ45,5E,UTP,T568B,STR,CM,RED,RED,1.5M,BULK</v>
          </cell>
          <cell r="D8891" t="str">
            <v>szt.</v>
          </cell>
          <cell r="E8891">
            <v>0</v>
          </cell>
          <cell r="F8891" t="str">
            <v>SIEMON</v>
          </cell>
          <cell r="K8891">
            <v>5.6</v>
          </cell>
        </row>
        <row r="8892">
          <cell r="A8892" t="str">
            <v>MC5-01M-0303</v>
          </cell>
          <cell r="B8892" t="str">
            <v>PC,RJ45,RJ45,5E,UTP,T568B,STR,CM,RED,RED,1M</v>
          </cell>
          <cell r="C8892" t="str">
            <v>PC,RJ45,RJ45,5E,UTP,T568B,STR,CM,RED,RED,1M</v>
          </cell>
          <cell r="D8892" t="str">
            <v>szt.</v>
          </cell>
          <cell r="E8892">
            <v>0</v>
          </cell>
          <cell r="F8892" t="str">
            <v>SIEMON</v>
          </cell>
          <cell r="K8892">
            <v>5.24</v>
          </cell>
        </row>
        <row r="8893">
          <cell r="A8893" t="str">
            <v>MC5-01M-0303B</v>
          </cell>
          <cell r="B8893" t="str">
            <v>PC,RJ45,RJ45,5E,UTP,T568B,STR,CM,RED,RED,1M,BULK</v>
          </cell>
          <cell r="C8893" t="str">
            <v>PC,RJ45,RJ45,5E,UTP,T568B,STR,CM,RED,RED,1M,BULK</v>
          </cell>
          <cell r="D8893" t="str">
            <v>szt.</v>
          </cell>
          <cell r="E8893">
            <v>0</v>
          </cell>
          <cell r="F8893" t="str">
            <v>SIEMON</v>
          </cell>
          <cell r="K8893">
            <v>4.9800000000000004</v>
          </cell>
        </row>
        <row r="8894">
          <cell r="A8894" t="str">
            <v>MC5-02M-0303</v>
          </cell>
          <cell r="B8894" t="str">
            <v>PC,RJ45,RJ45,5E,UTP,T568B,STR,CM,RED,RED,2M</v>
          </cell>
          <cell r="C8894" t="str">
            <v>PC,RJ45,RJ45,5E,UTP,T568B,STR,CM,RED,RED,2M</v>
          </cell>
          <cell r="D8894" t="str">
            <v>szt.</v>
          </cell>
          <cell r="E8894">
            <v>0</v>
          </cell>
          <cell r="F8894" t="str">
            <v>SIEMON</v>
          </cell>
          <cell r="K8894">
            <v>6.56</v>
          </cell>
        </row>
        <row r="8895">
          <cell r="A8895" t="str">
            <v>MC5-02M-0303B</v>
          </cell>
          <cell r="B8895" t="str">
            <v>PC,RJ45,RJ45,5E,UTP,T568B,STR,CM,RED,RED,2M,BULK</v>
          </cell>
          <cell r="C8895" t="str">
            <v>PC,RJ45,RJ45,5E,UTP,T568B,STR,CM,RED,RED,2M,BULK</v>
          </cell>
          <cell r="D8895" t="str">
            <v>szt.</v>
          </cell>
          <cell r="E8895">
            <v>0</v>
          </cell>
          <cell r="F8895" t="str">
            <v>SIEMON</v>
          </cell>
          <cell r="K8895">
            <v>6.24</v>
          </cell>
        </row>
        <row r="8896">
          <cell r="A8896" t="str">
            <v>MC5-03M-0303</v>
          </cell>
          <cell r="B8896" t="str">
            <v>PC,RJ45,RJ45,5E,UTP,T568B,STR,CM,RED,RED,3M</v>
          </cell>
          <cell r="C8896" t="str">
            <v>PC,RJ45,RJ45,5E,UTP,T568B,STR,CM,RED,RED,3M</v>
          </cell>
          <cell r="D8896" t="str">
            <v>szt.</v>
          </cell>
          <cell r="E8896">
            <v>0</v>
          </cell>
          <cell r="F8896" t="str">
            <v>SIEMON</v>
          </cell>
          <cell r="K8896">
            <v>7.9</v>
          </cell>
        </row>
        <row r="8897">
          <cell r="A8897" t="str">
            <v>MC5-03M-0303B</v>
          </cell>
          <cell r="B8897" t="str">
            <v>PC,RJ45,RJ45,5E,UTP,T568B,STR,CM,RED,RED,3M,BULK</v>
          </cell>
          <cell r="C8897" t="str">
            <v>PC,RJ45,RJ45,5E,UTP,T568B,STR,CM,RED,RED,3M,BULK</v>
          </cell>
          <cell r="D8897" t="str">
            <v>szt.</v>
          </cell>
          <cell r="E8897">
            <v>0</v>
          </cell>
          <cell r="F8897" t="str">
            <v>SIEMON</v>
          </cell>
          <cell r="K8897">
            <v>7.5</v>
          </cell>
        </row>
        <row r="8898">
          <cell r="A8898" t="str">
            <v>MC5-05M-0303</v>
          </cell>
          <cell r="B8898" t="str">
            <v>PC,RJ45,RJ45,5E,UTP,T568B,STR,CM,RED,RED,5M</v>
          </cell>
          <cell r="C8898" t="str">
            <v>PC,RJ45,RJ45,5E,UTP,T568B,STR,CM,RED,RED,5M</v>
          </cell>
          <cell r="D8898" t="str">
            <v>szt.</v>
          </cell>
          <cell r="E8898">
            <v>0</v>
          </cell>
          <cell r="F8898" t="str">
            <v>SIEMON</v>
          </cell>
          <cell r="K8898">
            <v>10.54</v>
          </cell>
        </row>
        <row r="8899">
          <cell r="A8899" t="str">
            <v>MC5-05M-0303B</v>
          </cell>
          <cell r="B8899" t="str">
            <v>PC,RJ45,RJ45,5E,UTP,T568B,STR,CM,RED,RED,5M,BULK</v>
          </cell>
          <cell r="C8899" t="str">
            <v>PC,RJ45,RJ45,5E,UTP,T568B,STR,CM,RED,RED,5M,BULK</v>
          </cell>
          <cell r="D8899" t="str">
            <v>szt.</v>
          </cell>
          <cell r="E8899">
            <v>0</v>
          </cell>
          <cell r="F8899" t="str">
            <v>SIEMON</v>
          </cell>
          <cell r="K8899">
            <v>10.02</v>
          </cell>
        </row>
        <row r="8900">
          <cell r="A8900" t="str">
            <v>MC5-1.5M-02</v>
          </cell>
          <cell r="B8900" t="str">
            <v>PC,RJ45,RJ45,5E,UTP,T568B,STR,CM,WHT,NO BOOT,1.5M</v>
          </cell>
          <cell r="C8900" t="str">
            <v>PC,RJ45,RJ45,5E,UTP,T568B,STR,CM,WHT,NO BOOT,1.5M</v>
          </cell>
          <cell r="D8900" t="str">
            <v>szt.</v>
          </cell>
          <cell r="E8900">
            <v>0</v>
          </cell>
          <cell r="F8900" t="str">
            <v>SIEMON</v>
          </cell>
          <cell r="K8900">
            <v>5.0599999999999996</v>
          </cell>
        </row>
        <row r="8901">
          <cell r="A8901" t="str">
            <v>MC5-1.5M-02B</v>
          </cell>
          <cell r="B8901" t="str">
            <v>PC,RJ45,RJ45,5E,UTP,T568B,STR,CM,WHT,NO BOOT,1.5M,</v>
          </cell>
          <cell r="C8901" t="str">
            <v>PC,RJ45,RJ45,5E,UTP,T568B,STR,CM,WHT,NO BOOT,1.5M,BULK</v>
          </cell>
          <cell r="D8901" t="str">
            <v>szt.</v>
          </cell>
          <cell r="E8901">
            <v>0</v>
          </cell>
          <cell r="F8901" t="str">
            <v>SIEMON</v>
          </cell>
          <cell r="K8901">
            <v>4.82</v>
          </cell>
        </row>
        <row r="8902">
          <cell r="A8902" t="str">
            <v>MC5-01M-02</v>
          </cell>
          <cell r="B8902" t="str">
            <v>PC,RJ45,RJ45,5E,UTP,T568B,STR,CM,WHT,NO BOOT,1M</v>
          </cell>
          <cell r="C8902" t="str">
            <v>PC,RJ45,RJ45,5E,UTP,T568B,STR,CM,WHT,NO BOOT,1M</v>
          </cell>
          <cell r="D8902" t="str">
            <v>szt.</v>
          </cell>
          <cell r="E8902">
            <v>0</v>
          </cell>
          <cell r="F8902" t="str">
            <v>SIEMON</v>
          </cell>
          <cell r="K8902">
            <v>4.42</v>
          </cell>
        </row>
        <row r="8903">
          <cell r="A8903" t="str">
            <v>MC5-01M-02B</v>
          </cell>
          <cell r="B8903" t="str">
            <v>PC,RJ45,RJ45,5E,UTP,T568B,STR,CM,WHT,NO BOOT,1M,BU</v>
          </cell>
          <cell r="C8903" t="str">
            <v>PC,RJ45,RJ45,5E,UTP,T568B,STR,CM,WHT,NO BOOT,1M,BULK</v>
          </cell>
          <cell r="D8903" t="str">
            <v>szt.</v>
          </cell>
          <cell r="E8903">
            <v>0</v>
          </cell>
          <cell r="F8903" t="str">
            <v>SIEMON</v>
          </cell>
          <cell r="K8903">
            <v>4.18</v>
          </cell>
        </row>
        <row r="8904">
          <cell r="A8904" t="str">
            <v>MC5-02M-02</v>
          </cell>
          <cell r="B8904" t="str">
            <v>PC,RJ45,RJ45,5E,UTP,T568B,STR,CM,WHT,NO BOOT,2M</v>
          </cell>
          <cell r="C8904" t="str">
            <v>PC,RJ45,RJ45,5E,UTP,T568B,STR,CM,WHT,NO BOOT,2M</v>
          </cell>
          <cell r="D8904" t="str">
            <v>szt.</v>
          </cell>
          <cell r="E8904">
            <v>0</v>
          </cell>
          <cell r="F8904" t="str">
            <v>SIEMON</v>
          </cell>
          <cell r="K8904">
            <v>5.74</v>
          </cell>
        </row>
        <row r="8905">
          <cell r="A8905" t="str">
            <v>MC5-02M-02B</v>
          </cell>
          <cell r="B8905" t="str">
            <v>PC,RJ45,RJ45,5E,UTP,T568B,STR,CM,WHT,NO BOOT,2M,BU</v>
          </cell>
          <cell r="C8905" t="str">
            <v>PC,RJ45,RJ45,5E,UTP,T568B,STR,CM,WHT,NO BOOT,2M,BULK</v>
          </cell>
          <cell r="D8905" t="str">
            <v>szt.</v>
          </cell>
          <cell r="E8905">
            <v>0</v>
          </cell>
          <cell r="F8905" t="str">
            <v>SIEMON</v>
          </cell>
          <cell r="K8905">
            <v>5.44</v>
          </cell>
        </row>
        <row r="8906">
          <cell r="A8906" t="str">
            <v>MC5-03M-02</v>
          </cell>
          <cell r="B8906" t="str">
            <v>PC,RJ45,RJ45,5E,UTP,T568B,STR,CM,WHT,NO BOOT,3M</v>
          </cell>
          <cell r="C8906" t="str">
            <v>PC,RJ45,RJ45,5E,UTP,T568B,STR,CM,WHT,NO BOOT,3M</v>
          </cell>
          <cell r="D8906" t="str">
            <v>szt.</v>
          </cell>
          <cell r="E8906">
            <v>0</v>
          </cell>
          <cell r="F8906" t="str">
            <v>SIEMON</v>
          </cell>
          <cell r="K8906">
            <v>7.06</v>
          </cell>
        </row>
        <row r="8907">
          <cell r="A8907" t="str">
            <v>MC5-03M-02B</v>
          </cell>
          <cell r="B8907" t="str">
            <v>PC,RJ45,RJ45,5E,UTP,T568B,STR,CM,WHT,NO BOOT,3M,BU</v>
          </cell>
          <cell r="C8907" t="str">
            <v>PC,RJ45,RJ45,5E,UTP,T568B,STR,CM,WHT,NO BOOT,3M,BULK</v>
          </cell>
          <cell r="D8907" t="str">
            <v>szt.</v>
          </cell>
          <cell r="E8907">
            <v>0</v>
          </cell>
          <cell r="F8907" t="str">
            <v>SIEMON</v>
          </cell>
          <cell r="K8907">
            <v>6.7</v>
          </cell>
        </row>
        <row r="8908">
          <cell r="A8908" t="str">
            <v>MC5-05M-02</v>
          </cell>
          <cell r="B8908" t="str">
            <v>PC,RJ45,RJ45,5E,UTP,T568B,STR,CM,WHT,NO BOOT,5M</v>
          </cell>
          <cell r="C8908" t="str">
            <v>PC,RJ45,RJ45,5E,UTP,T568B,STR,CM,WHT,NO BOOT,5M</v>
          </cell>
          <cell r="D8908" t="str">
            <v>szt.</v>
          </cell>
          <cell r="E8908">
            <v>0</v>
          </cell>
          <cell r="F8908" t="str">
            <v>SIEMON</v>
          </cell>
          <cell r="K8908">
            <v>9.6999999999999993</v>
          </cell>
        </row>
        <row r="8909">
          <cell r="A8909" t="str">
            <v>MC5-05M-02B</v>
          </cell>
          <cell r="B8909" t="str">
            <v>PC,RJ45,RJ45,5E,UTP,T568B,STR,CM,WHT,NO BOOT,5M,BU</v>
          </cell>
          <cell r="C8909" t="str">
            <v>PC,RJ45,RJ45,5E,UTP,T568B,STR,CM,WHT,NO BOOT,5M,BULK</v>
          </cell>
          <cell r="D8909" t="str">
            <v>szt.</v>
          </cell>
          <cell r="E8909">
            <v>0</v>
          </cell>
          <cell r="F8909" t="str">
            <v>SIEMON</v>
          </cell>
          <cell r="K8909">
            <v>9.2200000000000006</v>
          </cell>
        </row>
        <row r="8910">
          <cell r="A8910" t="str">
            <v>MC5-1.5M-0202</v>
          </cell>
          <cell r="B8910" t="str">
            <v>PC,RJ45,RJ45,5E,UTP,T568B,STR,CM,WHT,WHT,1.5M</v>
          </cell>
          <cell r="C8910" t="str">
            <v>PC,RJ45,RJ45,5E,UTP,T568B,STR,CM,WHT,WHT,1.5M</v>
          </cell>
          <cell r="D8910" t="str">
            <v>szt.</v>
          </cell>
          <cell r="E8910">
            <v>0</v>
          </cell>
          <cell r="F8910" t="str">
            <v>SIEMON</v>
          </cell>
          <cell r="K8910">
            <v>5.9</v>
          </cell>
        </row>
        <row r="8911">
          <cell r="A8911" t="str">
            <v>MC5-1.5M-0202B</v>
          </cell>
          <cell r="B8911" t="str">
            <v>PC,RJ45,RJ45,5E,UTP,T568B,STR,CM,WHT,WHT,1.5M,BULK</v>
          </cell>
          <cell r="C8911" t="str">
            <v>PC,RJ45,RJ45,5E,UTP,T568B,STR,CM,WHT,WHT,1.5M,BULK</v>
          </cell>
          <cell r="D8911" t="str">
            <v>szt.</v>
          </cell>
          <cell r="E8911">
            <v>0</v>
          </cell>
          <cell r="F8911" t="str">
            <v>SIEMON</v>
          </cell>
          <cell r="K8911">
            <v>5.6</v>
          </cell>
        </row>
        <row r="8912">
          <cell r="A8912" t="str">
            <v>MC5-10M-0202</v>
          </cell>
          <cell r="B8912" t="str">
            <v>PC,RJ45,RJ45,5E,UTP,T568B,STR,CM,WHT,WHT,10M</v>
          </cell>
          <cell r="C8912" t="str">
            <v>PC,RJ45,RJ45,5E,UTP,T568B,STR,CM,WHT,WHT,10M</v>
          </cell>
          <cell r="D8912" t="str">
            <v>szt.</v>
          </cell>
          <cell r="E8912">
            <v>0</v>
          </cell>
          <cell r="F8912" t="str">
            <v>SIEMON</v>
          </cell>
          <cell r="K8912">
            <v>17.16</v>
          </cell>
        </row>
        <row r="8913">
          <cell r="A8913" t="str">
            <v>MC5-17M-0202</v>
          </cell>
          <cell r="B8913" t="str">
            <v>PC,RJ45,RJ45,5E,UTP,T568B,STR,CM,WHT,WHT,17M</v>
          </cell>
          <cell r="C8913" t="str">
            <v>PC,RJ45,RJ45,5E,UTP,T568B,STR,CM,WHT,WHT,17M</v>
          </cell>
          <cell r="D8913" t="str">
            <v>szt.</v>
          </cell>
          <cell r="E8913">
            <v>0</v>
          </cell>
          <cell r="F8913" t="str">
            <v>SIEMON</v>
          </cell>
          <cell r="K8913">
            <v>26.42</v>
          </cell>
        </row>
        <row r="8914">
          <cell r="A8914" t="str">
            <v>MC5-01M-0202</v>
          </cell>
          <cell r="B8914" t="str">
            <v>PC,RJ45,RJ45,5E,UTP,T568B,STR,CM,WHT,WHT,1M</v>
          </cell>
          <cell r="C8914" t="str">
            <v>PC,RJ45,RJ45,5E,UTP,T568B,STR,CM,WHT,WHT,1M</v>
          </cell>
          <cell r="D8914" t="str">
            <v>szt.</v>
          </cell>
          <cell r="E8914">
            <v>0</v>
          </cell>
          <cell r="F8914" t="str">
            <v>SIEMON</v>
          </cell>
          <cell r="K8914">
            <v>5.24</v>
          </cell>
        </row>
        <row r="8915">
          <cell r="A8915" t="str">
            <v>MC5-01M-0202B</v>
          </cell>
          <cell r="B8915" t="str">
            <v>PC,RJ45,RJ45,5E,UTP,T568B,STR,CM,WHT,WHT,1M,BULK</v>
          </cell>
          <cell r="C8915" t="str">
            <v>PC,RJ45,RJ45,5E,UTP,T568B,STR,CM,WHT,WHT,1M,BULK</v>
          </cell>
          <cell r="D8915" t="str">
            <v>szt.</v>
          </cell>
          <cell r="E8915">
            <v>0</v>
          </cell>
          <cell r="F8915" t="str">
            <v>SIEMON</v>
          </cell>
          <cell r="K8915">
            <v>4.9800000000000004</v>
          </cell>
        </row>
        <row r="8916">
          <cell r="A8916" t="str">
            <v>MC5-02M-0202</v>
          </cell>
          <cell r="B8916" t="str">
            <v>PC,RJ45,RJ45,5E,UTP,T568B,STR,CM,WHT,WHT,2M</v>
          </cell>
          <cell r="C8916" t="str">
            <v>PC,RJ45,RJ45,5E,UTP,T568B,STR,CM,WHT,WHT,2M</v>
          </cell>
          <cell r="D8916" t="str">
            <v>szt.</v>
          </cell>
          <cell r="E8916">
            <v>0</v>
          </cell>
          <cell r="F8916" t="str">
            <v>SIEMON</v>
          </cell>
          <cell r="K8916">
            <v>6.56</v>
          </cell>
        </row>
        <row r="8917">
          <cell r="A8917" t="str">
            <v>MC5-02M-0202B</v>
          </cell>
          <cell r="B8917" t="str">
            <v>PC,RJ45,RJ45,5E,UTP,T568B,STR,CM,WHT,WHT,2M,BULK</v>
          </cell>
          <cell r="C8917" t="str">
            <v>PC,RJ45,RJ45,5E,UTP,T568B,STR,CM,WHT,WHT,2M,BULK</v>
          </cell>
          <cell r="D8917" t="str">
            <v>szt.</v>
          </cell>
          <cell r="E8917">
            <v>0</v>
          </cell>
          <cell r="F8917" t="str">
            <v>SIEMON</v>
          </cell>
          <cell r="K8917">
            <v>6.24</v>
          </cell>
        </row>
        <row r="8918">
          <cell r="A8918" t="str">
            <v>MC5-03M-0202</v>
          </cell>
          <cell r="B8918" t="str">
            <v>PC,RJ45,RJ45,5E,UTP,T568B,STR,CM,WHT,WHT,3M</v>
          </cell>
          <cell r="C8918" t="str">
            <v>PC,RJ45,RJ45,5E,UTP,T568B,STR,CM,WHT,WHT,3M</v>
          </cell>
          <cell r="D8918" t="str">
            <v>szt.</v>
          </cell>
          <cell r="E8918">
            <v>0</v>
          </cell>
          <cell r="F8918" t="str">
            <v>SIEMON</v>
          </cell>
          <cell r="K8918">
            <v>7.9</v>
          </cell>
        </row>
        <row r="8919">
          <cell r="A8919" t="str">
            <v>MC5-03M-0202B</v>
          </cell>
          <cell r="B8919" t="str">
            <v>PC,RJ45,RJ45,5E,UTP,T568B,STR,CM,WHT,WHT,3M,BULK</v>
          </cell>
          <cell r="C8919" t="str">
            <v>PC,RJ45,RJ45,5E,UTP,T568B,STR,CM,WHT,WHT,3M,BULK</v>
          </cell>
          <cell r="D8919" t="str">
            <v>szt.</v>
          </cell>
          <cell r="E8919">
            <v>0</v>
          </cell>
          <cell r="F8919" t="str">
            <v>SIEMON</v>
          </cell>
          <cell r="K8919">
            <v>7.5</v>
          </cell>
        </row>
        <row r="8920">
          <cell r="A8920" t="str">
            <v>MC5-04M-0202</v>
          </cell>
          <cell r="B8920" t="str">
            <v>PC,RJ45,RJ45,5E,UTP,T568B,STR,CM,WHT,WHT,4M</v>
          </cell>
          <cell r="C8920" t="str">
            <v>PC,RJ45,RJ45,5E,UTP,T568B,STR,CM,WHT,WHT,4M</v>
          </cell>
          <cell r="D8920" t="str">
            <v>szt.</v>
          </cell>
          <cell r="E8920">
            <v>0</v>
          </cell>
          <cell r="F8920" t="str">
            <v>SIEMON</v>
          </cell>
          <cell r="K8920">
            <v>9.1999999999999993</v>
          </cell>
        </row>
        <row r="8921">
          <cell r="A8921" t="str">
            <v>MC5-05M-0202</v>
          </cell>
          <cell r="B8921" t="str">
            <v>PC,RJ45,RJ45,5E,UTP,T568B,STR,CM,WHT,WHT,5M</v>
          </cell>
          <cell r="C8921" t="str">
            <v>PC,RJ45,RJ45,5E,UTP,T568B,STR,CM,WHT,WHT,5M</v>
          </cell>
          <cell r="D8921" t="str">
            <v>szt.</v>
          </cell>
          <cell r="E8921">
            <v>0</v>
          </cell>
          <cell r="F8921" t="str">
            <v>SIEMON</v>
          </cell>
          <cell r="K8921">
            <v>10.54</v>
          </cell>
        </row>
        <row r="8922">
          <cell r="A8922" t="str">
            <v>MC5-05M-0202B</v>
          </cell>
          <cell r="B8922" t="str">
            <v>PC,RJ45,RJ45,5E,UTP,T568B,STR,CM,WHT,WHT,5M,BULK</v>
          </cell>
          <cell r="C8922" t="str">
            <v>PC,RJ45,RJ45,5E,UTP,T568B,STR,CM,WHT,WHT,5M,BULK</v>
          </cell>
          <cell r="D8922" t="str">
            <v>szt.</v>
          </cell>
          <cell r="E8922">
            <v>0</v>
          </cell>
          <cell r="F8922" t="str">
            <v>SIEMON</v>
          </cell>
          <cell r="K8922">
            <v>10.02</v>
          </cell>
        </row>
        <row r="8923">
          <cell r="A8923" t="str">
            <v>MC5-1.5M-05</v>
          </cell>
          <cell r="B8923" t="str">
            <v>PC,RJ45,RJ45,5E,UTP,T568B,STR,CM,YEL,NO BOOT,1.5M</v>
          </cell>
          <cell r="C8923" t="str">
            <v>PC,RJ45,RJ45,5E,UTP,T568B,STR,CM,YEL,NO BOOT,1.5M</v>
          </cell>
          <cell r="D8923" t="str">
            <v>szt.</v>
          </cell>
          <cell r="E8923">
            <v>0</v>
          </cell>
          <cell r="F8923" t="str">
            <v>SIEMON</v>
          </cell>
          <cell r="K8923">
            <v>5.0599999999999996</v>
          </cell>
        </row>
        <row r="8924">
          <cell r="A8924" t="str">
            <v>MC5-1.5M-05B</v>
          </cell>
          <cell r="B8924" t="str">
            <v>PC,RJ45,RJ45,5E,UTP,T568B,STR,CM,YEL,NO BOOT,1.5M,</v>
          </cell>
          <cell r="C8924" t="str">
            <v>PC,RJ45,RJ45,5E,UTP,T568B,STR,CM,YEL,NO BOOT,1.5M,BULK</v>
          </cell>
          <cell r="D8924" t="str">
            <v>szt.</v>
          </cell>
          <cell r="E8924">
            <v>0</v>
          </cell>
          <cell r="F8924" t="str">
            <v>SIEMON</v>
          </cell>
          <cell r="K8924">
            <v>4.82</v>
          </cell>
        </row>
        <row r="8925">
          <cell r="A8925" t="str">
            <v>MC5-01M-05</v>
          </cell>
          <cell r="B8925" t="str">
            <v>PC,RJ45,RJ45,5E,UTP,T568B,STR,CM,YEL,NO BOOT,1M</v>
          </cell>
          <cell r="C8925" t="str">
            <v>PC,RJ45,RJ45,5E,UTP,T568B,STR,CM,YEL,NO BOOT,1M</v>
          </cell>
          <cell r="D8925" t="str">
            <v>szt.</v>
          </cell>
          <cell r="E8925">
            <v>0</v>
          </cell>
          <cell r="F8925" t="str">
            <v>SIEMON</v>
          </cell>
          <cell r="K8925">
            <v>4.42</v>
          </cell>
        </row>
        <row r="8926">
          <cell r="A8926" t="str">
            <v>MC5-01M-05B</v>
          </cell>
          <cell r="B8926" t="str">
            <v>PC,RJ45,RJ45,5E,UTP,T568B,STR,CM,YEL,NO BOOT,1M,BU</v>
          </cell>
          <cell r="C8926" t="str">
            <v>PC,RJ45,RJ45,5E,UTP,T568B,STR,CM,YEL,NO BOOT,1M,BULK</v>
          </cell>
          <cell r="D8926" t="str">
            <v>szt.</v>
          </cell>
          <cell r="E8926">
            <v>0</v>
          </cell>
          <cell r="F8926" t="str">
            <v>SIEMON</v>
          </cell>
          <cell r="K8926">
            <v>4.18</v>
          </cell>
        </row>
        <row r="8927">
          <cell r="A8927" t="str">
            <v>MC5-02M-05</v>
          </cell>
          <cell r="B8927" t="str">
            <v>PC,RJ45,RJ45,5E,UTP,T568B,STR,CM,YEL,NO BOOT,2M</v>
          </cell>
          <cell r="C8927" t="str">
            <v>PC,RJ45,RJ45,5E,UTP,T568B,STR,CM,YEL,NO BOOT,2M</v>
          </cell>
          <cell r="D8927" t="str">
            <v>szt.</v>
          </cell>
          <cell r="E8927">
            <v>0</v>
          </cell>
          <cell r="F8927" t="str">
            <v>SIEMON</v>
          </cell>
          <cell r="K8927">
            <v>5.74</v>
          </cell>
        </row>
        <row r="8928">
          <cell r="A8928" t="str">
            <v>MC5-02M-05B</v>
          </cell>
          <cell r="B8928" t="str">
            <v>PC,RJ45,RJ45,5E,UTP,T568B,STR,CM,YEL,NO BOOT,2M,BU</v>
          </cell>
          <cell r="C8928" t="str">
            <v>PC,RJ45,RJ45,5E,UTP,T568B,STR,CM,YEL,NO BOOT,2M,BULK</v>
          </cell>
          <cell r="D8928" t="str">
            <v>szt.</v>
          </cell>
          <cell r="E8928">
            <v>0</v>
          </cell>
          <cell r="F8928" t="str">
            <v>SIEMON</v>
          </cell>
          <cell r="K8928">
            <v>5.44</v>
          </cell>
        </row>
        <row r="8929">
          <cell r="A8929" t="str">
            <v>MC5-03M-05</v>
          </cell>
          <cell r="B8929" t="str">
            <v>PC,RJ45,RJ45,5E,UTP,T568B,STR,CM,YEL,NO BOOT,3M</v>
          </cell>
          <cell r="C8929" t="str">
            <v>PC,RJ45,RJ45,5E,UTP,T568B,STR,CM,YEL,NO BOOT,3M</v>
          </cell>
          <cell r="D8929" t="str">
            <v>szt.</v>
          </cell>
          <cell r="E8929">
            <v>0</v>
          </cell>
          <cell r="F8929" t="str">
            <v>SIEMON</v>
          </cell>
          <cell r="K8929">
            <v>7.06</v>
          </cell>
        </row>
        <row r="8930">
          <cell r="A8930" t="str">
            <v>MC5-03M-05B</v>
          </cell>
          <cell r="B8930" t="str">
            <v>PC,RJ45,RJ45,5E,UTP,T568B,STR,CM,YEL,NO BOOT,3M,BU</v>
          </cell>
          <cell r="C8930" t="str">
            <v>PC,RJ45,RJ45,5E,UTP,T568B,STR,CM,YEL,NO BOOT,3M,BULK</v>
          </cell>
          <cell r="D8930" t="str">
            <v>szt.</v>
          </cell>
          <cell r="E8930">
            <v>0</v>
          </cell>
          <cell r="F8930" t="str">
            <v>SIEMON</v>
          </cell>
          <cell r="K8930">
            <v>6.7</v>
          </cell>
        </row>
        <row r="8931">
          <cell r="A8931" t="str">
            <v>MC5-05M-05</v>
          </cell>
          <cell r="B8931" t="str">
            <v>PC,RJ45,RJ45,5E,UTP,T568B,STR,CM,YEL,NO BOOT,5M</v>
          </cell>
          <cell r="C8931" t="str">
            <v>PC,RJ45,RJ45,5E,UTP,T568B,STR,CM,YEL,NO BOOT,5M</v>
          </cell>
          <cell r="D8931" t="str">
            <v>szt.</v>
          </cell>
          <cell r="E8931">
            <v>0</v>
          </cell>
          <cell r="F8931" t="str">
            <v>SIEMON</v>
          </cell>
          <cell r="K8931">
            <v>9.6999999999999993</v>
          </cell>
        </row>
        <row r="8932">
          <cell r="A8932" t="str">
            <v>MC5-05M-05B</v>
          </cell>
          <cell r="B8932" t="str">
            <v>PC,RJ45,RJ45,5E,UTP,T568B,STR,CM,YEL,NO BOOT,5M,BU</v>
          </cell>
          <cell r="C8932" t="str">
            <v>PC,RJ45,RJ45,5E,UTP,T568B,STR,CM,YEL,NO BOOT,5M,BULK</v>
          </cell>
          <cell r="D8932" t="str">
            <v>szt.</v>
          </cell>
          <cell r="E8932">
            <v>0</v>
          </cell>
          <cell r="F8932" t="str">
            <v>SIEMON</v>
          </cell>
          <cell r="K8932">
            <v>9.2200000000000006</v>
          </cell>
        </row>
        <row r="8933">
          <cell r="A8933" t="str">
            <v>MC5-1.5M-0505</v>
          </cell>
          <cell r="B8933" t="str">
            <v>PC,RJ45,RJ45,5E,UTP,T568B,STR,CM,YEL,YEL,1.5M</v>
          </cell>
          <cell r="C8933" t="str">
            <v>PC,RJ45,RJ45,5E,UTP,T568B,STR,CM,YEL,YEL,1.5M</v>
          </cell>
          <cell r="D8933" t="str">
            <v>szt.</v>
          </cell>
          <cell r="E8933">
            <v>0</v>
          </cell>
          <cell r="F8933" t="str">
            <v>SIEMON</v>
          </cell>
          <cell r="K8933">
            <v>5.9</v>
          </cell>
        </row>
        <row r="8934">
          <cell r="A8934" t="str">
            <v>MC5-1.5M-0505B</v>
          </cell>
          <cell r="B8934" t="str">
            <v>PC,RJ45,RJ45,5E,UTP,T568B,STR,CM,YEL,YEL,1.5M,BULK</v>
          </cell>
          <cell r="C8934" t="str">
            <v>PC,RJ45,RJ45,5E,UTP,T568B,STR,CM,YEL,YEL,1.5M,BULK</v>
          </cell>
          <cell r="D8934" t="str">
            <v>szt.</v>
          </cell>
          <cell r="E8934">
            <v>0</v>
          </cell>
          <cell r="F8934" t="str">
            <v>SIEMON</v>
          </cell>
          <cell r="K8934">
            <v>5.6</v>
          </cell>
        </row>
        <row r="8935">
          <cell r="A8935" t="str">
            <v>MC5-01M-0505</v>
          </cell>
          <cell r="B8935" t="str">
            <v>PC,RJ45,RJ45,5E,UTP,T568B,STR,CM,YEL,YEL,1M</v>
          </cell>
          <cell r="C8935" t="str">
            <v>PC,RJ45,RJ45,5E,UTP,T568B,STR,CM,YEL,YEL,1M</v>
          </cell>
          <cell r="D8935" t="str">
            <v>szt.</v>
          </cell>
          <cell r="E8935">
            <v>0</v>
          </cell>
          <cell r="F8935" t="str">
            <v>SIEMON</v>
          </cell>
          <cell r="K8935">
            <v>5.24</v>
          </cell>
        </row>
        <row r="8936">
          <cell r="A8936" t="str">
            <v>MC5-01M-0505B</v>
          </cell>
          <cell r="B8936" t="str">
            <v>PC,RJ45,RJ45,5E,UTP,T568B,STR,CM,YEL,YEL,1M,BULK</v>
          </cell>
          <cell r="C8936" t="str">
            <v>PC,RJ45,RJ45,5E,UTP,T568B,STR,CM,YEL,YEL,1M,BULK</v>
          </cell>
          <cell r="D8936" t="str">
            <v>szt.</v>
          </cell>
          <cell r="E8936">
            <v>0</v>
          </cell>
          <cell r="F8936" t="str">
            <v>SIEMON</v>
          </cell>
          <cell r="K8936">
            <v>4.9800000000000004</v>
          </cell>
        </row>
        <row r="8937">
          <cell r="A8937" t="str">
            <v>MC5-02M-0505</v>
          </cell>
          <cell r="B8937" t="str">
            <v>PC,RJ45,RJ45,5E,UTP,T568B,STR,CM,YEL,YEL,2M</v>
          </cell>
          <cell r="C8937" t="str">
            <v>PC,RJ45,RJ45,5E,UTP,T568B,STR,CM,YEL,YEL,2M</v>
          </cell>
          <cell r="D8937" t="str">
            <v>szt.</v>
          </cell>
          <cell r="E8937">
            <v>0</v>
          </cell>
          <cell r="F8937" t="str">
            <v>SIEMON</v>
          </cell>
          <cell r="K8937">
            <v>6.56</v>
          </cell>
        </row>
        <row r="8938">
          <cell r="A8938" t="str">
            <v>MC5-02M-0505B</v>
          </cell>
          <cell r="B8938" t="str">
            <v>PC,RJ45,RJ45,5E,UTP,T568B,STR,CM,YEL,YEL,2M,BULK</v>
          </cell>
          <cell r="C8938" t="str">
            <v>PC,RJ45,RJ45,5E,UTP,T568B,STR,CM,YEL,YEL,2M,BULK</v>
          </cell>
          <cell r="D8938" t="str">
            <v>szt.</v>
          </cell>
          <cell r="E8938">
            <v>0</v>
          </cell>
          <cell r="F8938" t="str">
            <v>SIEMON</v>
          </cell>
          <cell r="K8938">
            <v>6.24</v>
          </cell>
        </row>
        <row r="8939">
          <cell r="A8939" t="str">
            <v>MC5-03M-0505</v>
          </cell>
          <cell r="B8939" t="str">
            <v>PC,RJ45,RJ45,5E,UTP,T568B,STR,CM,YEL,YEL,3M</v>
          </cell>
          <cell r="C8939" t="str">
            <v>PC,RJ45,RJ45,5E,UTP,T568B,STR,CM,YEL,YEL,3M</v>
          </cell>
          <cell r="D8939" t="str">
            <v>szt.</v>
          </cell>
          <cell r="E8939">
            <v>0</v>
          </cell>
          <cell r="F8939" t="str">
            <v>SIEMON</v>
          </cell>
          <cell r="K8939">
            <v>7.9</v>
          </cell>
        </row>
        <row r="8940">
          <cell r="A8940" t="str">
            <v>MC5-03M-0505B</v>
          </cell>
          <cell r="B8940" t="str">
            <v>PC,RJ45,RJ45,5E,UTP,T568B,STR,CM,YEL,YEL,3M,BULK</v>
          </cell>
          <cell r="C8940" t="str">
            <v>PC,RJ45,RJ45,5E,UTP,T568B,STR,CM,YEL,YEL,3M,BULK</v>
          </cell>
          <cell r="D8940" t="str">
            <v>szt.</v>
          </cell>
          <cell r="E8940">
            <v>0</v>
          </cell>
          <cell r="F8940" t="str">
            <v>SIEMON</v>
          </cell>
          <cell r="K8940">
            <v>7.5</v>
          </cell>
        </row>
        <row r="8941">
          <cell r="A8941" t="str">
            <v>MC5-05M-0505</v>
          </cell>
          <cell r="B8941" t="str">
            <v>PC,RJ45,RJ45,5E,UTP,T568B,STR,CM,YEL,YEL,5M</v>
          </cell>
          <cell r="C8941" t="str">
            <v>PC,RJ45,RJ45,5E,UTP,T568B,STR,CM,YEL,YEL,5M</v>
          </cell>
          <cell r="D8941" t="str">
            <v>szt.</v>
          </cell>
          <cell r="E8941">
            <v>0</v>
          </cell>
          <cell r="F8941" t="str">
            <v>SIEMON</v>
          </cell>
          <cell r="K8941">
            <v>10.54</v>
          </cell>
        </row>
        <row r="8942">
          <cell r="A8942" t="str">
            <v>MC5-05M-0505B</v>
          </cell>
          <cell r="B8942" t="str">
            <v>PC,RJ45,RJ45,5E,UTP,T568B,STR,CM,YEL,YEL,5M,BULK</v>
          </cell>
          <cell r="C8942" t="str">
            <v>PC,RJ45,RJ45,5E,UTP,T568B,STR,CM,YEL,YEL,5M,BULK</v>
          </cell>
          <cell r="D8942" t="str">
            <v>szt.</v>
          </cell>
          <cell r="E8942">
            <v>0</v>
          </cell>
          <cell r="F8942" t="str">
            <v>SIEMON</v>
          </cell>
          <cell r="K8942">
            <v>10.02</v>
          </cell>
        </row>
        <row r="8943">
          <cell r="A8943" t="str">
            <v>MC6-10M-01</v>
          </cell>
          <cell r="B8943" t="str">
            <v>PC,RJ45,RJ45,6,UTP,T568A/B,STR,CM/ LSOH1,BLK,CLR,1</v>
          </cell>
          <cell r="C8943" t="str">
            <v>PC,RJ45,RJ45,6,UTP,T568A/B,STR,CM/ LSOH1,BLK,CLR,10M</v>
          </cell>
          <cell r="D8943" t="str">
            <v>szt.</v>
          </cell>
          <cell r="E8943">
            <v>0</v>
          </cell>
          <cell r="F8943" t="str">
            <v>SIEMON</v>
          </cell>
          <cell r="K8943">
            <v>0</v>
          </cell>
        </row>
        <row r="8944">
          <cell r="A8944" t="str">
            <v>MC6-01M-04-28</v>
          </cell>
          <cell r="B8944" t="str">
            <v>PC,RJ45,RJ45,6,UTP,T568A/B,STR,CM/ LSOH1,GRY,CLR,1</v>
          </cell>
          <cell r="C8944" t="str">
            <v>PC,RJ45,RJ45,6,UTP,T568A/B,STR,CM/ LSOH1,GRY,CLR,1M,28AWG</v>
          </cell>
          <cell r="D8944" t="str">
            <v>szt.</v>
          </cell>
          <cell r="E8944">
            <v>0</v>
          </cell>
          <cell r="F8944" t="str">
            <v>SIEMON</v>
          </cell>
          <cell r="K8944">
            <v>0</v>
          </cell>
        </row>
        <row r="8945">
          <cell r="A8945" t="str">
            <v>MC6-02M-04-28</v>
          </cell>
          <cell r="B8945" t="str">
            <v>PC,RJ45,RJ45,6,UTP,T568A/B,STR,CM/ LSOH1,GRY,CLR,2</v>
          </cell>
          <cell r="C8945" t="str">
            <v>PC,RJ45,RJ45,6,UTP,T568A/B,STR,CM/ LSOH1,GRY,CLR,2M,28AWG</v>
          </cell>
          <cell r="D8945" t="str">
            <v>szt.</v>
          </cell>
          <cell r="E8945">
            <v>0</v>
          </cell>
          <cell r="F8945" t="str">
            <v>SIEMON</v>
          </cell>
          <cell r="K8945">
            <v>0</v>
          </cell>
        </row>
        <row r="8946">
          <cell r="A8946" t="str">
            <v>MC6-1.5M-01</v>
          </cell>
          <cell r="B8946" t="str">
            <v>PC,RJ45,RJ45,6,UTP,T568A/B,STR,CM/LSOH1,BLK,CLR,1.</v>
          </cell>
          <cell r="C8946" t="str">
            <v>PC,RJ45,RJ45,6,UTP,T568A/B,STR,CM/LSOH1,BLK,CLR,1.5M</v>
          </cell>
          <cell r="D8946" t="str">
            <v>szt.</v>
          </cell>
          <cell r="E8946">
            <v>0</v>
          </cell>
          <cell r="F8946" t="str">
            <v>SIEMON</v>
          </cell>
          <cell r="K8946">
            <v>8.74</v>
          </cell>
        </row>
        <row r="8947">
          <cell r="A8947" t="str">
            <v>MC6-1.5M-01B</v>
          </cell>
          <cell r="B8947" t="str">
            <v>PC,RJ45,RJ45,6,UTP,T568A/B,STR,CM/LSOH1,BLK,CLR,1.</v>
          </cell>
          <cell r="C8947" t="str">
            <v>PC,RJ45,RJ45,6,UTP,T568A/B,STR,CM/LSOH1,BLK,CLR,1.5M,BULK</v>
          </cell>
          <cell r="D8947" t="str">
            <v>szt.</v>
          </cell>
          <cell r="E8947">
            <v>0</v>
          </cell>
          <cell r="F8947" t="str">
            <v>SIEMON</v>
          </cell>
          <cell r="K8947">
            <v>8.3000000000000007</v>
          </cell>
        </row>
        <row r="8948">
          <cell r="A8948" t="str">
            <v>MC6-01M-01</v>
          </cell>
          <cell r="B8948" t="str">
            <v>PC,RJ45,RJ45,6,UTP,T568A/B,STR,CM/LSOH1,BLK,CLR,1M</v>
          </cell>
          <cell r="C8948" t="str">
            <v>PC,RJ45,RJ45,6,UTP,T568A/B,STR,CM/LSOH1,BLK,CLR,1M</v>
          </cell>
          <cell r="D8948" t="str">
            <v>szt.</v>
          </cell>
          <cell r="E8948">
            <v>0</v>
          </cell>
          <cell r="F8948" t="str">
            <v>SIEMON</v>
          </cell>
          <cell r="K8948">
            <v>8.14</v>
          </cell>
        </row>
        <row r="8949">
          <cell r="A8949" t="str">
            <v>MC6-02M-01</v>
          </cell>
          <cell r="B8949" t="str">
            <v>PC,RJ45,RJ45,6,UTP,T568A/B,STR,CM/LSOH1,BLK,CLR,2M</v>
          </cell>
          <cell r="C8949" t="str">
            <v>PC,RJ45,RJ45,6,UTP,T568A/B,STR,CM/LSOH1,BLK,CLR,2M</v>
          </cell>
          <cell r="D8949" t="str">
            <v>szt.</v>
          </cell>
          <cell r="E8949">
            <v>0</v>
          </cell>
          <cell r="F8949" t="str">
            <v>SIEMON</v>
          </cell>
          <cell r="K8949">
            <v>9.36</v>
          </cell>
        </row>
        <row r="8950">
          <cell r="A8950" t="str">
            <v>MC6-02M-01B</v>
          </cell>
          <cell r="B8950" t="str">
            <v>PC,RJ45,RJ45,6,UTP,T568A/B,STR,CM/LSOH1,BLK,CLR,2M</v>
          </cell>
          <cell r="C8950" t="str">
            <v>PC,RJ45,RJ45,6,UTP,T568A/B,STR,CM/LSOH1,BLK,CLR,2M,BULK</v>
          </cell>
          <cell r="D8950" t="str">
            <v>szt.</v>
          </cell>
          <cell r="E8950">
            <v>0</v>
          </cell>
          <cell r="F8950" t="str">
            <v>SIEMON</v>
          </cell>
          <cell r="K8950">
            <v>8.8800000000000008</v>
          </cell>
        </row>
        <row r="8951">
          <cell r="A8951" t="str">
            <v>MC6-03M-01B</v>
          </cell>
          <cell r="B8951" t="str">
            <v>PC,RJ45,RJ45,6,UTP,T568A/B,STR,CM/LSOH1,BLK,CLR,3M</v>
          </cell>
          <cell r="C8951" t="str">
            <v>PC,RJ45,RJ45,6,UTP,T568A/B,STR,CM/LSOH1,BLK,CLR,3M,BULK</v>
          </cell>
          <cell r="D8951" t="str">
            <v>szt.</v>
          </cell>
          <cell r="E8951">
            <v>0</v>
          </cell>
          <cell r="F8951" t="str">
            <v>SIEMON</v>
          </cell>
          <cell r="K8951">
            <v>10.039999999999999</v>
          </cell>
        </row>
        <row r="8952">
          <cell r="A8952" t="str">
            <v>MC6-03M-01</v>
          </cell>
          <cell r="B8952" t="str">
            <v>PC,RJ45,RJ45,6,UTP,T568A/B,STR,CM/LSOH1,BLK,CLR,3M</v>
          </cell>
          <cell r="C8952" t="str">
            <v>PC,RJ45,RJ45,6,UTP,T568A/B,STR,CM/LSOH1,BLK,CLR,3M</v>
          </cell>
          <cell r="D8952" t="str">
            <v>szt.</v>
          </cell>
          <cell r="E8952">
            <v>0</v>
          </cell>
          <cell r="F8952" t="str">
            <v>SIEMON</v>
          </cell>
          <cell r="K8952">
            <v>10.58</v>
          </cell>
        </row>
        <row r="8953">
          <cell r="A8953" t="str">
            <v>MC6-05M-01</v>
          </cell>
          <cell r="B8953" t="str">
            <v>PC,RJ45,RJ45,6,UTP,T568A/B,STR,CM/LSOH1,BLK,CLR,5M</v>
          </cell>
          <cell r="C8953" t="str">
            <v>PC,RJ45,RJ45,6,UTP,T568A/B,STR,CM/LSOH1,BLK,CLR,5M</v>
          </cell>
          <cell r="D8953" t="str">
            <v>szt.</v>
          </cell>
          <cell r="E8953">
            <v>0</v>
          </cell>
          <cell r="F8953" t="str">
            <v>SIEMON</v>
          </cell>
          <cell r="K8953">
            <v>13.02</v>
          </cell>
        </row>
        <row r="8954">
          <cell r="A8954" t="str">
            <v>MC6-05M-01B</v>
          </cell>
          <cell r="B8954" t="str">
            <v>PC,RJ45,RJ45,6,UTP,T568A/B,STR,CM/LSOH1,BLK,CLR,5M</v>
          </cell>
          <cell r="C8954" t="str">
            <v>PC,RJ45,RJ45,6,UTP,T568A/B,STR,CM/LSOH1,BLK,CLR,5M,BULK</v>
          </cell>
          <cell r="D8954" t="str">
            <v>szt.</v>
          </cell>
          <cell r="E8954">
            <v>0</v>
          </cell>
          <cell r="F8954" t="str">
            <v>SIEMON</v>
          </cell>
          <cell r="K8954">
            <v>12.38</v>
          </cell>
        </row>
        <row r="8955">
          <cell r="A8955" t="str">
            <v>MC6-7.5M-01</v>
          </cell>
          <cell r="B8955" t="str">
            <v>PC,RJ45,RJ45,6,UTP,T568A/B,STR,CM/LSOH1,BLK,CLR,7.</v>
          </cell>
          <cell r="C8955" t="str">
            <v>PC,RJ45,RJ45,6,UTP,T568A/B,STR,CM/LSOH1,BLK,CLR,7.5M</v>
          </cell>
          <cell r="D8955" t="str">
            <v>szt.</v>
          </cell>
          <cell r="E8955">
            <v>0</v>
          </cell>
          <cell r="F8955" t="str">
            <v>SIEMON</v>
          </cell>
          <cell r="K8955">
            <v>16.059999999999999</v>
          </cell>
        </row>
        <row r="8956">
          <cell r="A8956" t="str">
            <v>MC6-07M-01</v>
          </cell>
          <cell r="B8956" t="str">
            <v>PC,RJ45,RJ45,6,UTP,T568A/B,STR,CM/LSOH1,BLK,CLR,7M</v>
          </cell>
          <cell r="C8956" t="str">
            <v>PC,RJ45,RJ45,6,UTP,T568A/B,STR,CM/LSOH1,BLK,CLR,7M</v>
          </cell>
          <cell r="D8956" t="str">
            <v>szt.</v>
          </cell>
          <cell r="E8956">
            <v>0</v>
          </cell>
          <cell r="F8956" t="str">
            <v>SIEMON</v>
          </cell>
          <cell r="K8956">
            <v>15.46</v>
          </cell>
        </row>
        <row r="8957">
          <cell r="A8957" t="str">
            <v>MC6-1.5M-06</v>
          </cell>
          <cell r="B8957" t="str">
            <v>PC,RJ45,RJ45,6,UTP,T568A/B,STR,CM/LSOH1,BLU,CLR,1.</v>
          </cell>
          <cell r="C8957" t="str">
            <v>PC,RJ45,RJ45,6,UTP,T568A/B,STR,CM/LSOH1,BLU,CLR,1.5M</v>
          </cell>
          <cell r="D8957" t="str">
            <v>szt.</v>
          </cell>
          <cell r="E8957">
            <v>0</v>
          </cell>
          <cell r="F8957" t="str">
            <v>SIEMON</v>
          </cell>
          <cell r="K8957">
            <v>8.74</v>
          </cell>
        </row>
        <row r="8958">
          <cell r="A8958" t="str">
            <v>MC6-1.5M-06-28</v>
          </cell>
          <cell r="B8958" t="str">
            <v>PC,RJ45,RJ45,6,UTP,T568A/B,STR,CM/LSOH1,BLU,CLR,1.</v>
          </cell>
          <cell r="C8958" t="str">
            <v>PC,RJ45,RJ45,6,UTP,T568A/B,STR,CM/LSOH1,BLU,CLR,1.5M,28AWG</v>
          </cell>
          <cell r="D8958" t="str">
            <v>szt.</v>
          </cell>
          <cell r="E8958">
            <v>0</v>
          </cell>
          <cell r="F8958" t="str">
            <v>SIEMON</v>
          </cell>
          <cell r="K8958">
            <v>8.74</v>
          </cell>
        </row>
        <row r="8959">
          <cell r="A8959" t="str">
            <v>MC6-1.5M-06B</v>
          </cell>
          <cell r="B8959" t="str">
            <v>PC,RJ45,RJ45,6,UTP,T568A/B,STR,CM/LSOH1,BLU,CLR,1.</v>
          </cell>
          <cell r="C8959" t="str">
            <v>PC,RJ45,RJ45,6,UTP,T568A/B,STR,CM/LSOH1,BLU,CLR,1.5M,BULK</v>
          </cell>
          <cell r="D8959" t="str">
            <v>szt.</v>
          </cell>
          <cell r="E8959">
            <v>0</v>
          </cell>
          <cell r="F8959" t="str">
            <v>SIEMON</v>
          </cell>
          <cell r="K8959">
            <v>8.3000000000000007</v>
          </cell>
        </row>
        <row r="8960">
          <cell r="A8960" t="str">
            <v>MC6-01M-06</v>
          </cell>
          <cell r="B8960" t="str">
            <v>PC,RJ45,RJ45,6,UTP,T568A/B,STR,CM/LSOH1,BLU,CLR,1M</v>
          </cell>
          <cell r="C8960" t="str">
            <v>PC,RJ45,RJ45,6,UTP,T568A/B,STR,CM/LSOH1,BLU,CLR,1M</v>
          </cell>
          <cell r="D8960" t="str">
            <v>szt.</v>
          </cell>
          <cell r="E8960">
            <v>0</v>
          </cell>
          <cell r="F8960" t="str">
            <v>SIEMON</v>
          </cell>
          <cell r="K8960">
            <v>8.14</v>
          </cell>
        </row>
        <row r="8961">
          <cell r="A8961" t="str">
            <v>MC6-01M-06-28</v>
          </cell>
          <cell r="B8961" t="str">
            <v>PC,RJ45,RJ45,6,UTP,T568A/B,STR,CM/LSOH1,BLU,CLR,1M</v>
          </cell>
          <cell r="C8961" t="str">
            <v>PC,RJ45,RJ45,6,UTP,T568A/B,STR,CM/LSOH1,BLU,CLR,1M,28AWG</v>
          </cell>
          <cell r="D8961" t="str">
            <v>szt.</v>
          </cell>
          <cell r="E8961">
            <v>0</v>
          </cell>
          <cell r="F8961" t="str">
            <v>SIEMON</v>
          </cell>
          <cell r="K8961">
            <v>8.14</v>
          </cell>
        </row>
        <row r="8962">
          <cell r="A8962" t="str">
            <v>MC6-01M-06B</v>
          </cell>
          <cell r="B8962" t="str">
            <v>PC,RJ45,RJ45,6,UTP,T568A/B,STR,CM/LSOH1,BLU,CLR,1M</v>
          </cell>
          <cell r="C8962" t="str">
            <v>PC,RJ45,RJ45,6,UTP,T568A/B,STR,CM/LSOH1,BLU,CLR,1M,BULK</v>
          </cell>
          <cell r="D8962" t="str">
            <v>szt.</v>
          </cell>
          <cell r="E8962">
            <v>0</v>
          </cell>
          <cell r="F8962" t="str">
            <v>SIEMON</v>
          </cell>
          <cell r="K8962">
            <v>7.74</v>
          </cell>
        </row>
        <row r="8963">
          <cell r="A8963" t="str">
            <v>MC6-2.5M-06-28</v>
          </cell>
          <cell r="B8963" t="str">
            <v>PC,RJ45,RJ45,6,UTP,T568A/B,STR,CM/LSOH1,BLU,CLR,2.</v>
          </cell>
          <cell r="C8963" t="str">
            <v>PC,RJ45,RJ45,6,UTP,T568A/B,STR,CM/LSOH1,BLU,CLR,2.5M,28AWG</v>
          </cell>
          <cell r="D8963" t="str">
            <v>szt.</v>
          </cell>
          <cell r="E8963">
            <v>0</v>
          </cell>
          <cell r="F8963" t="str">
            <v>SIEMON</v>
          </cell>
          <cell r="K8963">
            <v>9.9600000000000009</v>
          </cell>
        </row>
        <row r="8964">
          <cell r="A8964" t="str">
            <v>MC6-02M-06</v>
          </cell>
          <cell r="B8964" t="str">
            <v>PC,RJ45,RJ45,6,UTP,T568A/B,STR,CM/LSOH1,BLU,CLR,2M</v>
          </cell>
          <cell r="C8964" t="str">
            <v>PC,RJ45,RJ45,6,UTP,T568A/B,STR,CM/LSOH1,BLU,CLR,2M</v>
          </cell>
          <cell r="D8964" t="str">
            <v>szt.</v>
          </cell>
          <cell r="E8964">
            <v>0</v>
          </cell>
          <cell r="F8964" t="str">
            <v>SIEMON</v>
          </cell>
          <cell r="K8964">
            <v>9.36</v>
          </cell>
        </row>
        <row r="8965">
          <cell r="A8965" t="str">
            <v>MC6-02M-06-28</v>
          </cell>
          <cell r="B8965" t="str">
            <v>PC,RJ45,RJ45,6,UTP,T568A/B,STR,CM/LSOH1,BLU,CLR,2M</v>
          </cell>
          <cell r="C8965" t="str">
            <v>PC,RJ45,RJ45,6,UTP,T568A/B,STR,CM/LSOH1,BLU,CLR,2M,28AWG</v>
          </cell>
          <cell r="D8965" t="str">
            <v>szt.</v>
          </cell>
          <cell r="E8965">
            <v>0</v>
          </cell>
          <cell r="F8965" t="str">
            <v>SIEMON</v>
          </cell>
          <cell r="K8965">
            <v>9.36</v>
          </cell>
        </row>
        <row r="8966">
          <cell r="A8966" t="str">
            <v>MC6-02M-06B</v>
          </cell>
          <cell r="B8966" t="str">
            <v>PC,RJ45,RJ45,6,UTP,T568A/B,STR,CM/LSOH1,BLU,CLR,2M</v>
          </cell>
          <cell r="C8966" t="str">
            <v>PC,RJ45,RJ45,6,UTP,T568A/B,STR,CM/LSOH1,BLU,CLR,2M,BULK</v>
          </cell>
          <cell r="D8966" t="str">
            <v>szt.</v>
          </cell>
          <cell r="E8966">
            <v>0</v>
          </cell>
          <cell r="F8966" t="str">
            <v>SIEMON</v>
          </cell>
          <cell r="K8966">
            <v>8.8800000000000008</v>
          </cell>
        </row>
        <row r="8967">
          <cell r="A8967" t="str">
            <v>MC6-3.5M-06-28</v>
          </cell>
          <cell r="B8967" t="str">
            <v>PC,RJ45,RJ45,6,UTP,T568A/B,STR,CM/LSOH1,BLU,CLR,3.</v>
          </cell>
          <cell r="C8967" t="str">
            <v>PC,RJ45,RJ45,6,UTP,T568A/B,STR,CM/LSOH1,BLU,CLR,3.5M,28AWG</v>
          </cell>
          <cell r="D8967" t="str">
            <v>szt.</v>
          </cell>
          <cell r="E8967">
            <v>0</v>
          </cell>
          <cell r="F8967" t="str">
            <v>SIEMON</v>
          </cell>
          <cell r="K8967">
            <v>11.18</v>
          </cell>
        </row>
        <row r="8968">
          <cell r="A8968" t="str">
            <v>MC6-03M-06</v>
          </cell>
          <cell r="B8968" t="str">
            <v>PC,RJ45,RJ45,6,UTP,T568A/B,STR,CM/LSOH1,BLU,CLR,3M</v>
          </cell>
          <cell r="C8968" t="str">
            <v>PC,RJ45,RJ45,6,UTP,T568A/B,STR,CM/LSOH1,BLU,CLR,3M</v>
          </cell>
          <cell r="D8968" t="str">
            <v>szt.</v>
          </cell>
          <cell r="E8968">
            <v>0</v>
          </cell>
          <cell r="F8968" t="str">
            <v>SIEMON</v>
          </cell>
          <cell r="K8968">
            <v>10.58</v>
          </cell>
        </row>
        <row r="8969">
          <cell r="A8969" t="str">
            <v>MC6-03M-06-28</v>
          </cell>
          <cell r="B8969" t="str">
            <v>PC,RJ45,RJ45,6,UTP,T568A/B,STR,CM/LSOH1,BLU,CLR,3M</v>
          </cell>
          <cell r="C8969" t="str">
            <v>PC,RJ45,RJ45,6,UTP,T568A/B,STR,CM/LSOH1,BLU,CLR,3M,28AWG</v>
          </cell>
          <cell r="D8969" t="str">
            <v>szt.</v>
          </cell>
          <cell r="E8969">
            <v>0</v>
          </cell>
          <cell r="F8969" t="str">
            <v>SIEMON</v>
          </cell>
          <cell r="K8969">
            <v>10.58</v>
          </cell>
        </row>
        <row r="8970">
          <cell r="A8970" t="str">
            <v>MC6-03M-06B</v>
          </cell>
          <cell r="B8970" t="str">
            <v>PC,RJ45,RJ45,6,UTP,T568A/B,STR,CM/LSOH1,BLU,CLR,3M</v>
          </cell>
          <cell r="C8970" t="str">
            <v>PC,RJ45,RJ45,6,UTP,T568A/B,STR,CM/LSOH1,BLU,CLR,3M,BULK</v>
          </cell>
          <cell r="D8970" t="str">
            <v>szt.</v>
          </cell>
          <cell r="E8970">
            <v>0</v>
          </cell>
          <cell r="F8970" t="str">
            <v>SIEMON</v>
          </cell>
          <cell r="K8970">
            <v>10.039999999999999</v>
          </cell>
        </row>
        <row r="8971">
          <cell r="A8971" t="str">
            <v>MC6-4.5M-06-28</v>
          </cell>
          <cell r="B8971" t="str">
            <v>PC,RJ45,RJ45,6,UTP,T568A/B,STR,CM/LSOH1,BLU,CLR,4.</v>
          </cell>
          <cell r="C8971" t="str">
            <v>PC,RJ45,RJ45,6,UTP,T568A/B,STR,CM/LSOH1,BLU,CLR,4.5M,28AWG</v>
          </cell>
          <cell r="D8971" t="str">
            <v>szt.</v>
          </cell>
          <cell r="E8971">
            <v>0</v>
          </cell>
          <cell r="F8971" t="str">
            <v>SIEMON</v>
          </cell>
          <cell r="K8971">
            <v>12.4</v>
          </cell>
        </row>
        <row r="8972">
          <cell r="A8972" t="str">
            <v>MC6-05M-06</v>
          </cell>
          <cell r="B8972" t="str">
            <v>PC,RJ45,RJ45,6,UTP,T568A/B,STR,CM/LSOH1,BLU,CLR,5M</v>
          </cell>
          <cell r="C8972" t="str">
            <v>PC,RJ45,RJ45,6,UTP,T568A/B,STR,CM/LSOH1,BLU,CLR,5M</v>
          </cell>
          <cell r="D8972" t="str">
            <v>szt.</v>
          </cell>
          <cell r="E8972">
            <v>0</v>
          </cell>
          <cell r="F8972" t="str">
            <v>SIEMON</v>
          </cell>
          <cell r="K8972">
            <v>13.02</v>
          </cell>
        </row>
        <row r="8973">
          <cell r="A8973" t="str">
            <v>MC6-05M-06-28</v>
          </cell>
          <cell r="B8973" t="str">
            <v>PC,RJ45,RJ45,6,UTP,T568A/B,STR,CM/LSOH1,BLU,CLR,5M</v>
          </cell>
          <cell r="C8973" t="str">
            <v>PC,RJ45,RJ45,6,UTP,T568A/B,STR,CM/LSOH1,BLU,CLR,5M,28AWG</v>
          </cell>
          <cell r="D8973" t="str">
            <v>szt.</v>
          </cell>
          <cell r="E8973">
            <v>0</v>
          </cell>
          <cell r="F8973" t="str">
            <v>SIEMON</v>
          </cell>
          <cell r="K8973">
            <v>13.02</v>
          </cell>
        </row>
        <row r="8974">
          <cell r="A8974" t="str">
            <v>MC6-05M-06B</v>
          </cell>
          <cell r="B8974" t="str">
            <v>PC,RJ45,RJ45,6,UTP,T568A/B,STR,CM/LSOH1,BLU,CLR,5M</v>
          </cell>
          <cell r="C8974" t="str">
            <v>PC,RJ45,RJ45,6,UTP,T568A/B,STR,CM/LSOH1,BLU,CLR,5M,BULK</v>
          </cell>
          <cell r="D8974" t="str">
            <v>szt.</v>
          </cell>
          <cell r="E8974">
            <v>0</v>
          </cell>
          <cell r="F8974" t="str">
            <v>SIEMON</v>
          </cell>
          <cell r="K8974">
            <v>12.38</v>
          </cell>
        </row>
        <row r="8975">
          <cell r="A8975" t="str">
            <v>MC6-7.5M-06</v>
          </cell>
          <cell r="B8975" t="str">
            <v>PC,RJ45,RJ45,6,UTP,T568A/B,STR,CM/LSOH1,BLU,CLR,7.</v>
          </cell>
          <cell r="C8975" t="str">
            <v>PC,RJ45,RJ45,6,UTP,T568A/B,STR,CM/LSOH1,BLU,CLR,7.5M</v>
          </cell>
          <cell r="D8975" t="str">
            <v>szt.</v>
          </cell>
          <cell r="E8975">
            <v>0</v>
          </cell>
          <cell r="F8975" t="str">
            <v>SIEMON</v>
          </cell>
          <cell r="K8975">
            <v>16.059999999999999</v>
          </cell>
        </row>
        <row r="8976">
          <cell r="A8976" t="str">
            <v>MC6-07M-06</v>
          </cell>
          <cell r="B8976" t="str">
            <v>PC,RJ45,RJ45,6,UTP,T568A/B,STR,CM/LSOH1,BLU,CLR,7M</v>
          </cell>
          <cell r="C8976" t="str">
            <v>PC,RJ45,RJ45,6,UTP,T568A/B,STR,CM/LSOH1,BLU,CLR,7M</v>
          </cell>
          <cell r="D8976" t="str">
            <v>szt.</v>
          </cell>
          <cell r="E8976">
            <v>0</v>
          </cell>
          <cell r="F8976" t="str">
            <v>SIEMON</v>
          </cell>
          <cell r="K8976">
            <v>15.46</v>
          </cell>
        </row>
        <row r="8977">
          <cell r="A8977" t="str">
            <v>MC6-1.5M-07</v>
          </cell>
          <cell r="B8977" t="str">
            <v>PC,RJ45,RJ45,6,UTP,T568A/B,STR,CM/LSOH1,GRN,CLR,1.</v>
          </cell>
          <cell r="C8977" t="str">
            <v>PC,RJ45,RJ45,6,UTP,T568A/B,STR,CM/LSOH1,GRN,CLR,1.5M</v>
          </cell>
          <cell r="D8977" t="str">
            <v>szt.</v>
          </cell>
          <cell r="E8977">
            <v>0</v>
          </cell>
          <cell r="F8977" t="str">
            <v>SIEMON</v>
          </cell>
          <cell r="K8977">
            <v>8.74</v>
          </cell>
        </row>
        <row r="8978">
          <cell r="A8978" t="str">
            <v>MC6-1.5M-07B</v>
          </cell>
          <cell r="B8978" t="str">
            <v>PC,RJ45,RJ45,6,UTP,T568A/B,STR,CM/LSOH1,GRN,CLR,1.</v>
          </cell>
          <cell r="C8978" t="str">
            <v>PC,RJ45,RJ45,6,UTP,T568A/B,STR,CM/LSOH1,GRN,CLR,1.5M,BULK</v>
          </cell>
          <cell r="D8978" t="str">
            <v>szt.</v>
          </cell>
          <cell r="E8978">
            <v>0</v>
          </cell>
          <cell r="F8978" t="str">
            <v>SIEMON</v>
          </cell>
          <cell r="K8978">
            <v>8.3000000000000007</v>
          </cell>
        </row>
        <row r="8979">
          <cell r="A8979" t="str">
            <v>MC6-01M-07</v>
          </cell>
          <cell r="B8979" t="str">
            <v>PC,RJ45,RJ45,6,UTP,T568A/B,STR,CM/LSOH1,GRN,CLR,1M</v>
          </cell>
          <cell r="C8979" t="str">
            <v>PC,RJ45,RJ45,6,UTP,T568A/B,STR,CM/LSOH1,GRN,CLR,1M</v>
          </cell>
          <cell r="D8979" t="str">
            <v>szt.</v>
          </cell>
          <cell r="E8979">
            <v>0</v>
          </cell>
          <cell r="F8979" t="str">
            <v>SIEMON</v>
          </cell>
          <cell r="K8979">
            <v>8.14</v>
          </cell>
        </row>
        <row r="8980">
          <cell r="A8980" t="str">
            <v>MC6-01M-07B</v>
          </cell>
          <cell r="B8980" t="str">
            <v>PC,RJ45,RJ45,6,UTP,T568A/B,STR,CM/LSOH1,GRN,CLR,1M</v>
          </cell>
          <cell r="C8980" t="str">
            <v>PC,RJ45,RJ45,6,UTP,T568A/B,STR,CM/LSOH1,GRN,CLR,1M,BULK</v>
          </cell>
          <cell r="D8980" t="str">
            <v>szt.</v>
          </cell>
          <cell r="E8980">
            <v>0</v>
          </cell>
          <cell r="F8980" t="str">
            <v>SIEMON</v>
          </cell>
          <cell r="K8980">
            <v>7.74</v>
          </cell>
        </row>
        <row r="8981">
          <cell r="A8981" t="str">
            <v>MC6-02M-07</v>
          </cell>
          <cell r="B8981" t="str">
            <v>PC,RJ45,RJ45,6,UTP,T568A/B,STR,CM/LSOH1,GRN,CLR,2M</v>
          </cell>
          <cell r="C8981" t="str">
            <v>PC,RJ45,RJ45,6,UTP,T568A/B,STR,CM/LSOH1,GRN,CLR,2M</v>
          </cell>
          <cell r="D8981" t="str">
            <v>szt.</v>
          </cell>
          <cell r="E8981">
            <v>0</v>
          </cell>
          <cell r="F8981" t="str">
            <v>SIEMON</v>
          </cell>
          <cell r="K8981">
            <v>9.36</v>
          </cell>
        </row>
        <row r="8982">
          <cell r="A8982" t="str">
            <v>MC6-02M-07B</v>
          </cell>
          <cell r="B8982" t="str">
            <v>PC,RJ45,RJ45,6,UTP,T568A/B,STR,CM/LSOH1,GRN,CLR,2M</v>
          </cell>
          <cell r="C8982" t="str">
            <v>PC,RJ45,RJ45,6,UTP,T568A/B,STR,CM/LSOH1,GRN,CLR,2M,BULK</v>
          </cell>
          <cell r="D8982" t="str">
            <v>szt.</v>
          </cell>
          <cell r="E8982">
            <v>0</v>
          </cell>
          <cell r="F8982" t="str">
            <v>SIEMON</v>
          </cell>
          <cell r="K8982">
            <v>8.8800000000000008</v>
          </cell>
        </row>
        <row r="8983">
          <cell r="A8983" t="str">
            <v>MC6-03M-07</v>
          </cell>
          <cell r="B8983" t="str">
            <v>PC,RJ45,RJ45,6,UTP,T568A/B,STR,CM/LSOH1,GRN,CLR,3M</v>
          </cell>
          <cell r="C8983" t="str">
            <v>PC,RJ45,RJ45,6,UTP,T568A/B,STR,CM/LSOH1,GRN,CLR,3M</v>
          </cell>
          <cell r="D8983" t="str">
            <v>szt.</v>
          </cell>
          <cell r="E8983">
            <v>0</v>
          </cell>
          <cell r="F8983" t="str">
            <v>SIEMON</v>
          </cell>
          <cell r="K8983">
            <v>10.58</v>
          </cell>
        </row>
        <row r="8984">
          <cell r="A8984" t="str">
            <v>MC6-03M-07B</v>
          </cell>
          <cell r="B8984" t="str">
            <v>PC,RJ45,RJ45,6,UTP,T568A/B,STR,CM/LSOH1,GRN,CLR,3M</v>
          </cell>
          <cell r="C8984" t="str">
            <v>PC,RJ45,RJ45,6,UTP,T568A/B,STR,CM/LSOH1,GRN,CLR,3M,BULK</v>
          </cell>
          <cell r="D8984" t="str">
            <v>szt.</v>
          </cell>
          <cell r="E8984">
            <v>0</v>
          </cell>
          <cell r="F8984" t="str">
            <v>SIEMON</v>
          </cell>
          <cell r="K8984">
            <v>10.039999999999999</v>
          </cell>
        </row>
        <row r="8985">
          <cell r="A8985" t="str">
            <v>MC6-05M-07</v>
          </cell>
          <cell r="B8985" t="str">
            <v>PC,RJ45,RJ45,6,UTP,T568A/B,STR,CM/LSOH1,GRN,CLR,5M</v>
          </cell>
          <cell r="C8985" t="str">
            <v>PC,RJ45,RJ45,6,UTP,T568A/B,STR,CM/LSOH1,GRN,CLR,5M</v>
          </cell>
          <cell r="D8985" t="str">
            <v>szt.</v>
          </cell>
          <cell r="E8985">
            <v>0</v>
          </cell>
          <cell r="F8985" t="str">
            <v>SIEMON</v>
          </cell>
          <cell r="K8985">
            <v>13.02</v>
          </cell>
        </row>
        <row r="8986">
          <cell r="A8986" t="str">
            <v>MC6-05M-07B</v>
          </cell>
          <cell r="B8986" t="str">
            <v>PC,RJ45,RJ45,6,UTP,T568A/B,STR,CM/LSOH1,GRN,CLR,5M</v>
          </cell>
          <cell r="C8986" t="str">
            <v>PC,RJ45,RJ45,6,UTP,T568A/B,STR,CM/LSOH1,GRN,CLR,5M,BULK</v>
          </cell>
          <cell r="D8986" t="str">
            <v>szt.</v>
          </cell>
          <cell r="E8986">
            <v>0</v>
          </cell>
          <cell r="F8986" t="str">
            <v>SIEMON</v>
          </cell>
          <cell r="K8986">
            <v>12.38</v>
          </cell>
        </row>
        <row r="8987">
          <cell r="A8987" t="str">
            <v>MC6-7.5M-07</v>
          </cell>
          <cell r="B8987" t="str">
            <v>PC,RJ45,RJ45,6,UTP,T568A/B,STR,CM/LSOH1,GRN,CLR,7.</v>
          </cell>
          <cell r="C8987" t="str">
            <v>PC,RJ45,RJ45,6,UTP,T568A/B,STR,CM/LSOH1,GRN,CLR,7.5M</v>
          </cell>
          <cell r="D8987" t="str">
            <v>szt.</v>
          </cell>
          <cell r="E8987">
            <v>0</v>
          </cell>
          <cell r="F8987" t="str">
            <v>SIEMON</v>
          </cell>
          <cell r="K8987">
            <v>16.059999999999999</v>
          </cell>
        </row>
        <row r="8988">
          <cell r="A8988" t="str">
            <v>MC6-1.5M-04B</v>
          </cell>
          <cell r="B8988" t="str">
            <v>PC,RJ45,RJ45,6,UTP,T568A/B,STR,CM/LSOH1,GRY,CLR,1.</v>
          </cell>
          <cell r="C8988" t="str">
            <v>PC,RJ45,RJ45,6,UTP,T568A/B,STR,CM/LSOH1,GRY,CLR,1.5M,BULK</v>
          </cell>
          <cell r="D8988" t="str">
            <v>szt.</v>
          </cell>
          <cell r="E8988">
            <v>0</v>
          </cell>
          <cell r="F8988" t="str">
            <v>SIEMON</v>
          </cell>
          <cell r="K8988">
            <v>8.3000000000000007</v>
          </cell>
        </row>
        <row r="8989">
          <cell r="A8989" t="str">
            <v>MC6-1.5M-04</v>
          </cell>
          <cell r="B8989" t="str">
            <v>PC,RJ45,RJ45,6,UTP,T568A/B,STR,CM/LSOH1,GRY,CLR,1.</v>
          </cell>
          <cell r="C8989" t="str">
            <v>PC,RJ45,RJ45,6,UTP,T568A/B,STR,CM/LSOH1,GRY,CLR,1.5M</v>
          </cell>
          <cell r="D8989" t="str">
            <v>szt.</v>
          </cell>
          <cell r="E8989">
            <v>0</v>
          </cell>
          <cell r="F8989" t="str">
            <v>SIEMON</v>
          </cell>
          <cell r="K8989">
            <v>8.74</v>
          </cell>
        </row>
        <row r="8990">
          <cell r="A8990" t="str">
            <v>MC6-01M-04</v>
          </cell>
          <cell r="B8990" t="str">
            <v>PC,RJ45,RJ45,6,UTP,T568A/B,STR,CM/LSOH1,GRY,CLR,1M</v>
          </cell>
          <cell r="C8990" t="str">
            <v>PC,RJ45,RJ45,6,UTP,T568A/B,STR,CM/LSOH1,GRY,CLR,1M</v>
          </cell>
          <cell r="D8990" t="str">
            <v>szt.</v>
          </cell>
          <cell r="E8990">
            <v>0</v>
          </cell>
          <cell r="F8990" t="str">
            <v>SIEMON</v>
          </cell>
          <cell r="K8990">
            <v>8.14</v>
          </cell>
        </row>
        <row r="8991">
          <cell r="A8991" t="str">
            <v>MC6-01M-04B</v>
          </cell>
          <cell r="B8991" t="str">
            <v>PC,RJ45,RJ45,6,UTP,T568A/B,STR,CM/LSOH1,GRY,CLR,1M</v>
          </cell>
          <cell r="C8991" t="str">
            <v>PC,RJ45,RJ45,6,UTP,T568A/B,STR,CM/LSOH1,GRY,CLR,1M,BULK</v>
          </cell>
          <cell r="D8991" t="str">
            <v>szt.</v>
          </cell>
          <cell r="E8991">
            <v>0</v>
          </cell>
          <cell r="F8991" t="str">
            <v>SIEMON</v>
          </cell>
          <cell r="K8991">
            <v>7.74</v>
          </cell>
        </row>
        <row r="8992">
          <cell r="A8992" t="str">
            <v>MC6-02M-04B</v>
          </cell>
          <cell r="B8992" t="str">
            <v>PC,RJ45,RJ45,6,UTP,T568A/B,STR,CM/LSOH1,GRY,CLR,2M</v>
          </cell>
          <cell r="C8992" t="str">
            <v>PC,RJ45,RJ45,6,UTP,T568A/B,STR,CM/LSOH1,GRY,CLR,2M,BULK</v>
          </cell>
          <cell r="D8992" t="str">
            <v>szt.</v>
          </cell>
          <cell r="E8992">
            <v>0</v>
          </cell>
          <cell r="F8992" t="str">
            <v>SIEMON</v>
          </cell>
          <cell r="K8992">
            <v>8.8800000000000008</v>
          </cell>
        </row>
        <row r="8993">
          <cell r="A8993" t="str">
            <v>MC6-02M-04</v>
          </cell>
          <cell r="B8993" t="str">
            <v>PC,RJ45,RJ45,6,UTP,T568A/B,STR,CM/LSOH1,GRY,CLR,2M</v>
          </cell>
          <cell r="C8993" t="str">
            <v>PC,RJ45,RJ45,6,UTP,T568A/B,STR,CM/LSOH1,GRY,CLR,2M</v>
          </cell>
          <cell r="D8993" t="str">
            <v>szt.</v>
          </cell>
          <cell r="E8993">
            <v>0</v>
          </cell>
          <cell r="F8993" t="str">
            <v>SIEMON</v>
          </cell>
          <cell r="K8993">
            <v>9.36</v>
          </cell>
        </row>
        <row r="8994">
          <cell r="A8994" t="str">
            <v>MC6-03M-04</v>
          </cell>
          <cell r="B8994" t="str">
            <v>PC,RJ45,RJ45,6,UTP,T568A/B,STR,CM/LSOH1,GRY,CLR,3M</v>
          </cell>
          <cell r="C8994" t="str">
            <v>PC,RJ45,RJ45,6,UTP,T568A/B,STR,CM/LSOH1,GRY,CLR,3M</v>
          </cell>
          <cell r="D8994" t="str">
            <v>szt.</v>
          </cell>
          <cell r="E8994">
            <v>0</v>
          </cell>
          <cell r="F8994" t="str">
            <v>SIEMON</v>
          </cell>
          <cell r="K8994">
            <v>10.58</v>
          </cell>
        </row>
        <row r="8995">
          <cell r="A8995" t="str">
            <v>MC6-03M-04B</v>
          </cell>
          <cell r="B8995" t="str">
            <v>PC,RJ45,RJ45,6,UTP,T568A/B,STR,CM/LSOH1,GRY,CLR,3M</v>
          </cell>
          <cell r="C8995" t="str">
            <v>PC,RJ45,RJ45,6,UTP,T568A/B,STR,CM/LSOH1,GRY,CLR,3M,BULK</v>
          </cell>
          <cell r="D8995" t="str">
            <v>szt.</v>
          </cell>
          <cell r="E8995">
            <v>0</v>
          </cell>
          <cell r="F8995" t="str">
            <v>SIEMON</v>
          </cell>
          <cell r="K8995">
            <v>10.039999999999999</v>
          </cell>
        </row>
        <row r="8996">
          <cell r="A8996" t="str">
            <v>MC6-05M-04</v>
          </cell>
          <cell r="B8996" t="str">
            <v>PC,RJ45,RJ45,6,UTP,T568A/B,STR,CM/LSOH1,GRY,CLR,5M</v>
          </cell>
          <cell r="C8996" t="str">
            <v>PC,RJ45,RJ45,6,UTP,T568A/B,STR,CM/LSOH1,GRY,CLR,5M</v>
          </cell>
          <cell r="D8996" t="str">
            <v>szt.</v>
          </cell>
          <cell r="E8996">
            <v>0</v>
          </cell>
          <cell r="F8996" t="str">
            <v>SIEMON</v>
          </cell>
          <cell r="K8996">
            <v>13.02</v>
          </cell>
        </row>
        <row r="8997">
          <cell r="A8997" t="str">
            <v>MC6-05M-04B</v>
          </cell>
          <cell r="B8997" t="str">
            <v>PC,RJ45,RJ45,6,UTP,T568A/B,STR,CM/LSOH1,GRY,CLR,5M</v>
          </cell>
          <cell r="C8997" t="str">
            <v>PC,RJ45,RJ45,6,UTP,T568A/B,STR,CM/LSOH1,GRY,CLR,5M,BULK</v>
          </cell>
          <cell r="D8997" t="str">
            <v>szt.</v>
          </cell>
          <cell r="E8997">
            <v>0</v>
          </cell>
          <cell r="F8997" t="str">
            <v>SIEMON</v>
          </cell>
          <cell r="K8997">
            <v>12.38</v>
          </cell>
        </row>
        <row r="8998">
          <cell r="A8998" t="str">
            <v>MC6-06M-04</v>
          </cell>
          <cell r="B8998" t="str">
            <v>PC,RJ45,RJ45,6,UTP,T568A/B,STR,CM/LSOH1,GRY,CLR,6M</v>
          </cell>
          <cell r="C8998" t="str">
            <v>PC,RJ45,RJ45,6,UTP,T568A/B,STR,CM/LSOH1,GRY,CLR,6M</v>
          </cell>
          <cell r="D8998" t="str">
            <v>szt.</v>
          </cell>
          <cell r="E8998">
            <v>0</v>
          </cell>
          <cell r="F8998" t="str">
            <v>SIEMON</v>
          </cell>
          <cell r="K8998">
            <v>14.24</v>
          </cell>
        </row>
        <row r="8999">
          <cell r="A8999" t="str">
            <v>MC6-7.5M-04</v>
          </cell>
          <cell r="B8999" t="str">
            <v>PC,RJ45,RJ45,6,UTP,T568A/B,STR,CM/LSOH1,GRY,CLR,7.</v>
          </cell>
          <cell r="C8999" t="str">
            <v>PC,RJ45,RJ45,6,UTP,T568A/B,STR,CM/LSOH1,GRY,CLR,7.5M</v>
          </cell>
          <cell r="D8999" t="str">
            <v>szt.</v>
          </cell>
          <cell r="E8999">
            <v>0</v>
          </cell>
          <cell r="F8999" t="str">
            <v>SIEMON</v>
          </cell>
          <cell r="K8999">
            <v>16.059999999999999</v>
          </cell>
        </row>
        <row r="9000">
          <cell r="A9000" t="str">
            <v>MC6-1.5M-03</v>
          </cell>
          <cell r="B9000" t="str">
            <v>PC,RJ45,RJ45,6,UTP,T568A/B,STR,CM/LSOH1,RED,CLR,1.</v>
          </cell>
          <cell r="C9000" t="str">
            <v>PC,RJ45,RJ45,6,UTP,T568A/B,STR,CM/LSOH1,RED,CLR,1.5M</v>
          </cell>
          <cell r="D9000" t="str">
            <v>szt.</v>
          </cell>
          <cell r="E9000">
            <v>0</v>
          </cell>
          <cell r="F9000" t="str">
            <v>SIEMON</v>
          </cell>
          <cell r="K9000">
            <v>8.74</v>
          </cell>
        </row>
        <row r="9001">
          <cell r="A9001" t="str">
            <v>MC6-1.5M-03B</v>
          </cell>
          <cell r="B9001" t="str">
            <v>PC,RJ45,RJ45,6,UTP,T568A/B,STR,CM/LSOH1,RED,CLR,1.</v>
          </cell>
          <cell r="C9001" t="str">
            <v>PC,RJ45,RJ45,6,UTP,T568A/B,STR,CM/LSOH1,RED,CLR,1.5M,BULK</v>
          </cell>
          <cell r="D9001" t="str">
            <v>szt.</v>
          </cell>
          <cell r="E9001">
            <v>0</v>
          </cell>
          <cell r="F9001" t="str">
            <v>SIEMON</v>
          </cell>
          <cell r="K9001">
            <v>8.3000000000000007</v>
          </cell>
        </row>
        <row r="9002">
          <cell r="A9002" t="str">
            <v>MC6-01M-03</v>
          </cell>
          <cell r="B9002" t="str">
            <v>PC,RJ45,RJ45,6,UTP,T568A/B,STR,CM/LSOH1,RED,CLR,1M</v>
          </cell>
          <cell r="C9002" t="str">
            <v>PC,RJ45,RJ45,6,UTP,T568A/B,STR,CM/LSOH1,RED,CLR,1M</v>
          </cell>
          <cell r="D9002" t="str">
            <v>szt.</v>
          </cell>
          <cell r="E9002">
            <v>0</v>
          </cell>
          <cell r="F9002" t="str">
            <v>SIEMON</v>
          </cell>
          <cell r="K9002">
            <v>8.14</v>
          </cell>
        </row>
        <row r="9003">
          <cell r="A9003" t="str">
            <v>MC6-01M-03B</v>
          </cell>
          <cell r="B9003" t="str">
            <v>PC,RJ45,RJ45,6,UTP,T568A/B,STR,CM/LSOH1,RED,CLR,1M</v>
          </cell>
          <cell r="C9003" t="str">
            <v>PC,RJ45,RJ45,6,UTP,T568A/B,STR,CM/LSOH1,RED,CLR,1M,BULK</v>
          </cell>
          <cell r="D9003" t="str">
            <v>szt.</v>
          </cell>
          <cell r="E9003">
            <v>0</v>
          </cell>
          <cell r="F9003" t="str">
            <v>SIEMON</v>
          </cell>
          <cell r="K9003">
            <v>7.74</v>
          </cell>
        </row>
        <row r="9004">
          <cell r="A9004" t="str">
            <v>MC6-02M-03</v>
          </cell>
          <cell r="B9004" t="str">
            <v>PC,RJ45,RJ45,6,UTP,T568A/B,STR,CM/LSOH1,RED,CLR,2M</v>
          </cell>
          <cell r="C9004" t="str">
            <v>PC,RJ45,RJ45,6,UTP,T568A/B,STR,CM/LSOH1,RED,CLR,2M</v>
          </cell>
          <cell r="D9004" t="str">
            <v>szt.</v>
          </cell>
          <cell r="E9004">
            <v>0</v>
          </cell>
          <cell r="F9004" t="str">
            <v>SIEMON</v>
          </cell>
          <cell r="K9004">
            <v>9.36</v>
          </cell>
        </row>
        <row r="9005">
          <cell r="A9005" t="str">
            <v>MC6-02M-03B</v>
          </cell>
          <cell r="B9005" t="str">
            <v>PC,RJ45,RJ45,6,UTP,T568A/B,STR,CM/LSOH1,RED,CLR,2M</v>
          </cell>
          <cell r="C9005" t="str">
            <v>PC,RJ45,RJ45,6,UTP,T568A/B,STR,CM/LSOH1,RED,CLR,2M,BULK</v>
          </cell>
          <cell r="D9005" t="str">
            <v>szt.</v>
          </cell>
          <cell r="E9005">
            <v>0</v>
          </cell>
          <cell r="F9005" t="str">
            <v>SIEMON</v>
          </cell>
          <cell r="K9005">
            <v>8.8800000000000008</v>
          </cell>
        </row>
        <row r="9006">
          <cell r="A9006" t="str">
            <v>MC6-03M-03B</v>
          </cell>
          <cell r="B9006" t="str">
            <v>PC,RJ45,RJ45,6,UTP,T568A/B,STR,CM/LSOH1,RED,CLR,3M</v>
          </cell>
          <cell r="C9006" t="str">
            <v>PC,RJ45,RJ45,6,UTP,T568A/B,STR,CM/LSOH1,RED,CLR,3M,BULK</v>
          </cell>
          <cell r="D9006" t="str">
            <v>szt.</v>
          </cell>
          <cell r="E9006">
            <v>0</v>
          </cell>
          <cell r="F9006" t="str">
            <v>SIEMON</v>
          </cell>
          <cell r="K9006">
            <v>10.039999999999999</v>
          </cell>
        </row>
        <row r="9007">
          <cell r="A9007" t="str">
            <v>MC6-03M-03</v>
          </cell>
          <cell r="B9007" t="str">
            <v>PC,RJ45,RJ45,6,UTP,T568A/B,STR,CM/LSOH1,RED,CLR,3M</v>
          </cell>
          <cell r="C9007" t="str">
            <v>PC,RJ45,RJ45,6,UTP,T568A/B,STR,CM/LSOH1,RED,CLR,3M</v>
          </cell>
          <cell r="D9007" t="str">
            <v>szt.</v>
          </cell>
          <cell r="E9007">
            <v>0</v>
          </cell>
          <cell r="F9007" t="str">
            <v>SIEMON</v>
          </cell>
          <cell r="K9007">
            <v>10.58</v>
          </cell>
        </row>
        <row r="9008">
          <cell r="A9008" t="str">
            <v>MC6-05M-03</v>
          </cell>
          <cell r="B9008" t="str">
            <v>PC,RJ45,RJ45,6,UTP,T568A/B,STR,CM/LSOH1,RED,CLR,5M</v>
          </cell>
          <cell r="C9008" t="str">
            <v>PC,RJ45,RJ45,6,UTP,T568A/B,STR,CM/LSOH1,RED,CLR,5M</v>
          </cell>
          <cell r="D9008" t="str">
            <v>szt.</v>
          </cell>
          <cell r="E9008">
            <v>0</v>
          </cell>
          <cell r="F9008" t="str">
            <v>SIEMON</v>
          </cell>
          <cell r="K9008">
            <v>13.02</v>
          </cell>
        </row>
        <row r="9009">
          <cell r="A9009" t="str">
            <v>MC6-05M-03B</v>
          </cell>
          <cell r="B9009" t="str">
            <v>PC,RJ45,RJ45,6,UTP,T568A/B,STR,CM/LSOH1,RED,CLR,5M</v>
          </cell>
          <cell r="C9009" t="str">
            <v>PC,RJ45,RJ45,6,UTP,T568A/B,STR,CM/LSOH1,RED,CLR,5M,BULK</v>
          </cell>
          <cell r="D9009" t="str">
            <v>szt.</v>
          </cell>
          <cell r="E9009">
            <v>0</v>
          </cell>
          <cell r="F9009" t="str">
            <v>SIEMON</v>
          </cell>
          <cell r="K9009">
            <v>12.38</v>
          </cell>
        </row>
        <row r="9010">
          <cell r="A9010" t="str">
            <v>MC6-7.5M-03</v>
          </cell>
          <cell r="B9010" t="str">
            <v>PC,RJ45,RJ45,6,UTP,T568A/B,STR,CM/LSOH1,RED,CLR,7.</v>
          </cell>
          <cell r="C9010" t="str">
            <v>PC,RJ45,RJ45,6,UTP,T568A/B,STR,CM/LSOH1,RED,CLR,7.5M</v>
          </cell>
          <cell r="D9010" t="str">
            <v>szt.</v>
          </cell>
          <cell r="E9010">
            <v>0</v>
          </cell>
          <cell r="F9010" t="str">
            <v>SIEMON</v>
          </cell>
          <cell r="K9010">
            <v>16.059999999999999</v>
          </cell>
        </row>
        <row r="9011">
          <cell r="A9011" t="str">
            <v>MC6-1.5M-02</v>
          </cell>
          <cell r="B9011" t="str">
            <v>PC,RJ45,RJ45,6,UTP,T568A/B,STR,CM/LSOH1,WHT,CLR,1.</v>
          </cell>
          <cell r="C9011" t="str">
            <v>PC,RJ45,RJ45,6,UTP,T568A/B,STR,CM/LSOH1,WHT,CLR,1.5M</v>
          </cell>
          <cell r="D9011" t="str">
            <v>szt.</v>
          </cell>
          <cell r="E9011">
            <v>0</v>
          </cell>
          <cell r="F9011" t="str">
            <v>SIEMON</v>
          </cell>
          <cell r="K9011">
            <v>8.74</v>
          </cell>
        </row>
        <row r="9012">
          <cell r="A9012" t="str">
            <v>MC6-1.5M-02-28</v>
          </cell>
          <cell r="B9012" t="str">
            <v>PC,RJ45,RJ45,6,UTP,T568A/B,STR,CM/LSOH1,WHT,CLR,1.</v>
          </cell>
          <cell r="C9012" t="str">
            <v>PC,RJ45,RJ45,6,UTP,T568A/B,STR,CM/LSOH1,WHT,CLR,1.5M,28AWG</v>
          </cell>
          <cell r="D9012" t="str">
            <v>szt.</v>
          </cell>
          <cell r="E9012">
            <v>0</v>
          </cell>
          <cell r="F9012" t="str">
            <v>SIEMON</v>
          </cell>
          <cell r="K9012">
            <v>8.74</v>
          </cell>
        </row>
        <row r="9013">
          <cell r="A9013" t="str">
            <v>MC6-1.5M-02-28B</v>
          </cell>
          <cell r="B9013" t="str">
            <v>PC,RJ45,RJ45,6,UTP,T568A/B,STR,CM/LSOH1,WHT,CLR,1.</v>
          </cell>
          <cell r="C9013" t="str">
            <v>PC,RJ45,RJ45,6,UTP,T568A/B,STR,CM/LSOH1,WHT,CLR,1.5M,BULK,28AWG</v>
          </cell>
          <cell r="D9013" t="str">
            <v>szt.</v>
          </cell>
          <cell r="E9013">
            <v>0</v>
          </cell>
          <cell r="F9013" t="str">
            <v>SIEMON</v>
          </cell>
          <cell r="K9013">
            <v>8.3000000000000007</v>
          </cell>
        </row>
        <row r="9014">
          <cell r="A9014" t="str">
            <v>MC6-1.5M-02B</v>
          </cell>
          <cell r="B9014" t="str">
            <v>PC,RJ45,RJ45,6,UTP,T568A/B,STR,CM/LSOH1,WHT,CLR,1.</v>
          </cell>
          <cell r="C9014" t="str">
            <v>PC,RJ45,RJ45,6,UTP,T568A/B,STR,CM/LSOH1,WHT,CLR,1.5M,BULK</v>
          </cell>
          <cell r="D9014" t="str">
            <v>szt.</v>
          </cell>
          <cell r="E9014">
            <v>0</v>
          </cell>
          <cell r="F9014" t="str">
            <v>SIEMON</v>
          </cell>
          <cell r="K9014">
            <v>8.3000000000000007</v>
          </cell>
        </row>
        <row r="9015">
          <cell r="A9015" t="str">
            <v>MC6-01M-02</v>
          </cell>
          <cell r="B9015" t="str">
            <v>PC,RJ45,RJ45,6,UTP,T568A/B,STR,CM/LSOH1,WHT,CLR,1M</v>
          </cell>
          <cell r="C9015" t="str">
            <v>PC,RJ45,RJ45,6,UTP,T568A/B,STR,CM/LSOH1,WHT,CLR,1M</v>
          </cell>
          <cell r="D9015" t="str">
            <v>szt.</v>
          </cell>
          <cell r="E9015">
            <v>0</v>
          </cell>
          <cell r="F9015" t="str">
            <v>SIEMON</v>
          </cell>
          <cell r="K9015">
            <v>8.14</v>
          </cell>
        </row>
        <row r="9016">
          <cell r="A9016" t="str">
            <v>MC6-01M-02B</v>
          </cell>
          <cell r="B9016" t="str">
            <v>PC,RJ45,RJ45,6,UTP,T568A/B,STR,CM/LSOH1,WHT,CLR,1M</v>
          </cell>
          <cell r="C9016" t="str">
            <v>PC,RJ45,RJ45,6,UTP,T568A/B,STR,CM/LSOH1,WHT,CLR,1M,BULK</v>
          </cell>
          <cell r="D9016" t="str">
            <v>szt.</v>
          </cell>
          <cell r="E9016">
            <v>0</v>
          </cell>
          <cell r="F9016" t="str">
            <v>SIEMON</v>
          </cell>
          <cell r="K9016">
            <v>7.74</v>
          </cell>
        </row>
        <row r="9017">
          <cell r="A9017" t="str">
            <v>MC6-01M-02-28B</v>
          </cell>
          <cell r="B9017" t="str">
            <v>PC,RJ45,RJ45,6,UTP,T568A/B,STR,CM/LSOH1,WHT,CLR,1M</v>
          </cell>
          <cell r="C9017" t="str">
            <v>PC,RJ45,RJ45,6,UTP,T568A/B,STR,CM/LSOH1,WHT,CLR,1M,BULK,28AWG</v>
          </cell>
          <cell r="D9017" t="str">
            <v>szt.</v>
          </cell>
          <cell r="E9017">
            <v>0</v>
          </cell>
          <cell r="F9017" t="str">
            <v>SIEMON</v>
          </cell>
          <cell r="K9017">
            <v>7.74</v>
          </cell>
        </row>
        <row r="9018">
          <cell r="A9018" t="str">
            <v>MC6-01M-02-28</v>
          </cell>
          <cell r="B9018" t="str">
            <v>PC,RJ45,RJ45,6,UTP,T568A/B,STR,CM/LSOH1,WHT,CLR,1M</v>
          </cell>
          <cell r="C9018" t="str">
            <v>PC,RJ45,RJ45,6,UTP,T568A/B,STR,CM/LSOH1,WHT,CLR,1M,28AWG</v>
          </cell>
          <cell r="D9018" t="str">
            <v>szt.</v>
          </cell>
          <cell r="E9018">
            <v>0</v>
          </cell>
          <cell r="F9018" t="str">
            <v>SIEMON</v>
          </cell>
          <cell r="K9018">
            <v>8.14</v>
          </cell>
        </row>
        <row r="9019">
          <cell r="A9019" t="str">
            <v>MC6-02M-02-28B</v>
          </cell>
          <cell r="B9019" t="str">
            <v>PC,RJ45,RJ45,6,UTP,T568A/B,STR,CM/LSOH1,WHT,CLR,2M</v>
          </cell>
          <cell r="C9019" t="str">
            <v>PC,RJ45,RJ45,6,UTP,T568A/B,STR,CM/LSOH1,WHT,CLR,2M,BULK,28AWG</v>
          </cell>
          <cell r="D9019" t="str">
            <v>szt.</v>
          </cell>
          <cell r="E9019">
            <v>0</v>
          </cell>
          <cell r="F9019" t="str">
            <v>SIEMON</v>
          </cell>
          <cell r="K9019">
            <v>8.8800000000000008</v>
          </cell>
        </row>
        <row r="9020">
          <cell r="A9020" t="str">
            <v>MC6-02M-02B</v>
          </cell>
          <cell r="B9020" t="str">
            <v>PC,RJ45,RJ45,6,UTP,T568A/B,STR,CM/LSOH1,WHT,CLR,2M</v>
          </cell>
          <cell r="C9020" t="str">
            <v>PC,RJ45,RJ45,6,UTP,T568A/B,STR,CM/LSOH1,WHT,CLR,2M,BULK</v>
          </cell>
          <cell r="D9020" t="str">
            <v>szt.</v>
          </cell>
          <cell r="E9020">
            <v>0</v>
          </cell>
          <cell r="F9020" t="str">
            <v>SIEMON</v>
          </cell>
          <cell r="K9020">
            <v>8.8800000000000008</v>
          </cell>
        </row>
        <row r="9021">
          <cell r="A9021" t="str">
            <v>MC6-02M-02-28</v>
          </cell>
          <cell r="B9021" t="str">
            <v>PC,RJ45,RJ45,6,UTP,T568A/B,STR,CM/LSOH1,WHT,CLR,2M</v>
          </cell>
          <cell r="C9021" t="str">
            <v>PC,RJ45,RJ45,6,UTP,T568A/B,STR,CM/LSOH1,WHT,CLR,2M,28AWG</v>
          </cell>
          <cell r="D9021" t="str">
            <v>szt.</v>
          </cell>
          <cell r="E9021">
            <v>0</v>
          </cell>
          <cell r="F9021" t="str">
            <v>SIEMON</v>
          </cell>
          <cell r="K9021">
            <v>9.36</v>
          </cell>
        </row>
        <row r="9022">
          <cell r="A9022" t="str">
            <v>MC6-02M-02</v>
          </cell>
          <cell r="B9022" t="str">
            <v>PC,RJ45,RJ45,6,UTP,T568A/B,STR,CM/LSOH1,WHT,CLR,2M</v>
          </cell>
          <cell r="C9022" t="str">
            <v>PC,RJ45,RJ45,6,UTP,T568A/B,STR,CM/LSOH1,WHT,CLR,2M</v>
          </cell>
          <cell r="D9022" t="str">
            <v>szt.</v>
          </cell>
          <cell r="E9022">
            <v>0</v>
          </cell>
          <cell r="F9022" t="str">
            <v>SIEMON</v>
          </cell>
          <cell r="K9022">
            <v>9.36</v>
          </cell>
        </row>
        <row r="9023">
          <cell r="A9023" t="str">
            <v>MC6-03M-02</v>
          </cell>
          <cell r="B9023" t="str">
            <v>PC,RJ45,RJ45,6,UTP,T568A/B,STR,CM/LSOH1,WHT,CLR,3M</v>
          </cell>
          <cell r="C9023" t="str">
            <v>PC,RJ45,RJ45,6,UTP,T568A/B,STR,CM/LSOH1,WHT,CLR,3M</v>
          </cell>
          <cell r="D9023" t="str">
            <v>szt.</v>
          </cell>
          <cell r="E9023">
            <v>0</v>
          </cell>
          <cell r="F9023" t="str">
            <v>SIEMON</v>
          </cell>
          <cell r="K9023">
            <v>10.58</v>
          </cell>
        </row>
        <row r="9024">
          <cell r="A9024" t="str">
            <v>MC6-03M-02-28B</v>
          </cell>
          <cell r="B9024" t="str">
            <v>PC,RJ45,RJ45,6,UTP,T568A/B,STR,CM/LSOH1,WHT,CLR,3M</v>
          </cell>
          <cell r="C9024" t="str">
            <v>PC,RJ45,RJ45,6,UTP,T568A/B,STR,CM/LSOH1,WHT,CLR,3M,BULK,28AWG</v>
          </cell>
          <cell r="D9024" t="str">
            <v>szt.</v>
          </cell>
          <cell r="E9024">
            <v>0</v>
          </cell>
          <cell r="F9024" t="str">
            <v>SIEMON</v>
          </cell>
          <cell r="K9024">
            <v>10.039999999999999</v>
          </cell>
        </row>
        <row r="9025">
          <cell r="A9025" t="str">
            <v>MC6-03M-02-28</v>
          </cell>
          <cell r="B9025" t="str">
            <v>PC,RJ45,RJ45,6,UTP,T568A/B,STR,CM/LSOH1,WHT,CLR,3M</v>
          </cell>
          <cell r="C9025" t="str">
            <v>PC,RJ45,RJ45,6,UTP,T568A/B,STR,CM/LSOH1,WHT,CLR,3M,28AWG</v>
          </cell>
          <cell r="D9025" t="str">
            <v>szt.</v>
          </cell>
          <cell r="E9025">
            <v>0</v>
          </cell>
          <cell r="F9025" t="str">
            <v>SIEMON</v>
          </cell>
          <cell r="K9025">
            <v>10.58</v>
          </cell>
        </row>
        <row r="9026">
          <cell r="A9026" t="str">
            <v>MC6-03M-02B</v>
          </cell>
          <cell r="B9026" t="str">
            <v>PC,RJ45,RJ45,6,UTP,T568A/B,STR,CM/LSOH1,WHT,CLR,3M</v>
          </cell>
          <cell r="C9026" t="str">
            <v>PC,RJ45,RJ45,6,UTP,T568A/B,STR,CM/LSOH1,WHT,CLR,3M,BULK</v>
          </cell>
          <cell r="D9026" t="str">
            <v>szt.</v>
          </cell>
          <cell r="E9026">
            <v>0</v>
          </cell>
          <cell r="F9026" t="str">
            <v>SIEMON</v>
          </cell>
          <cell r="K9026">
            <v>10.039999999999999</v>
          </cell>
        </row>
        <row r="9027">
          <cell r="A9027" t="str">
            <v>MC6-05M-02</v>
          </cell>
          <cell r="B9027" t="str">
            <v>PC,RJ45,RJ45,6,UTP,T568A/B,STR,CM/LSOH1,WHT,CLR,5M</v>
          </cell>
          <cell r="C9027" t="str">
            <v>PC,RJ45,RJ45,6,UTP,T568A/B,STR,CM/LSOH1,WHT,CLR,5M</v>
          </cell>
          <cell r="D9027" t="str">
            <v>szt.</v>
          </cell>
          <cell r="E9027">
            <v>0</v>
          </cell>
          <cell r="F9027" t="str">
            <v>SIEMON</v>
          </cell>
          <cell r="K9027">
            <v>13.02</v>
          </cell>
        </row>
        <row r="9028">
          <cell r="A9028" t="str">
            <v>MC6-05M-02B</v>
          </cell>
          <cell r="B9028" t="str">
            <v>PC,RJ45,RJ45,6,UTP,T568A/B,STR,CM/LSOH1,WHT,CLR,5M</v>
          </cell>
          <cell r="C9028" t="str">
            <v>PC,RJ45,RJ45,6,UTP,T568A/B,STR,CM/LSOH1,WHT,CLR,5M,BULK</v>
          </cell>
          <cell r="D9028" t="str">
            <v>szt.</v>
          </cell>
          <cell r="E9028">
            <v>0</v>
          </cell>
          <cell r="F9028" t="str">
            <v>SIEMON</v>
          </cell>
          <cell r="K9028">
            <v>12.38</v>
          </cell>
        </row>
        <row r="9029">
          <cell r="A9029" t="str">
            <v>MC6-05M-02-28</v>
          </cell>
          <cell r="B9029" t="str">
            <v>PC,RJ45,RJ45,6,UTP,T568A/B,STR,CM/LSOH1,WHT,CLR,5M</v>
          </cell>
          <cell r="C9029" t="str">
            <v>PC,RJ45,RJ45,6,UTP,T568A/B,STR,CM/LSOH1,WHT,CLR,5M,28AWG</v>
          </cell>
          <cell r="D9029" t="str">
            <v>szt.</v>
          </cell>
          <cell r="E9029">
            <v>0</v>
          </cell>
          <cell r="F9029" t="str">
            <v>SIEMON</v>
          </cell>
          <cell r="K9029">
            <v>13.02</v>
          </cell>
        </row>
        <row r="9030">
          <cell r="A9030" t="str">
            <v>MC6-05M-02-28B</v>
          </cell>
          <cell r="B9030" t="str">
            <v>PC,RJ45,RJ45,6,UTP,T568A/B,STR,CM/LSOH1,WHT,CLR,5M</v>
          </cell>
          <cell r="C9030" t="str">
            <v>PC,RJ45,RJ45,6,UTP,T568A/B,STR,CM/LSOH1,WHT,CLR,5M,BULK,28AWG</v>
          </cell>
          <cell r="D9030" t="str">
            <v>szt.</v>
          </cell>
          <cell r="E9030">
            <v>0</v>
          </cell>
          <cell r="F9030" t="str">
            <v>SIEMON</v>
          </cell>
          <cell r="K9030">
            <v>12.38</v>
          </cell>
        </row>
        <row r="9031">
          <cell r="A9031" t="str">
            <v>MC6-7.5M-02</v>
          </cell>
          <cell r="B9031" t="str">
            <v>PC,RJ45,RJ45,6,UTP,T568A/B,STR,CM/LSOH1,WHT,CLR,7.</v>
          </cell>
          <cell r="C9031" t="str">
            <v>PC,RJ45,RJ45,6,UTP,T568A/B,STR,CM/LSOH1,WHT,CLR,7.5M</v>
          </cell>
          <cell r="D9031" t="str">
            <v>szt.</v>
          </cell>
          <cell r="E9031">
            <v>0</v>
          </cell>
          <cell r="F9031" t="str">
            <v>SIEMON</v>
          </cell>
          <cell r="K9031">
            <v>16.059999999999999</v>
          </cell>
        </row>
        <row r="9032">
          <cell r="A9032" t="str">
            <v>MC6-7.5M-02B</v>
          </cell>
          <cell r="B9032" t="str">
            <v>PC,RJ45,RJ45,6,UTP,T568A/B,STR,CM/LSOH1,WHT,CLR,7.</v>
          </cell>
          <cell r="C9032" t="str">
            <v>PC,RJ45,RJ45,6,UTP,T568A/B,STR,CM/LSOH1,WHT,CLR,7.5M,BULK</v>
          </cell>
          <cell r="D9032" t="str">
            <v>szt.</v>
          </cell>
          <cell r="E9032">
            <v>0</v>
          </cell>
          <cell r="F9032" t="str">
            <v>SIEMON</v>
          </cell>
          <cell r="K9032">
            <v>15.26</v>
          </cell>
        </row>
        <row r="9033">
          <cell r="A9033" t="str">
            <v>MC6-07M-02B</v>
          </cell>
          <cell r="B9033" t="str">
            <v>PC,RJ45,RJ45,6,UTP,T568A/B,STR,CM/LSOH1,WHT,CLR,7M</v>
          </cell>
          <cell r="C9033" t="str">
            <v>PC,RJ45,RJ45,6,UTP,T568A/B,STR,CM/LSOH1,WHT,CLR,7M,BULK</v>
          </cell>
          <cell r="D9033" t="str">
            <v>szt.</v>
          </cell>
          <cell r="E9033">
            <v>0</v>
          </cell>
          <cell r="F9033" t="str">
            <v>SIEMON</v>
          </cell>
          <cell r="K9033">
            <v>14.68</v>
          </cell>
        </row>
        <row r="9034">
          <cell r="A9034" t="str">
            <v>MC6-1.5M-05</v>
          </cell>
          <cell r="B9034" t="str">
            <v>PC,RJ45,RJ45,6,UTP,T568A/B,STR,CM/LSOH1,YEL,CLR,1.</v>
          </cell>
          <cell r="C9034" t="str">
            <v>PC,RJ45,RJ45,6,UTP,T568A/B,STR,CM/LSOH1,YEL,CLR,1.5M</v>
          </cell>
          <cell r="D9034" t="str">
            <v>szt.</v>
          </cell>
          <cell r="E9034">
            <v>0</v>
          </cell>
          <cell r="F9034" t="str">
            <v>SIEMON</v>
          </cell>
          <cell r="K9034">
            <v>8.74</v>
          </cell>
        </row>
        <row r="9035">
          <cell r="A9035" t="str">
            <v>MC6-1.5M-05B</v>
          </cell>
          <cell r="B9035" t="str">
            <v>PC,RJ45,RJ45,6,UTP,T568A/B,STR,CM/LSOH1,YEL,CLR,1.</v>
          </cell>
          <cell r="C9035" t="str">
            <v>PC,RJ45,RJ45,6,UTP,T568A/B,STR,CM/LSOH1,YEL,CLR,1.5M,BULK</v>
          </cell>
          <cell r="D9035" t="str">
            <v>szt.</v>
          </cell>
          <cell r="E9035">
            <v>0</v>
          </cell>
          <cell r="F9035" t="str">
            <v>SIEMON</v>
          </cell>
          <cell r="K9035">
            <v>8.3000000000000007</v>
          </cell>
        </row>
        <row r="9036">
          <cell r="A9036" t="str">
            <v>MC6-01M-05</v>
          </cell>
          <cell r="B9036" t="str">
            <v>PC,RJ45,RJ45,6,UTP,T568A/B,STR,CM/LSOH1,YEL,CLR,1M</v>
          </cell>
          <cell r="C9036" t="str">
            <v>PC,RJ45,RJ45,6,UTP,T568A/B,STR,CM/LSOH1,YEL,CLR,1M</v>
          </cell>
          <cell r="D9036" t="str">
            <v>szt.</v>
          </cell>
          <cell r="E9036">
            <v>0</v>
          </cell>
          <cell r="F9036" t="str">
            <v>SIEMON</v>
          </cell>
          <cell r="K9036">
            <v>8.14</v>
          </cell>
        </row>
        <row r="9037">
          <cell r="A9037" t="str">
            <v>MC6-01M-05B</v>
          </cell>
          <cell r="B9037" t="str">
            <v>PC,RJ45,RJ45,6,UTP,T568A/B,STR,CM/LSOH1,YEL,CLR,1M</v>
          </cell>
          <cell r="C9037" t="str">
            <v>PC,RJ45,RJ45,6,UTP,T568A/B,STR,CM/LSOH1,YEL,CLR,1M,BULK</v>
          </cell>
          <cell r="D9037" t="str">
            <v>szt.</v>
          </cell>
          <cell r="E9037">
            <v>0</v>
          </cell>
          <cell r="F9037" t="str">
            <v>SIEMON</v>
          </cell>
          <cell r="K9037">
            <v>7.74</v>
          </cell>
        </row>
        <row r="9038">
          <cell r="A9038" t="str">
            <v>MC6-02M-05</v>
          </cell>
          <cell r="B9038" t="str">
            <v>PC,RJ45,RJ45,6,UTP,T568A/B,STR,CM/LSOH1,YEL,CLR,2M</v>
          </cell>
          <cell r="C9038" t="str">
            <v>PC,RJ45,RJ45,6,UTP,T568A/B,STR,CM/LSOH1,YEL,CLR,2M</v>
          </cell>
          <cell r="D9038" t="str">
            <v>szt.</v>
          </cell>
          <cell r="E9038">
            <v>0</v>
          </cell>
          <cell r="F9038" t="str">
            <v>SIEMON</v>
          </cell>
          <cell r="K9038">
            <v>9.36</v>
          </cell>
        </row>
        <row r="9039">
          <cell r="A9039" t="str">
            <v>MC6-02M-05B</v>
          </cell>
          <cell r="B9039" t="str">
            <v>PC,RJ45,RJ45,6,UTP,T568A/B,STR,CM/LSOH1,YEL,CLR,2M</v>
          </cell>
          <cell r="C9039" t="str">
            <v>PC,RJ45,RJ45,6,UTP,T568A/B,STR,CM/LSOH1,YEL,CLR,2M,BULK</v>
          </cell>
          <cell r="D9039" t="str">
            <v>szt.</v>
          </cell>
          <cell r="E9039">
            <v>0</v>
          </cell>
          <cell r="F9039" t="str">
            <v>SIEMON</v>
          </cell>
          <cell r="K9039">
            <v>8.8800000000000008</v>
          </cell>
        </row>
        <row r="9040">
          <cell r="A9040" t="str">
            <v>MC6-03M-05</v>
          </cell>
          <cell r="B9040" t="str">
            <v>PC,RJ45,RJ45,6,UTP,T568A/B,STR,CM/LSOH1,YEL,CLR,3M</v>
          </cell>
          <cell r="C9040" t="str">
            <v>PC,RJ45,RJ45,6,UTP,T568A/B,STR,CM/LSOH1,YEL,CLR,3M</v>
          </cell>
          <cell r="D9040" t="str">
            <v>szt.</v>
          </cell>
          <cell r="E9040">
            <v>0</v>
          </cell>
          <cell r="F9040" t="str">
            <v>SIEMON</v>
          </cell>
          <cell r="K9040">
            <v>10.58</v>
          </cell>
        </row>
        <row r="9041">
          <cell r="A9041" t="str">
            <v>MC6-03M-05B</v>
          </cell>
          <cell r="B9041" t="str">
            <v>PC,RJ45,RJ45,6,UTP,T568A/B,STR,CM/LSOH1,YEL,CLR,3M</v>
          </cell>
          <cell r="C9041" t="str">
            <v>PC,RJ45,RJ45,6,UTP,T568A/B,STR,CM/LSOH1,YEL,CLR,3M,BULK</v>
          </cell>
          <cell r="D9041" t="str">
            <v>szt.</v>
          </cell>
          <cell r="E9041">
            <v>0</v>
          </cell>
          <cell r="F9041" t="str">
            <v>SIEMON</v>
          </cell>
          <cell r="K9041">
            <v>10.039999999999999</v>
          </cell>
        </row>
        <row r="9042">
          <cell r="A9042" t="str">
            <v>MC6-05M-05</v>
          </cell>
          <cell r="B9042" t="str">
            <v>PC,RJ45,RJ45,6,UTP,T568A/B,STR,CM/LSOH1,YEL,CLR,5M</v>
          </cell>
          <cell r="C9042" t="str">
            <v>PC,RJ45,RJ45,6,UTP,T568A/B,STR,CM/LSOH1,YEL,CLR,5M</v>
          </cell>
          <cell r="D9042" t="str">
            <v>szt.</v>
          </cell>
          <cell r="E9042">
            <v>0</v>
          </cell>
          <cell r="F9042" t="str">
            <v>SIEMON</v>
          </cell>
          <cell r="K9042">
            <v>13.02</v>
          </cell>
        </row>
        <row r="9043">
          <cell r="A9043" t="str">
            <v>MC6-05M-05B</v>
          </cell>
          <cell r="B9043" t="str">
            <v>PC,RJ45,RJ45,6,UTP,T568A/B,STR,CM/LSOH1,YEL,CLR,5M</v>
          </cell>
          <cell r="C9043" t="str">
            <v>PC,RJ45,RJ45,6,UTP,T568A/B,STR,CM/LSOH1,YEL,CLR,5M,BULK</v>
          </cell>
          <cell r="D9043" t="str">
            <v>szt.</v>
          </cell>
          <cell r="E9043">
            <v>0</v>
          </cell>
          <cell r="F9043" t="str">
            <v>SIEMON</v>
          </cell>
          <cell r="K9043">
            <v>12.38</v>
          </cell>
        </row>
        <row r="9044">
          <cell r="A9044" t="str">
            <v>MC6-7.5M-05</v>
          </cell>
          <cell r="B9044" t="str">
            <v>PC,RJ45,RJ45,6,UTP,T568A/B,STR,CM/LSOH1,YEL,CLR,7.</v>
          </cell>
          <cell r="C9044" t="str">
            <v>PC,RJ45,RJ45,6,UTP,T568A/B,STR,CM/LSOH1,YEL,CLR,7.5M</v>
          </cell>
          <cell r="D9044" t="str">
            <v>szt.</v>
          </cell>
          <cell r="E9044">
            <v>0</v>
          </cell>
          <cell r="F9044" t="str">
            <v>SIEMON</v>
          </cell>
          <cell r="K9044">
            <v>16.059999999999999</v>
          </cell>
        </row>
        <row r="9045">
          <cell r="A9045" t="str">
            <v>ZM6A-S02M-03</v>
          </cell>
          <cell r="B9045" t="str">
            <v>PC,RJ45,RJ45,6A,S/FTP,T568A/B,STR, CM/LSOH1,RED,CL</v>
          </cell>
          <cell r="C9045" t="str">
            <v>PC,RJ45,RJ45,6A,S/FTP,T568A/B,STR, CM/LSOH1,RED,CLR,2M</v>
          </cell>
          <cell r="D9045" t="str">
            <v>szt.</v>
          </cell>
          <cell r="E9045">
            <v>0</v>
          </cell>
          <cell r="F9045" t="str">
            <v>SIEMON</v>
          </cell>
          <cell r="K9045">
            <v>0</v>
          </cell>
        </row>
        <row r="9046">
          <cell r="A9046" t="str">
            <v>ZM6A-S02M-01</v>
          </cell>
          <cell r="B9046" t="str">
            <v>PC,RJ45,RJ45,6A,S/FTP,T568A/B,STR,CM/LSOH1,BLK,2M</v>
          </cell>
          <cell r="C9046" t="str">
            <v>PC,RJ45,RJ45,6A,S/FTP,T568A/B,STR,CM/LSOH1,BLK,CLR,2M</v>
          </cell>
          <cell r="D9046" t="str">
            <v>szt.</v>
          </cell>
          <cell r="E9046">
            <v>0</v>
          </cell>
          <cell r="F9046" t="str">
            <v>SIEMON</v>
          </cell>
          <cell r="K9046">
            <v>0</v>
          </cell>
        </row>
        <row r="9047">
          <cell r="A9047" t="str">
            <v>ZM6A-S01M-01</v>
          </cell>
          <cell r="B9047" t="str">
            <v>PC,RJ45,RJ45,6A,S/FTP,T568A/B,STR,CM/LSOH1,BLK,CLR</v>
          </cell>
          <cell r="C9047" t="str">
            <v>PC,RJ45,RJ45,6A,S/FTP,T568A/B,STR,CM/LSOH1,BLK,CLR,1M</v>
          </cell>
          <cell r="D9047" t="str">
            <v>szt.</v>
          </cell>
          <cell r="E9047">
            <v>0</v>
          </cell>
          <cell r="F9047" t="str">
            <v>SIEMON</v>
          </cell>
          <cell r="K9047">
            <v>11.78</v>
          </cell>
        </row>
        <row r="9048">
          <cell r="A9048" t="str">
            <v>ZM6A-S01M-01B</v>
          </cell>
          <cell r="B9048" t="str">
            <v>PC,RJ45,RJ45,6A,S/FTP,T568A/B,STR,CM/LSOH1,BLK,CLR</v>
          </cell>
          <cell r="C9048" t="str">
            <v>PC,RJ45,RJ45,6A,S/FTP,T568A/B,STR,CM/LSOH1,BLK,CLR,1M,BULK</v>
          </cell>
          <cell r="D9048" t="str">
            <v>szt.</v>
          </cell>
          <cell r="E9048">
            <v>0</v>
          </cell>
          <cell r="F9048" t="str">
            <v>SIEMON</v>
          </cell>
          <cell r="K9048">
            <v>11.18</v>
          </cell>
        </row>
        <row r="9049">
          <cell r="A9049" t="str">
            <v>ZM6A-S03M-01</v>
          </cell>
          <cell r="B9049" t="str">
            <v>PC,RJ45,RJ45,6A,S/FTP,T568A/B,STR,CM/LSOH1,BLK,CLR</v>
          </cell>
          <cell r="C9049" t="str">
            <v>PC,RJ45,RJ45,6A,S/FTP,T568A/B,STR,CM/LSOH1,BLK,CLR,3M</v>
          </cell>
          <cell r="D9049" t="str">
            <v>szt.</v>
          </cell>
          <cell r="E9049">
            <v>0</v>
          </cell>
          <cell r="F9049" t="str">
            <v>SIEMON</v>
          </cell>
          <cell r="K9049">
            <v>16.38</v>
          </cell>
        </row>
        <row r="9050">
          <cell r="A9050" t="str">
            <v>ZM6A-S03M-01B</v>
          </cell>
          <cell r="B9050" t="str">
            <v>PC,RJ45,RJ45,6A,S/FTP,T568A/B,STR,CM/LSOH1,BLK,CLR</v>
          </cell>
          <cell r="C9050" t="str">
            <v>PC,RJ45,RJ45,6A,S/FTP,T568A/B,STR,CM/LSOH1,BLK,CLR,3M,BULK</v>
          </cell>
          <cell r="D9050" t="str">
            <v>szt.</v>
          </cell>
          <cell r="E9050">
            <v>0</v>
          </cell>
          <cell r="F9050" t="str">
            <v>SIEMON</v>
          </cell>
          <cell r="K9050">
            <v>15.56</v>
          </cell>
        </row>
        <row r="9051">
          <cell r="A9051" t="str">
            <v>ZM6A-S05M-01</v>
          </cell>
          <cell r="B9051" t="str">
            <v>PC,RJ45,RJ45,6A,S/FTP,T568A/B,STR,CM/LSOH1,BLK,CLR</v>
          </cell>
          <cell r="C9051" t="str">
            <v>PC,RJ45,RJ45,6A,S/FTP,T568A/B,STR,CM/LSOH1,BLK,CLR,5M</v>
          </cell>
          <cell r="D9051" t="str">
            <v>szt.</v>
          </cell>
          <cell r="E9051">
            <v>0</v>
          </cell>
          <cell r="F9051" t="str">
            <v>SIEMON</v>
          </cell>
          <cell r="K9051">
            <v>20.98</v>
          </cell>
        </row>
        <row r="9052">
          <cell r="A9052" t="str">
            <v>ZM6A-S05M-01B</v>
          </cell>
          <cell r="B9052" t="str">
            <v>PC,RJ45,RJ45,6A,S/FTP,T568A/B,STR,CM/LSOH1,BLK,CLR</v>
          </cell>
          <cell r="C9052" t="str">
            <v>PC,RJ45,RJ45,6A,S/FTP,T568A/B,STR,CM/LSOH1,BLK,CLR,5M,BULK</v>
          </cell>
          <cell r="D9052" t="str">
            <v>szt.</v>
          </cell>
          <cell r="E9052">
            <v>0</v>
          </cell>
          <cell r="F9052" t="str">
            <v>SIEMON</v>
          </cell>
          <cell r="K9052">
            <v>19.920000000000002</v>
          </cell>
        </row>
        <row r="9053">
          <cell r="A9053" t="str">
            <v>SP6A-S6.1M-01</v>
          </cell>
          <cell r="B9053" t="str">
            <v>PC,RJ45,RJ45,6A,S/FTP,T568A/B,STR,CM/LSOH1,BLK,CLR</v>
          </cell>
          <cell r="C9053" t="str">
            <v>PC,RJ45,RJ45,6A,S/FTP,T568A/B,STR,CM/LSOH1,BLK,CLR,6.1M</v>
          </cell>
          <cell r="D9053" t="str">
            <v>szt.</v>
          </cell>
          <cell r="E9053">
            <v>0</v>
          </cell>
          <cell r="F9053" t="str">
            <v>SIEMON</v>
          </cell>
          <cell r="K9053">
            <v>23.52</v>
          </cell>
        </row>
        <row r="9054">
          <cell r="A9054" t="str">
            <v>SP6A-S7.5M-01</v>
          </cell>
          <cell r="B9054" t="str">
            <v>PC,RJ45,RJ45,6A,S/FTP,T568A/B,STR,CM/LSOH1,BLK,CLR</v>
          </cell>
          <cell r="C9054" t="str">
            <v>PC,RJ45,RJ45,6A,S/FTP,T568A/B,STR,CM/LSOH1,BLK,CLR,7.5M</v>
          </cell>
          <cell r="D9054" t="str">
            <v>szt.</v>
          </cell>
          <cell r="E9054">
            <v>0</v>
          </cell>
          <cell r="F9054" t="str">
            <v>SIEMON</v>
          </cell>
          <cell r="K9054">
            <v>26.74</v>
          </cell>
        </row>
        <row r="9055">
          <cell r="A9055" t="str">
            <v>SP6A-S15M-01</v>
          </cell>
          <cell r="B9055" t="str">
            <v>PC,RJ45,RJ45,6A,S/FTP,T568A/B,STR,CM/LSOH1,BLK,CLR</v>
          </cell>
          <cell r="C9055" t="str">
            <v>PC,RJ45,RJ45,6A,S/FTP,T568A/B,STR,CM/LSOH1,BLK,CLR,15M</v>
          </cell>
          <cell r="D9055" t="str">
            <v>szt.</v>
          </cell>
          <cell r="E9055">
            <v>0</v>
          </cell>
          <cell r="F9055" t="str">
            <v>SIEMON</v>
          </cell>
          <cell r="K9055">
            <v>44</v>
          </cell>
        </row>
        <row r="9056">
          <cell r="A9056" t="str">
            <v>SP6A-S2.1M-01</v>
          </cell>
          <cell r="B9056" t="str">
            <v>PC,RJ45,RJ45,6A,S/FTP,T568A/B,STR,CM/LSOH1,BLK,CLR</v>
          </cell>
          <cell r="C9056" t="str">
            <v>PC,RJ45,RJ45,6A,S/FTP,T568A/B,STR,CM/LSOH1,BLK,CLR,2.1M</v>
          </cell>
          <cell r="D9056" t="str">
            <v>szt.</v>
          </cell>
          <cell r="E9056">
            <v>0</v>
          </cell>
          <cell r="F9056" t="str">
            <v>SIEMON</v>
          </cell>
          <cell r="K9056">
            <v>14.3</v>
          </cell>
        </row>
        <row r="9057">
          <cell r="A9057" t="str">
            <v>SP6A-S2.4M-01</v>
          </cell>
          <cell r="B9057" t="str">
            <v>PC,RJ45,RJ45,6A,S/FTP,T568A/B,STR,CM/LSOH1,BLK,CLR</v>
          </cell>
          <cell r="C9057" t="str">
            <v>PC,RJ45,RJ45,6A,S/FTP,T568A/B,STR,CM/LSOH1,BLK,CLR,2.4M</v>
          </cell>
          <cell r="D9057" t="str">
            <v>szt.</v>
          </cell>
          <cell r="E9057">
            <v>0</v>
          </cell>
          <cell r="F9057" t="str">
            <v>SIEMON</v>
          </cell>
          <cell r="K9057">
            <v>15</v>
          </cell>
        </row>
        <row r="9058">
          <cell r="A9058" t="str">
            <v>SP6A-S2.7M-01</v>
          </cell>
          <cell r="B9058" t="str">
            <v>PC,RJ45,RJ45,6A,S/FTP,T568A/B,STR,CM/LSOH1,BLK,CLR</v>
          </cell>
          <cell r="C9058" t="str">
            <v>PC,RJ45,RJ45,6A,S/FTP,T568A/B,STR,CM/LSOH1,BLK,CLR,2.7M</v>
          </cell>
          <cell r="D9058" t="str">
            <v>szt.</v>
          </cell>
          <cell r="E9058">
            <v>0</v>
          </cell>
          <cell r="F9058" t="str">
            <v>SIEMON</v>
          </cell>
          <cell r="K9058">
            <v>15.68</v>
          </cell>
        </row>
        <row r="9059">
          <cell r="A9059" t="str">
            <v>SP6A-S3.1M-01</v>
          </cell>
          <cell r="B9059" t="str">
            <v>PC,RJ45,RJ45,6A,S/FTP,T568A/B,STR,CM/LSOH1,BLK,CLR</v>
          </cell>
          <cell r="C9059" t="str">
            <v>PC,RJ45,RJ45,6A,S/FTP,T568A/B,STR,CM/LSOH1,BLK,CLR,3.1M</v>
          </cell>
          <cell r="D9059" t="str">
            <v>szt.</v>
          </cell>
          <cell r="E9059">
            <v>0</v>
          </cell>
          <cell r="F9059" t="str">
            <v>SIEMON</v>
          </cell>
          <cell r="K9059">
            <v>16.62</v>
          </cell>
        </row>
        <row r="9060">
          <cell r="A9060" t="str">
            <v>SP6A-S1.2M-01</v>
          </cell>
          <cell r="B9060" t="str">
            <v>PC,RJ45,RJ45,6A,S/FTP,T568A/B,STR,CM/LSOH1,BLK,CLR</v>
          </cell>
          <cell r="C9060" t="str">
            <v>PC,RJ45,RJ45,6A,S/FTP,T568A/B,STR,CM/LSOH1,BLK,CLR,1.2M</v>
          </cell>
          <cell r="D9060" t="str">
            <v>szt.</v>
          </cell>
          <cell r="E9060">
            <v>0</v>
          </cell>
          <cell r="F9060" t="str">
            <v>SIEMON</v>
          </cell>
          <cell r="K9060">
            <v>12.24</v>
          </cell>
        </row>
        <row r="9061">
          <cell r="A9061" t="str">
            <v>SP6A-S1.5M-01</v>
          </cell>
          <cell r="B9061" t="str">
            <v>PC,RJ45,RJ45,6A,S/FTP,T568A/B,STR,CM/LSOH1,BLK,CLR</v>
          </cell>
          <cell r="C9061" t="str">
            <v>PC,RJ45,RJ45,6A,S/FTP,T568A/B,STR,CM/LSOH1,BLK,CLR,1.5M</v>
          </cell>
          <cell r="D9061" t="str">
            <v>szt.</v>
          </cell>
          <cell r="E9061">
            <v>0</v>
          </cell>
          <cell r="F9061" t="str">
            <v>SIEMON</v>
          </cell>
          <cell r="K9061">
            <v>12.94</v>
          </cell>
        </row>
        <row r="9062">
          <cell r="A9062" t="str">
            <v>SP6A-S0.2M-01</v>
          </cell>
          <cell r="B9062" t="str">
            <v>PC,RJ45,RJ45,6A,S/FTP,T568A/B,STR,CM/LSOH1,BLK,CLR</v>
          </cell>
          <cell r="C9062" t="str">
            <v>PC,RJ45,RJ45,6A,S/FTP,T568A/B,STR,CM/LSOH1,BLK,CLR,0.2M</v>
          </cell>
          <cell r="D9062" t="str">
            <v>szt.</v>
          </cell>
          <cell r="E9062">
            <v>0</v>
          </cell>
          <cell r="F9062" t="str">
            <v>SIEMON</v>
          </cell>
          <cell r="K9062">
            <v>9.94</v>
          </cell>
        </row>
        <row r="9063">
          <cell r="A9063" t="str">
            <v>SP6A-S0.3M-01</v>
          </cell>
          <cell r="B9063" t="str">
            <v>PC,RJ45,RJ45,6A,S/FTP,T568A/B,STR,CM/LSOH1,BLK,CLR</v>
          </cell>
          <cell r="C9063" t="str">
            <v>PC,RJ45,RJ45,6A,S/FTP,T568A/B,STR,CM/LSOH1,BLK,CLR,0.3M</v>
          </cell>
          <cell r="D9063" t="str">
            <v>szt.</v>
          </cell>
          <cell r="E9063">
            <v>0</v>
          </cell>
          <cell r="F9063" t="str">
            <v>SIEMON</v>
          </cell>
          <cell r="K9063">
            <v>10.18</v>
          </cell>
        </row>
        <row r="9064">
          <cell r="A9064" t="str">
            <v>SP6A-S01M-01</v>
          </cell>
          <cell r="B9064" t="str">
            <v>PC,RJ45,RJ45,6A,S/FTP,T568A/B,STR,CM/LSOH1,BLK,CLR</v>
          </cell>
          <cell r="C9064" t="str">
            <v>PC,RJ45,RJ45,6A,S/FTP,T568A/B,STR,CM/LSOH1,BLK,CLR,1M</v>
          </cell>
          <cell r="D9064" t="str">
            <v>szt.</v>
          </cell>
          <cell r="E9064">
            <v>0</v>
          </cell>
          <cell r="F9064" t="str">
            <v>SIEMON</v>
          </cell>
          <cell r="K9064">
            <v>11.78</v>
          </cell>
        </row>
        <row r="9065">
          <cell r="A9065" t="str">
            <v>SP6A-S01M-01B</v>
          </cell>
          <cell r="B9065" t="str">
            <v>PC,RJ45,RJ45,6A,S/FTP,T568A/B,STR,CM/LSOH1,BLK,CLR</v>
          </cell>
          <cell r="C9065" t="str">
            <v>PC,RJ45,RJ45,6A,S/FTP,T568A/B,STR,CM/LSOH1,BLK,CLR,1M,BULK</v>
          </cell>
          <cell r="D9065" t="str">
            <v>szt.</v>
          </cell>
          <cell r="E9065">
            <v>0</v>
          </cell>
          <cell r="F9065" t="str">
            <v>SIEMON</v>
          </cell>
          <cell r="K9065">
            <v>11.18</v>
          </cell>
        </row>
        <row r="9066">
          <cell r="A9066" t="str">
            <v>SP6A-S03M-01</v>
          </cell>
          <cell r="B9066" t="str">
            <v>PC,RJ45,RJ45,6A,S/FTP,T568A/B,STR,CM/LSOH1,BLK,CLR</v>
          </cell>
          <cell r="C9066" t="str">
            <v>PC,RJ45,RJ45,6A,S/FTP,T568A/B,STR,CM/LSOH1,BLK,CLR,3M</v>
          </cell>
          <cell r="D9066" t="str">
            <v>szt.</v>
          </cell>
          <cell r="E9066">
            <v>0</v>
          </cell>
          <cell r="F9066" t="str">
            <v>SIEMON</v>
          </cell>
          <cell r="K9066">
            <v>16.38</v>
          </cell>
        </row>
        <row r="9067">
          <cell r="A9067" t="str">
            <v>SP6A-S03M-01B</v>
          </cell>
          <cell r="B9067" t="str">
            <v>PC,RJ45,RJ45,6A,S/FTP,T568A/B,STR,CM/LSOH1,BLK,CLR</v>
          </cell>
          <cell r="C9067" t="str">
            <v>PC,RJ45,RJ45,6A,S/FTP,T568A/B,STR,CM/LSOH1,BLK,CLR,3M,BULK</v>
          </cell>
          <cell r="D9067" t="str">
            <v>szt.</v>
          </cell>
          <cell r="E9067">
            <v>0</v>
          </cell>
          <cell r="F9067" t="str">
            <v>SIEMON</v>
          </cell>
          <cell r="K9067">
            <v>15.56</v>
          </cell>
        </row>
        <row r="9068">
          <cell r="A9068" t="str">
            <v>SP6A-S05M-01</v>
          </cell>
          <cell r="B9068" t="str">
            <v>PC,RJ45,RJ45,6A,S/FTP,T568A/B,STR,CM/LSOH1,BLK,CLR</v>
          </cell>
          <cell r="C9068" t="str">
            <v>PC,RJ45,RJ45,6A,S/FTP,T568A/B,STR,CM/LSOH1,BLK,CLR,5M</v>
          </cell>
          <cell r="D9068" t="str">
            <v>szt.</v>
          </cell>
          <cell r="E9068">
            <v>0</v>
          </cell>
          <cell r="F9068" t="str">
            <v>SIEMON</v>
          </cell>
          <cell r="K9068">
            <v>20.98</v>
          </cell>
        </row>
        <row r="9069">
          <cell r="A9069" t="str">
            <v>SP6A-S05M-01B</v>
          </cell>
          <cell r="B9069" t="str">
            <v>PC,RJ45,RJ45,6A,S/FTP,T568A/B,STR,CM/LSOH1,BLK,CLR</v>
          </cell>
          <cell r="C9069" t="str">
            <v>PC,RJ45,RJ45,6A,S/FTP,T568A/B,STR,CM/LSOH1,BLK,CLR,5M,BULK</v>
          </cell>
          <cell r="D9069" t="str">
            <v>szt.</v>
          </cell>
          <cell r="E9069">
            <v>0</v>
          </cell>
          <cell r="F9069" t="str">
            <v>SIEMON</v>
          </cell>
          <cell r="K9069">
            <v>19.920000000000002</v>
          </cell>
        </row>
        <row r="9070">
          <cell r="A9070" t="str">
            <v>ZM6A-S7.5M-01</v>
          </cell>
          <cell r="B9070" t="str">
            <v>PC,RJ45,RJ45,6A,S/FTP,T568A/B,STR,CM/LSOH1,BLK,CLR</v>
          </cell>
          <cell r="C9070" t="str">
            <v>PC,RJ45,RJ45,6A,S/FTP,T568A/B,STR,CM/LSOH1,BLK,CLR,7.5M</v>
          </cell>
          <cell r="D9070" t="str">
            <v>szt.</v>
          </cell>
          <cell r="E9070">
            <v>0</v>
          </cell>
          <cell r="F9070" t="str">
            <v>SIEMON</v>
          </cell>
          <cell r="K9070">
            <v>26.74</v>
          </cell>
        </row>
        <row r="9071">
          <cell r="A9071" t="str">
            <v>ZM6A-S1.5M-01</v>
          </cell>
          <cell r="B9071" t="str">
            <v>PC,RJ45,RJ45,6A,S/FTP,T568A/B,STR,CM/LSOH1,BLK,CLR</v>
          </cell>
          <cell r="C9071" t="str">
            <v>PC,RJ45,RJ45,6A,S/FTP,T568A/B,STR,CM/LSOH1,BLK,CLR,1.5M</v>
          </cell>
          <cell r="D9071" t="str">
            <v>szt.</v>
          </cell>
          <cell r="E9071">
            <v>0</v>
          </cell>
          <cell r="F9071" t="str">
            <v>SIEMON</v>
          </cell>
          <cell r="K9071">
            <v>12.94</v>
          </cell>
        </row>
        <row r="9072">
          <cell r="A9072" t="str">
            <v>ZM6A-S1.5M-01B</v>
          </cell>
          <cell r="B9072" t="str">
            <v>PC,RJ45,RJ45,6A,S/FTP,T568A/B,STR,CM/LSOH1,BLK,CLR</v>
          </cell>
          <cell r="C9072" t="str">
            <v>PC,RJ45,RJ45,6A,S/FTP,T568A/B,STR,CM/LSOH1,BLK,CLR,1.5M,BULK</v>
          </cell>
          <cell r="D9072" t="str">
            <v>szt.</v>
          </cell>
          <cell r="E9072">
            <v>0</v>
          </cell>
          <cell r="F9072" t="str">
            <v>SIEMON</v>
          </cell>
          <cell r="K9072">
            <v>12.3</v>
          </cell>
        </row>
        <row r="9073">
          <cell r="A9073" t="str">
            <v>ZM6A-S05M-06</v>
          </cell>
          <cell r="B9073" t="str">
            <v>PC,RJ45,RJ45,6A,S/FTP,T568A/B,STR,CM/LSOH1,BLU,CLR</v>
          </cell>
          <cell r="C9073" t="str">
            <v>PC,RJ45,RJ45,6A,S/FTP,T568A/B,STR,CM/LSOH1,BLU,CLR,5M</v>
          </cell>
          <cell r="D9073" t="str">
            <v>szt.</v>
          </cell>
          <cell r="E9073">
            <v>0</v>
          </cell>
          <cell r="F9073" t="str">
            <v>SIEMON</v>
          </cell>
          <cell r="K9073">
            <v>20.98</v>
          </cell>
        </row>
        <row r="9074">
          <cell r="A9074" t="str">
            <v>ZM6A-S05M-06B</v>
          </cell>
          <cell r="B9074" t="str">
            <v>PC,RJ45,RJ45,6A,S/FTP,T568A/B,STR,CM/LSOH1,BLU,CLR</v>
          </cell>
          <cell r="C9074" t="str">
            <v>PC,RJ45,RJ45,6A,S/FTP,T568A/B,STR,CM/LSOH1,BLU,CLR,5M,BULK</v>
          </cell>
          <cell r="D9074" t="str">
            <v>szt.</v>
          </cell>
          <cell r="E9074">
            <v>0</v>
          </cell>
          <cell r="F9074" t="str">
            <v>SIEMON</v>
          </cell>
          <cell r="K9074">
            <v>19.920000000000002</v>
          </cell>
        </row>
        <row r="9075">
          <cell r="A9075" t="str">
            <v>ZM6A-S1.5M-06</v>
          </cell>
          <cell r="B9075" t="str">
            <v>PC,RJ45,RJ45,6A,S/FTP,T568A/B,STR,CM/LSOH1,BLU,CLR</v>
          </cell>
          <cell r="C9075" t="str">
            <v>PC,RJ45,RJ45,6A,S/FTP,T568A/B,STR,CM/LSOH1,BLU,CLR,1.5M</v>
          </cell>
          <cell r="D9075" t="str">
            <v>szt.</v>
          </cell>
          <cell r="E9075">
            <v>0</v>
          </cell>
          <cell r="F9075" t="str">
            <v>SIEMON</v>
          </cell>
          <cell r="K9075">
            <v>12.94</v>
          </cell>
        </row>
        <row r="9076">
          <cell r="A9076" t="str">
            <v>ZM6A-S1.5M-06B</v>
          </cell>
          <cell r="B9076" t="str">
            <v>PC,RJ45,RJ45,6A,S/FTP,T568A/B,STR,CM/LSOH1,BLU,CLR</v>
          </cell>
          <cell r="C9076" t="str">
            <v>PC,RJ45,RJ45,6A,S/FTP,T568A/B,STR,CM/LSOH1,BLU,CLR,1.5M,BULK</v>
          </cell>
          <cell r="D9076" t="str">
            <v>szt.</v>
          </cell>
          <cell r="E9076">
            <v>0</v>
          </cell>
          <cell r="F9076" t="str">
            <v>SIEMON</v>
          </cell>
          <cell r="K9076">
            <v>12.3</v>
          </cell>
        </row>
        <row r="9077">
          <cell r="A9077" t="str">
            <v>ZM6A-S7.5M-06</v>
          </cell>
          <cell r="B9077" t="str">
            <v>PC,RJ45,RJ45,6A,S/FTP,T568A/B,STR,CM/LSOH1,BLU,CLR</v>
          </cell>
          <cell r="C9077" t="str">
            <v>PC,RJ45,RJ45,6A,S/FTP,T568A/B,STR,CM/LSOH1,BLU,CLR,7.5M</v>
          </cell>
          <cell r="D9077" t="str">
            <v>szt.</v>
          </cell>
          <cell r="E9077">
            <v>0</v>
          </cell>
          <cell r="F9077" t="str">
            <v>SIEMON</v>
          </cell>
          <cell r="K9077">
            <v>26.74</v>
          </cell>
        </row>
        <row r="9078">
          <cell r="A9078" t="str">
            <v>SP6A-S03M-06</v>
          </cell>
          <cell r="B9078" t="str">
            <v>PC,RJ45,RJ45,6A,S/FTP,T568A/B,STR,CM/LSOH1,BLU,CLR</v>
          </cell>
          <cell r="C9078" t="str">
            <v>PC,RJ45,RJ45,6A,S/FTP,T568A/B,STR,CM/LSOH1,BLU,CLR,3M</v>
          </cell>
          <cell r="D9078" t="str">
            <v>szt.</v>
          </cell>
          <cell r="E9078">
            <v>0</v>
          </cell>
          <cell r="F9078" t="str">
            <v>SIEMON</v>
          </cell>
          <cell r="K9078">
            <v>16.38</v>
          </cell>
        </row>
        <row r="9079">
          <cell r="A9079" t="str">
            <v>SP6A-S03M-06B</v>
          </cell>
          <cell r="B9079" t="str">
            <v>PC,RJ45,RJ45,6A,S/FTP,T568A/B,STR,CM/LSOH1,BLU,CLR</v>
          </cell>
          <cell r="C9079" t="str">
            <v>PC,RJ45,RJ45,6A,S/FTP,T568A/B,STR,CM/LSOH1,BLU,CLR,3M,BULK</v>
          </cell>
          <cell r="D9079" t="str">
            <v>szt.</v>
          </cell>
          <cell r="E9079">
            <v>0</v>
          </cell>
          <cell r="F9079" t="str">
            <v>SIEMON</v>
          </cell>
          <cell r="K9079">
            <v>15.56</v>
          </cell>
        </row>
        <row r="9080">
          <cell r="A9080" t="str">
            <v>SP6A-S01M-06</v>
          </cell>
          <cell r="B9080" t="str">
            <v>PC,RJ45,RJ45,6A,S/FTP,T568A/B,STR,CM/LSOH1,BLU,CLR</v>
          </cell>
          <cell r="C9080" t="str">
            <v>PC,RJ45,RJ45,6A,S/FTP,T568A/B,STR,CM/LSOH1,BLU,CLR,1M</v>
          </cell>
          <cell r="D9080" t="str">
            <v>szt.</v>
          </cell>
          <cell r="E9080">
            <v>0</v>
          </cell>
          <cell r="F9080" t="str">
            <v>SIEMON</v>
          </cell>
          <cell r="K9080">
            <v>11.78</v>
          </cell>
        </row>
        <row r="9081">
          <cell r="A9081" t="str">
            <v>SP6A-S01M-06B</v>
          </cell>
          <cell r="B9081" t="str">
            <v>PC,RJ45,RJ45,6A,S/FTP,T568A/B,STR,CM/LSOH1,BLU,CLR</v>
          </cell>
          <cell r="C9081" t="str">
            <v>PC,RJ45,RJ45,6A,S/FTP,T568A/B,STR,CM/LSOH1,BLU,CLR,1M,BULK</v>
          </cell>
          <cell r="D9081" t="str">
            <v>szt.</v>
          </cell>
          <cell r="E9081">
            <v>0</v>
          </cell>
          <cell r="F9081" t="str">
            <v>SIEMON</v>
          </cell>
          <cell r="K9081">
            <v>11.18</v>
          </cell>
        </row>
        <row r="9082">
          <cell r="A9082" t="str">
            <v>SP6A-S05M-06</v>
          </cell>
          <cell r="B9082" t="str">
            <v>PC,RJ45,RJ45,6A,S/FTP,T568A/B,STR,CM/LSOH1,BLU,CLR</v>
          </cell>
          <cell r="C9082" t="str">
            <v>PC,RJ45,RJ45,6A,S/FTP,T568A/B,STR,CM/LSOH1,BLU,CLR,5M</v>
          </cell>
          <cell r="D9082" t="str">
            <v>szt.</v>
          </cell>
          <cell r="E9082">
            <v>0</v>
          </cell>
          <cell r="F9082" t="str">
            <v>SIEMON</v>
          </cell>
          <cell r="K9082">
            <v>20.98</v>
          </cell>
        </row>
        <row r="9083">
          <cell r="A9083" t="str">
            <v>SP6A-S05M-06B</v>
          </cell>
          <cell r="B9083" t="str">
            <v>PC,RJ45,RJ45,6A,S/FTP,T568A/B,STR,CM/LSOH1,BLU,CLR</v>
          </cell>
          <cell r="C9083" t="str">
            <v>PC,RJ45,RJ45,6A,S/FTP,T568A/B,STR,CM/LSOH1,BLU,CLR,5M,BULK</v>
          </cell>
          <cell r="D9083" t="str">
            <v>szt.</v>
          </cell>
          <cell r="E9083">
            <v>0</v>
          </cell>
          <cell r="F9083" t="str">
            <v>SIEMON</v>
          </cell>
          <cell r="K9083">
            <v>19.920000000000002</v>
          </cell>
        </row>
        <row r="9084">
          <cell r="A9084" t="str">
            <v>SP6A-S1.5M-06</v>
          </cell>
          <cell r="B9084" t="str">
            <v>PC,RJ45,RJ45,6A,S/FTP,T568A/B,STR,CM/LSOH1,BLU,CLR</v>
          </cell>
          <cell r="C9084" t="str">
            <v>PC,RJ45,RJ45,6A,S/FTP,T568A/B,STR,CM/LSOH1,BLU,CLR,1.5M</v>
          </cell>
          <cell r="D9084" t="str">
            <v>szt.</v>
          </cell>
          <cell r="E9084">
            <v>0</v>
          </cell>
          <cell r="F9084" t="str">
            <v>SIEMON</v>
          </cell>
          <cell r="K9084">
            <v>12.94</v>
          </cell>
        </row>
        <row r="9085">
          <cell r="A9085" t="str">
            <v>ZM6A-S03M-06</v>
          </cell>
          <cell r="B9085" t="str">
            <v>PC,RJ45,RJ45,6A,S/FTP,T568A/B,STR,CM/LSOH1,BLU,CLR</v>
          </cell>
          <cell r="C9085" t="str">
            <v>PC,RJ45,RJ45,6A,S/FTP,T568A/B,STR,CM/LSOH1,BLU,CLR,3M</v>
          </cell>
          <cell r="D9085" t="str">
            <v>szt.</v>
          </cell>
          <cell r="E9085">
            <v>0</v>
          </cell>
          <cell r="F9085" t="str">
            <v>SIEMON</v>
          </cell>
          <cell r="K9085">
            <v>16.38</v>
          </cell>
        </row>
        <row r="9086">
          <cell r="A9086" t="str">
            <v>ZM6A-S03M-06B</v>
          </cell>
          <cell r="B9086" t="str">
            <v>PC,RJ45,RJ45,6A,S/FTP,T568A/B,STR,CM/LSOH1,BLU,CLR</v>
          </cell>
          <cell r="C9086" t="str">
            <v>PC,RJ45,RJ45,6A,S/FTP,T568A/B,STR,CM/LSOH1,BLU,CLR,3M,BULK</v>
          </cell>
          <cell r="D9086" t="str">
            <v>szt.</v>
          </cell>
          <cell r="E9086">
            <v>0</v>
          </cell>
          <cell r="F9086" t="str">
            <v>SIEMON</v>
          </cell>
          <cell r="K9086">
            <v>15.56</v>
          </cell>
        </row>
        <row r="9087">
          <cell r="A9087" t="str">
            <v>ZM6A-S01M-06</v>
          </cell>
          <cell r="B9087" t="str">
            <v>PC,RJ45,RJ45,6A,S/FTP,T568A/B,STR,CM/LSOH1,BLU,CLR</v>
          </cell>
          <cell r="C9087" t="str">
            <v>PC,RJ45,RJ45,6A,S/FTP,T568A/B,STR,CM/LSOH1,BLU,CLR,1M</v>
          </cell>
          <cell r="D9087" t="str">
            <v>szt.</v>
          </cell>
          <cell r="E9087">
            <v>0</v>
          </cell>
          <cell r="F9087" t="str">
            <v>SIEMON</v>
          </cell>
          <cell r="K9087">
            <v>11.78</v>
          </cell>
        </row>
        <row r="9088">
          <cell r="A9088" t="str">
            <v>ZM6A-S01M-06B</v>
          </cell>
          <cell r="B9088" t="str">
            <v>PC,RJ45,RJ45,6A,S/FTP,T568A/B,STR,CM/LSOH1,BLU,CLR</v>
          </cell>
          <cell r="C9088" t="str">
            <v>PC,RJ45,RJ45,6A,S/FTP,T568A/B,STR,CM/LSOH1,BLU,CLR,1M,BULK</v>
          </cell>
          <cell r="D9088" t="str">
            <v>szt.</v>
          </cell>
          <cell r="E9088">
            <v>0</v>
          </cell>
          <cell r="F9088" t="str">
            <v>SIEMON</v>
          </cell>
          <cell r="K9088">
            <v>11.18</v>
          </cell>
        </row>
        <row r="9089">
          <cell r="A9089" t="str">
            <v>ZM6A-S01M-07</v>
          </cell>
          <cell r="B9089" t="str">
            <v>PC,RJ45,RJ45,6A,S/FTP,T568A/B,STR,CM/LSOH1,GRN,CLR</v>
          </cell>
          <cell r="C9089" t="str">
            <v>PC,RJ45,RJ45,6A,S/FTP,T568A/B,STR,CM/LSOH1,GRN,CLR,1M</v>
          </cell>
          <cell r="D9089" t="str">
            <v>szt.</v>
          </cell>
          <cell r="E9089">
            <v>0</v>
          </cell>
          <cell r="F9089" t="str">
            <v>SIEMON</v>
          </cell>
          <cell r="K9089">
            <v>11.78</v>
          </cell>
        </row>
        <row r="9090">
          <cell r="A9090" t="str">
            <v>ZM6A-S01M-07B</v>
          </cell>
          <cell r="B9090" t="str">
            <v>PC,RJ45,RJ45,6A,S/FTP,T568A/B,STR,CM/LSOH1,GRN,CLR</v>
          </cell>
          <cell r="C9090" t="str">
            <v>PC,RJ45,RJ45,6A,S/FTP,T568A/B,STR,CM/LSOH1,GRN,CLR,1M,BULK</v>
          </cell>
          <cell r="D9090" t="str">
            <v>szt.</v>
          </cell>
          <cell r="E9090">
            <v>0</v>
          </cell>
          <cell r="F9090" t="str">
            <v>SIEMON</v>
          </cell>
          <cell r="K9090">
            <v>11.18</v>
          </cell>
        </row>
        <row r="9091">
          <cell r="A9091" t="str">
            <v>ZM6A-S03M-07</v>
          </cell>
          <cell r="B9091" t="str">
            <v>PC,RJ45,RJ45,6A,S/FTP,T568A/B,STR,CM/LSOH1,GRN,CLR</v>
          </cell>
          <cell r="C9091" t="str">
            <v>PC,RJ45,RJ45,6A,S/FTP,T568A/B,STR,CM/LSOH1,GRN,CLR,3M</v>
          </cell>
          <cell r="D9091" t="str">
            <v>szt.</v>
          </cell>
          <cell r="E9091">
            <v>0</v>
          </cell>
          <cell r="F9091" t="str">
            <v>SIEMON</v>
          </cell>
          <cell r="K9091">
            <v>16.38</v>
          </cell>
        </row>
        <row r="9092">
          <cell r="A9092" t="str">
            <v>ZM6A-S03M-07B</v>
          </cell>
          <cell r="B9092" t="str">
            <v>PC,RJ45,RJ45,6A,S/FTP,T568A/B,STR,CM/LSOH1,GRN,CLR</v>
          </cell>
          <cell r="C9092" t="str">
            <v>PC,RJ45,RJ45,6A,S/FTP,T568A/B,STR,CM/LSOH1,GRN,CLR,3M,BULK</v>
          </cell>
          <cell r="D9092" t="str">
            <v>szt.</v>
          </cell>
          <cell r="E9092">
            <v>0</v>
          </cell>
          <cell r="F9092" t="str">
            <v>SIEMON</v>
          </cell>
          <cell r="K9092">
            <v>15.56</v>
          </cell>
        </row>
        <row r="9093">
          <cell r="A9093" t="str">
            <v>SP6A-S05M-07</v>
          </cell>
          <cell r="B9093" t="str">
            <v>PC,RJ45,RJ45,6A,S/FTP,T568A/B,STR,CM/LSOH1,GRN,CLR</v>
          </cell>
          <cell r="C9093" t="str">
            <v>PC,RJ45,RJ45,6A,S/FTP,T568A/B,STR,CM/LSOH1,GRN,CLR,5M</v>
          </cell>
          <cell r="D9093" t="str">
            <v>szt.</v>
          </cell>
          <cell r="E9093">
            <v>0</v>
          </cell>
          <cell r="F9093" t="str">
            <v>SIEMON</v>
          </cell>
          <cell r="K9093">
            <v>20.98</v>
          </cell>
        </row>
        <row r="9094">
          <cell r="A9094" t="str">
            <v>SP6A-S05M-07B</v>
          </cell>
          <cell r="B9094" t="str">
            <v>PC,RJ45,RJ45,6A,S/FTP,T568A/B,STR,CM/LSOH1,GRN,CLR</v>
          </cell>
          <cell r="C9094" t="str">
            <v>PC,RJ45,RJ45,6A,S/FTP,T568A/B,STR,CM/LSOH1,GRN,CLR,5M,BULK</v>
          </cell>
          <cell r="D9094" t="str">
            <v>szt.</v>
          </cell>
          <cell r="E9094">
            <v>0</v>
          </cell>
          <cell r="F9094" t="str">
            <v>SIEMON</v>
          </cell>
          <cell r="K9094">
            <v>19.920000000000002</v>
          </cell>
        </row>
        <row r="9095">
          <cell r="A9095" t="str">
            <v>SP6A-S01M-07</v>
          </cell>
          <cell r="B9095" t="str">
            <v>PC,RJ45,RJ45,6A,S/FTP,T568A/B,STR,CM/LSOH1,GRN,CLR</v>
          </cell>
          <cell r="C9095" t="str">
            <v>PC,RJ45,RJ45,6A,S/FTP,T568A/B,STR,CM/LSOH1,GRN,CLR,1M</v>
          </cell>
          <cell r="D9095" t="str">
            <v>szt.</v>
          </cell>
          <cell r="E9095">
            <v>0</v>
          </cell>
          <cell r="F9095" t="str">
            <v>SIEMON</v>
          </cell>
          <cell r="K9095">
            <v>11.78</v>
          </cell>
        </row>
        <row r="9096">
          <cell r="A9096" t="str">
            <v>SP6A-S01M-07B</v>
          </cell>
          <cell r="B9096" t="str">
            <v>PC,RJ45,RJ45,6A,S/FTP,T568A/B,STR,CM/LSOH1,GRN,CLR</v>
          </cell>
          <cell r="C9096" t="str">
            <v>PC,RJ45,RJ45,6A,S/FTP,T568A/B,STR,CM/LSOH1,GRN,CLR,1M,BULK</v>
          </cell>
          <cell r="D9096" t="str">
            <v>szt.</v>
          </cell>
          <cell r="E9096">
            <v>0</v>
          </cell>
          <cell r="F9096" t="str">
            <v>SIEMON</v>
          </cell>
          <cell r="K9096">
            <v>11.18</v>
          </cell>
        </row>
        <row r="9097">
          <cell r="A9097" t="str">
            <v>SP6A-S03M-07</v>
          </cell>
          <cell r="B9097" t="str">
            <v>PC,RJ45,RJ45,6A,S/FTP,T568A/B,STR,CM/LSOH1,GRN,CLR</v>
          </cell>
          <cell r="C9097" t="str">
            <v>PC,RJ45,RJ45,6A,S/FTP,T568A/B,STR,CM/LSOH1,GRN,CLR,3M</v>
          </cell>
          <cell r="D9097" t="str">
            <v>szt.</v>
          </cell>
          <cell r="E9097">
            <v>0</v>
          </cell>
          <cell r="F9097" t="str">
            <v>SIEMON</v>
          </cell>
          <cell r="K9097">
            <v>16.38</v>
          </cell>
        </row>
        <row r="9098">
          <cell r="A9098" t="str">
            <v>SP6A-S03M-07B</v>
          </cell>
          <cell r="B9098" t="str">
            <v>PC,RJ45,RJ45,6A,S/FTP,T568A/B,STR,CM/LSOH1,GRN,CLR</v>
          </cell>
          <cell r="C9098" t="str">
            <v>PC,RJ45,RJ45,6A,S/FTP,T568A/B,STR,CM/LSOH1,GRN,CLR,3M,BULK</v>
          </cell>
          <cell r="D9098" t="str">
            <v>szt.</v>
          </cell>
          <cell r="E9098">
            <v>0</v>
          </cell>
          <cell r="F9098" t="str">
            <v>SIEMON</v>
          </cell>
          <cell r="K9098">
            <v>15.56</v>
          </cell>
        </row>
        <row r="9099">
          <cell r="A9099" t="str">
            <v>ZM6A-S7.5M-07</v>
          </cell>
          <cell r="B9099" t="str">
            <v>PC,RJ45,RJ45,6A,S/FTP,T568A/B,STR,CM/LSOH1,GRN,CLR</v>
          </cell>
          <cell r="C9099" t="str">
            <v>PC,RJ45,RJ45,6A,S/FTP,T568A/B,STR,CM/LSOH1,GRN,CLR,7.5M</v>
          </cell>
          <cell r="D9099" t="str">
            <v>szt.</v>
          </cell>
          <cell r="E9099">
            <v>0</v>
          </cell>
          <cell r="F9099" t="str">
            <v>SIEMON</v>
          </cell>
          <cell r="K9099">
            <v>26.74</v>
          </cell>
        </row>
        <row r="9100">
          <cell r="A9100" t="str">
            <v>ZM6A-S1.5M-07</v>
          </cell>
          <cell r="B9100" t="str">
            <v>PC,RJ45,RJ45,6A,S/FTP,T568A/B,STR,CM/LSOH1,GRN,CLR</v>
          </cell>
          <cell r="C9100" t="str">
            <v>PC,RJ45,RJ45,6A,S/FTP,T568A/B,STR,CM/LSOH1,GRN,CLR,1.5M</v>
          </cell>
          <cell r="D9100" t="str">
            <v>szt.</v>
          </cell>
          <cell r="E9100">
            <v>0</v>
          </cell>
          <cell r="F9100" t="str">
            <v>SIEMON</v>
          </cell>
          <cell r="K9100">
            <v>12.94</v>
          </cell>
        </row>
        <row r="9101">
          <cell r="A9101" t="str">
            <v>ZM6A-S1.5M-07B</v>
          </cell>
          <cell r="B9101" t="str">
            <v>PC,RJ45,RJ45,6A,S/FTP,T568A/B,STR,CM/LSOH1,GRN,CLR</v>
          </cell>
          <cell r="C9101" t="str">
            <v>PC,RJ45,RJ45,6A,S/FTP,T568A/B,STR,CM/LSOH1,GRN,CLR,1.5M,BULK</v>
          </cell>
          <cell r="D9101" t="str">
            <v>szt.</v>
          </cell>
          <cell r="E9101">
            <v>0</v>
          </cell>
          <cell r="F9101" t="str">
            <v>SIEMON</v>
          </cell>
          <cell r="K9101">
            <v>12.3</v>
          </cell>
        </row>
        <row r="9102">
          <cell r="A9102" t="str">
            <v>ZM6A-S05M-07</v>
          </cell>
          <cell r="B9102" t="str">
            <v>PC,RJ45,RJ45,6A,S/FTP,T568A/B,STR,CM/LSOH1,GRN,CLR</v>
          </cell>
          <cell r="C9102" t="str">
            <v>PC,RJ45,RJ45,6A,S/FTP,T568A/B,STR,CM/LSOH1,GRN,CLR,5M</v>
          </cell>
          <cell r="D9102" t="str">
            <v>szt.</v>
          </cell>
          <cell r="E9102">
            <v>0</v>
          </cell>
          <cell r="F9102" t="str">
            <v>SIEMON</v>
          </cell>
          <cell r="K9102">
            <v>20.98</v>
          </cell>
        </row>
        <row r="9103">
          <cell r="A9103" t="str">
            <v>ZM6A-S05M-07B</v>
          </cell>
          <cell r="B9103" t="str">
            <v>PC,RJ45,RJ45,6A,S/FTP,T568A/B,STR,CM/LSOH1,GRN,CLR</v>
          </cell>
          <cell r="C9103" t="str">
            <v>PC,RJ45,RJ45,6A,S/FTP,T568A/B,STR,CM/LSOH1,GRN,CLR,5M,BULK</v>
          </cell>
          <cell r="D9103" t="str">
            <v>szt.</v>
          </cell>
          <cell r="E9103">
            <v>0</v>
          </cell>
          <cell r="F9103" t="str">
            <v>SIEMON</v>
          </cell>
          <cell r="K9103">
            <v>19.920000000000002</v>
          </cell>
        </row>
        <row r="9104">
          <cell r="A9104" t="str">
            <v>ZM6A-S05M-04</v>
          </cell>
          <cell r="B9104" t="str">
            <v>PC,RJ45,RJ45,6A,S/FTP,T568A/B,STR,CM/LSOH1,GRY,CLR</v>
          </cell>
          <cell r="C9104" t="str">
            <v>PC,RJ45,RJ45,6A,S/FTP,T568A/B,STR,CM/LSOH1,GRY,CLR,5M</v>
          </cell>
          <cell r="D9104" t="str">
            <v>szt.</v>
          </cell>
          <cell r="E9104">
            <v>0</v>
          </cell>
          <cell r="F9104" t="str">
            <v>SIEMON</v>
          </cell>
          <cell r="K9104">
            <v>20.98</v>
          </cell>
        </row>
        <row r="9105">
          <cell r="A9105" t="str">
            <v>ZM6A-S05M-04B</v>
          </cell>
          <cell r="B9105" t="str">
            <v>PC,RJ45,RJ45,6A,S/FTP,T568A/B,STR,CM/LSOH1,GRY,CLR</v>
          </cell>
          <cell r="C9105" t="str">
            <v>PC,RJ45,RJ45,6A,S/FTP,T568A/B,STR,CM/LSOH1,GRY,CLR,5M,BULK</v>
          </cell>
          <cell r="D9105" t="str">
            <v>szt.</v>
          </cell>
          <cell r="E9105">
            <v>0</v>
          </cell>
          <cell r="F9105" t="str">
            <v>SIEMON</v>
          </cell>
          <cell r="K9105">
            <v>19.920000000000002</v>
          </cell>
        </row>
        <row r="9106">
          <cell r="A9106" t="str">
            <v>ZM6A-S1.5M-04</v>
          </cell>
          <cell r="B9106" t="str">
            <v>PC,RJ45,RJ45,6A,S/FTP,T568A/B,STR,CM/LSOH1,GRY,CLR</v>
          </cell>
          <cell r="C9106" t="str">
            <v>PC,RJ45,RJ45,6A,S/FTP,T568A/B,STR,CM/LSOH1,GRY,CLR,1.5M</v>
          </cell>
          <cell r="D9106" t="str">
            <v>szt.</v>
          </cell>
          <cell r="E9106">
            <v>0</v>
          </cell>
          <cell r="F9106" t="str">
            <v>SIEMON</v>
          </cell>
          <cell r="K9106">
            <v>12.94</v>
          </cell>
        </row>
        <row r="9107">
          <cell r="A9107" t="str">
            <v>ZM6A-S1.5M-04B</v>
          </cell>
          <cell r="B9107" t="str">
            <v>PC,RJ45,RJ45,6A,S/FTP,T568A/B,STR,CM/LSOH1,GRY,CLR</v>
          </cell>
          <cell r="C9107" t="str">
            <v>PC,RJ45,RJ45,6A,S/FTP,T568A/B,STR,CM/LSOH1,GRY,CLR,1.5M,BULK</v>
          </cell>
          <cell r="D9107" t="str">
            <v>szt.</v>
          </cell>
          <cell r="E9107">
            <v>0</v>
          </cell>
          <cell r="F9107" t="str">
            <v>SIEMON</v>
          </cell>
          <cell r="K9107">
            <v>12.3</v>
          </cell>
        </row>
        <row r="9108">
          <cell r="A9108" t="str">
            <v>ZM6A-S7.5M-04</v>
          </cell>
          <cell r="B9108" t="str">
            <v>PC,RJ45,RJ45,6A,S/FTP,T568A/B,STR,CM/LSOH1,GRY,CLR</v>
          </cell>
          <cell r="C9108" t="str">
            <v>PC,RJ45,RJ45,6A,S/FTP,T568A/B,STR,CM/LSOH1,GRY,CLR,7.5M</v>
          </cell>
          <cell r="D9108" t="str">
            <v>szt.</v>
          </cell>
          <cell r="E9108">
            <v>0</v>
          </cell>
          <cell r="F9108" t="str">
            <v>SIEMON</v>
          </cell>
          <cell r="K9108">
            <v>26.74</v>
          </cell>
        </row>
        <row r="9109">
          <cell r="A9109" t="str">
            <v>SP6A-S03M-04</v>
          </cell>
          <cell r="B9109" t="str">
            <v>PC,RJ45,RJ45,6A,S/FTP,T568A/B,STR,CM/LSOH1,GRY,CLR</v>
          </cell>
          <cell r="C9109" t="str">
            <v>PC,RJ45,RJ45,6A,S/FTP,T568A/B,STR,CM/LSOH1,GRY,CLR,3M</v>
          </cell>
          <cell r="D9109" t="str">
            <v>szt.</v>
          </cell>
          <cell r="E9109">
            <v>0</v>
          </cell>
          <cell r="F9109" t="str">
            <v>SIEMON</v>
          </cell>
          <cell r="K9109">
            <v>16.38</v>
          </cell>
        </row>
        <row r="9110">
          <cell r="A9110" t="str">
            <v>SP6A-S03M-04B</v>
          </cell>
          <cell r="B9110" t="str">
            <v>PC,RJ45,RJ45,6A,S/FTP,T568A/B,STR,CM/LSOH1,GRY,CLR</v>
          </cell>
          <cell r="C9110" t="str">
            <v>PC,RJ45,RJ45,6A,S/FTP,T568A/B,STR,CM/LSOH1,GRY,CLR,3M,BULK</v>
          </cell>
          <cell r="D9110" t="str">
            <v>szt.</v>
          </cell>
          <cell r="E9110">
            <v>0</v>
          </cell>
          <cell r="F9110" t="str">
            <v>SIEMON</v>
          </cell>
          <cell r="K9110">
            <v>15.56</v>
          </cell>
        </row>
        <row r="9111">
          <cell r="A9111" t="str">
            <v>SP6A-S01M-04</v>
          </cell>
          <cell r="B9111" t="str">
            <v>PC,RJ45,RJ45,6A,S/FTP,T568A/B,STR,CM/LSOH1,GRY,CLR</v>
          </cell>
          <cell r="C9111" t="str">
            <v>PC,RJ45,RJ45,6A,S/FTP,T568A/B,STR,CM/LSOH1,GRY,CLR,1M</v>
          </cell>
          <cell r="D9111" t="str">
            <v>szt.</v>
          </cell>
          <cell r="E9111">
            <v>0</v>
          </cell>
          <cell r="F9111" t="str">
            <v>SIEMON</v>
          </cell>
          <cell r="K9111">
            <v>11.78</v>
          </cell>
        </row>
        <row r="9112">
          <cell r="A9112" t="str">
            <v>SP6A-S01M-04B</v>
          </cell>
          <cell r="B9112" t="str">
            <v>PC,RJ45,RJ45,6A,S/FTP,T568A/B,STR,CM/LSOH1,GRY,CLR</v>
          </cell>
          <cell r="C9112" t="str">
            <v>PC,RJ45,RJ45,6A,S/FTP,T568A/B,STR,CM/LSOH1,GRY,CLR,1M,BULK</v>
          </cell>
          <cell r="D9112" t="str">
            <v>szt.</v>
          </cell>
          <cell r="E9112">
            <v>0</v>
          </cell>
          <cell r="F9112" t="str">
            <v>SIEMON</v>
          </cell>
          <cell r="K9112">
            <v>11.18</v>
          </cell>
        </row>
        <row r="9113">
          <cell r="A9113" t="str">
            <v>SP6A-S05M-04</v>
          </cell>
          <cell r="B9113" t="str">
            <v>PC,RJ45,RJ45,6A,S/FTP,T568A/B,STR,CM/LSOH1,GRY,CLR</v>
          </cell>
          <cell r="C9113" t="str">
            <v>PC,RJ45,RJ45,6A,S/FTP,T568A/B,STR,CM/LSOH1,GRY,CLR,5M</v>
          </cell>
          <cell r="D9113" t="str">
            <v>szt.</v>
          </cell>
          <cell r="E9113">
            <v>0</v>
          </cell>
          <cell r="F9113" t="str">
            <v>SIEMON</v>
          </cell>
          <cell r="K9113">
            <v>20.98</v>
          </cell>
        </row>
        <row r="9114">
          <cell r="A9114" t="str">
            <v>SP6A-S05M-04B</v>
          </cell>
          <cell r="B9114" t="str">
            <v>PC,RJ45,RJ45,6A,S/FTP,T568A/B,STR,CM/LSOH1,GRY,CLR</v>
          </cell>
          <cell r="C9114" t="str">
            <v>PC,RJ45,RJ45,6A,S/FTP,T568A/B,STR,CM/LSOH1,GRY,CLR,5M,BULK</v>
          </cell>
          <cell r="D9114" t="str">
            <v>szt.</v>
          </cell>
          <cell r="E9114">
            <v>0</v>
          </cell>
          <cell r="F9114" t="str">
            <v>SIEMON</v>
          </cell>
          <cell r="K9114">
            <v>19.920000000000002</v>
          </cell>
        </row>
        <row r="9115">
          <cell r="A9115" t="str">
            <v>SP6A-S1.5M-04</v>
          </cell>
          <cell r="B9115" t="str">
            <v>PC,RJ45,RJ45,6A,S/FTP,T568A/B,STR,CM/LSOH1,GRY,CLR</v>
          </cell>
          <cell r="C9115" t="str">
            <v>PC,RJ45,RJ45,6A,S/FTP,T568A/B,STR,CM/LSOH1,GRY,CLR,1.5M</v>
          </cell>
          <cell r="D9115" t="str">
            <v>szt.</v>
          </cell>
          <cell r="E9115">
            <v>0</v>
          </cell>
          <cell r="F9115" t="str">
            <v>SIEMON</v>
          </cell>
          <cell r="K9115">
            <v>12.94</v>
          </cell>
        </row>
        <row r="9116">
          <cell r="A9116" t="str">
            <v>SP6A-S1.5M-04B</v>
          </cell>
          <cell r="B9116" t="str">
            <v>PC,RJ45,RJ45,6A,S/FTP,T568A/B,STR,CM/LSOH1,GRY,CLR</v>
          </cell>
          <cell r="C9116" t="str">
            <v>PC,RJ45,RJ45,6A,S/FTP,T568A/B,STR,CM/LSOH1,GRY,CLR,1.5M,BULK</v>
          </cell>
          <cell r="D9116" t="str">
            <v>szt.</v>
          </cell>
          <cell r="E9116">
            <v>0</v>
          </cell>
          <cell r="F9116" t="str">
            <v>SIEMON</v>
          </cell>
          <cell r="K9116">
            <v>12.3</v>
          </cell>
        </row>
        <row r="9117">
          <cell r="A9117" t="str">
            <v>ZM6A-S01M-04B</v>
          </cell>
          <cell r="B9117" t="str">
            <v>PC,RJ45,RJ45,6A,S/FTP,T568A/B,STR,CM/LSOH1,GRY,CLR</v>
          </cell>
          <cell r="C9117" t="str">
            <v>PC,RJ45,RJ45,6A,S/FTP,T568A/B,STR,CM/LSOH1,GRY,CLR,1M,BULK</v>
          </cell>
          <cell r="D9117" t="str">
            <v>szt.</v>
          </cell>
          <cell r="E9117">
            <v>0</v>
          </cell>
          <cell r="F9117" t="str">
            <v>SIEMON</v>
          </cell>
          <cell r="K9117">
            <v>11.18</v>
          </cell>
        </row>
        <row r="9118">
          <cell r="A9118" t="str">
            <v>ZM6A-S03M-04B</v>
          </cell>
          <cell r="B9118" t="str">
            <v>PC,RJ45,RJ45,6A,S/FTP,T568A/B,STR,CM/LSOH1,GRY,CLR</v>
          </cell>
          <cell r="C9118" t="str">
            <v>PC,RJ45,RJ45,6A,S/FTP,T568A/B,STR,CM/LSOH1,GRY,CLR,3M,BULK</v>
          </cell>
          <cell r="D9118" t="str">
            <v>szt.</v>
          </cell>
          <cell r="E9118">
            <v>0</v>
          </cell>
          <cell r="F9118" t="str">
            <v>SIEMON</v>
          </cell>
          <cell r="K9118">
            <v>15.56</v>
          </cell>
        </row>
        <row r="9119">
          <cell r="A9119" t="str">
            <v>ZM6A-S01M-04</v>
          </cell>
          <cell r="B9119" t="str">
            <v>PC,RJ45,RJ45,6A,S/FTP,T568A/B,STR,CM/LSOH1,GRY,CLR</v>
          </cell>
          <cell r="C9119" t="str">
            <v>PC,RJ45,RJ45,6A,S/FTP,T568A/B,STR,CM/LSOH1,GRY,CLR,1M</v>
          </cell>
          <cell r="D9119" t="str">
            <v>szt.</v>
          </cell>
          <cell r="E9119">
            <v>0</v>
          </cell>
          <cell r="F9119" t="str">
            <v>SIEMON</v>
          </cell>
          <cell r="K9119">
            <v>11.78</v>
          </cell>
        </row>
        <row r="9120">
          <cell r="A9120" t="str">
            <v>ZM6A-S02M-04</v>
          </cell>
          <cell r="B9120" t="str">
            <v>PC,RJ45,RJ45,6A,S/FTP,T568A/B,STR,CM/LSOH1,GRY,CLR</v>
          </cell>
          <cell r="C9120" t="str">
            <v>PC,RJ45,RJ45,6A,S/FTP,T568A/B,STR,CM/LSOH1,GRY,CLR,2M</v>
          </cell>
          <cell r="D9120" t="str">
            <v>szt.</v>
          </cell>
          <cell r="E9120">
            <v>0</v>
          </cell>
          <cell r="F9120" t="str">
            <v>SIEMON</v>
          </cell>
          <cell r="K9120">
            <v>0</v>
          </cell>
        </row>
        <row r="9121">
          <cell r="A9121" t="str">
            <v>ZM6A-S03M-04</v>
          </cell>
          <cell r="B9121" t="str">
            <v>PC,RJ45,RJ45,6A,S/FTP,T568A/B,STR,CM/LSOH1,GRY,CLR</v>
          </cell>
          <cell r="C9121" t="str">
            <v>PC,RJ45,RJ45,6A,S/FTP,T568A/B,STR,CM/LSOH1,GRY,CLR,3M</v>
          </cell>
          <cell r="D9121" t="str">
            <v>szt.</v>
          </cell>
          <cell r="E9121">
            <v>0</v>
          </cell>
          <cell r="F9121" t="str">
            <v>SIEMON</v>
          </cell>
          <cell r="K9121">
            <v>16.38</v>
          </cell>
        </row>
        <row r="9122">
          <cell r="A9122" t="str">
            <v>ZM6A-S03M-03</v>
          </cell>
          <cell r="B9122" t="str">
            <v>PC,RJ45,RJ45,6A,S/FTP,T568A/B,STR,CM/LSOH1,RED,CLR</v>
          </cell>
          <cell r="C9122" t="str">
            <v>PC,RJ45,RJ45,6A,S/FTP,T568A/B,STR,CM/LSOH1,RED,CLR,3M</v>
          </cell>
          <cell r="D9122" t="str">
            <v>szt.</v>
          </cell>
          <cell r="E9122">
            <v>0</v>
          </cell>
          <cell r="F9122" t="str">
            <v>SIEMON</v>
          </cell>
          <cell r="K9122">
            <v>16.38</v>
          </cell>
        </row>
        <row r="9123">
          <cell r="A9123" t="str">
            <v>ZM6A-S01M-03</v>
          </cell>
          <cell r="B9123" t="str">
            <v>PC,RJ45,RJ45,6A,S/FTP,T568A/B,STR,CM/LSOH1,RED,CLR</v>
          </cell>
          <cell r="C9123" t="str">
            <v>PC,RJ45,RJ45,6A,S/FTP,T568A/B,STR,CM/LSOH1,RED,CLR,1M</v>
          </cell>
          <cell r="D9123" t="str">
            <v>szt.</v>
          </cell>
          <cell r="E9123">
            <v>0</v>
          </cell>
          <cell r="F9123" t="str">
            <v>SIEMON</v>
          </cell>
          <cell r="K9123">
            <v>11.78</v>
          </cell>
        </row>
        <row r="9124">
          <cell r="A9124" t="str">
            <v>ZM6A-S05M-03</v>
          </cell>
          <cell r="B9124" t="str">
            <v>PC,RJ45,RJ45,6A,S/FTP,T568A/B,STR,CM/LSOH1,RED,CLR</v>
          </cell>
          <cell r="C9124" t="str">
            <v>PC,RJ45,RJ45,6A,S/FTP,T568A/B,STR,CM/LSOH1,RED,CLR,5M</v>
          </cell>
          <cell r="D9124" t="str">
            <v>szt.</v>
          </cell>
          <cell r="E9124">
            <v>0</v>
          </cell>
          <cell r="F9124" t="str">
            <v>SIEMON</v>
          </cell>
          <cell r="K9124">
            <v>20.98</v>
          </cell>
        </row>
        <row r="9125">
          <cell r="A9125" t="str">
            <v>ZM6A-S05M-03B</v>
          </cell>
          <cell r="B9125" t="str">
            <v>PC,RJ45,RJ45,6A,S/FTP,T568A/B,STR,CM/LSOH1,RED,CLR</v>
          </cell>
          <cell r="C9125" t="str">
            <v>PC,RJ45,RJ45,6A,S/FTP,T568A/B,STR,CM/LSOH1,RED,CLR,5M,BULK</v>
          </cell>
          <cell r="D9125" t="str">
            <v>szt.</v>
          </cell>
          <cell r="E9125">
            <v>0</v>
          </cell>
          <cell r="F9125" t="str">
            <v>SIEMON</v>
          </cell>
          <cell r="K9125">
            <v>19.920000000000002</v>
          </cell>
        </row>
        <row r="9126">
          <cell r="A9126" t="str">
            <v>ZM6A-S03M-03B</v>
          </cell>
          <cell r="B9126" t="str">
            <v>PC,RJ45,RJ45,6A,S/FTP,T568A/B,STR,CM/LSOH1,RED,CLR</v>
          </cell>
          <cell r="C9126" t="str">
            <v>PC,RJ45,RJ45,6A,S/FTP,T568A/B,STR,CM/LSOH1,RED,CLR,3M,BULK</v>
          </cell>
          <cell r="D9126" t="str">
            <v>szt.</v>
          </cell>
          <cell r="E9126">
            <v>0</v>
          </cell>
          <cell r="F9126" t="str">
            <v>SIEMON</v>
          </cell>
          <cell r="K9126">
            <v>15.56</v>
          </cell>
        </row>
        <row r="9127">
          <cell r="A9127" t="str">
            <v>ZM6A-S01M-03B</v>
          </cell>
          <cell r="B9127" t="str">
            <v>PC,RJ45,RJ45,6A,S/FTP,T568A/B,STR,CM/LSOH1,RED,CLR</v>
          </cell>
          <cell r="C9127" t="str">
            <v>PC,RJ45,RJ45,6A,S/FTP,T568A/B,STR,CM/LSOH1,RED,CLR,1M,BULK</v>
          </cell>
          <cell r="D9127" t="str">
            <v>szt.</v>
          </cell>
          <cell r="E9127">
            <v>0</v>
          </cell>
          <cell r="F9127" t="str">
            <v>SIEMON</v>
          </cell>
          <cell r="K9127">
            <v>11.18</v>
          </cell>
        </row>
        <row r="9128">
          <cell r="A9128" t="str">
            <v>SP6A-S1.5M-03</v>
          </cell>
          <cell r="B9128" t="str">
            <v>PC,RJ45,RJ45,6A,S/FTP,T568A/B,STR,CM/LSOH1,RED,CLR</v>
          </cell>
          <cell r="C9128" t="str">
            <v>PC,RJ45,RJ45,6A,S/FTP,T568A/B,STR,CM/LSOH1,RED,CLR,1.5M</v>
          </cell>
          <cell r="D9128" t="str">
            <v>szt.</v>
          </cell>
          <cell r="E9128">
            <v>0</v>
          </cell>
          <cell r="F9128" t="str">
            <v>SIEMON</v>
          </cell>
          <cell r="K9128">
            <v>12.94</v>
          </cell>
        </row>
        <row r="9129">
          <cell r="A9129" t="str">
            <v>SP6A-S01M-03</v>
          </cell>
          <cell r="B9129" t="str">
            <v>PC,RJ45,RJ45,6A,S/FTP,T568A/B,STR,CM/LSOH1,RED,CLR</v>
          </cell>
          <cell r="C9129" t="str">
            <v>PC,RJ45,RJ45,6A,S/FTP,T568A/B,STR,CM/LSOH1,RED,CLR,1M</v>
          </cell>
          <cell r="D9129" t="str">
            <v>szt.</v>
          </cell>
          <cell r="E9129">
            <v>0</v>
          </cell>
          <cell r="F9129" t="str">
            <v>SIEMON</v>
          </cell>
          <cell r="K9129">
            <v>11.78</v>
          </cell>
        </row>
        <row r="9130">
          <cell r="A9130" t="str">
            <v>SP6A-S01M-03B</v>
          </cell>
          <cell r="B9130" t="str">
            <v>PC,RJ45,RJ45,6A,S/FTP,T568A/B,STR,CM/LSOH1,RED,CLR</v>
          </cell>
          <cell r="C9130" t="str">
            <v>PC,RJ45,RJ45,6A,S/FTP,T568A/B,STR,CM/LSOH1,RED,CLR,1M,BULK</v>
          </cell>
          <cell r="D9130" t="str">
            <v>szt.</v>
          </cell>
          <cell r="E9130">
            <v>0</v>
          </cell>
          <cell r="F9130" t="str">
            <v>SIEMON</v>
          </cell>
          <cell r="K9130">
            <v>11.18</v>
          </cell>
        </row>
        <row r="9131">
          <cell r="A9131" t="str">
            <v>SP6A-S03M-03</v>
          </cell>
          <cell r="B9131" t="str">
            <v>PC,RJ45,RJ45,6A,S/FTP,T568A/B,STR,CM/LSOH1,RED,CLR</v>
          </cell>
          <cell r="C9131" t="str">
            <v>PC,RJ45,RJ45,6A,S/FTP,T568A/B,STR,CM/LSOH1,RED,CLR,3M</v>
          </cell>
          <cell r="D9131" t="str">
            <v>szt.</v>
          </cell>
          <cell r="E9131">
            <v>0</v>
          </cell>
          <cell r="F9131" t="str">
            <v>SIEMON</v>
          </cell>
          <cell r="K9131">
            <v>16.38</v>
          </cell>
        </row>
        <row r="9132">
          <cell r="A9132" t="str">
            <v>SP6A-S03M-03B</v>
          </cell>
          <cell r="B9132" t="str">
            <v>PC,RJ45,RJ45,6A,S/FTP,T568A/B,STR,CM/LSOH1,RED,CLR</v>
          </cell>
          <cell r="C9132" t="str">
            <v>PC,RJ45,RJ45,6A,S/FTP,T568A/B,STR,CM/LSOH1,RED,CLR,3M,BULK</v>
          </cell>
          <cell r="D9132" t="str">
            <v>szt.</v>
          </cell>
          <cell r="E9132">
            <v>0</v>
          </cell>
          <cell r="F9132" t="str">
            <v>SIEMON</v>
          </cell>
          <cell r="K9132">
            <v>15.56</v>
          </cell>
        </row>
        <row r="9133">
          <cell r="A9133" t="str">
            <v>SP6A-S05M-03</v>
          </cell>
          <cell r="B9133" t="str">
            <v>PC,RJ45,RJ45,6A,S/FTP,T568A/B,STR,CM/LSOH1,RED,CLR</v>
          </cell>
          <cell r="C9133" t="str">
            <v>PC,RJ45,RJ45,6A,S/FTP,T568A/B,STR,CM/LSOH1,RED,CLR,5M</v>
          </cell>
          <cell r="D9133" t="str">
            <v>szt.</v>
          </cell>
          <cell r="E9133">
            <v>0</v>
          </cell>
          <cell r="F9133" t="str">
            <v>SIEMON</v>
          </cell>
          <cell r="K9133">
            <v>20.98</v>
          </cell>
        </row>
        <row r="9134">
          <cell r="A9134" t="str">
            <v>SP6A-S05M-03B</v>
          </cell>
          <cell r="B9134" t="str">
            <v>PC,RJ45,RJ45,6A,S/FTP,T568A/B,STR,CM/LSOH1,RED,CLR</v>
          </cell>
          <cell r="C9134" t="str">
            <v>PC,RJ45,RJ45,6A,S/FTP,T568A/B,STR,CM/LSOH1,RED,CLR,5M,BULK</v>
          </cell>
          <cell r="D9134" t="str">
            <v>szt.</v>
          </cell>
          <cell r="E9134">
            <v>0</v>
          </cell>
          <cell r="F9134" t="str">
            <v>SIEMON</v>
          </cell>
          <cell r="K9134">
            <v>19.920000000000002</v>
          </cell>
        </row>
        <row r="9135">
          <cell r="A9135" t="str">
            <v>ZM6A-S1.75M-03</v>
          </cell>
          <cell r="B9135" t="str">
            <v>PC,RJ45,RJ45,6A,S/FTP,T568A/B,STR,CM/LSOH1,RED,CLR</v>
          </cell>
          <cell r="C9135" t="str">
            <v>PC,RJ45,RJ45,6A,S/FTP,T568A/B,STR,CM/LSOH1,RED,CLR,1.75M</v>
          </cell>
          <cell r="D9135" t="str">
            <v>szt.</v>
          </cell>
          <cell r="E9135">
            <v>0</v>
          </cell>
          <cell r="F9135" t="str">
            <v>SIEMON</v>
          </cell>
          <cell r="K9135">
            <v>13.5</v>
          </cell>
        </row>
        <row r="9136">
          <cell r="A9136" t="str">
            <v>ZM6A-S7.5M-03</v>
          </cell>
          <cell r="B9136" t="str">
            <v>PC,RJ45,RJ45,6A,S/FTP,T568A/B,STR,CM/LSOH1,RED,CLR</v>
          </cell>
          <cell r="C9136" t="str">
            <v>PC,RJ45,RJ45,6A,S/FTP,T568A/B,STR,CM/LSOH1,RED,CLR,7.5M</v>
          </cell>
          <cell r="D9136" t="str">
            <v>szt.</v>
          </cell>
          <cell r="E9136">
            <v>0</v>
          </cell>
          <cell r="F9136" t="str">
            <v>SIEMON</v>
          </cell>
          <cell r="K9136">
            <v>26.74</v>
          </cell>
        </row>
        <row r="9137">
          <cell r="A9137" t="str">
            <v>ZM6A-S1.5M-03</v>
          </cell>
          <cell r="B9137" t="str">
            <v>PC,RJ45,RJ45,6A,S/FTP,T568A/B,STR,CM/LSOH1,RED,CLR</v>
          </cell>
          <cell r="C9137" t="str">
            <v>PC,RJ45,RJ45,6A,S/FTP,T568A/B,STR,CM/LSOH1,RED,CLR,1.5M</v>
          </cell>
          <cell r="D9137" t="str">
            <v>szt.</v>
          </cell>
          <cell r="E9137">
            <v>0</v>
          </cell>
          <cell r="F9137" t="str">
            <v>SIEMON</v>
          </cell>
          <cell r="K9137">
            <v>12.94</v>
          </cell>
        </row>
        <row r="9138">
          <cell r="A9138" t="str">
            <v>ZM6A-S1.5M-03B</v>
          </cell>
          <cell r="B9138" t="str">
            <v>PC,RJ45,RJ45,6A,S/FTP,T568A/B,STR,CM/LSOH1,RED,CLR</v>
          </cell>
          <cell r="C9138" t="str">
            <v>PC,RJ45,RJ45,6A,S/FTP,T568A/B,STR,CM/LSOH1,RED,CLR,1.5M,BULK</v>
          </cell>
          <cell r="D9138" t="str">
            <v>szt.</v>
          </cell>
          <cell r="E9138">
            <v>0</v>
          </cell>
          <cell r="F9138" t="str">
            <v>SIEMON</v>
          </cell>
          <cell r="K9138">
            <v>12.3</v>
          </cell>
        </row>
        <row r="9139">
          <cell r="A9139" t="str">
            <v>ZM6A-S7.5M-02</v>
          </cell>
          <cell r="B9139" t="str">
            <v>PC,RJ45,RJ45,6A,S/FTP,T568A/B,STR,CM/LSOH1,WHT,CLR</v>
          </cell>
          <cell r="C9139" t="str">
            <v>PC,RJ45,RJ45,6A,S/FTP,T568A/B,STR,CM/LSOH1,WHT,CLR,7.5M</v>
          </cell>
          <cell r="D9139" t="str">
            <v>szt.</v>
          </cell>
          <cell r="E9139">
            <v>0</v>
          </cell>
          <cell r="F9139" t="str">
            <v>SIEMON</v>
          </cell>
          <cell r="K9139">
            <v>26.74</v>
          </cell>
        </row>
        <row r="9140">
          <cell r="A9140" t="str">
            <v>SP6A-S05M-02</v>
          </cell>
          <cell r="B9140" t="str">
            <v>PC,RJ45,RJ45,6A,S/FTP,T568A/B,STR,CM/LSOH1,WHT,CLR</v>
          </cell>
          <cell r="C9140" t="str">
            <v>PC,RJ45,RJ45,6A,S/FTP,T568A/B,STR,CM/LSOH1,WHT,CLR,5M</v>
          </cell>
          <cell r="D9140" t="str">
            <v>szt.</v>
          </cell>
          <cell r="E9140">
            <v>0</v>
          </cell>
          <cell r="F9140" t="str">
            <v>SIEMON</v>
          </cell>
          <cell r="K9140">
            <v>20.98</v>
          </cell>
        </row>
        <row r="9141">
          <cell r="A9141" t="str">
            <v>SP6A-S05M-02B</v>
          </cell>
          <cell r="B9141" t="str">
            <v>PC,RJ45,RJ45,6A,S/FTP,T568A/B,STR,CM/LSOH1,WHT,CLR</v>
          </cell>
          <cell r="C9141" t="str">
            <v>PC,RJ45,RJ45,6A,S/FTP,T568A/B,STR,CM/LSOH1,WHT,CLR,5M,BULK</v>
          </cell>
          <cell r="D9141" t="str">
            <v>szt.</v>
          </cell>
          <cell r="E9141">
            <v>0</v>
          </cell>
          <cell r="F9141" t="str">
            <v>SIEMON</v>
          </cell>
          <cell r="K9141">
            <v>19.920000000000002</v>
          </cell>
        </row>
        <row r="9142">
          <cell r="A9142" t="str">
            <v>SP6A-S03M-02</v>
          </cell>
          <cell r="B9142" t="str">
            <v>PC,RJ45,RJ45,6A,S/FTP,T568A/B,STR,CM/LSOH1,WHT,CLR</v>
          </cell>
          <cell r="C9142" t="str">
            <v>PC,RJ45,RJ45,6A,S/FTP,T568A/B,STR,CM/LSOH1,WHT,CLR,3M</v>
          </cell>
          <cell r="D9142" t="str">
            <v>szt.</v>
          </cell>
          <cell r="E9142">
            <v>0</v>
          </cell>
          <cell r="F9142" t="str">
            <v>SIEMON</v>
          </cell>
          <cell r="K9142">
            <v>16.38</v>
          </cell>
        </row>
        <row r="9143">
          <cell r="A9143" t="str">
            <v>SP6A-S03M-02B</v>
          </cell>
          <cell r="B9143" t="str">
            <v>PC,RJ45,RJ45,6A,S/FTP,T568A/B,STR,CM/LSOH1,WHT,CLR</v>
          </cell>
          <cell r="C9143" t="str">
            <v>PC,RJ45,RJ45,6A,S/FTP,T568A/B,STR,CM/LSOH1,WHT,CLR,3M,BULK</v>
          </cell>
          <cell r="D9143" t="str">
            <v>szt.</v>
          </cell>
          <cell r="E9143">
            <v>0</v>
          </cell>
          <cell r="F9143" t="str">
            <v>SIEMON</v>
          </cell>
          <cell r="K9143">
            <v>15.56</v>
          </cell>
        </row>
        <row r="9144">
          <cell r="A9144" t="str">
            <v>SP6A-S01M-02</v>
          </cell>
          <cell r="B9144" t="str">
            <v>PC,RJ45,RJ45,6A,S/FTP,T568A/B,STR,CM/LSOH1,WHT,CLR</v>
          </cell>
          <cell r="C9144" t="str">
            <v>PC,RJ45,RJ45,6A,S/FTP,T568A/B,STR,CM/LSOH1,WHT,CLR,1M</v>
          </cell>
          <cell r="D9144" t="str">
            <v>szt.</v>
          </cell>
          <cell r="E9144">
            <v>0</v>
          </cell>
          <cell r="F9144" t="str">
            <v>SIEMON</v>
          </cell>
          <cell r="K9144">
            <v>11.78</v>
          </cell>
        </row>
        <row r="9145">
          <cell r="A9145" t="str">
            <v>SP6A-S01M-02B</v>
          </cell>
          <cell r="B9145" t="str">
            <v>PC,RJ45,RJ45,6A,S/FTP,T568A/B,STR,CM/LSOH1,WHT,CLR</v>
          </cell>
          <cell r="C9145" t="str">
            <v>PC,RJ45,RJ45,6A,S/FTP,T568A/B,STR,CM/LSOH1,WHT,CLR,1M,BULK</v>
          </cell>
          <cell r="D9145" t="str">
            <v>szt.</v>
          </cell>
          <cell r="E9145">
            <v>0</v>
          </cell>
          <cell r="F9145" t="str">
            <v>SIEMON</v>
          </cell>
          <cell r="K9145">
            <v>11.18</v>
          </cell>
        </row>
        <row r="9146">
          <cell r="A9146" t="str">
            <v>SP6A-S1.5M-02</v>
          </cell>
          <cell r="B9146" t="str">
            <v>PC,RJ45,RJ45,6A,S/FTP,T568A/B,STR,CM/LSOH1,WHT,CLR</v>
          </cell>
          <cell r="C9146" t="str">
            <v>PC,RJ45,RJ45,6A,S/FTP,T568A/B,STR,CM/LSOH1,WHT,CLR,1.5M</v>
          </cell>
          <cell r="D9146" t="str">
            <v>szt.</v>
          </cell>
          <cell r="E9146">
            <v>0</v>
          </cell>
          <cell r="F9146" t="str">
            <v>SIEMON</v>
          </cell>
          <cell r="K9146">
            <v>12.94</v>
          </cell>
        </row>
        <row r="9147">
          <cell r="A9147" t="str">
            <v>SP6A-S1.5M-02B</v>
          </cell>
          <cell r="B9147" t="str">
            <v>PC,RJ45,RJ45,6A,S/FTP,T568A/B,STR,CM/LSOH1,WHT,CLR</v>
          </cell>
          <cell r="C9147" t="str">
            <v>PC,RJ45,RJ45,6A,S/FTP,T568A/B,STR,CM/LSOH1,WHT,CLR,1.5M,BULK</v>
          </cell>
          <cell r="D9147" t="str">
            <v>szt.</v>
          </cell>
          <cell r="E9147">
            <v>0</v>
          </cell>
          <cell r="F9147" t="str">
            <v>SIEMON</v>
          </cell>
          <cell r="K9147">
            <v>12.3</v>
          </cell>
        </row>
        <row r="9148">
          <cell r="A9148" t="str">
            <v>SP6A-S07M-02B</v>
          </cell>
          <cell r="B9148" t="str">
            <v>PC,RJ45,RJ45,6A,S/FTP,T568A/B,STR,CM/LSOH1,WHT,CLR</v>
          </cell>
          <cell r="C9148" t="str">
            <v>PC,RJ45,RJ45,6A,S/FTP,T568A/B,STR,CM/LSOH1,WHT,CLR,7M,BULK</v>
          </cell>
          <cell r="D9148" t="str">
            <v>szt.</v>
          </cell>
          <cell r="E9148">
            <v>0</v>
          </cell>
          <cell r="F9148" t="str">
            <v>SIEMON</v>
          </cell>
          <cell r="K9148">
            <v>24.3</v>
          </cell>
        </row>
        <row r="9149">
          <cell r="A9149" t="str">
            <v>SP6A-S7.5M-02</v>
          </cell>
          <cell r="B9149" t="str">
            <v>PC,RJ45,RJ45,6A,S/FTP,T568A/B,STR,CM/LSOH1,WHT,CLR</v>
          </cell>
          <cell r="C9149" t="str">
            <v>PC,RJ45,RJ45,6A,S/FTP,T568A/B,STR,CM/LSOH1,WHT,CLR,7.5M</v>
          </cell>
          <cell r="D9149" t="str">
            <v>szt.</v>
          </cell>
          <cell r="E9149">
            <v>0</v>
          </cell>
          <cell r="F9149" t="str">
            <v>SIEMON</v>
          </cell>
          <cell r="K9149">
            <v>26.74</v>
          </cell>
        </row>
        <row r="9150">
          <cell r="A9150" t="str">
            <v>SP6A-S3.5M-02B</v>
          </cell>
          <cell r="B9150" t="str">
            <v>PC,RJ45,RJ45,6A,S/FTP,T568A/B,STR,CM/LSOH1,WHT,CLR</v>
          </cell>
          <cell r="C9150" t="str">
            <v>PC,RJ45,RJ45,6A,S/FTP,T568A/B,STR,CM/LSOH1,WHT,CLR,3.5M,BULK</v>
          </cell>
          <cell r="D9150" t="str">
            <v>szt.</v>
          </cell>
          <cell r="E9150">
            <v>0</v>
          </cell>
          <cell r="F9150" t="str">
            <v>SIEMON</v>
          </cell>
          <cell r="K9150">
            <v>16.66</v>
          </cell>
        </row>
        <row r="9151">
          <cell r="A9151" t="str">
            <v>SP6A-S4.5M-02</v>
          </cell>
          <cell r="B9151" t="str">
            <v>PC,RJ45,RJ45,6A,S/FTP,T568A/B,STR,CM/LSOH1,WHT,CLR</v>
          </cell>
          <cell r="C9151" t="str">
            <v>PC,RJ45,RJ45,6A,S/FTP,T568A/B,STR,CM/LSOH1,WHT,CLR,4.5M</v>
          </cell>
          <cell r="D9151" t="str">
            <v>szt.</v>
          </cell>
          <cell r="E9151">
            <v>0</v>
          </cell>
          <cell r="F9151" t="str">
            <v>SIEMON</v>
          </cell>
          <cell r="K9151">
            <v>19.84</v>
          </cell>
        </row>
        <row r="9152">
          <cell r="A9152" t="str">
            <v>SP6A-S4.5M-02B</v>
          </cell>
          <cell r="B9152" t="str">
            <v>PC,RJ45,RJ45,6A,S/FTP,T568A/B,STR,CM/LSOH1,WHT,CLR</v>
          </cell>
          <cell r="C9152" t="str">
            <v>PC,RJ45,RJ45,6A,S/FTP,T568A/B,STR,CM/LSOH1,WHT,CLR,4.5M,BULK</v>
          </cell>
          <cell r="D9152" t="str">
            <v>szt.</v>
          </cell>
          <cell r="E9152">
            <v>0</v>
          </cell>
          <cell r="F9152" t="str">
            <v>SIEMON</v>
          </cell>
          <cell r="K9152">
            <v>18.84</v>
          </cell>
        </row>
        <row r="9153">
          <cell r="A9153" t="str">
            <v>SP6A-S2.5M-02B</v>
          </cell>
          <cell r="B9153" t="str">
            <v>PC,RJ45,RJ45,6A,S/FTP,T568A/B,STR,CM/LSOH1,WHT,CLR</v>
          </cell>
          <cell r="C9153" t="str">
            <v>PC,RJ45,RJ45,6A,S/FTP,T568A/B,STR,CM/LSOH1,WHT,CLR,2.5M,BULK</v>
          </cell>
          <cell r="D9153" t="str">
            <v>szt.</v>
          </cell>
          <cell r="E9153">
            <v>0</v>
          </cell>
          <cell r="F9153" t="str">
            <v>SIEMON</v>
          </cell>
          <cell r="K9153">
            <v>14.46</v>
          </cell>
        </row>
        <row r="9154">
          <cell r="A9154" t="str">
            <v>ZM6A-S05M-02</v>
          </cell>
          <cell r="B9154" t="str">
            <v>PC,RJ45,RJ45,6A,S/FTP,T568A/B,STR,CM/LSOH1,WHT,CLR</v>
          </cell>
          <cell r="C9154" t="str">
            <v>PC,RJ45,RJ45,6A,S/FTP,T568A/B,STR,CM/LSOH1,WHT,CLR,5M</v>
          </cell>
          <cell r="D9154" t="str">
            <v>szt.</v>
          </cell>
          <cell r="E9154">
            <v>0</v>
          </cell>
          <cell r="F9154" t="str">
            <v>SIEMON</v>
          </cell>
          <cell r="K9154">
            <v>20.98</v>
          </cell>
        </row>
        <row r="9155">
          <cell r="A9155" t="str">
            <v>ZM6A-S05M-02B</v>
          </cell>
          <cell r="B9155" t="str">
            <v>PC,RJ45,RJ45,6A,S/FTP,T568A/B,STR,CM/LSOH1,WHT,CLR</v>
          </cell>
          <cell r="C9155" t="str">
            <v>PC,RJ45,RJ45,6A,S/FTP,T568A/B,STR,CM/LSOH1,WHT,CLR,5M,BULK</v>
          </cell>
          <cell r="D9155" t="str">
            <v>szt.</v>
          </cell>
          <cell r="E9155">
            <v>0</v>
          </cell>
          <cell r="F9155" t="str">
            <v>SIEMON</v>
          </cell>
          <cell r="K9155">
            <v>19.920000000000002</v>
          </cell>
        </row>
        <row r="9156">
          <cell r="A9156" t="str">
            <v>ZM6A-S1.5M-02</v>
          </cell>
          <cell r="B9156" t="str">
            <v>PC,RJ45,RJ45,6A,S/FTP,T568A/B,STR,CM/LSOH1,WHT,CLR</v>
          </cell>
          <cell r="C9156" t="str">
            <v>PC,RJ45,RJ45,6A,S/FTP,T568A/B,STR,CM/LSOH1,WHT,CLR,1.5M</v>
          </cell>
          <cell r="D9156" t="str">
            <v>szt.</v>
          </cell>
          <cell r="E9156">
            <v>0</v>
          </cell>
          <cell r="F9156" t="str">
            <v>SIEMON</v>
          </cell>
          <cell r="K9156">
            <v>12.94</v>
          </cell>
        </row>
        <row r="9157">
          <cell r="A9157" t="str">
            <v>ZM6A-S1.5M-02B</v>
          </cell>
          <cell r="B9157" t="str">
            <v>PC,RJ45,RJ45,6A,S/FTP,T568A/B,STR,CM/LSOH1,WHT,CLR</v>
          </cell>
          <cell r="C9157" t="str">
            <v>PC,RJ45,RJ45,6A,S/FTP,T568A/B,STR,CM/LSOH1,WHT,CLR,1.5M,BULK</v>
          </cell>
          <cell r="D9157" t="str">
            <v>szt.</v>
          </cell>
          <cell r="E9157">
            <v>0</v>
          </cell>
          <cell r="F9157" t="str">
            <v>SIEMON</v>
          </cell>
          <cell r="K9157">
            <v>12.3</v>
          </cell>
        </row>
        <row r="9158">
          <cell r="A9158" t="str">
            <v>ZM6A-S01M-02B</v>
          </cell>
          <cell r="B9158" t="str">
            <v>PC,RJ45,RJ45,6A,S/FTP,T568A/B,STR,CM/LSOH1,WHT,CLR</v>
          </cell>
          <cell r="C9158" t="str">
            <v>PC,RJ45,RJ45,6A,S/FTP,T568A/B,STR,CM/LSOH1,WHT,CLR,1M,BULK</v>
          </cell>
          <cell r="D9158" t="str">
            <v>szt.</v>
          </cell>
          <cell r="E9158">
            <v>0</v>
          </cell>
          <cell r="F9158" t="str">
            <v>SIEMON</v>
          </cell>
          <cell r="K9158">
            <v>11.18</v>
          </cell>
        </row>
        <row r="9159">
          <cell r="A9159" t="str">
            <v>ZM6A-S03M-02B</v>
          </cell>
          <cell r="B9159" t="str">
            <v>PC,RJ45,RJ45,6A,S/FTP,T568A/B,STR,CM/LSOH1,WHT,CLR</v>
          </cell>
          <cell r="C9159" t="str">
            <v>PC,RJ45,RJ45,6A,S/FTP,T568A/B,STR,CM/LSOH1,WHT,CLR,3M,BULK</v>
          </cell>
          <cell r="D9159" t="str">
            <v>szt.</v>
          </cell>
          <cell r="E9159">
            <v>0</v>
          </cell>
          <cell r="F9159" t="str">
            <v>SIEMON</v>
          </cell>
          <cell r="K9159">
            <v>15.56</v>
          </cell>
        </row>
        <row r="9160">
          <cell r="A9160" t="str">
            <v>ZM6A-S02M-02B</v>
          </cell>
          <cell r="B9160" t="str">
            <v>PC,RJ45,RJ45,6A,S/FTP,T568A/B,STR,CM/LSOH1,WHT,CLR</v>
          </cell>
          <cell r="C9160" t="str">
            <v>PC,RJ45,RJ45,6A,S/FTP,T568A/B,STR,CM/LSOH1,WHT,CLR,2M,BULK</v>
          </cell>
          <cell r="D9160" t="str">
            <v>szt.</v>
          </cell>
          <cell r="E9160">
            <v>0</v>
          </cell>
          <cell r="F9160" t="str">
            <v>SIEMON</v>
          </cell>
          <cell r="K9160">
            <v>0</v>
          </cell>
        </row>
        <row r="9161">
          <cell r="A9161" t="str">
            <v>ZM6A-S01M-02</v>
          </cell>
          <cell r="B9161" t="str">
            <v>PC,RJ45,RJ45,6A,S/FTP,T568A/B,STR,CM/LSOH1,WHT,CLR</v>
          </cell>
          <cell r="C9161" t="str">
            <v>PC,RJ45,RJ45,6A,S/FTP,T568A/B,STR,CM/LSOH1,WHT,CLR,1M</v>
          </cell>
          <cell r="D9161" t="str">
            <v>szt.</v>
          </cell>
          <cell r="E9161">
            <v>0</v>
          </cell>
          <cell r="F9161" t="str">
            <v>SIEMON</v>
          </cell>
          <cell r="K9161">
            <v>11.78</v>
          </cell>
        </row>
        <row r="9162">
          <cell r="A9162" t="str">
            <v>ZM6A-S03M-02</v>
          </cell>
          <cell r="B9162" t="str">
            <v>PC,RJ45,RJ45,6A,S/FTP,T568A/B,STR,CM/LSOH1,WHT,CLR</v>
          </cell>
          <cell r="C9162" t="str">
            <v>PC,RJ45,RJ45,6A,S/FTP,T568A/B,STR,CM/LSOH1,WHT,CLR,3M</v>
          </cell>
          <cell r="D9162" t="str">
            <v>szt.</v>
          </cell>
          <cell r="E9162">
            <v>0</v>
          </cell>
          <cell r="F9162" t="str">
            <v>SIEMON</v>
          </cell>
          <cell r="K9162">
            <v>16.38</v>
          </cell>
        </row>
        <row r="9163">
          <cell r="A9163" t="str">
            <v>ZM6A-S03M-05</v>
          </cell>
          <cell r="B9163" t="str">
            <v>PC,RJ45,RJ45,6A,S/FTP,T568A/B,STR,CM/LSOH1,YEL,CLR</v>
          </cell>
          <cell r="C9163" t="str">
            <v>PC,RJ45,RJ45,6A,S/FTP,T568A/B,STR,CM/LSOH1,YEL,CLR,3M</v>
          </cell>
          <cell r="D9163" t="str">
            <v>szt.</v>
          </cell>
          <cell r="E9163">
            <v>0</v>
          </cell>
          <cell r="F9163" t="str">
            <v>SIEMON</v>
          </cell>
          <cell r="K9163">
            <v>16.38</v>
          </cell>
        </row>
        <row r="9164">
          <cell r="A9164" t="str">
            <v>ZM6A-S03M-05B</v>
          </cell>
          <cell r="B9164" t="str">
            <v>PC,RJ45,RJ45,6A,S/FTP,T568A/B,STR,CM/LSOH1,YEL,CLR</v>
          </cell>
          <cell r="C9164" t="str">
            <v>PC,RJ45,RJ45,6A,S/FTP,T568A/B,STR,CM/LSOH1,YEL,CLR,3M,BULK</v>
          </cell>
          <cell r="D9164" t="str">
            <v>szt.</v>
          </cell>
          <cell r="E9164">
            <v>0</v>
          </cell>
          <cell r="F9164" t="str">
            <v>SIEMON</v>
          </cell>
          <cell r="K9164">
            <v>15.56</v>
          </cell>
        </row>
        <row r="9165">
          <cell r="A9165" t="str">
            <v>ZM6A-S01M-05</v>
          </cell>
          <cell r="B9165" t="str">
            <v>PC,RJ45,RJ45,6A,S/FTP,T568A/B,STR,CM/LSOH1,YEL,CLR</v>
          </cell>
          <cell r="C9165" t="str">
            <v>PC,RJ45,RJ45,6A,S/FTP,T568A/B,STR,CM/LSOH1,YEL,CLR,1M</v>
          </cell>
          <cell r="D9165" t="str">
            <v>szt.</v>
          </cell>
          <cell r="E9165">
            <v>0</v>
          </cell>
          <cell r="F9165" t="str">
            <v>SIEMON</v>
          </cell>
          <cell r="K9165">
            <v>11.78</v>
          </cell>
        </row>
        <row r="9166">
          <cell r="A9166" t="str">
            <v>ZM6A-S01M-05B</v>
          </cell>
          <cell r="B9166" t="str">
            <v>PC,RJ45,RJ45,6A,S/FTP,T568A/B,STR,CM/LSOH1,YEL,CLR</v>
          </cell>
          <cell r="C9166" t="str">
            <v>PC,RJ45,RJ45,6A,S/FTP,T568A/B,STR,CM/LSOH1,YEL,CLR,1M,BULK</v>
          </cell>
          <cell r="D9166" t="str">
            <v>szt.</v>
          </cell>
          <cell r="E9166">
            <v>0</v>
          </cell>
          <cell r="F9166" t="str">
            <v>SIEMON</v>
          </cell>
          <cell r="K9166">
            <v>11.18</v>
          </cell>
        </row>
        <row r="9167">
          <cell r="A9167" t="str">
            <v>SP6A-S05M-05</v>
          </cell>
          <cell r="B9167" t="str">
            <v>PC,RJ45,RJ45,6A,S/FTP,T568A/B,STR,CM/LSOH1,YEL,CLR</v>
          </cell>
          <cell r="C9167" t="str">
            <v>PC,RJ45,RJ45,6A,S/FTP,T568A/B,STR,CM/LSOH1,YEL,CLR,5M</v>
          </cell>
          <cell r="D9167" t="str">
            <v>szt.</v>
          </cell>
          <cell r="E9167">
            <v>0</v>
          </cell>
          <cell r="F9167" t="str">
            <v>SIEMON</v>
          </cell>
          <cell r="K9167">
            <v>20.98</v>
          </cell>
        </row>
        <row r="9168">
          <cell r="A9168" t="str">
            <v>SP6A-S05M-05B</v>
          </cell>
          <cell r="B9168" t="str">
            <v>PC,RJ45,RJ45,6A,S/FTP,T568A/B,STR,CM/LSOH1,YEL,CLR</v>
          </cell>
          <cell r="C9168" t="str">
            <v>PC,RJ45,RJ45,6A,S/FTP,T568A/B,STR,CM/LSOH1,YEL,CLR,5M,BULK</v>
          </cell>
          <cell r="D9168" t="str">
            <v>szt.</v>
          </cell>
          <cell r="E9168">
            <v>0</v>
          </cell>
          <cell r="F9168" t="str">
            <v>SIEMON</v>
          </cell>
          <cell r="K9168">
            <v>19.920000000000002</v>
          </cell>
        </row>
        <row r="9169">
          <cell r="A9169" t="str">
            <v>SP6A-S01M-05</v>
          </cell>
          <cell r="B9169" t="str">
            <v>PC,RJ45,RJ45,6A,S/FTP,T568A/B,STR,CM/LSOH1,YEL,CLR</v>
          </cell>
          <cell r="C9169" t="str">
            <v>PC,RJ45,RJ45,6A,S/FTP,T568A/B,STR,CM/LSOH1,YEL,CLR,1M</v>
          </cell>
          <cell r="D9169" t="str">
            <v>szt.</v>
          </cell>
          <cell r="E9169">
            <v>0</v>
          </cell>
          <cell r="F9169" t="str">
            <v>SIEMON</v>
          </cell>
          <cell r="K9169">
            <v>11.78</v>
          </cell>
        </row>
        <row r="9170">
          <cell r="A9170" t="str">
            <v>SP6A-S01M-05B</v>
          </cell>
          <cell r="B9170" t="str">
            <v>PC,RJ45,RJ45,6A,S/FTP,T568A/B,STR,CM/LSOH1,YEL,CLR</v>
          </cell>
          <cell r="C9170" t="str">
            <v>PC,RJ45,RJ45,6A,S/FTP,T568A/B,STR,CM/LSOH1,YEL,CLR,1M,BULK</v>
          </cell>
          <cell r="D9170" t="str">
            <v>szt.</v>
          </cell>
          <cell r="E9170">
            <v>0</v>
          </cell>
          <cell r="F9170" t="str">
            <v>SIEMON</v>
          </cell>
          <cell r="K9170">
            <v>11.18</v>
          </cell>
        </row>
        <row r="9171">
          <cell r="A9171" t="str">
            <v>SP6A-S03M-05</v>
          </cell>
          <cell r="B9171" t="str">
            <v>PC,RJ45,RJ45,6A,S/FTP,T568A/B,STR,CM/LSOH1,YEL,CLR</v>
          </cell>
          <cell r="C9171" t="str">
            <v>PC,RJ45,RJ45,6A,S/FTP,T568A/B,STR,CM/LSOH1,YEL,CLR,3M</v>
          </cell>
          <cell r="D9171" t="str">
            <v>szt.</v>
          </cell>
          <cell r="E9171">
            <v>0</v>
          </cell>
          <cell r="F9171" t="str">
            <v>SIEMON</v>
          </cell>
          <cell r="K9171">
            <v>16.38</v>
          </cell>
        </row>
        <row r="9172">
          <cell r="A9172" t="str">
            <v>SP6A-S03M-05B</v>
          </cell>
          <cell r="B9172" t="str">
            <v>PC,RJ45,RJ45,6A,S/FTP,T568A/B,STR,CM/LSOH1,YEL,CLR</v>
          </cell>
          <cell r="C9172" t="str">
            <v>PC,RJ45,RJ45,6A,S/FTP,T568A/B,STR,CM/LSOH1,YEL,CLR,3M,BULK</v>
          </cell>
          <cell r="D9172" t="str">
            <v>szt.</v>
          </cell>
          <cell r="E9172">
            <v>0</v>
          </cell>
          <cell r="F9172" t="str">
            <v>SIEMON</v>
          </cell>
          <cell r="K9172">
            <v>15.56</v>
          </cell>
        </row>
        <row r="9173">
          <cell r="A9173" t="str">
            <v>ZM6A-S7.5M-05</v>
          </cell>
          <cell r="B9173" t="str">
            <v>PC,RJ45,RJ45,6A,S/FTP,T568A/B,STR,CM/LSOH1,YEL,CLR</v>
          </cell>
          <cell r="C9173" t="str">
            <v>PC,RJ45,RJ45,6A,S/FTP,T568A/B,STR,CM/LSOH1,YEL,CLR,7.5M</v>
          </cell>
          <cell r="D9173" t="str">
            <v>szt.</v>
          </cell>
          <cell r="E9173">
            <v>0</v>
          </cell>
          <cell r="F9173" t="str">
            <v>SIEMON</v>
          </cell>
          <cell r="K9173">
            <v>26.74</v>
          </cell>
        </row>
        <row r="9174">
          <cell r="A9174" t="str">
            <v>ZM6A-S1.5M-05</v>
          </cell>
          <cell r="B9174" t="str">
            <v>PC,RJ45,RJ45,6A,S/FTP,T568A/B,STR,CM/LSOH1,YEL,CLR</v>
          </cell>
          <cell r="C9174" t="str">
            <v>PC,RJ45,RJ45,6A,S/FTP,T568A/B,STR,CM/LSOH1,YEL,CLR,1.5M</v>
          </cell>
          <cell r="D9174" t="str">
            <v>szt.</v>
          </cell>
          <cell r="E9174">
            <v>0</v>
          </cell>
          <cell r="F9174" t="str">
            <v>SIEMON</v>
          </cell>
          <cell r="K9174">
            <v>12.94</v>
          </cell>
        </row>
        <row r="9175">
          <cell r="A9175" t="str">
            <v>ZM6A-S1.5M-05B</v>
          </cell>
          <cell r="B9175" t="str">
            <v>PC,RJ45,RJ45,6A,S/FTP,T568A/B,STR,CM/LSOH1,YEL,CLR</v>
          </cell>
          <cell r="C9175" t="str">
            <v>PC,RJ45,RJ45,6A,S/FTP,T568A/B,STR,CM/LSOH1,YEL,CLR,1.5M,BULK</v>
          </cell>
          <cell r="D9175" t="str">
            <v>szt.</v>
          </cell>
          <cell r="E9175">
            <v>0</v>
          </cell>
          <cell r="F9175" t="str">
            <v>SIEMON</v>
          </cell>
          <cell r="K9175">
            <v>12.3</v>
          </cell>
        </row>
        <row r="9176">
          <cell r="A9176" t="str">
            <v>ZM6A-S05M-05</v>
          </cell>
          <cell r="B9176" t="str">
            <v>PC,RJ45,RJ45,6A,S/FTP,T568A/B,STR,CM/LSOH1,YEL,CLR</v>
          </cell>
          <cell r="C9176" t="str">
            <v>PC,RJ45,RJ45,6A,S/FTP,T568A/B,STR,CM/LSOH1,YEL,CLR,5M</v>
          </cell>
          <cell r="D9176" t="str">
            <v>szt.</v>
          </cell>
          <cell r="E9176">
            <v>0</v>
          </cell>
          <cell r="F9176" t="str">
            <v>SIEMON</v>
          </cell>
          <cell r="K9176">
            <v>20.98</v>
          </cell>
        </row>
        <row r="9177">
          <cell r="A9177" t="str">
            <v>ZM6A-S05M-05B</v>
          </cell>
          <cell r="B9177" t="str">
            <v>PC,RJ45,RJ45,6A,S/FTP,T568A/B,STR,CM/LSOH1,YEL,CLR</v>
          </cell>
          <cell r="C9177" t="str">
            <v>PC,RJ45,RJ45,6A,S/FTP,T568A/B,STR,CM/LSOH1,YEL,CLR,5M,BULK</v>
          </cell>
          <cell r="D9177" t="str">
            <v>szt.</v>
          </cell>
          <cell r="E9177">
            <v>0</v>
          </cell>
          <cell r="F9177" t="str">
            <v>SIEMON</v>
          </cell>
          <cell r="K9177">
            <v>19.920000000000002</v>
          </cell>
        </row>
        <row r="9178">
          <cell r="A9178" t="str">
            <v>ZM6A-1.5M-01</v>
          </cell>
          <cell r="B9178" t="str">
            <v>PC,RJ45,RJ45,6A,UTP,T568A/B,STR,CM,BLK,CLR,1.5M</v>
          </cell>
          <cell r="C9178" t="str">
            <v>PC,RJ45,RJ45,6A,UTP,T568A/B,STR,CM,BLK,CLR,1.5M</v>
          </cell>
          <cell r="D9178" t="str">
            <v>szt.</v>
          </cell>
          <cell r="E9178">
            <v>0</v>
          </cell>
          <cell r="F9178" t="str">
            <v>SIEMON</v>
          </cell>
          <cell r="K9178">
            <v>18.920000000000002</v>
          </cell>
        </row>
        <row r="9179">
          <cell r="A9179" t="str">
            <v>ZM6A-1.5M-01B</v>
          </cell>
          <cell r="B9179" t="str">
            <v>PC,RJ45,RJ45,6A,UTP,T568A/B,STR,CM,BLK,CLR,1.5M,BU</v>
          </cell>
          <cell r="C9179" t="str">
            <v>PC,RJ45,RJ45,6A,UTP,T568A/B,STR,CM,BLK,CLR,1.5M,BULK</v>
          </cell>
          <cell r="D9179" t="str">
            <v>szt.</v>
          </cell>
          <cell r="E9179">
            <v>0</v>
          </cell>
          <cell r="F9179" t="str">
            <v>SIEMON</v>
          </cell>
          <cell r="K9179">
            <v>18</v>
          </cell>
        </row>
        <row r="9180">
          <cell r="A9180" t="str">
            <v>ZM6A-01M-01</v>
          </cell>
          <cell r="B9180" t="str">
            <v>PC,RJ45,RJ45,6A,UTP,T568A/B,STR,CM,BLK,CLR,1M</v>
          </cell>
          <cell r="C9180" t="str">
            <v>PC,RJ45,RJ45,6A,UTP,T568A/B,STR,CM,BLK,CLR,1M</v>
          </cell>
          <cell r="D9180" t="str">
            <v>szt.</v>
          </cell>
          <cell r="E9180">
            <v>0</v>
          </cell>
          <cell r="F9180" t="str">
            <v>SIEMON</v>
          </cell>
          <cell r="K9180">
            <v>17.559999999999999</v>
          </cell>
        </row>
        <row r="9181">
          <cell r="A9181" t="str">
            <v>ZM6A-01M-01B</v>
          </cell>
          <cell r="B9181" t="str">
            <v>PC,RJ45,RJ45,6A,UTP,T568A/B,STR,CM,BLK,CLR,1M,BULK</v>
          </cell>
          <cell r="C9181" t="str">
            <v>PC,RJ45,RJ45,6A,UTP,T568A/B,STR,CM,BLK,CLR,1M,BULK</v>
          </cell>
          <cell r="D9181" t="str">
            <v>szt.</v>
          </cell>
          <cell r="E9181">
            <v>0</v>
          </cell>
          <cell r="F9181" t="str">
            <v>SIEMON</v>
          </cell>
          <cell r="K9181">
            <v>16.68</v>
          </cell>
        </row>
        <row r="9182">
          <cell r="A9182" t="str">
            <v>ZM6A-03M-01</v>
          </cell>
          <cell r="B9182" t="str">
            <v>PC,RJ45,RJ45,6A,UTP,T568A/B,STR,CM,BLK,CLR,3M</v>
          </cell>
          <cell r="C9182" t="str">
            <v>PC,RJ45,RJ45,6A,UTP,T568A/B,STR,CM,BLK,CLR,3M</v>
          </cell>
          <cell r="D9182" t="str">
            <v>szt.</v>
          </cell>
          <cell r="E9182">
            <v>0</v>
          </cell>
          <cell r="F9182" t="str">
            <v>SIEMON</v>
          </cell>
          <cell r="K9182">
            <v>23.04</v>
          </cell>
        </row>
        <row r="9183">
          <cell r="A9183" t="str">
            <v>ZM6A-03M-01B</v>
          </cell>
          <cell r="B9183" t="str">
            <v>PC,RJ45,RJ45,6A,UTP,T568A/B,STR,CM,BLK,CLR,3M,BULK</v>
          </cell>
          <cell r="C9183" t="str">
            <v>PC,RJ45,RJ45,6A,UTP,T568A/B,STR,CM,BLK,CLR,3M,BULK</v>
          </cell>
          <cell r="D9183" t="str">
            <v>szt.</v>
          </cell>
          <cell r="E9183">
            <v>0</v>
          </cell>
          <cell r="F9183" t="str">
            <v>SIEMON</v>
          </cell>
          <cell r="K9183">
            <v>21.88</v>
          </cell>
        </row>
        <row r="9184">
          <cell r="A9184" t="str">
            <v>ZM6A-05M-01</v>
          </cell>
          <cell r="B9184" t="str">
            <v>PC,RJ45,RJ45,6A,UTP,T568A/B,STR,CM,BLK,CLR,5M</v>
          </cell>
          <cell r="C9184" t="str">
            <v>PC,RJ45,RJ45,6A,UTP,T568A/B,STR,CM,BLK,CLR,5M</v>
          </cell>
          <cell r="D9184" t="str">
            <v>szt.</v>
          </cell>
          <cell r="E9184">
            <v>0</v>
          </cell>
          <cell r="F9184" t="str">
            <v>SIEMON</v>
          </cell>
          <cell r="K9184">
            <v>28.54</v>
          </cell>
        </row>
        <row r="9185">
          <cell r="A9185" t="str">
            <v>ZM6A-05M-01B</v>
          </cell>
          <cell r="B9185" t="str">
            <v>PC,RJ45,RJ45,6A,UTP,T568A/B,STR,CM,BLK,CLR,5M,BULK</v>
          </cell>
          <cell r="C9185" t="str">
            <v>PC,RJ45,RJ45,6A,UTP,T568A/B,STR,CM,BLK,CLR,5M,BULK</v>
          </cell>
          <cell r="D9185" t="str">
            <v>szt.</v>
          </cell>
          <cell r="E9185">
            <v>0</v>
          </cell>
          <cell r="F9185" t="str">
            <v>SIEMON</v>
          </cell>
          <cell r="K9185">
            <v>27.1</v>
          </cell>
        </row>
        <row r="9186">
          <cell r="A9186" t="str">
            <v>ZM6A-7.5M-01</v>
          </cell>
          <cell r="B9186" t="str">
            <v>PC,RJ45,RJ45,6A,UTP,T568A/B,STR,CM,BLK,CLR,7.5M</v>
          </cell>
          <cell r="C9186" t="str">
            <v>PC,RJ45,RJ45,6A,UTP,T568A/B,STR,CM,BLK,CLR,7.5M</v>
          </cell>
          <cell r="D9186" t="str">
            <v>szt.</v>
          </cell>
          <cell r="E9186">
            <v>0</v>
          </cell>
          <cell r="F9186" t="str">
            <v>SIEMON</v>
          </cell>
          <cell r="K9186">
            <v>35.380000000000003</v>
          </cell>
        </row>
        <row r="9187">
          <cell r="A9187" t="str">
            <v>ZM6A-1.5M-06</v>
          </cell>
          <cell r="B9187" t="str">
            <v>PC,RJ45,RJ45,6A,UTP,T568A/B,STR,CM,BLU,CLR,1.5M</v>
          </cell>
          <cell r="C9187" t="str">
            <v>PC,RJ45,RJ45,6A,UTP,T568A/B,STR,CM,BLU,CLR,1.5M</v>
          </cell>
          <cell r="D9187" t="str">
            <v>szt.</v>
          </cell>
          <cell r="E9187">
            <v>0</v>
          </cell>
          <cell r="F9187" t="str">
            <v>SIEMON</v>
          </cell>
          <cell r="K9187">
            <v>18.920000000000002</v>
          </cell>
        </row>
        <row r="9188">
          <cell r="A9188" t="str">
            <v>ZM6A-1.5M-06B</v>
          </cell>
          <cell r="B9188" t="str">
            <v>PC,RJ45,RJ45,6A,UTP,T568A/B,STR,CM,BLU,CLR,1.5M,BU</v>
          </cell>
          <cell r="C9188" t="str">
            <v>PC,RJ45,RJ45,6A,UTP,T568A/B,STR,CM,BLU,CLR,1.5M,BULK</v>
          </cell>
          <cell r="D9188" t="str">
            <v>szt.</v>
          </cell>
          <cell r="E9188">
            <v>0</v>
          </cell>
          <cell r="F9188" t="str">
            <v>SIEMON</v>
          </cell>
          <cell r="K9188">
            <v>18</v>
          </cell>
        </row>
        <row r="9189">
          <cell r="A9189" t="str">
            <v>ZM6A-01M-06</v>
          </cell>
          <cell r="B9189" t="str">
            <v>PC,RJ45,RJ45,6A,UTP,T568A/B,STR,CM,BLU,CLR,1M</v>
          </cell>
          <cell r="C9189" t="str">
            <v>PC,RJ45,RJ45,6A,UTP,T568A/B,STR,CM,BLU,CLR,1M</v>
          </cell>
          <cell r="D9189" t="str">
            <v>szt.</v>
          </cell>
          <cell r="E9189">
            <v>0</v>
          </cell>
          <cell r="F9189" t="str">
            <v>SIEMON</v>
          </cell>
          <cell r="K9189">
            <v>17.559999999999999</v>
          </cell>
        </row>
        <row r="9190">
          <cell r="A9190" t="str">
            <v>ZM6A-01M-06B</v>
          </cell>
          <cell r="B9190" t="str">
            <v>PC,RJ45,RJ45,6A,UTP,T568A/B,STR,CM,BLU,CLR,1M,BULK</v>
          </cell>
          <cell r="C9190" t="str">
            <v>PC,RJ45,RJ45,6A,UTP,T568A/B,STR,CM,BLU,CLR,1M,BULK</v>
          </cell>
          <cell r="D9190" t="str">
            <v>szt.</v>
          </cell>
          <cell r="E9190">
            <v>0</v>
          </cell>
          <cell r="F9190" t="str">
            <v>SIEMON</v>
          </cell>
          <cell r="K9190">
            <v>16.68</v>
          </cell>
        </row>
        <row r="9191">
          <cell r="A9191" t="str">
            <v>ZM6A-03M-06</v>
          </cell>
          <cell r="B9191" t="str">
            <v>PC,RJ45,RJ45,6A,UTP,T568A/B,STR,CM,BLU,CLR,3M</v>
          </cell>
          <cell r="C9191" t="str">
            <v>PC,RJ45,RJ45,6A,UTP,T568A/B,STR,CM,BLU,CLR,3M</v>
          </cell>
          <cell r="D9191" t="str">
            <v>szt.</v>
          </cell>
          <cell r="E9191">
            <v>0</v>
          </cell>
          <cell r="F9191" t="str">
            <v>SIEMON</v>
          </cell>
          <cell r="K9191">
            <v>23.04</v>
          </cell>
        </row>
        <row r="9192">
          <cell r="A9192" t="str">
            <v>ZM6A-03M-06B</v>
          </cell>
          <cell r="B9192" t="str">
            <v>PC,RJ45,RJ45,6A,UTP,T568A/B,STR,CM,BLU,CLR,3M,BULK</v>
          </cell>
          <cell r="C9192" t="str">
            <v>PC,RJ45,RJ45,6A,UTP,T568A/B,STR,CM,BLU,CLR,3M,BULK</v>
          </cell>
          <cell r="D9192" t="str">
            <v>szt.</v>
          </cell>
          <cell r="E9192">
            <v>0</v>
          </cell>
          <cell r="F9192" t="str">
            <v>SIEMON</v>
          </cell>
          <cell r="K9192">
            <v>21.88</v>
          </cell>
        </row>
        <row r="9193">
          <cell r="A9193" t="str">
            <v>ZM6A-05M-06</v>
          </cell>
          <cell r="B9193" t="str">
            <v>PC,RJ45,RJ45,6A,UTP,T568A/B,STR,CM,BLU,CLR,5M</v>
          </cell>
          <cell r="C9193" t="str">
            <v>PC,RJ45,RJ45,6A,UTP,T568A/B,STR,CM,BLU,CLR,5M</v>
          </cell>
          <cell r="D9193" t="str">
            <v>szt.</v>
          </cell>
          <cell r="E9193">
            <v>0</v>
          </cell>
          <cell r="F9193" t="str">
            <v>SIEMON</v>
          </cell>
          <cell r="K9193">
            <v>28.54</v>
          </cell>
        </row>
        <row r="9194">
          <cell r="A9194" t="str">
            <v>ZM6A-05M-06B</v>
          </cell>
          <cell r="B9194" t="str">
            <v>PC,RJ45,RJ45,6A,UTP,T568A/B,STR,CM,BLU,CLR,5M,BULK</v>
          </cell>
          <cell r="C9194" t="str">
            <v>PC,RJ45,RJ45,6A,UTP,T568A/B,STR,CM,BLU,CLR,5M,BULK</v>
          </cell>
          <cell r="D9194" t="str">
            <v>szt.</v>
          </cell>
          <cell r="E9194">
            <v>0</v>
          </cell>
          <cell r="F9194" t="str">
            <v>SIEMON</v>
          </cell>
          <cell r="K9194">
            <v>27.1</v>
          </cell>
        </row>
        <row r="9195">
          <cell r="A9195" t="str">
            <v>ZM6A-7.5M-06</v>
          </cell>
          <cell r="B9195" t="str">
            <v>PC,RJ45,RJ45,6A,UTP,T568A/B,STR,CM,BLU,CLR,7.5M</v>
          </cell>
          <cell r="C9195" t="str">
            <v>PC,RJ45,RJ45,6A,UTP,T568A/B,STR,CM,BLU,CLR,7.5M</v>
          </cell>
          <cell r="D9195" t="str">
            <v>szt.</v>
          </cell>
          <cell r="E9195">
            <v>0</v>
          </cell>
          <cell r="F9195" t="str">
            <v>SIEMON</v>
          </cell>
          <cell r="K9195">
            <v>35.380000000000003</v>
          </cell>
        </row>
        <row r="9196">
          <cell r="A9196" t="str">
            <v>ZM6A-1.5M-07</v>
          </cell>
          <cell r="B9196" t="str">
            <v>PC,RJ45,RJ45,6A,UTP,T568A/B,STR,CM,GRN,CLR,1.5M</v>
          </cell>
          <cell r="C9196" t="str">
            <v>PC,RJ45,RJ45,6A,UTP,T568A/B,STR,CM,GRN,CLR,1.5M</v>
          </cell>
          <cell r="D9196" t="str">
            <v>szt.</v>
          </cell>
          <cell r="E9196">
            <v>0</v>
          </cell>
          <cell r="F9196" t="str">
            <v>SIEMON</v>
          </cell>
          <cell r="K9196">
            <v>18.920000000000002</v>
          </cell>
        </row>
        <row r="9197">
          <cell r="A9197" t="str">
            <v>ZM6A-1.5M-07B</v>
          </cell>
          <cell r="B9197" t="str">
            <v>PC,RJ45,RJ45,6A,UTP,T568A/B,STR,CM,GRN,CLR,1.5M,BU</v>
          </cell>
          <cell r="C9197" t="str">
            <v>PC,RJ45,RJ45,6A,UTP,T568A/B,STR,CM,GRN,CLR,1.5M,BULK</v>
          </cell>
          <cell r="D9197" t="str">
            <v>szt.</v>
          </cell>
          <cell r="E9197">
            <v>0</v>
          </cell>
          <cell r="F9197" t="str">
            <v>SIEMON</v>
          </cell>
          <cell r="K9197">
            <v>18</v>
          </cell>
        </row>
        <row r="9198">
          <cell r="A9198" t="str">
            <v>ZM6A-01M-07</v>
          </cell>
          <cell r="B9198" t="str">
            <v>PC,RJ45,RJ45,6A,UTP,T568A/B,STR,CM,GRN,CLR,1M</v>
          </cell>
          <cell r="C9198" t="str">
            <v>PC,RJ45,RJ45,6A,UTP,T568A/B,STR,CM,GRN,CLR,1M</v>
          </cell>
          <cell r="D9198" t="str">
            <v>szt.</v>
          </cell>
          <cell r="E9198">
            <v>0</v>
          </cell>
          <cell r="F9198" t="str">
            <v>SIEMON</v>
          </cell>
          <cell r="K9198">
            <v>17.559999999999999</v>
          </cell>
        </row>
        <row r="9199">
          <cell r="A9199" t="str">
            <v>ZM6A-01M-07B</v>
          </cell>
          <cell r="B9199" t="str">
            <v>PC,RJ45,RJ45,6A,UTP,T568A/B,STR,CM,GRN,CLR,1M,BULK</v>
          </cell>
          <cell r="C9199" t="str">
            <v>PC,RJ45,RJ45,6A,UTP,T568A/B,STR,CM,GRN,CLR,1M,BULK</v>
          </cell>
          <cell r="D9199" t="str">
            <v>szt.</v>
          </cell>
          <cell r="E9199">
            <v>0</v>
          </cell>
          <cell r="F9199" t="str">
            <v>SIEMON</v>
          </cell>
          <cell r="K9199">
            <v>16.68</v>
          </cell>
        </row>
        <row r="9200">
          <cell r="A9200" t="str">
            <v>ZM6A-03M-07</v>
          </cell>
          <cell r="B9200" t="str">
            <v>PC,RJ45,RJ45,6A,UTP,T568A/B,STR,CM,GRN,CLR,3M</v>
          </cell>
          <cell r="C9200" t="str">
            <v>PC,RJ45,RJ45,6A,UTP,T568A/B,STR,CM,GRN,CLR,3M</v>
          </cell>
          <cell r="D9200" t="str">
            <v>szt.</v>
          </cell>
          <cell r="E9200">
            <v>0</v>
          </cell>
          <cell r="F9200" t="str">
            <v>SIEMON</v>
          </cell>
          <cell r="K9200">
            <v>23.04</v>
          </cell>
        </row>
        <row r="9201">
          <cell r="A9201" t="str">
            <v>ZM6A-03M-07B</v>
          </cell>
          <cell r="B9201" t="str">
            <v>PC,RJ45,RJ45,6A,UTP,T568A/B,STR,CM,GRN,CLR,3M,BULK</v>
          </cell>
          <cell r="C9201" t="str">
            <v>PC,RJ45,RJ45,6A,UTP,T568A/B,STR,CM,GRN,CLR,3M,BULK</v>
          </cell>
          <cell r="D9201" t="str">
            <v>szt.</v>
          </cell>
          <cell r="E9201">
            <v>0</v>
          </cell>
          <cell r="F9201" t="str">
            <v>SIEMON</v>
          </cell>
          <cell r="K9201">
            <v>21.88</v>
          </cell>
        </row>
        <row r="9202">
          <cell r="A9202" t="str">
            <v>ZM6A-05M-07</v>
          </cell>
          <cell r="B9202" t="str">
            <v>PC,RJ45,RJ45,6A,UTP,T568A/B,STR,CM,GRN,CLR,5M</v>
          </cell>
          <cell r="C9202" t="str">
            <v>PC,RJ45,RJ45,6A,UTP,T568A/B,STR,CM,GRN,CLR,5M</v>
          </cell>
          <cell r="D9202" t="str">
            <v>szt.</v>
          </cell>
          <cell r="E9202">
            <v>0</v>
          </cell>
          <cell r="F9202" t="str">
            <v>SIEMON</v>
          </cell>
          <cell r="K9202">
            <v>28.54</v>
          </cell>
        </row>
        <row r="9203">
          <cell r="A9203" t="str">
            <v>ZM6A-05M-07B</v>
          </cell>
          <cell r="B9203" t="str">
            <v>PC,RJ45,RJ45,6A,UTP,T568A/B,STR,CM,GRN,CLR,5M,BULK</v>
          </cell>
          <cell r="C9203" t="str">
            <v>PC,RJ45,RJ45,6A,UTP,T568A/B,STR,CM,GRN,CLR,5M,BULK</v>
          </cell>
          <cell r="D9203" t="str">
            <v>szt.</v>
          </cell>
          <cell r="E9203">
            <v>0</v>
          </cell>
          <cell r="F9203" t="str">
            <v>SIEMON</v>
          </cell>
          <cell r="K9203">
            <v>27.1</v>
          </cell>
        </row>
        <row r="9204">
          <cell r="A9204" t="str">
            <v>ZM6A-7.5M-07</v>
          </cell>
          <cell r="B9204" t="str">
            <v>PC,RJ45,RJ45,6A,UTP,T568A/B,STR,CM,GRN,CLR,7.5M</v>
          </cell>
          <cell r="C9204" t="str">
            <v>PC,RJ45,RJ45,6A,UTP,T568A/B,STR,CM,GRN,CLR,7.5M</v>
          </cell>
          <cell r="D9204" t="str">
            <v>szt.</v>
          </cell>
          <cell r="E9204">
            <v>0</v>
          </cell>
          <cell r="F9204" t="str">
            <v>SIEMON</v>
          </cell>
          <cell r="K9204">
            <v>35.380000000000003</v>
          </cell>
        </row>
        <row r="9205">
          <cell r="A9205" t="str">
            <v>ZM6A-1.5M-04</v>
          </cell>
          <cell r="B9205" t="str">
            <v>PC,RJ45,RJ45,6A,UTP,T568A/B,STR,CM,GRY,CLR,1.5M</v>
          </cell>
          <cell r="C9205" t="str">
            <v>PC,RJ45,RJ45,6A,UTP,T568A/B,STR,CM,GRY,CLR,1.5M</v>
          </cell>
          <cell r="D9205" t="str">
            <v>szt.</v>
          </cell>
          <cell r="E9205">
            <v>0</v>
          </cell>
          <cell r="F9205" t="str">
            <v>SIEMON</v>
          </cell>
          <cell r="K9205">
            <v>18.920000000000002</v>
          </cell>
        </row>
        <row r="9206">
          <cell r="A9206" t="str">
            <v>ZM6A-1.5M-04B</v>
          </cell>
          <cell r="B9206" t="str">
            <v>PC,RJ45,RJ45,6A,UTP,T568A/B,STR,CM,GRY,CLR,1.5M,BU</v>
          </cell>
          <cell r="C9206" t="str">
            <v>PC,RJ45,RJ45,6A,UTP,T568A/B,STR,CM,GRY,CLR,1.5M,BULK</v>
          </cell>
          <cell r="D9206" t="str">
            <v>szt.</v>
          </cell>
          <cell r="E9206">
            <v>0</v>
          </cell>
          <cell r="F9206" t="str">
            <v>SIEMON</v>
          </cell>
          <cell r="K9206">
            <v>18</v>
          </cell>
        </row>
        <row r="9207">
          <cell r="A9207" t="str">
            <v>ZM6A-01M-04</v>
          </cell>
          <cell r="B9207" t="str">
            <v>PC,RJ45,RJ45,6A,UTP,T568A/B,STR,CM,GRY,CLR,1M</v>
          </cell>
          <cell r="C9207" t="str">
            <v>PC,RJ45,RJ45,6A,UTP,T568A/B,STR,CM,GRY,CLR,1M</v>
          </cell>
          <cell r="D9207" t="str">
            <v>szt.</v>
          </cell>
          <cell r="E9207">
            <v>0</v>
          </cell>
          <cell r="F9207" t="str">
            <v>SIEMON</v>
          </cell>
          <cell r="K9207">
            <v>17.559999999999999</v>
          </cell>
        </row>
        <row r="9208">
          <cell r="A9208" t="str">
            <v>ZM6A-01M-04B</v>
          </cell>
          <cell r="B9208" t="str">
            <v>PC,RJ45,RJ45,6A,UTP,T568A/B,STR,CM,GRY,CLR,1M,BULK</v>
          </cell>
          <cell r="C9208" t="str">
            <v>PC,RJ45,RJ45,6A,UTP,T568A/B,STR,CM,GRY,CLR,1M,BULK</v>
          </cell>
          <cell r="D9208" t="str">
            <v>szt.</v>
          </cell>
          <cell r="E9208">
            <v>0</v>
          </cell>
          <cell r="F9208" t="str">
            <v>SIEMON</v>
          </cell>
          <cell r="K9208">
            <v>16.68</v>
          </cell>
        </row>
        <row r="9209">
          <cell r="A9209" t="str">
            <v>ZM6A-03M-04</v>
          </cell>
          <cell r="B9209" t="str">
            <v>PC,RJ45,RJ45,6A,UTP,T568A/B,STR,CM,GRY,CLR,3M</v>
          </cell>
          <cell r="C9209" t="str">
            <v>PC,RJ45,RJ45,6A,UTP,T568A/B,STR,CM,GRY,CLR,3M</v>
          </cell>
          <cell r="D9209" t="str">
            <v>szt.</v>
          </cell>
          <cell r="E9209">
            <v>0</v>
          </cell>
          <cell r="F9209" t="str">
            <v>SIEMON</v>
          </cell>
          <cell r="K9209">
            <v>23.04</v>
          </cell>
        </row>
        <row r="9210">
          <cell r="A9210" t="str">
            <v>ZM6A-03M-04B</v>
          </cell>
          <cell r="B9210" t="str">
            <v>PC,RJ45,RJ45,6A,UTP,T568A/B,STR,CM,GRY,CLR,3M,BULK</v>
          </cell>
          <cell r="C9210" t="str">
            <v>PC,RJ45,RJ45,6A,UTP,T568A/B,STR,CM,GRY,CLR,3M,BULK</v>
          </cell>
          <cell r="D9210" t="str">
            <v>szt.</v>
          </cell>
          <cell r="E9210">
            <v>0</v>
          </cell>
          <cell r="F9210" t="str">
            <v>SIEMON</v>
          </cell>
          <cell r="K9210">
            <v>21.88</v>
          </cell>
        </row>
        <row r="9211">
          <cell r="A9211" t="str">
            <v>ZM6A-05M-04</v>
          </cell>
          <cell r="B9211" t="str">
            <v>PC,RJ45,RJ45,6A,UTP,T568A/B,STR,CM,GRY,CLR,5M</v>
          </cell>
          <cell r="C9211" t="str">
            <v>PC,RJ45,RJ45,6A,UTP,T568A/B,STR,CM,GRY,CLR,5M</v>
          </cell>
          <cell r="D9211" t="str">
            <v>szt.</v>
          </cell>
          <cell r="E9211">
            <v>0</v>
          </cell>
          <cell r="F9211" t="str">
            <v>SIEMON</v>
          </cell>
          <cell r="K9211">
            <v>28.54</v>
          </cell>
        </row>
        <row r="9212">
          <cell r="A9212" t="str">
            <v>ZM6A-05M-04B</v>
          </cell>
          <cell r="B9212" t="str">
            <v>PC,RJ45,RJ45,6A,UTP,T568A/B,STR,CM,GRY,CLR,5M,BULK</v>
          </cell>
          <cell r="C9212" t="str">
            <v>PC,RJ45,RJ45,6A,UTP,T568A/B,STR,CM,GRY,CLR,5M,BULK</v>
          </cell>
          <cell r="D9212" t="str">
            <v>szt.</v>
          </cell>
          <cell r="E9212">
            <v>0</v>
          </cell>
          <cell r="F9212" t="str">
            <v>SIEMON</v>
          </cell>
          <cell r="K9212">
            <v>27.1</v>
          </cell>
        </row>
        <row r="9213">
          <cell r="A9213" t="str">
            <v>ZM6A-7.5M-04</v>
          </cell>
          <cell r="B9213" t="str">
            <v>PC,RJ45,RJ45,6A,UTP,T568A/B,STR,CM,GRY,CLR,7.5M</v>
          </cell>
          <cell r="C9213" t="str">
            <v>PC,RJ45,RJ45,6A,UTP,T568A/B,STR,CM,GRY,CLR,7.5M</v>
          </cell>
          <cell r="D9213" t="str">
            <v>szt.</v>
          </cell>
          <cell r="E9213">
            <v>0</v>
          </cell>
          <cell r="F9213" t="str">
            <v>SIEMON</v>
          </cell>
          <cell r="K9213">
            <v>35.380000000000003</v>
          </cell>
        </row>
        <row r="9214">
          <cell r="A9214" t="str">
            <v>ZM6A-1.5M-03</v>
          </cell>
          <cell r="B9214" t="str">
            <v>PC,RJ45,RJ45,6A,UTP,T568A/B,STR,CM,RED,CLR,1.5M</v>
          </cell>
          <cell r="C9214" t="str">
            <v>PC,RJ45,RJ45,6A,UTP,T568A/B,STR,CM,RED,CLR,1.5M</v>
          </cell>
          <cell r="D9214" t="str">
            <v>szt.</v>
          </cell>
          <cell r="E9214">
            <v>0</v>
          </cell>
          <cell r="F9214" t="str">
            <v>SIEMON</v>
          </cell>
          <cell r="K9214">
            <v>18.920000000000002</v>
          </cell>
        </row>
        <row r="9215">
          <cell r="A9215" t="str">
            <v>ZM6A-1.5M-03B</v>
          </cell>
          <cell r="B9215" t="str">
            <v>PC,RJ45,RJ45,6A,UTP,T568A/B,STR,CM,RED,CLR,1.5M,BU</v>
          </cell>
          <cell r="C9215" t="str">
            <v>PC,RJ45,RJ45,6A,UTP,T568A/B,STR,CM,RED,CLR,1.5M,BULK</v>
          </cell>
          <cell r="D9215" t="str">
            <v>szt.</v>
          </cell>
          <cell r="E9215">
            <v>0</v>
          </cell>
          <cell r="F9215" t="str">
            <v>SIEMON</v>
          </cell>
          <cell r="K9215">
            <v>18</v>
          </cell>
        </row>
        <row r="9216">
          <cell r="A9216" t="str">
            <v>ZM6A-01M-03</v>
          </cell>
          <cell r="B9216" t="str">
            <v>PC,RJ45,RJ45,6A,UTP,T568A/B,STR,CM,RED,CLR,1M</v>
          </cell>
          <cell r="C9216" t="str">
            <v>PC,RJ45,RJ45,6A,UTP,T568A/B,STR,CM,RED,CLR,1M</v>
          </cell>
          <cell r="D9216" t="str">
            <v>szt.</v>
          </cell>
          <cell r="E9216">
            <v>0</v>
          </cell>
          <cell r="F9216" t="str">
            <v>SIEMON</v>
          </cell>
          <cell r="K9216">
            <v>17.559999999999999</v>
          </cell>
        </row>
        <row r="9217">
          <cell r="A9217" t="str">
            <v>ZM6A-01M-03B</v>
          </cell>
          <cell r="B9217" t="str">
            <v>PC,RJ45,RJ45,6A,UTP,T568A/B,STR,CM,RED,CLR,1M,BULK</v>
          </cell>
          <cell r="C9217" t="str">
            <v>PC,RJ45,RJ45,6A,UTP,T568A/B,STR,CM,RED,CLR,1M,BULK</v>
          </cell>
          <cell r="D9217" t="str">
            <v>szt.</v>
          </cell>
          <cell r="E9217">
            <v>0</v>
          </cell>
          <cell r="F9217" t="str">
            <v>SIEMON</v>
          </cell>
          <cell r="K9217">
            <v>16.68</v>
          </cell>
        </row>
        <row r="9218">
          <cell r="A9218" t="str">
            <v>ZM6A-03M-03</v>
          </cell>
          <cell r="B9218" t="str">
            <v>PC,RJ45,RJ45,6A,UTP,T568A/B,STR,CM,RED,CLR,3M</v>
          </cell>
          <cell r="C9218" t="str">
            <v>PC,RJ45,RJ45,6A,UTP,T568A/B,STR,CM,RED,CLR,3M</v>
          </cell>
          <cell r="D9218" t="str">
            <v>szt.</v>
          </cell>
          <cell r="E9218">
            <v>0</v>
          </cell>
          <cell r="F9218" t="str">
            <v>SIEMON</v>
          </cell>
          <cell r="K9218">
            <v>23.04</v>
          </cell>
        </row>
        <row r="9219">
          <cell r="A9219" t="str">
            <v>ZM6A-03M-03B</v>
          </cell>
          <cell r="B9219" t="str">
            <v>PC,RJ45,RJ45,6A,UTP,T568A/B,STR,CM,RED,CLR,3M,BULK</v>
          </cell>
          <cell r="C9219" t="str">
            <v>PC,RJ45,RJ45,6A,UTP,T568A/B,STR,CM,RED,CLR,3M,BULK</v>
          </cell>
          <cell r="D9219" t="str">
            <v>szt.</v>
          </cell>
          <cell r="E9219">
            <v>0</v>
          </cell>
          <cell r="F9219" t="str">
            <v>SIEMON</v>
          </cell>
          <cell r="K9219">
            <v>21.88</v>
          </cell>
        </row>
        <row r="9220">
          <cell r="A9220" t="str">
            <v>ZM6A-05M-03</v>
          </cell>
          <cell r="B9220" t="str">
            <v>PC,RJ45,RJ45,6A,UTP,T568A/B,STR,CM,RED,CLR,5M</v>
          </cell>
          <cell r="C9220" t="str">
            <v>PC,RJ45,RJ45,6A,UTP,T568A/B,STR,CM,RED,CLR,5M</v>
          </cell>
          <cell r="D9220" t="str">
            <v>szt.</v>
          </cell>
          <cell r="E9220">
            <v>0</v>
          </cell>
          <cell r="F9220" t="str">
            <v>SIEMON</v>
          </cell>
          <cell r="K9220">
            <v>28.54</v>
          </cell>
        </row>
        <row r="9221">
          <cell r="A9221" t="str">
            <v>ZM6A-05M-03B</v>
          </cell>
          <cell r="B9221" t="str">
            <v>PC,RJ45,RJ45,6A,UTP,T568A/B,STR,CM,RED,CLR,5M,BULK</v>
          </cell>
          <cell r="C9221" t="str">
            <v>PC,RJ45,RJ45,6A,UTP,T568A/B,STR,CM,RED,CLR,5M,BULK</v>
          </cell>
          <cell r="D9221" t="str">
            <v>szt.</v>
          </cell>
          <cell r="E9221">
            <v>0</v>
          </cell>
          <cell r="F9221" t="str">
            <v>SIEMON</v>
          </cell>
          <cell r="K9221">
            <v>27.1</v>
          </cell>
        </row>
        <row r="9222">
          <cell r="A9222" t="str">
            <v>ZM6A-7.5M-03</v>
          </cell>
          <cell r="B9222" t="str">
            <v>PC,RJ45,RJ45,6A,UTP,T568A/B,STR,CM,RED,CLR,7.5M</v>
          </cell>
          <cell r="C9222" t="str">
            <v>PC,RJ45,RJ45,6A,UTP,T568A/B,STR,CM,RED,CLR,7.5M</v>
          </cell>
          <cell r="D9222" t="str">
            <v>szt.</v>
          </cell>
          <cell r="E9222">
            <v>0</v>
          </cell>
          <cell r="F9222" t="str">
            <v>SIEMON</v>
          </cell>
          <cell r="K9222">
            <v>35.380000000000003</v>
          </cell>
        </row>
        <row r="9223">
          <cell r="A9223" t="str">
            <v>ZM6A-1.5M-02</v>
          </cell>
          <cell r="B9223" t="str">
            <v>PC,RJ45,RJ45,6A,UTP,T568A/B,STR,CM,WHT,CLR,1.5M</v>
          </cell>
          <cell r="C9223" t="str">
            <v>PC,RJ45,RJ45,6A,UTP,T568A/B,STR,CM,WHT,CLR,1.5M</v>
          </cell>
          <cell r="D9223" t="str">
            <v>szt.</v>
          </cell>
          <cell r="E9223">
            <v>0</v>
          </cell>
          <cell r="F9223" t="str">
            <v>SIEMON</v>
          </cell>
          <cell r="K9223">
            <v>18.920000000000002</v>
          </cell>
        </row>
        <row r="9224">
          <cell r="A9224" t="str">
            <v>ZM6A-1.5M-02B</v>
          </cell>
          <cell r="B9224" t="str">
            <v>PC,RJ45,RJ45,6A,UTP,T568A/B,STR,CM,WHT,CLR,1.5M,BU</v>
          </cell>
          <cell r="C9224" t="str">
            <v>PC,RJ45,RJ45,6A,UTP,T568A/B,STR,CM,WHT,CLR,1.5M,BULK</v>
          </cell>
          <cell r="D9224" t="str">
            <v>szt.</v>
          </cell>
          <cell r="E9224">
            <v>0</v>
          </cell>
          <cell r="F9224" t="str">
            <v>SIEMON</v>
          </cell>
          <cell r="K9224">
            <v>18</v>
          </cell>
        </row>
        <row r="9225">
          <cell r="A9225" t="str">
            <v>ZM6A-01M-02</v>
          </cell>
          <cell r="B9225" t="str">
            <v>PC,RJ45,RJ45,6A,UTP,T568A/B,STR,CM,WHT,CLR,1M</v>
          </cell>
          <cell r="C9225" t="str">
            <v>PC,RJ45,RJ45,6A,UTP,T568A/B,STR,CM,WHT,CLR,1M</v>
          </cell>
          <cell r="D9225" t="str">
            <v>szt.</v>
          </cell>
          <cell r="E9225">
            <v>0</v>
          </cell>
          <cell r="F9225" t="str">
            <v>SIEMON</v>
          </cell>
          <cell r="K9225">
            <v>17.559999999999999</v>
          </cell>
        </row>
        <row r="9226">
          <cell r="A9226" t="str">
            <v>ZM6A-01M-02B</v>
          </cell>
          <cell r="B9226" t="str">
            <v>PC,RJ45,RJ45,6A,UTP,T568A/B,STR,CM,WHT,CLR,1M,BULK</v>
          </cell>
          <cell r="C9226" t="str">
            <v>PC,RJ45,RJ45,6A,UTP,T568A/B,STR,CM,WHT,CLR,1M,BULK</v>
          </cell>
          <cell r="D9226" t="str">
            <v>szt.</v>
          </cell>
          <cell r="E9226">
            <v>0</v>
          </cell>
          <cell r="F9226" t="str">
            <v>SIEMON</v>
          </cell>
          <cell r="K9226">
            <v>16.68</v>
          </cell>
        </row>
        <row r="9227">
          <cell r="A9227" t="str">
            <v>ZM6A-03M-02</v>
          </cell>
          <cell r="B9227" t="str">
            <v>PC,RJ45,RJ45,6A,UTP,T568A/B,STR,CM,WHT,CLR,3M</v>
          </cell>
          <cell r="C9227" t="str">
            <v>PC,RJ45,RJ45,6A,UTP,T568A/B,STR,CM,WHT,CLR,3M</v>
          </cell>
          <cell r="D9227" t="str">
            <v>szt.</v>
          </cell>
          <cell r="E9227">
            <v>0</v>
          </cell>
          <cell r="F9227" t="str">
            <v>SIEMON</v>
          </cell>
          <cell r="K9227">
            <v>23.04</v>
          </cell>
        </row>
        <row r="9228">
          <cell r="A9228" t="str">
            <v>ZM6A-03M-02B</v>
          </cell>
          <cell r="B9228" t="str">
            <v>PC,RJ45,RJ45,6A,UTP,T568A/B,STR,CM,WHT,CLR,3M,BULK</v>
          </cell>
          <cell r="C9228" t="str">
            <v>PC,RJ45,RJ45,6A,UTP,T568A/B,STR,CM,WHT,CLR,3M,BULK</v>
          </cell>
          <cell r="D9228" t="str">
            <v>szt.</v>
          </cell>
          <cell r="E9228">
            <v>0</v>
          </cell>
          <cell r="F9228" t="str">
            <v>SIEMON</v>
          </cell>
          <cell r="K9228">
            <v>21.88</v>
          </cell>
        </row>
        <row r="9229">
          <cell r="A9229" t="str">
            <v>ZM6A-05M-02</v>
          </cell>
          <cell r="B9229" t="str">
            <v>PC,RJ45,RJ45,6A,UTP,T568A/B,STR,CM,WHT,CLR,5M</v>
          </cell>
          <cell r="C9229" t="str">
            <v>PC,RJ45,RJ45,6A,UTP,T568A/B,STR,CM,WHT,CLR,5M</v>
          </cell>
          <cell r="D9229" t="str">
            <v>szt.</v>
          </cell>
          <cell r="E9229">
            <v>0</v>
          </cell>
          <cell r="F9229" t="str">
            <v>SIEMON</v>
          </cell>
          <cell r="K9229">
            <v>28.54</v>
          </cell>
        </row>
        <row r="9230">
          <cell r="A9230" t="str">
            <v>ZM6A-05M-02B</v>
          </cell>
          <cell r="B9230" t="str">
            <v>PC,RJ45,RJ45,6A,UTP,T568A/B,STR,CM,WHT,CLR,5M,BULK</v>
          </cell>
          <cell r="C9230" t="str">
            <v>PC,RJ45,RJ45,6A,UTP,T568A/B,STR,CM,WHT,CLR,5M,BULK</v>
          </cell>
          <cell r="D9230" t="str">
            <v>szt.</v>
          </cell>
          <cell r="E9230">
            <v>0</v>
          </cell>
          <cell r="F9230" t="str">
            <v>SIEMON</v>
          </cell>
          <cell r="K9230">
            <v>27.1</v>
          </cell>
        </row>
        <row r="9231">
          <cell r="A9231" t="str">
            <v>ZM6A-7.5M-02</v>
          </cell>
          <cell r="B9231" t="str">
            <v>PC,RJ45,RJ45,6A,UTP,T568A/B,STR,CM,WHT,CLR,7.5M</v>
          </cell>
          <cell r="C9231" t="str">
            <v>PC,RJ45,RJ45,6A,UTP,T568A/B,STR,CM,WHT,CLR,7.5M</v>
          </cell>
          <cell r="D9231" t="str">
            <v>szt.</v>
          </cell>
          <cell r="E9231">
            <v>0</v>
          </cell>
          <cell r="F9231" t="str">
            <v>SIEMON</v>
          </cell>
          <cell r="K9231">
            <v>35.380000000000003</v>
          </cell>
        </row>
        <row r="9232">
          <cell r="A9232" t="str">
            <v>ZM6A-1.5M-05</v>
          </cell>
          <cell r="B9232" t="str">
            <v>PC,RJ45,RJ45,6A,UTP,T568A/B,STR,CM,YEL,CLR,1.5M</v>
          </cell>
          <cell r="C9232" t="str">
            <v>PC,RJ45,RJ45,6A,UTP,T568A/B,STR,CM,YEL,CLR,1.5M</v>
          </cell>
          <cell r="D9232" t="str">
            <v>szt.</v>
          </cell>
          <cell r="E9232">
            <v>0</v>
          </cell>
          <cell r="F9232" t="str">
            <v>SIEMON</v>
          </cell>
          <cell r="K9232">
            <v>18.920000000000002</v>
          </cell>
        </row>
        <row r="9233">
          <cell r="A9233" t="str">
            <v>ZM6A-1.5M-05B</v>
          </cell>
          <cell r="B9233" t="str">
            <v>PC,RJ45,RJ45,6A,UTP,T568A/B,STR,CM,YEL,CLR,1.5M,BU</v>
          </cell>
          <cell r="C9233" t="str">
            <v>PC,RJ45,RJ45,6A,UTP,T568A/B,STR,CM,YEL,CLR,1.5M,BULK</v>
          </cell>
          <cell r="D9233" t="str">
            <v>szt.</v>
          </cell>
          <cell r="E9233">
            <v>0</v>
          </cell>
          <cell r="F9233" t="str">
            <v>SIEMON</v>
          </cell>
          <cell r="K9233">
            <v>18</v>
          </cell>
        </row>
        <row r="9234">
          <cell r="A9234" t="str">
            <v>ZM6A-01M-05</v>
          </cell>
          <cell r="B9234" t="str">
            <v>PC,RJ45,RJ45,6A,UTP,T568A/B,STR,CM,YEL,CLR,1M</v>
          </cell>
          <cell r="C9234" t="str">
            <v>PC,RJ45,RJ45,6A,UTP,T568A/B,STR,CM,YEL,CLR,1M</v>
          </cell>
          <cell r="D9234" t="str">
            <v>szt.</v>
          </cell>
          <cell r="E9234">
            <v>0</v>
          </cell>
          <cell r="F9234" t="str">
            <v>SIEMON</v>
          </cell>
          <cell r="K9234">
            <v>17.559999999999999</v>
          </cell>
        </row>
        <row r="9235">
          <cell r="A9235" t="str">
            <v>ZM6A-01M-05B</v>
          </cell>
          <cell r="B9235" t="str">
            <v>PC,RJ45,RJ45,6A,UTP,T568A/B,STR,CM,YEL,CLR,1M,BULK</v>
          </cell>
          <cell r="C9235" t="str">
            <v>PC,RJ45,RJ45,6A,UTP,T568A/B,STR,CM,YEL,CLR,1M,BULK</v>
          </cell>
          <cell r="D9235" t="str">
            <v>szt.</v>
          </cell>
          <cell r="E9235">
            <v>0</v>
          </cell>
          <cell r="F9235" t="str">
            <v>SIEMON</v>
          </cell>
          <cell r="K9235">
            <v>16.68</v>
          </cell>
        </row>
        <row r="9236">
          <cell r="A9236" t="str">
            <v>ZM6A-03M-05</v>
          </cell>
          <cell r="B9236" t="str">
            <v>PC,RJ45,RJ45,6A,UTP,T568A/B,STR,CM,YEL,CLR,3M</v>
          </cell>
          <cell r="C9236" t="str">
            <v>PC,RJ45,RJ45,6A,UTP,T568A/B,STR,CM,YEL,CLR,3M</v>
          </cell>
          <cell r="D9236" t="str">
            <v>szt.</v>
          </cell>
          <cell r="E9236">
            <v>0</v>
          </cell>
          <cell r="F9236" t="str">
            <v>SIEMON</v>
          </cell>
          <cell r="K9236">
            <v>23.04</v>
          </cell>
        </row>
        <row r="9237">
          <cell r="A9237" t="str">
            <v>ZM6A-03M-05B</v>
          </cell>
          <cell r="B9237" t="str">
            <v>PC,RJ45,RJ45,6A,UTP,T568A/B,STR,CM,YEL,CLR,3M,BULK</v>
          </cell>
          <cell r="C9237" t="str">
            <v>PC,RJ45,RJ45,6A,UTP,T568A/B,STR,CM,YEL,CLR,3M,BULK</v>
          </cell>
          <cell r="D9237" t="str">
            <v>szt.</v>
          </cell>
          <cell r="E9237">
            <v>0</v>
          </cell>
          <cell r="F9237" t="str">
            <v>SIEMON</v>
          </cell>
          <cell r="K9237">
            <v>21.88</v>
          </cell>
        </row>
        <row r="9238">
          <cell r="A9238" t="str">
            <v>ZM6A-05M-05</v>
          </cell>
          <cell r="B9238" t="str">
            <v>PC,RJ45,RJ45,6A,UTP,T568A/B,STR,CM,YEL,CLR,5M</v>
          </cell>
          <cell r="C9238" t="str">
            <v>PC,RJ45,RJ45,6A,UTP,T568A/B,STR,CM,YEL,CLR,5M</v>
          </cell>
          <cell r="D9238" t="str">
            <v>szt.</v>
          </cell>
          <cell r="E9238">
            <v>0</v>
          </cell>
          <cell r="F9238" t="str">
            <v>SIEMON</v>
          </cell>
          <cell r="K9238">
            <v>28.54</v>
          </cell>
        </row>
        <row r="9239">
          <cell r="A9239" t="str">
            <v>ZM6A-05M-05B</v>
          </cell>
          <cell r="B9239" t="str">
            <v>PC,RJ45,RJ45,6A,UTP,T568A/B,STR,CM,YEL,CLR,5M,BULK</v>
          </cell>
          <cell r="C9239" t="str">
            <v>PC,RJ45,RJ45,6A,UTP,T568A/B,STR,CM,YEL,CLR,5M,BULK</v>
          </cell>
          <cell r="D9239" t="str">
            <v>szt.</v>
          </cell>
          <cell r="E9239">
            <v>0</v>
          </cell>
          <cell r="F9239" t="str">
            <v>SIEMON</v>
          </cell>
          <cell r="K9239">
            <v>27.1</v>
          </cell>
        </row>
        <row r="9240">
          <cell r="A9240" t="str">
            <v>ZM6A-7.5M-05</v>
          </cell>
          <cell r="B9240" t="str">
            <v>PC,RJ45,RJ45,6A,UTP,T568A/B,STR,CM,YEL,CLR,7.5M</v>
          </cell>
          <cell r="C9240" t="str">
            <v>PC,RJ45,RJ45,6A,UTP,T568A/B,STR,CM,YEL,CLR,7.5M</v>
          </cell>
          <cell r="D9240" t="str">
            <v>szt.</v>
          </cell>
          <cell r="E9240">
            <v>0</v>
          </cell>
          <cell r="F9240" t="str">
            <v>SIEMON</v>
          </cell>
          <cell r="K9240">
            <v>35.380000000000003</v>
          </cell>
        </row>
        <row r="9241">
          <cell r="A9241" t="str">
            <v>DA8-S01M-02</v>
          </cell>
          <cell r="B9241" t="str">
            <v>PC,RJ45,RJ45,8,S/FTP,T568A/B,STR,CM/LSOH1,WHT,CLR,</v>
          </cell>
          <cell r="C9241" t="str">
            <v>PC,RJ45,RJ45,8,S/FTP,T568A/B,STR,CM/LSOH1,WHT,CLR,1M</v>
          </cell>
          <cell r="D9241" t="str">
            <v>szt.</v>
          </cell>
          <cell r="E9241">
            <v>0</v>
          </cell>
          <cell r="F9241" t="str">
            <v>SIEMON</v>
          </cell>
          <cell r="K9241">
            <v>18.54</v>
          </cell>
        </row>
        <row r="9242">
          <cell r="A9242" t="str">
            <v>DA8-S02M-02</v>
          </cell>
          <cell r="B9242" t="str">
            <v>PC,RJ45,RJ45,8,S/FTP,T568A/B,STR,CM/LSOH1,WHT,CLR,</v>
          </cell>
          <cell r="C9242" t="str">
            <v>PC,RJ45,RJ45,8,S/FTP,T568A/B,STR,CM/LSOH1,WHT,CLR,2M</v>
          </cell>
          <cell r="D9242" t="str">
            <v>szt.</v>
          </cell>
          <cell r="E9242">
            <v>0</v>
          </cell>
          <cell r="F9242" t="str">
            <v>SIEMON</v>
          </cell>
          <cell r="K9242">
            <v>21.92</v>
          </cell>
        </row>
        <row r="9243">
          <cell r="A9243" t="str">
            <v>DA8-S03M-02</v>
          </cell>
          <cell r="B9243" t="str">
            <v>PC,RJ45,RJ45,8,S/FTP,T568A/B,STR,CM/LSOH1,WHT,CLR,</v>
          </cell>
          <cell r="C9243" t="str">
            <v>PC,RJ45,RJ45,8,S/FTP,T568A/B,STR,CM/LSOH1,WHT,CLR,3M</v>
          </cell>
          <cell r="D9243" t="str">
            <v>szt.</v>
          </cell>
          <cell r="E9243">
            <v>0</v>
          </cell>
          <cell r="F9243" t="str">
            <v>SIEMON</v>
          </cell>
          <cell r="K9243">
            <v>25.34</v>
          </cell>
        </row>
        <row r="9244">
          <cell r="A9244" t="str">
            <v>DA8-S05M-02</v>
          </cell>
          <cell r="B9244" t="str">
            <v>PC,RJ45,RJ45,8,S/FTP,T568A/B,STR,CM/LSOH1,WHT,CLR,</v>
          </cell>
          <cell r="C9244" t="str">
            <v>PC,RJ45,RJ45,8,S/FTP,T568A/B,STR,CM/LSOH1,WHT,CLR,5M</v>
          </cell>
          <cell r="D9244" t="str">
            <v>szt.</v>
          </cell>
          <cell r="E9244">
            <v>0</v>
          </cell>
          <cell r="F9244" t="str">
            <v>SIEMON</v>
          </cell>
          <cell r="K9244">
            <v>32.159999999999997</v>
          </cell>
        </row>
        <row r="9245">
          <cell r="A9245" t="str">
            <v>T1SU1-01M-B01L</v>
          </cell>
          <cell r="B9245" t="str">
            <v>PC,TERA1P,RJ11,5E,UTP,USOC,STR,LSOH1,IVRY,BLK,1M</v>
          </cell>
          <cell r="C9245" t="str">
            <v>PC,TERA1P,RJ11,5E,UTP,USOC,STR,LSOH1,IVRY,BLK,1M</v>
          </cell>
          <cell r="D9245" t="str">
            <v>szt.</v>
          </cell>
          <cell r="E9245">
            <v>0</v>
          </cell>
          <cell r="F9245" t="str">
            <v>SIEMON</v>
          </cell>
          <cell r="K9245">
            <v>11.1</v>
          </cell>
        </row>
        <row r="9246">
          <cell r="A9246" t="str">
            <v>T1SU1-02M-B01L</v>
          </cell>
          <cell r="B9246" t="str">
            <v>PC,TERA1P,RJ11,5E,UTP,USOC,STR,LSOH1,IVRY,BLK,2M</v>
          </cell>
          <cell r="C9246" t="str">
            <v>PC,TERA1P,RJ11,5E,UTP,USOC,STR,LSOH1,IVRY,BLK,2M</v>
          </cell>
          <cell r="D9246" t="str">
            <v>szt.</v>
          </cell>
          <cell r="E9246">
            <v>0</v>
          </cell>
          <cell r="F9246" t="str">
            <v>SIEMON</v>
          </cell>
          <cell r="K9246">
            <v>11.94</v>
          </cell>
        </row>
        <row r="9247">
          <cell r="A9247" t="str">
            <v>T1SU1-03M-B01L</v>
          </cell>
          <cell r="B9247" t="str">
            <v>PC,TERA1P,RJ11,5E,UTP,USOC,STR,LSOH1,IVRY,BLK,3M</v>
          </cell>
          <cell r="C9247" t="str">
            <v>PC,TERA1P,RJ11,5E,UTP,USOC,STR,LSOH1,IVRY,BLK,3M</v>
          </cell>
          <cell r="D9247" t="str">
            <v>szt.</v>
          </cell>
          <cell r="E9247">
            <v>0</v>
          </cell>
          <cell r="F9247" t="str">
            <v>SIEMON</v>
          </cell>
          <cell r="K9247">
            <v>12.8</v>
          </cell>
        </row>
        <row r="9248">
          <cell r="A9248" t="str">
            <v>T1SU1-05M-B01L</v>
          </cell>
          <cell r="B9248" t="str">
            <v>PC,TERA1P,RJ11,5E,UTP,USOC,STR,LSOH1,IVRY,BLK,5M</v>
          </cell>
          <cell r="C9248" t="str">
            <v>PC,TERA1P,RJ11,5E,UTP,USOC,STR,LSOH1,IVRY,BLK,5M</v>
          </cell>
          <cell r="D9248" t="str">
            <v>szt.</v>
          </cell>
          <cell r="E9248">
            <v>0</v>
          </cell>
          <cell r="F9248" t="str">
            <v>SIEMON</v>
          </cell>
          <cell r="K9248">
            <v>14.5</v>
          </cell>
        </row>
        <row r="9249">
          <cell r="A9249" t="str">
            <v>T1SU1-01M-B02L</v>
          </cell>
          <cell r="B9249" t="str">
            <v>PC,TERA1P,RJ11,5E,UTP,USOC,STR,LSOH1,IVRY,WHT,1M</v>
          </cell>
          <cell r="C9249" t="str">
            <v>PC,TERA1P,RJ11,5E,UTP,USOC,STR,LSOH1,IVRY,WHT,1M</v>
          </cell>
          <cell r="D9249" t="str">
            <v>szt.</v>
          </cell>
          <cell r="E9249">
            <v>0</v>
          </cell>
          <cell r="F9249" t="str">
            <v>SIEMON</v>
          </cell>
          <cell r="K9249">
            <v>11.1</v>
          </cell>
        </row>
        <row r="9250">
          <cell r="A9250" t="str">
            <v>T1SU1-02M-B02L</v>
          </cell>
          <cell r="B9250" t="str">
            <v>PC,TERA1P,RJ11,5E,UTP,USOC,STR,LSOH1,IVRY,WHT,2M</v>
          </cell>
          <cell r="C9250" t="str">
            <v>PC,TERA1P,RJ11,5E,UTP,USOC,STR,LSOH1,IVRY,WHT,2M</v>
          </cell>
          <cell r="D9250" t="str">
            <v>szt.</v>
          </cell>
          <cell r="E9250">
            <v>0</v>
          </cell>
          <cell r="F9250" t="str">
            <v>SIEMON</v>
          </cell>
          <cell r="K9250">
            <v>11.94</v>
          </cell>
        </row>
        <row r="9251">
          <cell r="A9251" t="str">
            <v>T1SU1-03M-B02L</v>
          </cell>
          <cell r="B9251" t="str">
            <v>PC,TERA1P,RJ11,5E,UTP,USOC,STR,LSOH1,IVRY,WHT,3M</v>
          </cell>
          <cell r="C9251" t="str">
            <v>PC,TERA1P,RJ11,5E,UTP,USOC,STR,LSOH1,IVRY,WHT,3M</v>
          </cell>
          <cell r="D9251" t="str">
            <v>szt.</v>
          </cell>
          <cell r="E9251">
            <v>0</v>
          </cell>
          <cell r="F9251" t="str">
            <v>SIEMON</v>
          </cell>
          <cell r="K9251">
            <v>12.8</v>
          </cell>
        </row>
        <row r="9252">
          <cell r="A9252" t="str">
            <v>T1U1-10M-B02L</v>
          </cell>
          <cell r="B9252" t="str">
            <v>PC,TERA1P,RJ11,5E,UTP,USOC,STR,LSOH1,WHT,WHT,10M</v>
          </cell>
          <cell r="C9252" t="str">
            <v>PC,TERA1P,RJ11,5E,UTP,USOC,STR,LSOH1,WHT,WHT,10M</v>
          </cell>
          <cell r="D9252" t="str">
            <v>szt.</v>
          </cell>
          <cell r="E9252">
            <v>0</v>
          </cell>
          <cell r="F9252" t="str">
            <v>SIEMON</v>
          </cell>
          <cell r="K9252">
            <v>0</v>
          </cell>
        </row>
        <row r="9253">
          <cell r="A9253" t="str">
            <v>T1U1-15M-B02L</v>
          </cell>
          <cell r="B9253" t="str">
            <v>PC,TERA1P,RJ11,5E,UTP,USOC,STR,LSOH1,WHT,WHT,15M</v>
          </cell>
          <cell r="C9253" t="str">
            <v>PC,TERA1P,RJ11,5E,UTP,USOC,STR,LSOH1,WHT,WHT,15M</v>
          </cell>
          <cell r="D9253" t="str">
            <v>szt.</v>
          </cell>
          <cell r="E9253">
            <v>0</v>
          </cell>
          <cell r="F9253" t="str">
            <v>SIEMON</v>
          </cell>
          <cell r="K9253">
            <v>0</v>
          </cell>
        </row>
        <row r="9254">
          <cell r="A9254" t="str">
            <v>T1U1-02M-B02L</v>
          </cell>
          <cell r="B9254" t="str">
            <v>PC,TERA1P,RJ11,5E,UTP,USOC,STR,LSOH1,WHT,WHT,2M</v>
          </cell>
          <cell r="C9254" t="str">
            <v>PC,TERA1P,RJ11,5E,UTP,USOC,STR,LSOH1,WHT,WHT,2M</v>
          </cell>
          <cell r="D9254" t="str">
            <v>szt.</v>
          </cell>
          <cell r="E9254">
            <v>0</v>
          </cell>
          <cell r="F9254" t="str">
            <v>SIEMON</v>
          </cell>
          <cell r="K9254">
            <v>0</v>
          </cell>
        </row>
        <row r="9255">
          <cell r="A9255" t="str">
            <v>T1U1-03M-B02L</v>
          </cell>
          <cell r="B9255" t="str">
            <v>PC,TERA1P,RJ11,5E,UTP,USOC,STR,LSOH1,WHT,WHT,3M</v>
          </cell>
          <cell r="C9255" t="str">
            <v>PC,TERA1P,RJ11,5E,UTP,USOC,STR,LSOH1,WHT,WHT,3M</v>
          </cell>
          <cell r="D9255" t="str">
            <v>szt.</v>
          </cell>
          <cell r="E9255">
            <v>0</v>
          </cell>
          <cell r="F9255" t="str">
            <v>SIEMON</v>
          </cell>
          <cell r="K9255">
            <v>0</v>
          </cell>
        </row>
        <row r="9256">
          <cell r="A9256" t="str">
            <v>T1S4V-02M-B01L</v>
          </cell>
          <cell r="B9256" t="str">
            <v>PC,TERA1P,RJ45,6A,S/FTP,RJ45 PINS 7&amp;8,STR,LSOH1,IV</v>
          </cell>
          <cell r="C9256" t="str">
            <v>PC,TERA1P,RJ45,6A,S/FTP,RJ45 PINS 7&amp;8,STR,LSOH1,IVRY,BLK,2M</v>
          </cell>
          <cell r="D9256" t="str">
            <v>szt.</v>
          </cell>
          <cell r="E9256">
            <v>0</v>
          </cell>
          <cell r="F9256" t="str">
            <v>SIEMON</v>
          </cell>
          <cell r="K9256">
            <v>13.82</v>
          </cell>
        </row>
        <row r="9257">
          <cell r="A9257" t="str">
            <v>T1S4V-05M-B01L</v>
          </cell>
          <cell r="B9257" t="str">
            <v>PC,TERA1P,RJ45,6A,S/FTP,RJ45 PINS 7&amp;8,STR,LSOH1,IV</v>
          </cell>
          <cell r="C9257" t="str">
            <v>PC,TERA1P,RJ45,6A,S/FTP,RJ45 PINS 7&amp;8,STR,LSOH1,IVRY,BLK,5M</v>
          </cell>
          <cell r="D9257" t="str">
            <v>szt.</v>
          </cell>
          <cell r="E9257">
            <v>0</v>
          </cell>
          <cell r="F9257" t="str">
            <v>SIEMON</v>
          </cell>
          <cell r="K9257">
            <v>14.64</v>
          </cell>
        </row>
        <row r="9258">
          <cell r="A9258" t="str">
            <v>T1S4V-01M-B01L</v>
          </cell>
          <cell r="B9258" t="str">
            <v>PC,TERA1P,RJ45,6A,S/FTP,RJ45 PINS 7&amp;8,STR,LSOH1,IV</v>
          </cell>
          <cell r="C9258" t="str">
            <v>PC,TERA1P,RJ45,6A,S/FTP,RJ45 PINS 7&amp;8,STR,LSOH1,IVRY,BLK,1M</v>
          </cell>
          <cell r="D9258" t="str">
            <v>szt.</v>
          </cell>
          <cell r="E9258">
            <v>0</v>
          </cell>
          <cell r="F9258" t="str">
            <v>SIEMON</v>
          </cell>
          <cell r="K9258">
            <v>13.56</v>
          </cell>
        </row>
        <row r="9259">
          <cell r="A9259" t="str">
            <v>T1S4V-1.5M-B01L</v>
          </cell>
          <cell r="B9259" t="str">
            <v>PC,TERA1P,RJ45,6A,S/FTP,RJ45 PINS 7&amp;8,STR,LSOH1,IV</v>
          </cell>
          <cell r="C9259" t="str">
            <v>PC,TERA1P,RJ45,6A,S/FTP,RJ45 PINS 7&amp;8,STR,LSOH1,IVRY,BLK,1.5M</v>
          </cell>
          <cell r="D9259" t="str">
            <v>szt.</v>
          </cell>
          <cell r="E9259">
            <v>0</v>
          </cell>
          <cell r="F9259" t="str">
            <v>SIEMON</v>
          </cell>
          <cell r="K9259">
            <v>13.7</v>
          </cell>
        </row>
        <row r="9260">
          <cell r="A9260" t="str">
            <v>T1VF-02M-B01L</v>
          </cell>
          <cell r="B9260" t="str">
            <v>PC,TERA1P,SCTP,7A,S/FTP,F-TYPE,STR,LSOH1,IVRY,BLK,</v>
          </cell>
          <cell r="C9260" t="str">
            <v>PC,TERA1P,SCTP,7A,S/FTP,F-TYPE,STR,LSOH1,IVRY,BLK,2M</v>
          </cell>
          <cell r="D9260" t="str">
            <v>szt.</v>
          </cell>
          <cell r="E9260">
            <v>0</v>
          </cell>
          <cell r="F9260" t="str">
            <v>SIEMON</v>
          </cell>
          <cell r="K9260">
            <v>111.96</v>
          </cell>
        </row>
        <row r="9261">
          <cell r="A9261" t="str">
            <v>T1VF-03M-B01L</v>
          </cell>
          <cell r="B9261" t="str">
            <v>PC,TERA1P,SCTP,7A,S/FTP,F-TYPE,STR,LSOH1,IVRY,BLK,</v>
          </cell>
          <cell r="C9261" t="str">
            <v>PC,TERA1P,SCTP,7A,S/FTP,F-TYPE,STR,LSOH1,IVRY,BLK,3M</v>
          </cell>
          <cell r="D9261" t="str">
            <v>szt.</v>
          </cell>
          <cell r="E9261">
            <v>0</v>
          </cell>
          <cell r="F9261" t="str">
            <v>SIEMON</v>
          </cell>
          <cell r="K9261">
            <v>113.88</v>
          </cell>
        </row>
        <row r="9262">
          <cell r="A9262" t="str">
            <v>T1VF-05M-B01L</v>
          </cell>
          <cell r="B9262" t="str">
            <v>PC,TERA1P,SCTP,7A,S/FTP,F-TYPE,STR,LSOH1,IVRY,BLK,</v>
          </cell>
          <cell r="C9262" t="str">
            <v>PC,TERA1P,SCTP,7A,S/FTP,F-TYPE,STR,LSOH1,IVRY,BLK,5M</v>
          </cell>
          <cell r="D9262" t="str">
            <v>szt.</v>
          </cell>
          <cell r="E9262">
            <v>0</v>
          </cell>
          <cell r="F9262" t="str">
            <v>SIEMON</v>
          </cell>
          <cell r="K9262">
            <v>117.7</v>
          </cell>
        </row>
        <row r="9263">
          <cell r="A9263" t="str">
            <v>T1VF-1.5M-B01L</v>
          </cell>
          <cell r="B9263" t="str">
            <v>PC,TERA1P,SCTP,7A,S/FTP,F-TYPE,STR,LSOH1,IVRY,BLK,</v>
          </cell>
          <cell r="C9263" t="str">
            <v>PC,TERA1P,SCTP,7A,S/FTP,F-TYPE,STR,LSOH1,IVRY,BLK,1.5M</v>
          </cell>
          <cell r="D9263" t="str">
            <v>szt.</v>
          </cell>
          <cell r="E9263">
            <v>0</v>
          </cell>
          <cell r="F9263" t="str">
            <v>SIEMON</v>
          </cell>
          <cell r="K9263">
            <v>111</v>
          </cell>
        </row>
        <row r="9264">
          <cell r="A9264" t="str">
            <v>T1VF-01M-B01L</v>
          </cell>
          <cell r="B9264" t="str">
            <v>PC,TERA1P,SCTP,7A,S/FTP,F-TYPE,STR,LSOH1,IVRY,BLK,</v>
          </cell>
          <cell r="C9264" t="str">
            <v>PC,TERA1P,SCTP,7A,S/FTP,F-TYPE,STR,LSOH1,IVRY,BLK,1M</v>
          </cell>
          <cell r="D9264" t="str">
            <v>szt.</v>
          </cell>
          <cell r="E9264">
            <v>0</v>
          </cell>
          <cell r="F9264" t="str">
            <v>SIEMON</v>
          </cell>
          <cell r="K9264">
            <v>110.06</v>
          </cell>
        </row>
        <row r="9265">
          <cell r="A9265" t="str">
            <v>T1VC-01M-B01L</v>
          </cell>
          <cell r="B9265" t="str">
            <v>PC,TERA1P,SCTP,7A,S/FTP,PAL,STR,LSOH1,IVRY,BLK,1M</v>
          </cell>
          <cell r="C9265" t="str">
            <v>PC,TERA1P,SCTP,7A,S/FTP,PAL,STR,LSOH1,IVRY,BLK,1M</v>
          </cell>
          <cell r="D9265" t="str">
            <v>szt.</v>
          </cell>
          <cell r="E9265">
            <v>0</v>
          </cell>
          <cell r="F9265" t="str">
            <v>SIEMON</v>
          </cell>
          <cell r="K9265">
            <v>115.56</v>
          </cell>
        </row>
        <row r="9266">
          <cell r="A9266" t="str">
            <v>T1VC-02M-B01L</v>
          </cell>
          <cell r="B9266" t="str">
            <v>PC,TERA1P,SCTP,7A,S/FTP,PAL,STR,LSOH1,IVRY,BLK,2M</v>
          </cell>
          <cell r="C9266" t="str">
            <v>PC,TERA1P,SCTP,7A,S/FTP,PAL,STR,LSOH1,IVRY,BLK,2M</v>
          </cell>
          <cell r="D9266" t="str">
            <v>szt.</v>
          </cell>
          <cell r="E9266">
            <v>0</v>
          </cell>
          <cell r="F9266" t="str">
            <v>SIEMON</v>
          </cell>
          <cell r="K9266">
            <v>117.58</v>
          </cell>
        </row>
        <row r="9267">
          <cell r="A9267" t="str">
            <v>T1VC-03M-B01L</v>
          </cell>
          <cell r="B9267" t="str">
            <v>PC,TERA1P,SCTP,7A,S/FTP,PAL,STR,LSOH1,IVRY,BLK,3M</v>
          </cell>
          <cell r="C9267" t="str">
            <v>PC,TERA1P,SCTP,7A,S/FTP,PAL,STR,LSOH1,IVRY,BLK,3M</v>
          </cell>
          <cell r="D9267" t="str">
            <v>szt.</v>
          </cell>
          <cell r="E9267">
            <v>0</v>
          </cell>
          <cell r="F9267" t="str">
            <v>SIEMON</v>
          </cell>
          <cell r="K9267">
            <v>119.56</v>
          </cell>
        </row>
        <row r="9268">
          <cell r="A9268" t="str">
            <v>T1VC-04M-B01L</v>
          </cell>
          <cell r="B9268" t="str">
            <v>PC,TERA1P,SCTP,7A,S/FTP,PAL,STR,LSOH1,IVRY,BLK,4M</v>
          </cell>
          <cell r="C9268" t="str">
            <v>PC,TERA1P,SCTP,7A,S/FTP,PAL,STR,LSOH1,IVRY,BLK,4M</v>
          </cell>
          <cell r="D9268" t="str">
            <v>szt.</v>
          </cell>
          <cell r="E9268">
            <v>0</v>
          </cell>
          <cell r="F9268" t="str">
            <v>SIEMON</v>
          </cell>
          <cell r="K9268">
            <v>121.56</v>
          </cell>
        </row>
        <row r="9269">
          <cell r="A9269" t="str">
            <v>T1VC-05M-B01L</v>
          </cell>
          <cell r="B9269" t="str">
            <v>PC,TERA1P,SCTP,7A,S/FTP,PAL,STR,LSOH1,IVRY,BLK,5M</v>
          </cell>
          <cell r="C9269" t="str">
            <v>PC,TERA1P,SCTP,7A,S/FTP,PAL,STR,LSOH1,IVRY,BLK,5M</v>
          </cell>
          <cell r="D9269" t="str">
            <v>szt.</v>
          </cell>
          <cell r="E9269">
            <v>0</v>
          </cell>
          <cell r="F9269" t="str">
            <v>SIEMON</v>
          </cell>
          <cell r="K9269">
            <v>123.58</v>
          </cell>
        </row>
        <row r="9270">
          <cell r="A9270" t="str">
            <v>T2E-B01M-B01L</v>
          </cell>
          <cell r="B9270" t="str">
            <v>PC,TERA2P,BP RJ45,5E,F/UTP,10BASET,STR,LSOH1,IVRY,</v>
          </cell>
          <cell r="C9270" t="str">
            <v>PC,TERA2P,BP RJ45,5E,F/UTP,10BASET,STR,LSOH1,IVRY,BLK,1M</v>
          </cell>
          <cell r="D9270" t="str">
            <v>szt.</v>
          </cell>
          <cell r="E9270">
            <v>0</v>
          </cell>
          <cell r="F9270" t="str">
            <v>SIEMON</v>
          </cell>
          <cell r="K9270">
            <v>19.600000000000001</v>
          </cell>
        </row>
        <row r="9271">
          <cell r="A9271" t="str">
            <v>T2E-B01M-B02L</v>
          </cell>
          <cell r="B9271" t="str">
            <v>PC,TERA2P,BP RJ45,5E,F/UTP,10BASET,STR,LSOH1,IVRY,</v>
          </cell>
          <cell r="C9271" t="str">
            <v>PC,TERA2P,BP RJ45,5E,F/UTP,10BASET,STR,LSOH1,IVRY,WHT,1M</v>
          </cell>
          <cell r="D9271" t="str">
            <v>szt.</v>
          </cell>
          <cell r="E9271">
            <v>0</v>
          </cell>
          <cell r="F9271" t="str">
            <v>SIEMON</v>
          </cell>
          <cell r="K9271">
            <v>19.600000000000001</v>
          </cell>
        </row>
        <row r="9272">
          <cell r="A9272" t="str">
            <v>T2E-B01M-B03L</v>
          </cell>
          <cell r="B9272" t="str">
            <v>PC,TERA2P,BP RJ45,5E,F/UTP,10BASET,STR,LSOH1,IVRY,</v>
          </cell>
          <cell r="C9272" t="str">
            <v>PC,TERA2P,BP RJ45,5E,F/UTP,10BASET,STR,LSOH1,IVRY,RED,1M</v>
          </cell>
          <cell r="D9272" t="str">
            <v>szt.</v>
          </cell>
          <cell r="E9272">
            <v>0</v>
          </cell>
          <cell r="F9272" t="str">
            <v>SIEMON</v>
          </cell>
          <cell r="K9272">
            <v>19.600000000000001</v>
          </cell>
        </row>
        <row r="9273">
          <cell r="A9273" t="str">
            <v>T2E-B01M-B04L</v>
          </cell>
          <cell r="B9273" t="str">
            <v>PC,TERA2P,BP RJ45,5E,F/UTP,10BASET,STR,LSOH1,IVRY,</v>
          </cell>
          <cell r="C9273" t="str">
            <v>PC,TERA2P,BP RJ45,5E,F/UTP,10BASET,STR,LSOH1,IVRY,GRY,1M</v>
          </cell>
          <cell r="D9273" t="str">
            <v>szt.</v>
          </cell>
          <cell r="E9273">
            <v>0</v>
          </cell>
          <cell r="F9273" t="str">
            <v>SIEMON</v>
          </cell>
          <cell r="K9273">
            <v>19.600000000000001</v>
          </cell>
        </row>
        <row r="9274">
          <cell r="A9274" t="str">
            <v>T2E-B01M-B05L</v>
          </cell>
          <cell r="B9274" t="str">
            <v>PC,TERA2P,BP RJ45,5E,F/UTP,10BASET,STR,LSOH1,IVRY,</v>
          </cell>
          <cell r="C9274" t="str">
            <v>PC,TERA2P,BP RJ45,5E,F/UTP,10BASET,STR,LSOH1,IVRY,YEL,1M</v>
          </cell>
          <cell r="D9274" t="str">
            <v>szt.</v>
          </cell>
          <cell r="E9274">
            <v>0</v>
          </cell>
          <cell r="F9274" t="str">
            <v>SIEMON</v>
          </cell>
          <cell r="K9274">
            <v>19.600000000000001</v>
          </cell>
        </row>
        <row r="9275">
          <cell r="A9275" t="str">
            <v>T2E-B01M-B06L</v>
          </cell>
          <cell r="B9275" t="str">
            <v>PC,TERA2P,BP RJ45,5E,F/UTP,10BASET,STR,LSOH1,IVRY,</v>
          </cell>
          <cell r="C9275" t="str">
            <v>PC,TERA2P,BP RJ45,5E,F/UTP,10BASET,STR,LSOH1,IVRY,BLU,1M</v>
          </cell>
          <cell r="D9275" t="str">
            <v>szt.</v>
          </cell>
          <cell r="E9275">
            <v>0</v>
          </cell>
          <cell r="F9275" t="str">
            <v>SIEMON</v>
          </cell>
          <cell r="K9275">
            <v>19.600000000000001</v>
          </cell>
        </row>
        <row r="9276">
          <cell r="A9276" t="str">
            <v>T2E-B01M-B07L</v>
          </cell>
          <cell r="B9276" t="str">
            <v>PC,TERA2P,BP RJ45,5E,F/UTP,10BASET,STR,LSOH1,IVRY,</v>
          </cell>
          <cell r="C9276" t="str">
            <v>PC,TERA2P,BP RJ45,5E,F/UTP,10BASET,STR,LSOH1,IVRY,GRN,1M</v>
          </cell>
          <cell r="D9276" t="str">
            <v>szt.</v>
          </cell>
          <cell r="E9276">
            <v>0</v>
          </cell>
          <cell r="F9276" t="str">
            <v>SIEMON</v>
          </cell>
          <cell r="K9276">
            <v>19.600000000000001</v>
          </cell>
        </row>
        <row r="9277">
          <cell r="A9277" t="str">
            <v>T2E-B02M-B01L</v>
          </cell>
          <cell r="B9277" t="str">
            <v>PC,TERA2P,BP RJ45,5E,F/UTP,10BASET,STR,LSOH1,IVRY,</v>
          </cell>
          <cell r="C9277" t="str">
            <v>PC,TERA2P,BP RJ45,5E,F/UTP,10BASET,STR,LSOH1,IVRY,BLK,2M</v>
          </cell>
          <cell r="D9277" t="str">
            <v>szt.</v>
          </cell>
          <cell r="E9277">
            <v>0</v>
          </cell>
          <cell r="F9277" t="str">
            <v>SIEMON</v>
          </cell>
          <cell r="K9277">
            <v>20.62</v>
          </cell>
        </row>
        <row r="9278">
          <cell r="A9278" t="str">
            <v>T2E-B02M-B02L</v>
          </cell>
          <cell r="B9278" t="str">
            <v>PC,TERA2P,BP RJ45,5E,F/UTP,10BASET,STR,LSOH1,IVRY,</v>
          </cell>
          <cell r="C9278" t="str">
            <v>PC,TERA2P,BP RJ45,5E,F/UTP,10BASET,STR,LSOH1,IVRY,WHT,2M</v>
          </cell>
          <cell r="D9278" t="str">
            <v>szt.</v>
          </cell>
          <cell r="E9278">
            <v>0</v>
          </cell>
          <cell r="F9278" t="str">
            <v>SIEMON</v>
          </cell>
          <cell r="K9278">
            <v>20.62</v>
          </cell>
        </row>
        <row r="9279">
          <cell r="A9279" t="str">
            <v>T2E-B02M-B03L</v>
          </cell>
          <cell r="B9279" t="str">
            <v>PC,TERA2P,BP RJ45,5E,F/UTP,10BASET,STR,LSOH1,IVRY,</v>
          </cell>
          <cell r="C9279" t="str">
            <v>PC,TERA2P,BP RJ45,5E,F/UTP,10BASET,STR,LSOH1,IVRY,RED,2M</v>
          </cell>
          <cell r="D9279" t="str">
            <v>szt.</v>
          </cell>
          <cell r="E9279">
            <v>0</v>
          </cell>
          <cell r="F9279" t="str">
            <v>SIEMON</v>
          </cell>
          <cell r="K9279">
            <v>20.62</v>
          </cell>
        </row>
        <row r="9280">
          <cell r="A9280" t="str">
            <v>T2E-B02M-B04L</v>
          </cell>
          <cell r="B9280" t="str">
            <v>PC,TERA2P,BP RJ45,5E,F/UTP,10BASET,STR,LSOH1,IVRY,</v>
          </cell>
          <cell r="C9280" t="str">
            <v>PC,TERA2P,BP RJ45,5E,F/UTP,10BASET,STR,LSOH1,IVRY,GRY,2M</v>
          </cell>
          <cell r="D9280" t="str">
            <v>szt.</v>
          </cell>
          <cell r="E9280">
            <v>0</v>
          </cell>
          <cell r="F9280" t="str">
            <v>SIEMON</v>
          </cell>
          <cell r="K9280">
            <v>20.62</v>
          </cell>
        </row>
        <row r="9281">
          <cell r="A9281" t="str">
            <v>T2E-B02M-B05L</v>
          </cell>
          <cell r="B9281" t="str">
            <v>PC,TERA2P,BP RJ45,5E,F/UTP,10BASET,STR,LSOH1,IVRY,</v>
          </cell>
          <cell r="C9281" t="str">
            <v>PC,TERA2P,BP RJ45,5E,F/UTP,10BASET,STR,LSOH1,IVRY,YEL,2M</v>
          </cell>
          <cell r="D9281" t="str">
            <v>szt.</v>
          </cell>
          <cell r="E9281">
            <v>0</v>
          </cell>
          <cell r="F9281" t="str">
            <v>SIEMON</v>
          </cell>
          <cell r="K9281">
            <v>20.62</v>
          </cell>
        </row>
        <row r="9282">
          <cell r="A9282" t="str">
            <v>T2E-B02M-B06L</v>
          </cell>
          <cell r="B9282" t="str">
            <v>PC,TERA2P,BP RJ45,5E,F/UTP,10BASET,STR,LSOH1,IVRY,</v>
          </cell>
          <cell r="C9282" t="str">
            <v>PC,TERA2P,BP RJ45,5E,F/UTP,10BASET,STR,LSOH1,IVRY,BLU,2M</v>
          </cell>
          <cell r="D9282" t="str">
            <v>szt.</v>
          </cell>
          <cell r="E9282">
            <v>0</v>
          </cell>
          <cell r="F9282" t="str">
            <v>SIEMON</v>
          </cell>
          <cell r="K9282">
            <v>20.62</v>
          </cell>
        </row>
        <row r="9283">
          <cell r="A9283" t="str">
            <v>T2E-B02M-B07L</v>
          </cell>
          <cell r="B9283" t="str">
            <v>PC,TERA2P,BP RJ45,5E,F/UTP,10BASET,STR,LSOH1,IVRY,</v>
          </cell>
          <cell r="C9283" t="str">
            <v>PC,TERA2P,BP RJ45,5E,F/UTP,10BASET,STR,LSOH1,IVRY,GRN,2M</v>
          </cell>
          <cell r="D9283" t="str">
            <v>szt.</v>
          </cell>
          <cell r="E9283">
            <v>0</v>
          </cell>
          <cell r="F9283" t="str">
            <v>SIEMON</v>
          </cell>
          <cell r="K9283">
            <v>20.62</v>
          </cell>
        </row>
        <row r="9284">
          <cell r="A9284" t="str">
            <v>T2E-B03M-B01L</v>
          </cell>
          <cell r="B9284" t="str">
            <v>PC,TERA2P,BP RJ45,5E,F/UTP,10BASET,STR,LSOH1,IVRY,</v>
          </cell>
          <cell r="C9284" t="str">
            <v>PC,TERA2P,BP RJ45,5E,F/UTP,10BASET,STR,LSOH1,IVRY,BLK,3M</v>
          </cell>
          <cell r="D9284" t="str">
            <v>szt.</v>
          </cell>
          <cell r="E9284">
            <v>0</v>
          </cell>
          <cell r="F9284" t="str">
            <v>SIEMON</v>
          </cell>
          <cell r="K9284">
            <v>21.64</v>
          </cell>
        </row>
        <row r="9285">
          <cell r="A9285" t="str">
            <v>T2E-B03M-B02L</v>
          </cell>
          <cell r="B9285" t="str">
            <v>PC,TERA2P,BP RJ45,5E,F/UTP,10BASET,STR,LSOH1,IVRY,</v>
          </cell>
          <cell r="C9285" t="str">
            <v>PC,TERA2P,BP RJ45,5E,F/UTP,10BASET,STR,LSOH1,IVRY,WHT,3M</v>
          </cell>
          <cell r="D9285" t="str">
            <v>szt.</v>
          </cell>
          <cell r="E9285">
            <v>0</v>
          </cell>
          <cell r="F9285" t="str">
            <v>SIEMON</v>
          </cell>
          <cell r="K9285">
            <v>21.64</v>
          </cell>
        </row>
        <row r="9286">
          <cell r="A9286" t="str">
            <v>T2E-B03M-B03L</v>
          </cell>
          <cell r="B9286" t="str">
            <v>PC,TERA2P,BP RJ45,5E,F/UTP,10BASET,STR,LSOH1,IVRY,</v>
          </cell>
          <cell r="C9286" t="str">
            <v>PC,TERA2P,BP RJ45,5E,F/UTP,10BASET,STR,LSOH1,IVRY,RED,3M</v>
          </cell>
          <cell r="D9286" t="str">
            <v>szt.</v>
          </cell>
          <cell r="E9286">
            <v>0</v>
          </cell>
          <cell r="F9286" t="str">
            <v>SIEMON</v>
          </cell>
          <cell r="K9286">
            <v>21.64</v>
          </cell>
        </row>
        <row r="9287">
          <cell r="A9287" t="str">
            <v>T2E-B03M-B04L</v>
          </cell>
          <cell r="B9287" t="str">
            <v>PC,TERA2P,BP RJ45,5E,F/UTP,10BASET,STR,LSOH1,IVRY,</v>
          </cell>
          <cell r="C9287" t="str">
            <v>PC,TERA2P,BP RJ45,5E,F/UTP,10BASET,STR,LSOH1,IVRY,GRY,3M</v>
          </cell>
          <cell r="D9287" t="str">
            <v>szt.</v>
          </cell>
          <cell r="E9287">
            <v>0</v>
          </cell>
          <cell r="F9287" t="str">
            <v>SIEMON</v>
          </cell>
          <cell r="K9287">
            <v>21.64</v>
          </cell>
        </row>
        <row r="9288">
          <cell r="A9288" t="str">
            <v>T2E-B03M-B05L</v>
          </cell>
          <cell r="B9288" t="str">
            <v>PC,TERA2P,BP RJ45,5E,F/UTP,10BASET,STR,LSOH1,IVRY,</v>
          </cell>
          <cell r="C9288" t="str">
            <v>PC,TERA2P,BP RJ45,5E,F/UTP,10BASET,STR,LSOH1,IVRY,YEL,3M</v>
          </cell>
          <cell r="D9288" t="str">
            <v>szt.</v>
          </cell>
          <cell r="E9288">
            <v>0</v>
          </cell>
          <cell r="F9288" t="str">
            <v>SIEMON</v>
          </cell>
          <cell r="K9288">
            <v>21.64</v>
          </cell>
        </row>
        <row r="9289">
          <cell r="A9289" t="str">
            <v>T2E-B03M-B06L</v>
          </cell>
          <cell r="B9289" t="str">
            <v>PC,TERA2P,BP RJ45,5E,F/UTP,10BASET,STR,LSOH1,IVRY,</v>
          </cell>
          <cell r="C9289" t="str">
            <v>PC,TERA2P,BP RJ45,5E,F/UTP,10BASET,STR,LSOH1,IVRY,BLU,3M</v>
          </cell>
          <cell r="D9289" t="str">
            <v>szt.</v>
          </cell>
          <cell r="E9289">
            <v>0</v>
          </cell>
          <cell r="F9289" t="str">
            <v>SIEMON</v>
          </cell>
          <cell r="K9289">
            <v>21.64</v>
          </cell>
        </row>
        <row r="9290">
          <cell r="A9290" t="str">
            <v>T2E-B03M-B07L</v>
          </cell>
          <cell r="B9290" t="str">
            <v>PC,TERA2P,BP RJ45,5E,F/UTP,10BASET,STR,LSOH1,IVRY,</v>
          </cell>
          <cell r="C9290" t="str">
            <v>PC,TERA2P,BP RJ45,5E,F/UTP,10BASET,STR,LSOH1,IVRY,GRN,3M</v>
          </cell>
          <cell r="D9290" t="str">
            <v>szt.</v>
          </cell>
          <cell r="E9290">
            <v>0</v>
          </cell>
          <cell r="F9290" t="str">
            <v>SIEMON</v>
          </cell>
          <cell r="K9290">
            <v>21.64</v>
          </cell>
        </row>
        <row r="9291">
          <cell r="A9291" t="str">
            <v>T2E-B04M-B01L</v>
          </cell>
          <cell r="B9291" t="str">
            <v>PC,TERA2P,BP RJ45,5E,F/UTP,10BASET,STR,LSOH1,IVRY,</v>
          </cell>
          <cell r="C9291" t="str">
            <v>PC,TERA2P,BP RJ45,5E,F/UTP,10BASET,STR,LSOH1,IVRY,BLK,4M</v>
          </cell>
          <cell r="D9291" t="str">
            <v>szt.</v>
          </cell>
          <cell r="E9291">
            <v>0</v>
          </cell>
          <cell r="F9291" t="str">
            <v>SIEMON</v>
          </cell>
          <cell r="K9291">
            <v>22.66</v>
          </cell>
        </row>
        <row r="9292">
          <cell r="A9292" t="str">
            <v>T2E-B04M-B02L</v>
          </cell>
          <cell r="B9292" t="str">
            <v>PC,TERA2P,BP RJ45,5E,F/UTP,10BASET,STR,LSOH1,IVRY,</v>
          </cell>
          <cell r="C9292" t="str">
            <v>PC,TERA2P,BP RJ45,5E,F/UTP,10BASET,STR,LSOH1,IVRY,WHT,4M</v>
          </cell>
          <cell r="D9292" t="str">
            <v>szt.</v>
          </cell>
          <cell r="E9292">
            <v>0</v>
          </cell>
          <cell r="F9292" t="str">
            <v>SIEMON</v>
          </cell>
          <cell r="K9292">
            <v>22.66</v>
          </cell>
        </row>
        <row r="9293">
          <cell r="A9293" t="str">
            <v>T2E-B04M-B03L</v>
          </cell>
          <cell r="B9293" t="str">
            <v>PC,TERA2P,BP RJ45,5E,F/UTP,10BASET,STR,LSOH1,IVRY,</v>
          </cell>
          <cell r="C9293" t="str">
            <v>PC,TERA2P,BP RJ45,5E,F/UTP,10BASET,STR,LSOH1,IVRY,RED,4M</v>
          </cell>
          <cell r="D9293" t="str">
            <v>szt.</v>
          </cell>
          <cell r="E9293">
            <v>0</v>
          </cell>
          <cell r="F9293" t="str">
            <v>SIEMON</v>
          </cell>
          <cell r="K9293">
            <v>22.66</v>
          </cell>
        </row>
        <row r="9294">
          <cell r="A9294" t="str">
            <v>T2E-B04M-B04L</v>
          </cell>
          <cell r="B9294" t="str">
            <v>PC,TERA2P,BP RJ45,5E,F/UTP,10BASET,STR,LSOH1,IVRY,</v>
          </cell>
          <cell r="C9294" t="str">
            <v>PC,TERA2P,BP RJ45,5E,F/UTP,10BASET,STR,LSOH1,IVRY,GRY,4M</v>
          </cell>
          <cell r="D9294" t="str">
            <v>szt.</v>
          </cell>
          <cell r="E9294">
            <v>0</v>
          </cell>
          <cell r="F9294" t="str">
            <v>SIEMON</v>
          </cell>
          <cell r="K9294">
            <v>22.66</v>
          </cell>
        </row>
        <row r="9295">
          <cell r="A9295" t="str">
            <v>T2E-B04M-B05L</v>
          </cell>
          <cell r="B9295" t="str">
            <v>PC,TERA2P,BP RJ45,5E,F/UTP,10BASET,STR,LSOH1,IVRY,</v>
          </cell>
          <cell r="C9295" t="str">
            <v>PC,TERA2P,BP RJ45,5E,F/UTP,10BASET,STR,LSOH1,IVRY,YEL,4M</v>
          </cell>
          <cell r="D9295" t="str">
            <v>szt.</v>
          </cell>
          <cell r="E9295">
            <v>0</v>
          </cell>
          <cell r="F9295" t="str">
            <v>SIEMON</v>
          </cell>
          <cell r="K9295">
            <v>22.66</v>
          </cell>
        </row>
        <row r="9296">
          <cell r="A9296" t="str">
            <v>T2E-B04M-B06L</v>
          </cell>
          <cell r="B9296" t="str">
            <v>PC,TERA2P,BP RJ45,5E,F/UTP,10BASET,STR,LSOH1,IVRY,</v>
          </cell>
          <cell r="C9296" t="str">
            <v>PC,TERA2P,BP RJ45,5E,F/UTP,10BASET,STR,LSOH1,IVRY,BLU,4M</v>
          </cell>
          <cell r="D9296" t="str">
            <v>szt.</v>
          </cell>
          <cell r="E9296">
            <v>0</v>
          </cell>
          <cell r="F9296" t="str">
            <v>SIEMON</v>
          </cell>
          <cell r="K9296">
            <v>22.66</v>
          </cell>
        </row>
        <row r="9297">
          <cell r="A9297" t="str">
            <v>T2E-B04M-B07L</v>
          </cell>
          <cell r="B9297" t="str">
            <v>PC,TERA2P,BP RJ45,5E,F/UTP,10BASET,STR,LSOH1,IVRY,</v>
          </cell>
          <cell r="C9297" t="str">
            <v>PC,TERA2P,BP RJ45,5E,F/UTP,10BASET,STR,LSOH1,IVRY,GRN,4M</v>
          </cell>
          <cell r="D9297" t="str">
            <v>szt.</v>
          </cell>
          <cell r="E9297">
            <v>0</v>
          </cell>
          <cell r="F9297" t="str">
            <v>SIEMON</v>
          </cell>
          <cell r="K9297">
            <v>22.66</v>
          </cell>
        </row>
        <row r="9298">
          <cell r="A9298" t="str">
            <v>T2E-B05M-B01L</v>
          </cell>
          <cell r="B9298" t="str">
            <v>PC,TERA2P,BP RJ45,5E,F/UTP,10BASET,STR,LSOH1,IVRY,</v>
          </cell>
          <cell r="C9298" t="str">
            <v>PC,TERA2P,BP RJ45,5E,F/UTP,10BASET,STR,LSOH1,IVRY,BLK,5M</v>
          </cell>
          <cell r="D9298" t="str">
            <v>szt.</v>
          </cell>
          <cell r="E9298">
            <v>0</v>
          </cell>
          <cell r="F9298" t="str">
            <v>SIEMON</v>
          </cell>
          <cell r="K9298">
            <v>23.68</v>
          </cell>
        </row>
        <row r="9299">
          <cell r="A9299" t="str">
            <v>T2E-B05M-B02L</v>
          </cell>
          <cell r="B9299" t="str">
            <v>PC,TERA2P,BP RJ45,5E,F/UTP,10BASET,STR,LSOH1,IVRY,</v>
          </cell>
          <cell r="C9299" t="str">
            <v>PC,TERA2P,BP RJ45,5E,F/UTP,10BASET,STR,LSOH1,IVRY,WHT,5M</v>
          </cell>
          <cell r="D9299" t="str">
            <v>szt.</v>
          </cell>
          <cell r="E9299">
            <v>0</v>
          </cell>
          <cell r="F9299" t="str">
            <v>SIEMON</v>
          </cell>
          <cell r="K9299">
            <v>23.68</v>
          </cell>
        </row>
        <row r="9300">
          <cell r="A9300" t="str">
            <v>T2E-B05M-B03L</v>
          </cell>
          <cell r="B9300" t="str">
            <v>PC,TERA2P,BP RJ45,5E,F/UTP,10BASET,STR,LSOH1,IVRY,</v>
          </cell>
          <cell r="C9300" t="str">
            <v>PC,TERA2P,BP RJ45,5E,F/UTP,10BASET,STR,LSOH1,IVRY,RED,5M</v>
          </cell>
          <cell r="D9300" t="str">
            <v>szt.</v>
          </cell>
          <cell r="E9300">
            <v>0</v>
          </cell>
          <cell r="F9300" t="str">
            <v>SIEMON</v>
          </cell>
          <cell r="K9300">
            <v>23.68</v>
          </cell>
        </row>
        <row r="9301">
          <cell r="A9301" t="str">
            <v>T2E-B05M-B04L</v>
          </cell>
          <cell r="B9301" t="str">
            <v>PC,TERA2P,BP RJ45,5E,F/UTP,10BASET,STR,LSOH1,IVRY,</v>
          </cell>
          <cell r="C9301" t="str">
            <v>PC,TERA2P,BP RJ45,5E,F/UTP,10BASET,STR,LSOH1,IVRY,GRY,5M</v>
          </cell>
          <cell r="D9301" t="str">
            <v>szt.</v>
          </cell>
          <cell r="E9301">
            <v>0</v>
          </cell>
          <cell r="F9301" t="str">
            <v>SIEMON</v>
          </cell>
          <cell r="K9301">
            <v>23.68</v>
          </cell>
        </row>
        <row r="9302">
          <cell r="A9302" t="str">
            <v>T2E-B05M-B05L</v>
          </cell>
          <cell r="B9302" t="str">
            <v>PC,TERA2P,BP RJ45,5E,F/UTP,10BASET,STR,LSOH1,IVRY,</v>
          </cell>
          <cell r="C9302" t="str">
            <v>PC,TERA2P,BP RJ45,5E,F/UTP,10BASET,STR,LSOH1,IVRY,YEL,5M</v>
          </cell>
          <cell r="D9302" t="str">
            <v>szt.</v>
          </cell>
          <cell r="E9302">
            <v>0</v>
          </cell>
          <cell r="F9302" t="str">
            <v>SIEMON</v>
          </cell>
          <cell r="K9302">
            <v>23.68</v>
          </cell>
        </row>
        <row r="9303">
          <cell r="A9303" t="str">
            <v>T2E-B05M-B06L</v>
          </cell>
          <cell r="B9303" t="str">
            <v>PC,TERA2P,BP RJ45,5E,F/UTP,10BASET,STR,LSOH1,IVRY,</v>
          </cell>
          <cell r="C9303" t="str">
            <v>PC,TERA2P,BP RJ45,5E,F/UTP,10BASET,STR,LSOH1,IVRY,BLU,5M</v>
          </cell>
          <cell r="D9303" t="str">
            <v>szt.</v>
          </cell>
          <cell r="E9303">
            <v>0</v>
          </cell>
          <cell r="F9303" t="str">
            <v>SIEMON</v>
          </cell>
          <cell r="K9303">
            <v>23.68</v>
          </cell>
        </row>
        <row r="9304">
          <cell r="A9304" t="str">
            <v>T2E-B05M-B07L</v>
          </cell>
          <cell r="B9304" t="str">
            <v>PC,TERA2P,BP RJ45,5E,F/UTP,10BASET,STR,LSOH1,IVRY,</v>
          </cell>
          <cell r="C9304" t="str">
            <v>PC,TERA2P,BP RJ45,5E,F/UTP,10BASET,STR,LSOH1,IVRY,GRN,5M</v>
          </cell>
          <cell r="D9304" t="str">
            <v>szt.</v>
          </cell>
          <cell r="E9304">
            <v>0</v>
          </cell>
          <cell r="F9304" t="str">
            <v>SIEMON</v>
          </cell>
          <cell r="K9304">
            <v>23.68</v>
          </cell>
        </row>
        <row r="9305">
          <cell r="A9305" t="str">
            <v>T2E-B1.5M-B01L</v>
          </cell>
          <cell r="B9305" t="str">
            <v>PC,TERA2P,BP RJ45,5E,F/UTP,10BASET,STR,LSOH1,IVRY,</v>
          </cell>
          <cell r="C9305" t="str">
            <v>PC,TERA2P,BP RJ45,5E,F/UTP,10BASET,STR,LSOH1,IVRY,BLK,1.5M</v>
          </cell>
          <cell r="D9305" t="str">
            <v>szt.</v>
          </cell>
          <cell r="E9305">
            <v>0</v>
          </cell>
          <cell r="F9305" t="str">
            <v>SIEMON</v>
          </cell>
          <cell r="K9305">
            <v>20.12</v>
          </cell>
        </row>
        <row r="9306">
          <cell r="A9306" t="str">
            <v>T2E-B1.5M-B02L</v>
          </cell>
          <cell r="B9306" t="str">
            <v>PC,TERA2P,BP RJ45,5E,F/UTP,10BASET,STR,LSOH1,IVRY,</v>
          </cell>
          <cell r="C9306" t="str">
            <v>PC,TERA2P,BP RJ45,5E,F/UTP,10BASET,STR,LSOH1,IVRY,WHT,1.5M</v>
          </cell>
          <cell r="D9306" t="str">
            <v>szt.</v>
          </cell>
          <cell r="E9306">
            <v>0</v>
          </cell>
          <cell r="F9306" t="str">
            <v>SIEMON</v>
          </cell>
          <cell r="K9306">
            <v>20.12</v>
          </cell>
        </row>
        <row r="9307">
          <cell r="A9307" t="str">
            <v>T2E-B1.5M-B03L</v>
          </cell>
          <cell r="B9307" t="str">
            <v>PC,TERA2P,BP RJ45,5E,F/UTP,10BASET,STR,LSOH1,IVRY,</v>
          </cell>
          <cell r="C9307" t="str">
            <v>PC,TERA2P,BP RJ45,5E,F/UTP,10BASET,STR,LSOH1,IVRY,RED,1.5M</v>
          </cell>
          <cell r="D9307" t="str">
            <v>szt.</v>
          </cell>
          <cell r="E9307">
            <v>0</v>
          </cell>
          <cell r="F9307" t="str">
            <v>SIEMON</v>
          </cell>
          <cell r="K9307">
            <v>20.12</v>
          </cell>
        </row>
        <row r="9308">
          <cell r="A9308" t="str">
            <v>T2E-B1.5M-B04L</v>
          </cell>
          <cell r="B9308" t="str">
            <v>PC,TERA2P,BP RJ45,5E,F/UTP,10BASET,STR,LSOH1,IVRY,</v>
          </cell>
          <cell r="C9308" t="str">
            <v>PC,TERA2P,BP RJ45,5E,F/UTP,10BASET,STR,LSOH1,IVRY,GRY,1.5M</v>
          </cell>
          <cell r="D9308" t="str">
            <v>szt.</v>
          </cell>
          <cell r="E9308">
            <v>0</v>
          </cell>
          <cell r="F9308" t="str">
            <v>SIEMON</v>
          </cell>
          <cell r="K9308">
            <v>20.12</v>
          </cell>
        </row>
        <row r="9309">
          <cell r="A9309" t="str">
            <v>T2E-B1.5M-B05L</v>
          </cell>
          <cell r="B9309" t="str">
            <v>PC,TERA2P,BP RJ45,5E,F/UTP,10BASET,STR,LSOH1,IVRY,</v>
          </cell>
          <cell r="C9309" t="str">
            <v>PC,TERA2P,BP RJ45,5E,F/UTP,10BASET,STR,LSOH1,IVRY,YEL,1.5M</v>
          </cell>
          <cell r="D9309" t="str">
            <v>szt.</v>
          </cell>
          <cell r="E9309">
            <v>0</v>
          </cell>
          <cell r="F9309" t="str">
            <v>SIEMON</v>
          </cell>
          <cell r="K9309">
            <v>20.12</v>
          </cell>
        </row>
        <row r="9310">
          <cell r="A9310" t="str">
            <v>T2E-B1.5M-B06L</v>
          </cell>
          <cell r="B9310" t="str">
            <v>PC,TERA2P,BP RJ45,5E,F/UTP,10BASET,STR,LSOH1,IVRY,</v>
          </cell>
          <cell r="C9310" t="str">
            <v>PC,TERA2P,BP RJ45,5E,F/UTP,10BASET,STR,LSOH1,IVRY,BLU,1.5M</v>
          </cell>
          <cell r="D9310" t="str">
            <v>szt.</v>
          </cell>
          <cell r="E9310">
            <v>0</v>
          </cell>
          <cell r="F9310" t="str">
            <v>SIEMON</v>
          </cell>
          <cell r="K9310">
            <v>20.12</v>
          </cell>
        </row>
        <row r="9311">
          <cell r="A9311" t="str">
            <v>T2E-B1.5M-B07L</v>
          </cell>
          <cell r="B9311" t="str">
            <v>PC,TERA2P,BP RJ45,5E,F/UTP,10BASET,STR,LSOH1,IVRY,</v>
          </cell>
          <cell r="C9311" t="str">
            <v>PC,TERA2P,BP RJ45,5E,F/UTP,10BASET,STR,LSOH1,IVRY,GRN,1.5M</v>
          </cell>
          <cell r="D9311" t="str">
            <v>szt.</v>
          </cell>
          <cell r="E9311">
            <v>0</v>
          </cell>
          <cell r="F9311" t="str">
            <v>SIEMON</v>
          </cell>
          <cell r="K9311">
            <v>20.12</v>
          </cell>
        </row>
        <row r="9312">
          <cell r="A9312" t="str">
            <v>T2E-B7.5M-B01L</v>
          </cell>
          <cell r="B9312" t="str">
            <v>PC,TERA2P,BP RJ45,5E,F/UTP,10BASET,STR,LSOH1,IVRY,</v>
          </cell>
          <cell r="C9312" t="str">
            <v>PC,TERA2P,BP RJ45,5E,F/UTP,10BASET,STR,LSOH1,IVRY,BLK,7.5M</v>
          </cell>
          <cell r="D9312" t="str">
            <v>szt.</v>
          </cell>
          <cell r="E9312">
            <v>0</v>
          </cell>
          <cell r="F9312" t="str">
            <v>SIEMON</v>
          </cell>
          <cell r="K9312">
            <v>26.2</v>
          </cell>
        </row>
        <row r="9313">
          <cell r="A9313" t="str">
            <v>T2E-B7.5M-B02L</v>
          </cell>
          <cell r="B9313" t="str">
            <v>PC,TERA2P,BP RJ45,5E,F/UTP,10BASET,STR,LSOH1,IVRY,</v>
          </cell>
          <cell r="C9313" t="str">
            <v>PC,TERA2P,BP RJ45,5E,F/UTP,10BASET,STR,LSOH1,IVRY,WHT,7.5M</v>
          </cell>
          <cell r="D9313" t="str">
            <v>szt.</v>
          </cell>
          <cell r="E9313">
            <v>0</v>
          </cell>
          <cell r="F9313" t="str">
            <v>SIEMON</v>
          </cell>
          <cell r="K9313">
            <v>26.2</v>
          </cell>
        </row>
        <row r="9314">
          <cell r="A9314" t="str">
            <v>T2E-B7.5M-B03L</v>
          </cell>
          <cell r="B9314" t="str">
            <v>PC,TERA2P,BP RJ45,5E,F/UTP,10BASET,STR,LSOH1,IVRY,</v>
          </cell>
          <cell r="C9314" t="str">
            <v>PC,TERA2P,BP RJ45,5E,F/UTP,10BASET,STR,LSOH1,IVRY,RED,7.5M</v>
          </cell>
          <cell r="D9314" t="str">
            <v>szt.</v>
          </cell>
          <cell r="E9314">
            <v>0</v>
          </cell>
          <cell r="F9314" t="str">
            <v>SIEMON</v>
          </cell>
          <cell r="K9314">
            <v>26.2</v>
          </cell>
        </row>
        <row r="9315">
          <cell r="A9315" t="str">
            <v>T2E-B7.5M-B04L</v>
          </cell>
          <cell r="B9315" t="str">
            <v>PC,TERA2P,BP RJ45,5E,F/UTP,10BASET,STR,LSOH1,IVRY,</v>
          </cell>
          <cell r="C9315" t="str">
            <v>PC,TERA2P,BP RJ45,5E,F/UTP,10BASET,STR,LSOH1,IVRY,GRY,7.5M</v>
          </cell>
          <cell r="D9315" t="str">
            <v>szt.</v>
          </cell>
          <cell r="E9315">
            <v>0</v>
          </cell>
          <cell r="F9315" t="str">
            <v>SIEMON</v>
          </cell>
          <cell r="K9315">
            <v>26.2</v>
          </cell>
        </row>
        <row r="9316">
          <cell r="A9316" t="str">
            <v>T2E-B7.5M-B05L</v>
          </cell>
          <cell r="B9316" t="str">
            <v>PC,TERA2P,BP RJ45,5E,F/UTP,10BASET,STR,LSOH1,IVRY,</v>
          </cell>
          <cell r="C9316" t="str">
            <v>PC,TERA2P,BP RJ45,5E,F/UTP,10BASET,STR,LSOH1,IVRY,YEL,7.5M</v>
          </cell>
          <cell r="D9316" t="str">
            <v>szt.</v>
          </cell>
          <cell r="E9316">
            <v>0</v>
          </cell>
          <cell r="F9316" t="str">
            <v>SIEMON</v>
          </cell>
          <cell r="K9316">
            <v>26.2</v>
          </cell>
        </row>
        <row r="9317">
          <cell r="A9317" t="str">
            <v>T2E-B7.5M-B06L</v>
          </cell>
          <cell r="B9317" t="str">
            <v>PC,TERA2P,BP RJ45,5E,F/UTP,10BASET,STR,LSOH1,IVRY,</v>
          </cell>
          <cell r="C9317" t="str">
            <v>PC,TERA2P,BP RJ45,5E,F/UTP,10BASET,STR,LSOH1,IVRY,BLU,7.5M</v>
          </cell>
          <cell r="D9317" t="str">
            <v>szt.</v>
          </cell>
          <cell r="E9317">
            <v>0</v>
          </cell>
          <cell r="F9317" t="str">
            <v>SIEMON</v>
          </cell>
          <cell r="K9317">
            <v>26.2</v>
          </cell>
        </row>
        <row r="9318">
          <cell r="A9318" t="str">
            <v>T2E-B7.5M-B07L</v>
          </cell>
          <cell r="B9318" t="str">
            <v>PC,TERA2P,BP RJ45,5E,F/UTP,10BASET,STR,LSOH1,IVRY,</v>
          </cell>
          <cell r="C9318" t="str">
            <v>PC,TERA2P,BP RJ45,5E,F/UTP,10BASET,STR,LSOH1,IVRY,GRN,7.5M</v>
          </cell>
          <cell r="D9318" t="str">
            <v>szt.</v>
          </cell>
          <cell r="E9318">
            <v>0</v>
          </cell>
          <cell r="F9318" t="str">
            <v>SIEMON</v>
          </cell>
          <cell r="K9318">
            <v>26.2</v>
          </cell>
        </row>
        <row r="9319">
          <cell r="A9319" t="str">
            <v>T2U-B01M-B02L</v>
          </cell>
          <cell r="B9319" t="str">
            <v>PC,TERA2P,BP RJ45,5E,F/UTP,TKN RNG,STR,LSOH1,IVRY,</v>
          </cell>
          <cell r="C9319" t="str">
            <v>PC,TERA2P,BP RJ45,5E,F/UTP,TKN RNG,STR,LSOH1,IVRY,WHT,1M</v>
          </cell>
          <cell r="D9319" t="str">
            <v>szt.</v>
          </cell>
          <cell r="E9319">
            <v>0</v>
          </cell>
          <cell r="F9319" t="str">
            <v>SIEMON</v>
          </cell>
          <cell r="K9319">
            <v>19.600000000000001</v>
          </cell>
        </row>
        <row r="9320">
          <cell r="A9320" t="str">
            <v>T2U-B01M-B06L</v>
          </cell>
          <cell r="B9320" t="str">
            <v>PC,TERA2P,BP RJ45,5E,F/UTP,TKN RNG,STR,LSOH1,IVRY,</v>
          </cell>
          <cell r="C9320" t="str">
            <v>PC,TERA2P,BP RJ45,5E,F/UTP,TKN RNG,STR,LSOH1,IVRY,BLU,1M</v>
          </cell>
          <cell r="D9320" t="str">
            <v>szt.</v>
          </cell>
          <cell r="E9320">
            <v>0</v>
          </cell>
          <cell r="F9320" t="str">
            <v>SIEMON</v>
          </cell>
          <cell r="K9320">
            <v>19.600000000000001</v>
          </cell>
        </row>
        <row r="9321">
          <cell r="A9321" t="str">
            <v>T2U-B02M-B01L</v>
          </cell>
          <cell r="B9321" t="str">
            <v>PC,TERA2P,BP RJ45,5E,F/UTP,TKN RNG,STR,LSOH1,IVRY,</v>
          </cell>
          <cell r="C9321" t="str">
            <v>PC,TERA2P,BP RJ45,5E,F/UTP,TKN RNG,STR,LSOH1,IVRY,BLK,2M</v>
          </cell>
          <cell r="D9321" t="str">
            <v>szt.</v>
          </cell>
          <cell r="E9321">
            <v>0</v>
          </cell>
          <cell r="F9321" t="str">
            <v>SIEMON</v>
          </cell>
          <cell r="K9321">
            <v>20.62</v>
          </cell>
        </row>
        <row r="9322">
          <cell r="A9322" t="str">
            <v>T2U-B02M-B02L</v>
          </cell>
          <cell r="B9322" t="str">
            <v>PC,TERA2P,BP RJ45,5E,F/UTP,TKN RNG,STR,LSOH1,IVRY,</v>
          </cell>
          <cell r="C9322" t="str">
            <v>PC,TERA2P,BP RJ45,5E,F/UTP,TKN RNG,STR,LSOH1,IVRY,WHT,2M</v>
          </cell>
          <cell r="D9322" t="str">
            <v>szt.</v>
          </cell>
          <cell r="E9322">
            <v>0</v>
          </cell>
          <cell r="F9322" t="str">
            <v>SIEMON</v>
          </cell>
          <cell r="K9322">
            <v>20.62</v>
          </cell>
        </row>
        <row r="9323">
          <cell r="A9323" t="str">
            <v>T2U-B02M-B03L</v>
          </cell>
          <cell r="B9323" t="str">
            <v>PC,TERA2P,BP RJ45,5E,F/UTP,TKN RNG,STR,LSOH1,IVRY,</v>
          </cell>
          <cell r="C9323" t="str">
            <v>PC,TERA2P,BP RJ45,5E,F/UTP,TKN RNG,STR,LSOH1,IVRY,RED,2M</v>
          </cell>
          <cell r="D9323" t="str">
            <v>szt.</v>
          </cell>
          <cell r="E9323">
            <v>0</v>
          </cell>
          <cell r="F9323" t="str">
            <v>SIEMON</v>
          </cell>
          <cell r="K9323">
            <v>20.62</v>
          </cell>
        </row>
        <row r="9324">
          <cell r="A9324" t="str">
            <v>T2U-B02M-B04L</v>
          </cell>
          <cell r="B9324" t="str">
            <v>PC,TERA2P,BP RJ45,5E,F/UTP,TKN RNG,STR,LSOH1,IVRY,</v>
          </cell>
          <cell r="C9324" t="str">
            <v>PC,TERA2P,BP RJ45,5E,F/UTP,TKN RNG,STR,LSOH1,IVRY,GRY,2M</v>
          </cell>
          <cell r="D9324" t="str">
            <v>szt.</v>
          </cell>
          <cell r="E9324">
            <v>0</v>
          </cell>
          <cell r="F9324" t="str">
            <v>SIEMON</v>
          </cell>
          <cell r="K9324">
            <v>20.62</v>
          </cell>
        </row>
        <row r="9325">
          <cell r="A9325" t="str">
            <v>T2U-B02M-B05L</v>
          </cell>
          <cell r="B9325" t="str">
            <v>PC,TERA2P,BP RJ45,5E,F/UTP,TKN RNG,STR,LSOH1,IVRY,</v>
          </cell>
          <cell r="C9325" t="str">
            <v>PC,TERA2P,BP RJ45,5E,F/UTP,TKN RNG,STR,LSOH1,IVRY,YEL,2M</v>
          </cell>
          <cell r="D9325" t="str">
            <v>szt.</v>
          </cell>
          <cell r="E9325">
            <v>0</v>
          </cell>
          <cell r="F9325" t="str">
            <v>SIEMON</v>
          </cell>
          <cell r="K9325">
            <v>20.62</v>
          </cell>
        </row>
        <row r="9326">
          <cell r="A9326" t="str">
            <v>T2U-B02M-B06L</v>
          </cell>
          <cell r="B9326" t="str">
            <v>PC,TERA2P,BP RJ45,5E,F/UTP,TKN RNG,STR,LSOH1,IVRY,</v>
          </cell>
          <cell r="C9326" t="str">
            <v>PC,TERA2P,BP RJ45,5E,F/UTP,TKN RNG,STR,LSOH1,IVRY,BLU,2M</v>
          </cell>
          <cell r="D9326" t="str">
            <v>szt.</v>
          </cell>
          <cell r="E9326">
            <v>0</v>
          </cell>
          <cell r="F9326" t="str">
            <v>SIEMON</v>
          </cell>
          <cell r="K9326">
            <v>20.62</v>
          </cell>
        </row>
        <row r="9327">
          <cell r="A9327" t="str">
            <v>T2U-B02M-B07L</v>
          </cell>
          <cell r="B9327" t="str">
            <v>PC,TERA2P,BP RJ45,5E,F/UTP,TKN RNG,STR,LSOH1,IVRY,</v>
          </cell>
          <cell r="C9327" t="str">
            <v>PC,TERA2P,BP RJ45,5E,F/UTP,TKN RNG,STR,LSOH1,IVRY,GRN,2M</v>
          </cell>
          <cell r="D9327" t="str">
            <v>szt.</v>
          </cell>
          <cell r="E9327">
            <v>0</v>
          </cell>
          <cell r="F9327" t="str">
            <v>SIEMON</v>
          </cell>
          <cell r="K9327">
            <v>20.62</v>
          </cell>
        </row>
        <row r="9328">
          <cell r="A9328" t="str">
            <v>T2U-B03M-B01L</v>
          </cell>
          <cell r="B9328" t="str">
            <v>PC,TERA2P,BP RJ45,5E,F/UTP,TKN RNG,STR,LSOH1,IVRY,</v>
          </cell>
          <cell r="C9328" t="str">
            <v>PC,TERA2P,BP RJ45,5E,F/UTP,TKN RNG,STR,LSOH1,IVRY,BLK,3M</v>
          </cell>
          <cell r="D9328" t="str">
            <v>szt.</v>
          </cell>
          <cell r="E9328">
            <v>0</v>
          </cell>
          <cell r="F9328" t="str">
            <v>SIEMON</v>
          </cell>
          <cell r="K9328">
            <v>21.64</v>
          </cell>
        </row>
        <row r="9329">
          <cell r="A9329" t="str">
            <v>T2U-B03M-B02L</v>
          </cell>
          <cell r="B9329" t="str">
            <v>PC,TERA2P,BP RJ45,5E,F/UTP,TKN RNG,STR,LSOH1,IVRY,</v>
          </cell>
          <cell r="C9329" t="str">
            <v>PC,TERA2P,BP RJ45,5E,F/UTP,TKN RNG,STR,LSOH1,IVRY,WHT,3M</v>
          </cell>
          <cell r="D9329" t="str">
            <v>szt.</v>
          </cell>
          <cell r="E9329">
            <v>0</v>
          </cell>
          <cell r="F9329" t="str">
            <v>SIEMON</v>
          </cell>
          <cell r="K9329">
            <v>21.64</v>
          </cell>
        </row>
        <row r="9330">
          <cell r="A9330" t="str">
            <v>T2U-B03M-B03L</v>
          </cell>
          <cell r="B9330" t="str">
            <v>PC,TERA2P,BP RJ45,5E,F/UTP,TKN RNG,STR,LSOH1,IVRY,</v>
          </cell>
          <cell r="C9330" t="str">
            <v>PC,TERA2P,BP RJ45,5E,F/UTP,TKN RNG,STR,LSOH1,IVRY,RED,3M</v>
          </cell>
          <cell r="D9330" t="str">
            <v>szt.</v>
          </cell>
          <cell r="E9330">
            <v>0</v>
          </cell>
          <cell r="F9330" t="str">
            <v>SIEMON</v>
          </cell>
          <cell r="K9330">
            <v>21.64</v>
          </cell>
        </row>
        <row r="9331">
          <cell r="A9331" t="str">
            <v>T2U-B03M-B04L</v>
          </cell>
          <cell r="B9331" t="str">
            <v>PC,TERA2P,BP RJ45,5E,F/UTP,TKN RNG,STR,LSOH1,IVRY,</v>
          </cell>
          <cell r="C9331" t="str">
            <v>PC,TERA2P,BP RJ45,5E,F/UTP,TKN RNG,STR,LSOH1,IVRY,GRY,3M</v>
          </cell>
          <cell r="D9331" t="str">
            <v>szt.</v>
          </cell>
          <cell r="E9331">
            <v>0</v>
          </cell>
          <cell r="F9331" t="str">
            <v>SIEMON</v>
          </cell>
          <cell r="K9331">
            <v>21.64</v>
          </cell>
        </row>
        <row r="9332">
          <cell r="A9332" t="str">
            <v>T2U-B03M-B05L</v>
          </cell>
          <cell r="B9332" t="str">
            <v>PC,TERA2P,BP RJ45,5E,F/UTP,TKN RNG,STR,LSOH1,IVRY,</v>
          </cell>
          <cell r="C9332" t="str">
            <v>PC,TERA2P,BP RJ45,5E,F/UTP,TKN RNG,STR,LSOH1,IVRY,YEL,3M</v>
          </cell>
          <cell r="D9332" t="str">
            <v>szt.</v>
          </cell>
          <cell r="E9332">
            <v>0</v>
          </cell>
          <cell r="F9332" t="str">
            <v>SIEMON</v>
          </cell>
          <cell r="K9332">
            <v>21.64</v>
          </cell>
        </row>
        <row r="9333">
          <cell r="A9333" t="str">
            <v>T2U-B03M-B06L</v>
          </cell>
          <cell r="B9333" t="str">
            <v>PC,TERA2P,BP RJ45,5E,F/UTP,TKN RNG,STR,LSOH1,IVRY,</v>
          </cell>
          <cell r="C9333" t="str">
            <v>PC,TERA2P,BP RJ45,5E,F/UTP,TKN RNG,STR,LSOH1,IVRY,BLU,3M</v>
          </cell>
          <cell r="D9333" t="str">
            <v>szt.</v>
          </cell>
          <cell r="E9333">
            <v>0</v>
          </cell>
          <cell r="F9333" t="str">
            <v>SIEMON</v>
          </cell>
          <cell r="K9333">
            <v>21.64</v>
          </cell>
        </row>
        <row r="9334">
          <cell r="A9334" t="str">
            <v>T2U-B03M-B07L</v>
          </cell>
          <cell r="B9334" t="str">
            <v>PC,TERA2P,BP RJ45,5E,F/UTP,TKN RNG,STR,LSOH1,IVRY,</v>
          </cell>
          <cell r="C9334" t="str">
            <v>PC,TERA2P,BP RJ45,5E,F/UTP,TKN RNG,STR,LSOH1,IVRY,GRN,3M</v>
          </cell>
          <cell r="D9334" t="str">
            <v>szt.</v>
          </cell>
          <cell r="E9334">
            <v>0</v>
          </cell>
          <cell r="F9334" t="str">
            <v>SIEMON</v>
          </cell>
          <cell r="K9334">
            <v>21.64</v>
          </cell>
        </row>
        <row r="9335">
          <cell r="A9335" t="str">
            <v>T2U-B04M-B01L</v>
          </cell>
          <cell r="B9335" t="str">
            <v>PC,TERA2P,BP RJ45,5E,F/UTP,TKN RNG,STR,LSOH1,IVRY,</v>
          </cell>
          <cell r="C9335" t="str">
            <v>PC,TERA2P,BP RJ45,5E,F/UTP,TKN RNG,STR,LSOH1,IVRY,BLK,4M</v>
          </cell>
          <cell r="D9335" t="str">
            <v>szt.</v>
          </cell>
          <cell r="E9335">
            <v>0</v>
          </cell>
          <cell r="F9335" t="str">
            <v>SIEMON</v>
          </cell>
          <cell r="K9335">
            <v>22.66</v>
          </cell>
        </row>
        <row r="9336">
          <cell r="A9336" t="str">
            <v>T2U-B04M-B02L</v>
          </cell>
          <cell r="B9336" t="str">
            <v>PC,TERA2P,BP RJ45,5E,F/UTP,TKN RNG,STR,LSOH1,IVRY,</v>
          </cell>
          <cell r="C9336" t="str">
            <v>PC,TERA2P,BP RJ45,5E,F/UTP,TKN RNG,STR,LSOH1,IVRY,WHT,4M</v>
          </cell>
          <cell r="D9336" t="str">
            <v>szt.</v>
          </cell>
          <cell r="E9336">
            <v>0</v>
          </cell>
          <cell r="F9336" t="str">
            <v>SIEMON</v>
          </cell>
          <cell r="K9336">
            <v>22.66</v>
          </cell>
        </row>
        <row r="9337">
          <cell r="A9337" t="str">
            <v>T2U-B04M-B03L</v>
          </cell>
          <cell r="B9337" t="str">
            <v>PC,TERA2P,BP RJ45,5E,F/UTP,TKN RNG,STR,LSOH1,IVRY,</v>
          </cell>
          <cell r="C9337" t="str">
            <v>PC,TERA2P,BP RJ45,5E,F/UTP,TKN RNG,STR,LSOH1,IVRY,RED,4M</v>
          </cell>
          <cell r="D9337" t="str">
            <v>szt.</v>
          </cell>
          <cell r="E9337">
            <v>0</v>
          </cell>
          <cell r="F9337" t="str">
            <v>SIEMON</v>
          </cell>
          <cell r="K9337">
            <v>22.66</v>
          </cell>
        </row>
        <row r="9338">
          <cell r="A9338" t="str">
            <v>T2U-B04M-B04L</v>
          </cell>
          <cell r="B9338" t="str">
            <v>PC,TERA2P,BP RJ45,5E,F/UTP,TKN RNG,STR,LSOH1,IVRY,</v>
          </cell>
          <cell r="C9338" t="str">
            <v>PC,TERA2P,BP RJ45,5E,F/UTP,TKN RNG,STR,LSOH1,IVRY,GRY,4M</v>
          </cell>
          <cell r="D9338" t="str">
            <v>szt.</v>
          </cell>
          <cell r="E9338">
            <v>0</v>
          </cell>
          <cell r="F9338" t="str">
            <v>SIEMON</v>
          </cell>
          <cell r="K9338">
            <v>22.66</v>
          </cell>
        </row>
        <row r="9339">
          <cell r="A9339" t="str">
            <v>T2U-B04M-B05L</v>
          </cell>
          <cell r="B9339" t="str">
            <v>PC,TERA2P,BP RJ45,5E,F/UTP,TKN RNG,STR,LSOH1,IVRY,</v>
          </cell>
          <cell r="C9339" t="str">
            <v>PC,TERA2P,BP RJ45,5E,F/UTP,TKN RNG,STR,LSOH1,IVRY,YEL,4M</v>
          </cell>
          <cell r="D9339" t="str">
            <v>szt.</v>
          </cell>
          <cell r="E9339">
            <v>0</v>
          </cell>
          <cell r="F9339" t="str">
            <v>SIEMON</v>
          </cell>
          <cell r="K9339">
            <v>22.66</v>
          </cell>
        </row>
        <row r="9340">
          <cell r="A9340" t="str">
            <v>T2U-B04M-B06L</v>
          </cell>
          <cell r="B9340" t="str">
            <v>PC,TERA2P,BP RJ45,5E,F/UTP,TKN RNG,STR,LSOH1,IVRY,</v>
          </cell>
          <cell r="C9340" t="str">
            <v>PC,TERA2P,BP RJ45,5E,F/UTP,TKN RNG,STR,LSOH1,IVRY,BLU,4M</v>
          </cell>
          <cell r="D9340" t="str">
            <v>szt.</v>
          </cell>
          <cell r="E9340">
            <v>0</v>
          </cell>
          <cell r="F9340" t="str">
            <v>SIEMON</v>
          </cell>
          <cell r="K9340">
            <v>22.66</v>
          </cell>
        </row>
        <row r="9341">
          <cell r="A9341" t="str">
            <v>T2U-B04M-B07L</v>
          </cell>
          <cell r="B9341" t="str">
            <v>PC,TERA2P,BP RJ45,5E,F/UTP,TKN RNG,STR,LSOH1,IVRY,</v>
          </cell>
          <cell r="C9341" t="str">
            <v>PC,TERA2P,BP RJ45,5E,F/UTP,TKN RNG,STR,LSOH1,IVRY,GRN,4M</v>
          </cell>
          <cell r="D9341" t="str">
            <v>szt.</v>
          </cell>
          <cell r="E9341">
            <v>0</v>
          </cell>
          <cell r="F9341" t="str">
            <v>SIEMON</v>
          </cell>
          <cell r="K9341">
            <v>22.66</v>
          </cell>
        </row>
        <row r="9342">
          <cell r="A9342" t="str">
            <v>T2U-B05M-B01L</v>
          </cell>
          <cell r="B9342" t="str">
            <v>PC,TERA2P,BP RJ45,5E,F/UTP,TKN RNG,STR,LSOH1,IVRY,</v>
          </cell>
          <cell r="C9342" t="str">
            <v>PC,TERA2P,BP RJ45,5E,F/UTP,TKN RNG,STR,LSOH1,IVRY,BLK,5M</v>
          </cell>
          <cell r="D9342" t="str">
            <v>szt.</v>
          </cell>
          <cell r="E9342">
            <v>0</v>
          </cell>
          <cell r="F9342" t="str">
            <v>SIEMON</v>
          </cell>
          <cell r="K9342">
            <v>23.68</v>
          </cell>
        </row>
        <row r="9343">
          <cell r="A9343" t="str">
            <v>T2U-B05M-B02L</v>
          </cell>
          <cell r="B9343" t="str">
            <v>PC,TERA2P,BP RJ45,5E,F/UTP,TKN RNG,STR,LSOH1,IVRY,</v>
          </cell>
          <cell r="C9343" t="str">
            <v>PC,TERA2P,BP RJ45,5E,F/UTP,TKN RNG,STR,LSOH1,IVRY,WHT,5M</v>
          </cell>
          <cell r="D9343" t="str">
            <v>szt.</v>
          </cell>
          <cell r="E9343">
            <v>0</v>
          </cell>
          <cell r="F9343" t="str">
            <v>SIEMON</v>
          </cell>
          <cell r="K9343">
            <v>23.68</v>
          </cell>
        </row>
        <row r="9344">
          <cell r="A9344" t="str">
            <v>T2U-B05M-B03L</v>
          </cell>
          <cell r="B9344" t="str">
            <v>PC,TERA2P,BP RJ45,5E,F/UTP,TKN RNG,STR,LSOH1,IVRY,</v>
          </cell>
          <cell r="C9344" t="str">
            <v>PC,TERA2P,BP RJ45,5E,F/UTP,TKN RNG,STR,LSOH1,IVRY,RED,5M</v>
          </cell>
          <cell r="D9344" t="str">
            <v>szt.</v>
          </cell>
          <cell r="E9344">
            <v>0</v>
          </cell>
          <cell r="F9344" t="str">
            <v>SIEMON</v>
          </cell>
          <cell r="K9344">
            <v>23.68</v>
          </cell>
        </row>
        <row r="9345">
          <cell r="A9345" t="str">
            <v>T2U-B05M-B04L</v>
          </cell>
          <cell r="B9345" t="str">
            <v>PC,TERA2P,BP RJ45,5E,F/UTP,TKN RNG,STR,LSOH1,IVRY,</v>
          </cell>
          <cell r="C9345" t="str">
            <v>PC,TERA2P,BP RJ45,5E,F/UTP,TKN RNG,STR,LSOH1,IVRY,GRY,5M</v>
          </cell>
          <cell r="D9345" t="str">
            <v>szt.</v>
          </cell>
          <cell r="E9345">
            <v>0</v>
          </cell>
          <cell r="F9345" t="str">
            <v>SIEMON</v>
          </cell>
          <cell r="K9345">
            <v>23.68</v>
          </cell>
        </row>
        <row r="9346">
          <cell r="A9346" t="str">
            <v>T2U-B05M-B05L</v>
          </cell>
          <cell r="B9346" t="str">
            <v>PC,TERA2P,BP RJ45,5E,F/UTP,TKN RNG,STR,LSOH1,IVRY,</v>
          </cell>
          <cell r="C9346" t="str">
            <v>PC,TERA2P,BP RJ45,5E,F/UTP,TKN RNG,STR,LSOH1,IVRY,YEL,5M</v>
          </cell>
          <cell r="D9346" t="str">
            <v>szt.</v>
          </cell>
          <cell r="E9346">
            <v>0</v>
          </cell>
          <cell r="F9346" t="str">
            <v>SIEMON</v>
          </cell>
          <cell r="K9346">
            <v>23.68</v>
          </cell>
        </row>
        <row r="9347">
          <cell r="A9347" t="str">
            <v>T2U-B05M-B06L</v>
          </cell>
          <cell r="B9347" t="str">
            <v>PC,TERA2P,BP RJ45,5E,F/UTP,TKN RNG,STR,LSOH1,IVRY,</v>
          </cell>
          <cell r="C9347" t="str">
            <v>PC,TERA2P,BP RJ45,5E,F/UTP,TKN RNG,STR,LSOH1,IVRY,BLU,5M</v>
          </cell>
          <cell r="D9347" t="str">
            <v>szt.</v>
          </cell>
          <cell r="E9347">
            <v>0</v>
          </cell>
          <cell r="F9347" t="str">
            <v>SIEMON</v>
          </cell>
          <cell r="K9347">
            <v>23.68</v>
          </cell>
        </row>
        <row r="9348">
          <cell r="A9348" t="str">
            <v>T2U-B05M-B07L</v>
          </cell>
          <cell r="B9348" t="str">
            <v>PC,TERA2P,BP RJ45,5E,F/UTP,TKN RNG,STR,LSOH1,IVRY,</v>
          </cell>
          <cell r="C9348" t="str">
            <v>PC,TERA2P,BP RJ45,5E,F/UTP,TKN RNG,STR,LSOH1,IVRY,GRN,5M</v>
          </cell>
          <cell r="D9348" t="str">
            <v>szt.</v>
          </cell>
          <cell r="E9348">
            <v>0</v>
          </cell>
          <cell r="F9348" t="str">
            <v>SIEMON</v>
          </cell>
          <cell r="K9348">
            <v>23.68</v>
          </cell>
        </row>
        <row r="9349">
          <cell r="A9349" t="str">
            <v>T2U-B1.5M-B01L</v>
          </cell>
          <cell r="B9349" t="str">
            <v>PC,TERA2P,BP RJ45,5E,F/UTP,TKN RNG,STR,LSOH1,IVRY,</v>
          </cell>
          <cell r="C9349" t="str">
            <v>PC,TERA2P,BP RJ45,5E,F/UTP,TKN RNG,STR,LSOH1,IVRY,BLK,1.5M</v>
          </cell>
          <cell r="D9349" t="str">
            <v>szt.</v>
          </cell>
          <cell r="E9349">
            <v>0</v>
          </cell>
          <cell r="F9349" t="str">
            <v>SIEMON</v>
          </cell>
          <cell r="K9349">
            <v>20.12</v>
          </cell>
        </row>
        <row r="9350">
          <cell r="A9350" t="str">
            <v>T2U-B1.5M-B02L</v>
          </cell>
          <cell r="B9350" t="str">
            <v>PC,TERA2P,BP RJ45,5E,F/UTP,TKN RNG,STR,LSOH1,IVRY,</v>
          </cell>
          <cell r="C9350" t="str">
            <v>PC,TERA2P,BP RJ45,5E,F/UTP,TKN RNG,STR,LSOH1,IVRY,WHT,1.5M</v>
          </cell>
          <cell r="D9350" t="str">
            <v>szt.</v>
          </cell>
          <cell r="E9350">
            <v>0</v>
          </cell>
          <cell r="F9350" t="str">
            <v>SIEMON</v>
          </cell>
          <cell r="K9350">
            <v>20.12</v>
          </cell>
        </row>
        <row r="9351">
          <cell r="A9351" t="str">
            <v>T2U-B1.5M-B03L</v>
          </cell>
          <cell r="B9351" t="str">
            <v>PC,TERA2P,BP RJ45,5E,F/UTP,TKN RNG,STR,LSOH1,IVRY,</v>
          </cell>
          <cell r="C9351" t="str">
            <v>PC,TERA2P,BP RJ45,5E,F/UTP,TKN RNG,STR,LSOH1,IVRY,RED,1.5M</v>
          </cell>
          <cell r="D9351" t="str">
            <v>szt.</v>
          </cell>
          <cell r="E9351">
            <v>0</v>
          </cell>
          <cell r="F9351" t="str">
            <v>SIEMON</v>
          </cell>
          <cell r="K9351">
            <v>20.12</v>
          </cell>
        </row>
        <row r="9352">
          <cell r="A9352" t="str">
            <v>T2U-B1.5M-B04L</v>
          </cell>
          <cell r="B9352" t="str">
            <v>PC,TERA2P,BP RJ45,5E,F/UTP,TKN RNG,STR,LSOH1,IVRY,</v>
          </cell>
          <cell r="C9352" t="str">
            <v>PC,TERA2P,BP RJ45,5E,F/UTP,TKN RNG,STR,LSOH1,IVRY,GRY,1.5M</v>
          </cell>
          <cell r="D9352" t="str">
            <v>szt.</v>
          </cell>
          <cell r="E9352">
            <v>0</v>
          </cell>
          <cell r="F9352" t="str">
            <v>SIEMON</v>
          </cell>
          <cell r="K9352">
            <v>20.12</v>
          </cell>
        </row>
        <row r="9353">
          <cell r="A9353" t="str">
            <v>T2U-B1.5M-B05L</v>
          </cell>
          <cell r="B9353" t="str">
            <v>PC,TERA2P,BP RJ45,5E,F/UTP,TKN RNG,STR,LSOH1,IVRY,</v>
          </cell>
          <cell r="C9353" t="str">
            <v>PC,TERA2P,BP RJ45,5E,F/UTP,TKN RNG,STR,LSOH1,IVRY,YEL,1.5M</v>
          </cell>
          <cell r="D9353" t="str">
            <v>szt.</v>
          </cell>
          <cell r="E9353">
            <v>0</v>
          </cell>
          <cell r="F9353" t="str">
            <v>SIEMON</v>
          </cell>
          <cell r="K9353">
            <v>20.12</v>
          </cell>
        </row>
        <row r="9354">
          <cell r="A9354" t="str">
            <v>T2U-B1.5M-B06L</v>
          </cell>
          <cell r="B9354" t="str">
            <v>PC,TERA2P,BP RJ45,5E,F/UTP,TKN RNG,STR,LSOH1,IVRY,</v>
          </cell>
          <cell r="C9354" t="str">
            <v>PC,TERA2P,BP RJ45,5E,F/UTP,TKN RNG,STR,LSOH1,IVRY,BLU,1.5M</v>
          </cell>
          <cell r="D9354" t="str">
            <v>szt.</v>
          </cell>
          <cell r="E9354">
            <v>0</v>
          </cell>
          <cell r="F9354" t="str">
            <v>SIEMON</v>
          </cell>
          <cell r="K9354">
            <v>20.12</v>
          </cell>
        </row>
        <row r="9355">
          <cell r="A9355" t="str">
            <v>T2U-B1.5M-B07L</v>
          </cell>
          <cell r="B9355" t="str">
            <v>PC,TERA2P,BP RJ45,5E,F/UTP,TKN RNG,STR,LSOH1,IVRY,</v>
          </cell>
          <cell r="C9355" t="str">
            <v>PC,TERA2P,BP RJ45,5E,F/UTP,TKN RNG,STR,LSOH1,IVRY,GRN,1.5M</v>
          </cell>
          <cell r="D9355" t="str">
            <v>szt.</v>
          </cell>
          <cell r="E9355">
            <v>0</v>
          </cell>
          <cell r="F9355" t="str">
            <v>SIEMON</v>
          </cell>
          <cell r="K9355">
            <v>20.12</v>
          </cell>
        </row>
        <row r="9356">
          <cell r="A9356" t="str">
            <v>T2U-B7.5M-B01L</v>
          </cell>
          <cell r="B9356" t="str">
            <v>PC,TERA2P,BP RJ45,5E,F/UTP,TKN RNG,STR,LSOH1,IVRY,</v>
          </cell>
          <cell r="C9356" t="str">
            <v>PC,TERA2P,BP RJ45,5E,F/UTP,TKN RNG,STR,LSOH1,IVRY,BLK,7.5M</v>
          </cell>
          <cell r="D9356" t="str">
            <v>szt.</v>
          </cell>
          <cell r="E9356">
            <v>0</v>
          </cell>
          <cell r="F9356" t="str">
            <v>SIEMON</v>
          </cell>
          <cell r="K9356">
            <v>26.2</v>
          </cell>
        </row>
        <row r="9357">
          <cell r="A9357" t="str">
            <v>T2U-B7.5M-B02L</v>
          </cell>
          <cell r="B9357" t="str">
            <v>PC,TERA2P,BP RJ45,5E,F/UTP,TKN RNG,STR,LSOH1,IVRY,</v>
          </cell>
          <cell r="C9357" t="str">
            <v>PC,TERA2P,BP RJ45,5E,F/UTP,TKN RNG,STR,LSOH1,IVRY,WHT,7.5M</v>
          </cell>
          <cell r="D9357" t="str">
            <v>szt.</v>
          </cell>
          <cell r="E9357">
            <v>0</v>
          </cell>
          <cell r="F9357" t="str">
            <v>SIEMON</v>
          </cell>
          <cell r="K9357">
            <v>26.2</v>
          </cell>
        </row>
        <row r="9358">
          <cell r="A9358" t="str">
            <v>T2U-B7.5M-B03L</v>
          </cell>
          <cell r="B9358" t="str">
            <v>PC,TERA2P,BP RJ45,5E,F/UTP,TKN RNG,STR,LSOH1,IVRY,</v>
          </cell>
          <cell r="C9358" t="str">
            <v>PC,TERA2P,BP RJ45,5E,F/UTP,TKN RNG,STR,LSOH1,IVRY,RED,7.5M</v>
          </cell>
          <cell r="D9358" t="str">
            <v>szt.</v>
          </cell>
          <cell r="E9358">
            <v>0</v>
          </cell>
          <cell r="F9358" t="str">
            <v>SIEMON</v>
          </cell>
          <cell r="K9358">
            <v>26.2</v>
          </cell>
        </row>
        <row r="9359">
          <cell r="A9359" t="str">
            <v>T2U-B7.5M-B04L</v>
          </cell>
          <cell r="B9359" t="str">
            <v>PC,TERA2P,BP RJ45,5E,F/UTP,TKN RNG,STR,LSOH1,IVRY,</v>
          </cell>
          <cell r="C9359" t="str">
            <v>PC,TERA2P,BP RJ45,5E,F/UTP,TKN RNG,STR,LSOH1,IVRY,GRY,7.5M</v>
          </cell>
          <cell r="D9359" t="str">
            <v>szt.</v>
          </cell>
          <cell r="E9359">
            <v>0</v>
          </cell>
          <cell r="F9359" t="str">
            <v>SIEMON</v>
          </cell>
          <cell r="K9359">
            <v>26.2</v>
          </cell>
        </row>
        <row r="9360">
          <cell r="A9360" t="str">
            <v>T2U-B7.5M-B05L</v>
          </cell>
          <cell r="B9360" t="str">
            <v>PC,TERA2P,BP RJ45,5E,F/UTP,TKN RNG,STR,LSOH1,IVRY,</v>
          </cell>
          <cell r="C9360" t="str">
            <v>PC,TERA2P,BP RJ45,5E,F/UTP,TKN RNG,STR,LSOH1,IVRY,YEL,7.5M</v>
          </cell>
          <cell r="D9360" t="str">
            <v>szt.</v>
          </cell>
          <cell r="E9360">
            <v>0</v>
          </cell>
          <cell r="F9360" t="str">
            <v>SIEMON</v>
          </cell>
          <cell r="K9360">
            <v>26.2</v>
          </cell>
        </row>
        <row r="9361">
          <cell r="A9361" t="str">
            <v>T2U-B7.5M-B06L</v>
          </cell>
          <cell r="B9361" t="str">
            <v>PC,TERA2P,BP RJ45,5E,F/UTP,TKN RNG,STR,LSOH1,IVRY,</v>
          </cell>
          <cell r="C9361" t="str">
            <v>PC,TERA2P,BP RJ45,5E,F/UTP,TKN RNG,STR,LSOH1,IVRY,BLU,7.5M</v>
          </cell>
          <cell r="D9361" t="str">
            <v>szt.</v>
          </cell>
          <cell r="E9361">
            <v>0</v>
          </cell>
          <cell r="F9361" t="str">
            <v>SIEMON</v>
          </cell>
          <cell r="K9361">
            <v>26.2</v>
          </cell>
        </row>
        <row r="9362">
          <cell r="A9362" t="str">
            <v>T2U-B7.5M-B07L</v>
          </cell>
          <cell r="B9362" t="str">
            <v>PC,TERA2P,BP RJ45,5E,F/UTP,TKN RNG,STR,LSOH1,IVRY,</v>
          </cell>
          <cell r="C9362" t="str">
            <v>PC,TERA2P,BP RJ45,5E,F/UTP,TKN RNG,STR,LSOH1,IVRY,GRN,7.5M</v>
          </cell>
          <cell r="D9362" t="str">
            <v>szt.</v>
          </cell>
          <cell r="E9362">
            <v>0</v>
          </cell>
          <cell r="F9362" t="str">
            <v>SIEMON</v>
          </cell>
          <cell r="K9362">
            <v>26.2</v>
          </cell>
        </row>
        <row r="9363">
          <cell r="A9363" t="str">
            <v>T2E2-07M-B01L</v>
          </cell>
          <cell r="B9363" t="str">
            <v>PC,TERA2P,RJ45,5E,F/UTP,10BASET,STR,LSOH1,IVRY,BLK</v>
          </cell>
          <cell r="C9363" t="str">
            <v>PC,TERA2P,RJ45,5E,F/UTP,10BASET,STR,LSOH1,IVRY,BLK,7M</v>
          </cell>
          <cell r="D9363" t="str">
            <v>szt.</v>
          </cell>
          <cell r="E9363">
            <v>0</v>
          </cell>
          <cell r="F9363" t="str">
            <v>SIEMON</v>
          </cell>
          <cell r="K9363">
            <v>23.82</v>
          </cell>
        </row>
        <row r="9364">
          <cell r="A9364" t="str">
            <v>T2E2-1.5M-B01L</v>
          </cell>
          <cell r="B9364" t="str">
            <v>PC,TERA2P,RJ45,5E,F/UTP,10BASET,STR,LSOH1,IVRY,BLK</v>
          </cell>
          <cell r="C9364" t="str">
            <v>PC,TERA2P,RJ45,5E,F/UTP,10BASET,STR,LSOH1,IVRY,BLK,1.5M</v>
          </cell>
          <cell r="D9364" t="str">
            <v>szt.</v>
          </cell>
          <cell r="E9364">
            <v>0</v>
          </cell>
          <cell r="F9364" t="str">
            <v>SIEMON</v>
          </cell>
          <cell r="K9364">
            <v>18.239999999999998</v>
          </cell>
        </row>
        <row r="9365">
          <cell r="A9365" t="str">
            <v>T2E2-02M-B01L</v>
          </cell>
          <cell r="B9365" t="str">
            <v>PC,TERA2P,RJ45,5E,F/UTP,10BASET,STR,LSOH1,IVRY,BLK</v>
          </cell>
          <cell r="C9365" t="str">
            <v>PC,TERA2P,RJ45,5E,F/UTP,10BASET,STR,LSOH1,IVRY,BLK,2M</v>
          </cell>
          <cell r="D9365" t="str">
            <v>szt.</v>
          </cell>
          <cell r="E9365">
            <v>0</v>
          </cell>
          <cell r="F9365" t="str">
            <v>SIEMON</v>
          </cell>
          <cell r="K9365">
            <v>18.760000000000002</v>
          </cell>
        </row>
        <row r="9366">
          <cell r="A9366" t="str">
            <v>T2E2-04M-B01L</v>
          </cell>
          <cell r="B9366" t="str">
            <v>PC,TERA2P,RJ45,5E,F/UTP,10BASET,STR,LSOH1,IVRY,BLK</v>
          </cell>
          <cell r="C9366" t="str">
            <v>PC,TERA2P,RJ45,5E,F/UTP,10BASET,STR,LSOH1,IVRY,BLK,4M</v>
          </cell>
          <cell r="D9366" t="str">
            <v>szt.</v>
          </cell>
          <cell r="E9366">
            <v>0</v>
          </cell>
          <cell r="F9366" t="str">
            <v>SIEMON</v>
          </cell>
          <cell r="K9366">
            <v>20.78</v>
          </cell>
        </row>
        <row r="9367">
          <cell r="A9367" t="str">
            <v>T2E2-05M-B01L</v>
          </cell>
          <cell r="B9367" t="str">
            <v>PC,TERA2P,RJ45,5E,F/UTP,10BASET,STR,LSOH1,IVRY,BLK</v>
          </cell>
          <cell r="C9367" t="str">
            <v>PC,TERA2P,RJ45,5E,F/UTP,10BASET,STR,LSOH1,IVRY,BLK,5M</v>
          </cell>
          <cell r="D9367" t="str">
            <v>szt.</v>
          </cell>
          <cell r="E9367">
            <v>0</v>
          </cell>
          <cell r="F9367" t="str">
            <v>SIEMON</v>
          </cell>
          <cell r="K9367">
            <v>21.8</v>
          </cell>
        </row>
        <row r="9368">
          <cell r="A9368" t="str">
            <v>T2E2-01M-B01L</v>
          </cell>
          <cell r="B9368" t="str">
            <v>PC,TERA2P,RJ45,5E,F/UTP,10BASET,STR,LSOH1,IVRY,BLK</v>
          </cell>
          <cell r="C9368" t="str">
            <v>PC,TERA2P,RJ45,5E,F/UTP,10BASET,STR,LSOH1,IVRY,BLK,1M</v>
          </cell>
          <cell r="D9368" t="str">
            <v>szt.</v>
          </cell>
          <cell r="E9368">
            <v>0</v>
          </cell>
          <cell r="F9368" t="str">
            <v>SIEMON</v>
          </cell>
          <cell r="K9368">
            <v>17.739999999999998</v>
          </cell>
        </row>
        <row r="9369">
          <cell r="A9369" t="str">
            <v>T2E2-03M-B01L</v>
          </cell>
          <cell r="B9369" t="str">
            <v>PC,TERA2P,RJ45,5E,F/UTP,10BASET,STR,LSOH1,IVRY,BLK</v>
          </cell>
          <cell r="C9369" t="str">
            <v>PC,TERA2P,RJ45,5E,F/UTP,10BASET,STR,LSOH1,IVRY,BLK,3M</v>
          </cell>
          <cell r="D9369" t="str">
            <v>szt.</v>
          </cell>
          <cell r="E9369">
            <v>0</v>
          </cell>
          <cell r="F9369" t="str">
            <v>SIEMON</v>
          </cell>
          <cell r="K9369">
            <v>19.78</v>
          </cell>
        </row>
        <row r="9370">
          <cell r="A9370" t="str">
            <v>T2E2-04M-B06L</v>
          </cell>
          <cell r="B9370" t="str">
            <v>PC,TERA2P,RJ45,5E,F/UTP,10BASET,STR,LSOH1,IVRY,BLU</v>
          </cell>
          <cell r="C9370" t="str">
            <v>PC,TERA2P,RJ45,5E,F/UTP,10BASET,STR,LSOH1,IVRY,BLU,4M</v>
          </cell>
          <cell r="D9370" t="str">
            <v>szt.</v>
          </cell>
          <cell r="E9370">
            <v>0</v>
          </cell>
          <cell r="F9370" t="str">
            <v>SIEMON</v>
          </cell>
          <cell r="K9370">
            <v>20.78</v>
          </cell>
        </row>
        <row r="9371">
          <cell r="A9371" t="str">
            <v>T2E2-03M-B06L</v>
          </cell>
          <cell r="B9371" t="str">
            <v>PC,TERA2P,RJ45,5E,F/UTP,10BASET,STR,LSOH1,IVRY,BLU</v>
          </cell>
          <cell r="C9371" t="str">
            <v>PC,TERA2P,RJ45,5E,F/UTP,10BASET,STR,LSOH1,IVRY,BLU,3M</v>
          </cell>
          <cell r="D9371" t="str">
            <v>szt.</v>
          </cell>
          <cell r="E9371">
            <v>0</v>
          </cell>
          <cell r="F9371" t="str">
            <v>SIEMON</v>
          </cell>
          <cell r="K9371">
            <v>19.78</v>
          </cell>
        </row>
        <row r="9372">
          <cell r="A9372" t="str">
            <v>T2E2-01M-B06L</v>
          </cell>
          <cell r="B9372" t="str">
            <v>PC,TERA2P,RJ45,5E,F/UTP,10BASET,STR,LSOH1,IVRY,BLU</v>
          </cell>
          <cell r="C9372" t="str">
            <v>PC,TERA2P,RJ45,5E,F/UTP,10BASET,STR,LSOH1,IVRY,BLU,1M</v>
          </cell>
          <cell r="D9372" t="str">
            <v>szt.</v>
          </cell>
          <cell r="E9372">
            <v>0</v>
          </cell>
          <cell r="F9372" t="str">
            <v>SIEMON</v>
          </cell>
          <cell r="K9372">
            <v>17.739999999999998</v>
          </cell>
        </row>
        <row r="9373">
          <cell r="A9373" t="str">
            <v>T2E2-02M-B06L</v>
          </cell>
          <cell r="B9373" t="str">
            <v>PC,TERA2P,RJ45,5E,F/UTP,10BASET,STR,LSOH1,IVRY,BLU</v>
          </cell>
          <cell r="C9373" t="str">
            <v>PC,TERA2P,RJ45,5E,F/UTP,10BASET,STR,LSOH1,IVRY,BLU,2M</v>
          </cell>
          <cell r="D9373" t="str">
            <v>szt.</v>
          </cell>
          <cell r="E9373">
            <v>0</v>
          </cell>
          <cell r="F9373" t="str">
            <v>SIEMON</v>
          </cell>
          <cell r="K9373">
            <v>18.760000000000002</v>
          </cell>
        </row>
        <row r="9374">
          <cell r="A9374" t="str">
            <v>T2E2-05M-B06L</v>
          </cell>
          <cell r="B9374" t="str">
            <v>PC,TERA2P,RJ45,5E,F/UTP,10BASET,STR,LSOH1,IVRY,BLU</v>
          </cell>
          <cell r="C9374" t="str">
            <v>PC,TERA2P,RJ45,5E,F/UTP,10BASET,STR,LSOH1,IVRY,BLU,5M</v>
          </cell>
          <cell r="D9374" t="str">
            <v>szt.</v>
          </cell>
          <cell r="E9374">
            <v>0</v>
          </cell>
          <cell r="F9374" t="str">
            <v>SIEMON</v>
          </cell>
          <cell r="K9374">
            <v>21.8</v>
          </cell>
        </row>
        <row r="9375">
          <cell r="A9375" t="str">
            <v>T2E2-1.5M-B06L</v>
          </cell>
          <cell r="B9375" t="str">
            <v>PC,TERA2P,RJ45,5E,F/UTP,10BASET,STR,LSOH1,IVRY,BLU</v>
          </cell>
          <cell r="C9375" t="str">
            <v>PC,TERA2P,RJ45,5E,F/UTP,10BASET,STR,LSOH1,IVRY,BLU,1.5M</v>
          </cell>
          <cell r="D9375" t="str">
            <v>szt.</v>
          </cell>
          <cell r="E9375">
            <v>0</v>
          </cell>
          <cell r="F9375" t="str">
            <v>SIEMON</v>
          </cell>
          <cell r="K9375">
            <v>18.239999999999998</v>
          </cell>
        </row>
        <row r="9376">
          <cell r="A9376" t="str">
            <v>T2E2-1.5M-B07L</v>
          </cell>
          <cell r="B9376" t="str">
            <v>PC,TERA2P,RJ45,5E,F/UTP,10BASET,STR,LSOH1,IVRY,GRN</v>
          </cell>
          <cell r="C9376" t="str">
            <v>PC,TERA2P,RJ45,5E,F/UTP,10BASET,STR,LSOH1,IVRY,GRN,1.5M</v>
          </cell>
          <cell r="D9376" t="str">
            <v>szt.</v>
          </cell>
          <cell r="E9376">
            <v>0</v>
          </cell>
          <cell r="F9376" t="str">
            <v>SIEMON</v>
          </cell>
          <cell r="K9376">
            <v>18.239999999999998</v>
          </cell>
        </row>
        <row r="9377">
          <cell r="A9377" t="str">
            <v>T2E2-05M-B07L</v>
          </cell>
          <cell r="B9377" t="str">
            <v>PC,TERA2P,RJ45,5E,F/UTP,10BASET,STR,LSOH1,IVRY,GRN</v>
          </cell>
          <cell r="C9377" t="str">
            <v>PC,TERA2P,RJ45,5E,F/UTP,10BASET,STR,LSOH1,IVRY,GRN,5M</v>
          </cell>
          <cell r="D9377" t="str">
            <v>szt.</v>
          </cell>
          <cell r="E9377">
            <v>0</v>
          </cell>
          <cell r="F9377" t="str">
            <v>SIEMON</v>
          </cell>
          <cell r="K9377">
            <v>21.8</v>
          </cell>
        </row>
        <row r="9378">
          <cell r="A9378" t="str">
            <v>T2E2-02M-B07L</v>
          </cell>
          <cell r="B9378" t="str">
            <v>PC,TERA2P,RJ45,5E,F/UTP,10BASET,STR,LSOH1,IVRY,GRN</v>
          </cell>
          <cell r="C9378" t="str">
            <v>PC,TERA2P,RJ45,5E,F/UTP,10BASET,STR,LSOH1,IVRY,GRN,2M</v>
          </cell>
          <cell r="D9378" t="str">
            <v>szt.</v>
          </cell>
          <cell r="E9378">
            <v>0</v>
          </cell>
          <cell r="F9378" t="str">
            <v>SIEMON</v>
          </cell>
          <cell r="K9378">
            <v>18.760000000000002</v>
          </cell>
        </row>
        <row r="9379">
          <cell r="A9379" t="str">
            <v>T2E2-01M-B07L</v>
          </cell>
          <cell r="B9379" t="str">
            <v>PC,TERA2P,RJ45,5E,F/UTP,10BASET,STR,LSOH1,IVRY,GRN</v>
          </cell>
          <cell r="C9379" t="str">
            <v>PC,TERA2P,RJ45,5E,F/UTP,10BASET,STR,LSOH1,IVRY,GRN,1M</v>
          </cell>
          <cell r="D9379" t="str">
            <v>szt.</v>
          </cell>
          <cell r="E9379">
            <v>0</v>
          </cell>
          <cell r="F9379" t="str">
            <v>SIEMON</v>
          </cell>
          <cell r="K9379">
            <v>17.739999999999998</v>
          </cell>
        </row>
        <row r="9380">
          <cell r="A9380" t="str">
            <v>T2E2-03M-B07L</v>
          </cell>
          <cell r="B9380" t="str">
            <v>PC,TERA2P,RJ45,5E,F/UTP,10BASET,STR,LSOH1,IVRY,GRN</v>
          </cell>
          <cell r="C9380" t="str">
            <v>PC,TERA2P,RJ45,5E,F/UTP,10BASET,STR,LSOH1,IVRY,GRN,3M</v>
          </cell>
          <cell r="D9380" t="str">
            <v>szt.</v>
          </cell>
          <cell r="E9380">
            <v>0</v>
          </cell>
          <cell r="F9380" t="str">
            <v>SIEMON</v>
          </cell>
          <cell r="K9380">
            <v>19.78</v>
          </cell>
        </row>
        <row r="9381">
          <cell r="A9381" t="str">
            <v>T2E2-03M-B03L</v>
          </cell>
          <cell r="B9381" t="str">
            <v>PC,TERA2P,RJ45,5E,F/UTP,10BASET,STR,LSOH1,IVRY,RED</v>
          </cell>
          <cell r="C9381" t="str">
            <v>PC,TERA2P,RJ45,5E,F/UTP,10BASET,STR,LSOH1,IVRY,RED,3M</v>
          </cell>
          <cell r="D9381" t="str">
            <v>szt.</v>
          </cell>
          <cell r="E9381">
            <v>0</v>
          </cell>
          <cell r="F9381" t="str">
            <v>SIEMON</v>
          </cell>
          <cell r="K9381">
            <v>19.78</v>
          </cell>
        </row>
        <row r="9382">
          <cell r="A9382" t="str">
            <v>T2E2-02M-B03L</v>
          </cell>
          <cell r="B9382" t="str">
            <v>PC,TERA2P,RJ45,5E,F/UTP,10BASET,STR,LSOH1,IVRY,RED</v>
          </cell>
          <cell r="C9382" t="str">
            <v>PC,TERA2P,RJ45,5E,F/UTP,10BASET,STR,LSOH1,IVRY,RED,2M</v>
          </cell>
          <cell r="D9382" t="str">
            <v>szt.</v>
          </cell>
          <cell r="E9382">
            <v>0</v>
          </cell>
          <cell r="F9382" t="str">
            <v>SIEMON</v>
          </cell>
          <cell r="K9382">
            <v>18.760000000000002</v>
          </cell>
        </row>
        <row r="9383">
          <cell r="A9383" t="str">
            <v>T2E2-01M-B03L</v>
          </cell>
          <cell r="B9383" t="str">
            <v>PC,TERA2P,RJ45,5E,F/UTP,10BASET,STR,LSOH1,IVRY,RED</v>
          </cell>
          <cell r="C9383" t="str">
            <v>PC,TERA2P,RJ45,5E,F/UTP,10BASET,STR,LSOH1,IVRY,RED,1M</v>
          </cell>
          <cell r="D9383" t="str">
            <v>szt.</v>
          </cell>
          <cell r="E9383">
            <v>0</v>
          </cell>
          <cell r="F9383" t="str">
            <v>SIEMON</v>
          </cell>
          <cell r="K9383">
            <v>17.739999999999998</v>
          </cell>
        </row>
        <row r="9384">
          <cell r="A9384" t="str">
            <v>T2E2-05M-B03L</v>
          </cell>
          <cell r="B9384" t="str">
            <v>PC,TERA2P,RJ45,5E,F/UTP,10BASET,STR,LSOH1,IVRY,RED</v>
          </cell>
          <cell r="C9384" t="str">
            <v>PC,TERA2P,RJ45,5E,F/UTP,10BASET,STR,LSOH1,IVRY,RED,5M</v>
          </cell>
          <cell r="D9384" t="str">
            <v>szt.</v>
          </cell>
          <cell r="E9384">
            <v>0</v>
          </cell>
          <cell r="F9384" t="str">
            <v>SIEMON</v>
          </cell>
          <cell r="K9384">
            <v>21.8</v>
          </cell>
        </row>
        <row r="9385">
          <cell r="A9385" t="str">
            <v>T2E2-1.5M-B03L</v>
          </cell>
          <cell r="B9385" t="str">
            <v>PC,TERA2P,RJ45,5E,F/UTP,10BASET,STR,LSOH1,IVRY,RED</v>
          </cell>
          <cell r="C9385" t="str">
            <v>PC,TERA2P,RJ45,5E,F/UTP,10BASET,STR,LSOH1,IVRY,RED,1.5M</v>
          </cell>
          <cell r="D9385" t="str">
            <v>szt.</v>
          </cell>
          <cell r="E9385">
            <v>0</v>
          </cell>
          <cell r="F9385" t="str">
            <v>SIEMON</v>
          </cell>
          <cell r="K9385">
            <v>18.239999999999998</v>
          </cell>
        </row>
        <row r="9386">
          <cell r="A9386" t="str">
            <v>T2E2-1.5M-B02L</v>
          </cell>
          <cell r="B9386" t="str">
            <v>PC,TERA2P,RJ45,5E,F/UTP,10BASET,STR,LSOH1,IVRY,WHT</v>
          </cell>
          <cell r="C9386" t="str">
            <v>PC,TERA2P,RJ45,5E,F/UTP,10BASET,STR,LSOH1,IVRY,WHT,1.5M</v>
          </cell>
          <cell r="D9386" t="str">
            <v>szt.</v>
          </cell>
          <cell r="E9386">
            <v>0</v>
          </cell>
          <cell r="F9386" t="str">
            <v>SIEMON</v>
          </cell>
          <cell r="K9386">
            <v>18.239999999999998</v>
          </cell>
        </row>
        <row r="9387">
          <cell r="A9387" t="str">
            <v>T2E2-01M-B02L</v>
          </cell>
          <cell r="B9387" t="str">
            <v>PC,TERA2P,RJ45,5E,F/UTP,10BASET,STR,LSOH1,IVRY,WHT</v>
          </cell>
          <cell r="C9387" t="str">
            <v>PC,TERA2P,RJ45,5E,F/UTP,10BASET,STR,LSOH1,IVRY,WHT,1M</v>
          </cell>
          <cell r="D9387" t="str">
            <v>szt.</v>
          </cell>
          <cell r="E9387">
            <v>0</v>
          </cell>
          <cell r="F9387" t="str">
            <v>SIEMON</v>
          </cell>
          <cell r="K9387">
            <v>17.739999999999998</v>
          </cell>
        </row>
        <row r="9388">
          <cell r="A9388" t="str">
            <v>T2E2-03M-B02L</v>
          </cell>
          <cell r="B9388" t="str">
            <v>PC,TERA2P,RJ45,5E,F/UTP,10BASET,STR,LSOH1,IVRY,WHT</v>
          </cell>
          <cell r="C9388" t="str">
            <v>PC,TERA2P,RJ45,5E,F/UTP,10BASET,STR,LSOH1,IVRY,WHT,3M</v>
          </cell>
          <cell r="D9388" t="str">
            <v>szt.</v>
          </cell>
          <cell r="E9388">
            <v>0</v>
          </cell>
          <cell r="F9388" t="str">
            <v>SIEMON</v>
          </cell>
          <cell r="K9388">
            <v>19.78</v>
          </cell>
        </row>
        <row r="9389">
          <cell r="A9389" t="str">
            <v>T2E2-02M-B02L</v>
          </cell>
          <cell r="B9389" t="str">
            <v>PC,TERA2P,RJ45,5E,F/UTP,10BASET,STR,LSOH1,IVRY,WHT</v>
          </cell>
          <cell r="C9389" t="str">
            <v>PC,TERA2P,RJ45,5E,F/UTP,10BASET,STR,LSOH1,IVRY,WHT,2M</v>
          </cell>
          <cell r="D9389" t="str">
            <v>szt.</v>
          </cell>
          <cell r="E9389">
            <v>0</v>
          </cell>
          <cell r="F9389" t="str">
            <v>SIEMON</v>
          </cell>
          <cell r="K9389">
            <v>18.760000000000002</v>
          </cell>
        </row>
        <row r="9390">
          <cell r="A9390" t="str">
            <v>T2E2-05M-B02L</v>
          </cell>
          <cell r="B9390" t="str">
            <v>PC,TERA2P,RJ45,5E,F/UTP,10BASET,STR,LSOH1,IVRY,WHT</v>
          </cell>
          <cell r="C9390" t="str">
            <v>PC,TERA2P,RJ45,5E,F/UTP,10BASET,STR,LSOH1,IVRY,WHT,5M</v>
          </cell>
          <cell r="D9390" t="str">
            <v>szt.</v>
          </cell>
          <cell r="E9390">
            <v>0</v>
          </cell>
          <cell r="F9390" t="str">
            <v>SIEMON</v>
          </cell>
          <cell r="K9390">
            <v>21.8</v>
          </cell>
        </row>
        <row r="9391">
          <cell r="A9391" t="str">
            <v>T2E2-04M-B02L</v>
          </cell>
          <cell r="B9391" t="str">
            <v>PC,TERA2P,RJ45,5E,F/UTP,10BASET,STR,LSOH1,IVRY,WHT</v>
          </cell>
          <cell r="C9391" t="str">
            <v>PC,TERA2P,RJ45,5E,F/UTP,10BASET,STR,LSOH1,IVRY,WHT,4M</v>
          </cell>
          <cell r="D9391" t="str">
            <v>szt.</v>
          </cell>
          <cell r="E9391">
            <v>0</v>
          </cell>
          <cell r="F9391" t="str">
            <v>SIEMON</v>
          </cell>
          <cell r="K9391">
            <v>20.78</v>
          </cell>
        </row>
        <row r="9392">
          <cell r="A9392" t="str">
            <v>T2E2-03M-B05L</v>
          </cell>
          <cell r="B9392" t="str">
            <v>PC,TERA2P,RJ45,5E,F/UTP,10BASET,STR,LSOH1,IVRY,YEL</v>
          </cell>
          <cell r="C9392" t="str">
            <v>PC,TERA2P,RJ45,5E,F/UTP,10BASET,STR,LSOH1,IVRY,YEL,3M</v>
          </cell>
          <cell r="D9392" t="str">
            <v>szt.</v>
          </cell>
          <cell r="E9392">
            <v>0</v>
          </cell>
          <cell r="F9392" t="str">
            <v>SIEMON</v>
          </cell>
          <cell r="K9392">
            <v>19.78</v>
          </cell>
        </row>
        <row r="9393">
          <cell r="A9393" t="str">
            <v>T2E2-02M-B05L</v>
          </cell>
          <cell r="B9393" t="str">
            <v>PC,TERA2P,RJ45,5E,F/UTP,10BASET,STR,LSOH1,IVRY,YEL</v>
          </cell>
          <cell r="C9393" t="str">
            <v>PC,TERA2P,RJ45,5E,F/UTP,10BASET,STR,LSOH1,IVRY,YEL,2M</v>
          </cell>
          <cell r="D9393" t="str">
            <v>szt.</v>
          </cell>
          <cell r="E9393">
            <v>0</v>
          </cell>
          <cell r="F9393" t="str">
            <v>SIEMON</v>
          </cell>
          <cell r="K9393">
            <v>18.760000000000002</v>
          </cell>
        </row>
        <row r="9394">
          <cell r="A9394" t="str">
            <v>T2E2-01M-B05L</v>
          </cell>
          <cell r="B9394" t="str">
            <v>PC,TERA2P,RJ45,5E,F/UTP,10BASET,STR,LSOH1,IVRY,YEL</v>
          </cell>
          <cell r="C9394" t="str">
            <v>PC,TERA2P,RJ45,5E,F/UTP,10BASET,STR,LSOH1,IVRY,YEL,1M</v>
          </cell>
          <cell r="D9394" t="str">
            <v>szt.</v>
          </cell>
          <cell r="E9394">
            <v>0</v>
          </cell>
          <cell r="F9394" t="str">
            <v>SIEMON</v>
          </cell>
          <cell r="K9394">
            <v>17.739999999999998</v>
          </cell>
        </row>
        <row r="9395">
          <cell r="A9395" t="str">
            <v>T2E2-1.5M-B05L</v>
          </cell>
          <cell r="B9395" t="str">
            <v>PC,TERA2P,RJ45,5E,F/UTP,10BASET,STR,LSOH1,IVRY,YEL</v>
          </cell>
          <cell r="C9395" t="str">
            <v>PC,TERA2P,RJ45,5E,F/UTP,10BASET,STR,LSOH1,IVRY,YEL,1.5M</v>
          </cell>
          <cell r="D9395" t="str">
            <v>szt.</v>
          </cell>
          <cell r="E9395">
            <v>0</v>
          </cell>
          <cell r="F9395" t="str">
            <v>SIEMON</v>
          </cell>
          <cell r="K9395">
            <v>18.239999999999998</v>
          </cell>
        </row>
        <row r="9396">
          <cell r="A9396" t="str">
            <v>T2E2-05M-B05L</v>
          </cell>
          <cell r="B9396" t="str">
            <v>PC,TERA2P,RJ45,5E,F/UTP,10BASET,STR,LSOH1,IVRY,YEL</v>
          </cell>
          <cell r="C9396" t="str">
            <v>PC,TERA2P,RJ45,5E,F/UTP,10BASET,STR,LSOH1,IVRY,YEL,5M</v>
          </cell>
          <cell r="D9396" t="str">
            <v>szt.</v>
          </cell>
          <cell r="E9396">
            <v>0</v>
          </cell>
          <cell r="F9396" t="str">
            <v>SIEMON</v>
          </cell>
          <cell r="K9396">
            <v>21.8</v>
          </cell>
        </row>
        <row r="9397">
          <cell r="A9397" t="str">
            <v>T4T-B01M-B02L</v>
          </cell>
          <cell r="B9397" t="str">
            <v>PC,TERA4P,BP RJ45,6A,S/FTP,T568A,STR,CM/LSOH1,IVRY</v>
          </cell>
          <cell r="C9397" t="str">
            <v>PC,TERA4P,BP RJ45,6A,S/FTP,T568A,STR,CM/LSOH1,IVRY,WHT,1M</v>
          </cell>
          <cell r="D9397" t="str">
            <v>szt.</v>
          </cell>
          <cell r="E9397">
            <v>0</v>
          </cell>
          <cell r="F9397" t="str">
            <v>SIEMON</v>
          </cell>
          <cell r="K9397">
            <v>26.46</v>
          </cell>
        </row>
        <row r="9398">
          <cell r="A9398" t="str">
            <v>T4T-B01M-B06L</v>
          </cell>
          <cell r="B9398" t="str">
            <v>PC,TERA4P,BP RJ45,6A,S/FTP,T568A,STR,CM/LSOH1,IVRY</v>
          </cell>
          <cell r="C9398" t="str">
            <v>PC,TERA4P,BP RJ45,6A,S/FTP,T568A,STR,CM/LSOH1,IVRY,BLU,1M</v>
          </cell>
          <cell r="D9398" t="str">
            <v>szt.</v>
          </cell>
          <cell r="E9398">
            <v>0</v>
          </cell>
          <cell r="F9398" t="str">
            <v>SIEMON</v>
          </cell>
          <cell r="K9398">
            <v>26.46</v>
          </cell>
        </row>
        <row r="9399">
          <cell r="A9399" t="str">
            <v>T4T-B02M-B01L</v>
          </cell>
          <cell r="B9399" t="str">
            <v>PC,TERA4P,BP RJ45,6A,S/FTP,T568A,STR,CM/LSOH1,IVRY</v>
          </cell>
          <cell r="C9399" t="str">
            <v>PC,TERA4P,BP RJ45,6A,S/FTP,T568A,STR,CM/LSOH1,IVRY,BLK,2M</v>
          </cell>
          <cell r="D9399" t="str">
            <v>szt.</v>
          </cell>
          <cell r="E9399">
            <v>0</v>
          </cell>
          <cell r="F9399" t="str">
            <v>SIEMON</v>
          </cell>
          <cell r="K9399">
            <v>28.68</v>
          </cell>
        </row>
        <row r="9400">
          <cell r="A9400" t="str">
            <v>T4T-B02M-B02L</v>
          </cell>
          <cell r="B9400" t="str">
            <v>PC,TERA4P,BP RJ45,6A,S/FTP,T568A,STR,CM/LSOH1,IVRY</v>
          </cell>
          <cell r="C9400" t="str">
            <v>PC,TERA4P,BP RJ45,6A,S/FTP,T568A,STR,CM/LSOH1,IVRY,WHT,2M</v>
          </cell>
          <cell r="D9400" t="str">
            <v>szt.</v>
          </cell>
          <cell r="E9400">
            <v>0</v>
          </cell>
          <cell r="F9400" t="str">
            <v>SIEMON</v>
          </cell>
          <cell r="K9400">
            <v>28.68</v>
          </cell>
        </row>
        <row r="9401">
          <cell r="A9401" t="str">
            <v>T4T-B02M-B03L</v>
          </cell>
          <cell r="B9401" t="str">
            <v>PC,TERA4P,BP RJ45,6A,S/FTP,T568A,STR,CM/LSOH1,IVRY</v>
          </cell>
          <cell r="C9401" t="str">
            <v>PC,TERA4P,BP RJ45,6A,S/FTP,T568A,STR,CM/LSOH1,IVRY,RED,2M</v>
          </cell>
          <cell r="D9401" t="str">
            <v>szt.</v>
          </cell>
          <cell r="E9401">
            <v>0</v>
          </cell>
          <cell r="F9401" t="str">
            <v>SIEMON</v>
          </cell>
          <cell r="K9401">
            <v>28.68</v>
          </cell>
        </row>
        <row r="9402">
          <cell r="A9402" t="str">
            <v>T4T-B02M-B04L</v>
          </cell>
          <cell r="B9402" t="str">
            <v>PC,TERA4P,BP RJ45,6A,S/FTP,T568A,STR,CM/LSOH1,IVRY</v>
          </cell>
          <cell r="C9402" t="str">
            <v>PC,TERA4P,BP RJ45,6A,S/FTP,T568A,STR,CM/LSOH1,IVRY,GRY,2M</v>
          </cell>
          <cell r="D9402" t="str">
            <v>szt.</v>
          </cell>
          <cell r="E9402">
            <v>0</v>
          </cell>
          <cell r="F9402" t="str">
            <v>SIEMON</v>
          </cell>
          <cell r="K9402">
            <v>28.68</v>
          </cell>
        </row>
        <row r="9403">
          <cell r="A9403" t="str">
            <v>T4T-B02M-B05L</v>
          </cell>
          <cell r="B9403" t="str">
            <v>PC,TERA4P,BP RJ45,6A,S/FTP,T568A,STR,CM/LSOH1,IVRY</v>
          </cell>
          <cell r="C9403" t="str">
            <v>PC,TERA4P,BP RJ45,6A,S/FTP,T568A,STR,CM/LSOH1,IVRY,YEL,2M</v>
          </cell>
          <cell r="D9403" t="str">
            <v>szt.</v>
          </cell>
          <cell r="E9403">
            <v>0</v>
          </cell>
          <cell r="F9403" t="str">
            <v>SIEMON</v>
          </cell>
          <cell r="K9403">
            <v>28.68</v>
          </cell>
        </row>
        <row r="9404">
          <cell r="A9404" t="str">
            <v>T4T-B02M-B06L</v>
          </cell>
          <cell r="B9404" t="str">
            <v>PC,TERA4P,BP RJ45,6A,S/FTP,T568A,STR,CM/LSOH1,IVRY</v>
          </cell>
          <cell r="C9404" t="str">
            <v>PC,TERA4P,BP RJ45,6A,S/FTP,T568A,STR,CM/LSOH1,IVRY,BLU,2M</v>
          </cell>
          <cell r="D9404" t="str">
            <v>szt.</v>
          </cell>
          <cell r="E9404">
            <v>0</v>
          </cell>
          <cell r="F9404" t="str">
            <v>SIEMON</v>
          </cell>
          <cell r="K9404">
            <v>28.68</v>
          </cell>
        </row>
        <row r="9405">
          <cell r="A9405" t="str">
            <v>T4T-B02M-B07L</v>
          </cell>
          <cell r="B9405" t="str">
            <v>PC,TERA4P,BP RJ45,6A,S/FTP,T568A,STR,CM/LSOH1,IVRY</v>
          </cell>
          <cell r="C9405" t="str">
            <v>PC,TERA4P,BP RJ45,6A,S/FTP,T568A,STR,CM/LSOH1,IVRY,GRN,2M</v>
          </cell>
          <cell r="D9405" t="str">
            <v>szt.</v>
          </cell>
          <cell r="E9405">
            <v>0</v>
          </cell>
          <cell r="F9405" t="str">
            <v>SIEMON</v>
          </cell>
          <cell r="K9405">
            <v>28.68</v>
          </cell>
        </row>
        <row r="9406">
          <cell r="A9406" t="str">
            <v>T4T-B03M-B01L</v>
          </cell>
          <cell r="B9406" t="str">
            <v>PC,TERA4P,BP RJ45,6A,S/FTP,T568A,STR,CM/LSOH1,IVRY</v>
          </cell>
          <cell r="C9406" t="str">
            <v>PC,TERA4P,BP RJ45,6A,S/FTP,T568A,STR,CM/LSOH1,IVRY,BLK,3M</v>
          </cell>
          <cell r="D9406" t="str">
            <v>szt.</v>
          </cell>
          <cell r="E9406">
            <v>0</v>
          </cell>
          <cell r="F9406" t="str">
            <v>SIEMON</v>
          </cell>
          <cell r="K9406">
            <v>30.88</v>
          </cell>
        </row>
        <row r="9407">
          <cell r="A9407" t="str">
            <v>T4T-B03M-B02L</v>
          </cell>
          <cell r="B9407" t="str">
            <v>PC,TERA4P,BP RJ45,6A,S/FTP,T568A,STR,CM/LSOH1,IVRY</v>
          </cell>
          <cell r="C9407" t="str">
            <v>PC,TERA4P,BP RJ45,6A,S/FTP,T568A,STR,CM/LSOH1,IVRY,WHT,3M</v>
          </cell>
          <cell r="D9407" t="str">
            <v>szt.</v>
          </cell>
          <cell r="E9407">
            <v>0</v>
          </cell>
          <cell r="F9407" t="str">
            <v>SIEMON</v>
          </cell>
          <cell r="K9407">
            <v>30.88</v>
          </cell>
        </row>
        <row r="9408">
          <cell r="A9408" t="str">
            <v>T4T-B03M-B03L</v>
          </cell>
          <cell r="B9408" t="str">
            <v>PC,TERA4P,BP RJ45,6A,S/FTP,T568A,STR,CM/LSOH1,IVRY</v>
          </cell>
          <cell r="C9408" t="str">
            <v>PC,TERA4P,BP RJ45,6A,S/FTP,T568A,STR,CM/LSOH1,IVRY,RED,3M</v>
          </cell>
          <cell r="D9408" t="str">
            <v>szt.</v>
          </cell>
          <cell r="E9408">
            <v>0</v>
          </cell>
          <cell r="F9408" t="str">
            <v>SIEMON</v>
          </cell>
          <cell r="K9408">
            <v>30.88</v>
          </cell>
        </row>
        <row r="9409">
          <cell r="A9409" t="str">
            <v>T4T-B03M-B04L</v>
          </cell>
          <cell r="B9409" t="str">
            <v>PC,TERA4P,BP RJ45,6A,S/FTP,T568A,STR,CM/LSOH1,IVRY</v>
          </cell>
          <cell r="C9409" t="str">
            <v>PC,TERA4P,BP RJ45,6A,S/FTP,T568A,STR,CM/LSOH1,IVRY,GRY,3M</v>
          </cell>
          <cell r="D9409" t="str">
            <v>szt.</v>
          </cell>
          <cell r="E9409">
            <v>0</v>
          </cell>
          <cell r="F9409" t="str">
            <v>SIEMON</v>
          </cell>
          <cell r="K9409">
            <v>30.88</v>
          </cell>
        </row>
        <row r="9410">
          <cell r="A9410" t="str">
            <v>T4T-B03M-B05L</v>
          </cell>
          <cell r="B9410" t="str">
            <v>PC,TERA4P,BP RJ45,6A,S/FTP,T568A,STR,CM/LSOH1,IVRY</v>
          </cell>
          <cell r="C9410" t="str">
            <v>PC,TERA4P,BP RJ45,6A,S/FTP,T568A,STR,CM/LSOH1,IVRY,YEL,3M</v>
          </cell>
          <cell r="D9410" t="str">
            <v>szt.</v>
          </cell>
          <cell r="E9410">
            <v>0</v>
          </cell>
          <cell r="F9410" t="str">
            <v>SIEMON</v>
          </cell>
          <cell r="K9410">
            <v>30.88</v>
          </cell>
        </row>
        <row r="9411">
          <cell r="A9411" t="str">
            <v>T4T-B03M-B06L</v>
          </cell>
          <cell r="B9411" t="str">
            <v>PC,TERA4P,BP RJ45,6A,S/FTP,T568A,STR,CM/LSOH1,IVRY</v>
          </cell>
          <cell r="C9411" t="str">
            <v>PC,TERA4P,BP RJ45,6A,S/FTP,T568A,STR,CM/LSOH1,IVRY,BLU,3M</v>
          </cell>
          <cell r="D9411" t="str">
            <v>szt.</v>
          </cell>
          <cell r="E9411">
            <v>0</v>
          </cell>
          <cell r="F9411" t="str">
            <v>SIEMON</v>
          </cell>
          <cell r="K9411">
            <v>30.88</v>
          </cell>
        </row>
        <row r="9412">
          <cell r="A9412" t="str">
            <v>T4T-B03M-B07L</v>
          </cell>
          <cell r="B9412" t="str">
            <v>PC,TERA4P,BP RJ45,6A,S/FTP,T568A,STR,CM/LSOH1,IVRY</v>
          </cell>
          <cell r="C9412" t="str">
            <v>PC,TERA4P,BP RJ45,6A,S/FTP,T568A,STR,CM/LSOH1,IVRY,GRN,3M</v>
          </cell>
          <cell r="D9412" t="str">
            <v>szt.</v>
          </cell>
          <cell r="E9412">
            <v>0</v>
          </cell>
          <cell r="F9412" t="str">
            <v>SIEMON</v>
          </cell>
          <cell r="K9412">
            <v>30.88</v>
          </cell>
        </row>
        <row r="9413">
          <cell r="A9413" t="str">
            <v>T4T-B04M-B01L</v>
          </cell>
          <cell r="B9413" t="str">
            <v>PC,TERA4P,BP RJ45,6A,S/FTP,T568A,STR,CM/LSOH1,IVRY</v>
          </cell>
          <cell r="C9413" t="str">
            <v>PC,TERA4P,BP RJ45,6A,S/FTP,T568A,STR,CM/LSOH1,IVRY,BLK,4M</v>
          </cell>
          <cell r="D9413" t="str">
            <v>szt.</v>
          </cell>
          <cell r="E9413">
            <v>0</v>
          </cell>
          <cell r="F9413" t="str">
            <v>SIEMON</v>
          </cell>
          <cell r="K9413">
            <v>33.08</v>
          </cell>
        </row>
        <row r="9414">
          <cell r="A9414" t="str">
            <v>T4T-B04M-B02L</v>
          </cell>
          <cell r="B9414" t="str">
            <v>PC,TERA4P,BP RJ45,6A,S/FTP,T568A,STR,CM/LSOH1,IVRY</v>
          </cell>
          <cell r="C9414" t="str">
            <v>PC,TERA4P,BP RJ45,6A,S/FTP,T568A,STR,CM/LSOH1,IVRY,WHT,4M</v>
          </cell>
          <cell r="D9414" t="str">
            <v>szt.</v>
          </cell>
          <cell r="E9414">
            <v>0</v>
          </cell>
          <cell r="F9414" t="str">
            <v>SIEMON</v>
          </cell>
          <cell r="K9414">
            <v>33.08</v>
          </cell>
        </row>
        <row r="9415">
          <cell r="A9415" t="str">
            <v>T4T-B04M-B03L</v>
          </cell>
          <cell r="B9415" t="str">
            <v>PC,TERA4P,BP RJ45,6A,S/FTP,T568A,STR,CM/LSOH1,IVRY</v>
          </cell>
          <cell r="C9415" t="str">
            <v>PC,TERA4P,BP RJ45,6A,S/FTP,T568A,STR,CM/LSOH1,IVRY,RED,4M</v>
          </cell>
          <cell r="D9415" t="str">
            <v>szt.</v>
          </cell>
          <cell r="E9415">
            <v>0</v>
          </cell>
          <cell r="F9415" t="str">
            <v>SIEMON</v>
          </cell>
          <cell r="K9415">
            <v>33.08</v>
          </cell>
        </row>
        <row r="9416">
          <cell r="A9416" t="str">
            <v>T4T-B04M-B04L</v>
          </cell>
          <cell r="B9416" t="str">
            <v>PC,TERA4P,BP RJ45,6A,S/FTP,T568A,STR,CM/LSOH1,IVRY</v>
          </cell>
          <cell r="C9416" t="str">
            <v>PC,TERA4P,BP RJ45,6A,S/FTP,T568A,STR,CM/LSOH1,IVRY,GRY,4M</v>
          </cell>
          <cell r="D9416" t="str">
            <v>szt.</v>
          </cell>
          <cell r="E9416">
            <v>0</v>
          </cell>
          <cell r="F9416" t="str">
            <v>SIEMON</v>
          </cell>
          <cell r="K9416">
            <v>33.08</v>
          </cell>
        </row>
        <row r="9417">
          <cell r="A9417" t="str">
            <v>T4T-B04M-B05L</v>
          </cell>
          <cell r="B9417" t="str">
            <v>PC,TERA4P,BP RJ45,6A,S/FTP,T568A,STR,CM/LSOH1,IVRY</v>
          </cell>
          <cell r="C9417" t="str">
            <v>PC,TERA4P,BP RJ45,6A,S/FTP,T568A,STR,CM/LSOH1,IVRY,YEL,4M</v>
          </cell>
          <cell r="D9417" t="str">
            <v>szt.</v>
          </cell>
          <cell r="E9417">
            <v>0</v>
          </cell>
          <cell r="F9417" t="str">
            <v>SIEMON</v>
          </cell>
          <cell r="K9417">
            <v>33.08</v>
          </cell>
        </row>
        <row r="9418">
          <cell r="A9418" t="str">
            <v>T4T-B04M-B06L</v>
          </cell>
          <cell r="B9418" t="str">
            <v>PC,TERA4P,BP RJ45,6A,S/FTP,T568A,STR,CM/LSOH1,IVRY</v>
          </cell>
          <cell r="C9418" t="str">
            <v>PC,TERA4P,BP RJ45,6A,S/FTP,T568A,STR,CM/LSOH1,IVRY,BLU,4M</v>
          </cell>
          <cell r="D9418" t="str">
            <v>szt.</v>
          </cell>
          <cell r="E9418">
            <v>0</v>
          </cell>
          <cell r="F9418" t="str">
            <v>SIEMON</v>
          </cell>
          <cell r="K9418">
            <v>33.08</v>
          </cell>
        </row>
        <row r="9419">
          <cell r="A9419" t="str">
            <v>T4T-B04M-B07L</v>
          </cell>
          <cell r="B9419" t="str">
            <v>PC,TERA4P,BP RJ45,6A,S/FTP,T568A,STR,CM/LSOH1,IVRY</v>
          </cell>
          <cell r="C9419" t="str">
            <v>PC,TERA4P,BP RJ45,6A,S/FTP,T568A,STR,CM/LSOH1,IVRY,GRN,4M</v>
          </cell>
          <cell r="D9419" t="str">
            <v>szt.</v>
          </cell>
          <cell r="E9419">
            <v>0</v>
          </cell>
          <cell r="F9419" t="str">
            <v>SIEMON</v>
          </cell>
          <cell r="K9419">
            <v>33.08</v>
          </cell>
        </row>
        <row r="9420">
          <cell r="A9420" t="str">
            <v>T4T-B05M-B01L</v>
          </cell>
          <cell r="B9420" t="str">
            <v>PC,TERA4P,BP RJ45,6A,S/FTP,T568A,STR,CM/LSOH1,IVRY</v>
          </cell>
          <cell r="C9420" t="str">
            <v>PC,TERA4P,BP RJ45,6A,S/FTP,T568A,STR,CM/LSOH1,IVRY,BLK,5M</v>
          </cell>
          <cell r="D9420" t="str">
            <v>szt.</v>
          </cell>
          <cell r="E9420">
            <v>0</v>
          </cell>
          <cell r="F9420" t="str">
            <v>SIEMON</v>
          </cell>
          <cell r="K9420">
            <v>35.32</v>
          </cell>
        </row>
        <row r="9421">
          <cell r="A9421" t="str">
            <v>T4T-B05M-B02L</v>
          </cell>
          <cell r="B9421" t="str">
            <v>PC,TERA4P,BP RJ45,6A,S/FTP,T568A,STR,CM/LSOH1,IVRY</v>
          </cell>
          <cell r="C9421" t="str">
            <v>PC,TERA4P,BP RJ45,6A,S/FTP,T568A,STR,CM/LSOH1,IVRY,WHT,5M</v>
          </cell>
          <cell r="D9421" t="str">
            <v>szt.</v>
          </cell>
          <cell r="E9421">
            <v>0</v>
          </cell>
          <cell r="F9421" t="str">
            <v>SIEMON</v>
          </cell>
          <cell r="K9421">
            <v>35.32</v>
          </cell>
        </row>
        <row r="9422">
          <cell r="A9422" t="str">
            <v>T4T-B05M-B03L</v>
          </cell>
          <cell r="B9422" t="str">
            <v>PC,TERA4P,BP RJ45,6A,S/FTP,T568A,STR,CM/LSOH1,IVRY</v>
          </cell>
          <cell r="C9422" t="str">
            <v>PC,TERA4P,BP RJ45,6A,S/FTP,T568A,STR,CM/LSOH1,IVRY,RED,5M</v>
          </cell>
          <cell r="D9422" t="str">
            <v>szt.</v>
          </cell>
          <cell r="E9422">
            <v>0</v>
          </cell>
          <cell r="F9422" t="str">
            <v>SIEMON</v>
          </cell>
          <cell r="K9422">
            <v>35.32</v>
          </cell>
        </row>
        <row r="9423">
          <cell r="A9423" t="str">
            <v>T4T-B05M-B04L</v>
          </cell>
          <cell r="B9423" t="str">
            <v>PC,TERA4P,BP RJ45,6A,S/FTP,T568A,STR,CM/LSOH1,IVRY</v>
          </cell>
          <cell r="C9423" t="str">
            <v>PC,TERA4P,BP RJ45,6A,S/FTP,T568A,STR,CM/LSOH1,IVRY,GRY,5M</v>
          </cell>
          <cell r="D9423" t="str">
            <v>szt.</v>
          </cell>
          <cell r="E9423">
            <v>0</v>
          </cell>
          <cell r="F9423" t="str">
            <v>SIEMON</v>
          </cell>
          <cell r="K9423">
            <v>35.32</v>
          </cell>
        </row>
        <row r="9424">
          <cell r="A9424" t="str">
            <v>T4T-B05M-B05L</v>
          </cell>
          <cell r="B9424" t="str">
            <v>PC,TERA4P,BP RJ45,6A,S/FTP,T568A,STR,CM/LSOH1,IVRY</v>
          </cell>
          <cell r="C9424" t="str">
            <v>PC,TERA4P,BP RJ45,6A,S/FTP,T568A,STR,CM/LSOH1,IVRY,YEL,5M</v>
          </cell>
          <cell r="D9424" t="str">
            <v>szt.</v>
          </cell>
          <cell r="E9424">
            <v>0</v>
          </cell>
          <cell r="F9424" t="str">
            <v>SIEMON</v>
          </cell>
          <cell r="K9424">
            <v>35.32</v>
          </cell>
        </row>
        <row r="9425">
          <cell r="A9425" t="str">
            <v>T4T-B05M-B06L</v>
          </cell>
          <cell r="B9425" t="str">
            <v>PC,TERA4P,BP RJ45,6A,S/FTP,T568A,STR,CM/LSOH1,IVRY</v>
          </cell>
          <cell r="C9425" t="str">
            <v>PC,TERA4P,BP RJ45,6A,S/FTP,T568A,STR,CM/LSOH1,IVRY,BLU,5M</v>
          </cell>
          <cell r="D9425" t="str">
            <v>szt.</v>
          </cell>
          <cell r="E9425">
            <v>0</v>
          </cell>
          <cell r="F9425" t="str">
            <v>SIEMON</v>
          </cell>
          <cell r="K9425">
            <v>35.32</v>
          </cell>
        </row>
        <row r="9426">
          <cell r="A9426" t="str">
            <v>T4T-B05M-B07L</v>
          </cell>
          <cell r="B9426" t="str">
            <v>PC,TERA4P,BP RJ45,6A,S/FTP,T568A,STR,CM/LSOH1,IVRY</v>
          </cell>
          <cell r="C9426" t="str">
            <v>PC,TERA4P,BP RJ45,6A,S/FTP,T568A,STR,CM/LSOH1,IVRY,GRN,5M</v>
          </cell>
          <cell r="D9426" t="str">
            <v>szt.</v>
          </cell>
          <cell r="E9426">
            <v>0</v>
          </cell>
          <cell r="F9426" t="str">
            <v>SIEMON</v>
          </cell>
          <cell r="K9426">
            <v>35.32</v>
          </cell>
        </row>
        <row r="9427">
          <cell r="A9427" t="str">
            <v>T4T-B1.5M-B01L</v>
          </cell>
          <cell r="B9427" t="str">
            <v>PC,TERA4P,BP RJ45,6A,S/FTP,T568A,STR,CM/LSOH1,IVRY</v>
          </cell>
          <cell r="C9427" t="str">
            <v>PC,TERA4P,BP RJ45,6A,S/FTP,T568A,STR,CM/LSOH1,IVRY,BLK,1.5M</v>
          </cell>
          <cell r="D9427" t="str">
            <v>szt.</v>
          </cell>
          <cell r="E9427">
            <v>0</v>
          </cell>
          <cell r="F9427" t="str">
            <v>SIEMON</v>
          </cell>
          <cell r="K9427">
            <v>27.56</v>
          </cell>
        </row>
        <row r="9428">
          <cell r="A9428" t="str">
            <v>T4T-B1.5M-B02L</v>
          </cell>
          <cell r="B9428" t="str">
            <v>PC,TERA4P,BP RJ45,6A,S/FTP,T568A,STR,CM/LSOH1,IVRY</v>
          </cell>
          <cell r="C9428" t="str">
            <v>PC,TERA4P,BP RJ45,6A,S/FTP,T568A,STR,CM/LSOH1,IVRY,WHT,1.5M</v>
          </cell>
          <cell r="D9428" t="str">
            <v>szt.</v>
          </cell>
          <cell r="E9428">
            <v>0</v>
          </cell>
          <cell r="F9428" t="str">
            <v>SIEMON</v>
          </cell>
          <cell r="K9428">
            <v>27.56</v>
          </cell>
        </row>
        <row r="9429">
          <cell r="A9429" t="str">
            <v>T4T-B1.5M-B03L</v>
          </cell>
          <cell r="B9429" t="str">
            <v>PC,TERA4P,BP RJ45,6A,S/FTP,T568A,STR,CM/LSOH1,IVRY</v>
          </cell>
          <cell r="C9429" t="str">
            <v>PC,TERA4P,BP RJ45,6A,S/FTP,T568A,STR,CM/LSOH1,IVRY,RED,1.5M</v>
          </cell>
          <cell r="D9429" t="str">
            <v>szt.</v>
          </cell>
          <cell r="E9429">
            <v>0</v>
          </cell>
          <cell r="F9429" t="str">
            <v>SIEMON</v>
          </cell>
          <cell r="K9429">
            <v>27.56</v>
          </cell>
        </row>
        <row r="9430">
          <cell r="A9430" t="str">
            <v>T4T-B1.5M-B04L</v>
          </cell>
          <cell r="B9430" t="str">
            <v>PC,TERA4P,BP RJ45,6A,S/FTP,T568A,STR,CM/LSOH1,IVRY</v>
          </cell>
          <cell r="C9430" t="str">
            <v>PC,TERA4P,BP RJ45,6A,S/FTP,T568A,STR,CM/LSOH1,IVRY,GRY,1.5M</v>
          </cell>
          <cell r="D9430" t="str">
            <v>szt.</v>
          </cell>
          <cell r="E9430">
            <v>0</v>
          </cell>
          <cell r="F9430" t="str">
            <v>SIEMON</v>
          </cell>
          <cell r="K9430">
            <v>27.56</v>
          </cell>
        </row>
        <row r="9431">
          <cell r="A9431" t="str">
            <v>T4T-B1.5M-B05L</v>
          </cell>
          <cell r="B9431" t="str">
            <v>PC,TERA4P,BP RJ45,6A,S/FTP,T568A,STR,CM/LSOH1,IVRY</v>
          </cell>
          <cell r="C9431" t="str">
            <v>PC,TERA4P,BP RJ45,6A,S/FTP,T568A,STR,CM/LSOH1,IVRY,YEL,1.5M</v>
          </cell>
          <cell r="D9431" t="str">
            <v>szt.</v>
          </cell>
          <cell r="E9431">
            <v>0</v>
          </cell>
          <cell r="F9431" t="str">
            <v>SIEMON</v>
          </cell>
          <cell r="K9431">
            <v>27.56</v>
          </cell>
        </row>
        <row r="9432">
          <cell r="A9432" t="str">
            <v>T4T-B1.5M-B06L</v>
          </cell>
          <cell r="B9432" t="str">
            <v>PC,TERA4P,BP RJ45,6A,S/FTP,T568A,STR,CM/LSOH1,IVRY</v>
          </cell>
          <cell r="C9432" t="str">
            <v>PC,TERA4P,BP RJ45,6A,S/FTP,T568A,STR,CM/LSOH1,IVRY,BLU,1.5M</v>
          </cell>
          <cell r="D9432" t="str">
            <v>szt.</v>
          </cell>
          <cell r="E9432">
            <v>0</v>
          </cell>
          <cell r="F9432" t="str">
            <v>SIEMON</v>
          </cell>
          <cell r="K9432">
            <v>27.56</v>
          </cell>
        </row>
        <row r="9433">
          <cell r="A9433" t="str">
            <v>T4T-B1.5M-B07L</v>
          </cell>
          <cell r="B9433" t="str">
            <v>PC,TERA4P,BP RJ45,6A,S/FTP,T568A,STR,CM/LSOH1,IVRY</v>
          </cell>
          <cell r="C9433" t="str">
            <v>PC,TERA4P,BP RJ45,6A,S/FTP,T568A,STR,CM/LSOH1,IVRY,GRN,1.5M</v>
          </cell>
          <cell r="D9433" t="str">
            <v>szt.</v>
          </cell>
          <cell r="E9433">
            <v>0</v>
          </cell>
          <cell r="F9433" t="str">
            <v>SIEMON</v>
          </cell>
          <cell r="K9433">
            <v>27.56</v>
          </cell>
        </row>
        <row r="9434">
          <cell r="A9434" t="str">
            <v>T4T-B7.5M-B01L</v>
          </cell>
          <cell r="B9434" t="str">
            <v>PC,TERA4P,BP RJ45,6A,S/FTP,T568A,STR,CM/LSOH1,IVRY</v>
          </cell>
          <cell r="C9434" t="str">
            <v>PC,TERA4P,BP RJ45,6A,S/FTP,T568A,STR,CM/LSOH1,IVRY,BLK,7.5M</v>
          </cell>
          <cell r="D9434" t="str">
            <v>szt.</v>
          </cell>
          <cell r="E9434">
            <v>0</v>
          </cell>
          <cell r="F9434" t="str">
            <v>SIEMON</v>
          </cell>
          <cell r="K9434">
            <v>40.840000000000003</v>
          </cell>
        </row>
        <row r="9435">
          <cell r="A9435" t="str">
            <v>T4T-B7.5M-B02L</v>
          </cell>
          <cell r="B9435" t="str">
            <v>PC,TERA4P,BP RJ45,6A,S/FTP,T568A,STR,CM/LSOH1,IVRY</v>
          </cell>
          <cell r="C9435" t="str">
            <v>PC,TERA4P,BP RJ45,6A,S/FTP,T568A,STR,CM/LSOH1,IVRY,WHT,7.5M</v>
          </cell>
          <cell r="D9435" t="str">
            <v>szt.</v>
          </cell>
          <cell r="E9435">
            <v>0</v>
          </cell>
          <cell r="F9435" t="str">
            <v>SIEMON</v>
          </cell>
          <cell r="K9435">
            <v>40.840000000000003</v>
          </cell>
        </row>
        <row r="9436">
          <cell r="A9436" t="str">
            <v>T4T-B7.5M-B03L</v>
          </cell>
          <cell r="B9436" t="str">
            <v>PC,TERA4P,BP RJ45,6A,S/FTP,T568A,STR,CM/LSOH1,IVRY</v>
          </cell>
          <cell r="C9436" t="str">
            <v>PC,TERA4P,BP RJ45,6A,S/FTP,T568A,STR,CM/LSOH1,IVRY,RED,7.5M</v>
          </cell>
          <cell r="D9436" t="str">
            <v>szt.</v>
          </cell>
          <cell r="E9436">
            <v>0</v>
          </cell>
          <cell r="F9436" t="str">
            <v>SIEMON</v>
          </cell>
          <cell r="K9436">
            <v>40.840000000000003</v>
          </cell>
        </row>
        <row r="9437">
          <cell r="A9437" t="str">
            <v>T4T-B7.5M-B04L</v>
          </cell>
          <cell r="B9437" t="str">
            <v>PC,TERA4P,BP RJ45,6A,S/FTP,T568A,STR,CM/LSOH1,IVRY</v>
          </cell>
          <cell r="C9437" t="str">
            <v>PC,TERA4P,BP RJ45,6A,S/FTP,T568A,STR,CM/LSOH1,IVRY,GRY,7.5M</v>
          </cell>
          <cell r="D9437" t="str">
            <v>szt.</v>
          </cell>
          <cell r="E9437">
            <v>0</v>
          </cell>
          <cell r="F9437" t="str">
            <v>SIEMON</v>
          </cell>
          <cell r="K9437">
            <v>40.840000000000003</v>
          </cell>
        </row>
        <row r="9438">
          <cell r="A9438" t="str">
            <v>T4T-B7.5M-B05L</v>
          </cell>
          <cell r="B9438" t="str">
            <v>PC,TERA4P,BP RJ45,6A,S/FTP,T568A,STR,CM/LSOH1,IVRY</v>
          </cell>
          <cell r="C9438" t="str">
            <v>PC,TERA4P,BP RJ45,6A,S/FTP,T568A,STR,CM/LSOH1,IVRY,YEL,7.5M</v>
          </cell>
          <cell r="D9438" t="str">
            <v>szt.</v>
          </cell>
          <cell r="E9438">
            <v>0</v>
          </cell>
          <cell r="F9438" t="str">
            <v>SIEMON</v>
          </cell>
          <cell r="K9438">
            <v>40.840000000000003</v>
          </cell>
        </row>
        <row r="9439">
          <cell r="A9439" t="str">
            <v>T4T-B7.5M-B06L</v>
          </cell>
          <cell r="B9439" t="str">
            <v>PC,TERA4P,BP RJ45,6A,S/FTP,T568A,STR,CM/LSOH1,IVRY</v>
          </cell>
          <cell r="C9439" t="str">
            <v>PC,TERA4P,BP RJ45,6A,S/FTP,T568A,STR,CM/LSOH1,IVRY,BLU,7.5M</v>
          </cell>
          <cell r="D9439" t="str">
            <v>szt.</v>
          </cell>
          <cell r="E9439">
            <v>0</v>
          </cell>
          <cell r="F9439" t="str">
            <v>SIEMON</v>
          </cell>
          <cell r="K9439">
            <v>40.840000000000003</v>
          </cell>
        </row>
        <row r="9440">
          <cell r="A9440" t="str">
            <v>T4T-B7.5M-B07L</v>
          </cell>
          <cell r="B9440" t="str">
            <v>PC,TERA4P,BP RJ45,6A,S/FTP,T568A,STR,CM/LSOH1,IVRY</v>
          </cell>
          <cell r="C9440" t="str">
            <v>PC,TERA4P,BP RJ45,6A,S/FTP,T568A,STR,CM/LSOH1,IVRY,GRN,7.5M</v>
          </cell>
          <cell r="D9440" t="str">
            <v>szt.</v>
          </cell>
          <cell r="E9440">
            <v>0</v>
          </cell>
          <cell r="F9440" t="str">
            <v>SIEMON</v>
          </cell>
          <cell r="K9440">
            <v>40.840000000000003</v>
          </cell>
        </row>
        <row r="9441">
          <cell r="A9441" t="str">
            <v>T4A-B01M-B02L</v>
          </cell>
          <cell r="B9441" t="str">
            <v>PC,TERA4P,BP RJ45,6A,S/FTP,T568B,STR,CM/LSOH1,IVRY</v>
          </cell>
          <cell r="C9441" t="str">
            <v>PC,TERA4P,BP RJ45,6A,S/FTP,T568B,STR,CM/LSOH1,IVRY,WHT,1M</v>
          </cell>
          <cell r="D9441" t="str">
            <v>szt.</v>
          </cell>
          <cell r="E9441">
            <v>0</v>
          </cell>
          <cell r="F9441" t="str">
            <v>SIEMON</v>
          </cell>
          <cell r="K9441">
            <v>26.46</v>
          </cell>
        </row>
        <row r="9442">
          <cell r="A9442" t="str">
            <v>T4A-B01M-B06L</v>
          </cell>
          <cell r="B9442" t="str">
            <v>PC,TERA4P,BP RJ45,6A,S/FTP,T568B,STR,CM/LSOH1,IVRY</v>
          </cell>
          <cell r="C9442" t="str">
            <v>PC,TERA4P,BP RJ45,6A,S/FTP,T568B,STR,CM/LSOH1,IVRY,BLU,1M</v>
          </cell>
          <cell r="D9442" t="str">
            <v>szt.</v>
          </cell>
          <cell r="E9442">
            <v>0</v>
          </cell>
          <cell r="F9442" t="str">
            <v>SIEMON</v>
          </cell>
          <cell r="K9442">
            <v>26.46</v>
          </cell>
        </row>
        <row r="9443">
          <cell r="A9443" t="str">
            <v>T4A-B02M-B01L</v>
          </cell>
          <cell r="B9443" t="str">
            <v>PC,TERA4P,BP RJ45,6A,S/FTP,T568B,STR,CM/LSOH1,IVRY</v>
          </cell>
          <cell r="C9443" t="str">
            <v>PC,TERA4P,BP RJ45,6A,S/FTP,T568B,STR,CM/LSOH1,IVRY,BLK,2M</v>
          </cell>
          <cell r="D9443" t="str">
            <v>szt.</v>
          </cell>
          <cell r="E9443">
            <v>0</v>
          </cell>
          <cell r="F9443" t="str">
            <v>SIEMON</v>
          </cell>
          <cell r="K9443">
            <v>28.68</v>
          </cell>
        </row>
        <row r="9444">
          <cell r="A9444" t="str">
            <v>T4A-B02M-B02L</v>
          </cell>
          <cell r="B9444" t="str">
            <v>PC,TERA4P,BP RJ45,6A,S/FTP,T568B,STR,CM/LSOH1,IVRY</v>
          </cell>
          <cell r="C9444" t="str">
            <v>PC,TERA4P,BP RJ45,6A,S/FTP,T568B,STR,CM/LSOH1,IVRY,WHT,2M</v>
          </cell>
          <cell r="D9444" t="str">
            <v>szt.</v>
          </cell>
          <cell r="E9444">
            <v>0</v>
          </cell>
          <cell r="F9444" t="str">
            <v>SIEMON</v>
          </cell>
          <cell r="K9444">
            <v>28.68</v>
          </cell>
        </row>
        <row r="9445">
          <cell r="A9445" t="str">
            <v>T4A-B02M-B03L</v>
          </cell>
          <cell r="B9445" t="str">
            <v>PC,TERA4P,BP RJ45,6A,S/FTP,T568B,STR,CM/LSOH1,IVRY</v>
          </cell>
          <cell r="C9445" t="str">
            <v>PC,TERA4P,BP RJ45,6A,S/FTP,T568B,STR,CM/LSOH1,IVRY,RED,2M</v>
          </cell>
          <cell r="D9445" t="str">
            <v>szt.</v>
          </cell>
          <cell r="E9445">
            <v>0</v>
          </cell>
          <cell r="F9445" t="str">
            <v>SIEMON</v>
          </cell>
          <cell r="K9445">
            <v>28.68</v>
          </cell>
        </row>
        <row r="9446">
          <cell r="A9446" t="str">
            <v>T4A-B02M-B04L</v>
          </cell>
          <cell r="B9446" t="str">
            <v>PC,TERA4P,BP RJ45,6A,S/FTP,T568B,STR,CM/LSOH1,IVRY</v>
          </cell>
          <cell r="C9446" t="str">
            <v>PC,TERA4P,BP RJ45,6A,S/FTP,T568B,STR,CM/LSOH1,IVRY,GRY,2M</v>
          </cell>
          <cell r="D9446" t="str">
            <v>szt.</v>
          </cell>
          <cell r="E9446">
            <v>0</v>
          </cell>
          <cell r="F9446" t="str">
            <v>SIEMON</v>
          </cell>
          <cell r="K9446">
            <v>28.68</v>
          </cell>
        </row>
        <row r="9447">
          <cell r="A9447" t="str">
            <v>T4A-B02M-B05L</v>
          </cell>
          <cell r="B9447" t="str">
            <v>PC,TERA4P,BP RJ45,6A,S/FTP,T568B,STR,CM/LSOH1,IVRY</v>
          </cell>
          <cell r="C9447" t="str">
            <v>PC,TERA4P,BP RJ45,6A,S/FTP,T568B,STR,CM/LSOH1,IVRY,YEL,2M</v>
          </cell>
          <cell r="D9447" t="str">
            <v>szt.</v>
          </cell>
          <cell r="E9447">
            <v>0</v>
          </cell>
          <cell r="F9447" t="str">
            <v>SIEMON</v>
          </cell>
          <cell r="K9447">
            <v>28.68</v>
          </cell>
        </row>
        <row r="9448">
          <cell r="A9448" t="str">
            <v>T4A-B02M-B06L</v>
          </cell>
          <cell r="B9448" t="str">
            <v>PC,TERA4P,BP RJ45,6A,S/FTP,T568B,STR,CM/LSOH1,IVRY</v>
          </cell>
          <cell r="C9448" t="str">
            <v>PC,TERA4P,BP RJ45,6A,S/FTP,T568B,STR,CM/LSOH1,IVRY,BLU,2M</v>
          </cell>
          <cell r="D9448" t="str">
            <v>szt.</v>
          </cell>
          <cell r="E9448">
            <v>0</v>
          </cell>
          <cell r="F9448" t="str">
            <v>SIEMON</v>
          </cell>
          <cell r="K9448">
            <v>28.68</v>
          </cell>
        </row>
        <row r="9449">
          <cell r="A9449" t="str">
            <v>T4A-B02M-B07L</v>
          </cell>
          <cell r="B9449" t="str">
            <v>PC,TERA4P,BP RJ45,6A,S/FTP,T568B,STR,CM/LSOH1,IVRY</v>
          </cell>
          <cell r="C9449" t="str">
            <v>PC,TERA4P,BP RJ45,6A,S/FTP,T568B,STR,CM/LSOH1,IVRY,GRN,2M</v>
          </cell>
          <cell r="D9449" t="str">
            <v>szt.</v>
          </cell>
          <cell r="E9449">
            <v>0</v>
          </cell>
          <cell r="F9449" t="str">
            <v>SIEMON</v>
          </cell>
          <cell r="K9449">
            <v>28.68</v>
          </cell>
        </row>
        <row r="9450">
          <cell r="A9450" t="str">
            <v>T4A-B03M-B01L</v>
          </cell>
          <cell r="B9450" t="str">
            <v>PC,TERA4P,BP RJ45,6A,S/FTP,T568B,STR,CM/LSOH1,IVRY</v>
          </cell>
          <cell r="C9450" t="str">
            <v>PC,TERA4P,BP RJ45,6A,S/FTP,T568B,STR,CM/LSOH1,IVRY,BLK,3M</v>
          </cell>
          <cell r="D9450" t="str">
            <v>szt.</v>
          </cell>
          <cell r="E9450">
            <v>0</v>
          </cell>
          <cell r="F9450" t="str">
            <v>SIEMON</v>
          </cell>
          <cell r="K9450">
            <v>30.88</v>
          </cell>
        </row>
        <row r="9451">
          <cell r="A9451" t="str">
            <v>T4A-B03M-B02L</v>
          </cell>
          <cell r="B9451" t="str">
            <v>PC,TERA4P,BP RJ45,6A,S/FTP,T568B,STR,CM/LSOH1,IVRY</v>
          </cell>
          <cell r="C9451" t="str">
            <v>PC,TERA4P,BP RJ45,6A,S/FTP,T568B,STR,CM/LSOH1,IVRY,WHT,3M</v>
          </cell>
          <cell r="D9451" t="str">
            <v>szt.</v>
          </cell>
          <cell r="E9451">
            <v>0</v>
          </cell>
          <cell r="F9451" t="str">
            <v>SIEMON</v>
          </cell>
          <cell r="K9451">
            <v>30.88</v>
          </cell>
        </row>
        <row r="9452">
          <cell r="A9452" t="str">
            <v>T4A-B03M-B03L</v>
          </cell>
          <cell r="B9452" t="str">
            <v>PC,TERA4P,BP RJ45,6A,S/FTP,T568B,STR,CM/LSOH1,IVRY</v>
          </cell>
          <cell r="C9452" t="str">
            <v>PC,TERA4P,BP RJ45,6A,S/FTP,T568B,STR,CM/LSOH1,IVRY,RED,3M</v>
          </cell>
          <cell r="D9452" t="str">
            <v>szt.</v>
          </cell>
          <cell r="E9452">
            <v>0</v>
          </cell>
          <cell r="F9452" t="str">
            <v>SIEMON</v>
          </cell>
          <cell r="K9452">
            <v>30.88</v>
          </cell>
        </row>
        <row r="9453">
          <cell r="A9453" t="str">
            <v>T4A-B03M-B04L</v>
          </cell>
          <cell r="B9453" t="str">
            <v>PC,TERA4P,BP RJ45,6A,S/FTP,T568B,STR,CM/LSOH1,IVRY</v>
          </cell>
          <cell r="C9453" t="str">
            <v>PC,TERA4P,BP RJ45,6A,S/FTP,T568B,STR,CM/LSOH1,IVRY,GRY,3M</v>
          </cell>
          <cell r="D9453" t="str">
            <v>szt.</v>
          </cell>
          <cell r="E9453">
            <v>0</v>
          </cell>
          <cell r="F9453" t="str">
            <v>SIEMON</v>
          </cell>
          <cell r="K9453">
            <v>30.88</v>
          </cell>
        </row>
        <row r="9454">
          <cell r="A9454" t="str">
            <v>T4A-B03M-B05L</v>
          </cell>
          <cell r="B9454" t="str">
            <v>PC,TERA4P,BP RJ45,6A,S/FTP,T568B,STR,CM/LSOH1,IVRY</v>
          </cell>
          <cell r="C9454" t="str">
            <v>PC,TERA4P,BP RJ45,6A,S/FTP,T568B,STR,CM/LSOH1,IVRY,YEL,3M</v>
          </cell>
          <cell r="D9454" t="str">
            <v>szt.</v>
          </cell>
          <cell r="E9454">
            <v>0</v>
          </cell>
          <cell r="F9454" t="str">
            <v>SIEMON</v>
          </cell>
          <cell r="K9454">
            <v>30.88</v>
          </cell>
        </row>
        <row r="9455">
          <cell r="A9455" t="str">
            <v>T4A-B03M-B06L</v>
          </cell>
          <cell r="B9455" t="str">
            <v>PC,TERA4P,BP RJ45,6A,S/FTP,T568B,STR,CM/LSOH1,IVRY</v>
          </cell>
          <cell r="C9455" t="str">
            <v>PC,TERA4P,BP RJ45,6A,S/FTP,T568B,STR,CM/LSOH1,IVRY,BLU,3M</v>
          </cell>
          <cell r="D9455" t="str">
            <v>szt.</v>
          </cell>
          <cell r="E9455">
            <v>0</v>
          </cell>
          <cell r="F9455" t="str">
            <v>SIEMON</v>
          </cell>
          <cell r="K9455">
            <v>30.88</v>
          </cell>
        </row>
        <row r="9456">
          <cell r="A9456" t="str">
            <v>T4A-B03M-B07L</v>
          </cell>
          <cell r="B9456" t="str">
            <v>PC,TERA4P,BP RJ45,6A,S/FTP,T568B,STR,CM/LSOH1,IVRY</v>
          </cell>
          <cell r="C9456" t="str">
            <v>PC,TERA4P,BP RJ45,6A,S/FTP,T568B,STR,CM/LSOH1,IVRY,GRN,3M</v>
          </cell>
          <cell r="D9456" t="str">
            <v>szt.</v>
          </cell>
          <cell r="E9456">
            <v>0</v>
          </cell>
          <cell r="F9456" t="str">
            <v>SIEMON</v>
          </cell>
          <cell r="K9456">
            <v>30.88</v>
          </cell>
        </row>
        <row r="9457">
          <cell r="A9457" t="str">
            <v>T4A-B04M-B01L</v>
          </cell>
          <cell r="B9457" t="str">
            <v>PC,TERA4P,BP RJ45,6A,S/FTP,T568B,STR,CM/LSOH1,IVRY</v>
          </cell>
          <cell r="C9457" t="str">
            <v>PC,TERA4P,BP RJ45,6A,S/FTP,T568B,STR,CM/LSOH1,IVRY,BLK,4M</v>
          </cell>
          <cell r="D9457" t="str">
            <v>szt.</v>
          </cell>
          <cell r="E9457">
            <v>0</v>
          </cell>
          <cell r="F9457" t="str">
            <v>SIEMON</v>
          </cell>
          <cell r="K9457">
            <v>33.08</v>
          </cell>
        </row>
        <row r="9458">
          <cell r="A9458" t="str">
            <v>T4A-B04M-B02L</v>
          </cell>
          <cell r="B9458" t="str">
            <v>PC,TERA4P,BP RJ45,6A,S/FTP,T568B,STR,CM/LSOH1,IVRY</v>
          </cell>
          <cell r="C9458" t="str">
            <v>PC,TERA4P,BP RJ45,6A,S/FTP,T568B,STR,CM/LSOH1,IVRY,WHT,4M</v>
          </cell>
          <cell r="D9458" t="str">
            <v>szt.</v>
          </cell>
          <cell r="E9458">
            <v>0</v>
          </cell>
          <cell r="F9458" t="str">
            <v>SIEMON</v>
          </cell>
          <cell r="K9458">
            <v>33.08</v>
          </cell>
        </row>
        <row r="9459">
          <cell r="A9459" t="str">
            <v>T4A-B04M-B03L</v>
          </cell>
          <cell r="B9459" t="str">
            <v>PC,TERA4P,BP RJ45,6A,S/FTP,T568B,STR,CM/LSOH1,IVRY</v>
          </cell>
          <cell r="C9459" t="str">
            <v>PC,TERA4P,BP RJ45,6A,S/FTP,T568B,STR,CM/LSOH1,IVRY,RED,4M</v>
          </cell>
          <cell r="D9459" t="str">
            <v>szt.</v>
          </cell>
          <cell r="E9459">
            <v>0</v>
          </cell>
          <cell r="F9459" t="str">
            <v>SIEMON</v>
          </cell>
          <cell r="K9459">
            <v>33.08</v>
          </cell>
        </row>
        <row r="9460">
          <cell r="A9460" t="str">
            <v>T4A-B04M-B04L</v>
          </cell>
          <cell r="B9460" t="str">
            <v>PC,TERA4P,BP RJ45,6A,S/FTP,T568B,STR,CM/LSOH1,IVRY</v>
          </cell>
          <cell r="C9460" t="str">
            <v>PC,TERA4P,BP RJ45,6A,S/FTP,T568B,STR,CM/LSOH1,IVRY,GRY,4M</v>
          </cell>
          <cell r="D9460" t="str">
            <v>szt.</v>
          </cell>
          <cell r="E9460">
            <v>0</v>
          </cell>
          <cell r="F9460" t="str">
            <v>SIEMON</v>
          </cell>
          <cell r="K9460">
            <v>33.08</v>
          </cell>
        </row>
        <row r="9461">
          <cell r="A9461" t="str">
            <v>T4A-B04M-B05L</v>
          </cell>
          <cell r="B9461" t="str">
            <v>PC,TERA4P,BP RJ45,6A,S/FTP,T568B,STR,CM/LSOH1,IVRY</v>
          </cell>
          <cell r="C9461" t="str">
            <v>PC,TERA4P,BP RJ45,6A,S/FTP,T568B,STR,CM/LSOH1,IVRY,YEL,4M</v>
          </cell>
          <cell r="D9461" t="str">
            <v>szt.</v>
          </cell>
          <cell r="E9461">
            <v>0</v>
          </cell>
          <cell r="F9461" t="str">
            <v>SIEMON</v>
          </cell>
          <cell r="K9461">
            <v>33.08</v>
          </cell>
        </row>
        <row r="9462">
          <cell r="A9462" t="str">
            <v>T4A-B04M-B06L</v>
          </cell>
          <cell r="B9462" t="str">
            <v>PC,TERA4P,BP RJ45,6A,S/FTP,T568B,STR,CM/LSOH1,IVRY</v>
          </cell>
          <cell r="C9462" t="str">
            <v>PC,TERA4P,BP RJ45,6A,S/FTP,T568B,STR,CM/LSOH1,IVRY,BLU,4M</v>
          </cell>
          <cell r="D9462" t="str">
            <v>szt.</v>
          </cell>
          <cell r="E9462">
            <v>0</v>
          </cell>
          <cell r="F9462" t="str">
            <v>SIEMON</v>
          </cell>
          <cell r="K9462">
            <v>33.08</v>
          </cell>
        </row>
        <row r="9463">
          <cell r="A9463" t="str">
            <v>T4A-B04M-B07L</v>
          </cell>
          <cell r="B9463" t="str">
            <v>PC,TERA4P,BP RJ45,6A,S/FTP,T568B,STR,CM/LSOH1,IVRY</v>
          </cell>
          <cell r="C9463" t="str">
            <v>PC,TERA4P,BP RJ45,6A,S/FTP,T568B,STR,CM/LSOH1,IVRY,GRN,4M</v>
          </cell>
          <cell r="D9463" t="str">
            <v>szt.</v>
          </cell>
          <cell r="E9463">
            <v>0</v>
          </cell>
          <cell r="F9463" t="str">
            <v>SIEMON</v>
          </cell>
          <cell r="K9463">
            <v>33.08</v>
          </cell>
        </row>
        <row r="9464">
          <cell r="A9464" t="str">
            <v>T4A-B05M-B01L</v>
          </cell>
          <cell r="B9464" t="str">
            <v>PC,TERA4P,BP RJ45,6A,S/FTP,T568B,STR,CM/LSOH1,IVRY</v>
          </cell>
          <cell r="C9464" t="str">
            <v>PC,TERA4P,BP RJ45,6A,S/FTP,T568B,STR,CM/LSOH1,IVRY,BLK,5M</v>
          </cell>
          <cell r="D9464" t="str">
            <v>szt.</v>
          </cell>
          <cell r="E9464">
            <v>0</v>
          </cell>
          <cell r="F9464" t="str">
            <v>SIEMON</v>
          </cell>
          <cell r="K9464">
            <v>35.32</v>
          </cell>
        </row>
        <row r="9465">
          <cell r="A9465" t="str">
            <v>T4A-B05M-B02L</v>
          </cell>
          <cell r="B9465" t="str">
            <v>PC,TERA4P,BP RJ45,6A,S/FTP,T568B,STR,CM/LSOH1,IVRY</v>
          </cell>
          <cell r="C9465" t="str">
            <v>PC,TERA4P,BP RJ45,6A,S/FTP,T568B,STR,CM/LSOH1,IVRY,WHT,5M</v>
          </cell>
          <cell r="D9465" t="str">
            <v>szt.</v>
          </cell>
          <cell r="E9465">
            <v>0</v>
          </cell>
          <cell r="F9465" t="str">
            <v>SIEMON</v>
          </cell>
          <cell r="K9465">
            <v>35.32</v>
          </cell>
        </row>
        <row r="9466">
          <cell r="A9466" t="str">
            <v>T4A-B05M-B03L</v>
          </cell>
          <cell r="B9466" t="str">
            <v>PC,TERA4P,BP RJ45,6A,S/FTP,T568B,STR,CM/LSOH1,IVRY</v>
          </cell>
          <cell r="C9466" t="str">
            <v>PC,TERA4P,BP RJ45,6A,S/FTP,T568B,STR,CM/LSOH1,IVRY,RED,5M</v>
          </cell>
          <cell r="D9466" t="str">
            <v>szt.</v>
          </cell>
          <cell r="E9466">
            <v>0</v>
          </cell>
          <cell r="F9466" t="str">
            <v>SIEMON</v>
          </cell>
          <cell r="K9466">
            <v>35.32</v>
          </cell>
        </row>
        <row r="9467">
          <cell r="A9467" t="str">
            <v>T4A-B05M-B04L</v>
          </cell>
          <cell r="B9467" t="str">
            <v>PC,TERA4P,BP RJ45,6A,S/FTP,T568B,STR,CM/LSOH1,IVRY</v>
          </cell>
          <cell r="C9467" t="str">
            <v>PC,TERA4P,BP RJ45,6A,S/FTP,T568B,STR,CM/LSOH1,IVRY,GRY,5M</v>
          </cell>
          <cell r="D9467" t="str">
            <v>szt.</v>
          </cell>
          <cell r="E9467">
            <v>0</v>
          </cell>
          <cell r="F9467" t="str">
            <v>SIEMON</v>
          </cell>
          <cell r="K9467">
            <v>35.32</v>
          </cell>
        </row>
        <row r="9468">
          <cell r="A9468" t="str">
            <v>T4A-B05M-B05L</v>
          </cell>
          <cell r="B9468" t="str">
            <v>PC,TERA4P,BP RJ45,6A,S/FTP,T568B,STR,CM/LSOH1,IVRY</v>
          </cell>
          <cell r="C9468" t="str">
            <v>PC,TERA4P,BP RJ45,6A,S/FTP,T568B,STR,CM/LSOH1,IVRY,YEL,5M</v>
          </cell>
          <cell r="D9468" t="str">
            <v>szt.</v>
          </cell>
          <cell r="E9468">
            <v>0</v>
          </cell>
          <cell r="F9468" t="str">
            <v>SIEMON</v>
          </cell>
          <cell r="K9468">
            <v>35.32</v>
          </cell>
        </row>
        <row r="9469">
          <cell r="A9469" t="str">
            <v>T4A-B05M-B06L</v>
          </cell>
          <cell r="B9469" t="str">
            <v>PC,TERA4P,BP RJ45,6A,S/FTP,T568B,STR,CM/LSOH1,IVRY</v>
          </cell>
          <cell r="C9469" t="str">
            <v>PC,TERA4P,BP RJ45,6A,S/FTP,T568B,STR,CM/LSOH1,IVRY,BLU,5M</v>
          </cell>
          <cell r="D9469" t="str">
            <v>szt.</v>
          </cell>
          <cell r="E9469">
            <v>0</v>
          </cell>
          <cell r="F9469" t="str">
            <v>SIEMON</v>
          </cell>
          <cell r="K9469">
            <v>35.32</v>
          </cell>
        </row>
        <row r="9470">
          <cell r="A9470" t="str">
            <v>T4A-B05M-B07L</v>
          </cell>
          <cell r="B9470" t="str">
            <v>PC,TERA4P,BP RJ45,6A,S/FTP,T568B,STR,CM/LSOH1,IVRY</v>
          </cell>
          <cell r="C9470" t="str">
            <v>PC,TERA4P,BP RJ45,6A,S/FTP,T568B,STR,CM/LSOH1,IVRY,GRN,5M</v>
          </cell>
          <cell r="D9470" t="str">
            <v>szt.</v>
          </cell>
          <cell r="E9470">
            <v>0</v>
          </cell>
          <cell r="F9470" t="str">
            <v>SIEMON</v>
          </cell>
          <cell r="K9470">
            <v>35.32</v>
          </cell>
        </row>
        <row r="9471">
          <cell r="A9471" t="str">
            <v>T4A-B1.5M-B01L</v>
          </cell>
          <cell r="B9471" t="str">
            <v>PC,TERA4P,BP RJ45,6A,S/FTP,T568B,STR,CM/LSOH1,IVRY</v>
          </cell>
          <cell r="C9471" t="str">
            <v>PC,TERA4P,BP RJ45,6A,S/FTP,T568B,STR,CM/LSOH1,IVRY,BLK,1.5M</v>
          </cell>
          <cell r="D9471" t="str">
            <v>szt.</v>
          </cell>
          <cell r="E9471">
            <v>0</v>
          </cell>
          <cell r="F9471" t="str">
            <v>SIEMON</v>
          </cell>
          <cell r="K9471">
            <v>27.56</v>
          </cell>
        </row>
        <row r="9472">
          <cell r="A9472" t="str">
            <v>T4A-B1.5M-B02L</v>
          </cell>
          <cell r="B9472" t="str">
            <v>PC,TERA4P,BP RJ45,6A,S/FTP,T568B,STR,CM/LSOH1,IVRY</v>
          </cell>
          <cell r="C9472" t="str">
            <v>PC,TERA4P,BP RJ45,6A,S/FTP,T568B,STR,CM/LSOH1,IVRY,WHT,1.5M</v>
          </cell>
          <cell r="D9472" t="str">
            <v>szt.</v>
          </cell>
          <cell r="E9472">
            <v>0</v>
          </cell>
          <cell r="F9472" t="str">
            <v>SIEMON</v>
          </cell>
          <cell r="K9472">
            <v>27.56</v>
          </cell>
        </row>
        <row r="9473">
          <cell r="A9473" t="str">
            <v>T4A-B1.5M-B03L</v>
          </cell>
          <cell r="B9473" t="str">
            <v>PC,TERA4P,BP RJ45,6A,S/FTP,T568B,STR,CM/LSOH1,IVRY</v>
          </cell>
          <cell r="C9473" t="str">
            <v>PC,TERA4P,BP RJ45,6A,S/FTP,T568B,STR,CM/LSOH1,IVRY,RED,1.5M</v>
          </cell>
          <cell r="D9473" t="str">
            <v>szt.</v>
          </cell>
          <cell r="E9473">
            <v>0</v>
          </cell>
          <cell r="F9473" t="str">
            <v>SIEMON</v>
          </cell>
          <cell r="K9473">
            <v>27.56</v>
          </cell>
        </row>
        <row r="9474">
          <cell r="A9474" t="str">
            <v>T4A-B1.5M-B04L</v>
          </cell>
          <cell r="B9474" t="str">
            <v>PC,TERA4P,BP RJ45,6A,S/FTP,T568B,STR,CM/LSOH1,IVRY</v>
          </cell>
          <cell r="C9474" t="str">
            <v>PC,TERA4P,BP RJ45,6A,S/FTP,T568B,STR,CM/LSOH1,IVRY,GRY,1.5M</v>
          </cell>
          <cell r="D9474" t="str">
            <v>szt.</v>
          </cell>
          <cell r="E9474">
            <v>0</v>
          </cell>
          <cell r="F9474" t="str">
            <v>SIEMON</v>
          </cell>
          <cell r="K9474">
            <v>27.56</v>
          </cell>
        </row>
        <row r="9475">
          <cell r="A9475" t="str">
            <v>T4A-B1.5M-B05L</v>
          </cell>
          <cell r="B9475" t="str">
            <v>PC,TERA4P,BP RJ45,6A,S/FTP,T568B,STR,CM/LSOH1,IVRY</v>
          </cell>
          <cell r="C9475" t="str">
            <v>PC,TERA4P,BP RJ45,6A,S/FTP,T568B,STR,CM/LSOH1,IVRY,YEL,1.5M</v>
          </cell>
          <cell r="D9475" t="str">
            <v>szt.</v>
          </cell>
          <cell r="E9475">
            <v>0</v>
          </cell>
          <cell r="F9475" t="str">
            <v>SIEMON</v>
          </cell>
          <cell r="K9475">
            <v>27.56</v>
          </cell>
        </row>
        <row r="9476">
          <cell r="A9476" t="str">
            <v>T4A-B1.5M-B06L</v>
          </cell>
          <cell r="B9476" t="str">
            <v>PC,TERA4P,BP RJ45,6A,S/FTP,T568B,STR,CM/LSOH1,IVRY</v>
          </cell>
          <cell r="C9476" t="str">
            <v>PC,TERA4P,BP RJ45,6A,S/FTP,T568B,STR,CM/LSOH1,IVRY,BLU,1.5M</v>
          </cell>
          <cell r="D9476" t="str">
            <v>szt.</v>
          </cell>
          <cell r="E9476">
            <v>0</v>
          </cell>
          <cell r="F9476" t="str">
            <v>SIEMON</v>
          </cell>
          <cell r="K9476">
            <v>27.56</v>
          </cell>
        </row>
        <row r="9477">
          <cell r="A9477" t="str">
            <v>T4A-B1.5M-B07L</v>
          </cell>
          <cell r="B9477" t="str">
            <v>PC,TERA4P,BP RJ45,6A,S/FTP,T568B,STR,CM/LSOH1,IVRY</v>
          </cell>
          <cell r="C9477" t="str">
            <v>PC,TERA4P,BP RJ45,6A,S/FTP,T568B,STR,CM/LSOH1,IVRY,GRN,1.5M</v>
          </cell>
          <cell r="D9477" t="str">
            <v>szt.</v>
          </cell>
          <cell r="E9477">
            <v>0</v>
          </cell>
          <cell r="F9477" t="str">
            <v>SIEMON</v>
          </cell>
          <cell r="K9477">
            <v>27.56</v>
          </cell>
        </row>
        <row r="9478">
          <cell r="A9478" t="str">
            <v>T4A-B7.5M-B01L</v>
          </cell>
          <cell r="B9478" t="str">
            <v>PC,TERA4P,BP RJ45,6A,S/FTP,T568B,STR,CM/LSOH1,IVRY</v>
          </cell>
          <cell r="C9478" t="str">
            <v>PC,TERA4P,BP RJ45,6A,S/FTP,T568B,STR,CM/LSOH1,IVRY,BLK,7.5M</v>
          </cell>
          <cell r="D9478" t="str">
            <v>szt.</v>
          </cell>
          <cell r="E9478">
            <v>0</v>
          </cell>
          <cell r="F9478" t="str">
            <v>SIEMON</v>
          </cell>
          <cell r="K9478">
            <v>40.840000000000003</v>
          </cell>
        </row>
        <row r="9479">
          <cell r="A9479" t="str">
            <v>T4A-B7.5M-B02L</v>
          </cell>
          <cell r="B9479" t="str">
            <v>PC,TERA4P,BP RJ45,6A,S/FTP,T568B,STR,CM/LSOH1,IVRY</v>
          </cell>
          <cell r="C9479" t="str">
            <v>PC,TERA4P,BP RJ45,6A,S/FTP,T568B,STR,CM/LSOH1,IVRY,WHT,7.5M</v>
          </cell>
          <cell r="D9479" t="str">
            <v>szt.</v>
          </cell>
          <cell r="E9479">
            <v>0</v>
          </cell>
          <cell r="F9479" t="str">
            <v>SIEMON</v>
          </cell>
          <cell r="K9479">
            <v>40.840000000000003</v>
          </cell>
        </row>
        <row r="9480">
          <cell r="A9480" t="str">
            <v>T4A-B7.5M-B03L</v>
          </cell>
          <cell r="B9480" t="str">
            <v>PC,TERA4P,BP RJ45,6A,S/FTP,T568B,STR,CM/LSOH1,IVRY</v>
          </cell>
          <cell r="C9480" t="str">
            <v>PC,TERA4P,BP RJ45,6A,S/FTP,T568B,STR,CM/LSOH1,IVRY,RED,7.5M</v>
          </cell>
          <cell r="D9480" t="str">
            <v>szt.</v>
          </cell>
          <cell r="E9480">
            <v>0</v>
          </cell>
          <cell r="F9480" t="str">
            <v>SIEMON</v>
          </cell>
          <cell r="K9480">
            <v>40.840000000000003</v>
          </cell>
        </row>
        <row r="9481">
          <cell r="A9481" t="str">
            <v>T4A-B7.5M-B04L</v>
          </cell>
          <cell r="B9481" t="str">
            <v>PC,TERA4P,BP RJ45,6A,S/FTP,T568B,STR,CM/LSOH1,IVRY</v>
          </cell>
          <cell r="C9481" t="str">
            <v>PC,TERA4P,BP RJ45,6A,S/FTP,T568B,STR,CM/LSOH1,IVRY,GRY,7.5M</v>
          </cell>
          <cell r="D9481" t="str">
            <v>szt.</v>
          </cell>
          <cell r="E9481">
            <v>0</v>
          </cell>
          <cell r="F9481" t="str">
            <v>SIEMON</v>
          </cell>
          <cell r="K9481">
            <v>40.840000000000003</v>
          </cell>
        </row>
        <row r="9482">
          <cell r="A9482" t="str">
            <v>T4A-B7.5M-B05L</v>
          </cell>
          <cell r="B9482" t="str">
            <v>PC,TERA4P,BP RJ45,6A,S/FTP,T568B,STR,CM/LSOH1,IVRY</v>
          </cell>
          <cell r="C9482" t="str">
            <v>PC,TERA4P,BP RJ45,6A,S/FTP,T568B,STR,CM/LSOH1,IVRY,YEL,7.5M</v>
          </cell>
          <cell r="D9482" t="str">
            <v>szt.</v>
          </cell>
          <cell r="E9482">
            <v>0</v>
          </cell>
          <cell r="F9482" t="str">
            <v>SIEMON</v>
          </cell>
          <cell r="K9482">
            <v>40.840000000000003</v>
          </cell>
        </row>
        <row r="9483">
          <cell r="A9483" t="str">
            <v>T4A-B7.5M-B06L</v>
          </cell>
          <cell r="B9483" t="str">
            <v>PC,TERA4P,BP RJ45,6A,S/FTP,T568B,STR,CM/LSOH1,IVRY</v>
          </cell>
          <cell r="C9483" t="str">
            <v>PC,TERA4P,BP RJ45,6A,S/FTP,T568B,STR,CM/LSOH1,IVRY,BLU,7.5M</v>
          </cell>
          <cell r="D9483" t="str">
            <v>szt.</v>
          </cell>
          <cell r="E9483">
            <v>0</v>
          </cell>
          <cell r="F9483" t="str">
            <v>SIEMON</v>
          </cell>
          <cell r="K9483">
            <v>40.840000000000003</v>
          </cell>
        </row>
        <row r="9484">
          <cell r="A9484" t="str">
            <v>T4A-B7.5M-B07L</v>
          </cell>
          <cell r="B9484" t="str">
            <v>PC,TERA4P,BP RJ45,6A,S/FTP,T568B,STR,CM/LSOH1,IVRY</v>
          </cell>
          <cell r="C9484" t="str">
            <v>PC,TERA4P,BP RJ45,6A,S/FTP,T568B,STR,CM/LSOH1,IVRY,GRN,7.5M</v>
          </cell>
          <cell r="D9484" t="str">
            <v>szt.</v>
          </cell>
          <cell r="E9484">
            <v>0</v>
          </cell>
          <cell r="F9484" t="str">
            <v>SIEMON</v>
          </cell>
          <cell r="K9484">
            <v>40.840000000000003</v>
          </cell>
        </row>
        <row r="9485">
          <cell r="A9485" t="str">
            <v>T4T-S01M-B01L</v>
          </cell>
          <cell r="B9485" t="str">
            <v>PC,TERA4P,RJ45,6A,S/FTP,T568A,STR,CM/LSOH1,IVRY,BL</v>
          </cell>
          <cell r="C9485" t="str">
            <v>PC,TERA4P,RJ45,6A,S/FTP,T568A,STR,CM/LSOH1,IVRY,BLK,1M</v>
          </cell>
          <cell r="D9485" t="str">
            <v>szt.</v>
          </cell>
          <cell r="E9485">
            <v>0</v>
          </cell>
          <cell r="F9485" t="str">
            <v>SIEMON</v>
          </cell>
          <cell r="K9485">
            <v>23.8</v>
          </cell>
        </row>
        <row r="9486">
          <cell r="A9486" t="str">
            <v>T4T-S01M-B06L</v>
          </cell>
          <cell r="B9486" t="str">
            <v>PC,TERA4P,RJ45,6A,S/FTP,T568A,STR,CM/LSOH1,IVRY,BL</v>
          </cell>
          <cell r="C9486" t="str">
            <v>PC,TERA4P,RJ45,6A,S/FTP,T568A,STR,CM/LSOH1,IVRY,BLU,1M</v>
          </cell>
          <cell r="D9486" t="str">
            <v>szt.</v>
          </cell>
          <cell r="E9486">
            <v>0</v>
          </cell>
          <cell r="F9486" t="str">
            <v>SIEMON</v>
          </cell>
          <cell r="K9486">
            <v>23.8</v>
          </cell>
        </row>
        <row r="9487">
          <cell r="A9487" t="str">
            <v>T4T-S02M-B01L</v>
          </cell>
          <cell r="B9487" t="str">
            <v>PC,TERA4P,RJ45,6A,S/FTP,T568A,STR,CM/LSOH1,IVRY,BL</v>
          </cell>
          <cell r="C9487" t="str">
            <v>PC,TERA4P,RJ45,6A,S/FTP,T568A,STR,CM/LSOH1,IVRY,BLK,2M</v>
          </cell>
          <cell r="D9487" t="str">
            <v>szt.</v>
          </cell>
          <cell r="E9487">
            <v>0</v>
          </cell>
          <cell r="F9487" t="str">
            <v>SIEMON</v>
          </cell>
          <cell r="K9487">
            <v>26.02</v>
          </cell>
        </row>
        <row r="9488">
          <cell r="A9488" t="str">
            <v>T4T-S7.5M-B06L</v>
          </cell>
          <cell r="B9488" t="str">
            <v>PC,TERA4P,RJ45,6A,S/FTP,T568A,STR,CM/LSOH1,IVRY,BL</v>
          </cell>
          <cell r="C9488" t="str">
            <v>PC,TERA4P,RJ45,6A,S/FTP,T568A,STR,CM/LSOH1,IVRY,BLU,7.5M</v>
          </cell>
          <cell r="D9488" t="str">
            <v>szt.</v>
          </cell>
          <cell r="E9488">
            <v>0</v>
          </cell>
          <cell r="F9488" t="str">
            <v>SIEMON</v>
          </cell>
          <cell r="K9488">
            <v>38.200000000000003</v>
          </cell>
        </row>
        <row r="9489">
          <cell r="A9489" t="str">
            <v>T4T-S02M-B06L</v>
          </cell>
          <cell r="B9489" t="str">
            <v>PC,TERA4P,RJ45,6A,S/FTP,T568A,STR,CM/LSOH1,IVRY,BL</v>
          </cell>
          <cell r="C9489" t="str">
            <v>PC,TERA4P,RJ45,6A,S/FTP,T568A,STR,CM/LSOH1,IVRY,BLU,2M</v>
          </cell>
          <cell r="D9489" t="str">
            <v>szt.</v>
          </cell>
          <cell r="E9489">
            <v>0</v>
          </cell>
          <cell r="F9489" t="str">
            <v>SIEMON</v>
          </cell>
          <cell r="K9489">
            <v>26.02</v>
          </cell>
        </row>
        <row r="9490">
          <cell r="A9490" t="str">
            <v>T4T-S03M-B01L</v>
          </cell>
          <cell r="B9490" t="str">
            <v>PC,TERA4P,RJ45,6A,S/FTP,T568A,STR,CM/LSOH1,IVRY,BL</v>
          </cell>
          <cell r="C9490" t="str">
            <v>PC,TERA4P,RJ45,6A,S/FTP,T568A,STR,CM/LSOH1,IVRY,BLK,3M</v>
          </cell>
          <cell r="D9490" t="str">
            <v>szt.</v>
          </cell>
          <cell r="E9490">
            <v>0</v>
          </cell>
          <cell r="F9490" t="str">
            <v>SIEMON</v>
          </cell>
          <cell r="K9490">
            <v>28.24</v>
          </cell>
        </row>
        <row r="9491">
          <cell r="A9491" t="str">
            <v>T4T-S03M-B06L</v>
          </cell>
          <cell r="B9491" t="str">
            <v>PC,TERA4P,RJ45,6A,S/FTP,T568A,STR,CM/LSOH1,IVRY,BL</v>
          </cell>
          <cell r="C9491" t="str">
            <v>PC,TERA4P,RJ45,6A,S/FTP,T568A,STR,CM/LSOH1,IVRY,BLU,3M</v>
          </cell>
          <cell r="D9491" t="str">
            <v>szt.</v>
          </cell>
          <cell r="E9491">
            <v>0</v>
          </cell>
          <cell r="F9491" t="str">
            <v>SIEMON</v>
          </cell>
          <cell r="K9491">
            <v>28.24</v>
          </cell>
        </row>
        <row r="9492">
          <cell r="A9492" t="str">
            <v>T4T-S04M-B01L</v>
          </cell>
          <cell r="B9492" t="str">
            <v>PC,TERA4P,RJ45,6A,S/FTP,T568A,STR,CM/LSOH1,IVRY,BL</v>
          </cell>
          <cell r="C9492" t="str">
            <v>PC,TERA4P,RJ45,6A,S/FTP,T568A,STR,CM/LSOH1,IVRY,BLK,4M</v>
          </cell>
          <cell r="D9492" t="str">
            <v>szt.</v>
          </cell>
          <cell r="E9492">
            <v>0</v>
          </cell>
          <cell r="F9492" t="str">
            <v>SIEMON</v>
          </cell>
          <cell r="K9492">
            <v>30.44</v>
          </cell>
        </row>
        <row r="9493">
          <cell r="A9493" t="str">
            <v>T4T-S04M-B06L</v>
          </cell>
          <cell r="B9493" t="str">
            <v>PC,TERA4P,RJ45,6A,S/FTP,T568A,STR,CM/LSOH1,IVRY,BL</v>
          </cell>
          <cell r="C9493" t="str">
            <v>PC,TERA4P,RJ45,6A,S/FTP,T568A,STR,CM/LSOH1,IVRY,BLU,4M</v>
          </cell>
          <cell r="D9493" t="str">
            <v>szt.</v>
          </cell>
          <cell r="E9493">
            <v>0</v>
          </cell>
          <cell r="F9493" t="str">
            <v>SIEMON</v>
          </cell>
          <cell r="K9493">
            <v>30.44</v>
          </cell>
        </row>
        <row r="9494">
          <cell r="A9494" t="str">
            <v>T4T-S05M-B01L</v>
          </cell>
          <cell r="B9494" t="str">
            <v>PC,TERA4P,RJ45,6A,S/FTP,T568A,STR,CM/LSOH1,IVRY,BL</v>
          </cell>
          <cell r="C9494" t="str">
            <v>PC,TERA4P,RJ45,6A,S/FTP,T568A,STR,CM/LSOH1,IVRY,BLK,5M</v>
          </cell>
          <cell r="D9494" t="str">
            <v>szt.</v>
          </cell>
          <cell r="E9494">
            <v>0</v>
          </cell>
          <cell r="F9494" t="str">
            <v>SIEMON</v>
          </cell>
          <cell r="K9494">
            <v>32.659999999999997</v>
          </cell>
        </row>
        <row r="9495">
          <cell r="A9495" t="str">
            <v>T4T-S05M-B06L</v>
          </cell>
          <cell r="B9495" t="str">
            <v>PC,TERA4P,RJ45,6A,S/FTP,T568A,STR,CM/LSOH1,IVRY,BL</v>
          </cell>
          <cell r="C9495" t="str">
            <v>PC,TERA4P,RJ45,6A,S/FTP,T568A,STR,CM/LSOH1,IVRY,BLU,5M</v>
          </cell>
          <cell r="D9495" t="str">
            <v>szt.</v>
          </cell>
          <cell r="E9495">
            <v>0</v>
          </cell>
          <cell r="F9495" t="str">
            <v>SIEMON</v>
          </cell>
          <cell r="K9495">
            <v>32.659999999999997</v>
          </cell>
        </row>
        <row r="9496">
          <cell r="A9496" t="str">
            <v>T4T-S1.5M-B01L</v>
          </cell>
          <cell r="B9496" t="str">
            <v>PC,TERA4P,RJ45,6A,S/FTP,T568A,STR,CM/LSOH1,IVRY,BL</v>
          </cell>
          <cell r="C9496" t="str">
            <v>PC,TERA4P,RJ45,6A,S/FTP,T568A,STR,CM/LSOH1,IVRY,BLK,1.5M</v>
          </cell>
          <cell r="D9496" t="str">
            <v>szt.</v>
          </cell>
          <cell r="E9496">
            <v>0</v>
          </cell>
          <cell r="F9496" t="str">
            <v>SIEMON</v>
          </cell>
          <cell r="K9496">
            <v>24.92</v>
          </cell>
        </row>
        <row r="9497">
          <cell r="A9497" t="str">
            <v>T4T-S1.5M-B06L</v>
          </cell>
          <cell r="B9497" t="str">
            <v>PC,TERA4P,RJ45,6A,S/FTP,T568A,STR,CM/LSOH1,IVRY,BL</v>
          </cell>
          <cell r="C9497" t="str">
            <v>PC,TERA4P,RJ45,6A,S/FTP,T568A,STR,CM/LSOH1,IVRY,BLU,1.5M</v>
          </cell>
          <cell r="D9497" t="str">
            <v>szt.</v>
          </cell>
          <cell r="E9497">
            <v>0</v>
          </cell>
          <cell r="F9497" t="str">
            <v>SIEMON</v>
          </cell>
          <cell r="K9497">
            <v>24.92</v>
          </cell>
        </row>
        <row r="9498">
          <cell r="A9498" t="str">
            <v>T4T-S7.5M-B01L</v>
          </cell>
          <cell r="B9498" t="str">
            <v>PC,TERA4P,RJ45,6A,S/FTP,T568A,STR,CM/LSOH1,IVRY,BL</v>
          </cell>
          <cell r="C9498" t="str">
            <v>PC,TERA4P,RJ45,6A,S/FTP,T568A,STR,CM/LSOH1,IVRY,BLK,7.5M</v>
          </cell>
          <cell r="D9498" t="str">
            <v>szt.</v>
          </cell>
          <cell r="E9498">
            <v>0</v>
          </cell>
          <cell r="F9498" t="str">
            <v>SIEMON</v>
          </cell>
          <cell r="K9498">
            <v>38.200000000000003</v>
          </cell>
        </row>
        <row r="9499">
          <cell r="A9499" t="str">
            <v>T4T-S1.5M-B07L</v>
          </cell>
          <cell r="B9499" t="str">
            <v>PC,TERA4P,RJ45,6A,S/FTP,T568A,STR,CM/LSOH1,IVRY,GR</v>
          </cell>
          <cell r="C9499" t="str">
            <v>PC,TERA4P,RJ45,6A,S/FTP,T568A,STR,CM/LSOH1,IVRY,GRN,1.5M</v>
          </cell>
          <cell r="D9499" t="str">
            <v>szt.</v>
          </cell>
          <cell r="E9499">
            <v>0</v>
          </cell>
          <cell r="F9499" t="str">
            <v>SIEMON</v>
          </cell>
          <cell r="K9499">
            <v>24.92</v>
          </cell>
        </row>
        <row r="9500">
          <cell r="A9500" t="str">
            <v>T4T-S1.5M-B04L</v>
          </cell>
          <cell r="B9500" t="str">
            <v>PC,TERA4P,RJ45,6A,S/FTP,T568A,STR,CM/LSOH1,IVRY,GR</v>
          </cell>
          <cell r="C9500" t="str">
            <v>PC,TERA4P,RJ45,6A,S/FTP,T568A,STR,CM/LSOH1,IVRY,GRY,1.5M</v>
          </cell>
          <cell r="D9500" t="str">
            <v>szt.</v>
          </cell>
          <cell r="E9500">
            <v>0</v>
          </cell>
          <cell r="F9500" t="str">
            <v>SIEMON</v>
          </cell>
          <cell r="K9500">
            <v>24.92</v>
          </cell>
        </row>
        <row r="9501">
          <cell r="A9501" t="str">
            <v>T4T-S05M-B07L</v>
          </cell>
          <cell r="B9501" t="str">
            <v>PC,TERA4P,RJ45,6A,S/FTP,T568A,STR,CM/LSOH1,IVRY,GR</v>
          </cell>
          <cell r="C9501" t="str">
            <v>PC,TERA4P,RJ45,6A,S/FTP,T568A,STR,CM/LSOH1,IVRY,GRN,5M</v>
          </cell>
          <cell r="D9501" t="str">
            <v>szt.</v>
          </cell>
          <cell r="E9501">
            <v>0</v>
          </cell>
          <cell r="F9501" t="str">
            <v>SIEMON</v>
          </cell>
          <cell r="K9501">
            <v>32.659999999999997</v>
          </cell>
        </row>
        <row r="9502">
          <cell r="A9502" t="str">
            <v>T4T-S05M-B04L</v>
          </cell>
          <cell r="B9502" t="str">
            <v>PC,TERA4P,RJ45,6A,S/FTP,T568A,STR,CM/LSOH1,IVRY,GR</v>
          </cell>
          <cell r="C9502" t="str">
            <v>PC,TERA4P,RJ45,6A,S/FTP,T568A,STR,CM/LSOH1,IVRY,GRY,5M</v>
          </cell>
          <cell r="D9502" t="str">
            <v>szt.</v>
          </cell>
          <cell r="E9502">
            <v>0</v>
          </cell>
          <cell r="F9502" t="str">
            <v>SIEMON</v>
          </cell>
          <cell r="K9502">
            <v>32.659999999999997</v>
          </cell>
        </row>
        <row r="9503">
          <cell r="A9503" t="str">
            <v>T4T-S04M-B07L</v>
          </cell>
          <cell r="B9503" t="str">
            <v>PC,TERA4P,RJ45,6A,S/FTP,T568A,STR,CM/LSOH1,IVRY,GR</v>
          </cell>
          <cell r="C9503" t="str">
            <v>PC,TERA4P,RJ45,6A,S/FTP,T568A,STR,CM/LSOH1,IVRY,GRN,4M</v>
          </cell>
          <cell r="D9503" t="str">
            <v>szt.</v>
          </cell>
          <cell r="E9503">
            <v>0</v>
          </cell>
          <cell r="F9503" t="str">
            <v>SIEMON</v>
          </cell>
          <cell r="K9503">
            <v>30.44</v>
          </cell>
        </row>
        <row r="9504">
          <cell r="A9504" t="str">
            <v>T4T-S04M-B04L</v>
          </cell>
          <cell r="B9504" t="str">
            <v>PC,TERA4P,RJ45,6A,S/FTP,T568A,STR,CM/LSOH1,IVRY,GR</v>
          </cell>
          <cell r="C9504" t="str">
            <v>PC,TERA4P,RJ45,6A,S/FTP,T568A,STR,CM/LSOH1,IVRY,GRY,4M</v>
          </cell>
          <cell r="D9504" t="str">
            <v>szt.</v>
          </cell>
          <cell r="E9504">
            <v>0</v>
          </cell>
          <cell r="F9504" t="str">
            <v>SIEMON</v>
          </cell>
          <cell r="K9504">
            <v>30.44</v>
          </cell>
        </row>
        <row r="9505">
          <cell r="A9505" t="str">
            <v>T4T-S03M-B07L</v>
          </cell>
          <cell r="B9505" t="str">
            <v>PC,TERA4P,RJ45,6A,S/FTP,T568A,STR,CM/LSOH1,IVRY,GR</v>
          </cell>
          <cell r="C9505" t="str">
            <v>PC,TERA4P,RJ45,6A,S/FTP,T568A,STR,CM/LSOH1,IVRY,GRN,3M</v>
          </cell>
          <cell r="D9505" t="str">
            <v>szt.</v>
          </cell>
          <cell r="E9505">
            <v>0</v>
          </cell>
          <cell r="F9505" t="str">
            <v>SIEMON</v>
          </cell>
          <cell r="K9505">
            <v>28.24</v>
          </cell>
        </row>
        <row r="9506">
          <cell r="A9506" t="str">
            <v>T4T-S03M-B04L</v>
          </cell>
          <cell r="B9506" t="str">
            <v>PC,TERA4P,RJ45,6A,S/FTP,T568A,STR,CM/LSOH1,IVRY,GR</v>
          </cell>
          <cell r="C9506" t="str">
            <v>PC,TERA4P,RJ45,6A,S/FTP,T568A,STR,CM/LSOH1,IVRY,GRY,3M</v>
          </cell>
          <cell r="D9506" t="str">
            <v>szt.</v>
          </cell>
          <cell r="E9506">
            <v>0</v>
          </cell>
          <cell r="F9506" t="str">
            <v>SIEMON</v>
          </cell>
          <cell r="K9506">
            <v>28.24</v>
          </cell>
        </row>
        <row r="9507">
          <cell r="A9507" t="str">
            <v>T4T-S02M-B07L</v>
          </cell>
          <cell r="B9507" t="str">
            <v>PC,TERA4P,RJ45,6A,S/FTP,T568A,STR,CM/LSOH1,IVRY,GR</v>
          </cell>
          <cell r="C9507" t="str">
            <v>PC,TERA4P,RJ45,6A,S/FTP,T568A,STR,CM/LSOH1,IVRY,GRN,2M</v>
          </cell>
          <cell r="D9507" t="str">
            <v>szt.</v>
          </cell>
          <cell r="E9507">
            <v>0</v>
          </cell>
          <cell r="F9507" t="str">
            <v>SIEMON</v>
          </cell>
          <cell r="K9507">
            <v>26.02</v>
          </cell>
        </row>
        <row r="9508">
          <cell r="A9508" t="str">
            <v>T4T-S7.5M-B07L</v>
          </cell>
          <cell r="B9508" t="str">
            <v>PC,TERA4P,RJ45,6A,S/FTP,T568A,STR,CM/LSOH1,IVRY,GR</v>
          </cell>
          <cell r="C9508" t="str">
            <v>PC,TERA4P,RJ45,6A,S/FTP,T568A,STR,CM/LSOH1,IVRY,GRN,7.5M</v>
          </cell>
          <cell r="D9508" t="str">
            <v>szt.</v>
          </cell>
          <cell r="E9508">
            <v>0</v>
          </cell>
          <cell r="F9508" t="str">
            <v>SIEMON</v>
          </cell>
          <cell r="K9508">
            <v>38.200000000000003</v>
          </cell>
        </row>
        <row r="9509">
          <cell r="A9509" t="str">
            <v>T4T-S7.5M-B04L</v>
          </cell>
          <cell r="B9509" t="str">
            <v>PC,TERA4P,RJ45,6A,S/FTP,T568A,STR,CM/LSOH1,IVRY,GR</v>
          </cell>
          <cell r="C9509" t="str">
            <v>PC,TERA4P,RJ45,6A,S/FTP,T568A,STR,CM/LSOH1,IVRY,GRY,7.5M</v>
          </cell>
          <cell r="D9509" t="str">
            <v>szt.</v>
          </cell>
          <cell r="E9509">
            <v>0</v>
          </cell>
          <cell r="F9509" t="str">
            <v>SIEMON</v>
          </cell>
          <cell r="K9509">
            <v>38.200000000000003</v>
          </cell>
        </row>
        <row r="9510">
          <cell r="A9510" t="str">
            <v>T4T-S01M-B07L</v>
          </cell>
          <cell r="B9510" t="str">
            <v>PC,TERA4P,RJ45,6A,S/FTP,T568A,STR,CM/LSOH1,IVRY,GR</v>
          </cell>
          <cell r="C9510" t="str">
            <v>PC,TERA4P,RJ45,6A,S/FTP,T568A,STR,CM/LSOH1,IVRY,GRN,1M</v>
          </cell>
          <cell r="D9510" t="str">
            <v>szt.</v>
          </cell>
          <cell r="E9510">
            <v>0</v>
          </cell>
          <cell r="F9510" t="str">
            <v>SIEMON</v>
          </cell>
          <cell r="K9510">
            <v>23.8</v>
          </cell>
        </row>
        <row r="9511">
          <cell r="A9511" t="str">
            <v>T4T-S02M-B04L</v>
          </cell>
          <cell r="B9511" t="str">
            <v>PC,TERA4P,RJ45,6A,S/FTP,T568A,STR,CM/LSOH1,IVRY,GR</v>
          </cell>
          <cell r="C9511" t="str">
            <v>PC,TERA4P,RJ45,6A,S/FTP,T568A,STR,CM/LSOH1,IVRY,GRY,2M</v>
          </cell>
          <cell r="D9511" t="str">
            <v>szt.</v>
          </cell>
          <cell r="E9511">
            <v>0</v>
          </cell>
          <cell r="F9511" t="str">
            <v>SIEMON</v>
          </cell>
          <cell r="K9511">
            <v>26.02</v>
          </cell>
        </row>
        <row r="9512">
          <cell r="A9512" t="str">
            <v>T4T-S01M-B04L</v>
          </cell>
          <cell r="B9512" t="str">
            <v>PC,TERA4P,RJ45,6A,S/FTP,T568A,STR,CM/LSOH1,IVRY,GR</v>
          </cell>
          <cell r="C9512" t="str">
            <v>PC,TERA4P,RJ45,6A,S/FTP,T568A,STR,CM/LSOH1,IVRY,GRY,1M</v>
          </cell>
          <cell r="D9512" t="str">
            <v>szt.</v>
          </cell>
          <cell r="E9512">
            <v>0</v>
          </cell>
          <cell r="F9512" t="str">
            <v>SIEMON</v>
          </cell>
          <cell r="K9512">
            <v>23.8</v>
          </cell>
        </row>
        <row r="9513">
          <cell r="A9513" t="str">
            <v>T4T-S01M-B03L</v>
          </cell>
          <cell r="B9513" t="str">
            <v>PC,TERA4P,RJ45,6A,S/FTP,T568A,STR,CM/LSOH1,IVRY,RE</v>
          </cell>
          <cell r="C9513" t="str">
            <v>PC,TERA4P,RJ45,6A,S/FTP,T568A,STR,CM/LSOH1,IVRY,RED,1M</v>
          </cell>
          <cell r="D9513" t="str">
            <v>szt.</v>
          </cell>
          <cell r="E9513">
            <v>0</v>
          </cell>
          <cell r="F9513" t="str">
            <v>SIEMON</v>
          </cell>
          <cell r="K9513">
            <v>23.8</v>
          </cell>
        </row>
        <row r="9514">
          <cell r="A9514" t="str">
            <v>T4T-S02M-B03L</v>
          </cell>
          <cell r="B9514" t="str">
            <v>PC,TERA4P,RJ45,6A,S/FTP,T568A,STR,CM/LSOH1,IVRY,RE</v>
          </cell>
          <cell r="C9514" t="str">
            <v>PC,TERA4P,RJ45,6A,S/FTP,T568A,STR,CM/LSOH1,IVRY,RED,2M</v>
          </cell>
          <cell r="D9514" t="str">
            <v>szt.</v>
          </cell>
          <cell r="E9514">
            <v>0</v>
          </cell>
          <cell r="F9514" t="str">
            <v>SIEMON</v>
          </cell>
          <cell r="K9514">
            <v>26.02</v>
          </cell>
        </row>
        <row r="9515">
          <cell r="A9515" t="str">
            <v>T4T-S7.5M-B03L</v>
          </cell>
          <cell r="B9515" t="str">
            <v>PC,TERA4P,RJ45,6A,S/FTP,T568A,STR,CM/LSOH1,IVRY,RE</v>
          </cell>
          <cell r="C9515" t="str">
            <v>PC,TERA4P,RJ45,6A,S/FTP,T568A,STR,CM/LSOH1,IVRY,RED,7.5M</v>
          </cell>
          <cell r="D9515" t="str">
            <v>szt.</v>
          </cell>
          <cell r="E9515">
            <v>0</v>
          </cell>
          <cell r="F9515" t="str">
            <v>SIEMON</v>
          </cell>
          <cell r="K9515">
            <v>38.200000000000003</v>
          </cell>
        </row>
        <row r="9516">
          <cell r="A9516" t="str">
            <v>T4T-S03M-B03L</v>
          </cell>
          <cell r="B9516" t="str">
            <v>PC,TERA4P,RJ45,6A,S/FTP,T568A,STR,CM/LSOH1,IVRY,RE</v>
          </cell>
          <cell r="C9516" t="str">
            <v>PC,TERA4P,RJ45,6A,S/FTP,T568A,STR,CM/LSOH1,IVRY,RED,3M</v>
          </cell>
          <cell r="D9516" t="str">
            <v>szt.</v>
          </cell>
          <cell r="E9516">
            <v>0</v>
          </cell>
          <cell r="F9516" t="str">
            <v>SIEMON</v>
          </cell>
          <cell r="K9516">
            <v>28.24</v>
          </cell>
        </row>
        <row r="9517">
          <cell r="A9517" t="str">
            <v>T4T-S04M-B03L</v>
          </cell>
          <cell r="B9517" t="str">
            <v>PC,TERA4P,RJ45,6A,S/FTP,T568A,STR,CM/LSOH1,IVRY,RE</v>
          </cell>
          <cell r="C9517" t="str">
            <v>PC,TERA4P,RJ45,6A,S/FTP,T568A,STR,CM/LSOH1,IVRY,RED,4M</v>
          </cell>
          <cell r="D9517" t="str">
            <v>szt.</v>
          </cell>
          <cell r="E9517">
            <v>0</v>
          </cell>
          <cell r="F9517" t="str">
            <v>SIEMON</v>
          </cell>
          <cell r="K9517">
            <v>30.44</v>
          </cell>
        </row>
        <row r="9518">
          <cell r="A9518" t="str">
            <v>T4T-S05M-B03L</v>
          </cell>
          <cell r="B9518" t="str">
            <v>PC,TERA4P,RJ45,6A,S/FTP,T568A,STR,CM/LSOH1,IVRY,RE</v>
          </cell>
          <cell r="C9518" t="str">
            <v>PC,TERA4P,RJ45,6A,S/FTP,T568A,STR,CM/LSOH1,IVRY,RED,5M</v>
          </cell>
          <cell r="D9518" t="str">
            <v>szt.</v>
          </cell>
          <cell r="E9518">
            <v>0</v>
          </cell>
          <cell r="F9518" t="str">
            <v>SIEMON</v>
          </cell>
          <cell r="K9518">
            <v>32.659999999999997</v>
          </cell>
        </row>
        <row r="9519">
          <cell r="A9519" t="str">
            <v>T4T-S1.5M-B03L</v>
          </cell>
          <cell r="B9519" t="str">
            <v>PC,TERA4P,RJ45,6A,S/FTP,T568A,STR,CM/LSOH1,IVRY,RE</v>
          </cell>
          <cell r="C9519" t="str">
            <v>PC,TERA4P,RJ45,6A,S/FTP,T568A,STR,CM/LSOH1,IVRY,RED,1.5M</v>
          </cell>
          <cell r="D9519" t="str">
            <v>szt.</v>
          </cell>
          <cell r="E9519">
            <v>0</v>
          </cell>
          <cell r="F9519" t="str">
            <v>SIEMON</v>
          </cell>
          <cell r="K9519">
            <v>24.92</v>
          </cell>
        </row>
        <row r="9520">
          <cell r="A9520" t="str">
            <v>T4T-S7.5M-B02L</v>
          </cell>
          <cell r="B9520" t="str">
            <v>PC,TERA4P,RJ45,6A,S/FTP,T568A,STR,CM/LSOH1,IVRY,WH</v>
          </cell>
          <cell r="C9520" t="str">
            <v>PC,TERA4P,RJ45,6A,S/FTP,T568A,STR,CM/LSOH1,IVRY,WHT,7.5M</v>
          </cell>
          <cell r="D9520" t="str">
            <v>szt.</v>
          </cell>
          <cell r="E9520">
            <v>0</v>
          </cell>
          <cell r="F9520" t="str">
            <v>SIEMON</v>
          </cell>
          <cell r="K9520">
            <v>38.200000000000003</v>
          </cell>
        </row>
        <row r="9521">
          <cell r="A9521" t="str">
            <v>T4T-S05M-B02L</v>
          </cell>
          <cell r="B9521" t="str">
            <v>PC,TERA4P,RJ45,6A,S/FTP,T568A,STR,CM/LSOH1,IVRY,WH</v>
          </cell>
          <cell r="C9521" t="str">
            <v>PC,TERA4P,RJ45,6A,S/FTP,T568A,STR,CM/LSOH1,IVRY,WHT,5M</v>
          </cell>
          <cell r="D9521" t="str">
            <v>szt.</v>
          </cell>
          <cell r="E9521">
            <v>0</v>
          </cell>
          <cell r="F9521" t="str">
            <v>SIEMON</v>
          </cell>
          <cell r="K9521">
            <v>32.659999999999997</v>
          </cell>
        </row>
        <row r="9522">
          <cell r="A9522" t="str">
            <v>T4T-S1.5M-B02L</v>
          </cell>
          <cell r="B9522" t="str">
            <v>PC,TERA4P,RJ45,6A,S/FTP,T568A,STR,CM/LSOH1,IVRY,WH</v>
          </cell>
          <cell r="C9522" t="str">
            <v>PC,TERA4P,RJ45,6A,S/FTP,T568A,STR,CM/LSOH1,IVRY,WHT,1.5M</v>
          </cell>
          <cell r="D9522" t="str">
            <v>szt.</v>
          </cell>
          <cell r="E9522">
            <v>0</v>
          </cell>
          <cell r="F9522" t="str">
            <v>SIEMON</v>
          </cell>
          <cell r="K9522">
            <v>24.92</v>
          </cell>
        </row>
        <row r="9523">
          <cell r="A9523" t="str">
            <v>T4T-S04M-B02L</v>
          </cell>
          <cell r="B9523" t="str">
            <v>PC,TERA4P,RJ45,6A,S/FTP,T568A,STR,CM/LSOH1,IVRY,WH</v>
          </cell>
          <cell r="C9523" t="str">
            <v>PC,TERA4P,RJ45,6A,S/FTP,T568A,STR,CM/LSOH1,IVRY,WHT,4M</v>
          </cell>
          <cell r="D9523" t="str">
            <v>szt.</v>
          </cell>
          <cell r="E9523">
            <v>0</v>
          </cell>
          <cell r="F9523" t="str">
            <v>SIEMON</v>
          </cell>
          <cell r="K9523">
            <v>30.44</v>
          </cell>
        </row>
        <row r="9524">
          <cell r="A9524" t="str">
            <v>T4T-S03M-B02L</v>
          </cell>
          <cell r="B9524" t="str">
            <v>PC,TERA4P,RJ45,6A,S/FTP,T568A,STR,CM/LSOH1,IVRY,WH</v>
          </cell>
          <cell r="C9524" t="str">
            <v>PC,TERA4P,RJ45,6A,S/FTP,T568A,STR,CM/LSOH1,IVRY,WHT,3M</v>
          </cell>
          <cell r="D9524" t="str">
            <v>szt.</v>
          </cell>
          <cell r="E9524">
            <v>0</v>
          </cell>
          <cell r="F9524" t="str">
            <v>SIEMON</v>
          </cell>
          <cell r="K9524">
            <v>28.24</v>
          </cell>
        </row>
        <row r="9525">
          <cell r="A9525" t="str">
            <v>T4T-S02M-B02L</v>
          </cell>
          <cell r="B9525" t="str">
            <v>PC,TERA4P,RJ45,6A,S/FTP,T568A,STR,CM/LSOH1,IVRY,WH</v>
          </cell>
          <cell r="C9525" t="str">
            <v>PC,TERA4P,RJ45,6A,S/FTP,T568A,STR,CM/LSOH1,IVRY,WHT,2M</v>
          </cell>
          <cell r="D9525" t="str">
            <v>szt.</v>
          </cell>
          <cell r="E9525">
            <v>0</v>
          </cell>
          <cell r="F9525" t="str">
            <v>SIEMON</v>
          </cell>
          <cell r="K9525">
            <v>26.02</v>
          </cell>
        </row>
        <row r="9526">
          <cell r="A9526" t="str">
            <v>T4T-S01M-B02L</v>
          </cell>
          <cell r="B9526" t="str">
            <v>PC,TERA4P,RJ45,6A,S/FTP,T568A,STR,CM/LSOH1,IVRY,WH</v>
          </cell>
          <cell r="C9526" t="str">
            <v>PC,TERA4P,RJ45,6A,S/FTP,T568A,STR,CM/LSOH1,IVRY,WHT,1M</v>
          </cell>
          <cell r="D9526" t="str">
            <v>szt.</v>
          </cell>
          <cell r="E9526">
            <v>0</v>
          </cell>
          <cell r="F9526" t="str">
            <v>SIEMON</v>
          </cell>
          <cell r="K9526">
            <v>23.8</v>
          </cell>
        </row>
        <row r="9527">
          <cell r="A9527" t="str">
            <v>T4T-S02M-B05L</v>
          </cell>
          <cell r="B9527" t="str">
            <v>PC,TERA4P,RJ45,6A,S/FTP,T568A,STR,CM/LSOH1,IVRY,YE</v>
          </cell>
          <cell r="C9527" t="str">
            <v>PC,TERA4P,RJ45,6A,S/FTP,T568A,STR,CM/LSOH1,IVRY,YEL,2M</v>
          </cell>
          <cell r="D9527" t="str">
            <v>szt.</v>
          </cell>
          <cell r="E9527">
            <v>0</v>
          </cell>
          <cell r="F9527" t="str">
            <v>SIEMON</v>
          </cell>
          <cell r="K9527">
            <v>26.02</v>
          </cell>
        </row>
        <row r="9528">
          <cell r="A9528" t="str">
            <v>T4T-S01M-B05L</v>
          </cell>
          <cell r="B9528" t="str">
            <v>PC,TERA4P,RJ45,6A,S/FTP,T568A,STR,CM/LSOH1,IVRY,YE</v>
          </cell>
          <cell r="C9528" t="str">
            <v>PC,TERA4P,RJ45,6A,S/FTP,T568A,STR,CM/LSOH1,IVRY,YEL,1M</v>
          </cell>
          <cell r="D9528" t="str">
            <v>szt.</v>
          </cell>
          <cell r="E9528">
            <v>0</v>
          </cell>
          <cell r="F9528" t="str">
            <v>SIEMON</v>
          </cell>
          <cell r="K9528">
            <v>23.8</v>
          </cell>
        </row>
        <row r="9529">
          <cell r="A9529" t="str">
            <v>T4T-S03M-B05L</v>
          </cell>
          <cell r="B9529" t="str">
            <v>PC,TERA4P,RJ45,6A,S/FTP,T568A,STR,CM/LSOH1,IVRY,YE</v>
          </cell>
          <cell r="C9529" t="str">
            <v>PC,TERA4P,RJ45,6A,S/FTP,T568A,STR,CM/LSOH1,IVRY,YEL,3M</v>
          </cell>
          <cell r="D9529" t="str">
            <v>szt.</v>
          </cell>
          <cell r="E9529">
            <v>0</v>
          </cell>
          <cell r="F9529" t="str">
            <v>SIEMON</v>
          </cell>
          <cell r="K9529">
            <v>28.24</v>
          </cell>
        </row>
        <row r="9530">
          <cell r="A9530" t="str">
            <v>T4T-S04M-B05L</v>
          </cell>
          <cell r="B9530" t="str">
            <v>PC,TERA4P,RJ45,6A,S/FTP,T568A,STR,CM/LSOH1,IVRY,YE</v>
          </cell>
          <cell r="C9530" t="str">
            <v>PC,TERA4P,RJ45,6A,S/FTP,T568A,STR,CM/LSOH1,IVRY,YEL,4M</v>
          </cell>
          <cell r="D9530" t="str">
            <v>szt.</v>
          </cell>
          <cell r="E9530">
            <v>0</v>
          </cell>
          <cell r="F9530" t="str">
            <v>SIEMON</v>
          </cell>
          <cell r="K9530">
            <v>30.44</v>
          </cell>
        </row>
        <row r="9531">
          <cell r="A9531" t="str">
            <v>T4T-S05M-B05L</v>
          </cell>
          <cell r="B9531" t="str">
            <v>PC,TERA4P,RJ45,6A,S/FTP,T568A,STR,CM/LSOH1,IVRY,YE</v>
          </cell>
          <cell r="C9531" t="str">
            <v>PC,TERA4P,RJ45,6A,S/FTP,T568A,STR,CM/LSOH1,IVRY,YEL,5M</v>
          </cell>
          <cell r="D9531" t="str">
            <v>szt.</v>
          </cell>
          <cell r="E9531">
            <v>0</v>
          </cell>
          <cell r="F9531" t="str">
            <v>SIEMON</v>
          </cell>
          <cell r="K9531">
            <v>32.659999999999997</v>
          </cell>
        </row>
        <row r="9532">
          <cell r="A9532" t="str">
            <v>T4T-S1.5M-B05L</v>
          </cell>
          <cell r="B9532" t="str">
            <v>PC,TERA4P,RJ45,6A,S/FTP,T568A,STR,CM/LSOH1,IVRY,YE</v>
          </cell>
          <cell r="C9532" t="str">
            <v>PC,TERA4P,RJ45,6A,S/FTP,T568A,STR,CM/LSOH1,IVRY,YEL,1.5M</v>
          </cell>
          <cell r="D9532" t="str">
            <v>szt.</v>
          </cell>
          <cell r="E9532">
            <v>0</v>
          </cell>
          <cell r="F9532" t="str">
            <v>SIEMON</v>
          </cell>
          <cell r="K9532">
            <v>24.92</v>
          </cell>
        </row>
        <row r="9533">
          <cell r="A9533" t="str">
            <v>T4T-S7.5M-B05L</v>
          </cell>
          <cell r="B9533" t="str">
            <v>PC,TERA4P,RJ45,6A,S/FTP,T568A,STR,CM/LSOH1,IVRY,YE</v>
          </cell>
          <cell r="C9533" t="str">
            <v>PC,TERA4P,RJ45,6A,S/FTP,T568A,STR,CM/LSOH1,IVRY,YEL,7.5M</v>
          </cell>
          <cell r="D9533" t="str">
            <v>szt.</v>
          </cell>
          <cell r="E9533">
            <v>0</v>
          </cell>
          <cell r="F9533" t="str">
            <v>SIEMON</v>
          </cell>
          <cell r="K9533">
            <v>38.200000000000003</v>
          </cell>
        </row>
        <row r="9534">
          <cell r="A9534" t="str">
            <v>T4A-S7.5M-B06L</v>
          </cell>
          <cell r="B9534" t="str">
            <v>PC,TERA4P,RJ45,6A,S/FTP,T568B,STR,CM/LSOH1,IVRY,BL</v>
          </cell>
          <cell r="C9534" t="str">
            <v>PC,TERA4P,RJ45,6A,S/FTP,T568B,STR,CM/LSOH1,IVRY,BLU,7.5M</v>
          </cell>
          <cell r="D9534" t="str">
            <v>szt.</v>
          </cell>
          <cell r="E9534">
            <v>0</v>
          </cell>
          <cell r="F9534" t="str">
            <v>SIEMON</v>
          </cell>
          <cell r="K9534">
            <v>38.200000000000003</v>
          </cell>
        </row>
        <row r="9535">
          <cell r="A9535" t="str">
            <v>T4A-S7.5M-B01L</v>
          </cell>
          <cell r="B9535" t="str">
            <v>PC,TERA4P,RJ45,6A,S/FTP,T568B,STR,CM/LSOH1,IVRY,BL</v>
          </cell>
          <cell r="C9535" t="str">
            <v>PC,TERA4P,RJ45,6A,S/FTP,T568B,STR,CM/LSOH1,IVRY,BLK,7.5M</v>
          </cell>
          <cell r="D9535" t="str">
            <v>szt.</v>
          </cell>
          <cell r="E9535">
            <v>0</v>
          </cell>
          <cell r="F9535" t="str">
            <v>SIEMON</v>
          </cell>
          <cell r="K9535">
            <v>38.200000000000003</v>
          </cell>
        </row>
        <row r="9536">
          <cell r="A9536" t="str">
            <v>T4A-S04M-B06L</v>
          </cell>
          <cell r="B9536" t="str">
            <v>PC,TERA4P,RJ45,6A,S/FTP,T568B,STR,CM/LSOH1,IVRY,BL</v>
          </cell>
          <cell r="C9536" t="str">
            <v>PC,TERA4P,RJ45,6A,S/FTP,T568B,STR,CM/LSOH1,IVRY,BLU,4M</v>
          </cell>
          <cell r="D9536" t="str">
            <v>szt.</v>
          </cell>
          <cell r="E9536">
            <v>0</v>
          </cell>
          <cell r="F9536" t="str">
            <v>SIEMON</v>
          </cell>
          <cell r="K9536">
            <v>30.44</v>
          </cell>
        </row>
        <row r="9537">
          <cell r="A9537" t="str">
            <v>T4A-S05M-B06L</v>
          </cell>
          <cell r="B9537" t="str">
            <v>PC,TERA4P,RJ45,6A,S/FTP,T568B,STR,CM/LSOH1,IVRY,BL</v>
          </cell>
          <cell r="C9537" t="str">
            <v>PC,TERA4P,RJ45,6A,S/FTP,T568B,STR,CM/LSOH1,IVRY,BLU,5M</v>
          </cell>
          <cell r="D9537" t="str">
            <v>szt.</v>
          </cell>
          <cell r="E9537">
            <v>0</v>
          </cell>
          <cell r="F9537" t="str">
            <v>SIEMON</v>
          </cell>
          <cell r="K9537">
            <v>32.659999999999997</v>
          </cell>
        </row>
        <row r="9538">
          <cell r="A9538" t="str">
            <v>T4A-S1.5M-B01L</v>
          </cell>
          <cell r="B9538" t="str">
            <v>PC,TERA4P,RJ45,6A,S/FTP,T568B,STR,CM/LSOH1,IVRY,BL</v>
          </cell>
          <cell r="C9538" t="str">
            <v>PC,TERA4P,RJ45,6A,S/FTP,T568B,STR,CM/LSOH1,IVRY,BLK,1.5M</v>
          </cell>
          <cell r="D9538" t="str">
            <v>szt.</v>
          </cell>
          <cell r="E9538">
            <v>0</v>
          </cell>
          <cell r="F9538" t="str">
            <v>SIEMON</v>
          </cell>
          <cell r="K9538">
            <v>24.92</v>
          </cell>
        </row>
        <row r="9539">
          <cell r="A9539" t="str">
            <v>T4A-S1.5M-B06L</v>
          </cell>
          <cell r="B9539" t="str">
            <v>PC,TERA4P,RJ45,6A,S/FTP,T568B,STR,CM/LSOH1,IVRY,BL</v>
          </cell>
          <cell r="C9539" t="str">
            <v>PC,TERA4P,RJ45,6A,S/FTP,T568B,STR,CM/LSOH1,IVRY,BLU,1.5M</v>
          </cell>
          <cell r="D9539" t="str">
            <v>szt.</v>
          </cell>
          <cell r="E9539">
            <v>0</v>
          </cell>
          <cell r="F9539" t="str">
            <v>SIEMON</v>
          </cell>
          <cell r="K9539">
            <v>24.92</v>
          </cell>
        </row>
        <row r="9540">
          <cell r="A9540" t="str">
            <v>T4A-S01M-B06L</v>
          </cell>
          <cell r="B9540" t="str">
            <v>PC,TERA4P,RJ45,6A,S/FTP,T568B,STR,CM/LSOH1,IVRY,BL</v>
          </cell>
          <cell r="C9540" t="str">
            <v>PC,TERA4P,RJ45,6A,S/FTP,T568B,STR,CM/LSOH1,IVRY,BLU,1M</v>
          </cell>
          <cell r="D9540" t="str">
            <v>szt.</v>
          </cell>
          <cell r="E9540">
            <v>0</v>
          </cell>
          <cell r="F9540" t="str">
            <v>SIEMON</v>
          </cell>
          <cell r="K9540">
            <v>23.8</v>
          </cell>
        </row>
        <row r="9541">
          <cell r="A9541" t="str">
            <v>T4A-S02M-B06L</v>
          </cell>
          <cell r="B9541" t="str">
            <v>PC,TERA4P,RJ45,6A,S/FTP,T568B,STR,CM/LSOH1,IVRY,BL</v>
          </cell>
          <cell r="C9541" t="str">
            <v>PC,TERA4P,RJ45,6A,S/FTP,T568B,STR,CM/LSOH1,IVRY,BLU,2M</v>
          </cell>
          <cell r="D9541" t="str">
            <v>szt.</v>
          </cell>
          <cell r="E9541">
            <v>0</v>
          </cell>
          <cell r="F9541" t="str">
            <v>SIEMON</v>
          </cell>
          <cell r="K9541">
            <v>26.02</v>
          </cell>
        </row>
        <row r="9542">
          <cell r="A9542" t="str">
            <v>T4A-S03M-B06L</v>
          </cell>
          <cell r="B9542" t="str">
            <v>PC,TERA4P,RJ45,6A,S/FTP,T568B,STR,CM/LSOH1,IVRY,BL</v>
          </cell>
          <cell r="C9542" t="str">
            <v>PC,TERA4P,RJ45,6A,S/FTP,T568B,STR,CM/LSOH1,IVRY,BLU,3M</v>
          </cell>
          <cell r="D9542" t="str">
            <v>szt.</v>
          </cell>
          <cell r="E9542">
            <v>0</v>
          </cell>
          <cell r="F9542" t="str">
            <v>SIEMON</v>
          </cell>
          <cell r="K9542">
            <v>28.24</v>
          </cell>
        </row>
        <row r="9543">
          <cell r="A9543" t="str">
            <v>T4A-S04M-B01L</v>
          </cell>
          <cell r="B9543" t="str">
            <v>PC,TERA4P,RJ45,6A,S/FTP,T568B,STR,CM/LSOH1,IVRY,BL</v>
          </cell>
          <cell r="C9543" t="str">
            <v>PC,TERA4P,RJ45,6A,S/FTP,T568B,STR,CM/LSOH1,IVRY,BLK,4M</v>
          </cell>
          <cell r="D9543" t="str">
            <v>szt.</v>
          </cell>
          <cell r="E9543">
            <v>0</v>
          </cell>
          <cell r="F9543" t="str">
            <v>SIEMON</v>
          </cell>
          <cell r="K9543">
            <v>30.44</v>
          </cell>
        </row>
        <row r="9544">
          <cell r="A9544" t="str">
            <v>T4A-S01M-B01L</v>
          </cell>
          <cell r="B9544" t="str">
            <v>PC,TERA4P,RJ45,6A,S/FTP,T568B,STR,CM/LSOH1,IVRY,BL</v>
          </cell>
          <cell r="C9544" t="str">
            <v>PC,TERA4P,RJ45,6A,S/FTP,T568B,STR,CM/LSOH1,IVRY,BLK,1M</v>
          </cell>
          <cell r="D9544" t="str">
            <v>szt.</v>
          </cell>
          <cell r="E9544">
            <v>0</v>
          </cell>
          <cell r="F9544" t="str">
            <v>SIEMON</v>
          </cell>
          <cell r="K9544">
            <v>23.8</v>
          </cell>
        </row>
        <row r="9545">
          <cell r="A9545" t="str">
            <v>T4A-S02M-B01L</v>
          </cell>
          <cell r="B9545" t="str">
            <v>PC,TERA4P,RJ45,6A,S/FTP,T568B,STR,CM/LSOH1,IVRY,BL</v>
          </cell>
          <cell r="C9545" t="str">
            <v>PC,TERA4P,RJ45,6A,S/FTP,T568B,STR,CM/LSOH1,IVRY,BLK,2M</v>
          </cell>
          <cell r="D9545" t="str">
            <v>szt.</v>
          </cell>
          <cell r="E9545">
            <v>0</v>
          </cell>
          <cell r="F9545" t="str">
            <v>SIEMON</v>
          </cell>
          <cell r="K9545">
            <v>26.02</v>
          </cell>
        </row>
        <row r="9546">
          <cell r="A9546" t="str">
            <v>T4A-S05M-B01L</v>
          </cell>
          <cell r="B9546" t="str">
            <v>PC,TERA4P,RJ45,6A,S/FTP,T568B,STR,CM/LSOH1,IVRY,BL</v>
          </cell>
          <cell r="C9546" t="str">
            <v>PC,TERA4P,RJ45,6A,S/FTP,T568B,STR,CM/LSOH1,IVRY,BLK,5M</v>
          </cell>
          <cell r="D9546" t="str">
            <v>szt.</v>
          </cell>
          <cell r="E9546">
            <v>0</v>
          </cell>
          <cell r="F9546" t="str">
            <v>SIEMON</v>
          </cell>
          <cell r="K9546">
            <v>32.659999999999997</v>
          </cell>
        </row>
        <row r="9547">
          <cell r="A9547" t="str">
            <v>T4A-S03M-B01L</v>
          </cell>
          <cell r="B9547" t="str">
            <v>PC,TERA4P,RJ45,6A,S/FTP,T568B,STR,CM/LSOH1,IVRY,BL</v>
          </cell>
          <cell r="C9547" t="str">
            <v>PC,TERA4P,RJ45,6A,S/FTP,T568B,STR,CM/LSOH1,IVRY,BLK,3M</v>
          </cell>
          <cell r="D9547" t="str">
            <v>szt.</v>
          </cell>
          <cell r="E9547">
            <v>0</v>
          </cell>
          <cell r="F9547" t="str">
            <v>SIEMON</v>
          </cell>
          <cell r="K9547">
            <v>28.24</v>
          </cell>
        </row>
        <row r="9548">
          <cell r="A9548" t="str">
            <v>T4A-S03M-B07L</v>
          </cell>
          <cell r="B9548" t="str">
            <v>PC,TERA4P,RJ45,6A,S/FTP,T568B,STR,CM/LSOH1,IVRY,GR</v>
          </cell>
          <cell r="C9548" t="str">
            <v>PC,TERA4P,RJ45,6A,S/FTP,T568B,STR,CM/LSOH1,IVRY,GRN,3M</v>
          </cell>
          <cell r="D9548" t="str">
            <v>szt.</v>
          </cell>
          <cell r="E9548">
            <v>0</v>
          </cell>
          <cell r="F9548" t="str">
            <v>SIEMON</v>
          </cell>
          <cell r="K9548">
            <v>28.24</v>
          </cell>
        </row>
        <row r="9549">
          <cell r="A9549" t="str">
            <v>T4A-S03M-B04L</v>
          </cell>
          <cell r="B9549" t="str">
            <v>PC,TERA4P,RJ45,6A,S/FTP,T568B,STR,CM/LSOH1,IVRY,GR</v>
          </cell>
          <cell r="C9549" t="str">
            <v>PC,TERA4P,RJ45,6A,S/FTP,T568B,STR,CM/LSOH1,IVRY,GRY,3M</v>
          </cell>
          <cell r="D9549" t="str">
            <v>szt.</v>
          </cell>
          <cell r="E9549">
            <v>0</v>
          </cell>
          <cell r="F9549" t="str">
            <v>SIEMON</v>
          </cell>
          <cell r="K9549">
            <v>28.24</v>
          </cell>
        </row>
        <row r="9550">
          <cell r="A9550" t="str">
            <v>T4A-S02M-B07L</v>
          </cell>
          <cell r="B9550" t="str">
            <v>PC,TERA4P,RJ45,6A,S/FTP,T568B,STR,CM/LSOH1,IVRY,GR</v>
          </cell>
          <cell r="C9550" t="str">
            <v>PC,TERA4P,RJ45,6A,S/FTP,T568B,STR,CM/LSOH1,IVRY,GRN,2M</v>
          </cell>
          <cell r="D9550" t="str">
            <v>szt.</v>
          </cell>
          <cell r="E9550">
            <v>0</v>
          </cell>
          <cell r="F9550" t="str">
            <v>SIEMON</v>
          </cell>
          <cell r="K9550">
            <v>26.02</v>
          </cell>
        </row>
        <row r="9551">
          <cell r="A9551" t="str">
            <v>T4A-S01M-B07L</v>
          </cell>
          <cell r="B9551" t="str">
            <v>PC,TERA4P,RJ45,6A,S/FTP,T568B,STR,CM/LSOH1,IVRY,GR</v>
          </cell>
          <cell r="C9551" t="str">
            <v>PC,TERA4P,RJ45,6A,S/FTP,T568B,STR,CM/LSOH1,IVRY,GRN,1M</v>
          </cell>
          <cell r="D9551" t="str">
            <v>szt.</v>
          </cell>
          <cell r="E9551">
            <v>0</v>
          </cell>
          <cell r="F9551" t="str">
            <v>SIEMON</v>
          </cell>
          <cell r="K9551">
            <v>23.8</v>
          </cell>
        </row>
        <row r="9552">
          <cell r="A9552" t="str">
            <v>T4A-S02M-B04L</v>
          </cell>
          <cell r="B9552" t="str">
            <v>PC,TERA4P,RJ45,6A,S/FTP,T568B,STR,CM/LSOH1,IVRY,GR</v>
          </cell>
          <cell r="C9552" t="str">
            <v>PC,TERA4P,RJ45,6A,S/FTP,T568B,STR,CM/LSOH1,IVRY,GRY,2M</v>
          </cell>
          <cell r="D9552" t="str">
            <v>szt.</v>
          </cell>
          <cell r="E9552">
            <v>0</v>
          </cell>
          <cell r="F9552" t="str">
            <v>SIEMON</v>
          </cell>
          <cell r="K9552">
            <v>26.02</v>
          </cell>
        </row>
        <row r="9553">
          <cell r="A9553" t="str">
            <v>T4A-S01M-B04L</v>
          </cell>
          <cell r="B9553" t="str">
            <v>PC,TERA4P,RJ45,6A,S/FTP,T568B,STR,CM/LSOH1,IVRY,GR</v>
          </cell>
          <cell r="C9553" t="str">
            <v>PC,TERA4P,RJ45,6A,S/FTP,T568B,STR,CM/LSOH1,IVRY,GRY,1M</v>
          </cell>
          <cell r="D9553" t="str">
            <v>szt.</v>
          </cell>
          <cell r="E9553">
            <v>0</v>
          </cell>
          <cell r="F9553" t="str">
            <v>SIEMON</v>
          </cell>
          <cell r="K9553">
            <v>23.8</v>
          </cell>
        </row>
        <row r="9554">
          <cell r="A9554" t="str">
            <v>T4A-S1.5M-B07L</v>
          </cell>
          <cell r="B9554" t="str">
            <v>PC,TERA4P,RJ45,6A,S/FTP,T568B,STR,CM/LSOH1,IVRY,GR</v>
          </cell>
          <cell r="C9554" t="str">
            <v>PC,TERA4P,RJ45,6A,S/FTP,T568B,STR,CM/LSOH1,IVRY,GRN,1.5M</v>
          </cell>
          <cell r="D9554" t="str">
            <v>szt.</v>
          </cell>
          <cell r="E9554">
            <v>0</v>
          </cell>
          <cell r="F9554" t="str">
            <v>SIEMON</v>
          </cell>
          <cell r="K9554">
            <v>24.92</v>
          </cell>
        </row>
        <row r="9555">
          <cell r="A9555" t="str">
            <v>T4A-S1.5M-B04L</v>
          </cell>
          <cell r="B9555" t="str">
            <v>PC,TERA4P,RJ45,6A,S/FTP,T568B,STR,CM/LSOH1,IVRY,GR</v>
          </cell>
          <cell r="C9555" t="str">
            <v>PC,TERA4P,RJ45,6A,S/FTP,T568B,STR,CM/LSOH1,IVRY,GRY,1.5M</v>
          </cell>
          <cell r="D9555" t="str">
            <v>szt.</v>
          </cell>
          <cell r="E9555">
            <v>0</v>
          </cell>
          <cell r="F9555" t="str">
            <v>SIEMON</v>
          </cell>
          <cell r="K9555">
            <v>24.92</v>
          </cell>
        </row>
        <row r="9556">
          <cell r="A9556" t="str">
            <v>T4A-S05M-B07L</v>
          </cell>
          <cell r="B9556" t="str">
            <v>PC,TERA4P,RJ45,6A,S/FTP,T568B,STR,CM/LSOH1,IVRY,GR</v>
          </cell>
          <cell r="C9556" t="str">
            <v>PC,TERA4P,RJ45,6A,S/FTP,T568B,STR,CM/LSOH1,IVRY,GRN,5M</v>
          </cell>
          <cell r="D9556" t="str">
            <v>szt.</v>
          </cell>
          <cell r="E9556">
            <v>0</v>
          </cell>
          <cell r="F9556" t="str">
            <v>SIEMON</v>
          </cell>
          <cell r="K9556">
            <v>32.659999999999997</v>
          </cell>
        </row>
        <row r="9557">
          <cell r="A9557" t="str">
            <v>T4A-S04M-B07L</v>
          </cell>
          <cell r="B9557" t="str">
            <v>PC,TERA4P,RJ45,6A,S/FTP,T568B,STR,CM/LSOH1,IVRY,GR</v>
          </cell>
          <cell r="C9557" t="str">
            <v>PC,TERA4P,RJ45,6A,S/FTP,T568B,STR,CM/LSOH1,IVRY,GRN,4M</v>
          </cell>
          <cell r="D9557" t="str">
            <v>szt.</v>
          </cell>
          <cell r="E9557">
            <v>0</v>
          </cell>
          <cell r="F9557" t="str">
            <v>SIEMON</v>
          </cell>
          <cell r="K9557">
            <v>30.44</v>
          </cell>
        </row>
        <row r="9558">
          <cell r="A9558" t="str">
            <v>T4A-S04M-B04L</v>
          </cell>
          <cell r="B9558" t="str">
            <v>PC,TERA4P,RJ45,6A,S/FTP,T568B,STR,CM/LSOH1,IVRY,GR</v>
          </cell>
          <cell r="C9558" t="str">
            <v>PC,TERA4P,RJ45,6A,S/FTP,T568B,STR,CM/LSOH1,IVRY,GRY,4M</v>
          </cell>
          <cell r="D9558" t="str">
            <v>szt.</v>
          </cell>
          <cell r="E9558">
            <v>0</v>
          </cell>
          <cell r="F9558" t="str">
            <v>SIEMON</v>
          </cell>
          <cell r="K9558">
            <v>30.44</v>
          </cell>
        </row>
        <row r="9559">
          <cell r="A9559" t="str">
            <v>T4A-S05M-B04L</v>
          </cell>
          <cell r="B9559" t="str">
            <v>PC,TERA4P,RJ45,6A,S/FTP,T568B,STR,CM/LSOH1,IVRY,GR</v>
          </cell>
          <cell r="C9559" t="str">
            <v>PC,TERA4P,RJ45,6A,S/FTP,T568B,STR,CM/LSOH1,IVRY,GRY,5M</v>
          </cell>
          <cell r="D9559" t="str">
            <v>szt.</v>
          </cell>
          <cell r="E9559">
            <v>0</v>
          </cell>
          <cell r="F9559" t="str">
            <v>SIEMON</v>
          </cell>
          <cell r="K9559">
            <v>32.659999999999997</v>
          </cell>
        </row>
        <row r="9560">
          <cell r="A9560" t="str">
            <v>T4A-S7.5M-B04L</v>
          </cell>
          <cell r="B9560" t="str">
            <v>PC,TERA4P,RJ45,6A,S/FTP,T568B,STR,CM/LSOH1,IVRY,GR</v>
          </cell>
          <cell r="C9560" t="str">
            <v>PC,TERA4P,RJ45,6A,S/FTP,T568B,STR,CM/LSOH1,IVRY,GRY,7.5M</v>
          </cell>
          <cell r="D9560" t="str">
            <v>szt.</v>
          </cell>
          <cell r="E9560">
            <v>0</v>
          </cell>
          <cell r="F9560" t="str">
            <v>SIEMON</v>
          </cell>
          <cell r="K9560">
            <v>38.200000000000003</v>
          </cell>
        </row>
        <row r="9561">
          <cell r="A9561" t="str">
            <v>T4A-S7.5M-B07L</v>
          </cell>
          <cell r="B9561" t="str">
            <v>PC,TERA4P,RJ45,6A,S/FTP,T568B,STR,CM/LSOH1,IVRY,GR</v>
          </cell>
          <cell r="C9561" t="str">
            <v>PC,TERA4P,RJ45,6A,S/FTP,T568B,STR,CM/LSOH1,IVRY,GRN,7.5M</v>
          </cell>
          <cell r="D9561" t="str">
            <v>szt.</v>
          </cell>
          <cell r="E9561">
            <v>0</v>
          </cell>
          <cell r="F9561" t="str">
            <v>SIEMON</v>
          </cell>
          <cell r="K9561">
            <v>38.200000000000003</v>
          </cell>
        </row>
        <row r="9562">
          <cell r="A9562" t="str">
            <v>T4A-S02M-B09L</v>
          </cell>
          <cell r="B9562" t="str">
            <v>PC,TERA4P,RJ45,6A,S/FTP,T568B,STR,CM/LSOH1,IVRY,OR</v>
          </cell>
          <cell r="C9562" t="str">
            <v>PC,TERA4P,RJ45,6A,S/FTP,T568B,STR,CM/LSOH1,IVRY,ORG,2M</v>
          </cell>
          <cell r="D9562" t="str">
            <v>szt.</v>
          </cell>
          <cell r="E9562">
            <v>0</v>
          </cell>
          <cell r="F9562" t="str">
            <v>SIEMON</v>
          </cell>
          <cell r="K9562">
            <v>26.02</v>
          </cell>
        </row>
        <row r="9563">
          <cell r="A9563" t="str">
            <v>T4A-S03M-B09L</v>
          </cell>
          <cell r="B9563" t="str">
            <v>PC,TERA4P,RJ45,6A,S/FTP,T568B,STR,CM/LSOH1,IVRY,OR</v>
          </cell>
          <cell r="C9563" t="str">
            <v>PC,TERA4P,RJ45,6A,S/FTP,T568B,STR,CM/LSOH1,IVRY,ORG,3M</v>
          </cell>
          <cell r="D9563" t="str">
            <v>szt.</v>
          </cell>
          <cell r="E9563">
            <v>0</v>
          </cell>
          <cell r="F9563" t="str">
            <v>SIEMON</v>
          </cell>
          <cell r="K9563">
            <v>28.24</v>
          </cell>
        </row>
        <row r="9564">
          <cell r="A9564" t="str">
            <v>T4A-S01M-B03L</v>
          </cell>
          <cell r="B9564" t="str">
            <v>PC,TERA4P,RJ45,6A,S/FTP,T568B,STR,CM/LSOH1,IVRY,RE</v>
          </cell>
          <cell r="C9564" t="str">
            <v>PC,TERA4P,RJ45,6A,S/FTP,T568B,STR,CM/LSOH1,IVRY,RED,1M</v>
          </cell>
          <cell r="D9564" t="str">
            <v>szt.</v>
          </cell>
          <cell r="E9564">
            <v>0</v>
          </cell>
          <cell r="F9564" t="str">
            <v>SIEMON</v>
          </cell>
          <cell r="K9564">
            <v>23.8</v>
          </cell>
        </row>
        <row r="9565">
          <cell r="A9565" t="str">
            <v>T4A-S03M-B03L</v>
          </cell>
          <cell r="B9565" t="str">
            <v>PC,TERA4P,RJ45,6A,S/FTP,T568B,STR,CM/LSOH1,IVRY,RE</v>
          </cell>
          <cell r="C9565" t="str">
            <v>PC,TERA4P,RJ45,6A,S/FTP,T568B,STR,CM/LSOH1,IVRY,RED,3M</v>
          </cell>
          <cell r="D9565" t="str">
            <v>szt.</v>
          </cell>
          <cell r="E9565">
            <v>0</v>
          </cell>
          <cell r="F9565" t="str">
            <v>SIEMON</v>
          </cell>
          <cell r="K9565">
            <v>28.24</v>
          </cell>
        </row>
        <row r="9566">
          <cell r="A9566" t="str">
            <v>T4A-S02M-B03L</v>
          </cell>
          <cell r="B9566" t="str">
            <v>PC,TERA4P,RJ45,6A,S/FTP,T568B,STR,CM/LSOH1,IVRY,RE</v>
          </cell>
          <cell r="C9566" t="str">
            <v>PC,TERA4P,RJ45,6A,S/FTP,T568B,STR,CM/LSOH1,IVRY,RED,2M</v>
          </cell>
          <cell r="D9566" t="str">
            <v>szt.</v>
          </cell>
          <cell r="E9566">
            <v>0</v>
          </cell>
          <cell r="F9566" t="str">
            <v>SIEMON</v>
          </cell>
          <cell r="K9566">
            <v>26.02</v>
          </cell>
        </row>
        <row r="9567">
          <cell r="A9567" t="str">
            <v>T4A-S7.5M-B03L</v>
          </cell>
          <cell r="B9567" t="str">
            <v>PC,TERA4P,RJ45,6A,S/FTP,T568B,STR,CM/LSOH1,IVRY,RE</v>
          </cell>
          <cell r="C9567" t="str">
            <v>PC,TERA4P,RJ45,6A,S/FTP,T568B,STR,CM/LSOH1,IVRY,RED,7.5M</v>
          </cell>
          <cell r="D9567" t="str">
            <v>szt.</v>
          </cell>
          <cell r="E9567">
            <v>0</v>
          </cell>
          <cell r="F9567" t="str">
            <v>SIEMON</v>
          </cell>
          <cell r="K9567">
            <v>38.200000000000003</v>
          </cell>
        </row>
        <row r="9568">
          <cell r="A9568" t="str">
            <v>T4A-S04M-B03L</v>
          </cell>
          <cell r="B9568" t="str">
            <v>PC,TERA4P,RJ45,6A,S/FTP,T568B,STR,CM/LSOH1,IVRY,RE</v>
          </cell>
          <cell r="C9568" t="str">
            <v>PC,TERA4P,RJ45,6A,S/FTP,T568B,STR,CM/LSOH1,IVRY,RED,4M</v>
          </cell>
          <cell r="D9568" t="str">
            <v>szt.</v>
          </cell>
          <cell r="E9568">
            <v>0</v>
          </cell>
          <cell r="F9568" t="str">
            <v>SIEMON</v>
          </cell>
          <cell r="K9568">
            <v>30.44</v>
          </cell>
        </row>
        <row r="9569">
          <cell r="A9569" t="str">
            <v>T4A-S05M-B03L</v>
          </cell>
          <cell r="B9569" t="str">
            <v>PC,TERA4P,RJ45,6A,S/FTP,T568B,STR,CM/LSOH1,IVRY,RE</v>
          </cell>
          <cell r="C9569" t="str">
            <v>PC,TERA4P,RJ45,6A,S/FTP,T568B,STR,CM/LSOH1,IVRY,RED,5M</v>
          </cell>
          <cell r="D9569" t="str">
            <v>szt.</v>
          </cell>
          <cell r="E9569">
            <v>0</v>
          </cell>
          <cell r="F9569" t="str">
            <v>SIEMON</v>
          </cell>
          <cell r="K9569">
            <v>32.659999999999997</v>
          </cell>
        </row>
        <row r="9570">
          <cell r="A9570" t="str">
            <v>T4A-S1.5M-B03L</v>
          </cell>
          <cell r="B9570" t="str">
            <v>PC,TERA4P,RJ45,6A,S/FTP,T568B,STR,CM/LSOH1,IVRY,RE</v>
          </cell>
          <cell r="C9570" t="str">
            <v>PC,TERA4P,RJ45,6A,S/FTP,T568B,STR,CM/LSOH1,IVRY,RED,1.5M</v>
          </cell>
          <cell r="D9570" t="str">
            <v>szt.</v>
          </cell>
          <cell r="E9570">
            <v>0</v>
          </cell>
          <cell r="F9570" t="str">
            <v>SIEMON</v>
          </cell>
          <cell r="K9570">
            <v>24.92</v>
          </cell>
        </row>
        <row r="9571">
          <cell r="A9571" t="str">
            <v>T4A-S05M-B02L</v>
          </cell>
          <cell r="B9571" t="str">
            <v>PC,TERA4P,RJ45,6A,S/FTP,T568B,STR,CM/LSOH1,IVRY,WH</v>
          </cell>
          <cell r="C9571" t="str">
            <v>PC,TERA4P,RJ45,6A,S/FTP,T568B,STR,CM/LSOH1,IVRY,WHT,5M</v>
          </cell>
          <cell r="D9571" t="str">
            <v>szt.</v>
          </cell>
          <cell r="E9571">
            <v>0</v>
          </cell>
          <cell r="F9571" t="str">
            <v>SIEMON</v>
          </cell>
          <cell r="K9571">
            <v>32.659999999999997</v>
          </cell>
        </row>
        <row r="9572">
          <cell r="A9572" t="str">
            <v>T4A-S03M-B02L</v>
          </cell>
          <cell r="B9572" t="str">
            <v>PC,TERA4P,RJ45,6A,S/FTP,T568B,STR,CM/LSOH1,IVRY,WH</v>
          </cell>
          <cell r="C9572" t="str">
            <v>PC,TERA4P,RJ45,6A,S/FTP,T568B,STR,CM/LSOH1,IVRY,WHT,3M</v>
          </cell>
          <cell r="D9572" t="str">
            <v>szt.</v>
          </cell>
          <cell r="E9572">
            <v>0</v>
          </cell>
          <cell r="F9572" t="str">
            <v>SIEMON</v>
          </cell>
          <cell r="K9572">
            <v>28.24</v>
          </cell>
        </row>
        <row r="9573">
          <cell r="A9573" t="str">
            <v>T4A-S04M-B02L</v>
          </cell>
          <cell r="B9573" t="str">
            <v>PC,TERA4P,RJ45,6A,S/FTP,T568B,STR,CM/LSOH1,IVRY,WH</v>
          </cell>
          <cell r="C9573" t="str">
            <v>PC,TERA4P,RJ45,6A,S/FTP,T568B,STR,CM/LSOH1,IVRY,WHT,4M</v>
          </cell>
          <cell r="D9573" t="str">
            <v>szt.</v>
          </cell>
          <cell r="E9573">
            <v>0</v>
          </cell>
          <cell r="F9573" t="str">
            <v>SIEMON</v>
          </cell>
          <cell r="K9573">
            <v>30.44</v>
          </cell>
        </row>
        <row r="9574">
          <cell r="A9574" t="str">
            <v>T4A-S01M-B02L</v>
          </cell>
          <cell r="B9574" t="str">
            <v>PC,TERA4P,RJ45,6A,S/FTP,T568B,STR,CM/LSOH1,IVRY,WH</v>
          </cell>
          <cell r="C9574" t="str">
            <v>PC,TERA4P,RJ45,6A,S/FTP,T568B,STR,CM/LSOH1,IVRY,WHT,1M</v>
          </cell>
          <cell r="D9574" t="str">
            <v>szt.</v>
          </cell>
          <cell r="E9574">
            <v>0</v>
          </cell>
          <cell r="F9574" t="str">
            <v>SIEMON</v>
          </cell>
          <cell r="K9574">
            <v>23.8</v>
          </cell>
        </row>
        <row r="9575">
          <cell r="A9575" t="str">
            <v>T4A-S1.5M-B02L</v>
          </cell>
          <cell r="B9575" t="str">
            <v>PC,TERA4P,RJ45,6A,S/FTP,T568B,STR,CM/LSOH1,IVRY,WH</v>
          </cell>
          <cell r="C9575" t="str">
            <v>PC,TERA4P,RJ45,6A,S/FTP,T568B,STR,CM/LSOH1,IVRY,WHT,1.5M</v>
          </cell>
          <cell r="D9575" t="str">
            <v>szt.</v>
          </cell>
          <cell r="E9575">
            <v>0</v>
          </cell>
          <cell r="F9575" t="str">
            <v>SIEMON</v>
          </cell>
          <cell r="K9575">
            <v>24.92</v>
          </cell>
        </row>
        <row r="9576">
          <cell r="A9576" t="str">
            <v>T4A-S7.5M-B02L</v>
          </cell>
          <cell r="B9576" t="str">
            <v>PC,TERA4P,RJ45,6A,S/FTP,T568B,STR,CM/LSOH1,IVRY,WH</v>
          </cell>
          <cell r="C9576" t="str">
            <v>PC,TERA4P,RJ45,6A,S/FTP,T568B,STR,CM/LSOH1,IVRY,WHT,7.5M</v>
          </cell>
          <cell r="D9576" t="str">
            <v>szt.</v>
          </cell>
          <cell r="E9576">
            <v>0</v>
          </cell>
          <cell r="F9576" t="str">
            <v>SIEMON</v>
          </cell>
          <cell r="K9576">
            <v>38.200000000000003</v>
          </cell>
        </row>
        <row r="9577">
          <cell r="A9577" t="str">
            <v>T4A-S02M-B02L</v>
          </cell>
          <cell r="B9577" t="str">
            <v>PC,TERA4P,RJ45,6A,S/FTP,T568B,STR,CM/LSOH1,IVRY,WH</v>
          </cell>
          <cell r="C9577" t="str">
            <v>PC,TERA4P,RJ45,6A,S/FTP,T568B,STR,CM/LSOH1,IVRY,WHT,2M</v>
          </cell>
          <cell r="D9577" t="str">
            <v>szt.</v>
          </cell>
          <cell r="E9577">
            <v>0</v>
          </cell>
          <cell r="F9577" t="str">
            <v>SIEMON</v>
          </cell>
          <cell r="K9577">
            <v>26.02</v>
          </cell>
        </row>
        <row r="9578">
          <cell r="A9578" t="str">
            <v>T4A-S03M-B05L</v>
          </cell>
          <cell r="B9578" t="str">
            <v>PC,TERA4P,RJ45,6A,S/FTP,T568B,STR,CM/LSOH1,IVRY,YE</v>
          </cell>
          <cell r="C9578" t="str">
            <v>PC,TERA4P,RJ45,6A,S/FTP,T568B,STR,CM/LSOH1,IVRY,YEL,3M</v>
          </cell>
          <cell r="D9578" t="str">
            <v>szt.</v>
          </cell>
          <cell r="E9578">
            <v>0</v>
          </cell>
          <cell r="F9578" t="str">
            <v>SIEMON</v>
          </cell>
          <cell r="K9578">
            <v>28.24</v>
          </cell>
        </row>
        <row r="9579">
          <cell r="A9579" t="str">
            <v>T4A-S02M-B05L</v>
          </cell>
          <cell r="B9579" t="str">
            <v>PC,TERA4P,RJ45,6A,S/FTP,T568B,STR,CM/LSOH1,IVRY,YE</v>
          </cell>
          <cell r="C9579" t="str">
            <v>PC,TERA4P,RJ45,6A,S/FTP,T568B,STR,CM/LSOH1,IVRY,YEL,2M</v>
          </cell>
          <cell r="D9579" t="str">
            <v>szt.</v>
          </cell>
          <cell r="E9579">
            <v>0</v>
          </cell>
          <cell r="F9579" t="str">
            <v>SIEMON</v>
          </cell>
          <cell r="K9579">
            <v>26.02</v>
          </cell>
        </row>
        <row r="9580">
          <cell r="A9580" t="str">
            <v>T4A-S01M-B05L</v>
          </cell>
          <cell r="B9580" t="str">
            <v>PC,TERA4P,RJ45,6A,S/FTP,T568B,STR,CM/LSOH1,IVRY,YE</v>
          </cell>
          <cell r="C9580" t="str">
            <v>PC,TERA4P,RJ45,6A,S/FTP,T568B,STR,CM/LSOH1,IVRY,YEL,1M</v>
          </cell>
          <cell r="D9580" t="str">
            <v>szt.</v>
          </cell>
          <cell r="E9580">
            <v>0</v>
          </cell>
          <cell r="F9580" t="str">
            <v>SIEMON</v>
          </cell>
          <cell r="K9580">
            <v>23.8</v>
          </cell>
        </row>
        <row r="9581">
          <cell r="A9581" t="str">
            <v>T4A-S04M-B05L</v>
          </cell>
          <cell r="B9581" t="str">
            <v>PC,TERA4P,RJ45,6A,S/FTP,T568B,STR,CM/LSOH1,IVRY,YE</v>
          </cell>
          <cell r="C9581" t="str">
            <v>PC,TERA4P,RJ45,6A,S/FTP,T568B,STR,CM/LSOH1,IVRY,YEL,4M</v>
          </cell>
          <cell r="D9581" t="str">
            <v>szt.</v>
          </cell>
          <cell r="E9581">
            <v>0</v>
          </cell>
          <cell r="F9581" t="str">
            <v>SIEMON</v>
          </cell>
          <cell r="K9581">
            <v>30.44</v>
          </cell>
        </row>
        <row r="9582">
          <cell r="A9582" t="str">
            <v>T4A-S05M-B05L</v>
          </cell>
          <cell r="B9582" t="str">
            <v>PC,TERA4P,RJ45,6A,S/FTP,T568B,STR,CM/LSOH1,IVRY,YE</v>
          </cell>
          <cell r="C9582" t="str">
            <v>PC,TERA4P,RJ45,6A,S/FTP,T568B,STR,CM/LSOH1,IVRY,YEL,5M</v>
          </cell>
          <cell r="D9582" t="str">
            <v>szt.</v>
          </cell>
          <cell r="E9582">
            <v>0</v>
          </cell>
          <cell r="F9582" t="str">
            <v>SIEMON</v>
          </cell>
          <cell r="K9582">
            <v>32.659999999999997</v>
          </cell>
        </row>
        <row r="9583">
          <cell r="A9583" t="str">
            <v>T4A-S1.5M-B05L</v>
          </cell>
          <cell r="B9583" t="str">
            <v>PC,TERA4P,RJ45,6A,S/FTP,T568B,STR,CM/LSOH1,IVRY,YE</v>
          </cell>
          <cell r="C9583" t="str">
            <v>PC,TERA4P,RJ45,6A,S/FTP,T568B,STR,CM/LSOH1,IVRY,YEL,1.5M</v>
          </cell>
          <cell r="D9583" t="str">
            <v>szt.</v>
          </cell>
          <cell r="E9583">
            <v>0</v>
          </cell>
          <cell r="F9583" t="str">
            <v>SIEMON</v>
          </cell>
          <cell r="K9583">
            <v>24.92</v>
          </cell>
        </row>
        <row r="9584">
          <cell r="A9584" t="str">
            <v>T4A-S7.5M-B05L</v>
          </cell>
          <cell r="B9584" t="str">
            <v>PC,TERA4P,RJ45,6A,S/FTP,T568B,STR,CM/LSOH1,IVRY,YE</v>
          </cell>
          <cell r="C9584" t="str">
            <v>PC,TERA4P,RJ45,6A,S/FTP,T568B,STR,CM/LSOH1,IVRY,YEL,7.5M</v>
          </cell>
          <cell r="D9584" t="str">
            <v>szt.</v>
          </cell>
          <cell r="E9584">
            <v>0</v>
          </cell>
          <cell r="F9584" t="str">
            <v>SIEMON</v>
          </cell>
          <cell r="K9584">
            <v>38.200000000000003</v>
          </cell>
        </row>
        <row r="9585">
          <cell r="A9585" t="str">
            <v>T48T-S01M-02</v>
          </cell>
          <cell r="B9585" t="str">
            <v>PC,TERA4P,RJ45,8,S/FTP,T568A,STR,CM/LSOH1,WHT,WHT,</v>
          </cell>
          <cell r="C9585" t="str">
            <v>PC,TERA4P,RJ45,8,S/FTP,T568A,STR,CM/LSOH1,WHT,WHT,1M</v>
          </cell>
          <cell r="D9585" t="str">
            <v>szt.</v>
          </cell>
          <cell r="E9585">
            <v>0</v>
          </cell>
          <cell r="F9585" t="str">
            <v>SIEMON</v>
          </cell>
          <cell r="K9585">
            <v>24.34</v>
          </cell>
        </row>
        <row r="9586">
          <cell r="A9586" t="str">
            <v>T48T-S02M-02</v>
          </cell>
          <cell r="B9586" t="str">
            <v>PC,TERA4P,RJ45,8,S/FTP,T568A,STR,CM/LSOH1,WHT,WHT,</v>
          </cell>
          <cell r="C9586" t="str">
            <v>PC,TERA4P,RJ45,8,S/FTP,T568A,STR,CM/LSOH1,WHT,WHT,2M</v>
          </cell>
          <cell r="D9586" t="str">
            <v>szt.</v>
          </cell>
          <cell r="E9586">
            <v>0</v>
          </cell>
          <cell r="F9586" t="str">
            <v>SIEMON</v>
          </cell>
          <cell r="K9586">
            <v>27.56</v>
          </cell>
        </row>
        <row r="9587">
          <cell r="A9587" t="str">
            <v>T48T-S03M-02</v>
          </cell>
          <cell r="B9587" t="str">
            <v>PC,TERA4P,RJ45,8,S/FTP,T568A,STR,CM/LSOH1,WHT,WHT,</v>
          </cell>
          <cell r="C9587" t="str">
            <v>PC,TERA4P,RJ45,8,S/FTP,T568A,STR,CM/LSOH1,WHT,WHT,3M</v>
          </cell>
          <cell r="D9587" t="str">
            <v>szt.</v>
          </cell>
          <cell r="E9587">
            <v>0</v>
          </cell>
          <cell r="F9587" t="str">
            <v>SIEMON</v>
          </cell>
          <cell r="K9587">
            <v>30.8</v>
          </cell>
        </row>
        <row r="9588">
          <cell r="A9588" t="str">
            <v>T48T-S05M-02</v>
          </cell>
          <cell r="B9588" t="str">
            <v>PC,TERA4P,RJ45,8,S/FTP,T568A,STR,CM/LSOH1,WHT,WHT,</v>
          </cell>
          <cell r="C9588" t="str">
            <v>PC,TERA4P,RJ45,8,S/FTP,T568A,STR,CM/LSOH1,WHT,WHT,5M</v>
          </cell>
          <cell r="D9588" t="str">
            <v>szt.</v>
          </cell>
          <cell r="E9588">
            <v>0</v>
          </cell>
          <cell r="F9588" t="str">
            <v>SIEMON</v>
          </cell>
          <cell r="K9588">
            <v>37.24</v>
          </cell>
        </row>
        <row r="9589">
          <cell r="A9589" t="str">
            <v>T48A-S01M-02</v>
          </cell>
          <cell r="B9589" t="str">
            <v>PC,TERA4P,RJ45,8,S/FTP,T568A,STR,CM/LSOH1,WHT,WHT,</v>
          </cell>
          <cell r="C9589" t="str">
            <v>PC,TERA4P,RJ45,8,S/FTP,T568A,STR,CM/LSOH1,WHT,WHT,1M</v>
          </cell>
          <cell r="D9589" t="str">
            <v>szt.</v>
          </cell>
          <cell r="E9589">
            <v>0</v>
          </cell>
          <cell r="F9589" t="str">
            <v>SIEMON</v>
          </cell>
          <cell r="K9589">
            <v>24.34</v>
          </cell>
        </row>
        <row r="9590">
          <cell r="A9590" t="str">
            <v>T48A-S03M-02</v>
          </cell>
          <cell r="B9590" t="str">
            <v>PC,TERA4P,RJ45,8,S/FTP,T568B,STR,CM/LSOH1,WHT,WHT,</v>
          </cell>
          <cell r="C9590" t="str">
            <v>PC,TERA4P,RJ45,8,S/FTP,T568B,STR,CM/LSOH1,WHT,WHT,3M</v>
          </cell>
          <cell r="D9590" t="str">
            <v>szt.</v>
          </cell>
          <cell r="E9590">
            <v>0</v>
          </cell>
          <cell r="F9590" t="str">
            <v>SIEMON</v>
          </cell>
          <cell r="K9590">
            <v>30.8</v>
          </cell>
        </row>
        <row r="9591">
          <cell r="A9591" t="str">
            <v>T48A-S05M-02</v>
          </cell>
          <cell r="B9591" t="str">
            <v>PC,TERA4P,RJ45,8,S/FTP,T568B,STR,CM/LSOH1,WHT,WHT,</v>
          </cell>
          <cell r="C9591" t="str">
            <v>PC,TERA4P,RJ45,8,S/FTP,T568B,STR,CM/LSOH1,WHT,WHT,5M</v>
          </cell>
          <cell r="D9591" t="str">
            <v>szt.</v>
          </cell>
          <cell r="E9591">
            <v>0</v>
          </cell>
          <cell r="F9591" t="str">
            <v>SIEMON</v>
          </cell>
          <cell r="K9591">
            <v>37.24</v>
          </cell>
        </row>
        <row r="9592">
          <cell r="A9592" t="str">
            <v>T48A-S02M-02</v>
          </cell>
          <cell r="B9592" t="str">
            <v>PC,TERA4P,RJ45,8,S/FTP,T568B,STR,CM/LSOH1,WHT,WHT,</v>
          </cell>
          <cell r="C9592" t="str">
            <v>PC,TERA4P,RJ45,8,S/FTP,T568B,STR,CM/LSOH1,WHT,WHT,2M</v>
          </cell>
          <cell r="D9592" t="str">
            <v>szt.</v>
          </cell>
          <cell r="E9592">
            <v>0</v>
          </cell>
          <cell r="F9592" t="str">
            <v>SIEMON</v>
          </cell>
          <cell r="K9592">
            <v>27.56</v>
          </cell>
        </row>
        <row r="9593">
          <cell r="A9593" t="str">
            <v>T4-03M-B01L</v>
          </cell>
          <cell r="B9593" t="str">
            <v>PC,TERA4P,TERA4P,7A,S/FTP,STR,CM/LSOH1,IVRY,BLK,3M</v>
          </cell>
          <cell r="C9593" t="str">
            <v>PC,TERA4P,TERA4P,7A,S/FTP,STR,CM/LSOH1,IVRY,BLK,3M</v>
          </cell>
          <cell r="D9593" t="str">
            <v>szt.</v>
          </cell>
          <cell r="E9593">
            <v>0</v>
          </cell>
          <cell r="F9593" t="str">
            <v>SIEMON</v>
          </cell>
          <cell r="K9593">
            <v>0</v>
          </cell>
        </row>
        <row r="9594">
          <cell r="A9594" t="str">
            <v>T4-05M-B01L</v>
          </cell>
          <cell r="B9594" t="str">
            <v>PC,TERA4P,TERA4P,7A,S/FTP,STR,CM/LSOH1,IVRY,BLK,5M</v>
          </cell>
          <cell r="C9594" t="str">
            <v>PC,TERA4P,TERA4P,7A,S/FTP,STR,CM/LSOH1,IVRY,BLK,5M</v>
          </cell>
          <cell r="D9594" t="str">
            <v>szt.</v>
          </cell>
          <cell r="E9594">
            <v>0</v>
          </cell>
          <cell r="F9594" t="str">
            <v>SIEMON</v>
          </cell>
          <cell r="K9594">
            <v>0</v>
          </cell>
        </row>
        <row r="9595">
          <cell r="A9595" t="str">
            <v>T4-05M-B02L</v>
          </cell>
          <cell r="B9595" t="str">
            <v>PC,TERA4P,TERA4P,7A,S/FTP,STR,CM/LSOH1,IVRY,WHT,5M</v>
          </cell>
          <cell r="C9595" t="str">
            <v>PC,TERA4P,TERA4P,7A,S/FTP,STR,CM/LSOH1,IVRY,WHT,5M</v>
          </cell>
          <cell r="D9595" t="str">
            <v>szt.</v>
          </cell>
          <cell r="E9595">
            <v>0</v>
          </cell>
          <cell r="F9595" t="str">
            <v>SIEMON</v>
          </cell>
          <cell r="K9595">
            <v>0</v>
          </cell>
        </row>
        <row r="9596">
          <cell r="A9596" t="str">
            <v xml:space="preserve">T4-03M-02L </v>
          </cell>
          <cell r="B9596" t="str">
            <v>PC,TERA4P,TERA4P,7A,S/FTP,STR,CM/LSOH1,WHT,WHT,</v>
          </cell>
          <cell r="C9596" t="str">
            <v>PC,TERA4P,TERA4P,7A,S/FTP,STR,CM/LSOH1,WHT,WHT,</v>
          </cell>
          <cell r="D9596" t="str">
            <v>szt.</v>
          </cell>
          <cell r="E9596">
            <v>0</v>
          </cell>
          <cell r="F9596" t="str">
            <v>SIEMON</v>
          </cell>
          <cell r="K9596">
            <v>0</v>
          </cell>
        </row>
        <row r="9597">
          <cell r="A9597" t="str">
            <v>MC-8-005</v>
          </cell>
          <cell r="B9597" t="str">
            <v>PC,UP-2468,UP-2468,6,UTP,USOC,STR,CMG,WHT,NO BOOT,</v>
          </cell>
          <cell r="C9597" t="str">
            <v>PC,UP-2468,UP-2468,6,UTP,USOC,STR,CMG,WHT,NO BOOT,0.5F</v>
          </cell>
          <cell r="D9597" t="str">
            <v>szt.</v>
          </cell>
          <cell r="E9597">
            <v>0</v>
          </cell>
          <cell r="F9597" t="str">
            <v>SIEMON</v>
          </cell>
          <cell r="K9597">
            <v>2.88</v>
          </cell>
        </row>
        <row r="9598">
          <cell r="A9598" t="str">
            <v>T3701S</v>
          </cell>
          <cell r="B9598" t="str">
            <v>PDU 32A Single Phase, 2switches 16A</v>
          </cell>
          <cell r="C9598" t="str">
            <v xml:space="preserve">PDU 32A Single Phase, 2switches 16A-METERED-RADIUS-36xC13+6xC19+3xTemp/Humidity sensor ports+2xDoor contact ports+2xSmoke detector port+1xWater detector port, 2m. long terminated cable - 0U </v>
          </cell>
          <cell r="D9598" t="str">
            <v>szt.</v>
          </cell>
          <cell r="E9598">
            <v>0</v>
          </cell>
          <cell r="F9598" t="str">
            <v>Cobi szafy akcesoria</v>
          </cell>
          <cell r="K9598">
            <v>0</v>
          </cell>
        </row>
        <row r="9599">
          <cell r="A9599" t="str">
            <v>8ACC-S-DOOR</v>
          </cell>
          <cell r="B9599" t="str">
            <v>PDU, ACC, SENS, DOOR</v>
          </cell>
          <cell r="C9599" t="str">
            <v>PDU, ACC, SENS, DOOR</v>
          </cell>
          <cell r="D9599" t="str">
            <v>szt.</v>
          </cell>
          <cell r="E9599">
            <v>0</v>
          </cell>
          <cell r="F9599" t="str">
            <v>SIEMON</v>
          </cell>
          <cell r="K9599">
            <v>20.98</v>
          </cell>
        </row>
        <row r="9600">
          <cell r="A9600" t="str">
            <v>8ACC-S-SPLT</v>
          </cell>
          <cell r="B9600" t="str">
            <v>PDU, ACC, SENS, SPLITTER</v>
          </cell>
          <cell r="C9600" t="str">
            <v>PDU, ACC, SENS, SPLITTER</v>
          </cell>
          <cell r="D9600" t="str">
            <v>szt.</v>
          </cell>
          <cell r="E9600">
            <v>0</v>
          </cell>
          <cell r="F9600" t="str">
            <v>SIEMON</v>
          </cell>
          <cell r="K9600">
            <v>129.6</v>
          </cell>
        </row>
        <row r="9601">
          <cell r="A9601" t="str">
            <v>8ACC-S-WATR</v>
          </cell>
          <cell r="B9601" t="str">
            <v>PDU, ACC, SENS, WATER</v>
          </cell>
          <cell r="C9601" t="str">
            <v>PDU, ACC, SENS, WATER</v>
          </cell>
          <cell r="D9601" t="str">
            <v>szt.</v>
          </cell>
          <cell r="E9601">
            <v>0</v>
          </cell>
          <cell r="F9601" t="str">
            <v>SIEMON</v>
          </cell>
          <cell r="K9601">
            <v>182.96</v>
          </cell>
        </row>
        <row r="9602">
          <cell r="A9602" t="str">
            <v>8ACC-S-TEHU</v>
          </cell>
          <cell r="B9602" t="str">
            <v>PDU, SENSOR, TEMP / HUMIDITY</v>
          </cell>
          <cell r="C9602" t="str">
            <v>PDU, SENSOR, TEMP / HUMIDITY</v>
          </cell>
          <cell r="D9602" t="str">
            <v>szt.</v>
          </cell>
          <cell r="E9602">
            <v>0</v>
          </cell>
          <cell r="F9602" t="str">
            <v>SIEMON</v>
          </cell>
          <cell r="K9602">
            <v>127.6</v>
          </cell>
        </row>
        <row r="9603">
          <cell r="A9603" t="str">
            <v>8BH20-BA12Z-K1A</v>
          </cell>
          <cell r="B9603" t="str">
            <v>PDU,BASIC,HORZ,2PE,IEC,12XC13,230V/16A</v>
          </cell>
          <cell r="C9603" t="str">
            <v>PDU,BASIC,HORZ,2PE,IEC,12XC13,230V/16A</v>
          </cell>
          <cell r="D9603" t="str">
            <v>szt.</v>
          </cell>
          <cell r="E9603">
            <v>0</v>
          </cell>
          <cell r="F9603" t="str">
            <v>SIEMON</v>
          </cell>
          <cell r="K9603">
            <v>273</v>
          </cell>
        </row>
        <row r="9604">
          <cell r="A9604" t="str">
            <v>8BH22-BA12Z-K1A</v>
          </cell>
          <cell r="B9604" t="str">
            <v>PDU,BASIC,HORZ,2PE,IEC,12XC13,230V/32A</v>
          </cell>
          <cell r="C9604" t="str">
            <v>PDU,BASIC,HORZ,2PE,IEC,12XC13,230V/32A</v>
          </cell>
          <cell r="D9604" t="str">
            <v>szt.</v>
          </cell>
          <cell r="E9604">
            <v>0</v>
          </cell>
          <cell r="F9604" t="str">
            <v>SIEMON</v>
          </cell>
          <cell r="K9604">
            <v>311</v>
          </cell>
        </row>
        <row r="9605">
          <cell r="A9605" t="str">
            <v>8BS20-BA12B-K1A</v>
          </cell>
          <cell r="B9605" t="str">
            <v>PDU,BASIC,SVERT,2PE,IEC,12XC13,2XC19,230V/16A</v>
          </cell>
          <cell r="C9605" t="str">
            <v>PDU,BASIC,SVERT,2PE,IEC,12XC13,2XC19,230V/16A</v>
          </cell>
          <cell r="D9605" t="str">
            <v>szt.</v>
          </cell>
          <cell r="E9605">
            <v>0</v>
          </cell>
          <cell r="F9605" t="str">
            <v>SIEMON</v>
          </cell>
          <cell r="K9605">
            <v>260.36</v>
          </cell>
        </row>
        <row r="9606">
          <cell r="A9606" t="str">
            <v>8BS22-BA12B-K1A</v>
          </cell>
          <cell r="B9606" t="str">
            <v>PDU,BASIC,SVERT,2PE,IEC,12XC13,2XC19,230V/32A</v>
          </cell>
          <cell r="C9606" t="str">
            <v>PDU,BASIC,SVERT,2PE,IEC,12XC13,2XC19,230V/32A</v>
          </cell>
          <cell r="D9606" t="str">
            <v>szt.</v>
          </cell>
          <cell r="E9606">
            <v>0</v>
          </cell>
          <cell r="F9606" t="str">
            <v>SIEMON</v>
          </cell>
          <cell r="K9606">
            <v>318.04000000000002</v>
          </cell>
        </row>
        <row r="9607">
          <cell r="A9607" t="str">
            <v>8BV20-BA24E-K1A</v>
          </cell>
          <cell r="B9607" t="str">
            <v>PDU,BASIC,VERT,2PE,IEC,24XC13,6XC19,230V/16A</v>
          </cell>
          <cell r="C9607" t="str">
            <v>PDU,BASIC,VERT,2PE,IEC,24XC13,6XC19,230V/16A</v>
          </cell>
          <cell r="D9607" t="str">
            <v>szt.</v>
          </cell>
          <cell r="E9607">
            <v>0</v>
          </cell>
          <cell r="F9607" t="str">
            <v>SIEMON</v>
          </cell>
          <cell r="K9607">
            <v>387.36</v>
          </cell>
        </row>
        <row r="9608">
          <cell r="A9608" t="str">
            <v>8BV22-BA24E-K1A</v>
          </cell>
          <cell r="B9608" t="str">
            <v>PDU,BASIC,VERT,2PE,IEC,24XC13,6XC19,230V/32A</v>
          </cell>
          <cell r="C9608" t="str">
            <v>PDU,BASIC,VERT,2PE,IEC,24XC13,6XC19,230V/32A</v>
          </cell>
          <cell r="D9608" t="str">
            <v>szt.</v>
          </cell>
          <cell r="E9608">
            <v>0</v>
          </cell>
          <cell r="F9608" t="str">
            <v>SIEMON</v>
          </cell>
          <cell r="K9608">
            <v>425.4</v>
          </cell>
        </row>
        <row r="9609">
          <cell r="A9609" t="str">
            <v>8BV26-BA24E-K1A</v>
          </cell>
          <cell r="B9609" t="str">
            <v>PDU,BASIC,VERT,3PNE,IEC,24XC13,6XC19,230/400VWYE/1</v>
          </cell>
          <cell r="C9609" t="str">
            <v>PDU,BASIC,VERT,3PNE,IEC,24XC13,6XC19,230/400VWYE/16A</v>
          </cell>
          <cell r="D9609" t="str">
            <v>szt.</v>
          </cell>
          <cell r="E9609">
            <v>0</v>
          </cell>
          <cell r="F9609" t="str">
            <v>SIEMON</v>
          </cell>
          <cell r="K9609">
            <v>485.26</v>
          </cell>
        </row>
        <row r="9610">
          <cell r="A9610" t="str">
            <v>8BV27-BA24E-K1A</v>
          </cell>
          <cell r="B9610" t="str">
            <v>PDU,BASIC,VERT,3PNE,IEC,24XC13,6XC19,230/400VWYE/3</v>
          </cell>
          <cell r="C9610" t="str">
            <v>PDU,BASIC,VERT,3PNE,IEC,24XC13,6XC19,230/400VWYE/32A</v>
          </cell>
          <cell r="D9610" t="str">
            <v>szt.</v>
          </cell>
          <cell r="E9610">
            <v>0</v>
          </cell>
          <cell r="F9610" t="str">
            <v>SIEMON</v>
          </cell>
          <cell r="K9610">
            <v>540.26</v>
          </cell>
        </row>
        <row r="9611">
          <cell r="A9611" t="str">
            <v>8BV33-BA24E-K1A</v>
          </cell>
          <cell r="B9611" t="str">
            <v>PDU,BASIC,VERT,C20,IEC,24XC13,6XC19,230V/16A</v>
          </cell>
          <cell r="C9611" t="str">
            <v>PDU,BASIC,VERT,C20,IEC,24XC13,6XC19,230V/16A</v>
          </cell>
          <cell r="D9611" t="str">
            <v>szt.</v>
          </cell>
          <cell r="E9611">
            <v>0</v>
          </cell>
          <cell r="F9611" t="str">
            <v>SIEMON</v>
          </cell>
          <cell r="K9611">
            <v>386.78</v>
          </cell>
        </row>
        <row r="9612">
          <cell r="A9612" t="str">
            <v>8WH20-BA08Z-K1A</v>
          </cell>
          <cell r="B9612" t="str">
            <v>PDU,MANAGE,HORZ,2PE,IEC,8XC13,230V/16A</v>
          </cell>
          <cell r="C9612" t="str">
            <v>PDU,MANAGE,HORZ,2PE,IEC,8XC13,230V/16A</v>
          </cell>
          <cell r="D9612" t="str">
            <v>szt.</v>
          </cell>
          <cell r="E9612">
            <v>0</v>
          </cell>
          <cell r="F9612" t="str">
            <v>SIEMON</v>
          </cell>
          <cell r="K9612">
            <v>1183.6400000000001</v>
          </cell>
        </row>
        <row r="9613">
          <cell r="A9613" t="str">
            <v>8WS22-BA07A-K1A</v>
          </cell>
          <cell r="B9613" t="str">
            <v>PDU,MANAGE,SVERT,2PE,IEC,7XC13,1XC19,230V/32A</v>
          </cell>
          <cell r="C9613" t="str">
            <v>PDU,MANAGE,SVERT,2PE,IEC,7XC13,1XC19,230V/32A</v>
          </cell>
          <cell r="D9613" t="str">
            <v>szt.</v>
          </cell>
          <cell r="E9613">
            <v>0</v>
          </cell>
          <cell r="F9613" t="str">
            <v>SIEMON</v>
          </cell>
          <cell r="K9613">
            <v>1250.08</v>
          </cell>
        </row>
        <row r="9614">
          <cell r="A9614" t="str">
            <v>8WS20-BA08Z-K1A</v>
          </cell>
          <cell r="B9614" t="str">
            <v>PDU,MANAGE,SVERT,2PE,IEC,8XC13,120V/16A</v>
          </cell>
          <cell r="C9614" t="str">
            <v>PDU,MANAGE,SVERT,2PE,IEC,8XC13,120V/16A</v>
          </cell>
          <cell r="D9614" t="str">
            <v>szt.</v>
          </cell>
          <cell r="E9614">
            <v>0</v>
          </cell>
          <cell r="F9614" t="str">
            <v>SIEMON</v>
          </cell>
          <cell r="K9614">
            <v>1208.6199999999999</v>
          </cell>
        </row>
        <row r="9615">
          <cell r="A9615" t="str">
            <v>8WV20-BA21C-K1Z</v>
          </cell>
          <cell r="B9615" t="str">
            <v>PDU,MANAGE,VERT,2PE,IEC,21XC13,3XC19,230V/16A</v>
          </cell>
          <cell r="C9615" t="str">
            <v>PDU,MANAGE,VERT,2PE,IEC,21XC13,3XC19,230V/16A</v>
          </cell>
          <cell r="D9615" t="str">
            <v>szt.</v>
          </cell>
          <cell r="E9615">
            <v>0</v>
          </cell>
          <cell r="F9615" t="str">
            <v>SIEMON</v>
          </cell>
          <cell r="K9615">
            <v>2130.3000000000002</v>
          </cell>
        </row>
        <row r="9616">
          <cell r="A9616" t="str">
            <v>8WV22-BA21C-K1A</v>
          </cell>
          <cell r="B9616" t="str">
            <v>PDU,MANAGE,VERT,2PE,IEC,21XC13,3XC19,230V/32A</v>
          </cell>
          <cell r="C9616" t="str">
            <v>PDU,MANAGE,VERT,2PE,IEC,21XC13,3XC19,230V/32A</v>
          </cell>
          <cell r="D9616" t="str">
            <v>szt.</v>
          </cell>
          <cell r="E9616">
            <v>0</v>
          </cell>
          <cell r="F9616" t="str">
            <v>SIEMON</v>
          </cell>
          <cell r="K9616">
            <v>2061.58</v>
          </cell>
        </row>
        <row r="9617">
          <cell r="A9617" t="str">
            <v>8WV33-BA21C-K1A</v>
          </cell>
          <cell r="B9617" t="str">
            <v>PDU,MANAGE,VERT,C20,IEC,21XC13,3XC19,230V/16A</v>
          </cell>
          <cell r="C9617" t="str">
            <v>PDU,MANAGE,VERT,C20,IEC,21XC13,3XC19,230V/16A</v>
          </cell>
          <cell r="D9617" t="str">
            <v>szt.</v>
          </cell>
          <cell r="E9617">
            <v>0</v>
          </cell>
          <cell r="F9617" t="str">
            <v>SIEMON</v>
          </cell>
          <cell r="K9617">
            <v>2037.32</v>
          </cell>
        </row>
        <row r="9618">
          <cell r="A9618" t="str">
            <v>8TH22-BA12Z-K1A</v>
          </cell>
          <cell r="B9618" t="str">
            <v>PDU,METER,HORZ,2PE,IEC,12XC13,230V/32A</v>
          </cell>
          <cell r="C9618" t="str">
            <v>PDU,METER,HORZ,2PE,IEC,12XC13,230V/32A</v>
          </cell>
          <cell r="D9618" t="str">
            <v>szt.</v>
          </cell>
          <cell r="E9618">
            <v>0</v>
          </cell>
          <cell r="F9618" t="str">
            <v>SIEMON</v>
          </cell>
          <cell r="K9618">
            <v>376.58</v>
          </cell>
        </row>
        <row r="9619">
          <cell r="A9619" t="str">
            <v>8TS20-BA08B-K1A</v>
          </cell>
          <cell r="B9619" t="str">
            <v>PDU,METER,SVERT,2PE,IEC,8XC13,2XC19,230V/16A</v>
          </cell>
          <cell r="C9619" t="str">
            <v>PDU,METER,SVERT,2PE,IEC,8XC13,2XC19,230V/16A</v>
          </cell>
          <cell r="D9619" t="str">
            <v>szt.</v>
          </cell>
          <cell r="E9619">
            <v>0</v>
          </cell>
          <cell r="F9619" t="str">
            <v>SIEMON</v>
          </cell>
          <cell r="K9619">
            <v>307.94</v>
          </cell>
        </row>
        <row r="9620">
          <cell r="A9620" t="str">
            <v>8TS22-BA08B-K1A</v>
          </cell>
          <cell r="B9620" t="str">
            <v>PDU,METER,SVERT,2PE,IEC,8XC13,2XC19,230V/32A</v>
          </cell>
          <cell r="C9620" t="str">
            <v>PDU,METER,SVERT,2PE,IEC,8XC13,2XC19,230V/32A</v>
          </cell>
          <cell r="D9620" t="str">
            <v>szt.</v>
          </cell>
          <cell r="E9620">
            <v>0</v>
          </cell>
          <cell r="F9620" t="str">
            <v>SIEMON</v>
          </cell>
          <cell r="K9620">
            <v>365.78</v>
          </cell>
        </row>
        <row r="9621">
          <cell r="A9621" t="str">
            <v>8TV22-BA24E-K1A</v>
          </cell>
          <cell r="B9621" t="str">
            <v>PDU,METER,VERT,2PE,IEC,24XC13,6XC19,230V/32A</v>
          </cell>
          <cell r="C9621" t="str">
            <v>PDU,METER,VERT,2PE,IEC,24XC13,6XC19,230V/32A</v>
          </cell>
          <cell r="D9621" t="str">
            <v>szt.</v>
          </cell>
          <cell r="E9621">
            <v>0</v>
          </cell>
          <cell r="F9621" t="str">
            <v>SIEMON</v>
          </cell>
          <cell r="K9621">
            <v>491.02</v>
          </cell>
        </row>
        <row r="9622">
          <cell r="A9622" t="str">
            <v>8TV26-BA24E-K1A</v>
          </cell>
          <cell r="B9622" t="str">
            <v>PDU,METER,VERT,3PNE,IEC,24XC13,6XC19,230/400VWYE/1</v>
          </cell>
          <cell r="C9622" t="str">
            <v>PDU,METER,VERT,3PNE,IEC,24XC13,6XC19,230/400VWYE/16A</v>
          </cell>
          <cell r="D9622" t="str">
            <v>szt.</v>
          </cell>
          <cell r="E9622">
            <v>0</v>
          </cell>
          <cell r="F9622" t="str">
            <v>SIEMON</v>
          </cell>
          <cell r="K9622">
            <v>639.72</v>
          </cell>
        </row>
        <row r="9623">
          <cell r="A9623" t="str">
            <v>8TV27-BA24E-K1A</v>
          </cell>
          <cell r="B9623" t="str">
            <v>PDU,METER,VERT,3PNE,IEC,24XC13,6XC19,230/400VWYE/3</v>
          </cell>
          <cell r="C9623" t="str">
            <v>PDU,METER,VERT,3PNE,IEC,24XC13,6XC19,230/400VWYE/32A</v>
          </cell>
          <cell r="D9623" t="str">
            <v>szt.</v>
          </cell>
          <cell r="E9623">
            <v>0</v>
          </cell>
          <cell r="F9623" t="str">
            <v>SIEMON</v>
          </cell>
          <cell r="K9623">
            <v>719.36</v>
          </cell>
        </row>
        <row r="9624">
          <cell r="A9624" t="str">
            <v>8MH20-BA08Z-K1A</v>
          </cell>
          <cell r="B9624" t="str">
            <v>PDU,MONITOR,HORZ,2PE,IEC,8XC13,230V/16A</v>
          </cell>
          <cell r="C9624" t="str">
            <v>PDU,MONITOR,HORZ,2PE,IEC,8XC13,230V/16A</v>
          </cell>
          <cell r="D9624" t="str">
            <v>szt.</v>
          </cell>
          <cell r="E9624">
            <v>0</v>
          </cell>
          <cell r="F9624" t="str">
            <v>SIEMON</v>
          </cell>
          <cell r="K9624">
            <v>973.02</v>
          </cell>
        </row>
        <row r="9625">
          <cell r="A9625" t="str">
            <v>8MH22-BA08Z-K1A</v>
          </cell>
          <cell r="B9625" t="str">
            <v>PDU,MONITOR,HORZ,2PE,IEC,8XC13,230V/32A</v>
          </cell>
          <cell r="C9625" t="str">
            <v>PDU,MONITOR,HORZ,2PE,IEC,8XC13,230V/32A</v>
          </cell>
          <cell r="D9625" t="str">
            <v>szt.</v>
          </cell>
          <cell r="E9625">
            <v>0</v>
          </cell>
          <cell r="F9625" t="str">
            <v>SIEMON</v>
          </cell>
          <cell r="K9625">
            <v>996.72</v>
          </cell>
        </row>
        <row r="9626">
          <cell r="A9626" t="str">
            <v>8MS20-BA12Z-K1A</v>
          </cell>
          <cell r="B9626" t="str">
            <v>PDU,MONITOR,SVERT,2PE,IEC,12XC13,230V/16A</v>
          </cell>
          <cell r="C9626" t="str">
            <v>PDU,MONITOR,SVERT,2PE,IEC,12XC13,230V/16A</v>
          </cell>
          <cell r="D9626" t="str">
            <v>szt.</v>
          </cell>
          <cell r="E9626">
            <v>0</v>
          </cell>
          <cell r="F9626" t="str">
            <v>SIEMON</v>
          </cell>
          <cell r="K9626">
            <v>921.38</v>
          </cell>
        </row>
        <row r="9627">
          <cell r="A9627" t="str">
            <v>8MS22-BA12Z-K1A</v>
          </cell>
          <cell r="B9627" t="str">
            <v>PDU,MONITOR,SVERT,2PE,IEC,12XC13,230V/32A</v>
          </cell>
          <cell r="C9627" t="str">
            <v>PDU,MONITOR,SVERT,2PE,IEC,12XC13,230V/32A</v>
          </cell>
          <cell r="D9627" t="str">
            <v>szt.</v>
          </cell>
          <cell r="E9627">
            <v>0</v>
          </cell>
          <cell r="F9627" t="str">
            <v>SIEMON</v>
          </cell>
          <cell r="K9627">
            <v>959.88</v>
          </cell>
        </row>
        <row r="9628">
          <cell r="A9628" t="str">
            <v>8MV20-BA24E-K1A</v>
          </cell>
          <cell r="B9628" t="str">
            <v>PDU,MONITOR,VERT,2PE,IEC,24XC13,6XC19,230V/16A</v>
          </cell>
          <cell r="C9628" t="str">
            <v>PDU,MONITOR,VERT,2PE,IEC,24XC13,6XC19,230V/16A</v>
          </cell>
          <cell r="D9628" t="str">
            <v>szt.</v>
          </cell>
          <cell r="E9628">
            <v>0</v>
          </cell>
          <cell r="F9628" t="str">
            <v>SIEMON</v>
          </cell>
          <cell r="K9628">
            <v>1072.7</v>
          </cell>
        </row>
        <row r="9629">
          <cell r="A9629" t="str">
            <v>8MV22-BA24E-K1A</v>
          </cell>
          <cell r="B9629" t="str">
            <v>PDU,MONITOR,VERT,2PE,IEC,24XC13,6XC19,230V/32A</v>
          </cell>
          <cell r="C9629" t="str">
            <v>PDU,MONITOR,VERT,2PE,IEC,24XC13,6XC19,230V/32A</v>
          </cell>
          <cell r="D9629" t="str">
            <v>szt.</v>
          </cell>
          <cell r="E9629">
            <v>0</v>
          </cell>
          <cell r="F9629" t="str">
            <v>SIEMON</v>
          </cell>
          <cell r="K9629">
            <v>1097</v>
          </cell>
        </row>
        <row r="9630">
          <cell r="A9630" t="str">
            <v>8MV26-BA24E-K1Z</v>
          </cell>
          <cell r="B9630" t="str">
            <v>PDU,MONITOR,VERT,3PNE,IEC,24XC13,6XC19,230/400VWYE</v>
          </cell>
          <cell r="C9630" t="str">
            <v>PDU,MONITOR,VERT,3PNE,IEC,24XC13,6XC19,230/400VWYE/16A</v>
          </cell>
          <cell r="D9630" t="str">
            <v>szt.</v>
          </cell>
          <cell r="E9630">
            <v>0</v>
          </cell>
          <cell r="F9630" t="str">
            <v>SIEMON</v>
          </cell>
          <cell r="K9630">
            <v>1161.04</v>
          </cell>
        </row>
        <row r="9631">
          <cell r="A9631" t="str">
            <v>8MV33-BA24E-K1A</v>
          </cell>
          <cell r="B9631" t="str">
            <v>PDU,MONITOR,VERT,C20,IEC,24XC13,6XC19,230V/16A</v>
          </cell>
          <cell r="C9631" t="str">
            <v>PDU,MONITOR,VERT,C20,IEC,24XC13,6XC19,230V/16A</v>
          </cell>
          <cell r="D9631" t="str">
            <v>szt.</v>
          </cell>
          <cell r="E9631">
            <v>0</v>
          </cell>
          <cell r="F9631" t="str">
            <v>SIEMON</v>
          </cell>
          <cell r="K9631">
            <v>1072.7</v>
          </cell>
        </row>
        <row r="9632">
          <cell r="A9632" t="str">
            <v>8NH20-BA08Z-K1A</v>
          </cell>
          <cell r="B9632" t="str">
            <v>PDU,SMART,HORZ,2PE,IEC,8XC13,230V/16A</v>
          </cell>
          <cell r="C9632" t="str">
            <v>PDU,SMART,HORZ,2PE,IEC,8XC13,230V/16A</v>
          </cell>
          <cell r="D9632" t="str">
            <v>szt.</v>
          </cell>
          <cell r="E9632">
            <v>0</v>
          </cell>
          <cell r="F9632" t="str">
            <v>SIEMON</v>
          </cell>
          <cell r="K9632">
            <v>1131</v>
          </cell>
        </row>
        <row r="9633">
          <cell r="A9633" t="str">
            <v>8NH22-BA08Z-K1A</v>
          </cell>
          <cell r="B9633" t="str">
            <v>PDU,SMART,HORZ,2PE,IEC,8XC13,230V/32A</v>
          </cell>
          <cell r="C9633" t="str">
            <v>PDU,SMART,HORZ,2PE,IEC,8XC13,230V/32A</v>
          </cell>
          <cell r="D9633" t="str">
            <v>szt.</v>
          </cell>
          <cell r="E9633">
            <v>0</v>
          </cell>
          <cell r="F9633" t="str">
            <v>SIEMON</v>
          </cell>
          <cell r="K9633">
            <v>1154.68</v>
          </cell>
        </row>
        <row r="9634">
          <cell r="A9634" t="str">
            <v>8NH33-BA08Z-K1A</v>
          </cell>
          <cell r="B9634" t="str">
            <v>PDU,SMART,HORZ,C20,IEC,8XC13,230V/16A</v>
          </cell>
          <cell r="C9634" t="str">
            <v>PDU,SMART,HORZ,C20,IEC,8XC13,230V/16A</v>
          </cell>
          <cell r="D9634" t="str">
            <v>szt.</v>
          </cell>
          <cell r="E9634">
            <v>0</v>
          </cell>
          <cell r="F9634" t="str">
            <v>SIEMON</v>
          </cell>
          <cell r="K9634">
            <v>1131</v>
          </cell>
        </row>
        <row r="9635">
          <cell r="A9635" t="str">
            <v>8NS22-BA07A-K1A</v>
          </cell>
          <cell r="B9635" t="str">
            <v>PDU,SMART,SVERT,2PE,IEC,7XC13,1XC19,230V/16A</v>
          </cell>
          <cell r="C9635" t="str">
            <v>PDU,SMART,SVERT,2PE,IEC,7XC13,1XC19,230V/16A</v>
          </cell>
          <cell r="D9635" t="str">
            <v>szt.</v>
          </cell>
          <cell r="E9635">
            <v>0</v>
          </cell>
          <cell r="F9635" t="str">
            <v>SIEMON</v>
          </cell>
          <cell r="K9635">
            <v>1184.94</v>
          </cell>
        </row>
        <row r="9636">
          <cell r="A9636" t="str">
            <v>8NS20-BA08Z-K1A</v>
          </cell>
          <cell r="B9636" t="str">
            <v>PDU,SMART,SVERT,2PE,IEC,8XC13,230V/16A</v>
          </cell>
          <cell r="C9636" t="str">
            <v>PDU,SMART,SVERT,2PE,IEC,8XC13,230V/16A</v>
          </cell>
          <cell r="D9636" t="str">
            <v>szt.</v>
          </cell>
          <cell r="E9636">
            <v>0</v>
          </cell>
          <cell r="F9636" t="str">
            <v>SIEMON</v>
          </cell>
          <cell r="K9636">
            <v>1137.56</v>
          </cell>
        </row>
        <row r="9637">
          <cell r="A9637" t="str">
            <v>8NV20-BA21C-K1A</v>
          </cell>
          <cell r="B9637" t="str">
            <v>PDU,SMART,VERT,2PE,IEC,21XC13,3XC19,230V/16A</v>
          </cell>
          <cell r="C9637" t="str">
            <v>PDU,SMART,VERT,2PE,IEC,21XC13,3XC19,230V/16A</v>
          </cell>
          <cell r="D9637" t="str">
            <v>szt.</v>
          </cell>
          <cell r="E9637">
            <v>0</v>
          </cell>
          <cell r="F9637" t="str">
            <v>SIEMON</v>
          </cell>
          <cell r="K9637">
            <v>1833.44</v>
          </cell>
        </row>
        <row r="9638">
          <cell r="A9638" t="str">
            <v>8NV22-BA21C-K1Z</v>
          </cell>
          <cell r="B9638" t="str">
            <v>PDU,SMART,VERT,2PE,IEC,21XC13,3XC19,230V/32A</v>
          </cell>
          <cell r="C9638" t="str">
            <v>PDU,SMART,VERT,2PE,IEC,21XC13,3XC19,230V/32A</v>
          </cell>
          <cell r="D9638" t="str">
            <v>szt.</v>
          </cell>
          <cell r="E9638">
            <v>0</v>
          </cell>
          <cell r="F9638" t="str">
            <v>SIEMON</v>
          </cell>
          <cell r="K9638">
            <v>1857.72</v>
          </cell>
        </row>
        <row r="9639">
          <cell r="A9639" t="str">
            <v>8NV33-BA21C-K1A</v>
          </cell>
          <cell r="B9639" t="str">
            <v>PDU,SMART,VERT,C20,IEC,21XC13,3XC19,230V/16A</v>
          </cell>
          <cell r="C9639" t="str">
            <v>PDU,SMART,VERT,C20,IEC,21XC13,3XC19,230V/16A</v>
          </cell>
          <cell r="D9639" t="str">
            <v>szt.</v>
          </cell>
          <cell r="E9639">
            <v>0</v>
          </cell>
          <cell r="F9639" t="str">
            <v>SIEMON</v>
          </cell>
          <cell r="K9639">
            <v>1833.44</v>
          </cell>
        </row>
        <row r="9640">
          <cell r="A9640" t="str">
            <v>8SH20-BA08Z-K1A</v>
          </cell>
          <cell r="B9640" t="str">
            <v>PDU,SWITCH,HORZ,2PE,IEC,8XC13,230V/16A</v>
          </cell>
          <cell r="C9640" t="str">
            <v>PDU,SWITCH,HORZ,2PE,IEC,8XC13,230V/16A</v>
          </cell>
          <cell r="D9640" t="str">
            <v>szt.</v>
          </cell>
          <cell r="E9640">
            <v>0</v>
          </cell>
          <cell r="F9640" t="str">
            <v>SIEMON</v>
          </cell>
          <cell r="K9640">
            <v>1025.68</v>
          </cell>
        </row>
        <row r="9641">
          <cell r="A9641" t="str">
            <v>8SH22-BA08Z-K1A</v>
          </cell>
          <cell r="B9641" t="str">
            <v>PDU,SWITCH,HORZ,2PE,IEC,8XC13,230V/32A</v>
          </cell>
          <cell r="C9641" t="str">
            <v>PDU,SWITCH,HORZ,2PE,IEC,8XC13,230V/32A</v>
          </cell>
          <cell r="D9641" t="str">
            <v>szt.</v>
          </cell>
          <cell r="E9641">
            <v>0</v>
          </cell>
          <cell r="F9641" t="str">
            <v>SIEMON</v>
          </cell>
          <cell r="K9641">
            <v>1049.3599999999999</v>
          </cell>
        </row>
        <row r="9642">
          <cell r="A9642" t="str">
            <v>8SH33-BA08Z-K1A</v>
          </cell>
          <cell r="B9642" t="str">
            <v>PDU,SWITCH,HORZ,C20,IEC,8XC13,230V/16A</v>
          </cell>
          <cell r="C9642" t="str">
            <v>PDU,SWITCH,HORZ,C20,IEC,8XC13,230V/16A</v>
          </cell>
          <cell r="D9642" t="str">
            <v>szt.</v>
          </cell>
          <cell r="E9642">
            <v>0</v>
          </cell>
          <cell r="F9642" t="str">
            <v>SIEMON</v>
          </cell>
          <cell r="K9642">
            <v>1025.68</v>
          </cell>
        </row>
        <row r="9643">
          <cell r="A9643" t="str">
            <v>8SS22-BA07A-K1A</v>
          </cell>
          <cell r="B9643" t="str">
            <v>PDU,SWITCH,SVERT,2PE,IEC,7XC13,1XC19,230V/32A</v>
          </cell>
          <cell r="C9643" t="str">
            <v>PDU,SWITCH,SVERT,2PE,IEC,7XC13,1XC19,230V/32A</v>
          </cell>
          <cell r="D9643" t="str">
            <v>szt.</v>
          </cell>
          <cell r="E9643">
            <v>0</v>
          </cell>
          <cell r="F9643" t="str">
            <v>SIEMON</v>
          </cell>
          <cell r="K9643">
            <v>1087.22</v>
          </cell>
        </row>
        <row r="9644">
          <cell r="A9644" t="str">
            <v>8SS20-BA08Z-K1A</v>
          </cell>
          <cell r="B9644" t="str">
            <v>PDU,SWITCH,SVERT,2PE,IEC,8XC13,230V/16A</v>
          </cell>
          <cell r="C9644" t="str">
            <v>PDU,SWITCH,SVERT,2PE,IEC,8XC13,230V/16A</v>
          </cell>
          <cell r="D9644" t="str">
            <v>szt.</v>
          </cell>
          <cell r="E9644">
            <v>0</v>
          </cell>
          <cell r="F9644" t="str">
            <v>SIEMON</v>
          </cell>
          <cell r="K9644">
            <v>1042.8</v>
          </cell>
        </row>
        <row r="9645">
          <cell r="A9645" t="str">
            <v>8SV20-BA21C-K1A</v>
          </cell>
          <cell r="B9645" t="str">
            <v>PDU,SWITCH,VERT,2PE,IEC,21XC13,3XC19,230V/16A</v>
          </cell>
          <cell r="C9645" t="str">
            <v>PDU,SWITCH,VERT,2PE,IEC,21XC13,3XC19,230V/16A</v>
          </cell>
          <cell r="D9645" t="str">
            <v>szt.</v>
          </cell>
          <cell r="E9645">
            <v>0</v>
          </cell>
          <cell r="F9645" t="str">
            <v>SIEMON</v>
          </cell>
          <cell r="K9645">
            <v>1542.12</v>
          </cell>
        </row>
        <row r="9646">
          <cell r="A9646" t="str">
            <v>8SV22-BA21C-K1A</v>
          </cell>
          <cell r="B9646" t="str">
            <v>PDU,SWITCH,VERT,2PE,IEC,21XC13,3XC19,230V/32A</v>
          </cell>
          <cell r="C9646" t="str">
            <v>PDU,SWITCH,VERT,2PE,IEC,21XC13,3XC19,230V/32A</v>
          </cell>
          <cell r="D9646" t="str">
            <v>szt.</v>
          </cell>
          <cell r="E9646">
            <v>0</v>
          </cell>
          <cell r="F9646" t="str">
            <v>SIEMON</v>
          </cell>
          <cell r="K9646">
            <v>1566.4</v>
          </cell>
        </row>
        <row r="9647">
          <cell r="A9647" t="str">
            <v>8SV27-BA21C-K1A</v>
          </cell>
          <cell r="B9647" t="str">
            <v>PDU,SWITCH,VERT,3PNE,IEC,21XC13,3XC19,230/400VWYE/</v>
          </cell>
          <cell r="C9647" t="str">
            <v>PDU,SWITCH,VERT,3PNE,IEC,21XC13,3XC19,230/400VWYE/32A</v>
          </cell>
          <cell r="D9647" t="str">
            <v>szt.</v>
          </cell>
          <cell r="E9647">
            <v>0</v>
          </cell>
          <cell r="F9647" t="str">
            <v>SIEMON</v>
          </cell>
          <cell r="K9647">
            <v>1692.66</v>
          </cell>
        </row>
        <row r="9648">
          <cell r="A9648" t="str">
            <v>8SV33-BA21C-K1A</v>
          </cell>
          <cell r="B9648" t="str">
            <v>PDU,SWITCH,VERT,C20,IEC,21XC13,3XC19,230V/16A</v>
          </cell>
          <cell r="C9648" t="str">
            <v>PDU,SWITCH,VERT,C20,IEC,21XC13,3XC19,230V/16A</v>
          </cell>
          <cell r="D9648" t="str">
            <v>szt.</v>
          </cell>
          <cell r="E9648">
            <v>0</v>
          </cell>
          <cell r="F9648" t="str">
            <v>SIEMON</v>
          </cell>
          <cell r="K9648">
            <v>1542.12</v>
          </cell>
        </row>
        <row r="9649">
          <cell r="A9649" t="str">
            <v>202-064</v>
          </cell>
          <cell r="B9649" t="str">
            <v>PEG STYLE JACKET STRIPPER 3.2-5.5MM BLUE HANDLE</v>
          </cell>
          <cell r="C9649" t="str">
            <v>PEG STYLE JACKET STRIPPER 3.2-5.5MM BLUE HANDLE</v>
          </cell>
          <cell r="D9649" t="str">
            <v>szt.</v>
          </cell>
          <cell r="E9649">
            <v>0</v>
          </cell>
          <cell r="F9649" t="str">
            <v>EXCEL</v>
          </cell>
          <cell r="K9649">
            <v>43.24</v>
          </cell>
        </row>
        <row r="9650">
          <cell r="A9650" t="str">
            <v>202-066</v>
          </cell>
          <cell r="B9650" t="str">
            <v>PEG STYLE JACKET STRIPPER 4.8-8MM BLACK HANDLE</v>
          </cell>
          <cell r="C9650" t="str">
            <v>PEG STYLE JACKET STRIPPER 4.8-8MM BLACK HANDLE</v>
          </cell>
          <cell r="D9650" t="str">
            <v>szt.</v>
          </cell>
          <cell r="E9650">
            <v>0</v>
          </cell>
          <cell r="F9650" t="str">
            <v>EXCEL</v>
          </cell>
          <cell r="K9650">
            <v>43.24</v>
          </cell>
        </row>
        <row r="9651">
          <cell r="A9651" t="str">
            <v>202-065</v>
          </cell>
          <cell r="B9651" t="str">
            <v>PEG STYLE JACKET STRIPPER 6.4-14.3MM BLUE HANDLE</v>
          </cell>
          <cell r="C9651" t="str">
            <v>PEG STYLE JACKET STRIPPER 6.4-14.3MM BLUE HANDLE</v>
          </cell>
          <cell r="D9651" t="str">
            <v>szt.</v>
          </cell>
          <cell r="E9651">
            <v>0</v>
          </cell>
          <cell r="F9651" t="str">
            <v>EXCEL</v>
          </cell>
          <cell r="K9651">
            <v>58.38</v>
          </cell>
        </row>
        <row r="9652">
          <cell r="A9652" t="str">
            <v>202-063</v>
          </cell>
          <cell r="B9652" t="str">
            <v>PEG STYLE JACKET STRIPPER UPTO 3.2MM GREY HANDLE</v>
          </cell>
          <cell r="C9652" t="str">
            <v>PEG STYLE JACKET STRIPPER UPTO 3.2MM GREY HANDLE</v>
          </cell>
          <cell r="D9652" t="str">
            <v>szt.</v>
          </cell>
          <cell r="E9652">
            <v>0</v>
          </cell>
          <cell r="F9652" t="str">
            <v>EXCEL</v>
          </cell>
          <cell r="K9652">
            <v>43.24</v>
          </cell>
        </row>
        <row r="9653">
          <cell r="A9653" t="str">
            <v>PESZEL</v>
          </cell>
          <cell r="B9653" t="str">
            <v>Peszel</v>
          </cell>
          <cell r="C9653" t="str">
            <v>Peszel</v>
          </cell>
          <cell r="D9653" t="str">
            <v>m</v>
          </cell>
          <cell r="E9653">
            <v>0</v>
          </cell>
          <cell r="F9653" t="str">
            <v>Inne - okazjonalne</v>
          </cell>
          <cell r="K9653">
            <v>0</v>
          </cell>
        </row>
        <row r="9654">
          <cell r="A9654" t="str">
            <v>1432 D</v>
          </cell>
          <cell r="B9654" t="str">
            <v>Peszel MONOFLEX 32/24,3mm drut, 320N, KOPOS 1432 D</v>
          </cell>
          <cell r="C9654" t="str">
            <v>Peszel MONOFLEX 32/24,3mm drut, 320N, KOPOS 1432 D</v>
          </cell>
          <cell r="D9654" t="str">
            <v>m</v>
          </cell>
          <cell r="E9654">
            <v>4.3</v>
          </cell>
          <cell r="F9654" t="str">
            <v>Inne - okazjonalne</v>
          </cell>
          <cell r="K9654">
            <v>0</v>
          </cell>
        </row>
        <row r="9655">
          <cell r="A9655" t="str">
            <v>PFA130-E</v>
          </cell>
          <cell r="B9655" t="str">
            <v>PFA130-E</v>
          </cell>
          <cell r="C9655" t="str">
            <v>PFA130-E</v>
          </cell>
          <cell r="D9655" t="str">
            <v>szt.</v>
          </cell>
          <cell r="E9655">
            <v>0</v>
          </cell>
          <cell r="F9655" t="str">
            <v>CCTV</v>
          </cell>
          <cell r="K9655">
            <v>0</v>
          </cell>
        </row>
        <row r="9656">
          <cell r="A9656" t="str">
            <v>PFL2106-4ET-96</v>
          </cell>
          <cell r="B9656" t="str">
            <v>PFL2106-4ET-96</v>
          </cell>
          <cell r="C9656" t="str">
            <v>PFL2106-4ET-96</v>
          </cell>
          <cell r="D9656" t="str">
            <v>szt.</v>
          </cell>
          <cell r="E9656">
            <v>0</v>
          </cell>
          <cell r="F9656" t="str">
            <v>CCTV</v>
          </cell>
          <cell r="K9656">
            <v>0</v>
          </cell>
        </row>
        <row r="9657">
          <cell r="A9657" t="str">
            <v>PFM800-4MP</v>
          </cell>
          <cell r="B9657" t="str">
            <v>PFM800-4MP</v>
          </cell>
          <cell r="C9657" t="str">
            <v>PFM800-4MP</v>
          </cell>
          <cell r="D9657" t="str">
            <v>szt.</v>
          </cell>
          <cell r="E9657">
            <v>0</v>
          </cell>
          <cell r="F9657" t="str">
            <v>CCTV</v>
          </cell>
          <cell r="K9657">
            <v>0</v>
          </cell>
        </row>
        <row r="9658">
          <cell r="A9658" t="str">
            <v>PFS31100-8P-96</v>
          </cell>
          <cell r="B9658" t="str">
            <v xml:space="preserve">PFS31100-8P-96 </v>
          </cell>
          <cell r="C9658" t="str">
            <v xml:space="preserve">PFS31100-8P-96 </v>
          </cell>
          <cell r="D9658" t="str">
            <v>szt.</v>
          </cell>
          <cell r="E9658">
            <v>0</v>
          </cell>
          <cell r="F9658" t="str">
            <v>CCTV</v>
          </cell>
          <cell r="K9658">
            <v>0</v>
          </cell>
        </row>
        <row r="9659">
          <cell r="A9659" t="str">
            <v>PFS3110-8P-96</v>
          </cell>
          <cell r="B9659" t="str">
            <v>PFS3110-8P-96</v>
          </cell>
          <cell r="C9659" t="str">
            <v>PFS3110-8P-96</v>
          </cell>
          <cell r="D9659" t="str">
            <v>szt.</v>
          </cell>
          <cell r="E9659">
            <v>0</v>
          </cell>
          <cell r="F9659" t="str">
            <v>CCTV</v>
          </cell>
          <cell r="K9659">
            <v>0</v>
          </cell>
        </row>
        <row r="9660">
          <cell r="A9660" t="str">
            <v>PFS4226-24ET-360</v>
          </cell>
          <cell r="B9660" t="str">
            <v>PFS4226-24ET-360</v>
          </cell>
          <cell r="C9660" t="str">
            <v>PFS4226-24ET-360</v>
          </cell>
          <cell r="D9660" t="str">
            <v>szt.</v>
          </cell>
          <cell r="E9660">
            <v>0</v>
          </cell>
          <cell r="F9660" t="str">
            <v>CCTV</v>
          </cell>
          <cell r="K9660">
            <v>0</v>
          </cell>
        </row>
        <row r="9661">
          <cell r="A9661" t="str">
            <v>PFT3950</v>
          </cell>
          <cell r="B9661" t="str">
            <v>PFT3950</v>
          </cell>
          <cell r="C9661" t="str">
            <v>PFT3950</v>
          </cell>
          <cell r="D9661" t="str">
            <v>szt.</v>
          </cell>
          <cell r="E9661">
            <v>0</v>
          </cell>
          <cell r="F9661" t="str">
            <v>CCTV</v>
          </cell>
          <cell r="K9661">
            <v>0</v>
          </cell>
        </row>
        <row r="9662">
          <cell r="A9662" t="str">
            <v>202-096</v>
          </cell>
          <cell r="B9662" t="str">
            <v>PG11 FOR CABLES 4.0-10.0MM O.D</v>
          </cell>
          <cell r="C9662" t="str">
            <v>PG11 FOR CABLES 4.0-10.0MM O.D</v>
          </cell>
          <cell r="D9662" t="str">
            <v>szt.</v>
          </cell>
          <cell r="E9662">
            <v>0</v>
          </cell>
          <cell r="F9662" t="str">
            <v>EXCEL</v>
          </cell>
          <cell r="K9662">
            <v>1.18</v>
          </cell>
        </row>
        <row r="9663">
          <cell r="A9663" t="str">
            <v>202-097</v>
          </cell>
          <cell r="B9663" t="str">
            <v>PG13 FOR CABLES 6.0-12.0MM O.D</v>
          </cell>
          <cell r="C9663" t="str">
            <v>PG13 FOR CABLES 6.0-12.0MM O.D</v>
          </cell>
          <cell r="D9663" t="str">
            <v>szt.</v>
          </cell>
          <cell r="E9663">
            <v>0</v>
          </cell>
          <cell r="F9663" t="str">
            <v>EXCEL</v>
          </cell>
          <cell r="K9663">
            <v>1.5</v>
          </cell>
        </row>
        <row r="9664">
          <cell r="A9664" t="str">
            <v>202-098</v>
          </cell>
          <cell r="B9664" t="str">
            <v>PG16 FOR CABLES 9.0-14.0MM O.D</v>
          </cell>
          <cell r="C9664" t="str">
            <v>PG16 FOR CABLES 9.0-14.0MM O.D</v>
          </cell>
          <cell r="D9664" t="str">
            <v>szt.</v>
          </cell>
          <cell r="E9664">
            <v>0</v>
          </cell>
          <cell r="F9664" t="str">
            <v>EXCEL</v>
          </cell>
          <cell r="K9664">
            <v>2.16</v>
          </cell>
        </row>
        <row r="9665">
          <cell r="A9665" t="str">
            <v>202-095</v>
          </cell>
          <cell r="B9665" t="str">
            <v>PG7 FOR CABLES 2.6-6.5MM O.D</v>
          </cell>
          <cell r="C9665" t="str">
            <v>PG7 FOR CABLES 2.6-6.5MM O.D</v>
          </cell>
          <cell r="D9665" t="str">
            <v>szt.</v>
          </cell>
          <cell r="E9665">
            <v>0</v>
          </cell>
          <cell r="F9665" t="str">
            <v>EXCEL</v>
          </cell>
          <cell r="K9665">
            <v>1.08</v>
          </cell>
        </row>
        <row r="9666">
          <cell r="A9666" t="str">
            <v>P1B-LC5L-01AH</v>
          </cell>
          <cell r="B9666" t="str">
            <v>PGTL,SPLX,900,VALU,LC,OM3,AQA,LSOH-1,1M</v>
          </cell>
          <cell r="C9666" t="str">
            <v>PGTL,SPLX,900,VALU,LC,OM3,AQA,LSOH-1,1M</v>
          </cell>
          <cell r="D9666" t="str">
            <v>szt.</v>
          </cell>
          <cell r="E9666">
            <v>0</v>
          </cell>
          <cell r="F9666" t="str">
            <v>SIEMON</v>
          </cell>
          <cell r="K9666">
            <v>7.94</v>
          </cell>
        </row>
        <row r="9667">
          <cell r="A9667" t="str">
            <v>P1B-LC5V-01AH</v>
          </cell>
          <cell r="B9667" t="str">
            <v>PGTL,SPLX,900,VALU,LC,OM4,AQA,LSOH-1,1M</v>
          </cell>
          <cell r="C9667" t="str">
            <v>PGTL,SPLX,900,VALU,LC,OM4,AQA,LSOH-1,1M</v>
          </cell>
          <cell r="D9667" t="str">
            <v>szt.</v>
          </cell>
          <cell r="E9667">
            <v>0</v>
          </cell>
          <cell r="F9667" t="str">
            <v>SIEMON</v>
          </cell>
          <cell r="K9667">
            <v>9.16</v>
          </cell>
        </row>
        <row r="9668">
          <cell r="A9668" t="str">
            <v>P1B-LCUL-01H</v>
          </cell>
          <cell r="B9668" t="str">
            <v>PGTL,SPLX,900,VALU,LCU,OS1/2,YEL,LSOH-1,1M</v>
          </cell>
          <cell r="C9668" t="str">
            <v>PGTL,SPLX,900,VALU,LCU,OS1/2,YEL,LSOH-1,1M</v>
          </cell>
          <cell r="D9668" t="str">
            <v>szt.</v>
          </cell>
          <cell r="E9668">
            <v>0</v>
          </cell>
          <cell r="F9668" t="str">
            <v>SIEMON</v>
          </cell>
          <cell r="K9668">
            <v>8</v>
          </cell>
        </row>
        <row r="9669">
          <cell r="A9669" t="str">
            <v>FP1B-LC5L-01AH</v>
          </cell>
          <cell r="B9669" t="str">
            <v>PGTL,SPLX,900,XGLO,LC,OM3,AQA,LSOH3C,1M</v>
          </cell>
          <cell r="C9669" t="str">
            <v>PGTL,SPLX,900,XGLO,LC,OM3,AQA,LSOH3C,1M</v>
          </cell>
          <cell r="D9669" t="str">
            <v>szt.</v>
          </cell>
          <cell r="E9669">
            <v>0</v>
          </cell>
          <cell r="F9669" t="str">
            <v>SIEMON</v>
          </cell>
          <cell r="K9669">
            <v>10.54</v>
          </cell>
        </row>
        <row r="9670">
          <cell r="A9670" t="str">
            <v>FPB12LC5L01AHB</v>
          </cell>
          <cell r="B9670" t="str">
            <v>PGTL,SPLX,900,XGLO,LC,OM3,AQA,LSOH3C,1M,BULK</v>
          </cell>
          <cell r="C9670" t="str">
            <v>PGTL,SPLX,900,XGLO,LC,OM3,AQA,LSOH3C,1M,BULK</v>
          </cell>
          <cell r="D9670" t="str">
            <v>szt.</v>
          </cell>
          <cell r="E9670">
            <v>0</v>
          </cell>
          <cell r="F9670" t="str">
            <v>SIEMON</v>
          </cell>
          <cell r="K9670">
            <v>10</v>
          </cell>
        </row>
        <row r="9671">
          <cell r="A9671" t="str">
            <v>FPB24LC5L01AHB</v>
          </cell>
          <cell r="B9671" t="str">
            <v>PGTL,SPLX,900,XGLO,LC,OM3,AQA,LSOH3C,1M,BULK</v>
          </cell>
          <cell r="C9671" t="str">
            <v>PGTL,SPLX,900,XGLO,LC,OM3,AQA,LSOH3C,1M,BULK</v>
          </cell>
          <cell r="D9671" t="str">
            <v>szt.</v>
          </cell>
          <cell r="E9671">
            <v>0</v>
          </cell>
          <cell r="F9671" t="str">
            <v>SIEMON</v>
          </cell>
          <cell r="K9671">
            <v>10</v>
          </cell>
        </row>
        <row r="9672">
          <cell r="A9672" t="str">
            <v>FPB24LC5L01QHB</v>
          </cell>
          <cell r="B9672" t="str">
            <v>PGTL,SPLX,900,XGLO,LC,OM3,AQA,LSOH3C,1M,BULK,AQA C</v>
          </cell>
          <cell r="C9672" t="str">
            <v>PGTL,SPLX,900,XGLO,LC,OM3,AQA,LSOH3C,1M,BULK,AQA CONN</v>
          </cell>
          <cell r="D9672" t="str">
            <v>szt.</v>
          </cell>
          <cell r="E9672">
            <v>0</v>
          </cell>
          <cell r="F9672" t="str">
            <v>SIEMON</v>
          </cell>
          <cell r="K9672">
            <v>10</v>
          </cell>
        </row>
        <row r="9673">
          <cell r="A9673" t="str">
            <v>FPB12LC5L01QHB</v>
          </cell>
          <cell r="B9673" t="str">
            <v>PGTL,SPLX,900,XGLO,LC,OM3,AQA,LSOH3C,1M,BULK,AQA C</v>
          </cell>
          <cell r="C9673" t="str">
            <v>PGTL,SPLX,900,XGLO,LC,OM3,AQA,LSOH3C,1M,BULK,AQA CONN</v>
          </cell>
          <cell r="D9673" t="str">
            <v>szt.</v>
          </cell>
          <cell r="E9673">
            <v>0</v>
          </cell>
          <cell r="F9673" t="str">
            <v>SIEMON</v>
          </cell>
          <cell r="K9673">
            <v>10</v>
          </cell>
        </row>
        <row r="9674">
          <cell r="A9674" t="str">
            <v>FP1B-LC5L-03QH</v>
          </cell>
          <cell r="B9674" t="str">
            <v>PGTL,SPLX,900,XGLO,LC,OM3,AQA,LSOH3C,3M,AQA CONN</v>
          </cell>
          <cell r="C9674" t="str">
            <v>PGTL,SPLX,900,XGLO,LC,OM3,AQA,LSOH3C,3M,AQA CONN</v>
          </cell>
          <cell r="D9674" t="str">
            <v>szt.</v>
          </cell>
          <cell r="E9674">
            <v>0</v>
          </cell>
          <cell r="F9674" t="str">
            <v>SIEMON</v>
          </cell>
          <cell r="K9674">
            <v>11.96</v>
          </cell>
        </row>
        <row r="9675">
          <cell r="A9675" t="str">
            <v>FPB12LC5L03AHB</v>
          </cell>
          <cell r="B9675" t="str">
            <v>PGTL,SPLX,900,XGLO,LC,OM3,AQA,LSOH3C,3M,BULK</v>
          </cell>
          <cell r="C9675" t="str">
            <v>PGTL,SPLX,900,XGLO,LC,OM3,AQA,LSOH3C,3M,BULK</v>
          </cell>
          <cell r="D9675" t="str">
            <v>szt.</v>
          </cell>
          <cell r="E9675">
            <v>0</v>
          </cell>
          <cell r="F9675" t="str">
            <v>SIEMON</v>
          </cell>
          <cell r="K9675">
            <v>11.34</v>
          </cell>
        </row>
        <row r="9676">
          <cell r="A9676" t="str">
            <v>FPB24LC5L03AHB</v>
          </cell>
          <cell r="B9676" t="str">
            <v>PGTL,SPLX,900,XGLO,LC,OM3,AQA,LSOH3C,3M,BULK</v>
          </cell>
          <cell r="C9676" t="str">
            <v>PGTL,SPLX,900,XGLO,LC,OM3,AQA,LSOH3C,3M,BULK</v>
          </cell>
          <cell r="D9676" t="str">
            <v>szt.</v>
          </cell>
          <cell r="E9676">
            <v>0</v>
          </cell>
          <cell r="F9676" t="str">
            <v>SIEMON</v>
          </cell>
          <cell r="K9676">
            <v>11.34</v>
          </cell>
        </row>
        <row r="9677">
          <cell r="A9677" t="str">
            <v>FPB24LC5L03QHB</v>
          </cell>
          <cell r="B9677" t="str">
            <v>PGTL,SPLX,900,XGLO,LC,OM3,AQA,LSOH3C,3M,BULK,AQA C</v>
          </cell>
          <cell r="C9677" t="str">
            <v>PGTL,SPLX,900,XGLO,LC,OM3,AQA,LSOH3C,3M,BULK,AQA CONN</v>
          </cell>
          <cell r="D9677" t="str">
            <v>szt.</v>
          </cell>
          <cell r="E9677">
            <v>0</v>
          </cell>
          <cell r="F9677" t="str">
            <v>SIEMON</v>
          </cell>
          <cell r="K9677">
            <v>11.34</v>
          </cell>
        </row>
        <row r="9678">
          <cell r="A9678" t="str">
            <v>FPB12LC5L03QHB</v>
          </cell>
          <cell r="B9678" t="str">
            <v>PGTL,SPLX,900,XGLO,LC,OM3,AQA,LSOH3C,3M,BULK,AQA C</v>
          </cell>
          <cell r="C9678" t="str">
            <v>PGTL,SPLX,900,XGLO,LC,OM3,AQA,LSOH3C,3M,BULK,AQA CONN</v>
          </cell>
          <cell r="D9678" t="str">
            <v>szt.</v>
          </cell>
          <cell r="E9678">
            <v>0</v>
          </cell>
          <cell r="F9678" t="str">
            <v>SIEMON</v>
          </cell>
          <cell r="K9678">
            <v>11.34</v>
          </cell>
        </row>
        <row r="9679">
          <cell r="A9679" t="str">
            <v>FP1B-LC5L-01AQ</v>
          </cell>
          <cell r="B9679" t="str">
            <v>PGTL,SPLX,900,XGLO,LC,OM3,AQA,OF NR,1M</v>
          </cell>
          <cell r="C9679" t="str">
            <v>PGTL,SPLX,900,XGLO,LC,OM3,AQA,OF NR,1M</v>
          </cell>
          <cell r="D9679" t="str">
            <v>szt.</v>
          </cell>
          <cell r="E9679">
            <v>0</v>
          </cell>
          <cell r="F9679" t="str">
            <v>SIEMON</v>
          </cell>
          <cell r="K9679">
            <v>0</v>
          </cell>
        </row>
        <row r="9680">
          <cell r="A9680" t="str">
            <v>FPB12LC5L01AQB</v>
          </cell>
          <cell r="B9680" t="str">
            <v>PGTL,SPLX,900,XGLO,LC,OM3,AQA,OFNR,1M,BULK</v>
          </cell>
          <cell r="C9680" t="str">
            <v>PGTL,SPLX,900,XGLO,LC,OM3,AQA,OFNR,1M,BULK</v>
          </cell>
          <cell r="D9680" t="str">
            <v>szt.</v>
          </cell>
          <cell r="E9680">
            <v>0</v>
          </cell>
          <cell r="F9680" t="str">
            <v>SIEMON</v>
          </cell>
          <cell r="K9680">
            <v>10</v>
          </cell>
        </row>
        <row r="9681">
          <cell r="A9681" t="str">
            <v>FPB24LC5L01AQB</v>
          </cell>
          <cell r="B9681" t="str">
            <v>PGTL,SPLX,900,XGLO,LC,OM3,AQA,OFNR,1M,BULK</v>
          </cell>
          <cell r="C9681" t="str">
            <v>PGTL,SPLX,900,XGLO,LC,OM3,AQA,OFNR,1M,BULK</v>
          </cell>
          <cell r="D9681" t="str">
            <v>szt.</v>
          </cell>
          <cell r="E9681">
            <v>0</v>
          </cell>
          <cell r="F9681" t="str">
            <v>SIEMON</v>
          </cell>
          <cell r="K9681">
            <v>10</v>
          </cell>
        </row>
        <row r="9682">
          <cell r="A9682" t="str">
            <v>FPB24LC5L01QQB</v>
          </cell>
          <cell r="B9682" t="str">
            <v>PGTL,SPLX,900,XGLO,LC,OM3,AQA,OFNR,1M,BULK,AQA CON</v>
          </cell>
          <cell r="C9682" t="str">
            <v>PGTL,SPLX,900,XGLO,LC,OM3,AQA,OFNR,1M,BULK,AQA CONN</v>
          </cell>
          <cell r="D9682" t="str">
            <v>szt.</v>
          </cell>
          <cell r="E9682">
            <v>0</v>
          </cell>
          <cell r="F9682" t="str">
            <v>SIEMON</v>
          </cell>
          <cell r="K9682">
            <v>10</v>
          </cell>
        </row>
        <row r="9683">
          <cell r="A9683" t="str">
            <v>FPB12LC5L01QQB</v>
          </cell>
          <cell r="B9683" t="str">
            <v>PGTL,SPLX,900,XGLO,LC,OM3,AQA,OFNR,1M,BULK,AQA CON</v>
          </cell>
          <cell r="C9683" t="str">
            <v>PGTL,SPLX,900,XGLO,LC,OM3,AQA,OFNR,1M,BULK,AQA CONN</v>
          </cell>
          <cell r="D9683" t="str">
            <v>szt.</v>
          </cell>
          <cell r="E9683">
            <v>0</v>
          </cell>
          <cell r="F9683" t="str">
            <v>SIEMON</v>
          </cell>
          <cell r="K9683">
            <v>10</v>
          </cell>
        </row>
        <row r="9684">
          <cell r="A9684" t="str">
            <v>FPB12LC5L03AQB</v>
          </cell>
          <cell r="B9684" t="str">
            <v>PGTL,SPLX,900,XGLO,LC,OM3,AQA,OFNR,3M,BULK</v>
          </cell>
          <cell r="C9684" t="str">
            <v>PGTL,SPLX,900,XGLO,LC,OM3,AQA,OFNR,3M,BULK</v>
          </cell>
          <cell r="D9684" t="str">
            <v>szt.</v>
          </cell>
          <cell r="E9684">
            <v>0</v>
          </cell>
          <cell r="F9684" t="str">
            <v>SIEMON</v>
          </cell>
          <cell r="K9684">
            <v>11.34</v>
          </cell>
        </row>
        <row r="9685">
          <cell r="A9685" t="str">
            <v>FPB24LC5L03AQB</v>
          </cell>
          <cell r="B9685" t="str">
            <v>PGTL,SPLX,900,XGLO,LC,OM3,AQA,OFNR,3M,BULK</v>
          </cell>
          <cell r="C9685" t="str">
            <v>PGTL,SPLX,900,XGLO,LC,OM3,AQA,OFNR,3M,BULK</v>
          </cell>
          <cell r="D9685" t="str">
            <v>szt.</v>
          </cell>
          <cell r="E9685">
            <v>0</v>
          </cell>
          <cell r="F9685" t="str">
            <v>SIEMON</v>
          </cell>
          <cell r="K9685">
            <v>11.34</v>
          </cell>
        </row>
        <row r="9686">
          <cell r="A9686" t="str">
            <v>FPB24LC5L03QQB</v>
          </cell>
          <cell r="B9686" t="str">
            <v>PGTL,SPLX,900,XGLO,LC,OM3,AQA,OFNR,3M,BULK,AQA CON</v>
          </cell>
          <cell r="C9686" t="str">
            <v>PGTL,SPLX,900,XGLO,LC,OM3,AQA,OFNR,3M,BULK,AQA CONN</v>
          </cell>
          <cell r="D9686" t="str">
            <v>szt.</v>
          </cell>
          <cell r="E9686">
            <v>0</v>
          </cell>
          <cell r="F9686" t="str">
            <v>SIEMON</v>
          </cell>
          <cell r="K9686">
            <v>11.34</v>
          </cell>
        </row>
        <row r="9687">
          <cell r="A9687" t="str">
            <v>FPB12LC5L03QQB</v>
          </cell>
          <cell r="B9687" t="str">
            <v>PGTL,SPLX,900,XGLO,LC,OM3,AQA,OFNR,3M,BULK,AQA CON</v>
          </cell>
          <cell r="C9687" t="str">
            <v>PGTL,SPLX,900,XGLO,LC,OM3,AQA,OFNR,3M,BULK,AQA CONN</v>
          </cell>
          <cell r="D9687" t="str">
            <v>szt.</v>
          </cell>
          <cell r="E9687">
            <v>0</v>
          </cell>
          <cell r="F9687" t="str">
            <v>SIEMON</v>
          </cell>
          <cell r="K9687">
            <v>11.34</v>
          </cell>
        </row>
        <row r="9688">
          <cell r="A9688" t="str">
            <v>FPBT12LC5L01AHB</v>
          </cell>
          <cell r="B9688" t="str">
            <v>PGTL,SPLX,900,XGLO,LC,OM3,MULTI,LSOH3C,1M,BULK</v>
          </cell>
          <cell r="C9688" t="str">
            <v>PGTL,SPLX,900,XGLO,LC,OM3,MULTI,LSOH3C,1M,BULK</v>
          </cell>
          <cell r="D9688" t="str">
            <v>szt.</v>
          </cell>
          <cell r="E9688">
            <v>0</v>
          </cell>
          <cell r="F9688" t="str">
            <v>SIEMON</v>
          </cell>
          <cell r="K9688">
            <v>10</v>
          </cell>
        </row>
        <row r="9689">
          <cell r="A9689" t="str">
            <v>FPBT24LC5L01AHB</v>
          </cell>
          <cell r="B9689" t="str">
            <v>PGTL,SPLX,900,XGLO,LC,OM3,MULTI,LSOH3C,1M,BULK</v>
          </cell>
          <cell r="C9689" t="str">
            <v>PGTL,SPLX,900,XGLO,LC,OM3,MULTI,LSOH3C,1M,BULK</v>
          </cell>
          <cell r="D9689" t="str">
            <v>szt.</v>
          </cell>
          <cell r="E9689">
            <v>0</v>
          </cell>
          <cell r="F9689" t="str">
            <v>SIEMON</v>
          </cell>
          <cell r="K9689">
            <v>10</v>
          </cell>
        </row>
        <row r="9690">
          <cell r="A9690" t="str">
            <v>FPBT24LC5L01QHB</v>
          </cell>
          <cell r="B9690" t="str">
            <v>PGTL,SPLX,900,XGLO,LC,OM3,MULTI,LSOH3C,1M,BULK,AQA</v>
          </cell>
          <cell r="C9690" t="str">
            <v>PGTL,SPLX,900,XGLO,LC,OM3,MULTI,LSOH3C,1M,BULK,AQA CONN</v>
          </cell>
          <cell r="D9690" t="str">
            <v>szt.</v>
          </cell>
          <cell r="E9690">
            <v>0</v>
          </cell>
          <cell r="F9690" t="str">
            <v>SIEMON</v>
          </cell>
          <cell r="K9690">
            <v>10</v>
          </cell>
        </row>
        <row r="9691">
          <cell r="A9691" t="str">
            <v>FPBT12LC5L01QHB</v>
          </cell>
          <cell r="B9691" t="str">
            <v>PGTL,SPLX,900,XGLO,LC,OM3,MULTI,LSOH3C,1M,BULK,AQA</v>
          </cell>
          <cell r="C9691" t="str">
            <v>PGTL,SPLX,900,XGLO,LC,OM3,MULTI,LSOH3C,1M,BULK,AQA CONN</v>
          </cell>
          <cell r="D9691" t="str">
            <v>szt.</v>
          </cell>
          <cell r="E9691">
            <v>0</v>
          </cell>
          <cell r="F9691" t="str">
            <v>SIEMON</v>
          </cell>
          <cell r="K9691">
            <v>10</v>
          </cell>
        </row>
        <row r="9692">
          <cell r="A9692" t="str">
            <v>FPBT12LC5L03AHB</v>
          </cell>
          <cell r="B9692" t="str">
            <v>PGTL,SPLX,900,XGLO,LC,OM3,MULTI,LSOH3C,3M,BULK</v>
          </cell>
          <cell r="C9692" t="str">
            <v>PGTL,SPLX,900,XGLO,LC,OM3,MULTI,LSOH3C,3M,BULK</v>
          </cell>
          <cell r="D9692" t="str">
            <v>szt.</v>
          </cell>
          <cell r="E9692">
            <v>0</v>
          </cell>
          <cell r="F9692" t="str">
            <v>SIEMON</v>
          </cell>
          <cell r="K9692">
            <v>11.34</v>
          </cell>
        </row>
        <row r="9693">
          <cell r="A9693" t="str">
            <v>FPBT24LC5L03AHB</v>
          </cell>
          <cell r="B9693" t="str">
            <v>PGTL,SPLX,900,XGLO,LC,OM3,MULTI,LSOH3C,3M,BULK</v>
          </cell>
          <cell r="C9693" t="str">
            <v>PGTL,SPLX,900,XGLO,LC,OM3,MULTI,LSOH3C,3M,BULK</v>
          </cell>
          <cell r="D9693" t="str">
            <v>szt.</v>
          </cell>
          <cell r="E9693">
            <v>0</v>
          </cell>
          <cell r="F9693" t="str">
            <v>SIEMON</v>
          </cell>
          <cell r="K9693">
            <v>11.34</v>
          </cell>
        </row>
        <row r="9694">
          <cell r="A9694" t="str">
            <v>FPBT24LC5L03QHB</v>
          </cell>
          <cell r="B9694" t="str">
            <v>PGTL,SPLX,900,XGLO,LC,OM3,MULTI,LSOH3C,3M,BULK</v>
          </cell>
          <cell r="C9694" t="str">
            <v>PGTL,SPLX,900,XGLO,LC,OM3,MULTI,LSOH3C,3M,BULK</v>
          </cell>
          <cell r="D9694" t="str">
            <v>szt.</v>
          </cell>
          <cell r="E9694">
            <v>0</v>
          </cell>
          <cell r="F9694" t="str">
            <v>SIEMON</v>
          </cell>
          <cell r="K9694">
            <v>11.34</v>
          </cell>
        </row>
        <row r="9695">
          <cell r="A9695" t="str">
            <v>FPBT12LC5L03QHB</v>
          </cell>
          <cell r="B9695" t="str">
            <v>PGTL,SPLX,900,XGLO,LC,OM3,MULTI,LSOH3C,3M,BULK,AQA</v>
          </cell>
          <cell r="C9695" t="str">
            <v>PGTL,SPLX,900,XGLO,LC,OM3,MULTI,LSOH3C,3M,BULK,AQA CONN</v>
          </cell>
          <cell r="D9695" t="str">
            <v>szt.</v>
          </cell>
          <cell r="E9695">
            <v>0</v>
          </cell>
          <cell r="F9695" t="str">
            <v>SIEMON</v>
          </cell>
          <cell r="K9695">
            <v>11.34</v>
          </cell>
        </row>
        <row r="9696">
          <cell r="A9696" t="str">
            <v>FPBT24LC5L01AQB</v>
          </cell>
          <cell r="B9696" t="str">
            <v>PGTL,SPLX,900,XGLO,LC,OM3,MULTI,OFNR,1M,BULK</v>
          </cell>
          <cell r="C9696" t="str">
            <v>PGTL,SPLX,900,XGLO,LC,OM3,MULTI,OFNR,1M,BULK</v>
          </cell>
          <cell r="D9696" t="str">
            <v>szt.</v>
          </cell>
          <cell r="E9696">
            <v>0</v>
          </cell>
          <cell r="F9696" t="str">
            <v>SIEMON</v>
          </cell>
          <cell r="K9696">
            <v>10</v>
          </cell>
        </row>
        <row r="9697">
          <cell r="A9697" t="str">
            <v>FPBT12LC5L01AQB</v>
          </cell>
          <cell r="B9697" t="str">
            <v>PGTL,SPLX,900,XGLO,LC,OM3,MULTI,OFNR,1M,BULK</v>
          </cell>
          <cell r="C9697" t="str">
            <v>PGTL,SPLX,900,XGLO,LC,OM3,MULTI,OFNR,1M,BULK</v>
          </cell>
          <cell r="D9697" t="str">
            <v>szt.</v>
          </cell>
          <cell r="E9697">
            <v>0</v>
          </cell>
          <cell r="F9697" t="str">
            <v>SIEMON</v>
          </cell>
          <cell r="K9697">
            <v>10</v>
          </cell>
        </row>
        <row r="9698">
          <cell r="A9698" t="str">
            <v>FPBT24LC5L01QQB</v>
          </cell>
          <cell r="B9698" t="str">
            <v>PGTL,SPLX,900,XGLO,LC,OM3,MULTI,OFNR,1M,BULK,AQA C</v>
          </cell>
          <cell r="C9698" t="str">
            <v>PGTL,SPLX,900,XGLO,LC,OM3,MULTI,OFNR,1M,BULK,AQA CONN</v>
          </cell>
          <cell r="D9698" t="str">
            <v>szt.</v>
          </cell>
          <cell r="E9698">
            <v>0</v>
          </cell>
          <cell r="F9698" t="str">
            <v>SIEMON</v>
          </cell>
          <cell r="K9698">
            <v>10</v>
          </cell>
        </row>
        <row r="9699">
          <cell r="A9699" t="str">
            <v>FPBT12LC5L01QQB</v>
          </cell>
          <cell r="B9699" t="str">
            <v>PGTL,SPLX,900,XGLO,LC,OM3,MULTI,OFNR,1M,BULK,AQA C</v>
          </cell>
          <cell r="C9699" t="str">
            <v>PGTL,SPLX,900,XGLO,LC,OM3,MULTI,OFNR,1M,BULK,AQA CONN</v>
          </cell>
          <cell r="D9699" t="str">
            <v>szt.</v>
          </cell>
          <cell r="E9699">
            <v>0</v>
          </cell>
          <cell r="F9699" t="str">
            <v>SIEMON</v>
          </cell>
          <cell r="K9699">
            <v>10</v>
          </cell>
        </row>
        <row r="9700">
          <cell r="A9700" t="str">
            <v>FPBT12LC5L03AQB</v>
          </cell>
          <cell r="B9700" t="str">
            <v>PGTL,SPLX,900,XGLO,LC,OM3,MULTI,OFNR,3M,BULK</v>
          </cell>
          <cell r="C9700" t="str">
            <v>PGTL,SPLX,900,XGLO,LC,OM3,MULTI,OFNR,3M,BULK</v>
          </cell>
          <cell r="D9700" t="str">
            <v>szt.</v>
          </cell>
          <cell r="E9700">
            <v>0</v>
          </cell>
          <cell r="F9700" t="str">
            <v>SIEMON</v>
          </cell>
          <cell r="K9700">
            <v>11.34</v>
          </cell>
        </row>
        <row r="9701">
          <cell r="A9701" t="str">
            <v>FPBT24LC5L03AQB</v>
          </cell>
          <cell r="B9701" t="str">
            <v>PGTL,SPLX,900,XGLO,LC,OM3,MULTI,OFNR,3M,BULK</v>
          </cell>
          <cell r="C9701" t="str">
            <v>PGTL,SPLX,900,XGLO,LC,OM3,MULTI,OFNR,3M,BULK</v>
          </cell>
          <cell r="D9701" t="str">
            <v>szt.</v>
          </cell>
          <cell r="E9701">
            <v>0</v>
          </cell>
          <cell r="F9701" t="str">
            <v>SIEMON</v>
          </cell>
          <cell r="K9701">
            <v>11.34</v>
          </cell>
        </row>
        <row r="9702">
          <cell r="A9702" t="str">
            <v>FPBT24LC5L03QQB</v>
          </cell>
          <cell r="B9702" t="str">
            <v>PGTL,SPLX,900,XGLO,LC,OM3,MULTI,OFNR,3M,BULK,AQA C</v>
          </cell>
          <cell r="C9702" t="str">
            <v>PGTL,SPLX,900,XGLO,LC,OM3,MULTI,OFNR,3M,BULK,AQA CONN</v>
          </cell>
          <cell r="D9702" t="str">
            <v>szt.</v>
          </cell>
          <cell r="E9702">
            <v>0</v>
          </cell>
          <cell r="F9702" t="str">
            <v>SIEMON</v>
          </cell>
          <cell r="K9702">
            <v>11.34</v>
          </cell>
        </row>
        <row r="9703">
          <cell r="A9703" t="str">
            <v>FPBT12LC5L03QQB</v>
          </cell>
          <cell r="B9703" t="str">
            <v>PGTL,SPLX,900,XGLO,LC,OM3,MULTI,OFNR,3M,BULK,AQA C</v>
          </cell>
          <cell r="C9703" t="str">
            <v>PGTL,SPLX,900,XGLO,LC,OM3,MULTI,OFNR,3M,BULK,AQA CONN</v>
          </cell>
          <cell r="D9703" t="str">
            <v>szt.</v>
          </cell>
          <cell r="E9703">
            <v>0</v>
          </cell>
          <cell r="F9703" t="str">
            <v>SIEMON</v>
          </cell>
          <cell r="K9703">
            <v>11.34</v>
          </cell>
        </row>
        <row r="9704">
          <cell r="A9704" t="str">
            <v>FP1B-LC5V-01AH</v>
          </cell>
          <cell r="B9704" t="str">
            <v>PGTL,SPLX,900,XGLO,LC,OM4,AQA,LSOH3C,1M</v>
          </cell>
          <cell r="C9704" t="str">
            <v>PGTL,SPLX,900,XGLO,LC,OM4,AQA,LSOH3C,1M</v>
          </cell>
          <cell r="D9704" t="str">
            <v>szt.</v>
          </cell>
          <cell r="E9704">
            <v>0</v>
          </cell>
          <cell r="F9704" t="str">
            <v>SIEMON</v>
          </cell>
          <cell r="K9704">
            <v>12.1</v>
          </cell>
        </row>
        <row r="9705">
          <cell r="A9705" t="str">
            <v>FPB12LC5V01AHB</v>
          </cell>
          <cell r="B9705" t="str">
            <v>PGTL,SPLX,900,XGLO,LC,OM4,AQA,LSOH3C,1M,BULK</v>
          </cell>
          <cell r="C9705" t="str">
            <v>PGTL,SPLX,900,XGLO,LC,OM4,AQA,LSOH3C,1M,BULK</v>
          </cell>
          <cell r="D9705" t="str">
            <v>szt.</v>
          </cell>
          <cell r="E9705">
            <v>0</v>
          </cell>
          <cell r="F9705" t="str">
            <v>SIEMON</v>
          </cell>
          <cell r="K9705">
            <v>11.5</v>
          </cell>
        </row>
        <row r="9706">
          <cell r="A9706" t="str">
            <v>FPB24LC5V01AHB</v>
          </cell>
          <cell r="B9706" t="str">
            <v>PGTL,SPLX,900,XGLO,LC,OM4,AQA,LSOH3C,1M,BULK</v>
          </cell>
          <cell r="C9706" t="str">
            <v>PGTL,SPLX,900,XGLO,LC,OM4,AQA,LSOH3C,1M,BULK</v>
          </cell>
          <cell r="D9706" t="str">
            <v>szt.</v>
          </cell>
          <cell r="E9706">
            <v>0</v>
          </cell>
          <cell r="F9706" t="str">
            <v>SIEMON</v>
          </cell>
          <cell r="K9706">
            <v>11.5</v>
          </cell>
        </row>
        <row r="9707">
          <cell r="A9707" t="str">
            <v>FPB24LC5V01QHB</v>
          </cell>
          <cell r="B9707" t="str">
            <v>PGTL,SPLX,900,XGLO,LC,OM4,AQA,LSOH3C,1M,BULK,AQA C</v>
          </cell>
          <cell r="C9707" t="str">
            <v>PGTL,SPLX,900,XGLO,LC,OM4,AQA,LSOH3C,1M,BULK,AQA CONN</v>
          </cell>
          <cell r="D9707" t="str">
            <v>szt.</v>
          </cell>
          <cell r="E9707">
            <v>0</v>
          </cell>
          <cell r="F9707" t="str">
            <v>SIEMON</v>
          </cell>
          <cell r="K9707">
            <v>11.5</v>
          </cell>
        </row>
        <row r="9708">
          <cell r="A9708" t="str">
            <v>FPB12LC5V01QHB</v>
          </cell>
          <cell r="B9708" t="str">
            <v>PGTL,SPLX,900,XGLO,LC,OM4,AQA,LSOH3C,1M,BULK,AQA C</v>
          </cell>
          <cell r="C9708" t="str">
            <v>PGTL,SPLX,900,XGLO,LC,OM4,AQA,LSOH3C,1M,BULK,AQA CONN</v>
          </cell>
          <cell r="D9708" t="str">
            <v>szt.</v>
          </cell>
          <cell r="E9708">
            <v>0</v>
          </cell>
          <cell r="F9708" t="str">
            <v>SIEMON</v>
          </cell>
          <cell r="K9708">
            <v>11.5</v>
          </cell>
        </row>
        <row r="9709">
          <cell r="A9709" t="str">
            <v>FP1B-LC5V-03QH</v>
          </cell>
          <cell r="B9709" t="str">
            <v>PGTL,SPLX,900,XGLO,LC,OM4,AQA,LSOH3C,3M,AQA CONN</v>
          </cell>
          <cell r="C9709" t="str">
            <v>PGTL,SPLX,900,XGLO,LC,OM4,AQA,LSOH3C,3M,AQA CONN</v>
          </cell>
          <cell r="D9709" t="str">
            <v>szt.</v>
          </cell>
          <cell r="E9709">
            <v>0</v>
          </cell>
          <cell r="F9709" t="str">
            <v>SIEMON</v>
          </cell>
          <cell r="K9709">
            <v>14.04</v>
          </cell>
        </row>
        <row r="9710">
          <cell r="A9710" t="str">
            <v>FPB24LC5V03AHB</v>
          </cell>
          <cell r="B9710" t="str">
            <v>PGTL,SPLX,900,XGLO,LC,OM4,AQA,LSOH3C,3M,BULK</v>
          </cell>
          <cell r="C9710" t="str">
            <v>PGTL,SPLX,900,XGLO,LC,OM4,AQA,LSOH3C,3M,BULK</v>
          </cell>
          <cell r="D9710" t="str">
            <v>szt.</v>
          </cell>
          <cell r="E9710">
            <v>0</v>
          </cell>
          <cell r="F9710" t="str">
            <v>SIEMON</v>
          </cell>
          <cell r="K9710">
            <v>13.34</v>
          </cell>
        </row>
        <row r="9711">
          <cell r="A9711" t="str">
            <v>FPB12LC5V03AHB</v>
          </cell>
          <cell r="B9711" t="str">
            <v>PGTL,SPLX,900,XGLO,LC,OM4,AQA,LSOH3C,3M,BULK</v>
          </cell>
          <cell r="C9711" t="str">
            <v>PGTL,SPLX,900,XGLO,LC,OM4,AQA,LSOH3C,3M,BULK</v>
          </cell>
          <cell r="D9711" t="str">
            <v>szt.</v>
          </cell>
          <cell r="E9711">
            <v>0</v>
          </cell>
          <cell r="F9711" t="str">
            <v>SIEMON</v>
          </cell>
          <cell r="K9711">
            <v>13.34</v>
          </cell>
        </row>
        <row r="9712">
          <cell r="A9712" t="str">
            <v>FPB12LC5V03QHB</v>
          </cell>
          <cell r="B9712" t="str">
            <v>PGTL,SPLX,900,XGLO,LC,OM4,AQA,LSOH3C,3M,BULK,AQA C</v>
          </cell>
          <cell r="C9712" t="str">
            <v>PGTL,SPLX,900,XGLO,LC,OM4,AQA,LSOH3C,3M,BULK,AQA CONN</v>
          </cell>
          <cell r="D9712" t="str">
            <v>szt.</v>
          </cell>
          <cell r="E9712">
            <v>0</v>
          </cell>
          <cell r="F9712" t="str">
            <v>SIEMON</v>
          </cell>
          <cell r="K9712">
            <v>13.34</v>
          </cell>
        </row>
        <row r="9713">
          <cell r="A9713" t="str">
            <v>FPB24LC5V03QHB</v>
          </cell>
          <cell r="B9713" t="str">
            <v>PGTL,SPLX,900,XGLO,LC,OM4,AQA,LSOH3C,3M,BULK,AQA C</v>
          </cell>
          <cell r="C9713" t="str">
            <v>PGTL,SPLX,900,XGLO,LC,OM4,AQA,LSOH3C,3M,BULK,AQA CONN</v>
          </cell>
          <cell r="D9713" t="str">
            <v>szt.</v>
          </cell>
          <cell r="E9713">
            <v>0</v>
          </cell>
          <cell r="F9713" t="str">
            <v>SIEMON</v>
          </cell>
          <cell r="K9713">
            <v>13.34</v>
          </cell>
        </row>
        <row r="9714">
          <cell r="A9714" t="str">
            <v>FPB24LC5V01AQB</v>
          </cell>
          <cell r="B9714" t="str">
            <v>PGTL,SPLX,900,XGLO,LC,OM4,AQA,OFNR,1M,BULK</v>
          </cell>
          <cell r="C9714" t="str">
            <v>PGTL,SPLX,900,XGLO,LC,OM4,AQA,OFNR,1M,BULK</v>
          </cell>
          <cell r="D9714" t="str">
            <v>szt.</v>
          </cell>
          <cell r="E9714">
            <v>0</v>
          </cell>
          <cell r="F9714" t="str">
            <v>SIEMON</v>
          </cell>
          <cell r="K9714">
            <v>11.5</v>
          </cell>
        </row>
        <row r="9715">
          <cell r="A9715" t="str">
            <v>FPB12LC5V01AQB</v>
          </cell>
          <cell r="B9715" t="str">
            <v>PGTL,SPLX,900,XGLO,LC,OM4,AQA,OFNR,1M,BULK</v>
          </cell>
          <cell r="C9715" t="str">
            <v>PGTL,SPLX,900,XGLO,LC,OM4,AQA,OFNR,1M,BULK</v>
          </cell>
          <cell r="D9715" t="str">
            <v>szt.</v>
          </cell>
          <cell r="E9715">
            <v>0</v>
          </cell>
          <cell r="F9715" t="str">
            <v>SIEMON</v>
          </cell>
          <cell r="K9715">
            <v>11.5</v>
          </cell>
        </row>
        <row r="9716">
          <cell r="A9716" t="str">
            <v>FPB12LC5V01QQB</v>
          </cell>
          <cell r="B9716" t="str">
            <v>PGTL,SPLX,900,XGLO,LC,OM4,AQA,OFNR,1M,BULK,AQA CON</v>
          </cell>
          <cell r="C9716" t="str">
            <v>PGTL,SPLX,900,XGLO,LC,OM4,AQA,OFNR,1M,BULK,AQA CONN</v>
          </cell>
          <cell r="D9716" t="str">
            <v>szt.</v>
          </cell>
          <cell r="E9716">
            <v>0</v>
          </cell>
          <cell r="F9716" t="str">
            <v>SIEMON</v>
          </cell>
          <cell r="K9716">
            <v>11.5</v>
          </cell>
        </row>
        <row r="9717">
          <cell r="A9717" t="str">
            <v>FPB24LC5V01QQB</v>
          </cell>
          <cell r="B9717" t="str">
            <v>PGTL,SPLX,900,XGLO,LC,OM4,AQA,OFNR,1M,BULK,AQA CON</v>
          </cell>
          <cell r="C9717" t="str">
            <v>PGTL,SPLX,900,XGLO,LC,OM4,AQA,OFNR,1M,BULK,AQA CONN</v>
          </cell>
          <cell r="D9717" t="str">
            <v>szt.</v>
          </cell>
          <cell r="E9717">
            <v>0</v>
          </cell>
          <cell r="F9717" t="str">
            <v>SIEMON</v>
          </cell>
          <cell r="K9717">
            <v>11.5</v>
          </cell>
        </row>
        <row r="9718">
          <cell r="A9718" t="str">
            <v>FP1B-LC5V-03QQ</v>
          </cell>
          <cell r="B9718" t="str">
            <v>PGTL,SPLX,900,XGLO,LC,OM4,AQA,OFNR,3M,AQA CONN</v>
          </cell>
          <cell r="C9718" t="str">
            <v>PGTL,SPLX,900,XGLO,LC,OM4,AQA,OFNR,3M,AQA CONN</v>
          </cell>
          <cell r="D9718" t="str">
            <v>szt.</v>
          </cell>
          <cell r="E9718">
            <v>0</v>
          </cell>
          <cell r="F9718" t="str">
            <v>SIEMON</v>
          </cell>
          <cell r="K9718">
            <v>14.04</v>
          </cell>
        </row>
        <row r="9719">
          <cell r="A9719" t="str">
            <v>FPB24LC5V03AQB</v>
          </cell>
          <cell r="B9719" t="str">
            <v>PGTL,SPLX,900,XGLO,LC,OM4,AQA,OFNR,3M,BULK</v>
          </cell>
          <cell r="C9719" t="str">
            <v>PGTL,SPLX,900,XGLO,LC,OM4,AQA,OFNR,3M,BULK</v>
          </cell>
          <cell r="D9719" t="str">
            <v>szt.</v>
          </cell>
          <cell r="E9719">
            <v>0</v>
          </cell>
          <cell r="F9719" t="str">
            <v>SIEMON</v>
          </cell>
          <cell r="K9719">
            <v>13.34</v>
          </cell>
        </row>
        <row r="9720">
          <cell r="A9720" t="str">
            <v>FPB12LC5V03AQB</v>
          </cell>
          <cell r="B9720" t="str">
            <v>PGTL,SPLX,900,XGLO,LC,OM4,AQA,OFNR,3M,BULK</v>
          </cell>
          <cell r="C9720" t="str">
            <v>PGTL,SPLX,900,XGLO,LC,OM4,AQA,OFNR,3M,BULK</v>
          </cell>
          <cell r="D9720" t="str">
            <v>szt.</v>
          </cell>
          <cell r="E9720">
            <v>0</v>
          </cell>
          <cell r="F9720" t="str">
            <v>SIEMON</v>
          </cell>
          <cell r="K9720">
            <v>13.34</v>
          </cell>
        </row>
        <row r="9721">
          <cell r="A9721" t="str">
            <v>FPB12LC5V03QQB</v>
          </cell>
          <cell r="B9721" t="str">
            <v>PGTL,SPLX,900,XGLO,LC,OM4,AQA,OFNR,3M,BULK,AQA CON</v>
          </cell>
          <cell r="C9721" t="str">
            <v>PGTL,SPLX,900,XGLO,LC,OM4,AQA,OFNR,3M,BULK,AQA CONN</v>
          </cell>
          <cell r="D9721" t="str">
            <v>szt.</v>
          </cell>
          <cell r="E9721">
            <v>0</v>
          </cell>
          <cell r="F9721" t="str">
            <v>SIEMON</v>
          </cell>
          <cell r="K9721">
            <v>13.34</v>
          </cell>
        </row>
        <row r="9722">
          <cell r="A9722" t="str">
            <v>FPB24LC5V03QQB</v>
          </cell>
          <cell r="B9722" t="str">
            <v>PGTL,SPLX,900,XGLO,LC,OM4,AQA,OFNR,3M,BULK,AQA CON</v>
          </cell>
          <cell r="C9722" t="str">
            <v>PGTL,SPLX,900,XGLO,LC,OM4,AQA,OFNR,3M,BULK,AQA CONN</v>
          </cell>
          <cell r="D9722" t="str">
            <v>szt.</v>
          </cell>
          <cell r="E9722">
            <v>0</v>
          </cell>
          <cell r="F9722" t="str">
            <v>SIEMON</v>
          </cell>
          <cell r="K9722">
            <v>13.34</v>
          </cell>
        </row>
        <row r="9723">
          <cell r="A9723" t="str">
            <v>FP1B-LC5V-01EH</v>
          </cell>
          <cell r="B9723" t="str">
            <v>PGTL,SPLX,900,XGLO,LC,OM4,EV,LSOH3C,1M</v>
          </cell>
          <cell r="C9723" t="str">
            <v>PGTL,SPLX,900,XGLO,LC,OM4,EV,LSOH3C,1M</v>
          </cell>
          <cell r="D9723" t="str">
            <v>szt.</v>
          </cell>
          <cell r="E9723">
            <v>0</v>
          </cell>
          <cell r="F9723" t="str">
            <v>SIEMON</v>
          </cell>
          <cell r="K9723">
            <v>12.1</v>
          </cell>
        </row>
        <row r="9724">
          <cell r="A9724" t="str">
            <v>FPB12LC5V01EHB</v>
          </cell>
          <cell r="B9724" t="str">
            <v>PGTL,SPLX,900,XGLO,LC,OM4,EV,LSOH3C,1M,BULK</v>
          </cell>
          <cell r="C9724" t="str">
            <v>PGTL,SPLX,900,XGLO,LC,OM4,EV,LSOH3C,1M,BULK</v>
          </cell>
          <cell r="D9724" t="str">
            <v>szt.</v>
          </cell>
          <cell r="E9724">
            <v>0</v>
          </cell>
          <cell r="F9724" t="str">
            <v>SIEMON</v>
          </cell>
          <cell r="K9724">
            <v>11.5</v>
          </cell>
        </row>
        <row r="9725">
          <cell r="A9725" t="str">
            <v>FPB24LC5V01EHB</v>
          </cell>
          <cell r="B9725" t="str">
            <v>PGTL,SPLX,900,XGLO,LC,OM4,EV,LSOH3C,1M,BULK</v>
          </cell>
          <cell r="C9725" t="str">
            <v>PGTL,SPLX,900,XGLO,LC,OM4,EV,LSOH3C,1M,BULK</v>
          </cell>
          <cell r="D9725" t="str">
            <v>szt.</v>
          </cell>
          <cell r="E9725">
            <v>0</v>
          </cell>
          <cell r="F9725" t="str">
            <v>SIEMON</v>
          </cell>
          <cell r="K9725">
            <v>11.5</v>
          </cell>
        </row>
        <row r="9726">
          <cell r="A9726" t="str">
            <v>FP1B-LC5V-03EH</v>
          </cell>
          <cell r="B9726" t="str">
            <v>PGTL,SPLX,900,XGLO,LC,OM4,EV,LSOH3C,3M</v>
          </cell>
          <cell r="C9726" t="str">
            <v>PGTL,SPLX,900,XGLO,LC,OM4,EV,LSOH3C,3M</v>
          </cell>
          <cell r="D9726" t="str">
            <v>szt.</v>
          </cell>
          <cell r="E9726">
            <v>0</v>
          </cell>
          <cell r="F9726" t="str">
            <v>SIEMON</v>
          </cell>
          <cell r="K9726">
            <v>14.04</v>
          </cell>
        </row>
        <row r="9727">
          <cell r="A9727" t="str">
            <v>FPB24LC5V03EHB</v>
          </cell>
          <cell r="B9727" t="str">
            <v>PGTL,SPLX,900,XGLO,LC,OM4,EV,LSOH3C,3M,BULK</v>
          </cell>
          <cell r="C9727" t="str">
            <v>PGTL,SPLX,900,XGLO,LC,OM4,EV,LSOH3C,3M,BULK</v>
          </cell>
          <cell r="D9727" t="str">
            <v>szt.</v>
          </cell>
          <cell r="E9727">
            <v>0</v>
          </cell>
          <cell r="F9727" t="str">
            <v>SIEMON</v>
          </cell>
          <cell r="K9727">
            <v>13.34</v>
          </cell>
        </row>
        <row r="9728">
          <cell r="A9728" t="str">
            <v>FPB12LC5V03EHB</v>
          </cell>
          <cell r="B9728" t="str">
            <v>PGTL,SPLX,900,XGLO,LC,OM4,EV,LSOH3C,3M,BULK</v>
          </cell>
          <cell r="C9728" t="str">
            <v>PGTL,SPLX,900,XGLO,LC,OM4,EV,LSOH3C,3M,BULK</v>
          </cell>
          <cell r="D9728" t="str">
            <v>szt.</v>
          </cell>
          <cell r="E9728">
            <v>0</v>
          </cell>
          <cell r="F9728" t="str">
            <v>SIEMON</v>
          </cell>
          <cell r="K9728">
            <v>13.34</v>
          </cell>
        </row>
        <row r="9729">
          <cell r="A9729" t="str">
            <v>FP1B-LC5V-01EQ</v>
          </cell>
          <cell r="B9729" t="str">
            <v>PGTL,SPLX,900,XGLO,LC,OM4,EV,OFNR,1M</v>
          </cell>
          <cell r="C9729" t="str">
            <v>PGTL,SPLX,900,XGLO,LC,OM4,EV,OFNR,1M</v>
          </cell>
          <cell r="D9729" t="str">
            <v>szt.</v>
          </cell>
          <cell r="E9729">
            <v>0</v>
          </cell>
          <cell r="F9729" t="str">
            <v>SIEMON</v>
          </cell>
          <cell r="K9729">
            <v>12.1</v>
          </cell>
        </row>
        <row r="9730">
          <cell r="A9730" t="str">
            <v>FPB12LC5V01EQB</v>
          </cell>
          <cell r="B9730" t="str">
            <v>PGTL,SPLX,900,XGLO,LC,OM4,EV,OFNR,1M,BULK</v>
          </cell>
          <cell r="C9730" t="str">
            <v>PGTL,SPLX,900,XGLO,LC,OM4,EV,OFNR,1M,BULK</v>
          </cell>
          <cell r="D9730" t="str">
            <v>szt.</v>
          </cell>
          <cell r="E9730">
            <v>0</v>
          </cell>
          <cell r="F9730" t="str">
            <v>SIEMON</v>
          </cell>
          <cell r="K9730">
            <v>11.5</v>
          </cell>
        </row>
        <row r="9731">
          <cell r="A9731" t="str">
            <v>FPB24LC5V01EQB</v>
          </cell>
          <cell r="B9731" t="str">
            <v>PGTL,SPLX,900,XGLO,LC,OM4,EV,OFNR,1M,BULK</v>
          </cell>
          <cell r="C9731" t="str">
            <v>PGTL,SPLX,900,XGLO,LC,OM4,EV,OFNR,1M,BULK</v>
          </cell>
          <cell r="D9731" t="str">
            <v>szt.</v>
          </cell>
          <cell r="E9731">
            <v>0</v>
          </cell>
          <cell r="F9731" t="str">
            <v>SIEMON</v>
          </cell>
          <cell r="K9731">
            <v>11.5</v>
          </cell>
        </row>
        <row r="9732">
          <cell r="A9732" t="str">
            <v>FP1B-LC5V-03EQ</v>
          </cell>
          <cell r="B9732" t="str">
            <v>PGTL,SPLX,900,XGLO,LC,OM4,EV,OFNR,3M</v>
          </cell>
          <cell r="C9732" t="str">
            <v>PGTL,SPLX,900,XGLO,LC,OM4,EV,OFNR,3M</v>
          </cell>
          <cell r="D9732" t="str">
            <v>szt.</v>
          </cell>
          <cell r="E9732">
            <v>0</v>
          </cell>
          <cell r="F9732" t="str">
            <v>SIEMON</v>
          </cell>
          <cell r="K9732">
            <v>14.04</v>
          </cell>
        </row>
        <row r="9733">
          <cell r="A9733" t="str">
            <v>FPB24LC5V03EQB</v>
          </cell>
          <cell r="B9733" t="str">
            <v>PGTL,SPLX,900,XGLO,LC,OM4,EV,OFNR,3M,BULK</v>
          </cell>
          <cell r="C9733" t="str">
            <v>PGTL,SPLX,900,XGLO,LC,OM4,EV,OFNR,3M,BULK</v>
          </cell>
          <cell r="D9733" t="str">
            <v>szt.</v>
          </cell>
          <cell r="E9733">
            <v>0</v>
          </cell>
          <cell r="F9733" t="str">
            <v>SIEMON</v>
          </cell>
          <cell r="K9733">
            <v>13.34</v>
          </cell>
        </row>
        <row r="9734">
          <cell r="A9734" t="str">
            <v>FPB12LC5V03EQB</v>
          </cell>
          <cell r="B9734" t="str">
            <v>PGTL,SPLX,900,XGLO,LC,OM4,EV,OFNR,3M,BULK</v>
          </cell>
          <cell r="C9734" t="str">
            <v>PGTL,SPLX,900,XGLO,LC,OM4,EV,OFNR,3M,BULK</v>
          </cell>
          <cell r="D9734" t="str">
            <v>szt.</v>
          </cell>
          <cell r="E9734">
            <v>0</v>
          </cell>
          <cell r="F9734" t="str">
            <v>SIEMON</v>
          </cell>
          <cell r="K9734">
            <v>13.34</v>
          </cell>
        </row>
        <row r="9735">
          <cell r="A9735" t="str">
            <v>FPBT12LC5V01AHB</v>
          </cell>
          <cell r="B9735" t="str">
            <v>PGTL,SPLX,900,XGLO,LC,OM4,MULTI,LSOH3C,1M,BULK</v>
          </cell>
          <cell r="C9735" t="str">
            <v>PGTL,SPLX,900,XGLO,LC,OM4,MULTI,LSOH3C,1M,BULK</v>
          </cell>
          <cell r="D9735" t="str">
            <v>szt.</v>
          </cell>
          <cell r="E9735">
            <v>0</v>
          </cell>
          <cell r="F9735" t="str">
            <v>SIEMON</v>
          </cell>
          <cell r="K9735">
            <v>11.5</v>
          </cell>
        </row>
        <row r="9736">
          <cell r="A9736" t="str">
            <v>FPBT24LC5V01AHB</v>
          </cell>
          <cell r="B9736" t="str">
            <v>PGTL,SPLX,900,XGLO,LC,OM4,MULTI,LSOH3C,1M,BULK</v>
          </cell>
          <cell r="C9736" t="str">
            <v>PGTL,SPLX,900,XGLO,LC,OM4,MULTI,LSOH3C,1M,BULK</v>
          </cell>
          <cell r="D9736" t="str">
            <v>szt.</v>
          </cell>
          <cell r="E9736">
            <v>0</v>
          </cell>
          <cell r="F9736" t="str">
            <v>SIEMON</v>
          </cell>
          <cell r="K9736">
            <v>11.5</v>
          </cell>
        </row>
        <row r="9737">
          <cell r="A9737" t="str">
            <v>FPBT24LC5V01QHB</v>
          </cell>
          <cell r="B9737" t="str">
            <v>PGTL,SPLX,900,XGLO,LC,OM4,MULTI,LSOH3C,1M,BULK,AQA</v>
          </cell>
          <cell r="C9737" t="str">
            <v>PGTL,SPLX,900,XGLO,LC,OM4,MULTI,LSOH3C,1M,BULK,AQA CONN</v>
          </cell>
          <cell r="D9737" t="str">
            <v>szt.</v>
          </cell>
          <cell r="E9737">
            <v>0</v>
          </cell>
          <cell r="F9737" t="str">
            <v>SIEMON</v>
          </cell>
          <cell r="K9737">
            <v>11.5</v>
          </cell>
        </row>
        <row r="9738">
          <cell r="A9738" t="str">
            <v>FPBT12LC5V01QHB</v>
          </cell>
          <cell r="B9738" t="str">
            <v>PGTL,SPLX,900,XGLO,LC,OM4,MULTI,LSOH3C,1M,BULK,AQA</v>
          </cell>
          <cell r="C9738" t="str">
            <v>PGTL,SPLX,900,XGLO,LC,OM4,MULTI,LSOH3C,1M,BULK,AQA CONN</v>
          </cell>
          <cell r="D9738" t="str">
            <v>szt.</v>
          </cell>
          <cell r="E9738">
            <v>0</v>
          </cell>
          <cell r="F9738" t="str">
            <v>SIEMON</v>
          </cell>
          <cell r="K9738">
            <v>11.5</v>
          </cell>
        </row>
        <row r="9739">
          <cell r="A9739" t="str">
            <v>FPBT12LC5V01EHB</v>
          </cell>
          <cell r="B9739" t="str">
            <v xml:space="preserve">PGTL,SPLX,900,XGLO,LC,OM4,MULTI,LSOH3C,1M,BULK,EV </v>
          </cell>
          <cell r="C9739" t="str">
            <v>PGTL,SPLX,900,XGLO,LC,OM4,MULTI,LSOH3C,1M,BULK,EV CONN</v>
          </cell>
          <cell r="D9739" t="str">
            <v>szt.</v>
          </cell>
          <cell r="E9739">
            <v>0</v>
          </cell>
          <cell r="F9739" t="str">
            <v>SIEMON</v>
          </cell>
          <cell r="K9739">
            <v>11.5</v>
          </cell>
        </row>
        <row r="9740">
          <cell r="A9740" t="str">
            <v>FPBT24LC5V01EHB</v>
          </cell>
          <cell r="B9740" t="str">
            <v xml:space="preserve">PGTL,SPLX,900,XGLO,LC,OM4,MULTI,LSOH3C,1M,BULK,EV </v>
          </cell>
          <cell r="C9740" t="str">
            <v>PGTL,SPLX,900,XGLO,LC,OM4,MULTI,LSOH3C,1M,BULK,EV CONN</v>
          </cell>
          <cell r="D9740" t="str">
            <v>szt.</v>
          </cell>
          <cell r="E9740">
            <v>0</v>
          </cell>
          <cell r="F9740" t="str">
            <v>SIEMON</v>
          </cell>
          <cell r="K9740">
            <v>11.5</v>
          </cell>
        </row>
        <row r="9741">
          <cell r="A9741" t="str">
            <v>FPBT12LC5V03AHB</v>
          </cell>
          <cell r="B9741" t="str">
            <v>PGTL,SPLX,900,XGLO,LC,OM4,MULTI,LSOH3C,3M,BULK</v>
          </cell>
          <cell r="C9741" t="str">
            <v>PGTL,SPLX,900,XGLO,LC,OM4,MULTI,LSOH3C,3M,BULK</v>
          </cell>
          <cell r="D9741" t="str">
            <v>szt.</v>
          </cell>
          <cell r="E9741">
            <v>0</v>
          </cell>
          <cell r="F9741" t="str">
            <v>SIEMON</v>
          </cell>
          <cell r="K9741">
            <v>13.34</v>
          </cell>
        </row>
        <row r="9742">
          <cell r="A9742" t="str">
            <v>FPBT24LC5V03AHB</v>
          </cell>
          <cell r="B9742" t="str">
            <v>PGTL,SPLX,900,XGLO,LC,OM4,MULTI,LSOH3C,3M,BULK</v>
          </cell>
          <cell r="C9742" t="str">
            <v>PGTL,SPLX,900,XGLO,LC,OM4,MULTI,LSOH3C,3M,BULK</v>
          </cell>
          <cell r="D9742" t="str">
            <v>szt.</v>
          </cell>
          <cell r="E9742">
            <v>0</v>
          </cell>
          <cell r="F9742" t="str">
            <v>SIEMON</v>
          </cell>
          <cell r="K9742">
            <v>13.34</v>
          </cell>
        </row>
        <row r="9743">
          <cell r="A9743" t="str">
            <v>FPBT24LC5V03QHB</v>
          </cell>
          <cell r="B9743" t="str">
            <v>PGTL,SPLX,900,XGLO,LC,OM4,MULTI,LSOH3C,3M,BULK,AQA</v>
          </cell>
          <cell r="C9743" t="str">
            <v>PGTL,SPLX,900,XGLO,LC,OM4,MULTI,LSOH3C,3M,BULK,AQA CONN</v>
          </cell>
          <cell r="D9743" t="str">
            <v>szt.</v>
          </cell>
          <cell r="E9743">
            <v>0</v>
          </cell>
          <cell r="F9743" t="str">
            <v>SIEMON</v>
          </cell>
          <cell r="K9743">
            <v>13.34</v>
          </cell>
        </row>
        <row r="9744">
          <cell r="A9744" t="str">
            <v>FPBT12LC5V03QHB</v>
          </cell>
          <cell r="B9744" t="str">
            <v>PGTL,SPLX,900,XGLO,LC,OM4,MULTI,LSOH3C,3M,BULK,AQA</v>
          </cell>
          <cell r="C9744" t="str">
            <v>PGTL,SPLX,900,XGLO,LC,OM4,MULTI,LSOH3C,3M,BULK,AQA CONN</v>
          </cell>
          <cell r="D9744" t="str">
            <v>szt.</v>
          </cell>
          <cell r="E9744">
            <v>0</v>
          </cell>
          <cell r="F9744" t="str">
            <v>SIEMON</v>
          </cell>
          <cell r="K9744">
            <v>13.34</v>
          </cell>
        </row>
        <row r="9745">
          <cell r="A9745" t="str">
            <v>FPBT12LC5V03EHB</v>
          </cell>
          <cell r="B9745" t="str">
            <v xml:space="preserve">PGTL,SPLX,900,XGLO,LC,OM4,MULTI,LSOH3C,3M,BULK,EV </v>
          </cell>
          <cell r="C9745" t="str">
            <v>PGTL,SPLX,900,XGLO,LC,OM4,MULTI,LSOH3C,3M,BULK,EV CONN</v>
          </cell>
          <cell r="D9745" t="str">
            <v>szt.</v>
          </cell>
          <cell r="E9745">
            <v>0</v>
          </cell>
          <cell r="F9745" t="str">
            <v>SIEMON</v>
          </cell>
          <cell r="K9745">
            <v>13.34</v>
          </cell>
        </row>
        <row r="9746">
          <cell r="A9746" t="str">
            <v>FPBT24LC5V03EHB</v>
          </cell>
          <cell r="B9746" t="str">
            <v xml:space="preserve">PGTL,SPLX,900,XGLO,LC,OM4,MULTI,LSOH3C,3M,BULK,EV </v>
          </cell>
          <cell r="C9746" t="str">
            <v>PGTL,SPLX,900,XGLO,LC,OM4,MULTI,LSOH3C,3M,BULK,EV CONN</v>
          </cell>
          <cell r="D9746" t="str">
            <v>szt.</v>
          </cell>
          <cell r="E9746">
            <v>0</v>
          </cell>
          <cell r="F9746" t="str">
            <v>SIEMON</v>
          </cell>
          <cell r="K9746">
            <v>13.34</v>
          </cell>
        </row>
        <row r="9747">
          <cell r="A9747" t="str">
            <v>FPBT12LC5V01AQB</v>
          </cell>
          <cell r="B9747" t="str">
            <v>PGTL,SPLX,900,XGLO,LC,OM4,MULTI,OFNR,1M,BULK</v>
          </cell>
          <cell r="C9747" t="str">
            <v>PGTL,SPLX,900,XGLO,LC,OM4,MULTI,OFNR,1M,BULK</v>
          </cell>
          <cell r="D9747" t="str">
            <v>szt.</v>
          </cell>
          <cell r="E9747">
            <v>0</v>
          </cell>
          <cell r="F9747" t="str">
            <v>SIEMON</v>
          </cell>
          <cell r="K9747">
            <v>11.5</v>
          </cell>
        </row>
        <row r="9748">
          <cell r="A9748" t="str">
            <v>FPBT24LC5V01AQB</v>
          </cell>
          <cell r="B9748" t="str">
            <v>PGTL,SPLX,900,XGLO,LC,OM4,MULTI,OFNR,1M,BULK</v>
          </cell>
          <cell r="C9748" t="str">
            <v>PGTL,SPLX,900,XGLO,LC,OM4,MULTI,OFNR,1M,BULK</v>
          </cell>
          <cell r="D9748" t="str">
            <v>szt.</v>
          </cell>
          <cell r="E9748">
            <v>0</v>
          </cell>
          <cell r="F9748" t="str">
            <v>SIEMON</v>
          </cell>
          <cell r="K9748">
            <v>11.5</v>
          </cell>
        </row>
        <row r="9749">
          <cell r="A9749" t="str">
            <v>FPBT24LC5V01QQB</v>
          </cell>
          <cell r="B9749" t="str">
            <v>PGTL,SPLX,900,XGLO,LC,OM4,MULTI,OFNR,1M,BULK,AQA C</v>
          </cell>
          <cell r="C9749" t="str">
            <v>PGTL,SPLX,900,XGLO,LC,OM4,MULTI,OFNR,1M,BULK,AQA CONN</v>
          </cell>
          <cell r="D9749" t="str">
            <v>szt.</v>
          </cell>
          <cell r="E9749">
            <v>0</v>
          </cell>
          <cell r="F9749" t="str">
            <v>SIEMON</v>
          </cell>
          <cell r="K9749">
            <v>11.5</v>
          </cell>
        </row>
        <row r="9750">
          <cell r="A9750" t="str">
            <v>FPBT12LC5V01QQB</v>
          </cell>
          <cell r="B9750" t="str">
            <v>PGTL,SPLX,900,XGLO,LC,OM4,MULTI,OFNR,1M,BULK,AQA C</v>
          </cell>
          <cell r="C9750" t="str">
            <v>PGTL,SPLX,900,XGLO,LC,OM4,MULTI,OFNR,1M,BULK,AQA CONN</v>
          </cell>
          <cell r="D9750" t="str">
            <v>szt.</v>
          </cell>
          <cell r="E9750">
            <v>0</v>
          </cell>
          <cell r="F9750" t="str">
            <v>SIEMON</v>
          </cell>
          <cell r="K9750">
            <v>11.5</v>
          </cell>
        </row>
        <row r="9751">
          <cell r="A9751" t="str">
            <v>FPBT12LC5V01EQB</v>
          </cell>
          <cell r="B9751" t="str">
            <v>PGTL,SPLX,900,XGLO,LC,OM4,MULTI,OFNR,1M,BULK,EV CO</v>
          </cell>
          <cell r="C9751" t="str">
            <v>PGTL,SPLX,900,XGLO,LC,OM4,MULTI,OFNR,1M,BULK,EV CONN</v>
          </cell>
          <cell r="D9751" t="str">
            <v>szt.</v>
          </cell>
          <cell r="E9751">
            <v>0</v>
          </cell>
          <cell r="F9751" t="str">
            <v>SIEMON</v>
          </cell>
          <cell r="K9751">
            <v>11.5</v>
          </cell>
        </row>
        <row r="9752">
          <cell r="A9752" t="str">
            <v>FPBT24LC5V01EQB</v>
          </cell>
          <cell r="B9752" t="str">
            <v>PGTL,SPLX,900,XGLO,LC,OM4,MULTI,OFNR,1M,BULK,EV CO</v>
          </cell>
          <cell r="C9752" t="str">
            <v>PGTL,SPLX,900,XGLO,LC,OM4,MULTI,OFNR,1M,BULK,EV CONN</v>
          </cell>
          <cell r="D9752" t="str">
            <v>szt.</v>
          </cell>
          <cell r="E9752">
            <v>0</v>
          </cell>
          <cell r="F9752" t="str">
            <v>SIEMON</v>
          </cell>
          <cell r="K9752">
            <v>11.5</v>
          </cell>
        </row>
        <row r="9753">
          <cell r="A9753" t="str">
            <v>FPBT12LC5V03AQB</v>
          </cell>
          <cell r="B9753" t="str">
            <v>PGTL,SPLX,900,XGLO,LC,OM4,MULTI,OFNR,3M,BULK</v>
          </cell>
          <cell r="C9753" t="str">
            <v>PGTL,SPLX,900,XGLO,LC,OM4,MULTI,OFNR,3M,BULK</v>
          </cell>
          <cell r="D9753" t="str">
            <v>szt.</v>
          </cell>
          <cell r="E9753">
            <v>0</v>
          </cell>
          <cell r="F9753" t="str">
            <v>SIEMON</v>
          </cell>
          <cell r="K9753">
            <v>13.34</v>
          </cell>
        </row>
        <row r="9754">
          <cell r="A9754" t="str">
            <v>FPBT24LC5V03AQB</v>
          </cell>
          <cell r="B9754" t="str">
            <v>PGTL,SPLX,900,XGLO,LC,OM4,MULTI,OFNR,3M,BULK</v>
          </cell>
          <cell r="C9754" t="str">
            <v>PGTL,SPLX,900,XGLO,LC,OM4,MULTI,OFNR,3M,BULK</v>
          </cell>
          <cell r="D9754" t="str">
            <v>szt.</v>
          </cell>
          <cell r="E9754">
            <v>0</v>
          </cell>
          <cell r="F9754" t="str">
            <v>SIEMON</v>
          </cell>
          <cell r="K9754">
            <v>13.34</v>
          </cell>
        </row>
        <row r="9755">
          <cell r="A9755" t="str">
            <v>FPBT24LC5V03QQB</v>
          </cell>
          <cell r="B9755" t="str">
            <v>PGTL,SPLX,900,XGLO,LC,OM4,MULTI,OFNR,3M,BULK,AQA C</v>
          </cell>
          <cell r="C9755" t="str">
            <v>PGTL,SPLX,900,XGLO,LC,OM4,MULTI,OFNR,3M,BULK,AQA CONN</v>
          </cell>
          <cell r="D9755" t="str">
            <v>szt.</v>
          </cell>
          <cell r="E9755">
            <v>0</v>
          </cell>
          <cell r="F9755" t="str">
            <v>SIEMON</v>
          </cell>
          <cell r="K9755">
            <v>13.34</v>
          </cell>
        </row>
        <row r="9756">
          <cell r="A9756" t="str">
            <v>FPBT12LC5V03QQB</v>
          </cell>
          <cell r="B9756" t="str">
            <v>PGTL,SPLX,900,XGLO,LC,OM4,MULTI,OFNR,3M,BULK,AQA C</v>
          </cell>
          <cell r="C9756" t="str">
            <v>PGTL,SPLX,900,XGLO,LC,OM4,MULTI,OFNR,3M,BULK,AQA CONN</v>
          </cell>
          <cell r="D9756" t="str">
            <v>szt.</v>
          </cell>
          <cell r="E9756">
            <v>0</v>
          </cell>
          <cell r="F9756" t="str">
            <v>SIEMON</v>
          </cell>
          <cell r="K9756">
            <v>13.34</v>
          </cell>
        </row>
        <row r="9757">
          <cell r="A9757" t="str">
            <v>FPBT12LC5V03EQB</v>
          </cell>
          <cell r="B9757" t="str">
            <v>PGTL,SPLX,900,XGLO,LC,OM4,MULTI,OFNR,3M,BULK,EV CO</v>
          </cell>
          <cell r="C9757" t="str">
            <v>PGTL,SPLX,900,XGLO,LC,OM4,MULTI,OFNR,3M,BULK,EV CONN</v>
          </cell>
          <cell r="D9757" t="str">
            <v>szt.</v>
          </cell>
          <cell r="E9757">
            <v>0</v>
          </cell>
          <cell r="F9757" t="str">
            <v>SIEMON</v>
          </cell>
          <cell r="K9757">
            <v>13.34</v>
          </cell>
        </row>
        <row r="9758">
          <cell r="A9758" t="str">
            <v>FPBT24LC5V03EQB</v>
          </cell>
          <cell r="B9758" t="str">
            <v>PGTL,SPLX,900,XGLO,LC,OM4,MULTI,OFNR,3M,BULK,EV CO</v>
          </cell>
          <cell r="C9758" t="str">
            <v>PGTL,SPLX,900,XGLO,LC,OM4,MULTI,OFNR,3M,BULK,EV CONN</v>
          </cell>
          <cell r="D9758" t="str">
            <v>szt.</v>
          </cell>
          <cell r="E9758">
            <v>0</v>
          </cell>
          <cell r="F9758" t="str">
            <v>SIEMON</v>
          </cell>
          <cell r="K9758">
            <v>13.34</v>
          </cell>
        </row>
        <row r="9759">
          <cell r="A9759" t="str">
            <v>FPBT24LCAL01HB</v>
          </cell>
          <cell r="B9759" t="str">
            <v>PGTL,SPLX,900,XGLO,LCA,OS1/2,MULTI,LSOH3C,1M,BULK</v>
          </cell>
          <cell r="C9759" t="str">
            <v>PGTL,SPLX,900,XGLO,LCA,OS1/2,MULTI,LSOH3C,1M,BULK</v>
          </cell>
          <cell r="D9759" t="str">
            <v>szt.</v>
          </cell>
          <cell r="E9759">
            <v>0</v>
          </cell>
          <cell r="F9759" t="str">
            <v>SIEMON</v>
          </cell>
          <cell r="K9759">
            <v>16.12</v>
          </cell>
        </row>
        <row r="9760">
          <cell r="A9760" t="str">
            <v>FPBT12LCAL01HB</v>
          </cell>
          <cell r="B9760" t="str">
            <v>PGTL,SPLX,900,XGLO,LCA,OS1/2,MULTI,LSOH3C,1M,BULK</v>
          </cell>
          <cell r="C9760" t="str">
            <v>PGTL,SPLX,900,XGLO,LCA,OS1/2,MULTI,LSOH3C,1M,BULK</v>
          </cell>
          <cell r="D9760" t="str">
            <v>szt.</v>
          </cell>
          <cell r="E9760">
            <v>0</v>
          </cell>
          <cell r="F9760" t="str">
            <v>SIEMON</v>
          </cell>
          <cell r="K9760">
            <v>16.12</v>
          </cell>
        </row>
        <row r="9761">
          <cell r="A9761" t="str">
            <v>FPBT12LCAL03HB</v>
          </cell>
          <cell r="B9761" t="str">
            <v>PGTL,SPLX,900,XGLO,LCA,OS1/2,MULTI,LSOH3C,3M,BULK</v>
          </cell>
          <cell r="C9761" t="str">
            <v>PGTL,SPLX,900,XGLO,LCA,OS1/2,MULTI,LSOH3C,3M,BULK</v>
          </cell>
          <cell r="D9761" t="str">
            <v>szt.</v>
          </cell>
          <cell r="E9761">
            <v>0</v>
          </cell>
          <cell r="F9761" t="str">
            <v>SIEMON</v>
          </cell>
          <cell r="K9761">
            <v>17.079999999999998</v>
          </cell>
        </row>
        <row r="9762">
          <cell r="A9762" t="str">
            <v>FPBT24LCAL03HB</v>
          </cell>
          <cell r="B9762" t="str">
            <v>PGTL,SPLX,900,XGLO,LCA,OS1/2,MULTI,LSOH3C,3M,BULK</v>
          </cell>
          <cell r="C9762" t="str">
            <v>PGTL,SPLX,900,XGLO,LCA,OS1/2,MULTI,LSOH3C,3M,BULK</v>
          </cell>
          <cell r="D9762" t="str">
            <v>szt.</v>
          </cell>
          <cell r="E9762">
            <v>0</v>
          </cell>
          <cell r="F9762" t="str">
            <v>SIEMON</v>
          </cell>
          <cell r="K9762">
            <v>17.079999999999998</v>
          </cell>
        </row>
        <row r="9763">
          <cell r="A9763" t="str">
            <v>FPBT24LCAL01B</v>
          </cell>
          <cell r="B9763" t="str">
            <v>PGTL,SPLX,900,XGLO,LCA,OS1/2,MULTI,OFNR,1M,BULK</v>
          </cell>
          <cell r="C9763" t="str">
            <v>PGTL,SPLX,900,XGLO,LCA,OS1/2,MULTI,OFNR,1M,BULK</v>
          </cell>
          <cell r="D9763" t="str">
            <v>szt.</v>
          </cell>
          <cell r="E9763">
            <v>0</v>
          </cell>
          <cell r="F9763" t="str">
            <v>SIEMON</v>
          </cell>
          <cell r="K9763">
            <v>16.12</v>
          </cell>
        </row>
        <row r="9764">
          <cell r="A9764" t="str">
            <v>FPBT12LCAL01B</v>
          </cell>
          <cell r="B9764" t="str">
            <v>PGTL,SPLX,900,XGLO,LCA,OS1/2,MULTI,OFNR,1M,BULK</v>
          </cell>
          <cell r="C9764" t="str">
            <v>PGTL,SPLX,900,XGLO,LCA,OS1/2,MULTI,OFNR,1M,BULK</v>
          </cell>
          <cell r="D9764" t="str">
            <v>szt.</v>
          </cell>
          <cell r="E9764">
            <v>0</v>
          </cell>
          <cell r="F9764" t="str">
            <v>SIEMON</v>
          </cell>
          <cell r="K9764">
            <v>16.12</v>
          </cell>
        </row>
        <row r="9765">
          <cell r="A9765" t="str">
            <v>FPBT12LCAL03B</v>
          </cell>
          <cell r="B9765" t="str">
            <v>PGTL,SPLX,900,XGLO,LCA,OS1/2,MULTI,OFNR,3M,BULK</v>
          </cell>
          <cell r="C9765" t="str">
            <v>PGTL,SPLX,900,XGLO,LCA,OS1/2,MULTI,OFNR,3M,BULK</v>
          </cell>
          <cell r="D9765" t="str">
            <v>szt.</v>
          </cell>
          <cell r="E9765">
            <v>0</v>
          </cell>
          <cell r="F9765" t="str">
            <v>SIEMON</v>
          </cell>
          <cell r="K9765">
            <v>17.079999999999998</v>
          </cell>
        </row>
        <row r="9766">
          <cell r="A9766" t="str">
            <v>FPBT24LCAL03B</v>
          </cell>
          <cell r="B9766" t="str">
            <v>PGTL,SPLX,900,XGLO,LCA,OS1/2,MULTI,OFNR,3M,BULK</v>
          </cell>
          <cell r="C9766" t="str">
            <v>PGTL,SPLX,900,XGLO,LCA,OS1/2,MULTI,OFNR,3M,BULK</v>
          </cell>
          <cell r="D9766" t="str">
            <v>szt.</v>
          </cell>
          <cell r="E9766">
            <v>0</v>
          </cell>
          <cell r="F9766" t="str">
            <v>SIEMON</v>
          </cell>
          <cell r="K9766">
            <v>17.079999999999998</v>
          </cell>
        </row>
        <row r="9767">
          <cell r="A9767" t="str">
            <v>FP1B-LCAL-01H</v>
          </cell>
          <cell r="B9767" t="str">
            <v>PGTL,SPLX,900,XGLO,LCA,OS1/2,YEL,LSOH3C,1M</v>
          </cell>
          <cell r="C9767" t="str">
            <v>PGTL,SPLX,900,XGLO,LCA,OS1/2,YEL,LSOH3C,1M</v>
          </cell>
          <cell r="D9767" t="str">
            <v>szt.</v>
          </cell>
          <cell r="E9767">
            <v>0</v>
          </cell>
          <cell r="F9767" t="str">
            <v>SIEMON</v>
          </cell>
          <cell r="K9767">
            <v>16.96</v>
          </cell>
        </row>
        <row r="9768">
          <cell r="A9768" t="str">
            <v>FPB12LCAL01HB</v>
          </cell>
          <cell r="B9768" t="str">
            <v>PGTL,SPLX,900,XGLO,LCA,OS1/2,YEL,LSOH3C,1M,BULK</v>
          </cell>
          <cell r="C9768" t="str">
            <v>PGTL,SPLX,900,XGLO,LCA,OS1/2,YEL,LSOH3C,1M,BULK</v>
          </cell>
          <cell r="D9768" t="str">
            <v>szt.</v>
          </cell>
          <cell r="E9768">
            <v>0</v>
          </cell>
          <cell r="F9768" t="str">
            <v>SIEMON</v>
          </cell>
          <cell r="K9768">
            <v>16.12</v>
          </cell>
        </row>
        <row r="9769">
          <cell r="A9769" t="str">
            <v>FPB24LCAL01HB</v>
          </cell>
          <cell r="B9769" t="str">
            <v>PGTL,SPLX,900,XGLO,LCA,OS1/2,YEL,LSOH3C,1M,BULK</v>
          </cell>
          <cell r="C9769" t="str">
            <v>PGTL,SPLX,900,XGLO,LCA,OS1/2,YEL,LSOH3C,1M,BULK</v>
          </cell>
          <cell r="D9769" t="str">
            <v>szt.</v>
          </cell>
          <cell r="E9769">
            <v>0</v>
          </cell>
          <cell r="F9769" t="str">
            <v>SIEMON</v>
          </cell>
          <cell r="K9769">
            <v>16.12</v>
          </cell>
        </row>
        <row r="9770">
          <cell r="A9770" t="str">
            <v>FP1B-LCAL-02H</v>
          </cell>
          <cell r="B9770" t="str">
            <v>PGTL,SPLX,900,XGLO,LCA,OS1/2,YEL,LSOH3C,2M</v>
          </cell>
          <cell r="C9770" t="str">
            <v>PGTL,SPLX,900,XGLO,LCA,OS1/2,YEL,LSOH3C,2M</v>
          </cell>
          <cell r="D9770" t="str">
            <v>szt.</v>
          </cell>
          <cell r="E9770">
            <v>0</v>
          </cell>
          <cell r="F9770" t="str">
            <v>SIEMON</v>
          </cell>
          <cell r="K9770">
            <v>17.48</v>
          </cell>
        </row>
        <row r="9771">
          <cell r="A9771" t="str">
            <v>FPB24LCAL03HB</v>
          </cell>
          <cell r="B9771" t="str">
            <v>PGTL,SPLX,900,XGLO,LCA,OS1/2,YEL,LSOH3C,3M,BULK</v>
          </cell>
          <cell r="C9771" t="str">
            <v>PGTL,SPLX,900,XGLO,LCA,OS1/2,YEL,LSOH3C,3M,BULK</v>
          </cell>
          <cell r="D9771" t="str">
            <v>szt.</v>
          </cell>
          <cell r="E9771">
            <v>0</v>
          </cell>
          <cell r="F9771" t="str">
            <v>SIEMON</v>
          </cell>
          <cell r="K9771">
            <v>17.079999999999998</v>
          </cell>
        </row>
        <row r="9772">
          <cell r="A9772" t="str">
            <v>FPB12LCAL03HB</v>
          </cell>
          <cell r="B9772" t="str">
            <v>PGTL,SPLX,900,XGLO,LCA,OS1/2,YEL,LSOH3C,3M,BULK</v>
          </cell>
          <cell r="C9772" t="str">
            <v>PGTL,SPLX,900,XGLO,LCA,OS1/2,YEL,LSOH3C,3M,BULK</v>
          </cell>
          <cell r="D9772" t="str">
            <v>szt.</v>
          </cell>
          <cell r="E9772">
            <v>0</v>
          </cell>
          <cell r="F9772" t="str">
            <v>SIEMON</v>
          </cell>
          <cell r="K9772">
            <v>17.079999999999998</v>
          </cell>
        </row>
        <row r="9773">
          <cell r="A9773" t="str">
            <v>FPB12LCAL01B</v>
          </cell>
          <cell r="B9773" t="str">
            <v>PGTL,SPLX,900,XGLO,LCA,OS1/2,YEL,OFNR,1M,BULK</v>
          </cell>
          <cell r="C9773" t="str">
            <v>PGTL,SPLX,900,XGLO,LCA,OS1/2,YEL,OFNR,1M,BULK</v>
          </cell>
          <cell r="D9773" t="str">
            <v>szt.</v>
          </cell>
          <cell r="E9773">
            <v>0</v>
          </cell>
          <cell r="F9773" t="str">
            <v>SIEMON</v>
          </cell>
          <cell r="K9773">
            <v>16.12</v>
          </cell>
        </row>
        <row r="9774">
          <cell r="A9774" t="str">
            <v>FPB24LCAL01B</v>
          </cell>
          <cell r="B9774" t="str">
            <v>PGTL,SPLX,900,XGLO,LCA,OS1/2,YEL,OFNR,1M,BULK</v>
          </cell>
          <cell r="C9774" t="str">
            <v>PGTL,SPLX,900,XGLO,LCA,OS1/2,YEL,OFNR,1M,BULK</v>
          </cell>
          <cell r="D9774" t="str">
            <v>szt.</v>
          </cell>
          <cell r="E9774">
            <v>0</v>
          </cell>
          <cell r="F9774" t="str">
            <v>SIEMON</v>
          </cell>
          <cell r="K9774">
            <v>16.12</v>
          </cell>
        </row>
        <row r="9775">
          <cell r="A9775" t="str">
            <v>FPB24LCAL03B</v>
          </cell>
          <cell r="B9775" t="str">
            <v>PGTL,SPLX,900,XGLO,LCA,OS1/2,YEL,OFNR,3M,BULK</v>
          </cell>
          <cell r="C9775" t="str">
            <v>PGTL,SPLX,900,XGLO,LCA,OS1/2,YEL,OFNR,3M,BULK</v>
          </cell>
          <cell r="D9775" t="str">
            <v>szt.</v>
          </cell>
          <cell r="E9775">
            <v>0</v>
          </cell>
          <cell r="F9775" t="str">
            <v>SIEMON</v>
          </cell>
          <cell r="K9775">
            <v>17.079999999999998</v>
          </cell>
        </row>
        <row r="9776">
          <cell r="A9776" t="str">
            <v>FPB12LCAL03B</v>
          </cell>
          <cell r="B9776" t="str">
            <v>PGTL,SPLX,900,XGLO,LCA,OS1/2,YEL,OFNR,3M,BULK</v>
          </cell>
          <cell r="C9776" t="str">
            <v>PGTL,SPLX,900,XGLO,LCA,OS1/2,YEL,OFNR,3M,BULK</v>
          </cell>
          <cell r="D9776" t="str">
            <v>szt.</v>
          </cell>
          <cell r="E9776">
            <v>0</v>
          </cell>
          <cell r="F9776" t="str">
            <v>SIEMON</v>
          </cell>
          <cell r="K9776">
            <v>17.079999999999998</v>
          </cell>
        </row>
        <row r="9777">
          <cell r="A9777" t="str">
            <v>FPBT24LCUL01HB</v>
          </cell>
          <cell r="B9777" t="str">
            <v>PGTL,SPLX,900,XGLO,LCU,OS1/2,MULTI,LSOH3C,1M,BULK</v>
          </cell>
          <cell r="C9777" t="str">
            <v>PGTL,SPLX,900,XGLO,LCU,OS1/2,MULTI,LSOH3C,1M,BULK</v>
          </cell>
          <cell r="D9777" t="str">
            <v>szt.</v>
          </cell>
          <cell r="E9777">
            <v>0</v>
          </cell>
          <cell r="F9777" t="str">
            <v>SIEMON</v>
          </cell>
          <cell r="K9777">
            <v>11.44</v>
          </cell>
        </row>
        <row r="9778">
          <cell r="A9778" t="str">
            <v>FPBT12LCUL01HB</v>
          </cell>
          <cell r="B9778" t="str">
            <v>PGTL,SPLX,900,XGLO,LCU,OS1/2,MULTI,LSOH3C,1M,BULK</v>
          </cell>
          <cell r="C9778" t="str">
            <v>PGTL,SPLX,900,XGLO,LCU,OS1/2,MULTI,LSOH3C,1M,BULK</v>
          </cell>
          <cell r="D9778" t="str">
            <v>szt.</v>
          </cell>
          <cell r="E9778">
            <v>0</v>
          </cell>
          <cell r="F9778" t="str">
            <v>SIEMON</v>
          </cell>
          <cell r="K9778">
            <v>11.44</v>
          </cell>
        </row>
        <row r="9779">
          <cell r="A9779" t="str">
            <v>FPBT12LCUL03HB</v>
          </cell>
          <cell r="B9779" t="str">
            <v>PGTL,SPLX,900,XGLO,LCU,OS1/2,MULTI,LSOH3C,3M,BULK</v>
          </cell>
          <cell r="C9779" t="str">
            <v>PGTL,SPLX,900,XGLO,LCU,OS1/2,MULTI,LSOH3C,3M,BULK</v>
          </cell>
          <cell r="D9779" t="str">
            <v>szt.</v>
          </cell>
          <cell r="E9779">
            <v>0</v>
          </cell>
          <cell r="F9779" t="str">
            <v>SIEMON</v>
          </cell>
          <cell r="K9779">
            <v>12.42</v>
          </cell>
        </row>
        <row r="9780">
          <cell r="A9780" t="str">
            <v>FPBT24LCUL03HB</v>
          </cell>
          <cell r="B9780" t="str">
            <v>PGTL,SPLX,900,XGLO,LCU,OS1/2,MULTI,LSOH3C,3M,BULK</v>
          </cell>
          <cell r="C9780" t="str">
            <v>PGTL,SPLX,900,XGLO,LCU,OS1/2,MULTI,LSOH3C,3M,BULK</v>
          </cell>
          <cell r="D9780" t="str">
            <v>szt.</v>
          </cell>
          <cell r="E9780">
            <v>0</v>
          </cell>
          <cell r="F9780" t="str">
            <v>SIEMON</v>
          </cell>
          <cell r="K9780">
            <v>12.42</v>
          </cell>
        </row>
        <row r="9781">
          <cell r="A9781" t="str">
            <v>FPBT24LCUL01B</v>
          </cell>
          <cell r="B9781" t="str">
            <v>PGTL,SPLX,900,XGLO,LCU,OS1/2,MULTI,OFNR,1M,BULK</v>
          </cell>
          <cell r="C9781" t="str">
            <v>PGTL,SPLX,900,XGLO,LCU,OS1/2,MULTI,OFNR,1M,BULK</v>
          </cell>
          <cell r="D9781" t="str">
            <v>szt.</v>
          </cell>
          <cell r="E9781">
            <v>0</v>
          </cell>
          <cell r="F9781" t="str">
            <v>SIEMON</v>
          </cell>
          <cell r="K9781">
            <v>11.44</v>
          </cell>
        </row>
        <row r="9782">
          <cell r="A9782" t="str">
            <v>FPBT12LCUL01B</v>
          </cell>
          <cell r="B9782" t="str">
            <v>PGTL,SPLX,900,XGLO,LCU,OS1/2,MULTI,OFNR,1M,BULK</v>
          </cell>
          <cell r="C9782" t="str">
            <v>PGTL,SPLX,900,XGLO,LCU,OS1/2,MULTI,OFNR,1M,BULK</v>
          </cell>
          <cell r="D9782" t="str">
            <v>szt.</v>
          </cell>
          <cell r="E9782">
            <v>0</v>
          </cell>
          <cell r="F9782" t="str">
            <v>SIEMON</v>
          </cell>
          <cell r="K9782">
            <v>11.44</v>
          </cell>
        </row>
        <row r="9783">
          <cell r="A9783" t="str">
            <v>FPBT12LCUL03B</v>
          </cell>
          <cell r="B9783" t="str">
            <v>PGTL,SPLX,900,XGLO,LCU,OS1/2,MULTI,OFNR,3M,BULK</v>
          </cell>
          <cell r="C9783" t="str">
            <v>PGTL,SPLX,900,XGLO,LCU,OS1/2,MULTI,OFNR,3M,BULK</v>
          </cell>
          <cell r="D9783" t="str">
            <v>szt.</v>
          </cell>
          <cell r="E9783">
            <v>0</v>
          </cell>
          <cell r="F9783" t="str">
            <v>SIEMON</v>
          </cell>
          <cell r="K9783">
            <v>12.42</v>
          </cell>
        </row>
        <row r="9784">
          <cell r="A9784" t="str">
            <v>FPBT24LCUL03B</v>
          </cell>
          <cell r="B9784" t="str">
            <v>PGTL,SPLX,900,XGLO,LCU,OS1/2,MULTI,OFNR,3M,BULK</v>
          </cell>
          <cell r="C9784" t="str">
            <v>PGTL,SPLX,900,XGLO,LCU,OS1/2,MULTI,OFNR,3M,BULK</v>
          </cell>
          <cell r="D9784" t="str">
            <v>szt.</v>
          </cell>
          <cell r="E9784">
            <v>0</v>
          </cell>
          <cell r="F9784" t="str">
            <v>SIEMON</v>
          </cell>
          <cell r="K9784">
            <v>12.42</v>
          </cell>
        </row>
        <row r="9785">
          <cell r="A9785" t="str">
            <v>FP1B-LCUL-02H</v>
          </cell>
          <cell r="B9785" t="str">
            <v>PGTL,SPLX,900,XGLO,LCU,OS1/2,YEL, LSOH3C,2M</v>
          </cell>
          <cell r="C9785" t="str">
            <v>PGTL,SPLX,900,XGLO,LCU,OS1/2,YEL, LSOH3C,2M</v>
          </cell>
          <cell r="D9785" t="str">
            <v>szt.</v>
          </cell>
          <cell r="E9785">
            <v>0</v>
          </cell>
          <cell r="F9785" t="str">
            <v>SIEMON</v>
          </cell>
          <cell r="K9785">
            <v>0</v>
          </cell>
        </row>
        <row r="9786">
          <cell r="A9786" t="str">
            <v>FP1B-LCUL-01H</v>
          </cell>
          <cell r="B9786" t="str">
            <v>PGTL,SPLX,900,XGLO,LCU,OS1/2,YEL,LSOH3C,1M</v>
          </cell>
          <cell r="C9786" t="str">
            <v>PGTL,SPLX,900,XGLO,LCU,OS1/2,YEL,LSOH3C,1M</v>
          </cell>
          <cell r="D9786" t="str">
            <v>szt.</v>
          </cell>
          <cell r="E9786">
            <v>0</v>
          </cell>
          <cell r="F9786" t="str">
            <v>SIEMON</v>
          </cell>
          <cell r="K9786">
            <v>12.06</v>
          </cell>
        </row>
        <row r="9787">
          <cell r="A9787" t="str">
            <v>FPB12LCUL01HB</v>
          </cell>
          <cell r="B9787" t="str">
            <v>PGTL,SPLX,900,XGLO,LCU,OS1/2,YEL,LSOH3C,1M,BULK</v>
          </cell>
          <cell r="C9787" t="str">
            <v>PGTL,SPLX,900,XGLO,LCU,OS1/2,YEL,LSOH3C,1M,BULK</v>
          </cell>
          <cell r="D9787" t="str">
            <v>szt.</v>
          </cell>
          <cell r="E9787">
            <v>0</v>
          </cell>
          <cell r="F9787" t="str">
            <v>SIEMON</v>
          </cell>
          <cell r="K9787">
            <v>11.44</v>
          </cell>
        </row>
        <row r="9788">
          <cell r="A9788" t="str">
            <v>FPB24LCUL01HB</v>
          </cell>
          <cell r="B9788" t="str">
            <v>PGTL,SPLX,900,XGLO,LCU,OS1/2,YEL,LSOH3C,1M,BULK</v>
          </cell>
          <cell r="C9788" t="str">
            <v>PGTL,SPLX,900,XGLO,LCU,OS1/2,YEL,LSOH3C,1M,BULK</v>
          </cell>
          <cell r="D9788" t="str">
            <v>szt.</v>
          </cell>
          <cell r="E9788">
            <v>0</v>
          </cell>
          <cell r="F9788" t="str">
            <v>SIEMON</v>
          </cell>
          <cell r="K9788">
            <v>11.44</v>
          </cell>
        </row>
        <row r="9789">
          <cell r="A9789" t="str">
            <v>FPB24LCUL03HB</v>
          </cell>
          <cell r="B9789" t="str">
            <v>PGTL,SPLX,900,XGLO,LCU,OS1/2,YEL,LSOH3C,3M,BULK</v>
          </cell>
          <cell r="C9789" t="str">
            <v>PGTL,SPLX,900,XGLO,LCU,OS1/2,YEL,LSOH3C,3M,BULK</v>
          </cell>
          <cell r="D9789" t="str">
            <v>szt.</v>
          </cell>
          <cell r="E9789">
            <v>0</v>
          </cell>
          <cell r="F9789" t="str">
            <v>SIEMON</v>
          </cell>
          <cell r="K9789">
            <v>12.42</v>
          </cell>
        </row>
        <row r="9790">
          <cell r="A9790" t="str">
            <v>FPB12LCUL03HB</v>
          </cell>
          <cell r="B9790" t="str">
            <v>PGTL,SPLX,900,XGLO,LCU,OS1/2,YEL,LSOH3C,3M,BULK</v>
          </cell>
          <cell r="C9790" t="str">
            <v>PGTL,SPLX,900,XGLO,LCU,OS1/2,YEL,LSOH3C,3M,BULK</v>
          </cell>
          <cell r="D9790" t="str">
            <v>szt.</v>
          </cell>
          <cell r="E9790">
            <v>0</v>
          </cell>
          <cell r="F9790" t="str">
            <v>SIEMON</v>
          </cell>
          <cell r="K9790">
            <v>12.42</v>
          </cell>
        </row>
        <row r="9791">
          <cell r="A9791" t="str">
            <v>FPB12LCUL01B</v>
          </cell>
          <cell r="B9791" t="str">
            <v>PGTL,SPLX,900,XGLO,LCU,OS1/2,YEL,OFNR,1M,BULK</v>
          </cell>
          <cell r="C9791" t="str">
            <v>PGTL,SPLX,900,XGLO,LCU,OS1/2,YEL,OFNR,1M,BULK</v>
          </cell>
          <cell r="D9791" t="str">
            <v>szt.</v>
          </cell>
          <cell r="E9791">
            <v>0</v>
          </cell>
          <cell r="F9791" t="str">
            <v>SIEMON</v>
          </cell>
          <cell r="K9791">
            <v>11.44</v>
          </cell>
        </row>
        <row r="9792">
          <cell r="A9792" t="str">
            <v>FPB24LCUL01B</v>
          </cell>
          <cell r="B9792" t="str">
            <v>PGTL,SPLX,900,XGLO,LCU,OS1/2,YEL,OFNR,1M,BULK</v>
          </cell>
          <cell r="C9792" t="str">
            <v>PGTL,SPLX,900,XGLO,LCU,OS1/2,YEL,OFNR,1M,BULK</v>
          </cell>
          <cell r="D9792" t="str">
            <v>szt.</v>
          </cell>
          <cell r="E9792">
            <v>0</v>
          </cell>
          <cell r="F9792" t="str">
            <v>SIEMON</v>
          </cell>
          <cell r="K9792">
            <v>11.44</v>
          </cell>
        </row>
        <row r="9793">
          <cell r="A9793" t="str">
            <v>FPB24LCUL03B</v>
          </cell>
          <cell r="B9793" t="str">
            <v>PGTL,SPLX,900,XGLO,LCU,OS1/2,YEL,OFNR,3M,BULK</v>
          </cell>
          <cell r="C9793" t="str">
            <v>PGTL,SPLX,900,XGLO,LCU,OS1/2,YEL,OFNR,3M,BULK</v>
          </cell>
          <cell r="D9793" t="str">
            <v>szt.</v>
          </cell>
          <cell r="E9793">
            <v>0</v>
          </cell>
          <cell r="F9793" t="str">
            <v>SIEMON</v>
          </cell>
          <cell r="K9793">
            <v>12.42</v>
          </cell>
        </row>
        <row r="9794">
          <cell r="A9794" t="str">
            <v>FPB12LCUL03B</v>
          </cell>
          <cell r="B9794" t="str">
            <v>PGTL,SPLX,900,XGLO,LCU,OS1/2,YEL,OFNR,3M,BULK</v>
          </cell>
          <cell r="C9794" t="str">
            <v>PGTL,SPLX,900,XGLO,LCU,OS1/2,YEL,OFNR,3M,BULK</v>
          </cell>
          <cell r="D9794" t="str">
            <v>szt.</v>
          </cell>
          <cell r="E9794">
            <v>0</v>
          </cell>
          <cell r="F9794" t="str">
            <v>SIEMON</v>
          </cell>
          <cell r="K9794">
            <v>12.42</v>
          </cell>
        </row>
        <row r="9795">
          <cell r="A9795" t="str">
            <v>FP1B-SC5L-01AH</v>
          </cell>
          <cell r="B9795" t="str">
            <v>PGTL,SPLX,900,XGLO,SC,OM3,AQA,LSOH3C,1M</v>
          </cell>
          <cell r="C9795" t="str">
            <v>PGTL,SPLX,900,XGLO,SC,OM3,AQA,LSOH3C,1M</v>
          </cell>
          <cell r="D9795" t="str">
            <v>szt.</v>
          </cell>
          <cell r="E9795">
            <v>0</v>
          </cell>
          <cell r="F9795" t="str">
            <v>SIEMON</v>
          </cell>
          <cell r="K9795">
            <v>8.7799999999999994</v>
          </cell>
        </row>
        <row r="9796">
          <cell r="A9796" t="str">
            <v>FPB12SC5L01AHB</v>
          </cell>
          <cell r="B9796" t="str">
            <v>PGTL,SPLX,900,XGLO,SC,OM3,AQA,LSOH3C,1M,BULK</v>
          </cell>
          <cell r="C9796" t="str">
            <v>PGTL,SPLX,900,XGLO,SC,OM3,AQA,LSOH3C,1M,BULK</v>
          </cell>
          <cell r="D9796" t="str">
            <v>szt.</v>
          </cell>
          <cell r="E9796">
            <v>0</v>
          </cell>
          <cell r="F9796" t="str">
            <v>SIEMON</v>
          </cell>
          <cell r="K9796">
            <v>8.34</v>
          </cell>
        </row>
        <row r="9797">
          <cell r="A9797" t="str">
            <v>FPB12SC5L01QHB</v>
          </cell>
          <cell r="B9797" t="str">
            <v>PGTL,SPLX,900,XGLO,SC,OM3,AQA,LSOH3C,1M,BULK,AQA C</v>
          </cell>
          <cell r="C9797" t="str">
            <v>PGTL,SPLX,900,XGLO,SC,OM3,AQA,LSOH3C,1M,BULK,AQA CONN</v>
          </cell>
          <cell r="D9797" t="str">
            <v>szt.</v>
          </cell>
          <cell r="E9797">
            <v>0</v>
          </cell>
          <cell r="F9797" t="str">
            <v>SIEMON</v>
          </cell>
          <cell r="K9797">
            <v>8.34</v>
          </cell>
        </row>
        <row r="9798">
          <cell r="A9798" t="str">
            <v>FP1B-SC5L-03QH</v>
          </cell>
          <cell r="B9798" t="str">
            <v>PGTL,SPLX,900,XGLO,SC,OM3,AQA,LSOH3C,3M,AQA CONN</v>
          </cell>
          <cell r="C9798" t="str">
            <v>PGTL,SPLX,900,XGLO,SC,OM3,AQA,LSOH3C,3M,AQA CONN</v>
          </cell>
          <cell r="D9798" t="str">
            <v>szt.</v>
          </cell>
          <cell r="E9798">
            <v>0</v>
          </cell>
          <cell r="F9798" t="str">
            <v>SIEMON</v>
          </cell>
          <cell r="K9798">
            <v>10.199999999999999</v>
          </cell>
        </row>
        <row r="9799">
          <cell r="A9799" t="str">
            <v>FPB12SC5L03AHB</v>
          </cell>
          <cell r="B9799" t="str">
            <v>PGTL,SPLX,900,XGLO,SC,OM3,AQA,LSOH3C,3M,BULK</v>
          </cell>
          <cell r="C9799" t="str">
            <v>PGTL,SPLX,900,XGLO,SC,OM3,AQA,LSOH3C,3M,BULK</v>
          </cell>
          <cell r="D9799" t="str">
            <v>szt.</v>
          </cell>
          <cell r="E9799">
            <v>0</v>
          </cell>
          <cell r="F9799" t="str">
            <v>SIEMON</v>
          </cell>
          <cell r="K9799">
            <v>9.6999999999999993</v>
          </cell>
        </row>
        <row r="9800">
          <cell r="A9800" t="str">
            <v>FPB12SC5L03QHB</v>
          </cell>
          <cell r="B9800" t="str">
            <v>PGTL,SPLX,900,XGLO,SC,OM3,AQA,LSOH3C,3M,BULK,AQA C</v>
          </cell>
          <cell r="C9800" t="str">
            <v>PGTL,SPLX,900,XGLO,SC,OM3,AQA,LSOH3C,3M,BULK,AQA CONN</v>
          </cell>
          <cell r="D9800" t="str">
            <v>szt.</v>
          </cell>
          <cell r="E9800">
            <v>0</v>
          </cell>
          <cell r="F9800" t="str">
            <v>SIEMON</v>
          </cell>
          <cell r="K9800">
            <v>9.6999999999999993</v>
          </cell>
        </row>
        <row r="9801">
          <cell r="A9801" t="str">
            <v>FPB12SC5L01AQB</v>
          </cell>
          <cell r="B9801" t="str">
            <v>PGTL,SPLX,900,XGLO,SC,OM3,AQA,OFNR,1M,BULK</v>
          </cell>
          <cell r="C9801" t="str">
            <v>PGTL,SPLX,900,XGLO,SC,OM3,AQA,OFNR,1M,BULK</v>
          </cell>
          <cell r="D9801" t="str">
            <v>szt.</v>
          </cell>
          <cell r="E9801">
            <v>0</v>
          </cell>
          <cell r="F9801" t="str">
            <v>SIEMON</v>
          </cell>
          <cell r="K9801">
            <v>8.34</v>
          </cell>
        </row>
        <row r="9802">
          <cell r="A9802" t="str">
            <v>FPB12SC5L01QQB</v>
          </cell>
          <cell r="B9802" t="str">
            <v>PGTL,SPLX,900,XGLO,SC,OM3,AQA,OFNR,1M,BULK,AQA CON</v>
          </cell>
          <cell r="C9802" t="str">
            <v>PGTL,SPLX,900,XGLO,SC,OM3,AQA,OFNR,1M,BULK,AQA CONN</v>
          </cell>
          <cell r="D9802" t="str">
            <v>szt.</v>
          </cell>
          <cell r="E9802">
            <v>0</v>
          </cell>
          <cell r="F9802" t="str">
            <v>SIEMON</v>
          </cell>
          <cell r="K9802">
            <v>8.34</v>
          </cell>
        </row>
        <row r="9803">
          <cell r="A9803" t="str">
            <v>FPB12SC5L03AQB</v>
          </cell>
          <cell r="B9803" t="str">
            <v>PGTL,SPLX,900,XGLO,SC,OM3,AQA,OFNR,3M,BULK</v>
          </cell>
          <cell r="C9803" t="str">
            <v>PGTL,SPLX,900,XGLO,SC,OM3,AQA,OFNR,3M,BULK</v>
          </cell>
          <cell r="D9803" t="str">
            <v>szt.</v>
          </cell>
          <cell r="E9803">
            <v>0</v>
          </cell>
          <cell r="F9803" t="str">
            <v>SIEMON</v>
          </cell>
          <cell r="K9803">
            <v>9.6999999999999993</v>
          </cell>
        </row>
        <row r="9804">
          <cell r="A9804" t="str">
            <v>FPB12SC5L03QQB</v>
          </cell>
          <cell r="B9804" t="str">
            <v>PGTL,SPLX,900,XGLO,SC,OM3,AQA,OFNR,3M,BULK,AQA CON</v>
          </cell>
          <cell r="C9804" t="str">
            <v>PGTL,SPLX,900,XGLO,SC,OM3,AQA,OFNR,3M,BULK,AQA CONN</v>
          </cell>
          <cell r="D9804" t="str">
            <v>szt.</v>
          </cell>
          <cell r="E9804">
            <v>0</v>
          </cell>
          <cell r="F9804" t="str">
            <v>SIEMON</v>
          </cell>
          <cell r="K9804">
            <v>9.6999999999999993</v>
          </cell>
        </row>
        <row r="9805">
          <cell r="A9805" t="str">
            <v>FPBT12SC5L01AHB</v>
          </cell>
          <cell r="B9805" t="str">
            <v>PGTL,SPLX,900,XGLO,SC,OM3,MULTI,LSOH3C,1M,BULK</v>
          </cell>
          <cell r="C9805" t="str">
            <v>PGTL,SPLX,900,XGLO,SC,OM3,MULTI,LSOH3C,1M,BULK</v>
          </cell>
          <cell r="D9805" t="str">
            <v>szt.</v>
          </cell>
          <cell r="E9805">
            <v>0</v>
          </cell>
          <cell r="F9805" t="str">
            <v>SIEMON</v>
          </cell>
          <cell r="K9805">
            <v>8.34</v>
          </cell>
        </row>
        <row r="9806">
          <cell r="A9806" t="str">
            <v>FPBT12SC5L01QHB</v>
          </cell>
          <cell r="B9806" t="str">
            <v>PGTL,SPLX,900,XGLO,SC,OM3,MULTI,LSOH3C,1M,BULK,AQA</v>
          </cell>
          <cell r="C9806" t="str">
            <v>PGTL,SPLX,900,XGLO,SC,OM3,MULTI,LSOH3C,1M,BULK,AQA CONN</v>
          </cell>
          <cell r="D9806" t="str">
            <v>szt.</v>
          </cell>
          <cell r="E9806">
            <v>0</v>
          </cell>
          <cell r="F9806" t="str">
            <v>SIEMON</v>
          </cell>
          <cell r="K9806">
            <v>8.34</v>
          </cell>
        </row>
        <row r="9807">
          <cell r="A9807" t="str">
            <v>FPBT12SC5L03AHB</v>
          </cell>
          <cell r="B9807" t="str">
            <v>PGTL,SPLX,900,XGLO,SC,OM3,MULTI,LSOH3C,3M,BULK</v>
          </cell>
          <cell r="C9807" t="str">
            <v>PGTL,SPLX,900,XGLO,SC,OM3,MULTI,LSOH3C,3M,BULK</v>
          </cell>
          <cell r="D9807" t="str">
            <v>szt.</v>
          </cell>
          <cell r="E9807">
            <v>0</v>
          </cell>
          <cell r="F9807" t="str">
            <v>SIEMON</v>
          </cell>
          <cell r="K9807">
            <v>9.6999999999999993</v>
          </cell>
        </row>
        <row r="9808">
          <cell r="A9808" t="str">
            <v>FPBT12SC5L03QHB</v>
          </cell>
          <cell r="B9808" t="str">
            <v>PGTL,SPLX,900,XGLO,SC,OM3,MULTI,LSOH3C,3M,BULK,AQA</v>
          </cell>
          <cell r="C9808" t="str">
            <v>PGTL,SPLX,900,XGLO,SC,OM3,MULTI,LSOH3C,3M,BULK,AQA CONN</v>
          </cell>
          <cell r="D9808" t="str">
            <v>szt.</v>
          </cell>
          <cell r="E9808">
            <v>0</v>
          </cell>
          <cell r="F9808" t="str">
            <v>SIEMON</v>
          </cell>
          <cell r="K9808">
            <v>9.6999999999999993</v>
          </cell>
        </row>
        <row r="9809">
          <cell r="A9809" t="str">
            <v>FPBT12SC5L01AQB</v>
          </cell>
          <cell r="B9809" t="str">
            <v>PGTL,SPLX,900,XGLO,SC,OM3,MULTI,OFNR,1M,BULK</v>
          </cell>
          <cell r="C9809" t="str">
            <v>PGTL,SPLX,900,XGLO,SC,OM3,MULTI,OFNR,1M,BULK</v>
          </cell>
          <cell r="D9809" t="str">
            <v>szt.</v>
          </cell>
          <cell r="E9809">
            <v>0</v>
          </cell>
          <cell r="F9809" t="str">
            <v>SIEMON</v>
          </cell>
          <cell r="K9809">
            <v>8.34</v>
          </cell>
        </row>
        <row r="9810">
          <cell r="A9810" t="str">
            <v>FPBT12SC5L01QQB</v>
          </cell>
          <cell r="B9810" t="str">
            <v>PGTL,SPLX,900,XGLO,SC,OM3,MULTI,OFNR,1M,BULK,AQA C</v>
          </cell>
          <cell r="C9810" t="str">
            <v>PGTL,SPLX,900,XGLO,SC,OM3,MULTI,OFNR,1M,BULK,AQA CONN</v>
          </cell>
          <cell r="D9810" t="str">
            <v>szt.</v>
          </cell>
          <cell r="E9810">
            <v>0</v>
          </cell>
          <cell r="F9810" t="str">
            <v>SIEMON</v>
          </cell>
          <cell r="K9810">
            <v>8.34</v>
          </cell>
        </row>
        <row r="9811">
          <cell r="A9811" t="str">
            <v>FPBT12SC5L03AQB</v>
          </cell>
          <cell r="B9811" t="str">
            <v>PGTL,SPLX,900,XGLO,SC,OM3,MULTI,OFNR,3M,BULK</v>
          </cell>
          <cell r="C9811" t="str">
            <v>PGTL,SPLX,900,XGLO,SC,OM3,MULTI,OFNR,3M,BULK</v>
          </cell>
          <cell r="D9811" t="str">
            <v>szt.</v>
          </cell>
          <cell r="E9811">
            <v>0</v>
          </cell>
          <cell r="F9811" t="str">
            <v>SIEMON</v>
          </cell>
          <cell r="K9811">
            <v>9.6999999999999993</v>
          </cell>
        </row>
        <row r="9812">
          <cell r="A9812" t="str">
            <v>FPBT12SC5L03QQB</v>
          </cell>
          <cell r="B9812" t="str">
            <v>PGTL,SPLX,900,XGLO,SC,OM3,MULTI,OFNR,3M,BULK,AQA C</v>
          </cell>
          <cell r="C9812" t="str">
            <v>PGTL,SPLX,900,XGLO,SC,OM3,MULTI,OFNR,3M,BULK,AQA CONN</v>
          </cell>
          <cell r="D9812" t="str">
            <v>szt.</v>
          </cell>
          <cell r="E9812">
            <v>0</v>
          </cell>
          <cell r="F9812" t="str">
            <v>SIEMON</v>
          </cell>
          <cell r="K9812">
            <v>9.6999999999999993</v>
          </cell>
        </row>
        <row r="9813">
          <cell r="A9813" t="str">
            <v>FP1B-SC5V-01AH</v>
          </cell>
          <cell r="B9813" t="str">
            <v>PGTL,SPLX,900,XGLO,SC,OM4,AQA,LSOH3C,1M</v>
          </cell>
          <cell r="C9813" t="str">
            <v>PGTL,SPLX,900,XGLO,SC,OM4,AQA,LSOH3C,1M</v>
          </cell>
          <cell r="D9813" t="str">
            <v>szt.</v>
          </cell>
          <cell r="E9813">
            <v>0</v>
          </cell>
          <cell r="F9813" t="str">
            <v>SIEMON</v>
          </cell>
          <cell r="K9813">
            <v>10.1</v>
          </cell>
        </row>
        <row r="9814">
          <cell r="A9814" t="str">
            <v>FPB12SC5V01AHB</v>
          </cell>
          <cell r="B9814" t="str">
            <v>PGTL,SPLX,900,XGLO,SC,OM4,AQA,LSOH3C,1M,BULK</v>
          </cell>
          <cell r="C9814" t="str">
            <v>PGTL,SPLX,900,XGLO,SC,OM4,AQA,LSOH3C,1M,BULK</v>
          </cell>
          <cell r="D9814" t="str">
            <v>szt.</v>
          </cell>
          <cell r="E9814">
            <v>0</v>
          </cell>
          <cell r="F9814" t="str">
            <v>SIEMON</v>
          </cell>
          <cell r="K9814">
            <v>9.6</v>
          </cell>
        </row>
        <row r="9815">
          <cell r="A9815" t="str">
            <v>FPB12SC5V01QHB</v>
          </cell>
          <cell r="B9815" t="str">
            <v>PGTL,SPLX,900,XGLO,SC,OM4,AQA,LSOH3C,1M,BULK,AQA C</v>
          </cell>
          <cell r="C9815" t="str">
            <v>PGTL,SPLX,900,XGLO,SC,OM4,AQA,LSOH3C,1M,BULK,AQA CONN</v>
          </cell>
          <cell r="D9815" t="str">
            <v>szt.</v>
          </cell>
          <cell r="E9815">
            <v>0</v>
          </cell>
          <cell r="F9815" t="str">
            <v>SIEMON</v>
          </cell>
          <cell r="K9815">
            <v>9.6</v>
          </cell>
        </row>
        <row r="9816">
          <cell r="A9816" t="str">
            <v>FP1B-SC5V-02AH</v>
          </cell>
          <cell r="B9816" t="str">
            <v>PGTL,SPLX,900,XGLO,SC,OM4,AQA,LSOH3C,2M</v>
          </cell>
          <cell r="C9816" t="str">
            <v>PGTL,SPLX,900,XGLO,SC,OM4,AQA,LSOH3C,2M</v>
          </cell>
          <cell r="D9816" t="str">
            <v>szt.</v>
          </cell>
          <cell r="E9816">
            <v>0</v>
          </cell>
          <cell r="F9816" t="str">
            <v>SIEMON</v>
          </cell>
          <cell r="K9816">
            <v>11.06</v>
          </cell>
        </row>
        <row r="9817">
          <cell r="A9817" t="str">
            <v>FP1B-SC5V-03AH</v>
          </cell>
          <cell r="B9817" t="str">
            <v>PGTL,SPLX,900,XGLO,SC,OM4,AQA,LSOH3C,3M</v>
          </cell>
          <cell r="C9817" t="str">
            <v>PGTL,SPLX,900,XGLO,SC,OM4,AQA,LSOH3C,3M</v>
          </cell>
          <cell r="D9817" t="str">
            <v>szt.</v>
          </cell>
          <cell r="E9817">
            <v>0</v>
          </cell>
          <cell r="F9817" t="str">
            <v>SIEMON</v>
          </cell>
          <cell r="K9817">
            <v>14.44</v>
          </cell>
        </row>
        <row r="9818">
          <cell r="A9818" t="str">
            <v>FP1B-SC5V-03QH</v>
          </cell>
          <cell r="B9818" t="str">
            <v>PGTL,SPLX,900,XGLO,SC,OM4,AQA,LSOH3C,3M,AQA CONN</v>
          </cell>
          <cell r="C9818" t="str">
            <v>PGTL,SPLX,900,XGLO,SC,OM4,AQA,LSOH3C,3M,AQA CONN</v>
          </cell>
          <cell r="D9818" t="str">
            <v>szt.</v>
          </cell>
          <cell r="E9818">
            <v>0</v>
          </cell>
          <cell r="F9818" t="str">
            <v>SIEMON</v>
          </cell>
          <cell r="K9818">
            <v>12.04</v>
          </cell>
        </row>
        <row r="9819">
          <cell r="A9819" t="str">
            <v>FPB12SC5V03AHB</v>
          </cell>
          <cell r="B9819" t="str">
            <v>PGTL,SPLX,900,XGLO,SC,OM4,AQA,LSOH3C,3M,BULK</v>
          </cell>
          <cell r="C9819" t="str">
            <v>PGTL,SPLX,900,XGLO,SC,OM4,AQA,LSOH3C,3M,BULK</v>
          </cell>
          <cell r="D9819" t="str">
            <v>szt.</v>
          </cell>
          <cell r="E9819">
            <v>0</v>
          </cell>
          <cell r="F9819" t="str">
            <v>SIEMON</v>
          </cell>
          <cell r="K9819">
            <v>11.42</v>
          </cell>
        </row>
        <row r="9820">
          <cell r="A9820" t="str">
            <v>FPB12SC5V03QHB</v>
          </cell>
          <cell r="B9820" t="str">
            <v>PGTL,SPLX,900,XGLO,SC,OM4,AQA,LSOH3C,3M,BULK,AQA C</v>
          </cell>
          <cell r="C9820" t="str">
            <v>PGTL,SPLX,900,XGLO,SC,OM4,AQA,LSOH3C,3M,BULK,AQA CONN</v>
          </cell>
          <cell r="D9820" t="str">
            <v>szt.</v>
          </cell>
          <cell r="E9820">
            <v>0</v>
          </cell>
          <cell r="F9820" t="str">
            <v>SIEMON</v>
          </cell>
          <cell r="K9820">
            <v>11.42</v>
          </cell>
        </row>
        <row r="9821">
          <cell r="A9821" t="str">
            <v>FPB12SC5V01AQB</v>
          </cell>
          <cell r="B9821" t="str">
            <v>PGTL,SPLX,900,XGLO,SC,OM4,AQA,OFNR,1M,BULK</v>
          </cell>
          <cell r="C9821" t="str">
            <v>PGTL,SPLX,900,XGLO,SC,OM4,AQA,OFNR,1M,BULK</v>
          </cell>
          <cell r="D9821" t="str">
            <v>szt.</v>
          </cell>
          <cell r="E9821">
            <v>0</v>
          </cell>
          <cell r="F9821" t="str">
            <v>SIEMON</v>
          </cell>
          <cell r="K9821">
            <v>9.6</v>
          </cell>
        </row>
        <row r="9822">
          <cell r="A9822" t="str">
            <v>FPB12SC5V01QQB</v>
          </cell>
          <cell r="B9822" t="str">
            <v>PGTL,SPLX,900,XGLO,SC,OM4,AQA,OFNR,1M,BULK,AQA CON</v>
          </cell>
          <cell r="C9822" t="str">
            <v>PGTL,SPLX,900,XGLO,SC,OM4,AQA,OFNR,1M,BULK,AQA CONN</v>
          </cell>
          <cell r="D9822" t="str">
            <v>szt.</v>
          </cell>
          <cell r="E9822">
            <v>0</v>
          </cell>
          <cell r="F9822" t="str">
            <v>SIEMON</v>
          </cell>
          <cell r="K9822">
            <v>9.6</v>
          </cell>
        </row>
        <row r="9823">
          <cell r="A9823" t="str">
            <v>FPB12SC5V03AQB</v>
          </cell>
          <cell r="B9823" t="str">
            <v>PGTL,SPLX,900,XGLO,SC,OM4,AQA,OFNR,3M,BULK</v>
          </cell>
          <cell r="C9823" t="str">
            <v>PGTL,SPLX,900,XGLO,SC,OM4,AQA,OFNR,3M,BULK</v>
          </cell>
          <cell r="D9823" t="str">
            <v>szt.</v>
          </cell>
          <cell r="E9823">
            <v>0</v>
          </cell>
          <cell r="F9823" t="str">
            <v>SIEMON</v>
          </cell>
          <cell r="K9823">
            <v>11.42</v>
          </cell>
        </row>
        <row r="9824">
          <cell r="A9824" t="str">
            <v>FPB12SC5V03QQB</v>
          </cell>
          <cell r="B9824" t="str">
            <v>PGTL,SPLX,900,XGLO,SC,OM4,AQA,OFNR,3M,BULK,AQA CON</v>
          </cell>
          <cell r="C9824" t="str">
            <v>PGTL,SPLX,900,XGLO,SC,OM4,AQA,OFNR,3M,BULK,AQA CONN</v>
          </cell>
          <cell r="D9824" t="str">
            <v>szt.</v>
          </cell>
          <cell r="E9824">
            <v>0</v>
          </cell>
          <cell r="F9824" t="str">
            <v>SIEMON</v>
          </cell>
          <cell r="K9824">
            <v>11.42</v>
          </cell>
        </row>
        <row r="9825">
          <cell r="A9825" t="str">
            <v>FP1B-SC5V-01EH</v>
          </cell>
          <cell r="B9825" t="str">
            <v>PGTL,SPLX,900,XGLO,SC,OM4,EV,LSOH3C,1M</v>
          </cell>
          <cell r="C9825" t="str">
            <v>PGTL,SPLX,900,XGLO,SC,OM4,EV,LSOH3C,1M</v>
          </cell>
          <cell r="D9825" t="str">
            <v>szt.</v>
          </cell>
          <cell r="E9825">
            <v>0</v>
          </cell>
          <cell r="F9825" t="str">
            <v>SIEMON</v>
          </cell>
          <cell r="K9825">
            <v>10.1</v>
          </cell>
        </row>
        <row r="9826">
          <cell r="A9826" t="str">
            <v>FPB12SC5V01EHB</v>
          </cell>
          <cell r="B9826" t="str">
            <v>PGTL,SPLX,900,XGLO,SC,OM4,EV,LSOH3C,1M,BULK</v>
          </cell>
          <cell r="C9826" t="str">
            <v>PGTL,SPLX,900,XGLO,SC,OM4,EV,LSOH3C,1M,BULK</v>
          </cell>
          <cell r="D9826" t="str">
            <v>szt.</v>
          </cell>
          <cell r="E9826">
            <v>0</v>
          </cell>
          <cell r="F9826" t="str">
            <v>SIEMON</v>
          </cell>
          <cell r="K9826">
            <v>9.6</v>
          </cell>
        </row>
        <row r="9827">
          <cell r="A9827" t="str">
            <v>FP1B-SC5V-03EH</v>
          </cell>
          <cell r="B9827" t="str">
            <v>PGTL,SPLX,900,XGLO,SC,OM4,EV,LSOH3C,3M</v>
          </cell>
          <cell r="C9827" t="str">
            <v>PGTL,SPLX,900,XGLO,SC,OM4,EV,LSOH3C,3M</v>
          </cell>
          <cell r="D9827" t="str">
            <v>szt.</v>
          </cell>
          <cell r="E9827">
            <v>0</v>
          </cell>
          <cell r="F9827" t="str">
            <v>SIEMON</v>
          </cell>
          <cell r="K9827">
            <v>12.04</v>
          </cell>
        </row>
        <row r="9828">
          <cell r="A9828" t="str">
            <v>FPB12SC5V03EHB</v>
          </cell>
          <cell r="B9828" t="str">
            <v>PGTL,SPLX,900,XGLO,SC,OM4,EV,LSOH3C,3M,BULK</v>
          </cell>
          <cell r="C9828" t="str">
            <v>PGTL,SPLX,900,XGLO,SC,OM4,EV,LSOH3C,3M,BULK</v>
          </cell>
          <cell r="D9828" t="str">
            <v>szt.</v>
          </cell>
          <cell r="E9828">
            <v>0</v>
          </cell>
          <cell r="F9828" t="str">
            <v>SIEMON</v>
          </cell>
          <cell r="K9828">
            <v>11.42</v>
          </cell>
        </row>
        <row r="9829">
          <cell r="A9829" t="str">
            <v>FPB12SC5V01EQB</v>
          </cell>
          <cell r="B9829" t="str">
            <v>PGTL,SPLX,900,XGLO,SC,OM4,EV,OFNR,1M,BULK</v>
          </cell>
          <cell r="C9829" t="str">
            <v>PGTL,SPLX,900,XGLO,SC,OM4,EV,OFNR,1M,BULK</v>
          </cell>
          <cell r="D9829" t="str">
            <v>szt.</v>
          </cell>
          <cell r="E9829">
            <v>0</v>
          </cell>
          <cell r="F9829" t="str">
            <v>SIEMON</v>
          </cell>
          <cell r="K9829">
            <v>9.6</v>
          </cell>
        </row>
        <row r="9830">
          <cell r="A9830" t="str">
            <v>FPB12SC5V03EQB</v>
          </cell>
          <cell r="B9830" t="str">
            <v>PGTL,SPLX,900,XGLO,SC,OM4,EV,OFNR,3M,BULK</v>
          </cell>
          <cell r="C9830" t="str">
            <v>PGTL,SPLX,900,XGLO,SC,OM4,EV,OFNR,3M,BULK</v>
          </cell>
          <cell r="D9830" t="str">
            <v>szt.</v>
          </cell>
          <cell r="E9830">
            <v>0</v>
          </cell>
          <cell r="F9830" t="str">
            <v>SIEMON</v>
          </cell>
          <cell r="K9830">
            <v>11.42</v>
          </cell>
        </row>
        <row r="9831">
          <cell r="A9831" t="str">
            <v>FPBT12SC5V01AHB</v>
          </cell>
          <cell r="B9831" t="str">
            <v>PGTL,SPLX,900,XGLO,SC,OM4,MULTI,LSOH3C,1M,BULK</v>
          </cell>
          <cell r="C9831" t="str">
            <v>PGTL,SPLX,900,XGLO,SC,OM4,MULTI,LSOH3C,1M,BULK</v>
          </cell>
          <cell r="D9831" t="str">
            <v>szt.</v>
          </cell>
          <cell r="E9831">
            <v>0</v>
          </cell>
          <cell r="F9831" t="str">
            <v>SIEMON</v>
          </cell>
          <cell r="K9831">
            <v>9.6</v>
          </cell>
        </row>
        <row r="9832">
          <cell r="A9832" t="str">
            <v>FPBT12SC5V01QHB</v>
          </cell>
          <cell r="B9832" t="str">
            <v>PGTL,SPLX,900,XGLO,SC,OM4,MULTI,LSOH3C,1M,BULK,AQA</v>
          </cell>
          <cell r="C9832" t="str">
            <v>PGTL,SPLX,900,XGLO,SC,OM4,MULTI,LSOH3C,1M,BULK,AQA CONN</v>
          </cell>
          <cell r="D9832" t="str">
            <v>szt.</v>
          </cell>
          <cell r="E9832">
            <v>0</v>
          </cell>
          <cell r="F9832" t="str">
            <v>SIEMON</v>
          </cell>
          <cell r="K9832">
            <v>9.6</v>
          </cell>
        </row>
        <row r="9833">
          <cell r="A9833" t="str">
            <v>FPBT12SC5V01EHB</v>
          </cell>
          <cell r="B9833" t="str">
            <v xml:space="preserve">PGTL,SPLX,900,XGLO,SC,OM4,MULTI,LSOH3C,1M,BULK,EV </v>
          </cell>
          <cell r="C9833" t="str">
            <v>PGTL,SPLX,900,XGLO,SC,OM4,MULTI,LSOH3C,1M,BULK,EV CONN</v>
          </cell>
          <cell r="D9833" t="str">
            <v>szt.</v>
          </cell>
          <cell r="E9833">
            <v>0</v>
          </cell>
          <cell r="F9833" t="str">
            <v>SIEMON</v>
          </cell>
          <cell r="K9833">
            <v>9.6</v>
          </cell>
        </row>
        <row r="9834">
          <cell r="A9834" t="str">
            <v>FPBT12SC5V03AHB</v>
          </cell>
          <cell r="B9834" t="str">
            <v>PGTL,SPLX,900,XGLO,SC,OM4,MULTI,LSOH3C,3M,BULK</v>
          </cell>
          <cell r="C9834" t="str">
            <v>PGTL,SPLX,900,XGLO,SC,OM4,MULTI,LSOH3C,3M,BULK</v>
          </cell>
          <cell r="D9834" t="str">
            <v>szt.</v>
          </cell>
          <cell r="E9834">
            <v>0</v>
          </cell>
          <cell r="F9834" t="str">
            <v>SIEMON</v>
          </cell>
          <cell r="K9834">
            <v>11.42</v>
          </cell>
        </row>
        <row r="9835">
          <cell r="A9835" t="str">
            <v>FPBT12SC5V03QHB</v>
          </cell>
          <cell r="B9835" t="str">
            <v>PGTL,SPLX,900,XGLO,SC,OM4,MULTI,LSOH3C,3M,BULK,AQA</v>
          </cell>
          <cell r="C9835" t="str">
            <v>PGTL,SPLX,900,XGLO,SC,OM4,MULTI,LSOH3C,3M,BULK,AQA CONN</v>
          </cell>
          <cell r="D9835" t="str">
            <v>szt.</v>
          </cell>
          <cell r="E9835">
            <v>0</v>
          </cell>
          <cell r="F9835" t="str">
            <v>SIEMON</v>
          </cell>
          <cell r="K9835">
            <v>11.42</v>
          </cell>
        </row>
        <row r="9836">
          <cell r="A9836" t="str">
            <v>FPBT12SC5V03EHB</v>
          </cell>
          <cell r="B9836" t="str">
            <v xml:space="preserve">PGTL,SPLX,900,XGLO,SC,OM4,MULTI,LSOH3C,3M,BULK,EV </v>
          </cell>
          <cell r="C9836" t="str">
            <v>PGTL,SPLX,900,XGLO,SC,OM4,MULTI,LSOH3C,3M,BULK,EV CONN</v>
          </cell>
          <cell r="D9836" t="str">
            <v>szt.</v>
          </cell>
          <cell r="E9836">
            <v>0</v>
          </cell>
          <cell r="F9836" t="str">
            <v>SIEMON</v>
          </cell>
          <cell r="K9836">
            <v>11.42</v>
          </cell>
        </row>
        <row r="9837">
          <cell r="A9837" t="str">
            <v>FPBT12SC5V01AQB</v>
          </cell>
          <cell r="B9837" t="str">
            <v>PGTL,SPLX,900,XGLO,SC,OM4,MULTI,OFNR,1M,BULK</v>
          </cell>
          <cell r="C9837" t="str">
            <v>PGTL,SPLX,900,XGLO,SC,OM4,MULTI,OFNR,1M,BULK</v>
          </cell>
          <cell r="D9837" t="str">
            <v>szt.</v>
          </cell>
          <cell r="E9837">
            <v>0</v>
          </cell>
          <cell r="F9837" t="str">
            <v>SIEMON</v>
          </cell>
          <cell r="K9837">
            <v>9.6</v>
          </cell>
        </row>
        <row r="9838">
          <cell r="A9838" t="str">
            <v>FPBT12SC5V01QQB</v>
          </cell>
          <cell r="B9838" t="str">
            <v>PGTL,SPLX,900,XGLO,SC,OM4,MULTI,OFNR,1M,BULK,AQA C</v>
          </cell>
          <cell r="C9838" t="str">
            <v>PGTL,SPLX,900,XGLO,SC,OM4,MULTI,OFNR,1M,BULK,AQA CONN</v>
          </cell>
          <cell r="D9838" t="str">
            <v>szt.</v>
          </cell>
          <cell r="E9838">
            <v>0</v>
          </cell>
          <cell r="F9838" t="str">
            <v>SIEMON</v>
          </cell>
          <cell r="K9838">
            <v>9.6</v>
          </cell>
        </row>
        <row r="9839">
          <cell r="A9839" t="str">
            <v>FPBT12SC5V01EQB</v>
          </cell>
          <cell r="B9839" t="str">
            <v>PGTL,SPLX,900,XGLO,SC,OM4,MULTI,OFNR,1M,BULK,EV CO</v>
          </cell>
          <cell r="C9839" t="str">
            <v>PGTL,SPLX,900,XGLO,SC,OM4,MULTI,OFNR,1M,BULK,EV CONN</v>
          </cell>
          <cell r="D9839" t="str">
            <v>szt.</v>
          </cell>
          <cell r="E9839">
            <v>0</v>
          </cell>
          <cell r="F9839" t="str">
            <v>SIEMON</v>
          </cell>
          <cell r="K9839">
            <v>9.6</v>
          </cell>
        </row>
        <row r="9840">
          <cell r="A9840" t="str">
            <v>FPBT12SC5V03AQB</v>
          </cell>
          <cell r="B9840" t="str">
            <v>PGTL,SPLX,900,XGLO,SC,OM4,MULTI,OFNR,3M,BULK</v>
          </cell>
          <cell r="C9840" t="str">
            <v>PGTL,SPLX,900,XGLO,SC,OM4,MULTI,OFNR,3M,BULK</v>
          </cell>
          <cell r="D9840" t="str">
            <v>szt.</v>
          </cell>
          <cell r="E9840">
            <v>0</v>
          </cell>
          <cell r="F9840" t="str">
            <v>SIEMON</v>
          </cell>
          <cell r="K9840">
            <v>11.42</v>
          </cell>
        </row>
        <row r="9841">
          <cell r="A9841" t="str">
            <v>FPBT12SC5V03QQB</v>
          </cell>
          <cell r="B9841" t="str">
            <v>PGTL,SPLX,900,XGLO,SC,OM4,MULTI,OFNR,3M,BULK,AQA C</v>
          </cell>
          <cell r="C9841" t="str">
            <v>PGTL,SPLX,900,XGLO,SC,OM4,MULTI,OFNR,3M,BULK,AQA CONN</v>
          </cell>
          <cell r="D9841" t="str">
            <v>szt.</v>
          </cell>
          <cell r="E9841">
            <v>0</v>
          </cell>
          <cell r="F9841" t="str">
            <v>SIEMON</v>
          </cell>
          <cell r="K9841">
            <v>11.42</v>
          </cell>
        </row>
        <row r="9842">
          <cell r="A9842" t="str">
            <v>FPBT12SC5V03EQB</v>
          </cell>
          <cell r="B9842" t="str">
            <v>PGTL,SPLX,900,XGLO,SC,OM4,MULTI,OFNR,3M,BULK,EV CO</v>
          </cell>
          <cell r="C9842" t="str">
            <v>PGTL,SPLX,900,XGLO,SC,OM4,MULTI,OFNR,3M,BULK,EV CONN</v>
          </cell>
          <cell r="D9842" t="str">
            <v>szt.</v>
          </cell>
          <cell r="E9842">
            <v>0</v>
          </cell>
          <cell r="F9842" t="str">
            <v>SIEMON</v>
          </cell>
          <cell r="K9842">
            <v>11.42</v>
          </cell>
        </row>
        <row r="9843">
          <cell r="A9843" t="str">
            <v>FPBT12SCAL01HB</v>
          </cell>
          <cell r="B9843" t="str">
            <v>PGTL,SPLX,900,XGLO,SCA,OS1/2,MULTI,LSOH3C,1M,BULK</v>
          </cell>
          <cell r="C9843" t="str">
            <v>PGTL,SPLX,900,XGLO,SCA,OS1/2,MULTI,LSOH3C,1M,BULK</v>
          </cell>
          <cell r="D9843" t="str">
            <v>szt.</v>
          </cell>
          <cell r="E9843">
            <v>0</v>
          </cell>
          <cell r="F9843" t="str">
            <v>SIEMON</v>
          </cell>
          <cell r="K9843">
            <v>12.88</v>
          </cell>
        </row>
        <row r="9844">
          <cell r="A9844" t="str">
            <v>FPBT12SCAL03HB</v>
          </cell>
          <cell r="B9844" t="str">
            <v>PGTL,SPLX,900,XGLO,SCA,OS1/2,MULTI,LSOH3C,3M,BULK</v>
          </cell>
          <cell r="C9844" t="str">
            <v>PGTL,SPLX,900,XGLO,SCA,OS1/2,MULTI,LSOH3C,3M,BULK</v>
          </cell>
          <cell r="D9844" t="str">
            <v>szt.</v>
          </cell>
          <cell r="E9844">
            <v>0</v>
          </cell>
          <cell r="F9844" t="str">
            <v>SIEMON</v>
          </cell>
          <cell r="K9844">
            <v>13.86</v>
          </cell>
        </row>
        <row r="9845">
          <cell r="A9845" t="str">
            <v>FPBT12SCAL01B</v>
          </cell>
          <cell r="B9845" t="str">
            <v>PGTL,SPLX,900,XGLO,SCA,OS1/2,MULTI,OFNR,1M,BULK</v>
          </cell>
          <cell r="C9845" t="str">
            <v>PGTL,SPLX,900,XGLO,SCA,OS1/2,MULTI,OFNR,1M,BULK</v>
          </cell>
          <cell r="D9845" t="str">
            <v>szt.</v>
          </cell>
          <cell r="E9845">
            <v>0</v>
          </cell>
          <cell r="F9845" t="str">
            <v>SIEMON</v>
          </cell>
          <cell r="K9845">
            <v>12.88</v>
          </cell>
        </row>
        <row r="9846">
          <cell r="A9846" t="str">
            <v>FPBT12SCAL03B</v>
          </cell>
          <cell r="B9846" t="str">
            <v>PGTL,SPLX,900,XGLO,SCA,OS1/2,MULTI,OFNR,3M,BULK</v>
          </cell>
          <cell r="C9846" t="str">
            <v>PGTL,SPLX,900,XGLO,SCA,OS1/2,MULTI,OFNR,3M,BULK</v>
          </cell>
          <cell r="D9846" t="str">
            <v>szt.</v>
          </cell>
          <cell r="E9846">
            <v>0</v>
          </cell>
          <cell r="F9846" t="str">
            <v>SIEMON</v>
          </cell>
          <cell r="K9846">
            <v>13.86</v>
          </cell>
        </row>
        <row r="9847">
          <cell r="A9847" t="str">
            <v>FP1B-SCAL-01H</v>
          </cell>
          <cell r="B9847" t="str">
            <v>PGTL,SPLX,900,XGLO,SCA,OS1/2,YEL,LSOH3C,1M</v>
          </cell>
          <cell r="C9847" t="str">
            <v>PGTL,SPLX,900,XGLO,SCA,OS1/2,YEL,LSOH3C,1M</v>
          </cell>
          <cell r="D9847" t="str">
            <v>szt.</v>
          </cell>
          <cell r="E9847">
            <v>0</v>
          </cell>
          <cell r="F9847" t="str">
            <v>SIEMON</v>
          </cell>
          <cell r="K9847">
            <v>13.56</v>
          </cell>
        </row>
        <row r="9848">
          <cell r="A9848" t="str">
            <v>FPB12SCAL01HB</v>
          </cell>
          <cell r="B9848" t="str">
            <v>PGTL,SPLX,900,XGLO,SCA,OS1/2,YEL,LSOH3C,1M,BULK</v>
          </cell>
          <cell r="C9848" t="str">
            <v>PGTL,SPLX,900,XGLO,SCA,OS1/2,YEL,LSOH3C,1M,BULK</v>
          </cell>
          <cell r="D9848" t="str">
            <v>szt.</v>
          </cell>
          <cell r="E9848">
            <v>0</v>
          </cell>
          <cell r="F9848" t="str">
            <v>SIEMON</v>
          </cell>
          <cell r="K9848">
            <v>12.88</v>
          </cell>
        </row>
        <row r="9849">
          <cell r="A9849" t="str">
            <v>FPB12SCAL03HB</v>
          </cell>
          <cell r="B9849" t="str">
            <v>PGTL,SPLX,900,XGLO,SCA,OS1/2,YEL,LSOH3C,3M,BULK</v>
          </cell>
          <cell r="C9849" t="str">
            <v>PGTL,SPLX,900,XGLO,SCA,OS1/2,YEL,LSOH3C,3M,BULK</v>
          </cell>
          <cell r="D9849" t="str">
            <v>szt.</v>
          </cell>
          <cell r="E9849">
            <v>0</v>
          </cell>
          <cell r="F9849" t="str">
            <v>SIEMON</v>
          </cell>
          <cell r="K9849">
            <v>13.86</v>
          </cell>
        </row>
        <row r="9850">
          <cell r="A9850" t="str">
            <v>FPB12SCAL01B</v>
          </cell>
          <cell r="B9850" t="str">
            <v>PGTL,SPLX,900,XGLO,SCA,OS1/2,YEL,OFNR,1M,BULK</v>
          </cell>
          <cell r="C9850" t="str">
            <v>PGTL,SPLX,900,XGLO,SCA,OS1/2,YEL,OFNR,1M,BULK</v>
          </cell>
          <cell r="D9850" t="str">
            <v>szt.</v>
          </cell>
          <cell r="E9850">
            <v>0</v>
          </cell>
          <cell r="F9850" t="str">
            <v>SIEMON</v>
          </cell>
          <cell r="K9850">
            <v>12.88</v>
          </cell>
        </row>
        <row r="9851">
          <cell r="A9851" t="str">
            <v>FPB12SCAL03B</v>
          </cell>
          <cell r="B9851" t="str">
            <v>PGTL,SPLX,900,XGLO,SCA,OS1/2,YEL,OFNR,3M,BULK</v>
          </cell>
          <cell r="C9851" t="str">
            <v>PGTL,SPLX,900,XGLO,SCA,OS1/2,YEL,OFNR,3M,BULK</v>
          </cell>
          <cell r="D9851" t="str">
            <v>szt.</v>
          </cell>
          <cell r="E9851">
            <v>0</v>
          </cell>
          <cell r="F9851" t="str">
            <v>SIEMON</v>
          </cell>
          <cell r="K9851">
            <v>13.86</v>
          </cell>
        </row>
        <row r="9852">
          <cell r="A9852" t="str">
            <v>FPBT12SCUL01HB</v>
          </cell>
          <cell r="B9852" t="str">
            <v>PGTL,SPLX,900,XGLO,SCU,OS1/2,MULTI,LSOH3C,1M,BULK</v>
          </cell>
          <cell r="C9852" t="str">
            <v>PGTL,SPLX,900,XGLO,SCU,OS1/2,MULTI,LSOH3C,1M,BULK</v>
          </cell>
          <cell r="D9852" t="str">
            <v>szt.</v>
          </cell>
          <cell r="E9852">
            <v>0</v>
          </cell>
          <cell r="F9852" t="str">
            <v>SIEMON</v>
          </cell>
          <cell r="K9852">
            <v>8.66</v>
          </cell>
        </row>
        <row r="9853">
          <cell r="A9853" t="str">
            <v>FPBT12SCUL03HB</v>
          </cell>
          <cell r="B9853" t="str">
            <v>PGTL,SPLX,900,XGLO,SCU,OS1/2,MULTI,LSOH3C,3M,BULK</v>
          </cell>
          <cell r="C9853" t="str">
            <v>PGTL,SPLX,900,XGLO,SCU,OS1/2,MULTI,LSOH3C,3M,BULK</v>
          </cell>
          <cell r="D9853" t="str">
            <v>szt.</v>
          </cell>
          <cell r="E9853">
            <v>0</v>
          </cell>
          <cell r="F9853" t="str">
            <v>SIEMON</v>
          </cell>
          <cell r="K9853">
            <v>9.6199999999999992</v>
          </cell>
        </row>
        <row r="9854">
          <cell r="A9854" t="str">
            <v>FPBT12SCUL01B</v>
          </cell>
          <cell r="B9854" t="str">
            <v>PGTL,SPLX,900,XGLO,SCU,OS1/2,MULTI,OFNR,1M,BULK</v>
          </cell>
          <cell r="C9854" t="str">
            <v>PGTL,SPLX,900,XGLO,SCU,OS1/2,MULTI,OFNR,1M,BULK</v>
          </cell>
          <cell r="D9854" t="str">
            <v>szt.</v>
          </cell>
          <cell r="E9854">
            <v>0</v>
          </cell>
          <cell r="F9854" t="str">
            <v>SIEMON</v>
          </cell>
          <cell r="K9854">
            <v>8.66</v>
          </cell>
        </row>
        <row r="9855">
          <cell r="A9855" t="str">
            <v>FPBT12SCUL03B</v>
          </cell>
          <cell r="B9855" t="str">
            <v>PGTL,SPLX,900,XGLO,SCU,OS1/2,MULTI,OFNR,3M,BULK</v>
          </cell>
          <cell r="C9855" t="str">
            <v>PGTL,SPLX,900,XGLO,SCU,OS1/2,MULTI,OFNR,3M,BULK</v>
          </cell>
          <cell r="D9855" t="str">
            <v>szt.</v>
          </cell>
          <cell r="E9855">
            <v>0</v>
          </cell>
          <cell r="F9855" t="str">
            <v>SIEMON</v>
          </cell>
          <cell r="K9855">
            <v>9.6199999999999992</v>
          </cell>
        </row>
        <row r="9856">
          <cell r="A9856" t="str">
            <v>FP1B-SCUL-01H</v>
          </cell>
          <cell r="B9856" t="str">
            <v>PGTL,SPLX,900,XGLO,SCU,OS1/2,YEL,LSOH3C,1M</v>
          </cell>
          <cell r="C9856" t="str">
            <v>PGTL,SPLX,900,XGLO,SCU,OS1/2,YEL,LSOH3C,1M</v>
          </cell>
          <cell r="D9856" t="str">
            <v>szt.</v>
          </cell>
          <cell r="E9856">
            <v>0</v>
          </cell>
          <cell r="F9856" t="str">
            <v>SIEMON</v>
          </cell>
          <cell r="K9856">
            <v>9.1199999999999992</v>
          </cell>
        </row>
        <row r="9857">
          <cell r="A9857" t="str">
            <v>FPB12SCUL01HB</v>
          </cell>
          <cell r="B9857" t="str">
            <v>PGTL,SPLX,900,XGLO,SCU,OS1/2,YEL,LSOH3C,1M,BULK</v>
          </cell>
          <cell r="C9857" t="str">
            <v>PGTL,SPLX,900,XGLO,SCU,OS1/2,YEL,LSOH3C,1M,BULK</v>
          </cell>
          <cell r="D9857" t="str">
            <v>szt.</v>
          </cell>
          <cell r="E9857">
            <v>0</v>
          </cell>
          <cell r="F9857" t="str">
            <v>SIEMON</v>
          </cell>
          <cell r="K9857">
            <v>8.66</v>
          </cell>
        </row>
        <row r="9858">
          <cell r="A9858" t="str">
            <v>FPB12SCUL03HB</v>
          </cell>
          <cell r="B9858" t="str">
            <v>PGTL,SPLX,900,XGLO,SCU,OS1/2,YEL,LSOH3C,3M,BULK</v>
          </cell>
          <cell r="C9858" t="str">
            <v>PGTL,SPLX,900,XGLO,SCU,OS1/2,YEL,LSOH3C,3M,BULK</v>
          </cell>
          <cell r="D9858" t="str">
            <v>szt.</v>
          </cell>
          <cell r="E9858">
            <v>0</v>
          </cell>
          <cell r="F9858" t="str">
            <v>SIEMON</v>
          </cell>
          <cell r="K9858">
            <v>9.6199999999999992</v>
          </cell>
        </row>
        <row r="9859">
          <cell r="A9859" t="str">
            <v>FPB12SCUL01B</v>
          </cell>
          <cell r="B9859" t="str">
            <v>PGTL,SPLX,900,XGLO,SCU,OS1/2,YEL,OFNR,1M,BULK</v>
          </cell>
          <cell r="C9859" t="str">
            <v>PGTL,SPLX,900,XGLO,SCU,OS1/2,YEL,OFNR,1M,BULK</v>
          </cell>
          <cell r="D9859" t="str">
            <v>szt.</v>
          </cell>
          <cell r="E9859">
            <v>0</v>
          </cell>
          <cell r="F9859" t="str">
            <v>SIEMON</v>
          </cell>
          <cell r="K9859">
            <v>8.66</v>
          </cell>
        </row>
        <row r="9860">
          <cell r="A9860" t="str">
            <v>FPB12SCUL03B</v>
          </cell>
          <cell r="B9860" t="str">
            <v>PGTL,SPLX,900,XGLO,SCU,OS1/2,YEL,OFNR,3M,BULK</v>
          </cell>
          <cell r="C9860" t="str">
            <v>PGTL,SPLX,900,XGLO,SCU,OS1/2,YEL,OFNR,3M,BULK</v>
          </cell>
          <cell r="D9860" t="str">
            <v>szt.</v>
          </cell>
          <cell r="E9860">
            <v>0</v>
          </cell>
          <cell r="F9860" t="str">
            <v>SIEMON</v>
          </cell>
          <cell r="K9860">
            <v>9.6199999999999992</v>
          </cell>
        </row>
        <row r="9861">
          <cell r="A9861" t="str">
            <v>FP1B-SAUL-01H</v>
          </cell>
          <cell r="B9861" t="str">
            <v>PGTL,SPLX,900,XGLO,STU,OS1/2,YEL,LSOH3C,1M</v>
          </cell>
          <cell r="C9861" t="str">
            <v>PGTL,SPLX,900,XGLO,STU,OS1/2,YEL,LSOH3C,1M</v>
          </cell>
          <cell r="D9861" t="str">
            <v>szt.</v>
          </cell>
          <cell r="E9861">
            <v>0</v>
          </cell>
          <cell r="F9861" t="str">
            <v>SIEMON</v>
          </cell>
          <cell r="K9861">
            <v>9.1199999999999992</v>
          </cell>
        </row>
        <row r="9862">
          <cell r="A9862" t="str">
            <v>AR-03-011</v>
          </cell>
          <cell r="B9862" t="str">
            <v>Phono Audio Cable Stereo 1.5Mtr</v>
          </cell>
          <cell r="C9862" t="str">
            <v>Phono Audio Cable Stereo 1.5Mtr</v>
          </cell>
          <cell r="D9862" t="str">
            <v>szt.</v>
          </cell>
          <cell r="E9862">
            <v>0</v>
          </cell>
          <cell r="F9862" t="str">
            <v>EXCEL</v>
          </cell>
          <cell r="K9862">
            <v>6.1</v>
          </cell>
        </row>
        <row r="9863">
          <cell r="A9863" t="str">
            <v>AR-03-013</v>
          </cell>
          <cell r="B9863" t="str">
            <v>Phono Audio Cable Stereo 10Mtr</v>
          </cell>
          <cell r="C9863" t="str">
            <v>Phono Audio Cable Stereo 10Mtr</v>
          </cell>
          <cell r="D9863" t="str">
            <v>szt.</v>
          </cell>
          <cell r="E9863">
            <v>0</v>
          </cell>
          <cell r="F9863" t="str">
            <v>EXCEL</v>
          </cell>
          <cell r="K9863">
            <v>10.26</v>
          </cell>
        </row>
        <row r="9864">
          <cell r="A9864" t="str">
            <v>AR-03-014</v>
          </cell>
          <cell r="B9864" t="str">
            <v>Phono Audio Cable Stereo 15Mtr</v>
          </cell>
          <cell r="C9864" t="str">
            <v>Phono Audio Cable Stereo 15Mtr</v>
          </cell>
          <cell r="D9864" t="str">
            <v>szt.</v>
          </cell>
          <cell r="E9864">
            <v>0</v>
          </cell>
          <cell r="F9864" t="str">
            <v>EXCEL</v>
          </cell>
          <cell r="K9864">
            <v>15.88</v>
          </cell>
        </row>
        <row r="9865">
          <cell r="A9865" t="str">
            <v>AR-03-012</v>
          </cell>
          <cell r="B9865" t="str">
            <v>Phono Audio Cable Stereo 2.5Mtr</v>
          </cell>
          <cell r="C9865" t="str">
            <v>Phono Audio Cable Stereo 2.5Mtr</v>
          </cell>
          <cell r="D9865" t="str">
            <v>szt.</v>
          </cell>
          <cell r="E9865">
            <v>0</v>
          </cell>
          <cell r="F9865" t="str">
            <v>EXCEL</v>
          </cell>
          <cell r="K9865">
            <v>7.22</v>
          </cell>
        </row>
        <row r="9866">
          <cell r="A9866" t="str">
            <v>AR-03-015</v>
          </cell>
          <cell r="B9866" t="str">
            <v>Phono Audio Cable Stereo 5Mtr</v>
          </cell>
          <cell r="C9866" t="str">
            <v>Phono Audio Cable Stereo 5Mtr</v>
          </cell>
          <cell r="D9866" t="str">
            <v>szt.</v>
          </cell>
          <cell r="E9866">
            <v>0</v>
          </cell>
          <cell r="F9866" t="str">
            <v>EXCEL</v>
          </cell>
          <cell r="K9866">
            <v>18.36</v>
          </cell>
        </row>
        <row r="9867">
          <cell r="A9867" t="str">
            <v xml:space="preserve">542-HANDLES/LOCKS   </v>
          </cell>
          <cell r="B9867" t="str">
            <v>Pieces Parts - Handles and Locks</v>
          </cell>
          <cell r="C9867" t="str">
            <v>Pieces Parts - Handles and Locks</v>
          </cell>
          <cell r="D9867" t="str">
            <v>szt.</v>
          </cell>
          <cell r="E9867">
            <v>0</v>
          </cell>
          <cell r="F9867" t="str">
            <v>EXCEL</v>
          </cell>
          <cell r="K9867">
            <v>0</v>
          </cell>
        </row>
        <row r="9868">
          <cell r="A9868">
            <v>405661010</v>
          </cell>
          <cell r="B9868" t="str">
            <v>Pierścień -15mm GB2ZR</v>
          </cell>
          <cell r="C9868" t="str">
            <v>Pierścień -15mm GB2ZR</v>
          </cell>
          <cell r="D9868" t="str">
            <v>szt.</v>
          </cell>
          <cell r="E9868">
            <v>0</v>
          </cell>
          <cell r="F9868" t="str">
            <v>Puszki podłogowe i koryta</v>
          </cell>
          <cell r="K9868">
            <v>0</v>
          </cell>
        </row>
        <row r="9869">
          <cell r="A9869">
            <v>9190000</v>
          </cell>
          <cell r="B9869" t="str">
            <v>Pigtail</v>
          </cell>
          <cell r="C9869" t="str">
            <v>Pigtail</v>
          </cell>
          <cell r="D9869" t="str">
            <v>szt.</v>
          </cell>
          <cell r="E9869">
            <v>10.33</v>
          </cell>
          <cell r="F9869" t="str">
            <v>Cobi FO pigtaile i patchcordy</v>
          </cell>
          <cell r="K9869">
            <v>0</v>
          </cell>
        </row>
        <row r="9870">
          <cell r="A9870" t="str">
            <v>F11-0400-1</v>
          </cell>
          <cell r="B9870" t="str">
            <v>Pigtail CobiCabling LC/APC jednomodowy OS2 LSOH ea</v>
          </cell>
          <cell r="C9870" t="str">
            <v>Pigtail CobiCabling LC/APC jednomodowy OS2 LSOH easy strip 1m</v>
          </cell>
          <cell r="D9870" t="str">
            <v>szt.</v>
          </cell>
          <cell r="E9870">
            <v>7.64</v>
          </cell>
          <cell r="F9870" t="str">
            <v>Cobi FO pigtaile i patchcordy</v>
          </cell>
          <cell r="K9870">
            <v>0</v>
          </cell>
        </row>
        <row r="9871">
          <cell r="A9871" t="str">
            <v>9195 017/1,0</v>
          </cell>
          <cell r="B9871" t="str">
            <v>Pigtail E2000 - 9/125 µm (APC), jednomodowy</v>
          </cell>
          <cell r="C9871" t="str">
            <v>Pigtail E2000 - 9/125 µm (APC), jednomodowy, 1,0m</v>
          </cell>
          <cell r="D9871" t="str">
            <v>szt.</v>
          </cell>
          <cell r="E9871">
            <v>50.02</v>
          </cell>
          <cell r="F9871" t="str">
            <v>Cobi FO pigtaile i patchcordy</v>
          </cell>
          <cell r="K9871">
            <v>0</v>
          </cell>
        </row>
        <row r="9872">
          <cell r="A9872" t="str">
            <v>9195 017/2,0</v>
          </cell>
          <cell r="B9872" t="str">
            <v>Pigtail E2000 - 9/125 µm (APC), jednomodowy</v>
          </cell>
          <cell r="C9872" t="str">
            <v>Pigtail E2000 - 9/125 µm (APC), jednomodowy, 2,0m</v>
          </cell>
          <cell r="D9872" t="str">
            <v>szt.</v>
          </cell>
          <cell r="E9872">
            <v>48.3</v>
          </cell>
          <cell r="F9872" t="str">
            <v>Cobi FO pigtaile i patchcordy</v>
          </cell>
          <cell r="K9872">
            <v>0</v>
          </cell>
        </row>
        <row r="9873">
          <cell r="A9873" t="str">
            <v>9195 017/3,0</v>
          </cell>
          <cell r="B9873" t="str">
            <v>Pigtail E2000 - 9/125 µm (APC), jednomodowy</v>
          </cell>
          <cell r="C9873" t="str">
            <v>Pigtail E2000 - 9/125 µm (APC), jednomodowy, 3,0m</v>
          </cell>
          <cell r="D9873" t="str">
            <v>szt.</v>
          </cell>
          <cell r="E9873">
            <v>52.9</v>
          </cell>
          <cell r="F9873" t="str">
            <v>Cobi FO pigtaile i patchcordy</v>
          </cell>
          <cell r="K9873">
            <v>0</v>
          </cell>
        </row>
        <row r="9874">
          <cell r="A9874" t="str">
            <v>200-999</v>
          </cell>
          <cell r="B9874" t="str">
            <v>Pigtail E2000 - 9/125 µm (APC), jednomodowy, 2,0m</v>
          </cell>
          <cell r="C9874" t="str">
            <v xml:space="preserve">Pigtail E2000 - 9/125 µm (APC), jednomodowy, 2,0m </v>
          </cell>
          <cell r="D9874" t="str">
            <v>szt.</v>
          </cell>
          <cell r="E9874">
            <v>0</v>
          </cell>
          <cell r="F9874" t="str">
            <v>EXCEL</v>
          </cell>
          <cell r="K9874">
            <v>0</v>
          </cell>
        </row>
        <row r="9875">
          <cell r="A9875" t="str">
            <v>9153 018/2,0</v>
          </cell>
          <cell r="B9875" t="str">
            <v>Pigtail FC 50/125 µm, wielomodowy, 2,0m</v>
          </cell>
          <cell r="C9875" t="str">
            <v>Pigtail FC 50/125 µm, wielomodowy, 2,0m</v>
          </cell>
          <cell r="D9875" t="str">
            <v>szt.</v>
          </cell>
          <cell r="E9875">
            <v>13.8</v>
          </cell>
          <cell r="F9875" t="str">
            <v>Cobi FO pigtaile i patchcordy</v>
          </cell>
          <cell r="K9875">
            <v>0</v>
          </cell>
        </row>
        <row r="9876">
          <cell r="A9876" t="str">
            <v>9153 018/2,0/OM3</v>
          </cell>
          <cell r="B9876" t="str">
            <v>Pigtail FC 50/125 µm, wielomodowy, 2,0m, OM3</v>
          </cell>
          <cell r="C9876" t="str">
            <v>Pigtail FC 50/125 µm, wielomodowy, 2,0m, OM3</v>
          </cell>
          <cell r="D9876" t="str">
            <v>szt.</v>
          </cell>
          <cell r="E9876">
            <v>13.8</v>
          </cell>
          <cell r="F9876" t="str">
            <v>Cobi FO pigtaile i patchcordy</v>
          </cell>
          <cell r="K9876">
            <v>0</v>
          </cell>
        </row>
        <row r="9877">
          <cell r="A9877" t="str">
            <v>9193 018/1,5</v>
          </cell>
          <cell r="B9877" t="str">
            <v>Pigtail FC 9/125 µm, jednomodowy, 1,5m</v>
          </cell>
          <cell r="C9877" t="str">
            <v>Pigtail FC 9/125 µm, jednomodowy, 1,5m</v>
          </cell>
          <cell r="D9877" t="str">
            <v>szt.</v>
          </cell>
          <cell r="E9877">
            <v>17.25</v>
          </cell>
          <cell r="F9877" t="str">
            <v>Cobi FO pigtaile i patchcordy</v>
          </cell>
          <cell r="K9877">
            <v>0</v>
          </cell>
        </row>
        <row r="9878">
          <cell r="A9878" t="str">
            <v>9193 018/2,0</v>
          </cell>
          <cell r="B9878" t="str">
            <v>Pigtail FC 9/125 µm, jednomodowy, 2,0m</v>
          </cell>
          <cell r="C9878" t="str">
            <v>Pigtail FC 9/125 µm, jednomodowy, 2,0m</v>
          </cell>
          <cell r="D9878" t="str">
            <v>szt.</v>
          </cell>
          <cell r="E9878">
            <v>10.92</v>
          </cell>
          <cell r="F9878" t="str">
            <v>Cobi FO pigtaile i patchcordy</v>
          </cell>
          <cell r="K9878">
            <v>0</v>
          </cell>
        </row>
        <row r="9879">
          <cell r="A9879" t="str">
            <v>9193 018/1,0</v>
          </cell>
          <cell r="B9879" t="str">
            <v>Pigtail FC, Typ 9/125 jednomodowy, 1,0m</v>
          </cell>
          <cell r="C9879" t="str">
            <v>Pigtail FC, Typ 9/125 jednomodowy, 1,0m</v>
          </cell>
          <cell r="D9879" t="str">
            <v>szt.</v>
          </cell>
          <cell r="E9879">
            <v>9.89</v>
          </cell>
          <cell r="F9879" t="str">
            <v>Cobi FO pigtaile i patchcordy</v>
          </cell>
          <cell r="K9879">
            <v>0</v>
          </cell>
        </row>
        <row r="9880">
          <cell r="A9880" t="str">
            <v>9159 018/2,0</v>
          </cell>
          <cell r="B9880" t="str">
            <v>Pigtail LC 50/125 wielomodowy 2,0m</v>
          </cell>
          <cell r="C9880" t="str">
            <v>Pigtail LC 50/125 wielomodowy, 2,0m</v>
          </cell>
          <cell r="D9880" t="str">
            <v>szt.</v>
          </cell>
          <cell r="E9880">
            <v>8.74</v>
          </cell>
          <cell r="F9880" t="str">
            <v>Cobi FO pigtaile i patchcordy</v>
          </cell>
          <cell r="K9880">
            <v>0</v>
          </cell>
        </row>
        <row r="9881">
          <cell r="A9881" t="str">
            <v>9159 018/2,0/OM3</v>
          </cell>
          <cell r="B9881" t="str">
            <v>Pigtail LC 50/125 wielomodowy OM3</v>
          </cell>
          <cell r="C9881" t="str">
            <v>Pigtail LC 50/125 wielomodowy, 2,0m, OM3</v>
          </cell>
          <cell r="D9881" t="str">
            <v>szt.</v>
          </cell>
          <cell r="E9881">
            <v>9.1999999999999993</v>
          </cell>
          <cell r="F9881" t="str">
            <v>Cobi FO pigtaile i patchcordy</v>
          </cell>
          <cell r="K9881">
            <v>0</v>
          </cell>
        </row>
        <row r="9882">
          <cell r="A9882" t="str">
            <v>9169 018/2,0</v>
          </cell>
          <cell r="B9882" t="str">
            <v>Pigtail LC 62,5/125 wielomodowy</v>
          </cell>
          <cell r="C9882" t="str">
            <v>Pigtail LC 62,5/125 wielomodowy, 2,0m</v>
          </cell>
          <cell r="D9882" t="str">
            <v>szt.</v>
          </cell>
          <cell r="E9882">
            <v>10.35</v>
          </cell>
          <cell r="F9882" t="str">
            <v>Cobi FO pigtaile i patchcordy</v>
          </cell>
          <cell r="K9882">
            <v>0</v>
          </cell>
        </row>
        <row r="9883">
          <cell r="A9883" t="str">
            <v>9199 018/2,0</v>
          </cell>
          <cell r="B9883" t="str">
            <v>Pigtail LC 9/125 jednomodowy</v>
          </cell>
          <cell r="C9883" t="str">
            <v>Pigtail LC 9/125 jednomodowy, 2,0m</v>
          </cell>
          <cell r="D9883" t="str">
            <v>szt.</v>
          </cell>
          <cell r="E9883">
            <v>9.1999999999999993</v>
          </cell>
          <cell r="F9883" t="str">
            <v>Cobi FO pigtaile i patchcordy</v>
          </cell>
          <cell r="K9883">
            <v>0</v>
          </cell>
        </row>
        <row r="9884">
          <cell r="A9884" t="str">
            <v>9199 018/1,0</v>
          </cell>
          <cell r="B9884" t="str">
            <v>Pigtail LC 9/125 jednomodowy 1,0m</v>
          </cell>
          <cell r="C9884" t="str">
            <v>Pigtail LC 9/125 jednomodowy, 1,0m</v>
          </cell>
          <cell r="D9884" t="str">
            <v>szt.</v>
          </cell>
          <cell r="E9884">
            <v>8.9700000000000006</v>
          </cell>
          <cell r="F9884" t="str">
            <v>Cobi FO pigtaile i patchcordy</v>
          </cell>
          <cell r="K9884">
            <v>0</v>
          </cell>
        </row>
        <row r="9885">
          <cell r="A9885" t="str">
            <v>9199 018/1,0/APC</v>
          </cell>
          <cell r="B9885" t="str">
            <v>Pigtail LC APC, Typ 9/125 jednomodowy, 1,0m</v>
          </cell>
          <cell r="C9885" t="str">
            <v>Pigtail LC APC, Typ 9/125 jednomodowy, 1,0m</v>
          </cell>
          <cell r="D9885" t="str">
            <v>szt.</v>
          </cell>
          <cell r="E9885">
            <v>9.1999999999999993</v>
          </cell>
          <cell r="F9885" t="str">
            <v>Cobi FO pigtaile i patchcordy</v>
          </cell>
          <cell r="K9885">
            <v>0</v>
          </cell>
        </row>
        <row r="9886">
          <cell r="A9886" t="str">
            <v>9199 018/2,0/APC</v>
          </cell>
          <cell r="B9886" t="str">
            <v>Pigtail LC APC, Typ 9/125 jednomodowy, 2,0m</v>
          </cell>
          <cell r="C9886" t="str">
            <v>Pigtail LC APC, Typ 9/125 jednomodowy, 2,0m</v>
          </cell>
          <cell r="D9886" t="str">
            <v>szt.</v>
          </cell>
          <cell r="E9886">
            <v>9.1999999999999993</v>
          </cell>
          <cell r="F9886" t="str">
            <v>Cobi FO pigtaile i patchcordy</v>
          </cell>
          <cell r="K9886">
            <v>0</v>
          </cell>
        </row>
        <row r="9887">
          <cell r="A9887" t="str">
            <v>9159 018/1,0</v>
          </cell>
          <cell r="B9887" t="str">
            <v xml:space="preserve">Pigtail LC, Typ 50/125 wielomodowy, 1,0m         </v>
          </cell>
          <cell r="C9887" t="str">
            <v xml:space="preserve">Pigtail LC, Typ 50/125 wielomodowy, 1,0m         </v>
          </cell>
          <cell r="D9887" t="str">
            <v>szt.</v>
          </cell>
          <cell r="E9887">
            <v>3.36</v>
          </cell>
          <cell r="F9887" t="str">
            <v>Cobi FO pigtaile i patchcordy</v>
          </cell>
          <cell r="K9887">
            <v>0</v>
          </cell>
        </row>
        <row r="9888">
          <cell r="A9888" t="str">
            <v>9159 018/1,0/OM3</v>
          </cell>
          <cell r="B9888" t="str">
            <v>Pigtail LC, Typ 50/125 wielomodowy, 1,0m OM3</v>
          </cell>
          <cell r="C9888" t="str">
            <v>Pigtail LC, Typ 50/125 wielomodowy, 1,0m OM3</v>
          </cell>
          <cell r="D9888" t="str">
            <v>szt.</v>
          </cell>
          <cell r="E9888">
            <v>8.2799999999999994</v>
          </cell>
          <cell r="F9888" t="str">
            <v>Cobi FO pigtaile i patchcordy</v>
          </cell>
          <cell r="K9888">
            <v>0</v>
          </cell>
        </row>
        <row r="9889">
          <cell r="A9889" t="str">
            <v>9159 018/1,0/OM4</v>
          </cell>
          <cell r="B9889" t="str">
            <v>Pigtail LC, Typ 50/125 wielomodowy, 1,0m, OM4</v>
          </cell>
          <cell r="C9889" t="str">
            <v>Pigtail LC, Typ 50/125 wielomodowy, 1,0m, OM4</v>
          </cell>
          <cell r="D9889" t="str">
            <v>szt.</v>
          </cell>
          <cell r="E9889">
            <v>9.66</v>
          </cell>
          <cell r="F9889" t="str">
            <v>Cobi FO pigtaile i patchcordy</v>
          </cell>
          <cell r="K9889">
            <v>0</v>
          </cell>
        </row>
        <row r="9890">
          <cell r="A9890" t="str">
            <v>9159 018/1,5</v>
          </cell>
          <cell r="B9890" t="str">
            <v xml:space="preserve">Pigtail LC, Typ 50/125 wielomodowy, 1,5m         </v>
          </cell>
          <cell r="C9890" t="str">
            <v xml:space="preserve">Pigtail LC, Typ 50/125 wielomodowy, 1,5m         </v>
          </cell>
          <cell r="D9890" t="str">
            <v>szt.</v>
          </cell>
          <cell r="E9890">
            <v>11.27</v>
          </cell>
          <cell r="F9890" t="str">
            <v>Cobi FO pigtaile i patchcordy</v>
          </cell>
          <cell r="K9890">
            <v>0</v>
          </cell>
        </row>
        <row r="9891">
          <cell r="A9891" t="str">
            <v>9159 018/2,0/OM4</v>
          </cell>
          <cell r="B9891" t="str">
            <v>Pigtail LC, Typ 50/125 wielomodowy, 2,0m OM4</v>
          </cell>
          <cell r="C9891" t="str">
            <v>Pigtail LC, Typ 50/125 wielomodowy, 2,0m OM4</v>
          </cell>
          <cell r="D9891" t="str">
            <v>szt.</v>
          </cell>
          <cell r="E9891">
            <v>11.27</v>
          </cell>
          <cell r="F9891" t="str">
            <v>Cobi FO pigtaile i patchcordy</v>
          </cell>
          <cell r="K9891">
            <v>0</v>
          </cell>
        </row>
        <row r="9892">
          <cell r="A9892" t="str">
            <v>9169 018/1,0</v>
          </cell>
          <cell r="B9892" t="str">
            <v>Pigtail LC, Typ 62,5/125 wielomodowy, 1,0m</v>
          </cell>
          <cell r="C9892" t="str">
            <v>Pigtail LC, Typ 62,5/125 wielomodowy, 1,0m</v>
          </cell>
          <cell r="D9892" t="str">
            <v>szt.</v>
          </cell>
          <cell r="E9892">
            <v>0</v>
          </cell>
          <cell r="F9892" t="str">
            <v>Cobi FO pigtaile i patchcordy</v>
          </cell>
          <cell r="K9892">
            <v>0</v>
          </cell>
        </row>
        <row r="9893">
          <cell r="A9893" t="str">
            <v>9199 018/1,5</v>
          </cell>
          <cell r="B9893" t="str">
            <v>Pigtail LC, Typ 9/125 jednomodowy, 1,5m</v>
          </cell>
          <cell r="C9893" t="str">
            <v>Pigtail LC, Typ 9/125 jednomodowy, 1,5m</v>
          </cell>
          <cell r="D9893" t="str">
            <v>szt.</v>
          </cell>
          <cell r="E9893">
            <v>12.42</v>
          </cell>
          <cell r="F9893" t="str">
            <v>Cobi FO pigtaile i patchcordy</v>
          </cell>
          <cell r="K9893">
            <v>0</v>
          </cell>
        </row>
        <row r="9894">
          <cell r="A9894" t="str">
            <v>F11-0400-2</v>
          </cell>
          <cell r="B9894" t="str">
            <v>Pigtail LC/APC jednomodowy OS2 LSOH easy strip 2m</v>
          </cell>
          <cell r="C9894" t="str">
            <v>Pigtail CobiCabling LC/APC jednomodowy OS2 LSOH easy strip 2m</v>
          </cell>
          <cell r="D9894" t="str">
            <v>szt.</v>
          </cell>
          <cell r="E9894">
            <v>11.12</v>
          </cell>
          <cell r="F9894" t="str">
            <v>Cobi FO pigtaile i patchcordy</v>
          </cell>
          <cell r="K9894">
            <v>0</v>
          </cell>
        </row>
        <row r="9895">
          <cell r="A9895" t="str">
            <v>F11-0312-2</v>
          </cell>
          <cell r="B9895" t="str">
            <v>Pigtail LC/PC jednomodowy OS2 12 st. 2m</v>
          </cell>
          <cell r="C9895" t="str">
            <v>Pigtail CobiCabling LC/PC jednomodowy OS2 9/125 12 st. 2m</v>
          </cell>
          <cell r="D9895" t="str">
            <v>szt.</v>
          </cell>
          <cell r="E9895">
            <v>110.4</v>
          </cell>
          <cell r="F9895" t="str">
            <v>Cobi FO osprzęt</v>
          </cell>
          <cell r="K9895">
            <v>0</v>
          </cell>
        </row>
        <row r="9896">
          <cell r="A9896" t="str">
            <v>F11-0300-1</v>
          </cell>
          <cell r="B9896" t="str">
            <v>Pigtail LC/PC jednomodowy OS2 LSOH 1m</v>
          </cell>
          <cell r="C9896" t="str">
            <v>Pigtail CobiCabling LC/PC jednomodowy OS2 LSOH easy strip 1m</v>
          </cell>
          <cell r="D9896" t="str">
            <v>szt.</v>
          </cell>
          <cell r="E9896">
            <v>6.88</v>
          </cell>
          <cell r="F9896" t="str">
            <v>Cobi FO pigtaile i patchcordy</v>
          </cell>
          <cell r="K9896">
            <v>0</v>
          </cell>
        </row>
        <row r="9897">
          <cell r="A9897" t="str">
            <v>F11-0300-2</v>
          </cell>
          <cell r="B9897" t="str">
            <v>Pigtail LC/PC jednomodowy OS2 LSOH easy strip 2m</v>
          </cell>
          <cell r="C9897" t="str">
            <v>Pigtail CobiCabling LC/PC jednomodowy OS2 LSOH easy strip 2m</v>
          </cell>
          <cell r="D9897" t="str">
            <v>szt.</v>
          </cell>
          <cell r="E9897">
            <v>7.71</v>
          </cell>
          <cell r="F9897" t="str">
            <v>Cobi FO pigtaile i patchcordy</v>
          </cell>
          <cell r="K9897">
            <v>0</v>
          </cell>
        </row>
        <row r="9898">
          <cell r="A9898" t="str">
            <v>F12-0300-1</v>
          </cell>
          <cell r="B9898" t="str">
            <v>Pigtail LC/PC wielomodowy OM2 LSOH 1m</v>
          </cell>
          <cell r="C9898" t="str">
            <v>Pigtail CobiCabling LC/PC wielomodowy OM2 LSOH easy strip 1m</v>
          </cell>
          <cell r="D9898" t="str">
            <v>szt.</v>
          </cell>
          <cell r="E9898">
            <v>5.76</v>
          </cell>
          <cell r="F9898" t="str">
            <v>Cobi FO pigtaile i patchcordy</v>
          </cell>
          <cell r="K9898">
            <v>0</v>
          </cell>
        </row>
        <row r="9899">
          <cell r="A9899" t="str">
            <v>F12-0300-2</v>
          </cell>
          <cell r="B9899" t="str">
            <v>Pigtail LC/PC wielomodowy OM2 LSOH 2m</v>
          </cell>
          <cell r="C9899" t="str">
            <v>Pigtail CobiCabling LC/PC wielomodowy OM2 LSOH easy strip 2m</v>
          </cell>
          <cell r="D9899" t="str">
            <v>szt.</v>
          </cell>
          <cell r="E9899">
            <v>0</v>
          </cell>
          <cell r="F9899" t="str">
            <v>Cobi FO pigtaile i patchcordy</v>
          </cell>
          <cell r="K9899">
            <v>0</v>
          </cell>
        </row>
        <row r="9900">
          <cell r="A9900" t="str">
            <v>F13-0300-1</v>
          </cell>
          <cell r="B9900" t="str">
            <v>Pigtail LC/PC wielomodowy OM3 LSOH 1m</v>
          </cell>
          <cell r="C9900" t="str">
            <v>Pigtail CobiCabling LC/PC wielomodowy OM3 LSOH easy strip 1m</v>
          </cell>
          <cell r="D9900" t="str">
            <v>szt.</v>
          </cell>
          <cell r="E9900">
            <v>8.0399999999999991</v>
          </cell>
          <cell r="F9900" t="str">
            <v>Cobi FO pigtaile i patchcordy</v>
          </cell>
          <cell r="K9900">
            <v>0</v>
          </cell>
        </row>
        <row r="9901">
          <cell r="A9901" t="str">
            <v>F13-0312-2</v>
          </cell>
          <cell r="B9901" t="str">
            <v>Pigtail LC/PC wielomodowy OM3 LSOH 2m</v>
          </cell>
          <cell r="C9901" t="str">
            <v>Pigtail CobiCabling LC/PC wielomodowy OM3 LSOH easy strip 2m</v>
          </cell>
          <cell r="D9901" t="str">
            <v>szt.</v>
          </cell>
          <cell r="E9901">
            <v>8.0500000000000007</v>
          </cell>
          <cell r="F9901" t="str">
            <v>Cobi FO osprzęt</v>
          </cell>
          <cell r="K9901">
            <v>0</v>
          </cell>
        </row>
        <row r="9902">
          <cell r="A9902" t="str">
            <v>F13-0300-2</v>
          </cell>
          <cell r="B9902" t="str">
            <v>Pigtail LC/PC wielomodowy OM3 LSOH easy strip 2m</v>
          </cell>
          <cell r="C9902" t="str">
            <v>Pigtail CobiCabling LC/PC wielomodowy OM3 LSOH easy strip 2m</v>
          </cell>
          <cell r="D9902" t="str">
            <v>szt.</v>
          </cell>
          <cell r="E9902">
            <v>11.28</v>
          </cell>
          <cell r="F9902" t="str">
            <v>Cobi FO pigtaile i patchcordy</v>
          </cell>
          <cell r="K9902">
            <v>0</v>
          </cell>
        </row>
        <row r="9903">
          <cell r="A9903" t="str">
            <v>F14-0300-1</v>
          </cell>
          <cell r="B9903" t="str">
            <v>Pigtail LC/PC wielomodowy OM4 LSOH 1m</v>
          </cell>
          <cell r="C9903" t="str">
            <v>Pigtail CobiCabling LC/PC wielomodowy OM4 LSOH easy strip 1m</v>
          </cell>
          <cell r="D9903" t="str">
            <v>szt.</v>
          </cell>
          <cell r="E9903">
            <v>8.64</v>
          </cell>
          <cell r="F9903" t="str">
            <v>Cobi FO pigtaile i patchcordy</v>
          </cell>
          <cell r="K9903">
            <v>0</v>
          </cell>
        </row>
        <row r="9904">
          <cell r="A9904" t="str">
            <v>F14-0300-2</v>
          </cell>
          <cell r="B9904" t="str">
            <v>Pigtail LC/PC wielomodowy OM4 LSOH easy strip 2m</v>
          </cell>
          <cell r="C9904" t="str">
            <v>Pigtail CobiCabling LC/PC wielomodowy OM4 LSOH easy strip 2m</v>
          </cell>
          <cell r="D9904" t="str">
            <v>szt.</v>
          </cell>
          <cell r="E9904">
            <v>11.6</v>
          </cell>
          <cell r="F9904" t="str">
            <v>Cobi FO pigtaile i patchcordy</v>
          </cell>
          <cell r="K9904">
            <v>0</v>
          </cell>
        </row>
        <row r="9905">
          <cell r="A9905" t="str">
            <v>F14-0300-2-12</v>
          </cell>
          <cell r="B9905" t="str">
            <v>Pigtail LC/PC wielomodowy OM4 LSOH easy strip 2m</v>
          </cell>
          <cell r="C9905" t="str">
            <v>Pigtail CobiCabling LC/PC wielomodowy OM4 LSOH easy strip 2m</v>
          </cell>
          <cell r="D9905" t="str">
            <v>szt.</v>
          </cell>
          <cell r="E9905">
            <v>133.38999999999999</v>
          </cell>
          <cell r="F9905" t="str">
            <v>Cobi FO osprzęt</v>
          </cell>
          <cell r="K9905">
            <v>0</v>
          </cell>
        </row>
        <row r="9906">
          <cell r="A9906" t="str">
            <v>9158 018/2,0</v>
          </cell>
          <cell r="B9906" t="str">
            <v>Pigtail MTRJ (wtyk męski) 50/125 µm, 2,0m</v>
          </cell>
          <cell r="C9906" t="str">
            <v>Pigtail MTRJ (wtyk męski) 50/125 µm, wielomodowy, 2,0m</v>
          </cell>
          <cell r="D9906" t="str">
            <v>szt.</v>
          </cell>
          <cell r="E9906">
            <v>0</v>
          </cell>
          <cell r="F9906" t="str">
            <v>Cobi FO pigtaile i patchcordy</v>
          </cell>
          <cell r="K9906">
            <v>0</v>
          </cell>
        </row>
        <row r="9907">
          <cell r="A9907" t="str">
            <v>9158 018/2,0/OM3</v>
          </cell>
          <cell r="B9907" t="str">
            <v>Pigtail MTRJ (wtyk męski) 50/125 µm, 2,0m, OM3</v>
          </cell>
          <cell r="C9907" t="str">
            <v>Pigtail MTRJ (wtyk męski) 50/125 µm, wielomodowy, 2,0m, OM3</v>
          </cell>
          <cell r="D9907" t="str">
            <v>szt.</v>
          </cell>
          <cell r="E9907">
            <v>0</v>
          </cell>
          <cell r="F9907" t="str">
            <v>Cobi FO pigtaile i patchcordy</v>
          </cell>
          <cell r="K9907">
            <v>0</v>
          </cell>
        </row>
        <row r="9908">
          <cell r="A9908" t="str">
            <v>9198 018/2,0</v>
          </cell>
          <cell r="B9908" t="str">
            <v>Pigtail MTRJ (wtyk męski) 9/125 µm, 2,0m</v>
          </cell>
          <cell r="C9908" t="str">
            <v>Pigtail MTRJ (wtyk męski) 9/125 µm, jednomodowy, 2,0m</v>
          </cell>
          <cell r="D9908" t="str">
            <v>szt.</v>
          </cell>
          <cell r="E9908">
            <v>0</v>
          </cell>
          <cell r="F9908" t="str">
            <v>Cobi FO pigtaile i patchcordy</v>
          </cell>
          <cell r="K9908">
            <v>0</v>
          </cell>
        </row>
        <row r="9909">
          <cell r="A9909" t="str">
            <v>9152 018/2,0/DX</v>
          </cell>
          <cell r="B9909" t="str">
            <v>Pigtail SC 50/125 µm, duplex wielomodowy, 2,0m</v>
          </cell>
          <cell r="C9909" t="str">
            <v>Pigtail SC 50/125 µm, duplex wielomodowy, 2,0m</v>
          </cell>
          <cell r="D9909" t="str">
            <v>szt.</v>
          </cell>
          <cell r="E9909">
            <v>25.21</v>
          </cell>
          <cell r="F9909" t="str">
            <v>Cobi FO pigtaile i patchcordy</v>
          </cell>
          <cell r="K9909">
            <v>0</v>
          </cell>
        </row>
        <row r="9910">
          <cell r="A9910" t="str">
            <v>9152 018/1,0</v>
          </cell>
          <cell r="B9910" t="str">
            <v>Pigtail SC 50/125 µm, wielomodowy 1,0m</v>
          </cell>
          <cell r="C9910" t="str">
            <v>Pigtail SC 50/125 µm, wielomodowy, 1,0m</v>
          </cell>
          <cell r="D9910" t="str">
            <v>szt.</v>
          </cell>
          <cell r="E9910">
            <v>3.79</v>
          </cell>
          <cell r="F9910" t="str">
            <v>Cobi FO pigtaile i patchcordy</v>
          </cell>
          <cell r="K9910">
            <v>0</v>
          </cell>
        </row>
        <row r="9911">
          <cell r="A9911" t="str">
            <v>9152 018/1,0/OM3</v>
          </cell>
          <cell r="B9911" t="str">
            <v>Pigtail SC 50/125 µm, wielomodowy 1,0m OM3</v>
          </cell>
          <cell r="C9911" t="str">
            <v>Pigtail SC 50/125 µm, wielomodowy, 1,0m OM3</v>
          </cell>
          <cell r="D9911" t="str">
            <v>szt.</v>
          </cell>
          <cell r="E9911">
            <v>3.96</v>
          </cell>
          <cell r="F9911" t="str">
            <v>Cobi FO pigtaile i patchcordy</v>
          </cell>
          <cell r="K9911">
            <v>0</v>
          </cell>
        </row>
        <row r="9912">
          <cell r="A9912" t="str">
            <v>9152 018/1,5</v>
          </cell>
          <cell r="B9912" t="str">
            <v>Pigtail SC 50/125 µm, wielomodowy 1,5m</v>
          </cell>
          <cell r="C9912" t="str">
            <v>Pigtail SC 50/125 µm, wielomodowy, 1,5m</v>
          </cell>
          <cell r="D9912" t="str">
            <v>szt.</v>
          </cell>
          <cell r="E9912">
            <v>8.9700000000000006</v>
          </cell>
          <cell r="F9912" t="str">
            <v>Cobi FO pigtaile i patchcordy</v>
          </cell>
          <cell r="K9912">
            <v>0</v>
          </cell>
        </row>
        <row r="9913">
          <cell r="A9913" t="str">
            <v>9152 018/2,0</v>
          </cell>
          <cell r="B9913" t="str">
            <v>Pigtail SC 50/125 µm, wielomodowy 2,0m</v>
          </cell>
          <cell r="C9913" t="str">
            <v>Pigtail SC 50/125 µm, wielomodowy, 2,0m</v>
          </cell>
          <cell r="D9913" t="str">
            <v>szt.</v>
          </cell>
          <cell r="E9913">
            <v>8.74</v>
          </cell>
          <cell r="F9913" t="str">
            <v>Cobi FO pigtaile i patchcordy</v>
          </cell>
          <cell r="K9913">
            <v>0</v>
          </cell>
        </row>
        <row r="9914">
          <cell r="A9914" t="str">
            <v>9152 018/2,0/OM3</v>
          </cell>
          <cell r="B9914" t="str">
            <v>Pigtail SC 50/125 µm, wielomodowy OM3</v>
          </cell>
          <cell r="C9914" t="str">
            <v>Pigtail SC 50/125 µm, wielomodowy, 2,0m OM3</v>
          </cell>
          <cell r="D9914" t="str">
            <v>szt.</v>
          </cell>
          <cell r="E9914">
            <v>9.1999999999999993</v>
          </cell>
          <cell r="F9914" t="str">
            <v>Cobi FO pigtaile i patchcordy</v>
          </cell>
          <cell r="K9914">
            <v>0</v>
          </cell>
        </row>
        <row r="9915">
          <cell r="A9915" t="str">
            <v>9152 018/2,0/OM4</v>
          </cell>
          <cell r="B9915" t="str">
            <v>Pigtail SC 50/125 µm, wielomodowy OM4</v>
          </cell>
          <cell r="C9915" t="str">
            <v>Pigtail SC 50/125 µm, wielomodowy, 2,0m OM4</v>
          </cell>
          <cell r="D9915" t="str">
            <v>szt.</v>
          </cell>
          <cell r="E9915">
            <v>11.5</v>
          </cell>
          <cell r="F9915" t="str">
            <v>Cobi FO pigtaile i patchcordy</v>
          </cell>
          <cell r="K9915">
            <v>0</v>
          </cell>
        </row>
        <row r="9916">
          <cell r="A9916" t="str">
            <v>9152 018/1,0/OM4</v>
          </cell>
          <cell r="B9916" t="str">
            <v>Pigtail SC 50/125 µm, wielomodowy, 1,0m OM4</v>
          </cell>
          <cell r="C9916" t="str">
            <v>Pigtail SC 50/125 µm, wielomodowy, 1,0m OM4</v>
          </cell>
          <cell r="D9916" t="str">
            <v>szt.</v>
          </cell>
          <cell r="E9916">
            <v>9.66</v>
          </cell>
          <cell r="F9916" t="str">
            <v>Cobi FO pigtaile i patchcordy</v>
          </cell>
          <cell r="K9916">
            <v>0</v>
          </cell>
        </row>
        <row r="9917">
          <cell r="A9917" t="str">
            <v>9162 018/2,0</v>
          </cell>
          <cell r="B9917" t="str">
            <v>Pigtail SC 62,5/125 µm, wielomodowy</v>
          </cell>
          <cell r="C9917" t="str">
            <v>Pigtail SC 62,5/125 µm, wielomodowy, 2,0m</v>
          </cell>
          <cell r="D9917" t="str">
            <v>szt.</v>
          </cell>
          <cell r="E9917">
            <v>9.1999999999999993</v>
          </cell>
          <cell r="F9917" t="str">
            <v>Cobi FO pigtaile i patchcordy</v>
          </cell>
          <cell r="K9917">
            <v>0</v>
          </cell>
        </row>
        <row r="9918">
          <cell r="A9918" t="str">
            <v>9162 018/1,0</v>
          </cell>
          <cell r="B9918" t="str">
            <v>Pigtail SC 62,5/125 µm, wielomodowy, 1,0m</v>
          </cell>
          <cell r="C9918" t="str">
            <v>Pigtail SC 62,5/125 µm, wielomodowy, 1,0m</v>
          </cell>
          <cell r="D9918" t="str">
            <v>szt.</v>
          </cell>
          <cell r="E9918">
            <v>8.2799999999999994</v>
          </cell>
          <cell r="F9918" t="str">
            <v>Cobi FO pigtaile i patchcordy</v>
          </cell>
          <cell r="K9918">
            <v>0</v>
          </cell>
        </row>
        <row r="9919">
          <cell r="A9919" t="str">
            <v>9192 018/2,0</v>
          </cell>
          <cell r="B9919" t="str">
            <v>Pigtail SC 9/125 µm, jednomodowy 2,0m</v>
          </cell>
          <cell r="C9919" t="str">
            <v>Pigtail SC 9/125 µm, jednomodowy, 2,0m</v>
          </cell>
          <cell r="D9919" t="str">
            <v>szt.</v>
          </cell>
          <cell r="E9919">
            <v>9.43</v>
          </cell>
          <cell r="F9919" t="str">
            <v>Cobi FO pigtaile i patchcordy</v>
          </cell>
          <cell r="K9919">
            <v>0</v>
          </cell>
        </row>
        <row r="9920">
          <cell r="A9920" t="str">
            <v>9192 018/1,0</v>
          </cell>
          <cell r="B9920" t="str">
            <v>Pigtail SC 9/125 µm, jednomodowy, 1,0m</v>
          </cell>
          <cell r="C9920" t="str">
            <v>Pigtail SC 9/125 µm, jednomodowy, 1,0m</v>
          </cell>
          <cell r="D9920" t="str">
            <v>szt.</v>
          </cell>
          <cell r="E9920">
            <v>3.79</v>
          </cell>
          <cell r="F9920" t="str">
            <v>Cobi FO pigtaile i patchcordy</v>
          </cell>
          <cell r="K9920">
            <v>0</v>
          </cell>
        </row>
        <row r="9921">
          <cell r="A9921" t="str">
            <v>9192 018/1,5</v>
          </cell>
          <cell r="B9921" t="str">
            <v>Pigtail SC 9/125 µm, jednomodowy, 1,5m</v>
          </cell>
          <cell r="C9921" t="str">
            <v>Pigtail SC 9/125 µm, jednomodowy, 1,5m</v>
          </cell>
          <cell r="D9921" t="str">
            <v>szt.</v>
          </cell>
          <cell r="E9921">
            <v>10.35</v>
          </cell>
          <cell r="F9921" t="str">
            <v>Cobi FO pigtaile i patchcordy</v>
          </cell>
          <cell r="K9921">
            <v>0</v>
          </cell>
        </row>
        <row r="9922">
          <cell r="A9922" t="str">
            <v>9192 018/1,0/APC</v>
          </cell>
          <cell r="B9922" t="str">
            <v>Pigtail SC/APC 9/125 µm, jednomodowy, 1,0m</v>
          </cell>
          <cell r="C9922" t="str">
            <v>Pigtail SC/APC 9/125 µm, jednomodowy, 1,0m</v>
          </cell>
          <cell r="D9922" t="str">
            <v>szt.</v>
          </cell>
          <cell r="E9922">
            <v>8.9700000000000006</v>
          </cell>
          <cell r="F9922" t="str">
            <v>Cobi FO pigtaile i patchcordy</v>
          </cell>
          <cell r="K9922">
            <v>0</v>
          </cell>
        </row>
        <row r="9923">
          <cell r="A9923" t="str">
            <v>9192 018/1,5/APC</v>
          </cell>
          <cell r="B9923" t="str">
            <v>Pigtail SC/APC 9/125 µm, jednomodowy, 1,5m</v>
          </cell>
          <cell r="C9923" t="str">
            <v>Pigtail SC/APC 9/125 µm, jednomodowy, 1,5m</v>
          </cell>
          <cell r="D9923" t="str">
            <v>szt.</v>
          </cell>
          <cell r="E9923">
            <v>8.9700000000000006</v>
          </cell>
          <cell r="F9923" t="str">
            <v>Cobi FO pigtaile i patchcordy</v>
          </cell>
          <cell r="K9923">
            <v>0</v>
          </cell>
        </row>
        <row r="9924">
          <cell r="A9924" t="str">
            <v>9192 018/2,0/APC</v>
          </cell>
          <cell r="B9924" t="str">
            <v>Pigtail SC/APC 9/125 µm, jednomodowy, 2,0m</v>
          </cell>
          <cell r="C9924" t="str">
            <v>Pigtail SC/APC 9/125 µm, jednomodowy, 2,0m</v>
          </cell>
          <cell r="D9924" t="str">
            <v>szt.</v>
          </cell>
          <cell r="E9924">
            <v>9.1999999999999993</v>
          </cell>
          <cell r="F9924" t="str">
            <v>Cobi FO pigtaile i patchcordy</v>
          </cell>
          <cell r="K9924">
            <v>0</v>
          </cell>
        </row>
        <row r="9925">
          <cell r="A9925" t="str">
            <v>F11-0200-1</v>
          </cell>
          <cell r="B9925" t="str">
            <v>Pigtail SC/APC jednomodowy OS2 LSOH 1m</v>
          </cell>
          <cell r="C9925" t="str">
            <v>Pigtail CobiCabling SC/APC jednomodowy OS2 LSOH easy strip 1m</v>
          </cell>
          <cell r="D9925" t="str">
            <v>szt.</v>
          </cell>
          <cell r="E9925">
            <v>6.88</v>
          </cell>
          <cell r="F9925" t="str">
            <v>Cobi FO pigtaile i patchcordy</v>
          </cell>
          <cell r="K9925">
            <v>0</v>
          </cell>
        </row>
        <row r="9926">
          <cell r="A9926" t="str">
            <v>F11-0200-2</v>
          </cell>
          <cell r="B9926" t="str">
            <v>Pigtail SC/APC jednomodowy OS2 LSOH easy strip 2m</v>
          </cell>
          <cell r="C9926" t="str">
            <v>Pigtail CobiCabling SC/APC jednomodowy OS2 LSOH easy strip 2m</v>
          </cell>
          <cell r="D9926" t="str">
            <v>szt.</v>
          </cell>
          <cell r="E9926">
            <v>16</v>
          </cell>
          <cell r="F9926" t="str">
            <v>Cobi FO pigtaile i patchcordy</v>
          </cell>
          <cell r="K9926">
            <v>0</v>
          </cell>
        </row>
        <row r="9927">
          <cell r="A9927" t="str">
            <v>F11-0100-1</v>
          </cell>
          <cell r="B9927" t="str">
            <v>Pigtail SC/PC jednomodowy OS2 LSOH 1m</v>
          </cell>
          <cell r="C9927" t="str">
            <v>Pigtail CobiCabling SC/PC jednomodowy OS2 LSOH easy strip 1m</v>
          </cell>
          <cell r="D9927" t="str">
            <v>szt.</v>
          </cell>
          <cell r="E9927">
            <v>5.76</v>
          </cell>
          <cell r="F9927" t="str">
            <v>Cobi FO pigtaile i patchcordy</v>
          </cell>
          <cell r="K9927">
            <v>0</v>
          </cell>
        </row>
        <row r="9928">
          <cell r="A9928" t="str">
            <v>F11-0100-2</v>
          </cell>
          <cell r="B9928" t="str">
            <v>Pigtail SC/PC jednomodowy OS2 LSOH easy strip 2m</v>
          </cell>
          <cell r="C9928" t="str">
            <v>Pigtail CobiCabling SC/PC jednomodowy OS2 LSOH easy strip 2m</v>
          </cell>
          <cell r="D9928" t="str">
            <v>szt.</v>
          </cell>
          <cell r="E9928">
            <v>9.52</v>
          </cell>
          <cell r="F9928" t="str">
            <v>Cobi FO pigtaile i patchcordy</v>
          </cell>
          <cell r="K9928">
            <v>0</v>
          </cell>
        </row>
        <row r="9929">
          <cell r="A9929" t="str">
            <v>F12-0100-1</v>
          </cell>
          <cell r="B9929" t="str">
            <v>Pigtail SC/PC wielomodowy OM2 LSOH 1m</v>
          </cell>
          <cell r="C9929" t="str">
            <v>Pigtail CobiCabling SC/PC wielomodowy OM2 LSOH easy strip 1m</v>
          </cell>
          <cell r="D9929" t="str">
            <v>szt.</v>
          </cell>
          <cell r="E9929">
            <v>5.76</v>
          </cell>
          <cell r="F9929" t="str">
            <v>Cobi FO pigtaile i patchcordy</v>
          </cell>
          <cell r="K9929">
            <v>0</v>
          </cell>
        </row>
        <row r="9930">
          <cell r="A9930" t="str">
            <v>F13-0100-1</v>
          </cell>
          <cell r="B9930" t="str">
            <v>Pigtail SC/PC wielomodowy OM3 LSOH 1m</v>
          </cell>
          <cell r="C9930" t="str">
            <v>Pigtail CobiCabling SC/PC wielomodowy OM3 LSOH easy strip 1m</v>
          </cell>
          <cell r="D9930" t="str">
            <v>szt.</v>
          </cell>
          <cell r="E9930">
            <v>6.4</v>
          </cell>
          <cell r="F9930" t="str">
            <v>Cobi FO pigtaile i patchcordy</v>
          </cell>
          <cell r="K9930">
            <v>0</v>
          </cell>
        </row>
        <row r="9931">
          <cell r="A9931" t="str">
            <v>F13-0100-2</v>
          </cell>
          <cell r="B9931" t="str">
            <v>Pigtail SC/PC wielomodowy OM3 LSOH easy strip 2m</v>
          </cell>
          <cell r="C9931" t="str">
            <v>Pigtail CobiCabling SC/PC wielomodowy OM3 LSOH easy strip 2m</v>
          </cell>
          <cell r="D9931" t="str">
            <v>szt.</v>
          </cell>
          <cell r="E9931">
            <v>11.28</v>
          </cell>
          <cell r="F9931" t="str">
            <v>Cobi FO pigtaile i patchcordy</v>
          </cell>
          <cell r="K9931">
            <v>0</v>
          </cell>
        </row>
        <row r="9932">
          <cell r="A9932" t="str">
            <v>F14-0100-1</v>
          </cell>
          <cell r="B9932" t="str">
            <v>Pigtail SC/PC wielomodowy OM4 LSOH 1m</v>
          </cell>
          <cell r="C9932" t="str">
            <v>Pigtail CobiCabling SC/PC wielomodowy OM4 LSOH easy strip 1m</v>
          </cell>
          <cell r="D9932" t="str">
            <v>szt.</v>
          </cell>
          <cell r="E9932">
            <v>6.84</v>
          </cell>
          <cell r="F9932" t="str">
            <v>Cobi FO pigtaile i patchcordy</v>
          </cell>
          <cell r="K9932">
            <v>0</v>
          </cell>
        </row>
        <row r="9933">
          <cell r="A9933" t="str">
            <v>F14-0100-2</v>
          </cell>
          <cell r="B9933" t="str">
            <v>Pigtail SC/PC wielomodowy OM4 LSOH easy strip 2m</v>
          </cell>
          <cell r="C9933" t="str">
            <v>Pigtail CobiCabling SC/PC wielomodowy OM4 LSOH easy strip 2m</v>
          </cell>
          <cell r="D9933" t="str">
            <v>szt.</v>
          </cell>
          <cell r="E9933">
            <v>11.6</v>
          </cell>
          <cell r="F9933" t="str">
            <v>Cobi FO pigtaile i patchcordy</v>
          </cell>
          <cell r="K9933">
            <v>0</v>
          </cell>
        </row>
        <row r="9934">
          <cell r="A9934" t="str">
            <v>9151 018/2,0</v>
          </cell>
          <cell r="B9934" t="str">
            <v>Pigtail ST 50/125 µm, wielomodowy</v>
          </cell>
          <cell r="C9934" t="str">
            <v>Pigtail ST 50/125 µm, wielomodowy, 2,0m</v>
          </cell>
          <cell r="D9934" t="str">
            <v>szt.</v>
          </cell>
          <cell r="E9934">
            <v>9.43</v>
          </cell>
          <cell r="F9934" t="str">
            <v>Cobi FO pigtaile i patchcordy</v>
          </cell>
          <cell r="K9934">
            <v>0</v>
          </cell>
        </row>
        <row r="9935">
          <cell r="A9935" t="str">
            <v>9151 018/1,5/OM4</v>
          </cell>
          <cell r="B9935" t="str">
            <v>Pigtail ST 50/125 µm, wielomodowy 1,5m OM4</v>
          </cell>
          <cell r="C9935" t="str">
            <v>Pigtail ST 50/125 µm, wielomodowy, 1,5m OM4</v>
          </cell>
          <cell r="D9935" t="str">
            <v>szt.</v>
          </cell>
          <cell r="E9935">
            <v>11.27</v>
          </cell>
          <cell r="F9935" t="str">
            <v>Cobi FO pigtaile i patchcordy</v>
          </cell>
          <cell r="K9935">
            <v>0</v>
          </cell>
        </row>
        <row r="9936">
          <cell r="A9936" t="str">
            <v>9151 018/2,0/OM3</v>
          </cell>
          <cell r="B9936" t="str">
            <v>Pigtail ST 50/125 µm, wielomodowy 2,0m OM3</v>
          </cell>
          <cell r="C9936" t="str">
            <v>Pigtail ST 50/125 µm, wielomodowy, 2,0m OM3</v>
          </cell>
          <cell r="D9936" t="str">
            <v>szt.</v>
          </cell>
          <cell r="E9936">
            <v>10.119999999999999</v>
          </cell>
          <cell r="F9936" t="str">
            <v>Cobi FO pigtaile i patchcordy</v>
          </cell>
          <cell r="K9936">
            <v>0</v>
          </cell>
        </row>
        <row r="9937">
          <cell r="A9937" t="str">
            <v>9151 018/2,0/OM4</v>
          </cell>
          <cell r="B9937" t="str">
            <v>Pigtail ST 50/125 µm, wielomodowy 2,0m OM4</v>
          </cell>
          <cell r="C9937" t="str">
            <v>Pigtail ST 50/125 µm, wielomodowy, 2,0m OM4</v>
          </cell>
          <cell r="D9937" t="str">
            <v>szt.</v>
          </cell>
          <cell r="E9937">
            <v>13.8</v>
          </cell>
          <cell r="F9937" t="str">
            <v>Cobi FO pigtaile i patchcordy</v>
          </cell>
          <cell r="K9937">
            <v>0</v>
          </cell>
        </row>
        <row r="9938">
          <cell r="A9938" t="str">
            <v>9151 018/3,0</v>
          </cell>
          <cell r="B9938" t="str">
            <v>Pigtail ST 50/125 µm, wielomodowy,  3,0m</v>
          </cell>
          <cell r="C9938" t="str">
            <v>Pigtail ST 50/125 µm, wielomodowy, 3,0m</v>
          </cell>
          <cell r="D9938" t="str">
            <v>szt.</v>
          </cell>
          <cell r="E9938">
            <v>11.13</v>
          </cell>
          <cell r="F9938" t="str">
            <v>Cobi FO pigtaile i patchcordy</v>
          </cell>
          <cell r="K9938">
            <v>0</v>
          </cell>
        </row>
        <row r="9939">
          <cell r="A9939" t="str">
            <v>9151 018/5,0</v>
          </cell>
          <cell r="B9939" t="str">
            <v>Pigtail ST 50/125 µm, wielomodowy,  5,0m</v>
          </cell>
          <cell r="C9939" t="str">
            <v>Pigtail ST 50/125 µm, wielomodowy, 5,0m</v>
          </cell>
          <cell r="D9939" t="str">
            <v>szt.</v>
          </cell>
          <cell r="E9939">
            <v>12.19</v>
          </cell>
          <cell r="F9939" t="str">
            <v>Cobi FO pigtaile i patchcordy</v>
          </cell>
          <cell r="K9939">
            <v>0</v>
          </cell>
        </row>
        <row r="9940">
          <cell r="A9940" t="str">
            <v>9151 018/1,0/OM3</v>
          </cell>
          <cell r="B9940" t="str">
            <v>Pigtail ST 50/125 µm, wielomodowy, 1,0M OM3</v>
          </cell>
          <cell r="C9940" t="str">
            <v>Pigtail ST 50/125 µm, wielomodowy, 1,0M OM3</v>
          </cell>
          <cell r="D9940" t="str">
            <v>szt.</v>
          </cell>
          <cell r="E9940">
            <v>8.9700000000000006</v>
          </cell>
          <cell r="F9940" t="str">
            <v>Cobi FO pigtaile i patchcordy</v>
          </cell>
          <cell r="K9940">
            <v>0</v>
          </cell>
        </row>
        <row r="9941">
          <cell r="A9941" t="str">
            <v>9151 018/1,0/OM4</v>
          </cell>
          <cell r="B9941" t="str">
            <v>Pigtail ST 50/125 µm, wielomodowy, 1,0M OM4</v>
          </cell>
          <cell r="C9941" t="str">
            <v>Pigtail ST 50/125 µm, wielomodowy, 1,0M OM4</v>
          </cell>
          <cell r="D9941" t="str">
            <v>szt.</v>
          </cell>
          <cell r="E9941">
            <v>0</v>
          </cell>
          <cell r="F9941" t="str">
            <v>Cobi FO pigtaile i patchcordy</v>
          </cell>
          <cell r="K9941">
            <v>0</v>
          </cell>
        </row>
        <row r="9942">
          <cell r="A9942" t="str">
            <v>9151 018/1,0</v>
          </cell>
          <cell r="B9942" t="str">
            <v xml:space="preserve">Pigtail ST 50/125 µm, wielomodowy,1,0m      </v>
          </cell>
          <cell r="C9942" t="str">
            <v xml:space="preserve">Pigtail ST 50/125 µm, wielomodowy,1,0m      </v>
          </cell>
          <cell r="D9942" t="str">
            <v>szt.</v>
          </cell>
          <cell r="E9942">
            <v>10.28</v>
          </cell>
          <cell r="F9942" t="str">
            <v>Cobi FO pigtaile i patchcordy</v>
          </cell>
          <cell r="K9942">
            <v>0</v>
          </cell>
        </row>
        <row r="9943">
          <cell r="A9943" t="str">
            <v>9161 018/2,0</v>
          </cell>
          <cell r="B9943" t="str">
            <v>Pigtail ST 62,5/125 µm, wielomodowy</v>
          </cell>
          <cell r="C9943" t="str">
            <v>Pigtail ST 62,5/125 µm, wielomodowy, 2,0m</v>
          </cell>
          <cell r="D9943" t="str">
            <v>szt.</v>
          </cell>
          <cell r="E9943">
            <v>9.89</v>
          </cell>
          <cell r="F9943" t="str">
            <v>Cobi FO pigtaile i patchcordy</v>
          </cell>
          <cell r="K9943">
            <v>0</v>
          </cell>
        </row>
        <row r="9944">
          <cell r="A9944" t="str">
            <v>9161 018/1,0</v>
          </cell>
          <cell r="B9944" t="str">
            <v>Pigtail ST 62,5/125 µm, wielomodowy, 1,0m</v>
          </cell>
          <cell r="C9944" t="str">
            <v>Pigtail ST 62,5/125 µm, wielomodowy, 1,0m</v>
          </cell>
          <cell r="D9944" t="str">
            <v>szt.</v>
          </cell>
          <cell r="E9944">
            <v>0</v>
          </cell>
          <cell r="F9944" t="str">
            <v>Cobi FO pigtaile i patchcordy</v>
          </cell>
          <cell r="K9944">
            <v>0</v>
          </cell>
        </row>
        <row r="9945">
          <cell r="A9945" t="str">
            <v>9191 018/1,0</v>
          </cell>
          <cell r="B9945" t="str">
            <v xml:space="preserve">Pigtail ST 9/125 µm, jednomodowy, 1,0m </v>
          </cell>
          <cell r="C9945" t="str">
            <v xml:space="preserve">Pigtail ST 9/125 µm, jednomodowy, 1,0m </v>
          </cell>
          <cell r="D9945" t="str">
            <v>szt.</v>
          </cell>
          <cell r="E9945">
            <v>11.04</v>
          </cell>
          <cell r="F9945" t="str">
            <v>Cobi FO pigtaile i patchcordy</v>
          </cell>
          <cell r="K9945">
            <v>0</v>
          </cell>
        </row>
        <row r="9946">
          <cell r="A9946" t="str">
            <v>9191 018/1,5</v>
          </cell>
          <cell r="B9946" t="str">
            <v>Pigtail ST 9/125 µm, jednomodowy, 1,5m</v>
          </cell>
          <cell r="C9946" t="str">
            <v>Pigtail ST 9/125 µm, jednomodowy, 1,5m</v>
          </cell>
          <cell r="D9946" t="str">
            <v>szt.</v>
          </cell>
          <cell r="E9946">
            <v>11.04</v>
          </cell>
          <cell r="F9946" t="str">
            <v>Cobi FO pigtaile i patchcordy</v>
          </cell>
          <cell r="K9946">
            <v>0</v>
          </cell>
        </row>
        <row r="9947">
          <cell r="A9947" t="str">
            <v>9191 018/2,0</v>
          </cell>
          <cell r="B9947" t="str">
            <v>Pigtail ST 9/125 µm, jednomodowy, 2,0m</v>
          </cell>
          <cell r="C9947" t="str">
            <v>Pigtail ST 9/125 µm, jednomodowy, 2,0m</v>
          </cell>
          <cell r="D9947" t="str">
            <v>szt.</v>
          </cell>
          <cell r="E9947">
            <v>11.04</v>
          </cell>
          <cell r="F9947" t="str">
            <v>Cobi FO pigtaile i patchcordy</v>
          </cell>
          <cell r="K9947">
            <v>0</v>
          </cell>
        </row>
        <row r="9948">
          <cell r="A9948" t="str">
            <v>F11-0700-2</v>
          </cell>
          <cell r="B9948" t="str">
            <v>Pigtail ST/PC jednomodowy OS2 LSOH easy strip 2m</v>
          </cell>
          <cell r="C9948" t="str">
            <v>Pigtail CobiCabling ST/PC jednomodowy OS2 LSOH easy strip 2m</v>
          </cell>
          <cell r="D9948" t="str">
            <v>szt.</v>
          </cell>
          <cell r="E9948">
            <v>10.64</v>
          </cell>
          <cell r="F9948" t="str">
            <v>Cobi FO pigtaile i patchcordy</v>
          </cell>
          <cell r="K9948">
            <v>0</v>
          </cell>
        </row>
        <row r="9949">
          <cell r="A9949" t="str">
            <v>ZP-CAP</v>
          </cell>
          <cell r="B9949" t="str">
            <v>PLUG, ZPLUG CAP, BLACK,ACCESSORY,BAG of 25</v>
          </cell>
          <cell r="C9949" t="str">
            <v>PLUG, ZPLUG CAP, BLACK,ACCESSORY,BAG of 25</v>
          </cell>
          <cell r="D9949" t="str">
            <v>szt.</v>
          </cell>
          <cell r="E9949">
            <v>0</v>
          </cell>
          <cell r="F9949" t="str">
            <v>SIEMON</v>
          </cell>
          <cell r="K9949">
            <v>5.18</v>
          </cell>
        </row>
        <row r="9950">
          <cell r="A9950" t="str">
            <v>ZP-CLIP-01</v>
          </cell>
          <cell r="B9950" t="str">
            <v>PLUG, ZPLUG CLIP, BLK, ACCESSORY,BAG of 25</v>
          </cell>
          <cell r="C9950" t="str">
            <v>PLUG, ZPLUG CLIP, BLK, ACCESSORY,BAG of 25</v>
          </cell>
          <cell r="D9950" t="str">
            <v>szt.</v>
          </cell>
          <cell r="E9950">
            <v>0</v>
          </cell>
          <cell r="F9950" t="str">
            <v>SIEMON</v>
          </cell>
          <cell r="K9950">
            <v>7.32</v>
          </cell>
        </row>
        <row r="9951">
          <cell r="A9951" t="str">
            <v>ZP-CLIP-06</v>
          </cell>
          <cell r="B9951" t="str">
            <v>PLUG, ZPLUG CLIP, BLU, ACCESSORY,BAG of 25</v>
          </cell>
          <cell r="C9951" t="str">
            <v>PLUG, ZPLUG CLIP, BLU, ACCESSORY,BAG of 25</v>
          </cell>
          <cell r="D9951" t="str">
            <v>szt.</v>
          </cell>
          <cell r="E9951">
            <v>0</v>
          </cell>
          <cell r="F9951" t="str">
            <v>SIEMON</v>
          </cell>
          <cell r="K9951">
            <v>7.32</v>
          </cell>
        </row>
        <row r="9952">
          <cell r="A9952" t="str">
            <v>ZP-CLIP-07</v>
          </cell>
          <cell r="B9952" t="str">
            <v>PLUG, ZPLUG CLIP, GRN, ACCESSORY,BAG of 25</v>
          </cell>
          <cell r="C9952" t="str">
            <v>PLUG, ZPLUG CLIP, GRN, ACCESSORY,BAG of 25</v>
          </cell>
          <cell r="D9952" t="str">
            <v>szt.</v>
          </cell>
          <cell r="E9952">
            <v>0</v>
          </cell>
          <cell r="F9952" t="str">
            <v>SIEMON</v>
          </cell>
          <cell r="K9952">
            <v>7.32</v>
          </cell>
        </row>
        <row r="9953">
          <cell r="A9953" t="str">
            <v>ZP-CLIP-04</v>
          </cell>
          <cell r="B9953" t="str">
            <v>PLUG, ZPLUG CLIP, GRY, ACCESSORY,BAG of 25</v>
          </cell>
          <cell r="C9953" t="str">
            <v>PLUG, ZPLUG CLIP, GRY, ACCESSORY,BAG of 25</v>
          </cell>
          <cell r="D9953" t="str">
            <v>szt.</v>
          </cell>
          <cell r="E9953">
            <v>0</v>
          </cell>
          <cell r="F9953" t="str">
            <v>SIEMON</v>
          </cell>
          <cell r="K9953">
            <v>7.32</v>
          </cell>
        </row>
        <row r="9954">
          <cell r="A9954" t="str">
            <v>ZP-CLIP-09</v>
          </cell>
          <cell r="B9954" t="str">
            <v>PLUG, ZPLUG CLIP, ORG, ACCESSORY,BAG of 25</v>
          </cell>
          <cell r="C9954" t="str">
            <v>PLUG, ZPLUG CLIP, ORG, ACCESSORY,BAG of 25</v>
          </cell>
          <cell r="D9954" t="str">
            <v>szt.</v>
          </cell>
          <cell r="E9954">
            <v>0</v>
          </cell>
          <cell r="F9954" t="str">
            <v>SIEMON</v>
          </cell>
          <cell r="K9954">
            <v>7.32</v>
          </cell>
        </row>
        <row r="9955">
          <cell r="A9955" t="str">
            <v>ZP-CLIP-03</v>
          </cell>
          <cell r="B9955" t="str">
            <v>PLUG, ZPLUG CLIP, RED, ACCESSORY,BAG of 25</v>
          </cell>
          <cell r="C9955" t="str">
            <v>PLUG, ZPLUG CLIP, RED, ACCESSORY,BAG of 25</v>
          </cell>
          <cell r="D9955" t="str">
            <v>szt.</v>
          </cell>
          <cell r="E9955">
            <v>0</v>
          </cell>
          <cell r="F9955" t="str">
            <v>SIEMON</v>
          </cell>
          <cell r="K9955">
            <v>7.32</v>
          </cell>
        </row>
        <row r="9956">
          <cell r="A9956" t="str">
            <v>ZP-CLIP-08</v>
          </cell>
          <cell r="B9956" t="str">
            <v>PLUG, ZPLUG CLIP, VLT, ACCESSORY, BAG of 25</v>
          </cell>
          <cell r="C9956" t="str">
            <v>PLUG, ZPLUG CLIP, VLT, ACCESSORY, BAG of 25</v>
          </cell>
          <cell r="D9956" t="str">
            <v>szt.</v>
          </cell>
          <cell r="E9956">
            <v>0</v>
          </cell>
          <cell r="F9956" t="str">
            <v>SIEMON</v>
          </cell>
          <cell r="K9956">
            <v>7.32</v>
          </cell>
        </row>
        <row r="9957">
          <cell r="A9957" t="str">
            <v>ZP-CLIP-02</v>
          </cell>
          <cell r="B9957" t="str">
            <v>PLUG, ZPLUG CLIP, WHT, ACCESSORY,BAG of 25</v>
          </cell>
          <cell r="C9957" t="str">
            <v>PLUG, ZPLUG CLIP, WHT, ACCESSORY,BAG of 25</v>
          </cell>
          <cell r="D9957" t="str">
            <v>szt.</v>
          </cell>
          <cell r="E9957">
            <v>0</v>
          </cell>
          <cell r="F9957" t="str">
            <v>SIEMON</v>
          </cell>
          <cell r="K9957">
            <v>7.32</v>
          </cell>
        </row>
        <row r="9958">
          <cell r="A9958" t="str">
            <v>ZP-CLIP-05</v>
          </cell>
          <cell r="B9958" t="str">
            <v>PLUG, ZPLUG CLIP, YEL, ACCESSORY,BAG of 25</v>
          </cell>
          <cell r="C9958" t="str">
            <v>PLUG, ZPLUG CLIP, YEL, ACCESSORY,BAG of 25</v>
          </cell>
          <cell r="D9958" t="str">
            <v>szt.</v>
          </cell>
          <cell r="E9958">
            <v>0</v>
          </cell>
          <cell r="F9958" t="str">
            <v>SIEMON</v>
          </cell>
          <cell r="K9958">
            <v>7.32</v>
          </cell>
        </row>
        <row r="9959">
          <cell r="A9959" t="str">
            <v>P6U-BOOT</v>
          </cell>
          <cell r="B9959" t="str">
            <v>PLUG,BOOT,CAT6,UTP,BAG OF 50</v>
          </cell>
          <cell r="C9959" t="str">
            <v>PLUG,BOOT,CAT6,UTP,BAG OF 50</v>
          </cell>
          <cell r="D9959" t="str">
            <v>szt.</v>
          </cell>
          <cell r="E9959">
            <v>0</v>
          </cell>
          <cell r="F9959" t="str">
            <v>SIEMON</v>
          </cell>
          <cell r="K9959">
            <v>17.239999999999998</v>
          </cell>
        </row>
        <row r="9960">
          <cell r="A9960" t="str">
            <v>PLZ1040-D</v>
          </cell>
          <cell r="B9960" t="str">
            <v>PLZ1040-D</v>
          </cell>
          <cell r="C9960" t="str">
            <v>PLZ1040-D</v>
          </cell>
          <cell r="D9960" t="str">
            <v>szt.</v>
          </cell>
          <cell r="E9960">
            <v>0</v>
          </cell>
          <cell r="F9960" t="str">
            <v>CCTV</v>
          </cell>
          <cell r="K9960">
            <v>0</v>
          </cell>
        </row>
        <row r="9961">
          <cell r="A9961">
            <v>5061001</v>
          </cell>
          <cell r="B9961" t="str">
            <v xml:space="preserve">Płyta czołowa </v>
          </cell>
          <cell r="C9961" t="str">
            <v>Płyta czołowa</v>
          </cell>
          <cell r="D9961" t="str">
            <v>szt.</v>
          </cell>
          <cell r="E9961">
            <v>36.22</v>
          </cell>
          <cell r="F9961" t="str">
            <v>Cobi FO osprzęt</v>
          </cell>
          <cell r="K9961">
            <v>0</v>
          </cell>
        </row>
        <row r="9962">
          <cell r="A9962" t="str">
            <v>C30-0590</v>
          </cell>
          <cell r="B9962" t="str">
            <v>Płyta czołowa 10”/1U 8xRJ45 keystone niewyposażona</v>
          </cell>
          <cell r="C9962" t="str">
            <v>Płyta czołowa 10”/1U 8xRJ45 keystone niewyposażona RAL 7035 szary</v>
          </cell>
          <cell r="D9962" t="str">
            <v>szt.</v>
          </cell>
          <cell r="E9962">
            <v>0</v>
          </cell>
          <cell r="F9962" t="str">
            <v>Cobi Cu okablowanie</v>
          </cell>
          <cell r="K9962">
            <v>0</v>
          </cell>
        </row>
        <row r="9963">
          <cell r="A9963" t="str">
            <v>5861 036/12/P</v>
          </cell>
          <cell r="B9963" t="str">
            <v>Płyta czołowa 12xSC dx/LC quad 1U RAL9005</v>
          </cell>
          <cell r="C9963" t="str">
            <v>Płyta czołowa PREMIUM 12xSC duplex/LC quad 1U RAL9005</v>
          </cell>
          <cell r="D9963" t="str">
            <v>szt.</v>
          </cell>
          <cell r="E9963">
            <v>54.05</v>
          </cell>
          <cell r="F9963" t="str">
            <v>Cobi FO osprzęt</v>
          </cell>
          <cell r="K9963">
            <v>0</v>
          </cell>
        </row>
        <row r="9964">
          <cell r="A9964" t="str">
            <v>5861 032/12/P</v>
          </cell>
          <cell r="B9964" t="str">
            <v>Płyta czołowa 12xSC sx/LC dx 1U RAL9005</v>
          </cell>
          <cell r="C9964" t="str">
            <v>Płyta czołowa PREMIUM 12xSC simplex/LC duplex 1U RAL9005</v>
          </cell>
          <cell r="D9964" t="str">
            <v>szt.</v>
          </cell>
          <cell r="E9964">
            <v>54.05</v>
          </cell>
          <cell r="F9964" t="str">
            <v>Cobi FO osprzęt</v>
          </cell>
          <cell r="K9964">
            <v>0</v>
          </cell>
        </row>
        <row r="9965">
          <cell r="A9965" t="str">
            <v>5061 022/24/C</v>
          </cell>
          <cell r="B9965" t="str">
            <v>PŁYTA CZOŁOWA 1U 24XSC  SIMPLEX</v>
          </cell>
          <cell r="C9965" t="str">
            <v>PŁYTA CZOŁOWA 1U 24XSC  SIMPLEX</v>
          </cell>
          <cell r="D9965" t="str">
            <v>szt.</v>
          </cell>
          <cell r="E9965">
            <v>32.200000000000003</v>
          </cell>
          <cell r="F9965" t="str">
            <v>Cobi FO osprzęt</v>
          </cell>
          <cell r="K9965">
            <v>0</v>
          </cell>
        </row>
        <row r="9966">
          <cell r="A9966" t="str">
            <v>5861 036/24/P</v>
          </cell>
          <cell r="B9966" t="str">
            <v>Płyta czołowa 24xSC dx/LC quad 1U RAL9005</v>
          </cell>
          <cell r="C9966" t="str">
            <v>Płyta czołowa PREMIUM 24xSC duplex/LC quad 1U RAL9005</v>
          </cell>
          <cell r="D9966" t="str">
            <v>szt.</v>
          </cell>
          <cell r="E9966">
            <v>54.05</v>
          </cell>
          <cell r="F9966" t="str">
            <v>Cobi FO osprzęt</v>
          </cell>
          <cell r="K9966">
            <v>0</v>
          </cell>
        </row>
        <row r="9967">
          <cell r="A9967" t="str">
            <v>5861 032/24/P</v>
          </cell>
          <cell r="B9967" t="str">
            <v>Płyta czołowa 24xSC sx/LC dx 1U RAL9005</v>
          </cell>
          <cell r="C9967" t="str">
            <v>Płyta czołowa PREMIUM 24xSC simplex/LC duplex 1U RAL9005</v>
          </cell>
          <cell r="D9967" t="str">
            <v>szt.</v>
          </cell>
          <cell r="E9967">
            <v>54.05</v>
          </cell>
          <cell r="F9967" t="str">
            <v>Cobi FO osprzęt</v>
          </cell>
          <cell r="K9967">
            <v>0</v>
          </cell>
        </row>
        <row r="9968">
          <cell r="A9968" t="str">
            <v>5061 036/12/P</v>
          </cell>
          <cell r="B9968" t="str">
            <v>Płyta czołowa PREMIUM 12xSC dx/LC quad 1U  RAL7035</v>
          </cell>
          <cell r="C9968" t="str">
            <v>Płyta czołowa PREMIUM 12xSC duplex/LC quad 1U</v>
          </cell>
          <cell r="D9968" t="str">
            <v>szt.</v>
          </cell>
          <cell r="E9968">
            <v>48.3</v>
          </cell>
          <cell r="F9968" t="str">
            <v>Cobi FO osprzęt</v>
          </cell>
          <cell r="K9968">
            <v>0</v>
          </cell>
        </row>
        <row r="9969">
          <cell r="A9969" t="str">
            <v>5061 032/12/P</v>
          </cell>
          <cell r="B9969" t="str">
            <v>Płyta czołowa PREMIUM 12xSC sx/LC dx 1U RAL7035</v>
          </cell>
          <cell r="C9969" t="str">
            <v>Płyta czołowa PREMIUM 12xSC simplex/MTRJ/E2000/LC duplex 1U</v>
          </cell>
          <cell r="D9969" t="str">
            <v>szt.</v>
          </cell>
          <cell r="E9969">
            <v>54.05</v>
          </cell>
          <cell r="F9969" t="str">
            <v>Cobi FO osprzęt</v>
          </cell>
          <cell r="K9969">
            <v>0</v>
          </cell>
        </row>
        <row r="9970">
          <cell r="A9970" t="str">
            <v>5061 031/12/P</v>
          </cell>
          <cell r="B9970" t="str">
            <v>Płyta czołowa PREMIUM 12xST/FC 1U</v>
          </cell>
          <cell r="C9970" t="str">
            <v>Płyta czołowa PREMIUM 12xST/FC 1U</v>
          </cell>
          <cell r="D9970" t="str">
            <v>szt.</v>
          </cell>
          <cell r="E9970">
            <v>34.270000000000003</v>
          </cell>
          <cell r="F9970" t="str">
            <v>Cobi FO osprzęt</v>
          </cell>
          <cell r="K9970">
            <v>0</v>
          </cell>
        </row>
        <row r="9971">
          <cell r="A9971" t="str">
            <v>5061 036/24/P</v>
          </cell>
          <cell r="B9971" t="str">
            <v>Płyta czołowa PREMIUM 24xSC dx/LC quad 1U  RAL7035</v>
          </cell>
          <cell r="C9971" t="str">
            <v>Płyta czołowa PREMIUM 24xSC duplex/LC quad 1U</v>
          </cell>
          <cell r="D9971" t="str">
            <v>szt.</v>
          </cell>
          <cell r="E9971">
            <v>48.3</v>
          </cell>
          <cell r="F9971" t="str">
            <v>Cobi FO osprzęt</v>
          </cell>
          <cell r="K9971">
            <v>0</v>
          </cell>
        </row>
        <row r="9972">
          <cell r="A9972" t="str">
            <v>5061 032/24/P</v>
          </cell>
          <cell r="B9972" t="str">
            <v>Płyta czołowa PREMIUM 24xSC sx/LC dx 1U  RAL7035</v>
          </cell>
          <cell r="C9972" t="str">
            <v>Płyta czołowa PREMIUM 24xSC simplex/MTRJ/E2000/LC duplex 1U</v>
          </cell>
          <cell r="D9972" t="str">
            <v>szt.</v>
          </cell>
          <cell r="E9972">
            <v>54.04</v>
          </cell>
          <cell r="F9972" t="str">
            <v>Cobi FO osprzęt</v>
          </cell>
          <cell r="K9972">
            <v>0</v>
          </cell>
        </row>
        <row r="9973">
          <cell r="A9973" t="str">
            <v>5061 031/24/P</v>
          </cell>
          <cell r="B9973" t="str">
            <v>Płyta czołowa PREMIUM 24xST/FC 1U</v>
          </cell>
          <cell r="C9973" t="str">
            <v>Płyta czołowa PREMIUM 24xST/FC 1U</v>
          </cell>
          <cell r="D9973" t="str">
            <v>szt.</v>
          </cell>
          <cell r="E9973">
            <v>34.450000000000003</v>
          </cell>
          <cell r="F9973" t="str">
            <v>Cobi FO osprzęt</v>
          </cell>
          <cell r="K9973">
            <v>0</v>
          </cell>
        </row>
        <row r="9974">
          <cell r="A9974" t="str">
            <v>C-5010 878</v>
          </cell>
          <cell r="B9974" t="str">
            <v>Płyta czołowa z prowadnicami kabla 19"/1U czarn./T</v>
          </cell>
          <cell r="C9974" t="str">
            <v>Płyta czołowa z prowadnicami kabla 19"/1U RAL 9005 czarna/T</v>
          </cell>
          <cell r="D9974" t="str">
            <v>szt.</v>
          </cell>
          <cell r="E9974">
            <v>0</v>
          </cell>
          <cell r="F9974" t="str">
            <v>Cobi szafy akcesoria</v>
          </cell>
          <cell r="K9974">
            <v>0</v>
          </cell>
        </row>
        <row r="9975">
          <cell r="A9975" t="str">
            <v xml:space="preserve">C-5010 078 </v>
          </cell>
          <cell r="B9975" t="str">
            <v>Płyta czołowa z prowadnicami kabla 19"/1U szara /T</v>
          </cell>
          <cell r="C9975" t="str">
            <v>Płyta czołowa z prowadnicami kabla 19"/1U RAL 7035 szara</v>
          </cell>
          <cell r="D9975" t="str">
            <v>szt.</v>
          </cell>
          <cell r="E9975">
            <v>0</v>
          </cell>
          <cell r="F9975" t="str">
            <v>Cobi szafy akcesoria</v>
          </cell>
          <cell r="K9975">
            <v>0</v>
          </cell>
        </row>
        <row r="9976">
          <cell r="A9976">
            <v>5061000</v>
          </cell>
          <cell r="B9976" t="str">
            <v>Płyta czołowa z prowadnicami kabli krosowych</v>
          </cell>
          <cell r="C9976" t="str">
            <v>Płyta czołowa z prowadnicami kabli krosowych do paneli PREMIUM</v>
          </cell>
          <cell r="D9976" t="str">
            <v>szt.</v>
          </cell>
          <cell r="E9976">
            <v>66.7</v>
          </cell>
          <cell r="F9976" t="str">
            <v>Cobi FO osprzęt</v>
          </cell>
          <cell r="K9976">
            <v>0</v>
          </cell>
        </row>
        <row r="9977">
          <cell r="A9977" t="str">
            <v>F0979</v>
          </cell>
          <cell r="B9977" t="str">
            <v>Płyta dachowa/podłogowa do szaf o gł. 300mm</v>
          </cell>
          <cell r="C9977" t="str">
            <v>Płyta dachowa/podłogowa do szaf o gł. 300mm</v>
          </cell>
          <cell r="D9977" t="str">
            <v>szt.</v>
          </cell>
          <cell r="E9977">
            <v>107.67</v>
          </cell>
          <cell r="F9977" t="str">
            <v>TECNOSTEEL</v>
          </cell>
          <cell r="K9977">
            <v>0</v>
          </cell>
        </row>
        <row r="9978">
          <cell r="A9978" t="str">
            <v>F0978</v>
          </cell>
          <cell r="B9978" t="str">
            <v>Płyta dachowa/podłogowa do szaf o gł. 600mm</v>
          </cell>
          <cell r="C9978" t="str">
            <v>Płyta dachowa/podłogowa do szaf o gł. 600mm</v>
          </cell>
          <cell r="D9978" t="str">
            <v>szt.</v>
          </cell>
          <cell r="E9978">
            <v>145.66999999999999</v>
          </cell>
          <cell r="F9978" t="str">
            <v>TECNOSTEEL</v>
          </cell>
          <cell r="K9978">
            <v>0</v>
          </cell>
        </row>
        <row r="9979">
          <cell r="A9979" t="str">
            <v>F0996</v>
          </cell>
          <cell r="B9979" t="str">
            <v xml:space="preserve">Płyta montażowa ocynkowana na tył szafy 21'' wys. </v>
          </cell>
          <cell r="C9979" t="str">
            <v>Płyta montażowa ocynkowana na tył szafy 21'' wys. 1000mm (do szaf 24U)</v>
          </cell>
          <cell r="D9979" t="str">
            <v>szt.</v>
          </cell>
          <cell r="E9979">
            <v>237.5</v>
          </cell>
          <cell r="F9979" t="str">
            <v>TECNOSTEEL</v>
          </cell>
          <cell r="K9979">
            <v>0</v>
          </cell>
        </row>
        <row r="9980">
          <cell r="A9980" t="str">
            <v>F0997</v>
          </cell>
          <cell r="B9980" t="str">
            <v xml:space="preserve">Płyta montażowa ocynkowana na tył szafy 21'' wys. </v>
          </cell>
          <cell r="C9980" t="str">
            <v>Płyta montażowa ocynkowana na tył szafy 21'' wys. 2000mm (do szaf 47U)</v>
          </cell>
          <cell r="D9980" t="str">
            <v>szt.</v>
          </cell>
          <cell r="E9980">
            <v>310.33</v>
          </cell>
          <cell r="F9980" t="str">
            <v>TECNOSTEEL</v>
          </cell>
          <cell r="K9980">
            <v>0</v>
          </cell>
        </row>
        <row r="9981">
          <cell r="A9981" t="str">
            <v>TX9146N</v>
          </cell>
          <cell r="B9981" t="str">
            <v>Płyta wypełniająca podłogę szafy wyposażóna w 2 śr</v>
          </cell>
          <cell r="C9981" t="str">
            <v>Płyta wypełniająca podłogę szafy wyposażóna w 2 środkowe przepusty przesuwne oraz 2 boczne przepusty szczotkowe do wprowadzenia kabli - wym. 800 x 1030 mm</v>
          </cell>
          <cell r="D9981" t="str">
            <v>szt.</v>
          </cell>
          <cell r="E9981">
            <v>0</v>
          </cell>
          <cell r="F9981" t="str">
            <v>TECNOSTEEL</v>
          </cell>
          <cell r="K9981">
            <v>0</v>
          </cell>
        </row>
        <row r="9982">
          <cell r="A9982" t="str">
            <v>T9145N</v>
          </cell>
          <cell r="B9982" t="str">
            <v>Płyta wypełniająca podłogę szafy wyposażóna w 2 śr</v>
          </cell>
          <cell r="C9982" t="str">
            <v>Płyta wypełniająca podłogę szafy wyposażóna w 2 środkowe przepusty przesuwne oraz 2 boczne przepusty szczotkowe do wprowadzenia kabli - wym. 600 x 1030 mm</v>
          </cell>
          <cell r="D9982" t="str">
            <v>szt.</v>
          </cell>
          <cell r="E9982">
            <v>443.58</v>
          </cell>
          <cell r="F9982" t="str">
            <v>TECNOSTEEL</v>
          </cell>
          <cell r="K9982">
            <v>0</v>
          </cell>
        </row>
        <row r="9983">
          <cell r="A9983" t="str">
            <v>T9146N</v>
          </cell>
          <cell r="B9983" t="str">
            <v>Płyta wypełniająca podłogę szafy wyposażóna w 2 śr</v>
          </cell>
          <cell r="C9983" t="str">
            <v>Płyta wypełniająca podłogę szafy wyposażóna w 2 środkowe przepusty przesuwne oraz 2 boczne przepusty szczotkowe do wprowadzenia kabli - wym. 800 x 1030 mm</v>
          </cell>
          <cell r="D9983" t="str">
            <v>szt.</v>
          </cell>
          <cell r="E9983">
            <v>475.27</v>
          </cell>
          <cell r="F9983" t="str">
            <v>TECNOSTEEL</v>
          </cell>
          <cell r="K9983">
            <v>0</v>
          </cell>
        </row>
        <row r="9984">
          <cell r="A9984" t="str">
            <v>T9147N</v>
          </cell>
          <cell r="B9984" t="str">
            <v>Płyta wypełniająca podłogę szafy wyposażóna w 2 śr</v>
          </cell>
          <cell r="C9984" t="str">
            <v>Płyta wypełniająca podłogę szafy wyposażóna w 2 środkowe przepusty przesuwne oraz 2 boczne przepusty szczotkowe do wprowadzenia kabli - wym. 600 x 1200 mm</v>
          </cell>
          <cell r="D9984" t="str">
            <v>szt.</v>
          </cell>
          <cell r="E9984">
            <v>485.83</v>
          </cell>
          <cell r="F9984" t="str">
            <v>TECNOSTEEL</v>
          </cell>
          <cell r="K9984">
            <v>0</v>
          </cell>
        </row>
        <row r="9985">
          <cell r="A9985" t="str">
            <v>T9148N</v>
          </cell>
          <cell r="B9985" t="str">
            <v>Płyta wypełniająca podłogę szafy wyposażóna w 2 śr</v>
          </cell>
          <cell r="C9985" t="str">
            <v>Płyta wypełniająca podłogę szafy wyposażóna w 2 środkowe przepusty przesuwne oraz 2 boczne przepusty szczotkowe do wprowadzenia kabli - wym. 800 x 1200 mm</v>
          </cell>
          <cell r="D9985" t="str">
            <v>szt.</v>
          </cell>
          <cell r="E9985">
            <v>517.51</v>
          </cell>
          <cell r="F9985" t="str">
            <v>TECNOSTEEL</v>
          </cell>
          <cell r="K9985">
            <v>0</v>
          </cell>
        </row>
        <row r="9986">
          <cell r="A9986" t="str">
            <v>F9826</v>
          </cell>
          <cell r="B9986" t="str">
            <v>Płyta zaślepiająca tył szafki Compact Net 10U</v>
          </cell>
          <cell r="C9986" t="str">
            <v>Płyta zaślepiająca tył szafki Compact Net 10U</v>
          </cell>
          <cell r="D9986" t="str">
            <v>szt.</v>
          </cell>
          <cell r="E9986">
            <v>68.989999999999995</v>
          </cell>
          <cell r="F9986" t="str">
            <v>TECNOSTEEL</v>
          </cell>
          <cell r="K9986">
            <v>0</v>
          </cell>
        </row>
        <row r="9987">
          <cell r="A9987" t="str">
            <v>F9827</v>
          </cell>
          <cell r="B9987" t="str">
            <v>Płyta zaślepiająca tył szafki Compact Net 13U</v>
          </cell>
          <cell r="C9987" t="str">
            <v>Płyta zaślepiająca tył szafki Compact Net 13U</v>
          </cell>
          <cell r="D9987" t="str">
            <v>szt.</v>
          </cell>
          <cell r="E9987">
            <v>75.36</v>
          </cell>
          <cell r="F9987" t="str">
            <v>TECNOSTEEL</v>
          </cell>
          <cell r="K9987">
            <v>0</v>
          </cell>
        </row>
        <row r="9988">
          <cell r="A9988" t="str">
            <v>F9828</v>
          </cell>
          <cell r="B9988" t="str">
            <v>Płyta zaślepiająca tył szafki Compact Net 16U</v>
          </cell>
          <cell r="C9988" t="str">
            <v>Płyta zaślepiająca tył szafki Compact Net 16U</v>
          </cell>
          <cell r="D9988" t="str">
            <v>szt.</v>
          </cell>
          <cell r="E9988">
            <v>93.13</v>
          </cell>
          <cell r="F9988" t="str">
            <v>TECNOSTEEL</v>
          </cell>
          <cell r="K9988">
            <v>0</v>
          </cell>
        </row>
        <row r="9989">
          <cell r="A9989" t="str">
            <v>F9829</v>
          </cell>
          <cell r="B9989" t="str">
            <v>Płyta zaślepiająca tył szafki Compact Net 22U</v>
          </cell>
          <cell r="C9989" t="str">
            <v>Płyta zaślepiająca tył szafki Compact Net 22U</v>
          </cell>
          <cell r="D9989" t="str">
            <v>szt.</v>
          </cell>
          <cell r="E9989">
            <v>131.11000000000001</v>
          </cell>
          <cell r="F9989" t="str">
            <v>TECNOSTEEL</v>
          </cell>
          <cell r="K9989">
            <v>0</v>
          </cell>
        </row>
        <row r="9990">
          <cell r="A9990" t="str">
            <v>F9825</v>
          </cell>
          <cell r="B9990" t="str">
            <v>Płyta zaślepiająca tył szafki Compact Net 7U</v>
          </cell>
          <cell r="C9990" t="str">
            <v>Płyta zaślepiająca tył szafki Compact Net 7U</v>
          </cell>
          <cell r="D9990" t="str">
            <v>szt.</v>
          </cell>
          <cell r="E9990">
            <v>58.82</v>
          </cell>
          <cell r="F9990" t="str">
            <v>TECNOSTEEL</v>
          </cell>
          <cell r="K9990">
            <v>0</v>
          </cell>
        </row>
        <row r="9991">
          <cell r="A9991">
            <v>6671002</v>
          </cell>
          <cell r="B9991" t="str">
            <v>Płytka nośna 2xRJ45 do gniazd zgodnych z TAE</v>
          </cell>
          <cell r="C9991" t="str">
            <v>Płytka nośna 2xRJ45 keystone do gniazd zgodnych z TAE</v>
          </cell>
          <cell r="D9991" t="str">
            <v>szt.</v>
          </cell>
          <cell r="E9991">
            <v>3.91</v>
          </cell>
          <cell r="F9991" t="str">
            <v>Cobi Cu okablowanie</v>
          </cell>
          <cell r="K9991">
            <v>0</v>
          </cell>
        </row>
        <row r="9992">
          <cell r="A9992" t="str">
            <v>711 88 012/B</v>
          </cell>
          <cell r="B9992" t="str">
            <v>Płytka PCB panela kat. 6</v>
          </cell>
          <cell r="C9992" t="str">
            <v>Płytka PCB panela kat. 6</v>
          </cell>
          <cell r="D9992" t="str">
            <v>szt.</v>
          </cell>
          <cell r="E9992">
            <v>0</v>
          </cell>
          <cell r="F9992" t="str">
            <v>Inne - okazjonalne</v>
          </cell>
          <cell r="K9992">
            <v>0</v>
          </cell>
        </row>
        <row r="9993">
          <cell r="A9993" t="str">
            <v>PPM-BLNK</v>
          </cell>
          <cell r="B9993" t="str">
            <v>PNL ASSY, FILLER  96 STR 1U FIBER ENC</v>
          </cell>
          <cell r="C9993" t="str">
            <v>PNL ASSY, FILLER  96 STR 1U FIBER ENC</v>
          </cell>
          <cell r="D9993" t="str">
            <v>szt.</v>
          </cell>
          <cell r="E9993">
            <v>0</v>
          </cell>
          <cell r="F9993" t="str">
            <v>SIEMON</v>
          </cell>
          <cell r="K9993">
            <v>13.7</v>
          </cell>
        </row>
        <row r="9994">
          <cell r="A9994" t="str">
            <v>PNL-BRSH-1</v>
          </cell>
          <cell r="B9994" t="str">
            <v>PNL,19"1U BRUSH,SIEMON,BLACK</v>
          </cell>
          <cell r="C9994" t="str">
            <v>PNL,19"1U BRUSH,SIEMON,BLACK</v>
          </cell>
          <cell r="D9994" t="str">
            <v>szt.</v>
          </cell>
          <cell r="E9994">
            <v>0</v>
          </cell>
          <cell r="F9994" t="str">
            <v>SIEMON</v>
          </cell>
          <cell r="K9994">
            <v>42.1</v>
          </cell>
        </row>
        <row r="9995">
          <cell r="A9995" t="str">
            <v>PNL-BRSH-4</v>
          </cell>
          <cell r="B9995" t="str">
            <v>PNL,19"1U BRUSH,SIEMON,GRAY</v>
          </cell>
          <cell r="C9995" t="str">
            <v>PNL,19"1U BRUSH,SIEMON,GRAY</v>
          </cell>
          <cell r="D9995" t="str">
            <v>szt.</v>
          </cell>
          <cell r="E9995">
            <v>0</v>
          </cell>
          <cell r="F9995" t="str">
            <v>SIEMON</v>
          </cell>
          <cell r="K9995">
            <v>46.3</v>
          </cell>
        </row>
        <row r="9996">
          <cell r="A9996" t="str">
            <v>DIN-PNL-RIC-01</v>
          </cell>
          <cell r="B9996" t="str">
            <v>PNL,RIC ADAPTER PLATE,DIN RAIL,BLACK</v>
          </cell>
          <cell r="C9996" t="str">
            <v>PNL,RIC ADAPTER PLATE,DIN RAIL,BLACK</v>
          </cell>
          <cell r="D9996" t="str">
            <v>szt.</v>
          </cell>
          <cell r="E9996">
            <v>0</v>
          </cell>
          <cell r="F9996" t="str">
            <v>SIEMON</v>
          </cell>
          <cell r="K9996">
            <v>38.04</v>
          </cell>
        </row>
        <row r="9997">
          <cell r="A9997" t="str">
            <v>P9240</v>
          </cell>
          <cell r="B9997" t="str">
            <v>Podest stabilizujacy 800mm</v>
          </cell>
          <cell r="C9997" t="str">
            <v>Podest stabilizujacy 800mm</v>
          </cell>
          <cell r="D9997" t="str">
            <v>szt.</v>
          </cell>
          <cell r="E9997">
            <v>0</v>
          </cell>
          <cell r="F9997" t="str">
            <v>Cobi szafy akcesoria</v>
          </cell>
          <cell r="K9997">
            <v>0</v>
          </cell>
        </row>
        <row r="9998">
          <cell r="A9998" t="str">
            <v>F9095</v>
          </cell>
          <cell r="B9998" t="str">
            <v>PODEST STABILIZUJĄCY / PRZECIWWAGA DLA SZAF SERWER</v>
          </cell>
          <cell r="C9998" t="str">
            <v>PODEST STABILIZUJĄCY / PRZECIWWAGA DLA SZAF SERWEROWYCH O SZEROKOŚCI 600 mm</v>
          </cell>
          <cell r="D9998" t="str">
            <v>szt.</v>
          </cell>
          <cell r="E9998">
            <v>348.33</v>
          </cell>
          <cell r="F9998" t="str">
            <v>TECNOSTEEL</v>
          </cell>
          <cell r="K9998">
            <v>0</v>
          </cell>
        </row>
        <row r="9999">
          <cell r="A9999" t="str">
            <v>F9240</v>
          </cell>
          <cell r="B9999" t="str">
            <v>PODEST STABILIZUJĄCY / PRZECIWWAGA DLA SZAF SERWER</v>
          </cell>
          <cell r="C9999" t="str">
            <v>PODEST STABILIZUJĄCY / PRZECIWWAGA DLA SZAF SERWEROWYCH O SZEROKOŚCI 800 mm</v>
          </cell>
          <cell r="D9999" t="str">
            <v>szt.</v>
          </cell>
          <cell r="E9999">
            <v>364.17</v>
          </cell>
          <cell r="F9999" t="str">
            <v>TECNOSTEEL</v>
          </cell>
          <cell r="K9999">
            <v>0</v>
          </cell>
        </row>
        <row r="10000">
          <cell r="A10000" t="str">
            <v>T9049N</v>
          </cell>
          <cell r="B10000" t="str">
            <v>Podest stabilizujący / Przeciwwaga dostawiana do c</v>
          </cell>
          <cell r="C10000" t="str">
            <v>Podest stabilizujący / Przeciwwaga dostawiana do cokołu dla szaf T7X o szer. 600 mm</v>
          </cell>
          <cell r="D10000" t="str">
            <v>szt.</v>
          </cell>
          <cell r="E10000">
            <v>277.2</v>
          </cell>
          <cell r="F10000" t="str">
            <v>TECNOSTEEL</v>
          </cell>
          <cell r="K10000">
            <v>0</v>
          </cell>
        </row>
        <row r="10001">
          <cell r="A10001" t="str">
            <v>T9050N</v>
          </cell>
          <cell r="B10001" t="str">
            <v>Podest stabilizujący / Przeciwwaga dostawiana do c</v>
          </cell>
          <cell r="C10001" t="str">
            <v>Podest stabilizujący / Przeciwwaga dostawiana do cokołu dla szaf T7X o szer. 800 mm</v>
          </cell>
          <cell r="D10001" t="str">
            <v>szt.</v>
          </cell>
          <cell r="E10001">
            <v>332.76</v>
          </cell>
          <cell r="F10001" t="str">
            <v>TECNOSTEEL</v>
          </cell>
          <cell r="K10001">
            <v>0</v>
          </cell>
        </row>
        <row r="10002">
          <cell r="A10002">
            <v>450427001</v>
          </cell>
          <cell r="B10002" t="str">
            <v>Podł. punkt zasilania PPZ0 Q02 R5 7011</v>
          </cell>
          <cell r="C10002" t="str">
            <v>Podł. punkt zasilania PPZ0 Q02 R5 7011</v>
          </cell>
          <cell r="D10002" t="str">
            <v>szt.</v>
          </cell>
          <cell r="E10002">
            <v>0</v>
          </cell>
          <cell r="F10002" t="str">
            <v>Puszki podłogowe i koryta</v>
          </cell>
          <cell r="K10002">
            <v>0</v>
          </cell>
        </row>
        <row r="10003">
          <cell r="A10003">
            <v>459442010</v>
          </cell>
          <cell r="B10003" t="str">
            <v>Podł. punkt zasilania PPZ1 09 R12 7011</v>
          </cell>
          <cell r="C10003" t="str">
            <v>Podł. punkt zasilania PPZ1 09 R12 7011</v>
          </cell>
          <cell r="D10003" t="str">
            <v>szt.</v>
          </cell>
          <cell r="E10003">
            <v>0</v>
          </cell>
          <cell r="F10003" t="str">
            <v>Puszki podłogowe i koryta</v>
          </cell>
          <cell r="K10003">
            <v>0</v>
          </cell>
        </row>
        <row r="10004">
          <cell r="A10004">
            <v>454422010</v>
          </cell>
          <cell r="B10004" t="str">
            <v>Podł. punkt zasilania PPZ1 E04 R5 7011</v>
          </cell>
          <cell r="C10004" t="str">
            <v>Podł. punkt zasilania PPZ1 E04 R5 7011</v>
          </cell>
          <cell r="D10004" t="str">
            <v>szt.</v>
          </cell>
          <cell r="E10004">
            <v>0</v>
          </cell>
          <cell r="F10004" t="str">
            <v>Puszki podłogowe i koryta</v>
          </cell>
          <cell r="K10004">
            <v>0</v>
          </cell>
        </row>
        <row r="10005">
          <cell r="A10005">
            <v>456442010</v>
          </cell>
          <cell r="B10005" t="str">
            <v>Podł. punkt zasilania PPZ1 E06 R12 7011</v>
          </cell>
          <cell r="C10005" t="str">
            <v>Podł. punkt zasilania PPZ1 E06 R12 7011</v>
          </cell>
          <cell r="D10005" t="str">
            <v>szt.</v>
          </cell>
          <cell r="E10005">
            <v>0</v>
          </cell>
          <cell r="F10005" t="str">
            <v>Puszki podłogowe i koryta</v>
          </cell>
          <cell r="K10005">
            <v>0</v>
          </cell>
        </row>
        <row r="10006">
          <cell r="A10006">
            <v>438422010</v>
          </cell>
          <cell r="B10006" t="str">
            <v>Podł. punkt zasilania PPZ1 E10 R5 7011</v>
          </cell>
          <cell r="C10006" t="str">
            <v>Podł. punkt zasilania PPZ1 E10 R5 7011</v>
          </cell>
          <cell r="D10006" t="str">
            <v>szt.</v>
          </cell>
          <cell r="E10006">
            <v>0</v>
          </cell>
          <cell r="F10006" t="str">
            <v>Puszki podłogowe i koryta</v>
          </cell>
          <cell r="K10006">
            <v>0</v>
          </cell>
        </row>
        <row r="10007">
          <cell r="A10007">
            <v>450542001</v>
          </cell>
          <cell r="B10007" t="str">
            <v>Podł. punkt zasilania PPZ1 Q02 K12 7011</v>
          </cell>
          <cell r="C10007" t="str">
            <v>Podł. punkt zasilania PPZ1 Q02 K12 7011</v>
          </cell>
          <cell r="D10007" t="str">
            <v>szt.</v>
          </cell>
          <cell r="E10007">
            <v>0</v>
          </cell>
          <cell r="F10007" t="str">
            <v>Puszki podłogowe i koryta</v>
          </cell>
          <cell r="K10007">
            <v>0</v>
          </cell>
        </row>
        <row r="10008">
          <cell r="A10008">
            <v>468422010</v>
          </cell>
          <cell r="B10008" t="str">
            <v>Podł. punkt zasilania PPZ1 Q08 R5 7011</v>
          </cell>
          <cell r="C10008" t="str">
            <v>Podł. punkt zasilania PPZ1 Q08 R5 7011</v>
          </cell>
          <cell r="D10008" t="str">
            <v>szt.</v>
          </cell>
          <cell r="E10008">
            <v>0</v>
          </cell>
          <cell r="F10008" t="str">
            <v>Puszki podłogowe i koryta</v>
          </cell>
          <cell r="K10008">
            <v>0</v>
          </cell>
        </row>
        <row r="10009">
          <cell r="A10009">
            <v>478542010</v>
          </cell>
          <cell r="B10009" t="str">
            <v>Podł. punkt zasilania PPZ1 Q08s K12 7011</v>
          </cell>
          <cell r="C10009" t="str">
            <v>Podł. punkt zasilania PPZ1 Q08s K12 7011</v>
          </cell>
          <cell r="D10009" t="str">
            <v>szt.</v>
          </cell>
          <cell r="E10009">
            <v>0</v>
          </cell>
          <cell r="F10009" t="str">
            <v>Puszki podłogowe i koryta</v>
          </cell>
          <cell r="K10009">
            <v>0</v>
          </cell>
        </row>
        <row r="10010">
          <cell r="A10010">
            <v>450422001</v>
          </cell>
          <cell r="B10010" t="str">
            <v>Podł. punkt zasilania PPZ1 QO2 R5 7011</v>
          </cell>
          <cell r="C10010" t="str">
            <v>Podł. punkt zasilania PPZ1 QO2 R5 7011</v>
          </cell>
          <cell r="D10010" t="str">
            <v>szt.</v>
          </cell>
          <cell r="E10010">
            <v>0</v>
          </cell>
          <cell r="F10010" t="str">
            <v>Puszki podłogowe i koryta</v>
          </cell>
          <cell r="K10010">
            <v>0</v>
          </cell>
        </row>
        <row r="10011">
          <cell r="A10011">
            <v>454423010</v>
          </cell>
          <cell r="B10011" t="str">
            <v>Podł. punkt zasilania PPZ2 04 R5 7011</v>
          </cell>
          <cell r="C10011" t="str">
            <v>Podł. punkt zasilania PPZ2 04 R5 7011</v>
          </cell>
          <cell r="D10011" t="str">
            <v>szt.</v>
          </cell>
          <cell r="E10011">
            <v>0</v>
          </cell>
          <cell r="F10011" t="str">
            <v>Puszki podłogowe i koryta</v>
          </cell>
          <cell r="K10011">
            <v>0</v>
          </cell>
        </row>
        <row r="10012">
          <cell r="A10012">
            <v>450543001</v>
          </cell>
          <cell r="B10012" t="str">
            <v>Podł. punkt zasilania PPZ2 Q02 K12</v>
          </cell>
          <cell r="C10012" t="str">
            <v>Podł. punkt zasilania PPZ2 Q02 K12</v>
          </cell>
          <cell r="D10012" t="str">
            <v>szt.</v>
          </cell>
          <cell r="E10012">
            <v>0</v>
          </cell>
          <cell r="F10012" t="str">
            <v>Puszki podłogowe i koryta</v>
          </cell>
          <cell r="K10012">
            <v>0</v>
          </cell>
        </row>
        <row r="10013">
          <cell r="A10013">
            <v>450423001</v>
          </cell>
          <cell r="B10013" t="str">
            <v>Podł. punkt zasilania PPZ2 Q02 R5 7011</v>
          </cell>
          <cell r="C10013" t="str">
            <v>Podł. punkt zasilania PPZ2 Q02 R5 7011</v>
          </cell>
          <cell r="D10013" t="str">
            <v>szt.</v>
          </cell>
          <cell r="E10013">
            <v>0</v>
          </cell>
          <cell r="F10013" t="str">
            <v>Puszki podłogowe i koryta</v>
          </cell>
          <cell r="K10013">
            <v>0</v>
          </cell>
        </row>
        <row r="10014">
          <cell r="A10014">
            <v>469543010</v>
          </cell>
          <cell r="B10014" t="str">
            <v>Podł. punkt zasilania PPZ2 Q12 K12</v>
          </cell>
          <cell r="C10014" t="str">
            <v>Podł. punkt zasilania PPZ2 Q12 K12</v>
          </cell>
          <cell r="D10014" t="str">
            <v>szt.</v>
          </cell>
          <cell r="E10014">
            <v>0</v>
          </cell>
          <cell r="F10014" t="str">
            <v>Puszki podłogowe i koryta</v>
          </cell>
          <cell r="K10014">
            <v>0</v>
          </cell>
        </row>
        <row r="10015">
          <cell r="A10015">
            <v>454542010</v>
          </cell>
          <cell r="B10015" t="str">
            <v>Podł.punkt zasilania PPZ1 E04 K12 7011</v>
          </cell>
          <cell r="C10015" t="str">
            <v>Podł.punkt zasilania PPZ1 E04 K12 7011</v>
          </cell>
          <cell r="D10015" t="str">
            <v>szt.</v>
          </cell>
          <cell r="E10015">
            <v>0</v>
          </cell>
          <cell r="F10015" t="str">
            <v>Puszki podłogowe i koryta</v>
          </cell>
          <cell r="K10015">
            <v>0</v>
          </cell>
        </row>
        <row r="10016">
          <cell r="A10016" t="str">
            <v>PODRĘCZNIK</v>
          </cell>
          <cell r="B10016" t="str">
            <v>Podręcznik Instalatora</v>
          </cell>
          <cell r="C10016" t="str">
            <v>Podręcznik projektanta i instalatora systemów okablowania strukturalnego</v>
          </cell>
          <cell r="D10016" t="str">
            <v>szt.</v>
          </cell>
          <cell r="E10016">
            <v>0</v>
          </cell>
          <cell r="F10016" t="str">
            <v>Inne - okazjonalne</v>
          </cell>
          <cell r="K10016">
            <v>0</v>
          </cell>
        </row>
        <row r="10017">
          <cell r="A10017" t="str">
            <v>F9214</v>
          </cell>
          <cell r="B10017" t="str">
            <v>PODWÓJNY TERMOSTAT DLA WENTYLATORA I HIGROSTATU</v>
          </cell>
          <cell r="C10017" t="str">
            <v>PODWÓJNY TERMOSTAT DLA WENTYLATORA I HIGROSTATU</v>
          </cell>
          <cell r="D10017" t="str">
            <v>szt.</v>
          </cell>
          <cell r="E10017">
            <v>271.3</v>
          </cell>
          <cell r="F10017" t="str">
            <v>TECNOSTEEL</v>
          </cell>
          <cell r="K10017">
            <v>0</v>
          </cell>
        </row>
        <row r="10018">
          <cell r="A10018" t="str">
            <v>POE-48/NX</v>
          </cell>
          <cell r="B10018" t="str">
            <v>POE-48/NX</v>
          </cell>
          <cell r="C10018" t="str">
            <v>POE-48/NX</v>
          </cell>
          <cell r="D10018" t="str">
            <v>szt.</v>
          </cell>
          <cell r="E10018">
            <v>0</v>
          </cell>
          <cell r="F10018" t="str">
            <v>CCTV</v>
          </cell>
          <cell r="K10018">
            <v>0</v>
          </cell>
        </row>
        <row r="10019">
          <cell r="A10019">
            <v>8403</v>
          </cell>
          <cell r="B10019" t="str">
            <v>POKRYWA KĄTOWA 8403 (PK90X55D)</v>
          </cell>
          <cell r="C10019" t="str">
            <v>POKRYWA KĄTOWA 8403 (PK90X55D)</v>
          </cell>
          <cell r="D10019" t="str">
            <v>szt.</v>
          </cell>
          <cell r="E10019">
            <v>0</v>
          </cell>
          <cell r="F10019" t="str">
            <v>Puszki podłogowe i koryta</v>
          </cell>
          <cell r="K10019">
            <v>0</v>
          </cell>
        </row>
        <row r="10020">
          <cell r="A10020">
            <v>8473</v>
          </cell>
          <cell r="B10020" t="str">
            <v>POKRYWA KĄTOWA 8473 PK120X55D</v>
          </cell>
          <cell r="C10020" t="str">
            <v>POKRYWA KĄTOWA 8473 PK120X55D</v>
          </cell>
          <cell r="D10020" t="str">
            <v>szt.</v>
          </cell>
          <cell r="E10020">
            <v>0</v>
          </cell>
          <cell r="F10020" t="str">
            <v>Puszki podłogowe i koryta</v>
          </cell>
          <cell r="K10020">
            <v>0</v>
          </cell>
        </row>
        <row r="10021">
          <cell r="A10021">
            <v>8483</v>
          </cell>
          <cell r="B10021" t="str">
            <v>POKRYWA KĄTOWA 8483 (PK160X65D)</v>
          </cell>
          <cell r="C10021" t="str">
            <v>POKRYWA KĄTOWA 8483 (PK160X65D)</v>
          </cell>
          <cell r="D10021" t="str">
            <v>szt.</v>
          </cell>
          <cell r="E10021">
            <v>0</v>
          </cell>
          <cell r="F10021" t="str">
            <v>Puszki podłogowe i koryta</v>
          </cell>
          <cell r="K10021">
            <v>0</v>
          </cell>
        </row>
        <row r="10022">
          <cell r="A10022">
            <v>8503</v>
          </cell>
          <cell r="B10022" t="str">
            <v>POKRYWA KĄTOWA 8503 (EKD80X40)</v>
          </cell>
          <cell r="C10022" t="str">
            <v>POKRYWA KĄTOWA 8503 (EKD80X40)</v>
          </cell>
          <cell r="D10022" t="str">
            <v>szt.</v>
          </cell>
          <cell r="E10022">
            <v>0</v>
          </cell>
          <cell r="F10022" t="str">
            <v>Puszki podłogowe i koryta</v>
          </cell>
          <cell r="K10022">
            <v>0</v>
          </cell>
        </row>
        <row r="10023">
          <cell r="A10023">
            <v>8583</v>
          </cell>
          <cell r="B10023" t="str">
            <v>POKRYWA KĄTOWA 8583 (EKD80X40)</v>
          </cell>
          <cell r="C10023" t="str">
            <v>POKRYWA KĄTOWA 8583 (EKD80X40)</v>
          </cell>
          <cell r="D10023" t="str">
            <v>szt.</v>
          </cell>
          <cell r="E10023">
            <v>0</v>
          </cell>
          <cell r="F10023" t="str">
            <v>Puszki podłogowe i koryta</v>
          </cell>
          <cell r="K10023">
            <v>0</v>
          </cell>
        </row>
        <row r="10024">
          <cell r="A10024">
            <v>8653</v>
          </cell>
          <cell r="B10024" t="str">
            <v>POKRYWA KĄTOWA 8653 (LH60X40)</v>
          </cell>
          <cell r="C10024" t="str">
            <v>POKRYWA KĄTOWA 8653 (LH60X40)</v>
          </cell>
          <cell r="D10024" t="str">
            <v>szt.</v>
          </cell>
          <cell r="E10024">
            <v>0</v>
          </cell>
          <cell r="F10024" t="str">
            <v>Puszki podłogowe i koryta</v>
          </cell>
          <cell r="K10024">
            <v>0</v>
          </cell>
        </row>
        <row r="10025">
          <cell r="A10025">
            <v>8683</v>
          </cell>
          <cell r="B10025" t="str">
            <v>POKRYWA KĄTOWA 8683 (LH15X10)</v>
          </cell>
          <cell r="C10025" t="str">
            <v>POKRYWA KĄTOWA 8683 (LH15X10)</v>
          </cell>
          <cell r="D10025" t="str">
            <v>szt.</v>
          </cell>
          <cell r="E10025">
            <v>0</v>
          </cell>
          <cell r="F10025" t="str">
            <v>Puszki podłogowe i koryta</v>
          </cell>
          <cell r="K10025">
            <v>0</v>
          </cell>
        </row>
        <row r="10026">
          <cell r="A10026">
            <v>8993</v>
          </cell>
          <cell r="B10026" t="str">
            <v>POKRYWA KĄTOWA 8993 (LHD50x20)</v>
          </cell>
          <cell r="C10026" t="str">
            <v>POKRYWA KĄTOWA 8993 (LHD50x20)</v>
          </cell>
          <cell r="D10026" t="str">
            <v>szt.</v>
          </cell>
          <cell r="E10026">
            <v>0</v>
          </cell>
          <cell r="F10026" t="str">
            <v>Puszki podłogowe i koryta</v>
          </cell>
          <cell r="K10026">
            <v>0</v>
          </cell>
        </row>
        <row r="10027">
          <cell r="A10027">
            <v>8681</v>
          </cell>
          <cell r="B10027" t="str">
            <v>POKRYWA KOŃCOWA (LH 15X10) 8681</v>
          </cell>
          <cell r="C10027" t="str">
            <v>POKRYWA KOŃCOWA (LH 15X10) 8681</v>
          </cell>
          <cell r="D10027" t="str">
            <v>szt.</v>
          </cell>
          <cell r="E10027">
            <v>0</v>
          </cell>
          <cell r="F10027" t="str">
            <v>Puszki podłogowe i koryta</v>
          </cell>
          <cell r="K10027">
            <v>0</v>
          </cell>
        </row>
        <row r="10028">
          <cell r="A10028">
            <v>8631</v>
          </cell>
          <cell r="B10028" t="str">
            <v>POKRYWA KOŃCOWA (LH40X20)</v>
          </cell>
          <cell r="C10028" t="str">
            <v>POKRYWA KOŃCOWA (LH40X20)</v>
          </cell>
          <cell r="D10028" t="str">
            <v>szt.</v>
          </cell>
          <cell r="E10028">
            <v>0</v>
          </cell>
          <cell r="F10028" t="str">
            <v>Puszki podłogowe i koryta</v>
          </cell>
          <cell r="K10028">
            <v>0</v>
          </cell>
        </row>
        <row r="10029">
          <cell r="A10029">
            <v>8471</v>
          </cell>
          <cell r="B10029" t="str">
            <v>POKRYWA KOŃCOWA 8471</v>
          </cell>
          <cell r="C10029" t="str">
            <v>POKRYWA KOŃCOWA 8471</v>
          </cell>
          <cell r="D10029" t="str">
            <v>szt.</v>
          </cell>
          <cell r="E10029">
            <v>0</v>
          </cell>
          <cell r="F10029" t="str">
            <v>Puszki podłogowe i koryta</v>
          </cell>
          <cell r="K10029">
            <v>0</v>
          </cell>
        </row>
        <row r="10030">
          <cell r="A10030">
            <v>4020005</v>
          </cell>
          <cell r="B10030" t="str">
            <v>Pokrywa magazynu bezpieczników</v>
          </cell>
          <cell r="C10030" t="str">
            <v>Pokrywa magazynu bezpieczników</v>
          </cell>
          <cell r="D10030" t="str">
            <v>szt.</v>
          </cell>
          <cell r="E10030">
            <v>0</v>
          </cell>
          <cell r="F10030" t="str">
            <v>Cobi LSA telekomunikacja</v>
          </cell>
          <cell r="K10030">
            <v>0</v>
          </cell>
        </row>
        <row r="10031">
          <cell r="A10031">
            <v>8476</v>
          </cell>
          <cell r="B10031" t="str">
            <v>POKRYWA NAROŻNA ZEWNĘTRZNA 8476 /PK120X55D/</v>
          </cell>
          <cell r="C10031" t="str">
            <v>POKRYWA NAROŻNA ZEWNĘTRZNA 8476 /PK120X55D/</v>
          </cell>
          <cell r="D10031" t="str">
            <v>szt.</v>
          </cell>
          <cell r="E10031">
            <v>0</v>
          </cell>
          <cell r="F10031" t="str">
            <v>Puszki podłogowe i koryta</v>
          </cell>
          <cell r="K10031">
            <v>0</v>
          </cell>
        </row>
        <row r="10032">
          <cell r="A10032">
            <v>8474</v>
          </cell>
          <cell r="B10032" t="str">
            <v>POKRYWA ODGALĘŹNA 8474 /PK120X55D/</v>
          </cell>
          <cell r="C10032" t="str">
            <v>POKRYWA ODGALĘŹNA 8474 /PK120X55D/</v>
          </cell>
          <cell r="D10032" t="str">
            <v>szt.</v>
          </cell>
          <cell r="E10032">
            <v>0</v>
          </cell>
          <cell r="F10032" t="str">
            <v>Puszki podłogowe i koryta</v>
          </cell>
          <cell r="K10032">
            <v>0</v>
          </cell>
        </row>
        <row r="10033">
          <cell r="A10033">
            <v>8684</v>
          </cell>
          <cell r="B10033" t="str">
            <v>POKRYWA ODGAŁĘŹNA (LH 15X10) 8684</v>
          </cell>
          <cell r="C10033" t="str">
            <v>POKRYWA ODGAŁĘŹNA (LH 15X10) 8684</v>
          </cell>
          <cell r="D10033" t="str">
            <v>szt.</v>
          </cell>
          <cell r="E10033">
            <v>0</v>
          </cell>
          <cell r="F10033" t="str">
            <v>Puszki podłogowe i koryta</v>
          </cell>
          <cell r="K10033">
            <v>0</v>
          </cell>
        </row>
        <row r="10034">
          <cell r="A10034">
            <v>8634</v>
          </cell>
          <cell r="B10034" t="str">
            <v>POKRYWA ODGAŁĘŹNA (LH40X20)</v>
          </cell>
          <cell r="C10034" t="str">
            <v>POKRYWA ODGAŁĘŹNA (LH40X20)</v>
          </cell>
          <cell r="D10034" t="str">
            <v>szt.</v>
          </cell>
          <cell r="E10034">
            <v>0</v>
          </cell>
          <cell r="F10034" t="str">
            <v>Puszki podłogowe i koryta</v>
          </cell>
          <cell r="K10034">
            <v>0</v>
          </cell>
        </row>
        <row r="10035">
          <cell r="A10035">
            <v>8994</v>
          </cell>
          <cell r="B10035" t="str">
            <v>POKRYWA ODGAŁĘŹNA (LHD 50X20)</v>
          </cell>
          <cell r="C10035" t="str">
            <v>POKRYWA ODGAŁĘŹNA (LHD 50X20)</v>
          </cell>
          <cell r="D10035" t="str">
            <v>szt.</v>
          </cell>
          <cell r="E10035">
            <v>0</v>
          </cell>
          <cell r="F10035" t="str">
            <v>Puszki podłogowe i koryta</v>
          </cell>
          <cell r="K10035">
            <v>0</v>
          </cell>
        </row>
        <row r="10036">
          <cell r="A10036">
            <v>8404</v>
          </cell>
          <cell r="B10036" t="str">
            <v>POKRYWA ODGAŁĘŹNA 8404 (PK90X55D)</v>
          </cell>
          <cell r="C10036" t="str">
            <v>POKRYWA ODGAŁĘŹNA 8404 (PK90X55D)</v>
          </cell>
          <cell r="D10036" t="str">
            <v>szt.</v>
          </cell>
          <cell r="E10036">
            <v>0</v>
          </cell>
          <cell r="F10036" t="str">
            <v>Puszki podłogowe i koryta</v>
          </cell>
          <cell r="K10036">
            <v>0</v>
          </cell>
        </row>
        <row r="10037">
          <cell r="A10037">
            <v>8484</v>
          </cell>
          <cell r="B10037" t="str">
            <v>POKRYWA ODGAŁĘŹNA 8484 (PK160X65D)</v>
          </cell>
          <cell r="C10037" t="str">
            <v>POKRYWA ODGAŁĘŹNA 8484 (PK160X65D)</v>
          </cell>
          <cell r="D10037" t="str">
            <v>szt.</v>
          </cell>
          <cell r="E10037">
            <v>0</v>
          </cell>
          <cell r="F10037" t="str">
            <v>Puszki podłogowe i koryta</v>
          </cell>
          <cell r="K10037">
            <v>0</v>
          </cell>
        </row>
        <row r="10038">
          <cell r="A10038">
            <v>8584</v>
          </cell>
          <cell r="B10038" t="str">
            <v>POKRYWA ODGAŁĘŹNA 8584 (EKD120X40)</v>
          </cell>
          <cell r="C10038" t="str">
            <v>POKRYWA ODGAŁĘŹNA 8584 (EKD120X40)</v>
          </cell>
          <cell r="D10038" t="str">
            <v>szt.</v>
          </cell>
          <cell r="E10038">
            <v>0</v>
          </cell>
          <cell r="F10038" t="str">
            <v>Puszki podłogowe i koryta</v>
          </cell>
          <cell r="K10038">
            <v>0</v>
          </cell>
        </row>
        <row r="10039">
          <cell r="A10039">
            <v>8654</v>
          </cell>
          <cell r="B10039" t="str">
            <v>POKRYWA ODGAŁĘŹNA 8654 (LH60X40)</v>
          </cell>
          <cell r="C10039" t="str">
            <v>POKRYWA ODGAŁĘŹNA 8654 (LH60X40)</v>
          </cell>
          <cell r="D10039" t="str">
            <v>szt.</v>
          </cell>
          <cell r="E10039">
            <v>0</v>
          </cell>
          <cell r="F10039" t="str">
            <v>Puszki podłogowe i koryta</v>
          </cell>
          <cell r="K10039">
            <v>0</v>
          </cell>
        </row>
        <row r="10040">
          <cell r="A10040">
            <v>8407</v>
          </cell>
          <cell r="B10040" t="str">
            <v>POKRYWA PRZEPUSTOWA 8407 (PK90X55D)</v>
          </cell>
          <cell r="C10040" t="str">
            <v>POKRYWA PRZEPUSTOWA 8407 (PK90X55D)</v>
          </cell>
          <cell r="D10040" t="str">
            <v>szt.</v>
          </cell>
          <cell r="E10040">
            <v>0</v>
          </cell>
          <cell r="F10040" t="str">
            <v>Puszki podłogowe i koryta</v>
          </cell>
          <cell r="K10040">
            <v>0</v>
          </cell>
        </row>
        <row r="10041">
          <cell r="A10041">
            <v>8477</v>
          </cell>
          <cell r="B10041" t="str">
            <v>POKRYWA PRZEPUSTOWA 8477 (PK120X55D)</v>
          </cell>
          <cell r="C10041" t="str">
            <v>POKRYWA PRZEPUSTOWA 8477 (PK120X55D)</v>
          </cell>
          <cell r="D10041" t="str">
            <v>szt.</v>
          </cell>
          <cell r="E10041">
            <v>0</v>
          </cell>
          <cell r="F10041" t="str">
            <v>Puszki podłogowe i koryta</v>
          </cell>
          <cell r="K10041">
            <v>0</v>
          </cell>
        </row>
        <row r="10042">
          <cell r="A10042">
            <v>8487</v>
          </cell>
          <cell r="B10042" t="str">
            <v>POKRYWA PRZEPUSTOWA 8487 (PK160X65D)</v>
          </cell>
          <cell r="C10042" t="str">
            <v>POKRYWA PRZEPUSTOWA 8487 (PK160X65D)</v>
          </cell>
          <cell r="D10042" t="str">
            <v>szt.</v>
          </cell>
          <cell r="E10042">
            <v>0</v>
          </cell>
          <cell r="F10042" t="str">
            <v>Puszki podłogowe i koryta</v>
          </cell>
          <cell r="K10042">
            <v>0</v>
          </cell>
        </row>
        <row r="10043">
          <cell r="A10043">
            <v>5066001</v>
          </cell>
          <cell r="B10043" t="str">
            <v>Pokrywa stelaża zapasu kabla światłowodowego</v>
          </cell>
          <cell r="C10043" t="str">
            <v>Pokrywa stelaża zapasu kabla światłowodowego 610x610x105 mm RAL7035 szary</v>
          </cell>
          <cell r="D10043" t="str">
            <v>szt.</v>
          </cell>
          <cell r="E10043">
            <v>402.48</v>
          </cell>
          <cell r="F10043" t="str">
            <v>Cobi FO osprzęt</v>
          </cell>
          <cell r="K10043">
            <v>0</v>
          </cell>
        </row>
        <row r="10044">
          <cell r="A10044">
            <v>950542001</v>
          </cell>
          <cell r="B10044" t="str">
            <v>Pokrywa uchyl KD1 Q02-528 K12 7011</v>
          </cell>
          <cell r="C10044" t="str">
            <v>Pokrywa uchyl KD1 Q02-528 K12 7011</v>
          </cell>
          <cell r="D10044" t="str">
            <v>szt.</v>
          </cell>
          <cell r="E10044">
            <v>0</v>
          </cell>
          <cell r="F10044" t="str">
            <v>Puszki podłogowe i koryta</v>
          </cell>
          <cell r="K10044">
            <v>0</v>
          </cell>
        </row>
        <row r="10045">
          <cell r="A10045">
            <v>368423091</v>
          </cell>
          <cell r="B10045" t="str">
            <v xml:space="preserve">Pokrywa uchyl KD2 Q2S-568d R5 9005  </v>
          </cell>
          <cell r="C10045" t="str">
            <v xml:space="preserve">Pokrywa uchyl KD2 Q2S-568d R5 9005  </v>
          </cell>
          <cell r="D10045" t="str">
            <v>szt.</v>
          </cell>
          <cell r="E10045">
            <v>124.13</v>
          </cell>
          <cell r="F10045" t="str">
            <v>Puszki podłogowe i koryta</v>
          </cell>
          <cell r="K10045">
            <v>0</v>
          </cell>
        </row>
        <row r="10046">
          <cell r="A10046">
            <v>351542011</v>
          </cell>
          <cell r="B10046" t="str">
            <v>Pokrywa uchyl. KD E2S-542 K12 7011</v>
          </cell>
          <cell r="C10046" t="str">
            <v>Pokrywa uchyl. KD E2S-542 K12 7011</v>
          </cell>
          <cell r="D10046" t="str">
            <v>szt.</v>
          </cell>
          <cell r="E10046">
            <v>0</v>
          </cell>
          <cell r="F10046" t="str">
            <v>Puszki podłogowe i koryta</v>
          </cell>
          <cell r="K10046">
            <v>0</v>
          </cell>
        </row>
        <row r="10047">
          <cell r="A10047">
            <v>338542010</v>
          </cell>
          <cell r="B10047" t="str">
            <v>Pokrywa uchyl. KD1 E4S-538 K12 7011</v>
          </cell>
          <cell r="C10047" t="str">
            <v>Pokrywa uchyl. KD1 E4S-538 K12 7011</v>
          </cell>
          <cell r="D10047" t="str">
            <v>szt.</v>
          </cell>
          <cell r="E10047">
            <v>0</v>
          </cell>
          <cell r="F10047" t="str">
            <v>Puszki podłogowe i koryta</v>
          </cell>
          <cell r="K10047">
            <v>0</v>
          </cell>
        </row>
        <row r="10048">
          <cell r="A10048">
            <v>338422010</v>
          </cell>
          <cell r="B10048" t="str">
            <v>Pokrywa uchyl. KD1 E4S-538 R5 7011</v>
          </cell>
          <cell r="C10048" t="str">
            <v>Pokrywa uchyl. KD1 E4S-538 R5 7011</v>
          </cell>
          <cell r="D10048" t="str">
            <v>szt.</v>
          </cell>
          <cell r="E10048">
            <v>0</v>
          </cell>
          <cell r="F10048" t="str">
            <v>Puszki podłogowe i koryta</v>
          </cell>
          <cell r="K10048">
            <v>0</v>
          </cell>
        </row>
        <row r="10049">
          <cell r="A10049">
            <v>354542010</v>
          </cell>
          <cell r="B10049" t="str">
            <v>Pokrywa uchyl. KD1 Q2-562 K12 7011</v>
          </cell>
          <cell r="C10049" t="str">
            <v>Pokrywa uchyl. KD1 Q2-562 K12 7011</v>
          </cell>
          <cell r="D10049" t="str">
            <v>szt.</v>
          </cell>
          <cell r="E10049">
            <v>0</v>
          </cell>
          <cell r="F10049" t="str">
            <v>Puszki podłogowe i koryta</v>
          </cell>
          <cell r="K10049">
            <v>0</v>
          </cell>
        </row>
        <row r="10050">
          <cell r="A10050">
            <v>368542040</v>
          </cell>
          <cell r="B10050" t="str">
            <v>Pokrywa uchyl. KD1 Q2S-568 K12 1019</v>
          </cell>
          <cell r="C10050" t="str">
            <v>Pokrywa uchyl. KD1 Q2S-568 K12 1019</v>
          </cell>
          <cell r="D10050" t="str">
            <v>szt.</v>
          </cell>
          <cell r="E10050">
            <v>0</v>
          </cell>
          <cell r="F10050" t="str">
            <v>Puszki podłogowe i koryta</v>
          </cell>
          <cell r="K10050">
            <v>0</v>
          </cell>
        </row>
        <row r="10051">
          <cell r="A10051">
            <v>368542010</v>
          </cell>
          <cell r="B10051" t="str">
            <v>Pokrywa uchyl. KD1 Q2S-568 K12 7011</v>
          </cell>
          <cell r="C10051" t="str">
            <v>Pokrywa uchyl. KD1 Q2S-568 K12 7011</v>
          </cell>
          <cell r="D10051" t="str">
            <v>szt.</v>
          </cell>
          <cell r="E10051">
            <v>0</v>
          </cell>
          <cell r="F10051" t="str">
            <v>Puszki podłogowe i koryta</v>
          </cell>
          <cell r="K10051">
            <v>0</v>
          </cell>
        </row>
        <row r="10052">
          <cell r="A10052">
            <v>368422010</v>
          </cell>
          <cell r="B10052" t="str">
            <v>Pokrywa uchyl. KD1 Q2S-568 R5 7011</v>
          </cell>
          <cell r="C10052" t="str">
            <v>Pokrywa uchyl. KD1 Q2S-568 R5 7011</v>
          </cell>
          <cell r="D10052" t="str">
            <v>szt.</v>
          </cell>
          <cell r="E10052">
            <v>0</v>
          </cell>
          <cell r="F10052" t="str">
            <v>Puszki podłogowe i koryta</v>
          </cell>
          <cell r="K10052">
            <v>0</v>
          </cell>
        </row>
        <row r="10053">
          <cell r="A10053">
            <v>368422710</v>
          </cell>
          <cell r="B10053" t="str">
            <v>Pokrywa uchyl. KD1 Q2S-568 R5E 7011</v>
          </cell>
          <cell r="C10053" t="str">
            <v>Pokrywa uchyl. KD1 Q2S-568 R5E 7011</v>
          </cell>
          <cell r="D10053" t="str">
            <v>szt.</v>
          </cell>
          <cell r="E10053">
            <v>0</v>
          </cell>
          <cell r="F10053" t="str">
            <v>Puszki podłogowe i koryta</v>
          </cell>
          <cell r="K10053">
            <v>0</v>
          </cell>
        </row>
        <row r="10054">
          <cell r="A10054">
            <v>368542011</v>
          </cell>
          <cell r="B10054" t="str">
            <v>Pokrywa uchyl. KD1 Q2S-568d K12 7011</v>
          </cell>
          <cell r="C10054" t="str">
            <v>Pokrywa uchyl. KD1 Q2S-568d K12 7011</v>
          </cell>
          <cell r="D10054" t="str">
            <v>szt.</v>
          </cell>
          <cell r="E10054">
            <v>0</v>
          </cell>
          <cell r="F10054" t="str">
            <v>Puszki podłogowe i koryta</v>
          </cell>
          <cell r="K10054">
            <v>0</v>
          </cell>
        </row>
        <row r="10055">
          <cell r="A10055">
            <v>368422011</v>
          </cell>
          <cell r="B10055" t="str">
            <v>Pokrywa uchyl. KD1 Q2S-568d R5 7011</v>
          </cell>
          <cell r="C10055" t="str">
            <v>Pokrywa uchyl. KD1 Q2S-568d R5 7011</v>
          </cell>
          <cell r="D10055" t="str">
            <v>szt.</v>
          </cell>
          <cell r="E10055">
            <v>0</v>
          </cell>
          <cell r="F10055" t="str">
            <v>Puszki podłogowe i koryta</v>
          </cell>
          <cell r="K10055">
            <v>0</v>
          </cell>
        </row>
        <row r="10056">
          <cell r="A10056">
            <v>369542010</v>
          </cell>
          <cell r="B10056" t="str">
            <v>Pokrywa Uchyl. KD1 Q2S-569 K12 7011</v>
          </cell>
          <cell r="C10056" t="str">
            <v>Pokrywa Uchyl. KD1 Q2S-569 K12 7011</v>
          </cell>
          <cell r="D10056" t="str">
            <v>szt.</v>
          </cell>
          <cell r="E10056">
            <v>0</v>
          </cell>
          <cell r="F10056" t="str">
            <v>Puszki podłogowe i koryta</v>
          </cell>
          <cell r="K10056">
            <v>0</v>
          </cell>
        </row>
        <row r="10057">
          <cell r="A10057">
            <v>369422012</v>
          </cell>
          <cell r="B10057" t="str">
            <v>Pokrywa uchyl. KD1 Q2S-569t R5 7011</v>
          </cell>
          <cell r="C10057" t="str">
            <v>Pokrywa uchyl. KD1 Q2S-569t R5 7011</v>
          </cell>
          <cell r="D10057" t="str">
            <v>szt.</v>
          </cell>
          <cell r="E10057">
            <v>0</v>
          </cell>
          <cell r="F10057" t="str">
            <v>Puszki podłogowe i koryta</v>
          </cell>
          <cell r="K10057">
            <v>0</v>
          </cell>
        </row>
        <row r="10058">
          <cell r="A10058">
            <v>338423010</v>
          </cell>
          <cell r="B10058" t="str">
            <v>Pokrywa uchyl. KD2 E4S-538 R5 7011</v>
          </cell>
          <cell r="C10058" t="str">
            <v>Pokrywa uchyl. KD2 E4S-538 R5 7011</v>
          </cell>
          <cell r="D10058" t="str">
            <v>szt.</v>
          </cell>
          <cell r="E10058">
            <v>0</v>
          </cell>
          <cell r="F10058" t="str">
            <v>Puszki podłogowe i koryta</v>
          </cell>
          <cell r="K10058">
            <v>0</v>
          </cell>
        </row>
        <row r="10059">
          <cell r="A10059">
            <v>950423001</v>
          </cell>
          <cell r="B10059" t="str">
            <v xml:space="preserve">Pokrywa uchyl. KD2 Q02-528 R5 7011    </v>
          </cell>
          <cell r="C10059" t="str">
            <v xml:space="preserve">Pokrywa uchyl. KD2 Q02-528 R5 7011    </v>
          </cell>
          <cell r="D10059" t="str">
            <v>szt.</v>
          </cell>
          <cell r="E10059">
            <v>0</v>
          </cell>
          <cell r="F10059" t="str">
            <v>Puszki podłogowe i koryta</v>
          </cell>
          <cell r="K10059">
            <v>0</v>
          </cell>
        </row>
        <row r="10060">
          <cell r="A10060">
            <v>369423090</v>
          </cell>
          <cell r="B10060" t="str">
            <v xml:space="preserve">Pokrywa uchyl. KD2 Q2S-t R5 9005 </v>
          </cell>
          <cell r="C10060" t="str">
            <v xml:space="preserve">Pokrywa uchyl. KD2 Q2S-t R5 9005 </v>
          </cell>
          <cell r="D10060" t="str">
            <v>szt.</v>
          </cell>
          <cell r="E10060">
            <v>0</v>
          </cell>
          <cell r="F10060" t="str">
            <v>Puszki podłogowe i koryta</v>
          </cell>
          <cell r="K10060">
            <v>0</v>
          </cell>
        </row>
        <row r="10061">
          <cell r="A10061">
            <v>368544011</v>
          </cell>
          <cell r="B10061" t="str">
            <v>Pokrywa uchyl. KD3 Q2S-568d K12 7011</v>
          </cell>
          <cell r="C10061" t="str">
            <v>Pokrywa uchyl. KD3 Q2S-568d K12 7011</v>
          </cell>
          <cell r="D10061" t="str">
            <v>szt.</v>
          </cell>
          <cell r="E10061">
            <v>0</v>
          </cell>
          <cell r="F10061" t="str">
            <v>Puszki podłogowe i koryta</v>
          </cell>
          <cell r="K10061">
            <v>0</v>
          </cell>
        </row>
        <row r="10062">
          <cell r="A10062">
            <v>368424011</v>
          </cell>
          <cell r="B10062" t="str">
            <v>Pokrywa uchyl. KD3 Q2S-568d R5 7011</v>
          </cell>
          <cell r="C10062" t="str">
            <v>Pokrywa uchyl. KD3 Q2S-568d R5 7011</v>
          </cell>
          <cell r="D10062" t="str">
            <v>szt.</v>
          </cell>
          <cell r="E10062">
            <v>0</v>
          </cell>
          <cell r="F10062" t="str">
            <v>Puszki podłogowe i koryta</v>
          </cell>
          <cell r="K10062">
            <v>0</v>
          </cell>
        </row>
        <row r="10063">
          <cell r="A10063">
            <v>856422010</v>
          </cell>
          <cell r="B10063" t="str">
            <v>Pokrywa uchyl. KDR1 Q3-593 R5 7011</v>
          </cell>
          <cell r="C10063" t="str">
            <v>Pokrywa uchyl. KDR1 Q3-593 R5 7011</v>
          </cell>
          <cell r="D10063" t="str">
            <v>szt.</v>
          </cell>
          <cell r="E10063">
            <v>0</v>
          </cell>
          <cell r="F10063" t="str">
            <v>Puszki podłogowe i koryta</v>
          </cell>
          <cell r="K10063">
            <v>0</v>
          </cell>
        </row>
        <row r="10064">
          <cell r="A10064">
            <v>351422011</v>
          </cell>
          <cell r="B10064" t="str">
            <v xml:space="preserve">Pokrywa uchylna KD1 E2S-542  R5 7011    </v>
          </cell>
          <cell r="C10064" t="str">
            <v xml:space="preserve">Pokrywa uchylna KD1 E2S-542  R5 7011    </v>
          </cell>
          <cell r="D10064" t="str">
            <v>szt.</v>
          </cell>
          <cell r="E10064">
            <v>0</v>
          </cell>
          <cell r="F10064" t="str">
            <v>Puszki podłogowe i koryta</v>
          </cell>
          <cell r="K10064">
            <v>0</v>
          </cell>
        </row>
        <row r="10065">
          <cell r="A10065">
            <v>339542010</v>
          </cell>
          <cell r="B10065" t="str">
            <v>Pokrywa uchylna KD1 E3S-539 K12 7011</v>
          </cell>
          <cell r="C10065" t="str">
            <v>Pokrywa uchylna KD1 E3S-539 K12 7011</v>
          </cell>
          <cell r="D10065" t="str">
            <v>szt.</v>
          </cell>
          <cell r="E10065">
            <v>0</v>
          </cell>
          <cell r="F10065" t="str">
            <v>Puszki podłogowe i koryta</v>
          </cell>
          <cell r="K10065">
            <v>0</v>
          </cell>
        </row>
        <row r="10066">
          <cell r="A10066">
            <v>950422001</v>
          </cell>
          <cell r="B10066" t="str">
            <v>Pokrywa uchylna KD1 Q02-528 R5 7011</v>
          </cell>
          <cell r="C10066" t="str">
            <v>Pokrywa uchylna KD1 Q02-528 R5 7011</v>
          </cell>
          <cell r="D10066" t="str">
            <v>szt.</v>
          </cell>
          <cell r="E10066">
            <v>0</v>
          </cell>
          <cell r="F10066" t="str">
            <v>Puszki podłogowe i koryta</v>
          </cell>
          <cell r="K10066">
            <v>0</v>
          </cell>
        </row>
        <row r="10067">
          <cell r="A10067">
            <v>368423011</v>
          </cell>
          <cell r="B10067" t="str">
            <v xml:space="preserve">Pokrywa uchylna KD2 Q2S-568d R5 7011    </v>
          </cell>
          <cell r="C10067" t="str">
            <v xml:space="preserve">Pokrywa uchylna KD2 Q2S-568d R5 7011    </v>
          </cell>
          <cell r="D10067" t="str">
            <v>szt.</v>
          </cell>
          <cell r="E10067">
            <v>0</v>
          </cell>
          <cell r="F10067" t="str">
            <v>Puszki podłogowe i koryta</v>
          </cell>
          <cell r="K10067">
            <v>0</v>
          </cell>
        </row>
        <row r="10068">
          <cell r="A10068">
            <v>456422010</v>
          </cell>
          <cell r="B10068" t="str">
            <v xml:space="preserve">Pokrywa uchylna PPZ1 06 R5 7011 </v>
          </cell>
          <cell r="C10068" t="str">
            <v xml:space="preserve">Pokrywa uchylna PPZ1 06 R5 7011 </v>
          </cell>
          <cell r="D10068" t="str">
            <v>szt.</v>
          </cell>
          <cell r="E10068">
            <v>0</v>
          </cell>
          <cell r="F10068" t="str">
            <v>Puszki podłogowe i koryta</v>
          </cell>
          <cell r="K10068">
            <v>0</v>
          </cell>
        </row>
        <row r="10069">
          <cell r="A10069" t="str">
            <v>F62-0013</v>
          </cell>
          <cell r="B10069" t="str">
            <v>Pole krosowe 12xSC sx/LC/E2000</v>
          </cell>
          <cell r="C10069" t="str">
            <v>Pole krosowe 12xSC simplex/LC/E2000</v>
          </cell>
          <cell r="D10069" t="str">
            <v>szt.</v>
          </cell>
          <cell r="E10069">
            <v>57.5</v>
          </cell>
          <cell r="F10069" t="str">
            <v>Cobi FO osprzęt</v>
          </cell>
          <cell r="K10069">
            <v>0</v>
          </cell>
        </row>
        <row r="10070">
          <cell r="A10070">
            <v>2021254</v>
          </cell>
          <cell r="B10070" t="str">
            <v>Pole krosowe 6xSC duplex do przełącznicy ODF-DIN</v>
          </cell>
          <cell r="C10070" t="str">
            <v>Pole krosowe 6xSC duplex do przełącznicy ODF-DIN (montaż szyna TH-DIN lub naścienny - zaznaczyć przy zamówieniu)</v>
          </cell>
          <cell r="D10070" t="str">
            <v>szt.</v>
          </cell>
          <cell r="E10070">
            <v>23</v>
          </cell>
          <cell r="F10070" t="str">
            <v>Cobi FO osprzęt</v>
          </cell>
          <cell r="K10070">
            <v>0</v>
          </cell>
        </row>
        <row r="10071">
          <cell r="A10071" t="str">
            <v>F62-0012</v>
          </cell>
          <cell r="B10071" t="str">
            <v>Pole krosowe 6xSC sx/LC/E2000</v>
          </cell>
          <cell r="C10071" t="str">
            <v>Pole krosowe 6xSC simplex/LC/E2000</v>
          </cell>
          <cell r="D10071" t="str">
            <v>szt.</v>
          </cell>
          <cell r="E10071">
            <v>34.5</v>
          </cell>
          <cell r="F10071" t="str">
            <v>Cobi FO osprzęt</v>
          </cell>
          <cell r="K10071">
            <v>0</v>
          </cell>
        </row>
        <row r="10072">
          <cell r="A10072" t="str">
            <v>F62-0015</v>
          </cell>
          <cell r="B10072" t="str">
            <v>Pole krosowe 8xSC duplex/LC/quad</v>
          </cell>
          <cell r="C10072" t="str">
            <v xml:space="preserve">Pole krosowe 8xSC duplex/LC/quad </v>
          </cell>
          <cell r="D10072" t="str">
            <v>szt.</v>
          </cell>
          <cell r="E10072">
            <v>34.5</v>
          </cell>
          <cell r="F10072" t="str">
            <v>Cobi FO osprzęt</v>
          </cell>
          <cell r="K10072">
            <v>0</v>
          </cell>
        </row>
        <row r="10073">
          <cell r="A10073">
            <v>2021258</v>
          </cell>
          <cell r="B10073" t="str">
            <v>Pole krosowe 8xSC simplex do przełącznicy ODF-DIN</v>
          </cell>
          <cell r="C10073" t="str">
            <v>Pole krosowe 8xSC simplex do przełącznicy ODF-DIN</v>
          </cell>
          <cell r="D10073" t="str">
            <v>szt.</v>
          </cell>
          <cell r="E10073">
            <v>23</v>
          </cell>
          <cell r="F10073" t="str">
            <v>Cobi FO osprzęt</v>
          </cell>
          <cell r="K10073">
            <v>0</v>
          </cell>
        </row>
        <row r="10074">
          <cell r="A10074">
            <v>2021255</v>
          </cell>
          <cell r="B10074" t="str">
            <v>Pole krosowe 8xST simplex do przełącznicy ODF-DIN</v>
          </cell>
          <cell r="C10074" t="str">
            <v xml:space="preserve">Pole krosowe 8xST simplex do przełącznicy ODF-DIN </v>
          </cell>
          <cell r="D10074" t="str">
            <v>szt.</v>
          </cell>
          <cell r="E10074">
            <v>16.100000000000001</v>
          </cell>
          <cell r="F10074" t="str">
            <v>Cobi FO osprzęt</v>
          </cell>
          <cell r="K10074">
            <v>0</v>
          </cell>
        </row>
        <row r="10075">
          <cell r="A10075" t="str">
            <v>F62-0014</v>
          </cell>
          <cell r="B10075" t="str">
            <v>Pole krosowe do boxu M 4xSC dx</v>
          </cell>
          <cell r="C10075" t="str">
            <v>Pole krosowe do boxu M 4xSC duplex</v>
          </cell>
          <cell r="D10075" t="str">
            <v>szt.</v>
          </cell>
          <cell r="E10075">
            <v>34.5</v>
          </cell>
          <cell r="F10075" t="str">
            <v>Cobi FO osprzęt</v>
          </cell>
          <cell r="K10075">
            <v>0</v>
          </cell>
        </row>
        <row r="10076">
          <cell r="A10076" t="str">
            <v>F62-0011</v>
          </cell>
          <cell r="B10076" t="str">
            <v>Pole krosowe do boxu M 8xST/FC</v>
          </cell>
          <cell r="C10076" t="str">
            <v>Pole krosowe do boxu M 8xST/FC</v>
          </cell>
          <cell r="D10076" t="str">
            <v>szt.</v>
          </cell>
          <cell r="E10076">
            <v>0</v>
          </cell>
          <cell r="F10076" t="str">
            <v>Cobi FO osprzęt</v>
          </cell>
          <cell r="K10076">
            <v>0</v>
          </cell>
        </row>
        <row r="10077">
          <cell r="A10077">
            <v>2021067</v>
          </cell>
          <cell r="B10077" t="str">
            <v>Pole krosowe do boxu S 12xSC duplex</v>
          </cell>
          <cell r="C10077" t="str">
            <v>Pole krosowe do boxu S 12xSC duplex</v>
          </cell>
          <cell r="D10077" t="str">
            <v>szt.</v>
          </cell>
          <cell r="E10077">
            <v>34.5</v>
          </cell>
          <cell r="F10077" t="str">
            <v>Cobi FO osprzęt</v>
          </cell>
          <cell r="K10077">
            <v>0</v>
          </cell>
        </row>
        <row r="10078">
          <cell r="A10078" t="str">
            <v>F62-0022</v>
          </cell>
          <cell r="B10078" t="str">
            <v>Pole krosowe do boxu S 12xST/FC</v>
          </cell>
          <cell r="C10078" t="str">
            <v>Pole krosowe do boxu S 12xST/FC</v>
          </cell>
          <cell r="D10078" t="str">
            <v>szt.</v>
          </cell>
          <cell r="E10078">
            <v>34.5</v>
          </cell>
          <cell r="F10078" t="str">
            <v>Cobi FO osprzęt</v>
          </cell>
          <cell r="K10078">
            <v>0</v>
          </cell>
        </row>
        <row r="10079">
          <cell r="A10079" t="str">
            <v>F62-0023</v>
          </cell>
          <cell r="B10079" t="str">
            <v>Pole krosowe do boxu S 24xSC sx</v>
          </cell>
          <cell r="C10079" t="str">
            <v>Pole krosowe do boxu S 24xSC simplex</v>
          </cell>
          <cell r="D10079" t="str">
            <v>szt.</v>
          </cell>
          <cell r="E10079">
            <v>34.5</v>
          </cell>
          <cell r="F10079" t="str">
            <v>Cobi FO osprzęt</v>
          </cell>
          <cell r="K10079">
            <v>0</v>
          </cell>
        </row>
        <row r="10080">
          <cell r="A10080" t="str">
            <v>F62-0021</v>
          </cell>
          <cell r="B10080" t="str">
            <v>Pole krosowe do boxu S 24xST/FC</v>
          </cell>
          <cell r="C10080" t="str">
            <v>Pole krosowe do boxu S 24xST/FC</v>
          </cell>
          <cell r="D10080" t="str">
            <v>szt.</v>
          </cell>
          <cell r="E10080">
            <v>34.5</v>
          </cell>
          <cell r="F10080" t="str">
            <v>Cobi FO osprzęt</v>
          </cell>
          <cell r="K10080">
            <v>0</v>
          </cell>
        </row>
        <row r="10081">
          <cell r="A10081" t="str">
            <v>F62-0033</v>
          </cell>
          <cell r="B10081" t="str">
            <v>Pole krosowe do boxu światłowodowego D 24xSC dx</v>
          </cell>
          <cell r="C10081" t="str">
            <v>Pole krosowe do boxu światłowodowego D 24xSC duplex</v>
          </cell>
          <cell r="D10081" t="str">
            <v>szt.</v>
          </cell>
          <cell r="E10081">
            <v>46</v>
          </cell>
          <cell r="F10081" t="str">
            <v>Cobi FO osprzęt</v>
          </cell>
          <cell r="K10081">
            <v>0</v>
          </cell>
        </row>
        <row r="10082">
          <cell r="A10082" t="str">
            <v>F62-0032</v>
          </cell>
          <cell r="B10082" t="str">
            <v>Pole krosowe do boxu światłowodowego D 48xSC sx</v>
          </cell>
          <cell r="C10082" t="str">
            <v>Pole krosowe do boxu światłowodowego D 48xSC simplex</v>
          </cell>
          <cell r="D10082" t="str">
            <v>szt.</v>
          </cell>
          <cell r="E10082">
            <v>46</v>
          </cell>
          <cell r="F10082" t="str">
            <v>Cobi FO osprzęt</v>
          </cell>
          <cell r="K10082">
            <v>0</v>
          </cell>
        </row>
        <row r="10083">
          <cell r="A10083" t="str">
            <v>F62-0031</v>
          </cell>
          <cell r="B10083" t="str">
            <v>Pole krosowe do boxu światłowodowego D 48xST/FC</v>
          </cell>
          <cell r="C10083" t="str">
            <v>Pole krosowe do boxu światłowodowego D 48xST/FC</v>
          </cell>
          <cell r="D10083" t="str">
            <v>szt.</v>
          </cell>
          <cell r="E10083">
            <v>0</v>
          </cell>
          <cell r="F10083" t="str">
            <v>Cobi FO osprzęt</v>
          </cell>
          <cell r="K10083">
            <v>0</v>
          </cell>
        </row>
        <row r="10084">
          <cell r="A10084" t="str">
            <v>F62-0041</v>
          </cell>
          <cell r="B10084" t="str">
            <v>Pole krosowe do OKS4 na 4xSC sx/LC dx</v>
          </cell>
          <cell r="C10084" t="str">
            <v>Pole krosowe do OKS4 na 4xSC simplex/LC duplex</v>
          </cell>
          <cell r="D10084" t="str">
            <v>szt.</v>
          </cell>
          <cell r="E10084">
            <v>106.65</v>
          </cell>
          <cell r="F10084" t="str">
            <v>Cobi FO osprzęt</v>
          </cell>
          <cell r="K10084">
            <v>0</v>
          </cell>
        </row>
        <row r="10085">
          <cell r="A10085" t="str">
            <v>F62-0042</v>
          </cell>
          <cell r="B10085" t="str">
            <v>Pole krosowe do OKS4 na 4xST/FC/DIN</v>
          </cell>
          <cell r="C10085" t="str">
            <v>Pole krosowe do OKS4 na 4xST/FC/DIN</v>
          </cell>
          <cell r="D10085" t="str">
            <v>szt.</v>
          </cell>
          <cell r="E10085">
            <v>27.23</v>
          </cell>
          <cell r="F10085" t="str">
            <v>Cobi FO osprzęt</v>
          </cell>
          <cell r="K10085">
            <v>0</v>
          </cell>
        </row>
        <row r="10086">
          <cell r="A10086">
            <v>69293200</v>
          </cell>
          <cell r="B10086" t="str">
            <v>Pole opisowe do patchpaneli modularnych (3 sztuki)</v>
          </cell>
          <cell r="C10086" t="str">
            <v>Pole opisowe do patchpaneli modularnych (komplet dla panela - 3 sztuki)</v>
          </cell>
          <cell r="D10086" t="str">
            <v>szt.</v>
          </cell>
          <cell r="E10086">
            <v>0</v>
          </cell>
          <cell r="F10086" t="str">
            <v>Cobi Cu okablowanie</v>
          </cell>
          <cell r="K10086">
            <v>0</v>
          </cell>
        </row>
        <row r="10087">
          <cell r="A10087" t="str">
            <v>POM/INSTAL</v>
          </cell>
          <cell r="B10087" t="str">
            <v>Pomiary instalacji okablowania</v>
          </cell>
          <cell r="C10087" t="str">
            <v>Pomiary instalacji okablowania</v>
          </cell>
          <cell r="D10087" t="str">
            <v>szt.</v>
          </cell>
          <cell r="E10087">
            <v>0</v>
          </cell>
          <cell r="F10087" t="str">
            <v>USŁUGI</v>
          </cell>
          <cell r="K10087">
            <v>0</v>
          </cell>
        </row>
        <row r="10088">
          <cell r="A10088">
            <v>3268</v>
          </cell>
          <cell r="B10088" t="str">
            <v>Poseidon 2 3268 - może obsłużyć w sumie 12 czujnik</v>
          </cell>
          <cell r="C10088" t="str">
            <v>Poseidon 2 3268 - może obsłużyć w sumie 12 czujników – temperatury, wilgotności, zasilania, zadymienia, zalania, wycieku płynu, wibracji i innych.Po zastosowaniu konwertera umożliwia także zbieranie danych praktycznie z każdego czujnika przemysłowego dają</v>
          </cell>
          <cell r="D10088" t="str">
            <v>szt.</v>
          </cell>
          <cell r="E10088">
            <v>0</v>
          </cell>
          <cell r="F10088" t="str">
            <v>TECNOSTEEL</v>
          </cell>
          <cell r="K10088">
            <v>0</v>
          </cell>
        </row>
        <row r="10089">
          <cell r="A10089" t="str">
            <v>F9269</v>
          </cell>
          <cell r="B10089" t="str">
            <v>Poseidon 4002 -może obsłużyć w sumie 52 czujniki –</v>
          </cell>
          <cell r="C10089" t="str">
            <v xml:space="preserve">Poseidon 4002 -może obsłużyć w sumie 52 czujniki – temperatury, wilgotności, zasilania, zadymienia, zalania, wycieku płynu, przepływu powietrza, wibracji i innych. Po zastosowaniu konwertera umożliwia także zbieranie danych praktycznie z każdego czujnika </v>
          </cell>
          <cell r="D10089" t="str">
            <v>szt.</v>
          </cell>
          <cell r="E10089">
            <v>0</v>
          </cell>
          <cell r="F10089" t="str">
            <v>TECNOSTEEL</v>
          </cell>
          <cell r="K10089">
            <v>0</v>
          </cell>
        </row>
        <row r="10090">
          <cell r="A10090" t="str">
            <v>P3266</v>
          </cell>
          <cell r="B10090" t="str">
            <v>Poseidon2 3266</v>
          </cell>
          <cell r="C10090" t="str">
            <v>Poseidon2 3266</v>
          </cell>
          <cell r="D10090" t="str">
            <v>szt.</v>
          </cell>
          <cell r="E10090">
            <v>0</v>
          </cell>
          <cell r="F10090" t="str">
            <v>Cobi szafy akcesoria</v>
          </cell>
          <cell r="K10090">
            <v>0</v>
          </cell>
        </row>
        <row r="10091">
          <cell r="A10091" t="str">
            <v>F9172</v>
          </cell>
          <cell r="B10091" t="str">
            <v>Poseidon2 3266 - może obsłużyć w sumie 12 czujnikó</v>
          </cell>
          <cell r="C10091" t="str">
            <v>Poseidon2 3266 - może obsłużyć w sumie 12 czujników – temperatury, wilgotności, zasilania, zadymienia, zalania, wycieku płynu, wibracji i innych. Po zastosowaniu konwertera umożliwia także zbieranie danych praktycznie z każdego czujnika przemysłowego dają</v>
          </cell>
          <cell r="D10091" t="str">
            <v>szt.</v>
          </cell>
          <cell r="E10091">
            <v>0</v>
          </cell>
          <cell r="F10091" t="str">
            <v>TECNOSTEEL</v>
          </cell>
          <cell r="K10091">
            <v>0</v>
          </cell>
        </row>
        <row r="10092">
          <cell r="A10092" t="str">
            <v>P4002</v>
          </cell>
          <cell r="B10092" t="str">
            <v>Poseidon2 4002</v>
          </cell>
          <cell r="C10092" t="str">
            <v>Poseidon2 4002</v>
          </cell>
          <cell r="D10092" t="str">
            <v>szt.</v>
          </cell>
          <cell r="E10092">
            <v>0</v>
          </cell>
          <cell r="F10092" t="str">
            <v>Cobi szafy akcesoria</v>
          </cell>
          <cell r="K10092">
            <v>0</v>
          </cell>
        </row>
        <row r="10093">
          <cell r="A10093" t="str">
            <v>540-901</v>
          </cell>
          <cell r="B10093" t="str">
            <v>POWER STRIP STAND-OFF BRACKET 1PR BLACK</v>
          </cell>
          <cell r="D10093" t="str">
            <v>szt.</v>
          </cell>
          <cell r="E10093">
            <v>0</v>
          </cell>
          <cell r="F10093" t="str">
            <v>EXCEL</v>
          </cell>
          <cell r="K10093">
            <v>55.08</v>
          </cell>
        </row>
        <row r="10094">
          <cell r="A10094" t="str">
            <v>5010 212/450R</v>
          </cell>
          <cell r="B10094" t="str">
            <v>Pólka stała 1U/19" - moc. w 4 pkt, gł. 450</v>
          </cell>
          <cell r="C10094" t="str">
            <v>Pólka stała 1U/19" - mocowana w 4 punktach, gł. 450mm z możliwością regulacji rozstawu uchwytów</v>
          </cell>
          <cell r="D10094" t="str">
            <v>szt.</v>
          </cell>
          <cell r="E10094">
            <v>84.75</v>
          </cell>
          <cell r="F10094" t="str">
            <v>Cobi szafy akcesoria</v>
          </cell>
          <cell r="K10094">
            <v>0</v>
          </cell>
        </row>
        <row r="10095">
          <cell r="A10095" t="str">
            <v>A00-7002</v>
          </cell>
          <cell r="B10095" t="str">
            <v>Półka 10”/1U szara RAL 7035, płytka</v>
          </cell>
          <cell r="C10095" t="str">
            <v>Półka 10”/1U szara RAL 7035, płytka</v>
          </cell>
          <cell r="D10095" t="str">
            <v>szt.</v>
          </cell>
          <cell r="E10095">
            <v>0</v>
          </cell>
          <cell r="F10095" t="str">
            <v>Cobi Cu okablowanie</v>
          </cell>
          <cell r="K10095">
            <v>0</v>
          </cell>
        </row>
        <row r="10096">
          <cell r="A10096" t="str">
            <v>F9008N</v>
          </cell>
          <cell r="B10096" t="str">
            <v>PÓŁKA O ZMIENNEJ GŁĘBOKOŚCI 1U - MOCOWANA NA 4 BEL</v>
          </cell>
          <cell r="C10096" t="str">
            <v>PÓŁKA O ZMIENNEJ GŁĘBOKOŚCI 1U - MOCOWANA NA 4 BELKACH 19'' (zakres gł. 427-755 mm) - 30 kg</v>
          </cell>
          <cell r="D10096" t="str">
            <v>szt.</v>
          </cell>
          <cell r="E10096">
            <v>263.47000000000003</v>
          </cell>
          <cell r="F10096" t="str">
            <v>TECNOSTEEL</v>
          </cell>
          <cell r="K10096">
            <v>0</v>
          </cell>
        </row>
        <row r="10097">
          <cell r="A10097" t="str">
            <v>F9008</v>
          </cell>
          <cell r="B10097" t="str">
            <v>PÓŁKA O ZMIENNEJ GŁĘBOKOŚCI 1U - MOCOWANA NA 4 BEL</v>
          </cell>
          <cell r="C10097" t="str">
            <v>PÓŁKA O ZMIENNEJ GŁĘBOKOŚCI 1U - MOCOWANA NA 4 BELKACH 19'' (zakres gł. 427-755 mm) - 30 kg</v>
          </cell>
          <cell r="D10097" t="str">
            <v>szt.</v>
          </cell>
          <cell r="E10097">
            <v>263.47000000000003</v>
          </cell>
          <cell r="F10097" t="str">
            <v>TECNOSTEEL</v>
          </cell>
          <cell r="K10097">
            <v>0</v>
          </cell>
        </row>
        <row r="10098">
          <cell r="A10098" t="str">
            <v>F9008-21</v>
          </cell>
          <cell r="B10098" t="str">
            <v>Półka regulowana 21'' -  1U od 427 - 755 m głęboko</v>
          </cell>
          <cell r="C10098" t="str">
            <v xml:space="preserve">Półka regulowana 21'' -  1U od 427 - 755 m głębokości, mocowana w 4 punktach, nośność 30 kg </v>
          </cell>
          <cell r="D10098" t="str">
            <v>szt.</v>
          </cell>
          <cell r="E10098">
            <v>292.92</v>
          </cell>
          <cell r="F10098" t="str">
            <v>TECNOSTEEL</v>
          </cell>
          <cell r="K10098">
            <v>0</v>
          </cell>
        </row>
        <row r="10099">
          <cell r="A10099">
            <v>5010990</v>
          </cell>
          <cell r="B10099" t="str">
            <v>Półka składana pod klawiaturę 19"/1U</v>
          </cell>
          <cell r="C10099" t="str">
            <v>Półka składana pod klawiaturę 19"/1U</v>
          </cell>
          <cell r="D10099" t="str">
            <v>szt.</v>
          </cell>
          <cell r="E10099">
            <v>0</v>
          </cell>
          <cell r="F10099" t="str">
            <v>Cobi szafy akcesoria</v>
          </cell>
          <cell r="K10099">
            <v>0</v>
          </cell>
        </row>
        <row r="10100">
          <cell r="A10100" t="str">
            <v>F2509</v>
          </cell>
          <cell r="B10100" t="str">
            <v>PÓŁKA STAŁA 10" 1U - gł. 185 mm</v>
          </cell>
          <cell r="C10100" t="str">
            <v>PÓŁKA STAŁA 10" 1U - gł. 185 mm</v>
          </cell>
          <cell r="D10100" t="str">
            <v>szt.</v>
          </cell>
          <cell r="E10100">
            <v>70.2</v>
          </cell>
          <cell r="F10100" t="str">
            <v>TECNOSTEEL</v>
          </cell>
          <cell r="K10100">
            <v>0</v>
          </cell>
        </row>
        <row r="10101">
          <cell r="A10101" t="str">
            <v>5010 210/350/C</v>
          </cell>
          <cell r="B10101" t="str">
            <v>Półka stała 1U - gł. 350 mm kolor czarny</v>
          </cell>
          <cell r="C10101" t="str">
            <v>Półka stała 1U - gł. 350 mm - mocowanie na 2 belkach 19'' - max. nośność 15 kg, kolor czarny</v>
          </cell>
          <cell r="D10101" t="str">
            <v>szt.</v>
          </cell>
          <cell r="E10101">
            <v>0</v>
          </cell>
          <cell r="F10101" t="str">
            <v>Cobi szafy akcesoria</v>
          </cell>
          <cell r="K10101">
            <v>0</v>
          </cell>
        </row>
        <row r="10102">
          <cell r="A10102" t="str">
            <v>5010 210/450/C</v>
          </cell>
          <cell r="B10102" t="str">
            <v>Półka stała 1U - gł. 450 mm kolor czarny</v>
          </cell>
          <cell r="C10102" t="str">
            <v>Półka stała 1U - gł. 450 mm - mocowanie na 2 belkach 19'' - max. nośność 15 kg, kolor czarny</v>
          </cell>
          <cell r="D10102" t="str">
            <v>szt.</v>
          </cell>
          <cell r="E10102">
            <v>94.76</v>
          </cell>
          <cell r="F10102" t="str">
            <v>Cobi szafy akcesoria</v>
          </cell>
          <cell r="K10102">
            <v>0</v>
          </cell>
        </row>
        <row r="10103">
          <cell r="A10103" t="str">
            <v>F9292N</v>
          </cell>
          <cell r="B10103" t="str">
            <v>Półka stała 1U 19" gł. 200 mm, moc. 2 belki czarna</v>
          </cell>
          <cell r="C10103" t="str">
            <v>Półka stała 19" 1U nośność 15kg, mocowanie na 2 belkach, 200mm głębokości, RAL 9005 czarna</v>
          </cell>
          <cell r="D10103" t="str">
            <v>szt.</v>
          </cell>
          <cell r="E10103">
            <v>55.43</v>
          </cell>
          <cell r="F10103" t="str">
            <v>TECNOSTEEL</v>
          </cell>
          <cell r="K10103">
            <v>0</v>
          </cell>
        </row>
        <row r="10104">
          <cell r="A10104" t="str">
            <v>F9292</v>
          </cell>
          <cell r="B10104" t="str">
            <v>Półka stała 1U 19" gł. 200 mm, moc. 2 belki szara</v>
          </cell>
          <cell r="C10104" t="str">
            <v>Półka stała 19" 1U nośność 15kg, mocowanie na 2 belkach, 200mm głębokości, RAL 7035 szara</v>
          </cell>
          <cell r="D10104" t="str">
            <v>szt.</v>
          </cell>
          <cell r="E10104">
            <v>55.43</v>
          </cell>
          <cell r="F10104" t="str">
            <v>TECNOSTEEL</v>
          </cell>
          <cell r="K10104">
            <v>0</v>
          </cell>
        </row>
        <row r="10105">
          <cell r="A10105" t="str">
            <v>F9494N</v>
          </cell>
          <cell r="B10105" t="str">
            <v>Półka stała 1U 19" gł. 250 mm, moc. 2 belki czarna</v>
          </cell>
          <cell r="C10105" t="str">
            <v>Półka stała 19" 1U nośność 15kg, mocowanie na 2 belkach, 250mm głębokości, RAL 9005 czarna</v>
          </cell>
          <cell r="D10105" t="str">
            <v>szt.</v>
          </cell>
          <cell r="E10105">
            <v>68.760000000000005</v>
          </cell>
          <cell r="F10105" t="str">
            <v>TECNOSTEEL</v>
          </cell>
          <cell r="K10105">
            <v>0</v>
          </cell>
        </row>
        <row r="10106">
          <cell r="A10106" t="str">
            <v>A11-1250</v>
          </cell>
          <cell r="B10106" t="str">
            <v>Półka stała 1U 19" gł. 250 mm, moc. 2 belki czarna</v>
          </cell>
          <cell r="C10106" t="str">
            <v>Pólka stała CobiCabling 19" 1U nośność 25kg, mocowanie na 2 belkach, 250mm głębokości, RAL 9005 czarna</v>
          </cell>
          <cell r="D10106" t="str">
            <v>szt.</v>
          </cell>
          <cell r="E10106">
            <v>76.180000000000007</v>
          </cell>
          <cell r="F10106" t="str">
            <v>Cobi szafy akcesoria</v>
          </cell>
          <cell r="K10106">
            <v>0</v>
          </cell>
        </row>
        <row r="10107">
          <cell r="A10107" t="str">
            <v>F9494</v>
          </cell>
          <cell r="B10107" t="str">
            <v>Półka stała 1U 19" gł. 250 mm, moc. 2 belki szara</v>
          </cell>
          <cell r="C10107" t="str">
            <v>Półka stała 19" 1U nośność 15kg, mocowanie na 2 belkach, 250mm głębokości, RAL 7035 szara</v>
          </cell>
          <cell r="D10107" t="str">
            <v>szt.</v>
          </cell>
          <cell r="E10107">
            <v>68.760000000000005</v>
          </cell>
          <cell r="F10107" t="str">
            <v>TECNOSTEEL</v>
          </cell>
          <cell r="K10107">
            <v>0</v>
          </cell>
        </row>
        <row r="10108">
          <cell r="A10108" t="str">
            <v>A10-1250</v>
          </cell>
          <cell r="B10108" t="str">
            <v>Półka stała 1U 19" gł. 250 mm, moc. 2 belki szara</v>
          </cell>
          <cell r="C10108" t="str">
            <v>Pólka stała CobiCabling 19" 1U nośność 25kg, mocowanie na 2 belkach, 250mm głębokości, RAL 7035 szara</v>
          </cell>
          <cell r="D10108" t="str">
            <v>szt.</v>
          </cell>
          <cell r="E10108">
            <v>81.650000000000006</v>
          </cell>
          <cell r="F10108" t="str">
            <v>Cobi szafy akcesoria</v>
          </cell>
          <cell r="K10108">
            <v>0</v>
          </cell>
        </row>
        <row r="10109">
          <cell r="A10109" t="str">
            <v>F9243N</v>
          </cell>
          <cell r="B10109" t="str">
            <v>Półka stała 1U 19" gł. 310 mm, moc. 2 belki czarna</v>
          </cell>
          <cell r="C10109" t="str">
            <v>Półka stała 19" 1U nośność 15kg, mocowanie na 2 belkach, 310mm głębokości, RAL 9005 czarna</v>
          </cell>
          <cell r="D10109" t="str">
            <v>szt.</v>
          </cell>
          <cell r="E10109">
            <v>75.58</v>
          </cell>
          <cell r="F10109" t="str">
            <v>TECNOSTEEL</v>
          </cell>
          <cell r="K10109">
            <v>0</v>
          </cell>
        </row>
        <row r="10110">
          <cell r="A10110" t="str">
            <v>F9243</v>
          </cell>
          <cell r="B10110" t="str">
            <v>Półka stała 1U 19" gł. 310 mm, moc. 2 belki szara</v>
          </cell>
          <cell r="C10110" t="str">
            <v>Półka stała 19" 1U nośność 15kg, mocowanie na 2 belkach, 310mm głębokości, RAL 7035 szara</v>
          </cell>
          <cell r="D10110" t="str">
            <v>szt.</v>
          </cell>
          <cell r="E10110">
            <v>75.58</v>
          </cell>
          <cell r="F10110" t="str">
            <v>TECNOSTEEL</v>
          </cell>
          <cell r="K10110">
            <v>0</v>
          </cell>
        </row>
        <row r="10111">
          <cell r="A10111" t="str">
            <v>F9107N</v>
          </cell>
          <cell r="B10111" t="str">
            <v>Półka stała 1U 19" gł. 350 mm, moc. 2 belki czarna</v>
          </cell>
          <cell r="C10111" t="str">
            <v>Półka stała 19" 1U nośność 15kg, mocowanie na 2 belkach, 350mm głębokości, RAL 9005 czarna</v>
          </cell>
          <cell r="D10111" t="str">
            <v>szt.</v>
          </cell>
          <cell r="E10111">
            <v>82.3</v>
          </cell>
          <cell r="F10111" t="str">
            <v>TECNOSTEEL</v>
          </cell>
          <cell r="K10111">
            <v>0</v>
          </cell>
        </row>
        <row r="10112">
          <cell r="A10112" t="str">
            <v>A10-1350</v>
          </cell>
          <cell r="B10112" t="str">
            <v>Półka stała 1U 19" gł. 350 mm, moc. 2 belki szara</v>
          </cell>
          <cell r="C10112" t="str">
            <v>Pólka stała CobiCabling 19" 1U  nośność 25kg, mocowanie na 2 belkach, 350mm głębokości, RAL 7035 szara</v>
          </cell>
          <cell r="D10112" t="str">
            <v>szt.</v>
          </cell>
          <cell r="E10112">
            <v>90.85</v>
          </cell>
          <cell r="F10112" t="str">
            <v>Cobi szafy akcesoria</v>
          </cell>
          <cell r="K10112">
            <v>0</v>
          </cell>
        </row>
        <row r="10113">
          <cell r="A10113" t="str">
            <v>F9107</v>
          </cell>
          <cell r="B10113" t="str">
            <v>Półka stała 1U 19" gł. 350 mm, moc. 2 belki szara</v>
          </cell>
          <cell r="C10113" t="str">
            <v>Półka stała 19" 1U nośność 15kg, mocowanie na 2 belkach, 350mm głębokości, RAL 7035 szara</v>
          </cell>
          <cell r="D10113" t="str">
            <v>szt.</v>
          </cell>
          <cell r="E10113">
            <v>82.3</v>
          </cell>
          <cell r="F10113" t="str">
            <v>TECNOSTEEL</v>
          </cell>
          <cell r="K10113">
            <v>0</v>
          </cell>
        </row>
        <row r="10114">
          <cell r="A10114" t="str">
            <v>A10-1440</v>
          </cell>
          <cell r="B10114" t="str">
            <v>Półka stała 1U 19" gł. 450 mm, moc. 2 belki szara</v>
          </cell>
          <cell r="C10114" t="str">
            <v>Pólka stała CobiCabling 19" 1U  nośność 25kg, mocowanie na 2 belkach, 450mm głębokości, RAL 7035 szara</v>
          </cell>
          <cell r="D10114" t="str">
            <v>szt.</v>
          </cell>
          <cell r="E10114">
            <v>118.44</v>
          </cell>
          <cell r="F10114" t="str">
            <v>Cobi szafy akcesoria</v>
          </cell>
          <cell r="K10114">
            <v>0</v>
          </cell>
        </row>
        <row r="10115">
          <cell r="A10115" t="str">
            <v>F9350N</v>
          </cell>
          <cell r="B10115" t="str">
            <v>Półka stała 1U 19" gł. 450 mm, moc. 4 belki czarna</v>
          </cell>
          <cell r="C10115" t="str">
            <v>Półka stała 19" 1U nośność 100kg, mocowanie na 4 belkach, 450mm głębokości z regulacją rozstawu, dla szaf o głębokości 600mm, RAL 9005 czarna</v>
          </cell>
          <cell r="D10115" t="str">
            <v>szt.</v>
          </cell>
          <cell r="E10115">
            <v>92.38</v>
          </cell>
          <cell r="F10115" t="str">
            <v>TECNOSTEEL</v>
          </cell>
          <cell r="K10115">
            <v>0</v>
          </cell>
        </row>
        <row r="10116">
          <cell r="A10116" t="str">
            <v>F9350</v>
          </cell>
          <cell r="B10116" t="str">
            <v>Półka stała 1U 19" gł. 450 mm, moc. 4 belki szara</v>
          </cell>
          <cell r="C10116" t="str">
            <v>Półka stała 19" 1U nośność 100kg, mocowanie na 4 belkach, 450mm głębokości z regulacją rozstawu, dla szaf o głębokości 600mm, RAL 7035 szara</v>
          </cell>
          <cell r="D10116" t="str">
            <v>szt.</v>
          </cell>
          <cell r="E10116">
            <v>92.38</v>
          </cell>
          <cell r="F10116" t="str">
            <v>TECNOSTEEL</v>
          </cell>
          <cell r="K10116">
            <v>0</v>
          </cell>
        </row>
        <row r="10117">
          <cell r="A10117" t="str">
            <v>F9335N</v>
          </cell>
          <cell r="B10117" t="str">
            <v>Półka stała 1U 19" gł. 550-788mm, 4 belki, czarna</v>
          </cell>
          <cell r="C10117" t="str">
            <v>Półka stała 19" 1U nośność 150kg, mocowanie na 4 belkach, 450mm głębokości z regulacją rozstawu, dla szaf o głębokości min. 800mm, RAL 9005 czarna</v>
          </cell>
          <cell r="D10117" t="str">
            <v>szt.</v>
          </cell>
          <cell r="E10117">
            <v>401.43</v>
          </cell>
          <cell r="F10117" t="str">
            <v>TECNOSTEEL</v>
          </cell>
          <cell r="K10117">
            <v>0</v>
          </cell>
        </row>
        <row r="10118">
          <cell r="A10118" t="str">
            <v>F9351N</v>
          </cell>
          <cell r="B10118" t="str">
            <v>Półka stała 1U 19" gł. 650 mm, moc. 4 belki czarna</v>
          </cell>
          <cell r="C10118" t="str">
            <v>Półka stała 19" 1U nośność 100kg, mocowanie na 4 belkach, 650mm głębokości z regulacją rozstawu, dla szaf o głębokości 800mm, RAL 9005 czarna</v>
          </cell>
          <cell r="D10118" t="str">
            <v>szt.</v>
          </cell>
          <cell r="E10118">
            <v>124.29</v>
          </cell>
          <cell r="F10118" t="str">
            <v>TECNOSTEEL</v>
          </cell>
          <cell r="K10118">
            <v>0</v>
          </cell>
        </row>
        <row r="10119">
          <cell r="A10119" t="str">
            <v>F9351</v>
          </cell>
          <cell r="B10119" t="str">
            <v>Półka stała 1U 19" gł. 650 mm, moc. 4 belki szara</v>
          </cell>
          <cell r="C10119" t="str">
            <v>Półka stała 19" 1U nośność 100kg, mocowanie na 4 belkach, 650mm głębokości z regulacją rozstawu, dla szaf o głębokości 800mm, RAL 7035 szara</v>
          </cell>
          <cell r="D10119" t="str">
            <v>szt.</v>
          </cell>
          <cell r="E10119">
            <v>124.29</v>
          </cell>
          <cell r="F10119" t="str">
            <v>TECNOSTEEL</v>
          </cell>
          <cell r="K10119">
            <v>0</v>
          </cell>
        </row>
        <row r="10120">
          <cell r="A10120" t="str">
            <v>F9352N</v>
          </cell>
          <cell r="B10120" t="str">
            <v>Półka stała 1U 19" gł. 750 mm, moc. 4 belki czarna</v>
          </cell>
          <cell r="C10120" t="str">
            <v>Półka stała 19" 1U nośność 100kg, mocowanie na 4 belkach, 750mm głębokości z regulacją rozstawu, dla szaf o głębokości 1000mm, RAL 9005 czarna</v>
          </cell>
          <cell r="D10120" t="str">
            <v>szt.</v>
          </cell>
          <cell r="E10120">
            <v>141.09</v>
          </cell>
          <cell r="F10120" t="str">
            <v>TECNOSTEEL</v>
          </cell>
          <cell r="K10120">
            <v>0</v>
          </cell>
        </row>
        <row r="10121">
          <cell r="A10121" t="str">
            <v>F9352</v>
          </cell>
          <cell r="B10121" t="str">
            <v>Półka stała 1U 19" gł. 750 mm, moc. 4 belki szara</v>
          </cell>
          <cell r="C10121" t="str">
            <v>Półka stała 19" 1U nośność 100kg, mocowanie na 4 belkach, 750mm głębokości z regulacją rozstawu, dla szaf o głębokości 1000mm, RAL 7035 szara</v>
          </cell>
          <cell r="D10121" t="str">
            <v>szt.</v>
          </cell>
          <cell r="E10121">
            <v>141.09</v>
          </cell>
          <cell r="F10121" t="str">
            <v>TECNOSTEEL</v>
          </cell>
          <cell r="K10121">
            <v>0</v>
          </cell>
        </row>
        <row r="10122">
          <cell r="A10122" t="str">
            <v>F9292-21</v>
          </cell>
          <cell r="B10122" t="str">
            <v>Półka stała 21'' - 1U GŁ. - 200mm, mocowana  w 2 p</v>
          </cell>
          <cell r="C10122" t="str">
            <v>Półka stała 21'' - 1U GŁ. - 200mm, mocowana  w 2 punktach, nośność - 15 kg</v>
          </cell>
          <cell r="D10122" t="str">
            <v>szt.</v>
          </cell>
          <cell r="E10122">
            <v>64.92</v>
          </cell>
          <cell r="F10122" t="str">
            <v>TECNOSTEEL</v>
          </cell>
          <cell r="K10122">
            <v>0</v>
          </cell>
        </row>
        <row r="10123">
          <cell r="A10123" t="str">
            <v>F9001-21</v>
          </cell>
          <cell r="B10123" t="str">
            <v>Półka stała 21'' - 2U GŁ. - 400mm, mocowana 2 w pu</v>
          </cell>
          <cell r="C10123" t="str">
            <v>Półka stała 21'' - 2U GŁ. - 400mm, mocowana 2 w punktach, nośność - 25 kg</v>
          </cell>
          <cell r="D10123" t="str">
            <v>szt.</v>
          </cell>
          <cell r="E10123">
            <v>110.83</v>
          </cell>
          <cell r="F10123" t="str">
            <v>TECNOSTEEL</v>
          </cell>
          <cell r="K10123">
            <v>0</v>
          </cell>
        </row>
        <row r="10124">
          <cell r="A10124" t="str">
            <v>F9100-21</v>
          </cell>
          <cell r="B10124" t="str">
            <v>Półka stała 21'' - 2U GŁ. - 400mm, mocowana 4 w pu</v>
          </cell>
          <cell r="C10124" t="str">
            <v>Półka stała 21'' - 2U GŁ. - 400mm, mocowana 4 w punktach, nośność - 80 kg</v>
          </cell>
          <cell r="D10124" t="str">
            <v>szt.</v>
          </cell>
          <cell r="E10124">
            <v>145.66999999999999</v>
          </cell>
          <cell r="F10124" t="str">
            <v>TECNOSTEEL</v>
          </cell>
          <cell r="K10124">
            <v>0</v>
          </cell>
        </row>
        <row r="10125">
          <cell r="A10125" t="str">
            <v>5010 211/350/C</v>
          </cell>
          <cell r="B10125" t="str">
            <v>Półka stała 2U - gł. 350 mm kolor czarny</v>
          </cell>
          <cell r="C10125" t="str">
            <v>Półka stała 2U - gł. 350 mm - mocowanie na 2 belkach 19'' - max. nośność 25 kg, kolor czarny</v>
          </cell>
          <cell r="D10125" t="str">
            <v>szt.</v>
          </cell>
          <cell r="E10125">
            <v>52.9</v>
          </cell>
          <cell r="F10125" t="str">
            <v>Cobi szafy akcesoria</v>
          </cell>
          <cell r="K10125">
            <v>0</v>
          </cell>
        </row>
        <row r="10126">
          <cell r="A10126" t="str">
            <v>5010 211/450/C</v>
          </cell>
          <cell r="B10126" t="str">
            <v>Półka stała 2U - gł. 450 mm kolor czarny</v>
          </cell>
          <cell r="C10126" t="str">
            <v>Półka stała 2U - gł. 450 mm - mocowanie na 2 belkach 19'' - max. nośność 25 kg kolor czarny</v>
          </cell>
          <cell r="D10126" t="str">
            <v>szt.</v>
          </cell>
          <cell r="E10126">
            <v>0</v>
          </cell>
          <cell r="F10126" t="str">
            <v>Cobi szafy akcesoria</v>
          </cell>
          <cell r="K10126">
            <v>0</v>
          </cell>
        </row>
        <row r="10127">
          <cell r="A10127" t="str">
            <v>F9000N</v>
          </cell>
          <cell r="B10127" t="str">
            <v>Półka stała 2U 19" gł. 250 mm, moc. 2 belki czarna</v>
          </cell>
          <cell r="C10127" t="str">
            <v>Półka stała 19" 2U nośność 25kg, mocowanie na 2 belkach, 250mm głębokości, RAL 9005 czarna</v>
          </cell>
          <cell r="D10127" t="str">
            <v>szt.</v>
          </cell>
          <cell r="E10127">
            <v>59.63</v>
          </cell>
          <cell r="F10127" t="str">
            <v>TECNOSTEEL</v>
          </cell>
          <cell r="K10127">
            <v>0</v>
          </cell>
        </row>
        <row r="10128">
          <cell r="A10128" t="str">
            <v>F9000</v>
          </cell>
          <cell r="B10128" t="str">
            <v>Półka stała 2U 19" gł. 250 mm, moc. 2 belki szara</v>
          </cell>
          <cell r="C10128" t="str">
            <v>Półka stała 19" 2U nośność 25kg, mocowanie na 2 belkach, 250mm głębokości, RAL 7035 szara</v>
          </cell>
          <cell r="D10128" t="str">
            <v>szt.</v>
          </cell>
          <cell r="E10128">
            <v>59.63</v>
          </cell>
          <cell r="F10128" t="str">
            <v>TECNOSTEEL</v>
          </cell>
          <cell r="K10128">
            <v>0</v>
          </cell>
        </row>
        <row r="10129">
          <cell r="A10129" t="str">
            <v>A10-2250</v>
          </cell>
          <cell r="B10129" t="str">
            <v>Półka stała 2U 19" gł. 250 mm, moc. 2 belki szara</v>
          </cell>
          <cell r="C10129" t="str">
            <v>Pólka stała CobiCabling 19" 2U  nośność 25kg, mocowanie na 2 belkach, 250mm głębokości, RAL 7035 szara</v>
          </cell>
          <cell r="D10129" t="str">
            <v>szt.</v>
          </cell>
          <cell r="E10129">
            <v>77.05</v>
          </cell>
          <cell r="F10129" t="str">
            <v>Cobi szafy akcesoria</v>
          </cell>
          <cell r="K10129">
            <v>0</v>
          </cell>
        </row>
        <row r="10130">
          <cell r="A10130" t="str">
            <v>A10-2350</v>
          </cell>
          <cell r="B10130" t="str">
            <v>Półka stała 2U 19" gł. 350 mm, moc. 2 belki szara</v>
          </cell>
          <cell r="C10130" t="str">
            <v>Pólka stała CobiCabling 19" 2U  nośność 25kg, mocowanie na 2 belkach, 350mm głębokości, RAL 7035 szara</v>
          </cell>
          <cell r="D10130" t="str">
            <v>szt.</v>
          </cell>
          <cell r="E10130">
            <v>71.3</v>
          </cell>
          <cell r="F10130" t="str">
            <v>Cobi szafy akcesoria</v>
          </cell>
          <cell r="K10130">
            <v>0</v>
          </cell>
        </row>
        <row r="10131">
          <cell r="A10131" t="str">
            <v>F9001N</v>
          </cell>
          <cell r="B10131" t="str">
            <v>Półka stała 2U 19" gł. 400 mm, moc. 2 belki czarna</v>
          </cell>
          <cell r="C10131" t="str">
            <v>Półka stała 19" 2U nośność 25kg, mocowanie na 2 belkach, 400mm głębokości, RAL 9005 czarna</v>
          </cell>
          <cell r="D10131" t="str">
            <v>szt.</v>
          </cell>
          <cell r="E10131">
            <v>109.17</v>
          </cell>
          <cell r="F10131" t="str">
            <v>TECNOSTEEL</v>
          </cell>
          <cell r="K10131">
            <v>0</v>
          </cell>
        </row>
        <row r="10132">
          <cell r="A10132" t="str">
            <v>F9001</v>
          </cell>
          <cell r="B10132" t="str">
            <v>Półka stała 2U 19" gł. 400 mm, moc. 2 belki szara</v>
          </cell>
          <cell r="C10132" t="str">
            <v>Półka stała 19" 2U nośność 25kg, mocowanie na 2 belkach, 400mm głębokości, RAL 7035 szara</v>
          </cell>
          <cell r="D10132" t="str">
            <v>szt.</v>
          </cell>
          <cell r="E10132">
            <v>109.17</v>
          </cell>
          <cell r="F10132" t="str">
            <v>TECNOSTEEL</v>
          </cell>
          <cell r="K10132">
            <v>0</v>
          </cell>
        </row>
        <row r="10133">
          <cell r="A10133" t="str">
            <v>A10-2450</v>
          </cell>
          <cell r="B10133" t="str">
            <v>Półka stała 2U 19" gł. 450 mm, moc. 2 belki szara</v>
          </cell>
          <cell r="C10133" t="str">
            <v>Pólka stała CobiCabling 19" 2U  nośność 25kg, mocowanie na 2 belkach, 450mm głębokości, RAL 7035 szara</v>
          </cell>
          <cell r="D10133" t="str">
            <v>szt.</v>
          </cell>
          <cell r="E10133">
            <v>87.33</v>
          </cell>
          <cell r="F10133" t="str">
            <v>Cobi szafy akcesoria</v>
          </cell>
          <cell r="K10133">
            <v>0</v>
          </cell>
        </row>
        <row r="10134">
          <cell r="A10134" t="str">
            <v>F9100N</v>
          </cell>
          <cell r="B10134" t="str">
            <v>Półka stała 2U 19" gł. 470 mm, moc. 4 belki czarna</v>
          </cell>
          <cell r="C10134" t="str">
            <v>Półka stała 19" 2U nośność 80kg, mocowanie na 2 belkach, 470mm głębokości, RAL 9005 czarna</v>
          </cell>
          <cell r="D10134" t="str">
            <v>szt.</v>
          </cell>
          <cell r="E10134">
            <v>128.49</v>
          </cell>
          <cell r="F10134" t="str">
            <v>TECNOSTEEL</v>
          </cell>
          <cell r="K10134">
            <v>0</v>
          </cell>
        </row>
        <row r="10135">
          <cell r="A10135" t="str">
            <v>F9100</v>
          </cell>
          <cell r="B10135" t="str">
            <v>Półka stała 2U 19" gł. 470 mm, moc. 4 belki szara</v>
          </cell>
          <cell r="C10135" t="str">
            <v>Półka stała 19" 2U nośność 80kg, mocowanie na 2 belkach, 470mm głębokości, RAL 7035 szara</v>
          </cell>
          <cell r="D10135" t="str">
            <v>szt.</v>
          </cell>
          <cell r="E10135">
            <v>128.49</v>
          </cell>
          <cell r="F10135" t="str">
            <v>TECNOSTEEL</v>
          </cell>
          <cell r="K10135">
            <v>0</v>
          </cell>
        </row>
        <row r="10136">
          <cell r="A10136" t="str">
            <v>F9002N</v>
          </cell>
          <cell r="B10136" t="str">
            <v>Półka stała 2U 19" gł. 600 mm, moc. 4 belki czarna</v>
          </cell>
          <cell r="C10136" t="str">
            <v>Półka stała 19" 2U nośność 80kg, mocowanie na 4 belkach, 600mm głębokości, dla szaf o głębokości 800mm, RAL 9005 czarna</v>
          </cell>
          <cell r="D10136" t="str">
            <v>szt.</v>
          </cell>
          <cell r="E10136">
            <v>178.04</v>
          </cell>
          <cell r="F10136" t="str">
            <v>TECNOSTEEL</v>
          </cell>
          <cell r="K10136">
            <v>0</v>
          </cell>
        </row>
        <row r="10137">
          <cell r="A10137" t="str">
            <v>F9002</v>
          </cell>
          <cell r="B10137" t="str">
            <v>Półka stała 2U 19" gł. 600 mm, moc. 4 belki szara</v>
          </cell>
          <cell r="C10137" t="str">
            <v>Półka stała 19" 2U nośność 80kg, mocowanie na 4 belkach, 600mm głębokości, dla szaf o głębokości 800mm, RAL 7035 szara</v>
          </cell>
          <cell r="D10137" t="str">
            <v>szt.</v>
          </cell>
          <cell r="E10137">
            <v>178.04</v>
          </cell>
          <cell r="F10137" t="str">
            <v>TECNOSTEEL</v>
          </cell>
          <cell r="K10137">
            <v>0</v>
          </cell>
        </row>
        <row r="10138">
          <cell r="A10138" t="str">
            <v>F9089N</v>
          </cell>
          <cell r="B10138" t="str">
            <v>Półka stała 2U 19" gł. 750 mm, moc. 4 belki czarna</v>
          </cell>
          <cell r="C10138" t="str">
            <v>Półka stała 19" 2U nośność 80kg, mocowanie na 4 belkach, 750mm głębokości, dla szaf o głębokości 1000mm, RAL 9005 czarna</v>
          </cell>
          <cell r="D10138" t="str">
            <v>szt.</v>
          </cell>
          <cell r="E10138">
            <v>245.22</v>
          </cell>
          <cell r="F10138" t="str">
            <v>TECNOSTEEL</v>
          </cell>
          <cell r="K10138">
            <v>0</v>
          </cell>
        </row>
        <row r="10139">
          <cell r="A10139" t="str">
            <v>F9089</v>
          </cell>
          <cell r="B10139" t="str">
            <v>Półka stała 2U 19" gł. 750 mm, moc. 4 belki szara</v>
          </cell>
          <cell r="C10139" t="str">
            <v>Półka stała 19" 2U nośność 80kg, mocowanie na 4 belkach, 750mm głębokości, dla szaf o głębokości 1000mm, RAL 7035 szara</v>
          </cell>
          <cell r="D10139" t="str">
            <v>szt.</v>
          </cell>
          <cell r="E10139">
            <v>245.23</v>
          </cell>
          <cell r="F10139" t="str">
            <v>TECNOSTEEL</v>
          </cell>
          <cell r="K10139">
            <v>0</v>
          </cell>
        </row>
        <row r="10140">
          <cell r="A10140" t="str">
            <v>F9103N</v>
          </cell>
          <cell r="B10140" t="str">
            <v>Półka wysuwana 19" 2U gł. 350mm, max. 25kg, czarna</v>
          </cell>
          <cell r="C10140" t="str">
            <v>Półka wysuwana 19" 2U, nośność max. 25kg, mocowanie na 2 belkach, 350mm głębokości, RAL 9005 czarna</v>
          </cell>
          <cell r="D10140" t="str">
            <v>szt.</v>
          </cell>
          <cell r="E10140">
            <v>202.54</v>
          </cell>
          <cell r="F10140" t="str">
            <v>TECNOSTEEL</v>
          </cell>
          <cell r="K10140">
            <v>0</v>
          </cell>
        </row>
        <row r="10141">
          <cell r="A10141" t="str">
            <v>F9103</v>
          </cell>
          <cell r="B10141" t="str">
            <v>Półka wysuwana 19" 2U gł. 350mm, max. 25kg, szara</v>
          </cell>
          <cell r="C10141" t="str">
            <v>Półka wysuwana 19" 2U, nośność max. 25kg, mocowanie na 2 belkach, 350mm głębokości, RAL 7035 szara</v>
          </cell>
          <cell r="D10141" t="str">
            <v>szt.</v>
          </cell>
          <cell r="E10141">
            <v>202.54</v>
          </cell>
          <cell r="F10141" t="str">
            <v>TECNOSTEEL</v>
          </cell>
          <cell r="K10141">
            <v>0</v>
          </cell>
        </row>
        <row r="10142">
          <cell r="A10142" t="str">
            <v>F9094N</v>
          </cell>
          <cell r="B10142" t="str">
            <v>Półka wysuwana 19" 2U gł. 470mm, max. 50kg, czarna</v>
          </cell>
          <cell r="C10142" t="str">
            <v>Półka wysuwana 19" 2U, nośność max. 50kg, mocowanie na 2 belkach, 470mm głębokości, RAL 9005 czarna</v>
          </cell>
          <cell r="D10142" t="str">
            <v>szt.</v>
          </cell>
          <cell r="E10142">
            <v>238.77</v>
          </cell>
          <cell r="F10142" t="str">
            <v>TECNOSTEEL</v>
          </cell>
          <cell r="K10142">
            <v>0</v>
          </cell>
        </row>
        <row r="10143">
          <cell r="A10143" t="str">
            <v>F9094</v>
          </cell>
          <cell r="B10143" t="str">
            <v>Półka wysuwana 19" 2U gł. 470mm, max. 50kg, szara</v>
          </cell>
          <cell r="C10143" t="str">
            <v>Półka wysuwana 19" 2U, nośność max. 50kg, mocowanie na 2 belkach, 470mm głębokości, RAL 7035 szara</v>
          </cell>
          <cell r="D10143" t="str">
            <v>szt.</v>
          </cell>
          <cell r="E10143">
            <v>238.77</v>
          </cell>
          <cell r="F10143" t="str">
            <v>TECNOSTEEL</v>
          </cell>
          <cell r="K10143">
            <v>0</v>
          </cell>
        </row>
        <row r="10144">
          <cell r="A10144" t="str">
            <v>F9105N</v>
          </cell>
          <cell r="B10144" t="str">
            <v>Półka wysuwana 19" 2U gł. 600mm, max. 40kg, czarna</v>
          </cell>
          <cell r="C10144" t="str">
            <v>Półka wysuwana 19" 2U, nośność max. 40kg, mocowanie na 2 belkach, 600mm głębokości, RAL 9005 czarna</v>
          </cell>
          <cell r="D10144" t="str">
            <v>szt.</v>
          </cell>
          <cell r="E10144">
            <v>263.47000000000003</v>
          </cell>
          <cell r="F10144" t="str">
            <v>TECNOSTEEL</v>
          </cell>
          <cell r="K10144">
            <v>0</v>
          </cell>
        </row>
        <row r="10145">
          <cell r="A10145" t="str">
            <v>F9105</v>
          </cell>
          <cell r="B10145" t="str">
            <v>Półka wysuwana 19" 2U gł. 600mm, max. 40kg, szara</v>
          </cell>
          <cell r="C10145" t="str">
            <v>Półka wysuwana 19" 2U, nośność max. 40kg, mocowanie na 2 belkach, 600mm głębokości, RAL 7035 szara</v>
          </cell>
          <cell r="D10145" t="str">
            <v>szt.</v>
          </cell>
          <cell r="E10145">
            <v>263.47000000000003</v>
          </cell>
          <cell r="F10145" t="str">
            <v>TECNOSTEEL</v>
          </cell>
          <cell r="K10145">
            <v>0</v>
          </cell>
        </row>
        <row r="10146">
          <cell r="A10146" t="str">
            <v>F9224N</v>
          </cell>
          <cell r="B10146" t="str">
            <v>Półka wysuwana 19" 2U pod klawiaturę i mysz 470mm</v>
          </cell>
          <cell r="C10146" t="str">
            <v>Półka wysuwana 2U pod klawiaturę i mysz - mocowana na 4 belkach 19'' głębokość półki 470 mm - max nośność 25 kg</v>
          </cell>
          <cell r="D10146" t="str">
            <v>szt.</v>
          </cell>
          <cell r="E10146">
            <v>337.57</v>
          </cell>
          <cell r="F10146" t="str">
            <v>TECNOSTEEL</v>
          </cell>
          <cell r="K10146">
            <v>0</v>
          </cell>
        </row>
        <row r="10147">
          <cell r="A10147" t="str">
            <v>F9224</v>
          </cell>
          <cell r="B10147" t="str">
            <v>PÓŁKA WYSUWANA 2U POD KLAWIATURĘ I MYSZ - MOCOWANA</v>
          </cell>
          <cell r="C10147" t="str">
            <v xml:space="preserve">PÓŁKA WYSUWANA 2U POD KLAWIATURĘ I MYSZ - MOCOWANA NA 4 BELKACH 19'' GŁĘBOKOŚĆ PÓŁKI 470 mm - max nośność 25 kg </v>
          </cell>
          <cell r="D10147" t="str">
            <v>szt.</v>
          </cell>
          <cell r="E10147">
            <v>337.57</v>
          </cell>
          <cell r="F10147" t="str">
            <v>TECNOSTEEL</v>
          </cell>
          <cell r="K10147">
            <v>0</v>
          </cell>
        </row>
        <row r="10148">
          <cell r="A10148" t="str">
            <v>PRACE</v>
          </cell>
          <cell r="B10148" t="str">
            <v>PRACE</v>
          </cell>
          <cell r="C10148" t="str">
            <v>PRACE</v>
          </cell>
          <cell r="D10148" t="str">
            <v>szt.</v>
          </cell>
          <cell r="E10148">
            <v>0</v>
          </cell>
          <cell r="F10148" t="str">
            <v>USŁUGI</v>
          </cell>
          <cell r="K10148">
            <v>0</v>
          </cell>
        </row>
        <row r="10149">
          <cell r="A10149">
            <v>3050006</v>
          </cell>
          <cell r="B10149" t="str">
            <v>Profil-Rundstangenhalter-U Tiefe: 170mm</v>
          </cell>
          <cell r="C10149" t="str">
            <v>Profil-Rundstangenhalter-U Tiefe: 170mm</v>
          </cell>
          <cell r="D10149" t="str">
            <v>szt.</v>
          </cell>
          <cell r="E10149">
            <v>0</v>
          </cell>
          <cell r="F10149" t="str">
            <v>Exportowe</v>
          </cell>
          <cell r="K10149">
            <v>0</v>
          </cell>
        </row>
        <row r="10150">
          <cell r="A10150">
            <v>3050004</v>
          </cell>
          <cell r="B10150" t="str">
            <v>Profil-Rundstangenhalter-U Tiefe: 46mm</v>
          </cell>
          <cell r="C10150" t="str">
            <v>Profil-Rundstangenhalter-U Tiefe: 46mm</v>
          </cell>
          <cell r="D10150" t="str">
            <v>szt.</v>
          </cell>
          <cell r="E10150">
            <v>0</v>
          </cell>
          <cell r="F10150" t="str">
            <v>Exportowe</v>
          </cell>
          <cell r="K10150">
            <v>0</v>
          </cell>
        </row>
        <row r="10151">
          <cell r="A10151">
            <v>3050005</v>
          </cell>
          <cell r="B10151" t="str">
            <v>Profil-Rundstangenhalter-U Tiefe: 86mm</v>
          </cell>
          <cell r="C10151" t="str">
            <v>Profil-Rundstangenhalter-U Tiefe: 86mm</v>
          </cell>
          <cell r="D10151" t="str">
            <v>szt.</v>
          </cell>
          <cell r="E10151">
            <v>0</v>
          </cell>
          <cell r="F10151" t="str">
            <v>Exportowe</v>
          </cell>
          <cell r="K10151">
            <v>0</v>
          </cell>
        </row>
        <row r="10152">
          <cell r="A10152" t="str">
            <v>AR-52-010</v>
          </cell>
          <cell r="B10152" t="str">
            <v>Projector Mount Tilt Silver (L)314-500mm 10Kg</v>
          </cell>
          <cell r="C10152" t="str">
            <v>Projector Mount Tilt Silver (L)314-500mm 10Kg</v>
          </cell>
          <cell r="D10152" t="str">
            <v>szt.</v>
          </cell>
          <cell r="E10152">
            <v>0</v>
          </cell>
          <cell r="F10152" t="str">
            <v>EXCEL</v>
          </cell>
          <cell r="K10152">
            <v>28.6</v>
          </cell>
        </row>
        <row r="10153">
          <cell r="A10153" t="str">
            <v>AR-52-011</v>
          </cell>
          <cell r="B10153" t="str">
            <v>Projector Mount Tilt White (L)314-500mm 10Kg</v>
          </cell>
          <cell r="C10153" t="str">
            <v>Projector Mount Tilt White (L)314-500mm 10Kg</v>
          </cell>
          <cell r="D10153" t="str">
            <v>szt.</v>
          </cell>
          <cell r="E10153">
            <v>0</v>
          </cell>
          <cell r="F10153" t="str">
            <v>EXCEL</v>
          </cell>
          <cell r="K10153">
            <v>32.799999999999997</v>
          </cell>
        </row>
        <row r="10154">
          <cell r="A10154" t="str">
            <v>AR-52-012</v>
          </cell>
          <cell r="B10154" t="str">
            <v>Projector Mount Tilt White (L)550-1000mm 10Kg</v>
          </cell>
          <cell r="C10154" t="str">
            <v>Projector Mount Tilt White (L)550-1000mm 10Kg</v>
          </cell>
          <cell r="D10154" t="str">
            <v>szt.</v>
          </cell>
          <cell r="E10154">
            <v>0</v>
          </cell>
          <cell r="F10154" t="str">
            <v>EXCEL</v>
          </cell>
          <cell r="K10154">
            <v>40.36</v>
          </cell>
        </row>
        <row r="10155">
          <cell r="A10155" t="str">
            <v>AR-52-001</v>
          </cell>
          <cell r="B10155" t="str">
            <v>Projector Mount Tilt White Dia 54-320mm 10Kg</v>
          </cell>
          <cell r="C10155" t="str">
            <v>Projector Mount Tilt White Dia 54-320mm 10Kg</v>
          </cell>
          <cell r="D10155" t="str">
            <v>szt.</v>
          </cell>
          <cell r="E10155">
            <v>0</v>
          </cell>
          <cell r="F10155" t="str">
            <v>EXCEL</v>
          </cell>
          <cell r="K10155">
            <v>21.86</v>
          </cell>
        </row>
        <row r="10156">
          <cell r="A10156" t="str">
            <v>AR-52-002</v>
          </cell>
          <cell r="B10156" t="str">
            <v>Projector Mount Tilt White Dia 80-450mm 15Kg</v>
          </cell>
          <cell r="C10156" t="str">
            <v>Projector Mount Tilt White Dia 80-450mm 15Kg</v>
          </cell>
          <cell r="D10156" t="str">
            <v>szt.</v>
          </cell>
          <cell r="E10156">
            <v>0</v>
          </cell>
          <cell r="F10156" t="str">
            <v>EXCEL</v>
          </cell>
          <cell r="K10156">
            <v>26.9</v>
          </cell>
        </row>
        <row r="10157">
          <cell r="A10157" t="str">
            <v>AR-20-370</v>
          </cell>
          <cell r="B10157" t="str">
            <v>Projector Wall Plate Fly Lead Single Gang St/St</v>
          </cell>
          <cell r="C10157" t="str">
            <v>Projector Wall Plate Fly Lead Single Gang St/St</v>
          </cell>
          <cell r="D10157" t="str">
            <v>szt.</v>
          </cell>
          <cell r="E10157">
            <v>0</v>
          </cell>
          <cell r="F10157" t="str">
            <v>EXCEL</v>
          </cell>
          <cell r="K10157">
            <v>0</v>
          </cell>
        </row>
        <row r="10158">
          <cell r="A10158" t="str">
            <v>AR-20-371</v>
          </cell>
          <cell r="B10158" t="str">
            <v>Projector Wall Plate Fly Lead Single Gang St/Steel</v>
          </cell>
          <cell r="C10158" t="str">
            <v>Projector Wall Plate Fly Lead Single Gang St/Steel</v>
          </cell>
          <cell r="D10158" t="str">
            <v>szt.</v>
          </cell>
          <cell r="E10158">
            <v>0</v>
          </cell>
          <cell r="F10158" t="str">
            <v>EXCEL</v>
          </cell>
          <cell r="K10158">
            <v>0</v>
          </cell>
        </row>
        <row r="10159">
          <cell r="A10159" t="str">
            <v>AR-20-071</v>
          </cell>
          <cell r="B10159" t="str">
            <v>Projector Wall Plate Fly Lead Single White Plastic</v>
          </cell>
          <cell r="C10159" t="str">
            <v>Projector Wall Plate Fly Lead Single White Plastic</v>
          </cell>
          <cell r="D10159" t="str">
            <v>szt.</v>
          </cell>
          <cell r="E10159">
            <v>0</v>
          </cell>
          <cell r="F10159" t="str">
            <v>EXCEL</v>
          </cell>
          <cell r="K10159">
            <v>18.260000000000002</v>
          </cell>
        </row>
        <row r="10160">
          <cell r="A10160" t="str">
            <v>PROJEKT/T</v>
          </cell>
          <cell r="B10160" t="str">
            <v>Projekt</v>
          </cell>
          <cell r="C10160" t="str">
            <v>Projekt</v>
          </cell>
          <cell r="D10160" t="str">
            <v>szt.</v>
          </cell>
          <cell r="E10160">
            <v>0</v>
          </cell>
          <cell r="F10160" t="str">
            <v>Usługa - towar</v>
          </cell>
          <cell r="K10160">
            <v>0</v>
          </cell>
        </row>
        <row r="10161">
          <cell r="A10161" t="str">
            <v>F9460</v>
          </cell>
          <cell r="B10161" t="str">
            <v xml:space="preserve">Prostokątny przepust kablowy IP65 - 22 otwory dla </v>
          </cell>
          <cell r="C10161" t="str">
            <v>Prostokątny przepust kablowy IP65 - 22 otwory dla kabli o średnicy 3-12,5 mm do szaf IP</v>
          </cell>
          <cell r="D10161" t="str">
            <v>szt.</v>
          </cell>
          <cell r="E10161">
            <v>469.26</v>
          </cell>
          <cell r="F10161" t="str">
            <v>TECNOSTEEL</v>
          </cell>
          <cell r="K10161">
            <v>0</v>
          </cell>
        </row>
        <row r="10162">
          <cell r="A10162" t="str">
            <v>F9465</v>
          </cell>
          <cell r="B10162" t="str">
            <v xml:space="preserve">Prostokątny przepust kablowy IP65 - 22 otwory dla </v>
          </cell>
          <cell r="C10162" t="str">
            <v>Prostokątny przepust kablowy IP65 - 22 otwory dla kabli o średnicy 3-12,5 mm do szafek wiszących IP</v>
          </cell>
          <cell r="D10162" t="str">
            <v>szt.</v>
          </cell>
          <cell r="E10162">
            <v>469.26</v>
          </cell>
          <cell r="F10162" t="str">
            <v>TECNOSTEEL</v>
          </cell>
          <cell r="K10162">
            <v>0</v>
          </cell>
        </row>
        <row r="10163">
          <cell r="A10163">
            <v>7400308</v>
          </cell>
          <cell r="B10163" t="str">
            <v>Prosty ściągacz izolacji</v>
          </cell>
          <cell r="C10163" t="str">
            <v>Prosty ściągacz izolacji</v>
          </cell>
          <cell r="D10163" t="str">
            <v>szt.</v>
          </cell>
          <cell r="E10163">
            <v>2.35</v>
          </cell>
          <cell r="F10163" t="str">
            <v>Cobi Cu okablowanie</v>
          </cell>
          <cell r="K10163">
            <v>0</v>
          </cell>
        </row>
        <row r="10164">
          <cell r="A10164" t="str">
            <v>C30-0010</v>
          </cell>
          <cell r="B10164" t="str">
            <v>Prosty tester przewodów - TopTest</v>
          </cell>
          <cell r="C10164" t="str">
            <v>Prosty tester przewodów - TopTest</v>
          </cell>
          <cell r="D10164" t="str">
            <v>szt.</v>
          </cell>
          <cell r="E10164">
            <v>0</v>
          </cell>
          <cell r="F10164" t="str">
            <v>Cobi Cu okablowanie</v>
          </cell>
          <cell r="K10164">
            <v>0</v>
          </cell>
        </row>
        <row r="10165">
          <cell r="A10165" t="str">
            <v>5B</v>
          </cell>
          <cell r="B10165" t="str">
            <v>PROTECTOR MOUNT FOR USE WITH 21A FUSES</v>
          </cell>
          <cell r="C10165" t="str">
            <v>PROTECTOR MOUNT FOR USE WITH 21A FUSES</v>
          </cell>
          <cell r="D10165" t="str">
            <v>szt.</v>
          </cell>
          <cell r="E10165">
            <v>0</v>
          </cell>
          <cell r="F10165" t="str">
            <v>EXCEL</v>
          </cell>
          <cell r="K10165">
            <v>30.94</v>
          </cell>
        </row>
        <row r="10166">
          <cell r="A10166" t="str">
            <v>F9030-21</v>
          </cell>
          <cell r="B10166" t="str">
            <v>Prowadnica 21'' - 1U z 4 uchwytami</v>
          </cell>
          <cell r="C10166" t="str">
            <v>Prowadnica 21'' - 1U z 4 uchwytami</v>
          </cell>
          <cell r="D10166" t="str">
            <v>szt.</v>
          </cell>
          <cell r="E10166">
            <v>45.92</v>
          </cell>
          <cell r="F10166" t="str">
            <v>TECNOSTEEL</v>
          </cell>
          <cell r="K10166">
            <v>0</v>
          </cell>
        </row>
        <row r="10167">
          <cell r="A10167">
            <v>700831324</v>
          </cell>
          <cell r="B10167" t="str">
            <v>Prowadnica kabli 19"/1U BNG - Rack</v>
          </cell>
          <cell r="C10167" t="str">
            <v>Prowadnica kabli 19"/1U BNG - Rack - old</v>
          </cell>
          <cell r="D10167" t="str">
            <v>szt.</v>
          </cell>
          <cell r="E10167">
            <v>0</v>
          </cell>
          <cell r="F10167" t="str">
            <v>Exportowe</v>
          </cell>
          <cell r="K10167">
            <v>0</v>
          </cell>
        </row>
        <row r="10168">
          <cell r="A10168" t="str">
            <v>F2508</v>
          </cell>
          <cell r="B10168" t="str">
            <v>PROWADNICA KABLOWA 10" 1U - 2 ucha kablowe</v>
          </cell>
          <cell r="C10168" t="str">
            <v>PROWADNICA KABLOWA 10" 1U - 2 ucha kablowe</v>
          </cell>
          <cell r="D10168" t="str">
            <v>szt.</v>
          </cell>
          <cell r="E10168">
            <v>52.28</v>
          </cell>
          <cell r="F10168" t="str">
            <v>TECNOSTEEL</v>
          </cell>
          <cell r="K10168">
            <v>0</v>
          </cell>
        </row>
        <row r="10169">
          <cell r="A10169" t="str">
            <v>F9440</v>
          </cell>
          <cell r="B10169" t="str">
            <v>Prowadnica kablowa 1U za pokrywa</v>
          </cell>
          <cell r="C10169" t="str">
            <v>Prowadnica kablowa 1U za pokrywa - kolor szary RAL 7035</v>
          </cell>
          <cell r="D10169" t="str">
            <v>szt.</v>
          </cell>
          <cell r="E10169">
            <v>87.4</v>
          </cell>
          <cell r="F10169" t="str">
            <v>TECNOSTEEL</v>
          </cell>
          <cell r="K10169">
            <v>0</v>
          </cell>
        </row>
        <row r="10170">
          <cell r="A10170" t="str">
            <v>F9440N</v>
          </cell>
          <cell r="B10170" t="str">
            <v>Prowadnica kablowa 1U za pokrywa</v>
          </cell>
          <cell r="C10170" t="str">
            <v>Prowadnica kablowa 1U za pokrywa - kolor czarny RAL 9005</v>
          </cell>
          <cell r="D10170" t="str">
            <v>szt.</v>
          </cell>
          <cell r="E10170">
            <v>97.42</v>
          </cell>
          <cell r="F10170" t="str">
            <v>TECNOSTEEL</v>
          </cell>
          <cell r="K10170">
            <v>0</v>
          </cell>
        </row>
        <row r="10171">
          <cell r="A10171" t="str">
            <v>F9441N</v>
          </cell>
          <cell r="B10171" t="str">
            <v>Prowadnica kablowa 2U z pokrywa</v>
          </cell>
          <cell r="C10171" t="str">
            <v>Prowadnica kablowa 2U z pokrywa</v>
          </cell>
          <cell r="D10171" t="str">
            <v>szt.</v>
          </cell>
          <cell r="E10171">
            <v>0</v>
          </cell>
          <cell r="F10171" t="str">
            <v>Cobi szafy akcesoria</v>
          </cell>
          <cell r="K10171">
            <v>0</v>
          </cell>
        </row>
        <row r="10172">
          <cell r="A10172" t="str">
            <v>TX9889N</v>
          </cell>
          <cell r="B10172" t="str">
            <v>Prowadnica pionowa 48U</v>
          </cell>
          <cell r="C10172" t="str">
            <v>Prowadnica pionowa 48U</v>
          </cell>
          <cell r="D10172" t="str">
            <v>szt.</v>
          </cell>
          <cell r="E10172">
            <v>0</v>
          </cell>
          <cell r="F10172" t="str">
            <v>Cobi szafy akcesoria</v>
          </cell>
          <cell r="K10172">
            <v>0</v>
          </cell>
        </row>
        <row r="10173">
          <cell r="A10173" t="str">
            <v>T9180N</v>
          </cell>
          <cell r="B10173" t="str">
            <v>Prowadnica powietrza do zabudowy korytarza z boczn</v>
          </cell>
          <cell r="C10173" t="str">
            <v>Prowadnica powietrza do zabudowy korytarza z bocznym kanalikami powietrza</v>
          </cell>
          <cell r="D10173" t="str">
            <v>szt.</v>
          </cell>
          <cell r="E10173">
            <v>3709.57</v>
          </cell>
          <cell r="F10173" t="str">
            <v>TECNOSTEEL</v>
          </cell>
          <cell r="K10173">
            <v>0</v>
          </cell>
        </row>
        <row r="10174">
          <cell r="A10174" t="str">
            <v>T9182N</v>
          </cell>
          <cell r="B10174" t="str">
            <v>Prowadnica powietrza do zabudowy korytarza z boczn</v>
          </cell>
          <cell r="C10174" t="str">
            <v>Prowadnica powietrza do zabudowy korytarza z bocznym kanalikami powietrza</v>
          </cell>
          <cell r="D10174" t="str">
            <v>szt.</v>
          </cell>
          <cell r="E10174">
            <v>2619.0300000000002</v>
          </cell>
          <cell r="F10174" t="str">
            <v>TECNOSTEEL</v>
          </cell>
          <cell r="K10174">
            <v>0</v>
          </cell>
        </row>
        <row r="10175">
          <cell r="A10175" t="str">
            <v>T9184N</v>
          </cell>
          <cell r="B10175" t="str">
            <v>Prowadnica powietrza do zabudowy korytarza z boczn</v>
          </cell>
          <cell r="C10175" t="str">
            <v>Prowadnica powietrza do zabudowy korytarza z bocznym kanalikami powietrza</v>
          </cell>
          <cell r="D10175" t="str">
            <v>szt.</v>
          </cell>
          <cell r="E10175">
            <v>2863.77</v>
          </cell>
          <cell r="F10175" t="str">
            <v>TECNOSTEEL</v>
          </cell>
          <cell r="K10175">
            <v>0</v>
          </cell>
        </row>
        <row r="10176">
          <cell r="A10176" t="str">
            <v>T9366N</v>
          </cell>
          <cell r="B10176" t="str">
            <v>Prowadnice kablowe 19" 1U (9 szt.) lewa strona</v>
          </cell>
          <cell r="C10176" t="str">
            <v>Zestaw 9 trójkątnych prowadnic kablowych z płytką wsporczą 19" 1U, z lewej strony</v>
          </cell>
          <cell r="D10176" t="str">
            <v>szt.</v>
          </cell>
          <cell r="E10176">
            <v>480.62</v>
          </cell>
          <cell r="F10176" t="str">
            <v>TECNOSTEEL</v>
          </cell>
          <cell r="K10176">
            <v>0</v>
          </cell>
        </row>
        <row r="10177">
          <cell r="A10177" t="str">
            <v>T9365N</v>
          </cell>
          <cell r="B10177" t="str">
            <v>Prowadnice kablowe 19" 1U (9 szt.) prawa strona</v>
          </cell>
          <cell r="C10177" t="str">
            <v>Zestaw 9 trójkątnych prowadnic kablowych z płytką wsporczą 19" 1U, z prawej strony</v>
          </cell>
          <cell r="D10177" t="str">
            <v>szt.</v>
          </cell>
          <cell r="E10177">
            <v>480.62</v>
          </cell>
          <cell r="F10177" t="str">
            <v>TECNOSTEEL</v>
          </cell>
          <cell r="K10177">
            <v>0</v>
          </cell>
        </row>
        <row r="10178">
          <cell r="A10178" t="str">
            <v>P9094</v>
          </cell>
          <cell r="B10178" t="str">
            <v>Prowadnice pionowe Progress 27U pokrywa i zatrzask</v>
          </cell>
          <cell r="C10178" t="str">
            <v>Zestaw 2 prowadnic pionowych do szaf Progress 27U z pokrywą i zatrzaskiem - gł. 120mm, kolor szary</v>
          </cell>
          <cell r="D10178" t="str">
            <v>szt.</v>
          </cell>
          <cell r="E10178">
            <v>337.07</v>
          </cell>
          <cell r="F10178" t="str">
            <v>TECNOSTEEL</v>
          </cell>
          <cell r="K10178">
            <v>0</v>
          </cell>
        </row>
        <row r="10179">
          <cell r="A10179" t="str">
            <v>P9094N</v>
          </cell>
          <cell r="B10179" t="str">
            <v>Prowadnice pionowe Progress 27U pokrywa i zatrzask</v>
          </cell>
          <cell r="C10179" t="str">
            <v>Zestaw 2 prowadnic pionowych do szaf Progress 27U z pokrywą i zatrzaskiem - gł. 120mm, kolor czarny</v>
          </cell>
          <cell r="D10179" t="str">
            <v>szt.</v>
          </cell>
          <cell r="E10179">
            <v>337.07</v>
          </cell>
          <cell r="F10179" t="str">
            <v>TECNOSTEEL</v>
          </cell>
          <cell r="K10179">
            <v>0</v>
          </cell>
        </row>
        <row r="10180">
          <cell r="A10180" t="str">
            <v>P9090N</v>
          </cell>
          <cell r="B10180" t="str">
            <v>Prowadnice pionowe Progress 38U pokrywa i zatrzask</v>
          </cell>
          <cell r="C10180" t="str">
            <v>Zestaw 2 prowadnic pionowych do szaf Progress 38U z pokrywą i zatrzaskiem - gł. 120mm, kolor czarny</v>
          </cell>
          <cell r="D10180" t="str">
            <v>szt.</v>
          </cell>
          <cell r="E10180">
            <v>359.8</v>
          </cell>
          <cell r="F10180" t="str">
            <v>TECNOSTEEL</v>
          </cell>
          <cell r="K10180">
            <v>0</v>
          </cell>
        </row>
        <row r="10181">
          <cell r="A10181" t="str">
            <v>P9090</v>
          </cell>
          <cell r="B10181" t="str">
            <v>Prowadnice pionowe Progress 38U pokrywa i zatrzask</v>
          </cell>
          <cell r="C10181" t="str">
            <v>Zestaw 2 prowadnic pionowych do szaf Progress 38U z pokrywą i zatrzaskiem - gł. 120mm, kolor szary</v>
          </cell>
          <cell r="D10181" t="str">
            <v>szt.</v>
          </cell>
          <cell r="E10181">
            <v>359.8</v>
          </cell>
          <cell r="F10181" t="str">
            <v>TECNOSTEEL</v>
          </cell>
          <cell r="K10181">
            <v>0</v>
          </cell>
        </row>
        <row r="10182">
          <cell r="A10182" t="str">
            <v>P9091</v>
          </cell>
          <cell r="B10182" t="str">
            <v>Prowadnice pionowe Progress 42U pokrywa i zatrzask</v>
          </cell>
          <cell r="C10182" t="str">
            <v>Zestaw 2 prowadnic pionowych do szaf Progress 42U z pokrywą i zatrzaskiem - gł. 120mm, kolor szary</v>
          </cell>
          <cell r="D10182" t="str">
            <v>szt.</v>
          </cell>
          <cell r="E10182">
            <v>397.67</v>
          </cell>
          <cell r="F10182" t="str">
            <v>TECNOSTEEL</v>
          </cell>
          <cell r="K10182">
            <v>0</v>
          </cell>
        </row>
        <row r="10183">
          <cell r="A10183" t="str">
            <v>P9091N</v>
          </cell>
          <cell r="B10183" t="str">
            <v>Prowadnice pionowe Progress 42U pokrywa i zatrzask</v>
          </cell>
          <cell r="C10183" t="str">
            <v>Zestaw 2 prowadnic pionowych do szaf Progress 42U z pokrywą i zatrzaskiem - gł. 120mm, kolor czarny</v>
          </cell>
          <cell r="D10183" t="str">
            <v>szt.</v>
          </cell>
          <cell r="E10183">
            <v>397.67</v>
          </cell>
          <cell r="F10183" t="str">
            <v>TECNOSTEEL</v>
          </cell>
          <cell r="K10183">
            <v>0</v>
          </cell>
        </row>
        <row r="10184">
          <cell r="A10184" t="str">
            <v>P9098</v>
          </cell>
          <cell r="B10184" t="str">
            <v>Prowadnice pionowe Progress 47U pokrywa i zatrzask</v>
          </cell>
          <cell r="C10184" t="str">
            <v>Zestaw 2 prowadnic pionowych do szaf Progress 47U z pokrywą i zatrzaskiem - gł. 120mm, kolor szary</v>
          </cell>
          <cell r="D10184" t="str">
            <v>szt.</v>
          </cell>
          <cell r="E10184">
            <v>445.01</v>
          </cell>
          <cell r="F10184" t="str">
            <v>TECNOSTEEL</v>
          </cell>
          <cell r="K10184">
            <v>0</v>
          </cell>
        </row>
        <row r="10185">
          <cell r="A10185" t="str">
            <v>P9098N</v>
          </cell>
          <cell r="B10185" t="str">
            <v>Prowadnice pionowe Progress 47U pokrywa i zatrzask</v>
          </cell>
          <cell r="C10185" t="str">
            <v>Zestaw 2 prowadnic pionowych do szaf Progress 47U z pokrywą i zatrzaskiem - gł. 120mm, kolor czarny</v>
          </cell>
          <cell r="D10185" t="str">
            <v>szt.</v>
          </cell>
          <cell r="E10185">
            <v>445.01</v>
          </cell>
          <cell r="F10185" t="str">
            <v>TECNOSTEEL</v>
          </cell>
          <cell r="K10185">
            <v>0</v>
          </cell>
        </row>
        <row r="10186">
          <cell r="A10186" t="str">
            <v>P9098N HD</v>
          </cell>
          <cell r="B10186" t="str">
            <v>Prowadnice pionowe Progress 47U pokrywa i zatrzask</v>
          </cell>
          <cell r="C10186" t="str">
            <v>Zestaw 2 prowadnic pionowych HD do szaf Progress 47U z pokrywą i zatrzaskiem - gł. 120mm, kolor czarny</v>
          </cell>
          <cell r="D10186" t="str">
            <v>szt.</v>
          </cell>
          <cell r="E10186">
            <v>554.96</v>
          </cell>
          <cell r="F10186" t="str">
            <v>TECNOSTEEL</v>
          </cell>
          <cell r="K10186">
            <v>0</v>
          </cell>
        </row>
        <row r="10187">
          <cell r="A10187" t="str">
            <v>P9098 HD</v>
          </cell>
          <cell r="B10187" t="str">
            <v>Prowadnice pionowe Progress 47U pokrywa i zatrzask</v>
          </cell>
          <cell r="C10187" t="str">
            <v>Zestaw 2 prowadnic pionowych HD do szaf Progress 47U z pokrywą i zatrzaskiem - gł. 120mm, kolor czarny</v>
          </cell>
          <cell r="D10187" t="str">
            <v>szt.</v>
          </cell>
          <cell r="E10187">
            <v>0</v>
          </cell>
          <cell r="F10187" t="str">
            <v>TECNOSTEEL</v>
          </cell>
          <cell r="K10187">
            <v>0</v>
          </cell>
        </row>
        <row r="10188">
          <cell r="A10188" t="str">
            <v>PROWIZJA/R</v>
          </cell>
          <cell r="B10188" t="str">
            <v>PROWIZJA</v>
          </cell>
          <cell r="C10188" t="str">
            <v>PROWIZJA</v>
          </cell>
          <cell r="D10188" t="str">
            <v>szt.</v>
          </cell>
          <cell r="E10188">
            <v>0</v>
          </cell>
          <cell r="F10188" t="str">
            <v>USŁUGI</v>
          </cell>
          <cell r="K10188">
            <v>0</v>
          </cell>
        </row>
        <row r="10189">
          <cell r="A10189" t="str">
            <v>PROWIZJA</v>
          </cell>
          <cell r="B10189" t="str">
            <v>Prowizja za realizację kontraktu Szpital-Orzesze</v>
          </cell>
          <cell r="C10189" t="str">
            <v>Prowizja za realizację kontraktu Szpital-Orzesze</v>
          </cell>
          <cell r="D10189" t="str">
            <v>szt.</v>
          </cell>
          <cell r="E10189">
            <v>0</v>
          </cell>
          <cell r="F10189" t="str">
            <v>USŁUGI</v>
          </cell>
          <cell r="K10189">
            <v>0</v>
          </cell>
        </row>
        <row r="10190">
          <cell r="A10190">
            <v>856761010</v>
          </cell>
          <cell r="B10190" t="str">
            <v>Przedłużenie Rastec KDRZ Q3RLE 35mm</v>
          </cell>
          <cell r="C10190" t="str">
            <v>Przedłużenie Rastec KDRZ Q3RLE 35mm</v>
          </cell>
          <cell r="D10190" t="str">
            <v>szt.</v>
          </cell>
          <cell r="E10190">
            <v>0</v>
          </cell>
          <cell r="F10190" t="str">
            <v>Puszki podłogowe i koryta</v>
          </cell>
          <cell r="K10190">
            <v>0</v>
          </cell>
        </row>
        <row r="10191">
          <cell r="A10191">
            <v>905956955</v>
          </cell>
          <cell r="B10191" t="str">
            <v>Przedłużenie Rastec V-12 RV</v>
          </cell>
          <cell r="C10191" t="str">
            <v>Przedłużenie Rastec V-12 RV</v>
          </cell>
          <cell r="D10191" t="str">
            <v>szt.</v>
          </cell>
          <cell r="E10191">
            <v>0</v>
          </cell>
          <cell r="F10191" t="str">
            <v>Puszki podłogowe i koryta</v>
          </cell>
          <cell r="K10191">
            <v>0</v>
          </cell>
        </row>
        <row r="10192">
          <cell r="A10192" t="str">
            <v>RCP-CLIDI</v>
          </cell>
          <cell r="B10192" t="str">
            <v>Przegroda boczna do kanału RCP-CLIDI. Op. 1szt-2m.</v>
          </cell>
          <cell r="C10192" t="str">
            <v>Przegroda boczna do kanału RCP-CLIDI. Opakowanie 1szt-2m</v>
          </cell>
          <cell r="D10192" t="str">
            <v>m</v>
          </cell>
          <cell r="E10192">
            <v>0</v>
          </cell>
          <cell r="F10192" t="str">
            <v>Puszki podłogowe i koryta</v>
          </cell>
          <cell r="K10192">
            <v>0</v>
          </cell>
        </row>
        <row r="10193">
          <cell r="A10193" t="str">
            <v>735801-100</v>
          </cell>
          <cell r="B10193" t="str">
            <v>Przegroda kanału CLIDI</v>
          </cell>
          <cell r="C10193" t="str">
            <v>Przegroda kanału CLIDI</v>
          </cell>
          <cell r="D10193" t="str">
            <v>m</v>
          </cell>
          <cell r="E10193">
            <v>0</v>
          </cell>
          <cell r="F10193" t="str">
            <v>Puszki podłogowe i koryta</v>
          </cell>
          <cell r="K10193">
            <v>0</v>
          </cell>
        </row>
        <row r="10194">
          <cell r="A10194" t="str">
            <v>T2142NGU</v>
          </cell>
          <cell r="B10194" t="str">
            <v>Przegroda oddzielająca dla szaf ustawionych w rzęd</v>
          </cell>
          <cell r="C10194" t="str">
            <v>Przegroda oddzielająca dla szaf ustawionych w rzędach - 42Ux1030</v>
          </cell>
          <cell r="D10194" t="str">
            <v>szt.</v>
          </cell>
          <cell r="E10194">
            <v>554.54999999999995</v>
          </cell>
          <cell r="F10194" t="str">
            <v>TECNOSTEEL</v>
          </cell>
          <cell r="K10194">
            <v>0</v>
          </cell>
        </row>
        <row r="10195">
          <cell r="A10195" t="str">
            <v>T2148NGU</v>
          </cell>
          <cell r="B10195" t="str">
            <v>Przegroda oddzielająca dla szaf ustawionych w rzęd</v>
          </cell>
          <cell r="C10195" t="str">
            <v>Przegroda oddzielająca dla szaf ustawionych w rzędach - 48Ux1030</v>
          </cell>
          <cell r="D10195" t="str">
            <v>szt.</v>
          </cell>
          <cell r="E10195">
            <v>665.38</v>
          </cell>
          <cell r="F10195" t="str">
            <v>TECNOSTEEL</v>
          </cell>
          <cell r="K10195">
            <v>0</v>
          </cell>
        </row>
        <row r="10196">
          <cell r="A10196" t="str">
            <v>T2242NGU</v>
          </cell>
          <cell r="B10196" t="str">
            <v>Przegroda oddzielająca dla szaf ustawionych w rzęd</v>
          </cell>
          <cell r="C10196" t="str">
            <v>Przegroda oddzielająca dla szaf ustawionych w rzędach - 42Ux1200</v>
          </cell>
          <cell r="D10196" t="str">
            <v>szt.</v>
          </cell>
          <cell r="E10196">
            <v>676.44</v>
          </cell>
          <cell r="F10196" t="str">
            <v>TECNOSTEEL</v>
          </cell>
          <cell r="K10196">
            <v>0</v>
          </cell>
        </row>
        <row r="10197">
          <cell r="A10197" t="str">
            <v>T2248NGU</v>
          </cell>
          <cell r="B10197" t="str">
            <v>Przegroda oddzielająca dla szaf ustawionych w rzęd</v>
          </cell>
          <cell r="C10197" t="str">
            <v>Przegroda oddzielająca dla szaf ustawionych w rzędach - 48Ux1200</v>
          </cell>
          <cell r="D10197" t="str">
            <v>szt.</v>
          </cell>
          <cell r="E10197">
            <v>776.35</v>
          </cell>
          <cell r="F10197" t="str">
            <v>TECNOSTEEL</v>
          </cell>
          <cell r="K10197">
            <v>0</v>
          </cell>
        </row>
        <row r="10198">
          <cell r="A10198" t="str">
            <v>PEKD 40</v>
          </cell>
          <cell r="B10198" t="str">
            <v>PRZEGRODA PEKD 40 (LH60X40 EKD) (2M/20M)</v>
          </cell>
          <cell r="C10198" t="str">
            <v>PRZEGRODA PEKD 40 (LH60X40 EKD) (2M/20M)</v>
          </cell>
          <cell r="D10198" t="str">
            <v>m</v>
          </cell>
          <cell r="E10198">
            <v>0</v>
          </cell>
          <cell r="F10198" t="str">
            <v>Puszki podłogowe i koryta</v>
          </cell>
          <cell r="K10198">
            <v>0</v>
          </cell>
        </row>
        <row r="10199">
          <cell r="A10199" t="str">
            <v>PEKE 60</v>
          </cell>
          <cell r="B10199" t="str">
            <v>PRZEGRODA PEKE 60 (PK90X55D, PK120X55D)</v>
          </cell>
          <cell r="C10199" t="str">
            <v>PRZEGRODA PEKE 60 (PK90X55D, PK120X55D)</v>
          </cell>
          <cell r="D10199" t="str">
            <v>m</v>
          </cell>
          <cell r="E10199">
            <v>0</v>
          </cell>
          <cell r="F10199" t="str">
            <v>Puszki podłogowe i koryta</v>
          </cell>
          <cell r="K10199">
            <v>0</v>
          </cell>
        </row>
        <row r="10200">
          <cell r="A10200" t="str">
            <v>T2242TNTCCL</v>
          </cell>
          <cell r="B10200" t="str">
            <v>Przegroda/osłona środkowa z otworami przepływu pow</v>
          </cell>
          <cell r="C10200" t="str">
            <v>Przegroda/osłona środkowa z otworami przepływu powietrza - 42U 1200 mm</v>
          </cell>
          <cell r="D10200" t="str">
            <v>szt.</v>
          </cell>
          <cell r="E10200">
            <v>690.48</v>
          </cell>
          <cell r="F10200" t="str">
            <v>TECNOSTEEL</v>
          </cell>
          <cell r="K10200">
            <v>0</v>
          </cell>
        </row>
        <row r="10201">
          <cell r="A10201" t="str">
            <v>T2248TNTCCL</v>
          </cell>
          <cell r="B10201" t="str">
            <v>Przegroda/osłona środkowa z otworami przepływu pow</v>
          </cell>
          <cell r="C10201" t="str">
            <v>Przegroda/osłona środkowa z otworami przepływu powietrza - 48U 1200 mm</v>
          </cell>
          <cell r="D10201" t="str">
            <v>szt.</v>
          </cell>
          <cell r="E10201">
            <v>899.72</v>
          </cell>
          <cell r="F10201" t="str">
            <v>TECNOSTEEL</v>
          </cell>
          <cell r="K10201">
            <v>0</v>
          </cell>
        </row>
        <row r="10202">
          <cell r="A10202" t="str">
            <v>PRZEŁĄCZNICA</v>
          </cell>
          <cell r="B10202" t="str">
            <v>PRZEŁĄCZNICA</v>
          </cell>
          <cell r="C10202" t="str">
            <v>PRZEŁĄCZNICA</v>
          </cell>
          <cell r="D10202" t="str">
            <v>szt.</v>
          </cell>
          <cell r="E10202">
            <v>0</v>
          </cell>
          <cell r="F10202" t="str">
            <v>Inne - okazjonalne</v>
          </cell>
          <cell r="K10202">
            <v>0</v>
          </cell>
        </row>
        <row r="10203">
          <cell r="A10203" t="str">
            <v>F62-0040</v>
          </cell>
          <cell r="B10203" t="str">
            <v>Przełącznica OKS4 IP30 dla 4 włókien światłowod.</v>
          </cell>
          <cell r="C10203" t="str">
            <v>Przełącznica OKS4 IP30 dla 4 włókien światłowodowych</v>
          </cell>
          <cell r="D10203" t="str">
            <v>szt.</v>
          </cell>
          <cell r="E10203">
            <v>201.79</v>
          </cell>
          <cell r="F10203" t="str">
            <v>Cobi FO osprzęt</v>
          </cell>
          <cell r="K10203">
            <v>0</v>
          </cell>
        </row>
        <row r="10204">
          <cell r="A10204">
            <v>2021250</v>
          </cell>
          <cell r="B10204" t="str">
            <v>Przełącznica przemysłowa ODF-DIN</v>
          </cell>
          <cell r="C10204" t="str">
            <v>Przełącznica przemysłowa ODF-DIN</v>
          </cell>
          <cell r="D10204" t="str">
            <v>szt.</v>
          </cell>
          <cell r="E10204">
            <v>112.7</v>
          </cell>
          <cell r="F10204" t="str">
            <v>Cobi FO osprzęt</v>
          </cell>
          <cell r="K10204">
            <v>0</v>
          </cell>
        </row>
        <row r="10205">
          <cell r="A10205" t="str">
            <v>T21-1140</v>
          </cell>
          <cell r="B10205" t="str">
            <v xml:space="preserve">Przełącznica przyścienna MDF 1400 </v>
          </cell>
          <cell r="C10205" t="str">
            <v>Przełącznica przyścienna MDF 1400 dla 140 łączówek</v>
          </cell>
          <cell r="D10205" t="str">
            <v>szt.</v>
          </cell>
          <cell r="E10205">
            <v>1610</v>
          </cell>
          <cell r="F10205" t="str">
            <v>Cobi LSA telekomunikacja</v>
          </cell>
          <cell r="K10205">
            <v>0</v>
          </cell>
        </row>
        <row r="10206">
          <cell r="A10206" t="str">
            <v>T21-1160</v>
          </cell>
          <cell r="B10206" t="str">
            <v xml:space="preserve">Przełącznica przyścienna MDF 1600 </v>
          </cell>
          <cell r="C10206" t="str">
            <v>Przełącznica przyścienna MDF 1600 dla 160 łączówek</v>
          </cell>
          <cell r="D10206" t="str">
            <v>szt.</v>
          </cell>
          <cell r="E10206">
            <v>0</v>
          </cell>
          <cell r="F10206" t="str">
            <v>Cobi LSA telekomunikacja</v>
          </cell>
          <cell r="K10206">
            <v>0</v>
          </cell>
        </row>
        <row r="10207">
          <cell r="A10207" t="str">
            <v>T21-1180</v>
          </cell>
          <cell r="B10207" t="str">
            <v xml:space="preserve">Przełącznica przyścienna MDF 1x800 </v>
          </cell>
          <cell r="C10207" t="str">
            <v>Przełącznica przyścienna MDF 1x800  dla 80 łączówek</v>
          </cell>
          <cell r="D10207" t="str">
            <v>szt.</v>
          </cell>
          <cell r="E10207">
            <v>0</v>
          </cell>
          <cell r="F10207" t="str">
            <v>Cobi LSA telekomunikacja</v>
          </cell>
          <cell r="K10207">
            <v>0</v>
          </cell>
        </row>
        <row r="10208">
          <cell r="A10208" t="str">
            <v>T21-1190</v>
          </cell>
          <cell r="B10208" t="str">
            <v xml:space="preserve">Przełącznica przyścienna MDF 1x900 </v>
          </cell>
          <cell r="C10208" t="str">
            <v>Przełącznica przyścienna MDF 1x900  dla 90 łączówek</v>
          </cell>
          <cell r="D10208" t="str">
            <v>szt.</v>
          </cell>
          <cell r="E10208">
            <v>0</v>
          </cell>
          <cell r="F10208" t="str">
            <v>Cobi LSA telekomunikacja</v>
          </cell>
          <cell r="K10208">
            <v>0</v>
          </cell>
        </row>
        <row r="10209">
          <cell r="A10209" t="str">
            <v>T21-1270</v>
          </cell>
          <cell r="B10209" t="str">
            <v xml:space="preserve">Przełącznica przyścienna MDF 2700P </v>
          </cell>
          <cell r="C10209" t="str">
            <v>Przełącznica przyścienna MDF 2700P dla 270 łączówek</v>
          </cell>
          <cell r="D10209" t="str">
            <v>szt.</v>
          </cell>
          <cell r="E10209">
            <v>0</v>
          </cell>
          <cell r="F10209" t="str">
            <v>Cobi LSA telekomunikacja</v>
          </cell>
          <cell r="K10209">
            <v>0</v>
          </cell>
        </row>
        <row r="10210">
          <cell r="A10210" t="str">
            <v>T21-1280</v>
          </cell>
          <cell r="B10210" t="str">
            <v>Przełącznica przyścienna MDF 2x800</v>
          </cell>
          <cell r="C10210" t="str">
            <v>Przełącznica przyścienna MDF 2x800 dla 80 łączówek</v>
          </cell>
          <cell r="D10210" t="str">
            <v>szt.</v>
          </cell>
          <cell r="E10210">
            <v>0</v>
          </cell>
          <cell r="F10210" t="str">
            <v>Cobi LSA telekomunikacja</v>
          </cell>
          <cell r="K10210">
            <v>0</v>
          </cell>
        </row>
        <row r="10211">
          <cell r="A10211" t="str">
            <v>T21-1290</v>
          </cell>
          <cell r="B10211" t="str">
            <v xml:space="preserve">Przełącznica przyścienna MDF 2x900 </v>
          </cell>
          <cell r="C10211" t="str">
            <v>Przełącznica przyścienna MDF 2x900 dla 90 łączówek</v>
          </cell>
          <cell r="D10211" t="str">
            <v>szt.</v>
          </cell>
          <cell r="E10211">
            <v>0</v>
          </cell>
          <cell r="F10211" t="str">
            <v>Cobi LSA telekomunikacja</v>
          </cell>
          <cell r="K10211">
            <v>0</v>
          </cell>
        </row>
        <row r="10212">
          <cell r="A10212" t="str">
            <v>T21-1070</v>
          </cell>
          <cell r="B10212" t="str">
            <v>Przełącznica przyścienna MDF 700</v>
          </cell>
          <cell r="C10212" t="str">
            <v>Przełącznica przyścienna MDF 700 dla 70 łączówek</v>
          </cell>
          <cell r="D10212" t="str">
            <v>szt.</v>
          </cell>
          <cell r="E10212">
            <v>0</v>
          </cell>
          <cell r="F10212" t="str">
            <v>Cobi LSA telekomunikacja</v>
          </cell>
          <cell r="K10212">
            <v>0</v>
          </cell>
        </row>
        <row r="10213">
          <cell r="A10213" t="str">
            <v>MDF1380</v>
          </cell>
          <cell r="B10213" t="str">
            <v>Przełącznica przyścienna MDF1380</v>
          </cell>
          <cell r="C10213" t="str">
            <v>Przełącznica przyścienna MDF1380 (max. pojemność 1380 par) odpowiednik MDF91S</v>
          </cell>
          <cell r="D10213" t="str">
            <v>szt.</v>
          </cell>
          <cell r="E10213">
            <v>0</v>
          </cell>
          <cell r="F10213" t="str">
            <v>Cobi LSA telekomunikacja</v>
          </cell>
          <cell r="K10213">
            <v>0</v>
          </cell>
        </row>
        <row r="10214">
          <cell r="A10214" t="str">
            <v>T21-0034</v>
          </cell>
          <cell r="B10214" t="str">
            <v>Przełącznica szafkowa 510 (340 par)</v>
          </cell>
          <cell r="C10214" t="str">
            <v>Przełącznica szafkowa 510 (340 par)</v>
          </cell>
          <cell r="D10214" t="str">
            <v>szt.</v>
          </cell>
          <cell r="E10214">
            <v>1430.6</v>
          </cell>
          <cell r="F10214" t="str">
            <v>Cobi LSA telekomunikacja</v>
          </cell>
          <cell r="K10214">
            <v>0</v>
          </cell>
        </row>
        <row r="10215">
          <cell r="A10215" t="str">
            <v>T21-0068</v>
          </cell>
          <cell r="B10215" t="str">
            <v>Przełącznica szafkowa 520 (680 par)</v>
          </cell>
          <cell r="C10215" t="str">
            <v>Przełącznica szafkowa 520 (680 par)</v>
          </cell>
          <cell r="D10215" t="str">
            <v>szt.</v>
          </cell>
          <cell r="E10215">
            <v>0</v>
          </cell>
          <cell r="F10215" t="str">
            <v>Cobi LSA telekomunikacja</v>
          </cell>
          <cell r="K10215">
            <v>0</v>
          </cell>
        </row>
        <row r="10216">
          <cell r="A10216" t="str">
            <v>T21-0102</v>
          </cell>
          <cell r="B10216" t="str">
            <v>Przełącznica szafkowa 530 (1020 par)</v>
          </cell>
          <cell r="C10216" t="str">
            <v>Przełącznica szafkowa 530 (1020 par)</v>
          </cell>
          <cell r="D10216" t="str">
            <v>szt.</v>
          </cell>
          <cell r="E10216">
            <v>2307.15</v>
          </cell>
          <cell r="F10216" t="str">
            <v>Cobi LSA telekomunikacja</v>
          </cell>
          <cell r="K10216">
            <v>0</v>
          </cell>
        </row>
        <row r="10217">
          <cell r="A10217" t="str">
            <v>F62-0048</v>
          </cell>
          <cell r="B10217" t="str">
            <v>Przełącznica światłowodowa OKS48 (24xSC dx)</v>
          </cell>
          <cell r="C10217" t="str">
            <v>Przełącznica światłowodowa OKS48 (24xSC duplex/LC quad)</v>
          </cell>
          <cell r="D10217" t="str">
            <v>szt.</v>
          </cell>
          <cell r="E10217">
            <v>506.53</v>
          </cell>
          <cell r="F10217" t="str">
            <v>Cobi FO osprzęt</v>
          </cell>
          <cell r="K10217">
            <v>0</v>
          </cell>
        </row>
        <row r="10218">
          <cell r="A10218" t="str">
            <v>F62-0047</v>
          </cell>
          <cell r="B10218" t="str">
            <v>Przełącznica światłowodowa OKS48 24xSC dx/LC quad</v>
          </cell>
          <cell r="C10218" t="str">
            <v>Przełącznica światłowodowa OKS48 24xSC dx/LC quad, IP54, 206x320x120mm</v>
          </cell>
          <cell r="D10218" t="str">
            <v>szt.</v>
          </cell>
          <cell r="E10218">
            <v>367.25</v>
          </cell>
          <cell r="F10218" t="str">
            <v>Cobi FO osprzęt</v>
          </cell>
          <cell r="K10218">
            <v>0</v>
          </cell>
        </row>
        <row r="10219">
          <cell r="A10219" t="str">
            <v>F62-0046</v>
          </cell>
          <cell r="B10219" t="str">
            <v>Przełącznica światłowodowa OKS48 24xSC sx/LC dx</v>
          </cell>
          <cell r="C10219" t="str">
            <v>Przełącznica światłowodowa OKS48 24xSC sx/LC dx, IP54, 206x320x120mm</v>
          </cell>
          <cell r="D10219" t="str">
            <v>szt.</v>
          </cell>
          <cell r="E10219">
            <v>454.71</v>
          </cell>
          <cell r="F10219" t="str">
            <v>Cobi FO osprzęt</v>
          </cell>
          <cell r="K10219">
            <v>0</v>
          </cell>
        </row>
        <row r="10220">
          <cell r="A10220" t="str">
            <v>F62-0045</v>
          </cell>
          <cell r="B10220" t="str">
            <v>Przełącznica światłowodowa OKS48 24xST/FC</v>
          </cell>
          <cell r="C10220" t="str">
            <v>Przełącznica światłowodowa OKS48 24xST/FC, IP54, 206x320x120mm</v>
          </cell>
          <cell r="D10220" t="str">
            <v>szt.</v>
          </cell>
          <cell r="E10220">
            <v>0</v>
          </cell>
          <cell r="F10220" t="str">
            <v>Cobi FO osprzęt</v>
          </cell>
          <cell r="K10220">
            <v>0</v>
          </cell>
        </row>
        <row r="10221">
          <cell r="A10221" t="str">
            <v>T21-2270</v>
          </cell>
          <cell r="B10221" t="str">
            <v>Przełącznica wolnostojąca MDF 2700</v>
          </cell>
          <cell r="C10221" t="str">
            <v>Przełącznica wolnostojąca MDF 2700 dla 270 łączówek</v>
          </cell>
          <cell r="D10221" t="str">
            <v>szt.</v>
          </cell>
          <cell r="E10221">
            <v>0</v>
          </cell>
          <cell r="F10221" t="str">
            <v>Cobi LSA telekomunikacja</v>
          </cell>
          <cell r="K10221">
            <v>0</v>
          </cell>
        </row>
        <row r="10222">
          <cell r="A10222">
            <v>2021069</v>
          </cell>
          <cell r="B10222" t="str">
            <v>Przełącznica, DIN mini 2 porty SC duplex</v>
          </cell>
          <cell r="C10222" t="str">
            <v>Przełącznica, DIN mini 2 porty SC duplex  (montaż szyna TH-DIN lub naścienny - zaznaczyć przy zamówieniu)</v>
          </cell>
          <cell r="D10222" t="str">
            <v>szt.</v>
          </cell>
          <cell r="E10222">
            <v>87.4</v>
          </cell>
          <cell r="F10222" t="str">
            <v>Cobi FO osprzęt</v>
          </cell>
          <cell r="K10222">
            <v>0</v>
          </cell>
        </row>
        <row r="10223">
          <cell r="A10223">
            <v>5060042</v>
          </cell>
          <cell r="B10223" t="str">
            <v>Przepust kablowy PG 13,5</v>
          </cell>
          <cell r="C10223" t="str">
            <v>Przepust kablowy PG 13,5</v>
          </cell>
          <cell r="D10223" t="str">
            <v>szt.</v>
          </cell>
          <cell r="E10223">
            <v>4.03</v>
          </cell>
          <cell r="F10223" t="str">
            <v>Cobi FO osprzęt</v>
          </cell>
          <cell r="K10223">
            <v>0</v>
          </cell>
        </row>
        <row r="10224">
          <cell r="A10224" t="str">
            <v>F9324</v>
          </cell>
          <cell r="B10224" t="str">
            <v>PRZEPUST KABLOWY ZE SZCZOTKĄ MONTOWANY W GÓRZE SZA</v>
          </cell>
          <cell r="C10224" t="str">
            <v xml:space="preserve">PRZEPUST KABLOWY ZE SZCZOTKĄ MONTOWANY W GÓRZE SZAFY </v>
          </cell>
          <cell r="D10224" t="str">
            <v>szt.</v>
          </cell>
          <cell r="E10224">
            <v>107.49</v>
          </cell>
          <cell r="F10224" t="str">
            <v>TECNOSTEEL</v>
          </cell>
          <cell r="K10224">
            <v>0</v>
          </cell>
        </row>
        <row r="10225">
          <cell r="A10225" t="str">
            <v>P-MB50</v>
          </cell>
          <cell r="B10225" t="str">
            <v>Przepust membranowy P-MB50</v>
          </cell>
          <cell r="C10225" t="str">
            <v>Przepust membranowy P-MB50</v>
          </cell>
          <cell r="D10225" t="str">
            <v>szt.</v>
          </cell>
          <cell r="E10225">
            <v>47.24</v>
          </cell>
          <cell r="F10225" t="str">
            <v>Cobi szafy akcesoria</v>
          </cell>
          <cell r="K10225">
            <v>0</v>
          </cell>
        </row>
        <row r="10226">
          <cell r="A10226" t="str">
            <v>A41-2507</v>
          </cell>
          <cell r="B10226" t="str">
            <v>Przepust szczotkowy 250x70mm czarny</v>
          </cell>
          <cell r="C10226" t="str">
            <v>Przepust szczotkowy 250x70mm czarny</v>
          </cell>
          <cell r="D10226" t="str">
            <v>szt.</v>
          </cell>
          <cell r="E10226">
            <v>22.33</v>
          </cell>
          <cell r="F10226" t="str">
            <v>Cobi szafy akcesoria</v>
          </cell>
          <cell r="K10226">
            <v>0</v>
          </cell>
        </row>
        <row r="10227">
          <cell r="A10227" t="str">
            <v>T9364N</v>
          </cell>
          <cell r="B10227" t="str">
            <v xml:space="preserve">Przepust szczotkowy 2U / 19" </v>
          </cell>
          <cell r="C10227" t="str">
            <v xml:space="preserve">Przepust szczotkowy 2U / 19" </v>
          </cell>
          <cell r="D10227" t="str">
            <v>szt.</v>
          </cell>
          <cell r="E10227">
            <v>128.6</v>
          </cell>
          <cell r="F10227" t="str">
            <v>TECNOSTEEL</v>
          </cell>
          <cell r="K10227">
            <v>0</v>
          </cell>
        </row>
        <row r="10228">
          <cell r="A10228" t="str">
            <v>A41-4509</v>
          </cell>
          <cell r="B10228" t="str">
            <v>Przepust szczotkowy 450x90mm czarny</v>
          </cell>
          <cell r="C10228" t="str">
            <v>Przepust szczotkowy 450x90mm czarny</v>
          </cell>
          <cell r="D10228" t="str">
            <v>szt.</v>
          </cell>
          <cell r="E10228">
            <v>64.22</v>
          </cell>
          <cell r="F10228" t="str">
            <v>Cobi szafy akcesoria</v>
          </cell>
          <cell r="K10228">
            <v>0</v>
          </cell>
        </row>
        <row r="10229">
          <cell r="A10229" t="str">
            <v>F9324WALL</v>
          </cell>
          <cell r="B10229" t="str">
            <v xml:space="preserve">Przepust szczotkowy do szafki </v>
          </cell>
          <cell r="C10229" t="str">
            <v xml:space="preserve">Przepust szczotkowy do szafki </v>
          </cell>
          <cell r="D10229" t="str">
            <v>szt.</v>
          </cell>
          <cell r="E10229">
            <v>105.38</v>
          </cell>
          <cell r="F10229" t="str">
            <v>TECNOSTEEL</v>
          </cell>
          <cell r="K10229">
            <v>0</v>
          </cell>
        </row>
        <row r="10230">
          <cell r="A10230" t="str">
            <v>5010 131/S/T</v>
          </cell>
          <cell r="B10230" t="str">
            <v>Przepust ze szczotką 19"/1U RAL7035</v>
          </cell>
          <cell r="C10230" t="str">
            <v>Przepust ze szczotką 19"/1U RAL7035</v>
          </cell>
          <cell r="D10230" t="str">
            <v>szt.</v>
          </cell>
          <cell r="E10230">
            <v>0</v>
          </cell>
          <cell r="F10230" t="str">
            <v>Cobi szafy akcesoria</v>
          </cell>
          <cell r="K10230">
            <v>0</v>
          </cell>
        </row>
        <row r="10231">
          <cell r="A10231" t="str">
            <v>A41-1000</v>
          </cell>
          <cell r="B10231" t="str">
            <v>Przepust ze szczotką 1U 19" czarny RAL 9005</v>
          </cell>
          <cell r="C10231" t="str">
            <v>Przepust ze szczotką CobiCabling 1U 19" RAL 9005 czarny</v>
          </cell>
          <cell r="D10231" t="str">
            <v>szt.</v>
          </cell>
          <cell r="E10231">
            <v>27.83</v>
          </cell>
          <cell r="F10231" t="str">
            <v>Cobi szafy akcesoria</v>
          </cell>
          <cell r="K10231">
            <v>0</v>
          </cell>
        </row>
        <row r="10232">
          <cell r="A10232" t="str">
            <v>A40-1000</v>
          </cell>
          <cell r="B10232" t="str">
            <v xml:space="preserve">Przepust ze szczotką 1U 19" RAL 7035 szary </v>
          </cell>
          <cell r="C10232" t="str">
            <v xml:space="preserve">Przepust ze szczotką CobiCabling 1U 19" RAL 7035 szary </v>
          </cell>
          <cell r="D10232" t="str">
            <v>szt.</v>
          </cell>
          <cell r="E10232">
            <v>103.73</v>
          </cell>
          <cell r="F10232" t="str">
            <v>Cobi szafy akcesoria</v>
          </cell>
          <cell r="K10232">
            <v>0</v>
          </cell>
        </row>
        <row r="10233">
          <cell r="A10233" t="str">
            <v>USŁ-P</v>
          </cell>
          <cell r="B10233" t="str">
            <v>Przesyłka Pocztowa</v>
          </cell>
          <cell r="C10233" t="str">
            <v>Przesyłka Pocztowa</v>
          </cell>
          <cell r="D10233" t="str">
            <v>szt.</v>
          </cell>
          <cell r="E10233">
            <v>0</v>
          </cell>
          <cell r="F10233" t="str">
            <v>USŁUGI</v>
          </cell>
          <cell r="K10233">
            <v>0</v>
          </cell>
        </row>
        <row r="10234">
          <cell r="A10234" t="str">
            <v>F3561</v>
          </cell>
          <cell r="B10234" t="str">
            <v>Przewód C19=&gt;C20, długość 2.5m, przekrój 3x1.5 mm2</v>
          </cell>
          <cell r="C10234" t="str">
            <v>Przewód C19=&gt;C20, długość 2.5m, przekrój 3x1.5 mm2</v>
          </cell>
          <cell r="D10234" t="str">
            <v>szt.</v>
          </cell>
          <cell r="E10234">
            <v>63.33</v>
          </cell>
          <cell r="F10234" t="str">
            <v>TECNOSTEEL</v>
          </cell>
          <cell r="K10234">
            <v>0</v>
          </cell>
        </row>
        <row r="10235">
          <cell r="A10235" t="str">
            <v>F3562</v>
          </cell>
          <cell r="B10235" t="str">
            <v>Przewód C19=&gt;IEC60309, długość 2.5m, przekrój 3x1.</v>
          </cell>
          <cell r="C10235" t="str">
            <v>Przewód C19=&gt;IEC60309, długość 2.5m, przekrój 3x1.5 mm2</v>
          </cell>
          <cell r="D10235" t="str">
            <v>szt.</v>
          </cell>
          <cell r="E10235">
            <v>63.33</v>
          </cell>
          <cell r="F10235" t="str">
            <v>TECNOSTEEL</v>
          </cell>
          <cell r="K10235">
            <v>0</v>
          </cell>
        </row>
        <row r="10236">
          <cell r="A10236" t="str">
            <v>F3560</v>
          </cell>
          <cell r="B10236" t="str">
            <v xml:space="preserve">Przewód C19=&gt;SCHUKO, długość 2.5m, przekrój 3x1.5 </v>
          </cell>
          <cell r="C10236" t="str">
            <v>Przewód C19=&gt;SCHUKO, długość 2.5m, przekrój 3x1.5 mm2</v>
          </cell>
          <cell r="D10236" t="str">
            <v>szt.</v>
          </cell>
          <cell r="E10236">
            <v>63.33</v>
          </cell>
          <cell r="F10236" t="str">
            <v>TECNOSTEEL</v>
          </cell>
          <cell r="K10236">
            <v>0</v>
          </cell>
        </row>
        <row r="10237">
          <cell r="A10237" t="str">
            <v>9501 006/500</v>
          </cell>
          <cell r="B10237" t="str">
            <v xml:space="preserve">Przewód koncentryczny TC670CU, trishield,         </v>
          </cell>
          <cell r="C10237" t="str">
            <v xml:space="preserve">Przewód koncentryczny TC670CU, trishield, 1.02/4.7/6.9, klasa A+, 75 Om 500m         </v>
          </cell>
          <cell r="D10237" t="str">
            <v>m</v>
          </cell>
          <cell r="E10237">
            <v>0</v>
          </cell>
          <cell r="F10237" t="str">
            <v>Cobi Cu kable</v>
          </cell>
          <cell r="K10237">
            <v>0</v>
          </cell>
        </row>
        <row r="10238">
          <cell r="A10238" t="str">
            <v>PRZYG.DOK.</v>
          </cell>
          <cell r="B10238" t="str">
            <v>Przygotowanie dokumentów przetargowych</v>
          </cell>
          <cell r="C10238" t="str">
            <v>Przygotowanie dokumentów przetargowych</v>
          </cell>
          <cell r="D10238" t="str">
            <v>szt.</v>
          </cell>
          <cell r="E10238">
            <v>0</v>
          </cell>
          <cell r="F10238" t="str">
            <v>USŁUGI</v>
          </cell>
          <cell r="K10238">
            <v>0</v>
          </cell>
        </row>
        <row r="10239">
          <cell r="A10239" t="str">
            <v>PROJEKT</v>
          </cell>
          <cell r="B10239" t="str">
            <v>Przygotowanie projektu instalacji</v>
          </cell>
          <cell r="C10239" t="str">
            <v>Przygotowanie projektu instalacji niskoprądowych</v>
          </cell>
          <cell r="D10239" t="str">
            <v>szt.</v>
          </cell>
          <cell r="E10239">
            <v>0</v>
          </cell>
          <cell r="F10239" t="str">
            <v>USŁUGI</v>
          </cell>
          <cell r="K10239">
            <v>0</v>
          </cell>
        </row>
        <row r="10240">
          <cell r="A10240" t="str">
            <v>C30-0000</v>
          </cell>
          <cell r="B10240" t="str">
            <v xml:space="preserve">Przyrząd do zaciskania modułów CobiCabling </v>
          </cell>
          <cell r="C10240" t="str">
            <v xml:space="preserve">Przyrząd do zaciskania modułów CobiCabling </v>
          </cell>
          <cell r="D10240" t="str">
            <v>szt.</v>
          </cell>
          <cell r="E10240">
            <v>130.69999999999999</v>
          </cell>
          <cell r="F10240" t="str">
            <v>Cobi Cu okablowanie</v>
          </cell>
          <cell r="K10240">
            <v>0</v>
          </cell>
        </row>
        <row r="10241">
          <cell r="A10241">
            <v>8010109</v>
          </cell>
          <cell r="B10241" t="str">
            <v>Przyrząd do zaciskania modułów CobiDat KS</v>
          </cell>
          <cell r="C10241" t="str">
            <v>Przyrząd do zaciskania modułów CobiDat KS</v>
          </cell>
          <cell r="D10241" t="str">
            <v>szt.</v>
          </cell>
          <cell r="E10241">
            <v>327.22000000000003</v>
          </cell>
          <cell r="F10241" t="str">
            <v>Cobi Cu okablowanie</v>
          </cell>
          <cell r="K10241">
            <v>0</v>
          </cell>
        </row>
        <row r="10242">
          <cell r="A10242" t="str">
            <v>T12-3000</v>
          </cell>
          <cell r="B10242" t="str">
            <v>Przyrząd montażowy bez sensora</v>
          </cell>
          <cell r="C10242" t="str">
            <v>Przyrząd montażowy bez sensora</v>
          </cell>
          <cell r="D10242" t="str">
            <v>szt.</v>
          </cell>
          <cell r="E10242">
            <v>16.010000000000002</v>
          </cell>
          <cell r="F10242" t="str">
            <v>Cobi LSA telekomunikacja</v>
          </cell>
          <cell r="K10242">
            <v>0</v>
          </cell>
        </row>
        <row r="10243">
          <cell r="A10243" t="str">
            <v>T12-3008</v>
          </cell>
          <cell r="B10243" t="str">
            <v>Przyrząd montażowy LSA CobiNet z sensorem</v>
          </cell>
          <cell r="C10243" t="str">
            <v>Przyrząd montażowy LSA CobiNet z sensorem</v>
          </cell>
          <cell r="D10243" t="str">
            <v>szt.</v>
          </cell>
          <cell r="E10243">
            <v>151.46</v>
          </cell>
          <cell r="F10243" t="str">
            <v>Cobi Cu okablowanie</v>
          </cell>
          <cell r="K10243">
            <v>0</v>
          </cell>
        </row>
        <row r="10244">
          <cell r="A10244" t="str">
            <v>T12-3010</v>
          </cell>
          <cell r="B10244" t="str">
            <v>Przyrząd montażowy LSA KRONE z sensorem</v>
          </cell>
          <cell r="C10244" t="str">
            <v>Przyrząd montażowy LSA KRONE z sensorem</v>
          </cell>
          <cell r="D10244" t="str">
            <v>szt.</v>
          </cell>
          <cell r="E10244">
            <v>196.33</v>
          </cell>
          <cell r="F10244" t="str">
            <v>Cobi LSA telekomunikacja</v>
          </cell>
          <cell r="K10244">
            <v>0</v>
          </cell>
        </row>
        <row r="10245">
          <cell r="A10245" t="str">
            <v>T12-3009</v>
          </cell>
          <cell r="B10245" t="str">
            <v>Przyrząd montażowy LSA z sensorem, neutralny</v>
          </cell>
          <cell r="C10245" t="str">
            <v>Przyrząd montażowy LSA z sensorem, neutralny</v>
          </cell>
          <cell r="D10245" t="str">
            <v>szt.</v>
          </cell>
          <cell r="E10245">
            <v>138.51</v>
          </cell>
          <cell r="F10245" t="str">
            <v>Cobi LSA telekomunikacja</v>
          </cell>
          <cell r="K10245">
            <v>0</v>
          </cell>
        </row>
        <row r="10246">
          <cell r="A10246" t="str">
            <v xml:space="preserve"> PSC12015 PSC</v>
          </cell>
          <cell r="B10246" t="str">
            <v>PSC12015 PSC 12V/1,5A/62MM zasilacz impulsowy</v>
          </cell>
          <cell r="C10246" t="str">
            <v>PSC12015 PSC 12V/1,5A/62MM zasilacz impulsowy</v>
          </cell>
          <cell r="D10246" t="str">
            <v>szt.</v>
          </cell>
          <cell r="E10246">
            <v>0</v>
          </cell>
          <cell r="F10246" t="str">
            <v>CCTV</v>
          </cell>
          <cell r="K10246">
            <v>0</v>
          </cell>
        </row>
        <row r="10247">
          <cell r="A10247" t="str">
            <v>PTF-51-PRO/POE/MICRO</v>
          </cell>
          <cell r="B10247" t="str">
            <v>PTF-51-PRO/PoE/Micro</v>
          </cell>
          <cell r="C10247" t="str">
            <v>PTF-51-PRO/PoE/Micro</v>
          </cell>
          <cell r="D10247" t="str">
            <v>szt.</v>
          </cell>
          <cell r="E10247">
            <v>0</v>
          </cell>
          <cell r="F10247" t="str">
            <v>CCTV</v>
          </cell>
          <cell r="K10247">
            <v>0</v>
          </cell>
        </row>
        <row r="10248">
          <cell r="A10248" t="str">
            <v>PTU-516R-PRO/POE</v>
          </cell>
          <cell r="B10248" t="str">
            <v>PTU-516R-PRO/PoE</v>
          </cell>
          <cell r="C10248" t="str">
            <v>PTU-516R-PRO/PoE</v>
          </cell>
          <cell r="D10248" t="str">
            <v>szt.</v>
          </cell>
          <cell r="E10248">
            <v>0</v>
          </cell>
          <cell r="F10248" t="str">
            <v>CCTV</v>
          </cell>
          <cell r="K10248">
            <v>0</v>
          </cell>
        </row>
        <row r="10249">
          <cell r="A10249" t="str">
            <v>F62-0002</v>
          </cell>
          <cell r="B10249" t="str">
            <v>Puszka abonencka FTTH 2C bez adapterów (2xSC sx)</v>
          </cell>
          <cell r="C10249" t="str">
            <v>Puszka abonencka FTTH 2C bez adapterów (2xSC sx) 86x86x22mm</v>
          </cell>
          <cell r="D10249" t="str">
            <v>szt.</v>
          </cell>
          <cell r="E10249">
            <v>11.04</v>
          </cell>
          <cell r="F10249" t="str">
            <v>Cobi FO osprzęt</v>
          </cell>
          <cell r="K10249">
            <v>0</v>
          </cell>
        </row>
        <row r="10250">
          <cell r="A10250" t="str">
            <v>F62-0004</v>
          </cell>
          <cell r="B10250" t="str">
            <v>Puszka abonencka FTTH 4C bez adapterów (4xSC sx)</v>
          </cell>
          <cell r="C10250" t="str">
            <v>Puszka abonencka FTTH 4C bez adapterów (4xSC sx) 149x109x33mm</v>
          </cell>
          <cell r="D10250" t="str">
            <v>szt.</v>
          </cell>
          <cell r="E10250">
            <v>30.36</v>
          </cell>
          <cell r="F10250" t="str">
            <v>Cobi FO osprzęt</v>
          </cell>
          <cell r="K10250">
            <v>0</v>
          </cell>
        </row>
        <row r="10251">
          <cell r="A10251" t="str">
            <v>1970D-1E-PLA</v>
          </cell>
          <cell r="B10251" t="str">
            <v>Puszka Burghart FS1 IP67 anodowana 1970D-1E-PLA</v>
          </cell>
          <cell r="C10251" t="str">
            <v>Puszka Burghart FS1 IP67 anodowana 1970D-1E-PLA</v>
          </cell>
          <cell r="D10251" t="str">
            <v>szt.</v>
          </cell>
          <cell r="E10251">
            <v>0</v>
          </cell>
          <cell r="F10251" t="str">
            <v>Puszki podłogowe i koryta</v>
          </cell>
          <cell r="K10251">
            <v>0</v>
          </cell>
        </row>
        <row r="10252">
          <cell r="A10252" t="str">
            <v>KP PK</v>
          </cell>
          <cell r="B10252" t="str">
            <v>PUSZKA DO KANAŁU KP PK</v>
          </cell>
          <cell r="C10252" t="str">
            <v>PUSZKA DO KANAŁU KP PK</v>
          </cell>
          <cell r="D10252" t="str">
            <v>szt.</v>
          </cell>
          <cell r="E10252">
            <v>0</v>
          </cell>
          <cell r="F10252" t="str">
            <v>Puszki podłogowe i koryta</v>
          </cell>
          <cell r="K10252">
            <v>0</v>
          </cell>
        </row>
        <row r="10253">
          <cell r="A10253">
            <v>405998020</v>
          </cell>
          <cell r="B10253" t="str">
            <v>Puszka montażowa GB PM8 D</v>
          </cell>
          <cell r="C10253" t="str">
            <v>Puszka montażowa GB PM8 D</v>
          </cell>
          <cell r="D10253" t="str">
            <v>szt.</v>
          </cell>
          <cell r="E10253">
            <v>0</v>
          </cell>
          <cell r="F10253" t="str">
            <v>Puszki podłogowe i koryta</v>
          </cell>
          <cell r="K10253">
            <v>0</v>
          </cell>
        </row>
        <row r="10254">
          <cell r="A10254">
            <v>405601010</v>
          </cell>
          <cell r="B10254" t="str">
            <v>Puszka montażowa GB2</v>
          </cell>
          <cell r="C10254" t="str">
            <v>Puszka montażowa GB2</v>
          </cell>
          <cell r="D10254" t="str">
            <v>szt.</v>
          </cell>
          <cell r="E10254">
            <v>0</v>
          </cell>
          <cell r="F10254" t="str">
            <v>Puszki podłogowe i koryta</v>
          </cell>
          <cell r="K10254">
            <v>0</v>
          </cell>
        </row>
        <row r="10255">
          <cell r="A10255">
            <v>405701010</v>
          </cell>
          <cell r="B10255" t="str">
            <v>Puszka montażowa GB3</v>
          </cell>
          <cell r="C10255" t="str">
            <v>Puszka montażowa GB3</v>
          </cell>
          <cell r="D10255" t="str">
            <v>szt.</v>
          </cell>
          <cell r="E10255">
            <v>0</v>
          </cell>
          <cell r="F10255" t="str">
            <v>Puszki podłogowe i koryta</v>
          </cell>
          <cell r="K10255">
            <v>0</v>
          </cell>
        </row>
        <row r="10256">
          <cell r="A10256">
            <v>405997010</v>
          </cell>
          <cell r="B10256" t="str">
            <v xml:space="preserve">Puszka montażowa GB4M4/45   </v>
          </cell>
          <cell r="C10256" t="str">
            <v xml:space="preserve">Puszka montażowa GB4M4/45   </v>
          </cell>
          <cell r="D10256" t="str">
            <v>szt.</v>
          </cell>
          <cell r="E10256">
            <v>0</v>
          </cell>
          <cell r="F10256" t="str">
            <v>Puszki podłogowe i koryta</v>
          </cell>
          <cell r="K10256">
            <v>0</v>
          </cell>
        </row>
        <row r="10257">
          <cell r="A10257">
            <v>405997011</v>
          </cell>
          <cell r="B10257" t="str">
            <v xml:space="preserve">Puszka montażowa GB4M4/45    </v>
          </cell>
          <cell r="C10257" t="str">
            <v xml:space="preserve">Puszka montażowa GB4M4/45    </v>
          </cell>
          <cell r="D10257" t="str">
            <v>szt.</v>
          </cell>
          <cell r="E10257">
            <v>0</v>
          </cell>
          <cell r="F10257" t="str">
            <v>Puszki podłogowe i koryta</v>
          </cell>
          <cell r="K10257">
            <v>0</v>
          </cell>
        </row>
        <row r="10258">
          <cell r="A10258">
            <v>405994010</v>
          </cell>
          <cell r="B10258" t="str">
            <v>Puszka montażowa GB4M4/50</v>
          </cell>
          <cell r="C10258" t="str">
            <v>Puszka montażowa GB4M4/50</v>
          </cell>
          <cell r="D10258" t="str">
            <v>szt.</v>
          </cell>
          <cell r="E10258">
            <v>0</v>
          </cell>
          <cell r="F10258" t="str">
            <v>Puszki podłogowe i koryta</v>
          </cell>
          <cell r="K10258">
            <v>0</v>
          </cell>
        </row>
        <row r="10259">
          <cell r="A10259">
            <v>405997510</v>
          </cell>
          <cell r="B10259" t="str">
            <v>Puszka montażowa GB4M6/45</v>
          </cell>
          <cell r="C10259" t="str">
            <v>Puszka montażowa GB4M6/45</v>
          </cell>
          <cell r="D10259" t="str">
            <v>szt.</v>
          </cell>
          <cell r="E10259">
            <v>0</v>
          </cell>
          <cell r="F10259" t="str">
            <v>Puszki podłogowe i koryta</v>
          </cell>
          <cell r="K10259">
            <v>0</v>
          </cell>
        </row>
        <row r="10260">
          <cell r="A10260">
            <v>405998010</v>
          </cell>
          <cell r="B10260" t="str">
            <v>Puszka montażowa GB4M8/45</v>
          </cell>
          <cell r="C10260" t="str">
            <v>Puszka montażowa GB4M8/45</v>
          </cell>
          <cell r="D10260" t="str">
            <v>szt.</v>
          </cell>
          <cell r="E10260">
            <v>0</v>
          </cell>
          <cell r="F10260" t="str">
            <v>Puszki podłogowe i koryta</v>
          </cell>
          <cell r="K10260">
            <v>0</v>
          </cell>
        </row>
        <row r="10261">
          <cell r="A10261">
            <v>456601010</v>
          </cell>
          <cell r="B10261" t="str">
            <v>Puszka montażowa GBM3</v>
          </cell>
          <cell r="C10261" t="str">
            <v>Puszka montażowa GBM3</v>
          </cell>
          <cell r="D10261" t="str">
            <v>szt.</v>
          </cell>
          <cell r="E10261">
            <v>0</v>
          </cell>
          <cell r="F10261" t="str">
            <v>Puszki podłogowe i koryta</v>
          </cell>
          <cell r="K10261">
            <v>0</v>
          </cell>
        </row>
        <row r="10262">
          <cell r="A10262">
            <v>405996020</v>
          </cell>
          <cell r="B10262" t="str">
            <v xml:space="preserve">Puszka montażowa GBPM4  2x45 S    </v>
          </cell>
          <cell r="C10262" t="str">
            <v xml:space="preserve">Puszka montażowa GBPM4  2x45 S    </v>
          </cell>
          <cell r="D10262" t="str">
            <v>szt.</v>
          </cell>
          <cell r="E10262">
            <v>0</v>
          </cell>
          <cell r="F10262" t="str">
            <v>Puszki podłogowe i koryta</v>
          </cell>
          <cell r="K10262">
            <v>0</v>
          </cell>
        </row>
        <row r="10263">
          <cell r="A10263">
            <v>405998040</v>
          </cell>
          <cell r="B10263" t="str">
            <v>Puszka montażowa GBPM4 M8 D</v>
          </cell>
          <cell r="C10263" t="str">
            <v>Puszka montażowa GBPM4 M8 D</v>
          </cell>
          <cell r="D10263" t="str">
            <v>szt.</v>
          </cell>
          <cell r="E10263">
            <v>0</v>
          </cell>
          <cell r="F10263" t="str">
            <v>Puszki podłogowe i koryta</v>
          </cell>
          <cell r="K10263">
            <v>0</v>
          </cell>
        </row>
        <row r="10264">
          <cell r="A10264">
            <v>405998050</v>
          </cell>
          <cell r="B10264" t="str">
            <v>Puszka montażowa GBPM4 M8/45 S</v>
          </cell>
          <cell r="C10264" t="str">
            <v>Puszka montażowa GBPM4 M8/45 S</v>
          </cell>
          <cell r="D10264" t="str">
            <v>szt.</v>
          </cell>
          <cell r="E10264">
            <v>0</v>
          </cell>
          <cell r="F10264" t="str">
            <v>Puszki podłogowe i koryta</v>
          </cell>
          <cell r="K10264">
            <v>0</v>
          </cell>
        </row>
        <row r="10265">
          <cell r="A10265">
            <v>459601030</v>
          </cell>
          <cell r="B10265" t="str">
            <v>Puszka montażowa GBPM6 S</v>
          </cell>
          <cell r="C10265" t="str">
            <v>Puszka montażowa GBPM6 S</v>
          </cell>
          <cell r="D10265" t="str">
            <v>szt.</v>
          </cell>
          <cell r="E10265">
            <v>0</v>
          </cell>
          <cell r="F10265" t="str">
            <v>Puszki podłogowe i koryta</v>
          </cell>
          <cell r="K10265">
            <v>0</v>
          </cell>
        </row>
        <row r="10266">
          <cell r="A10266">
            <v>405998030</v>
          </cell>
          <cell r="B10266" t="str">
            <v xml:space="preserve">Puszka montażowa GBPM8 S   </v>
          </cell>
          <cell r="C10266" t="str">
            <v xml:space="preserve">Puszka montażowa GBPM8 S   </v>
          </cell>
          <cell r="D10266" t="str">
            <v>szt.</v>
          </cell>
          <cell r="E10266">
            <v>0</v>
          </cell>
          <cell r="F10266" t="str">
            <v>Puszki podłogowe i koryta</v>
          </cell>
          <cell r="K10266">
            <v>0</v>
          </cell>
        </row>
        <row r="10267">
          <cell r="A10267">
            <v>905702010</v>
          </cell>
          <cell r="B10267" t="str">
            <v xml:space="preserve">Puszka montażowa GBV3  </v>
          </cell>
          <cell r="C10267" t="str">
            <v xml:space="preserve">Puszka montażowa GBV3  </v>
          </cell>
          <cell r="D10267" t="str">
            <v>szt.</v>
          </cell>
          <cell r="E10267">
            <v>0</v>
          </cell>
          <cell r="F10267" t="str">
            <v>Puszki podłogowe i koryta</v>
          </cell>
          <cell r="K10267">
            <v>0</v>
          </cell>
        </row>
        <row r="10268">
          <cell r="A10268">
            <v>905703010</v>
          </cell>
          <cell r="B10268" t="str">
            <v xml:space="preserve">Puszka montażowa GBV4  </v>
          </cell>
          <cell r="C10268" t="str">
            <v>Puszka montażowa GBV4</v>
          </cell>
          <cell r="D10268" t="str">
            <v>szt.</v>
          </cell>
          <cell r="E10268">
            <v>0</v>
          </cell>
          <cell r="F10268" t="str">
            <v>Puszki podłogowe i koryta</v>
          </cell>
          <cell r="K10268">
            <v>0</v>
          </cell>
        </row>
        <row r="10269">
          <cell r="A10269">
            <v>705996020</v>
          </cell>
          <cell r="B10269" t="str">
            <v>Puszka montażowa PM02 M4 S</v>
          </cell>
          <cell r="C10269" t="str">
            <v>Puszka montażowa PM02 M4 S</v>
          </cell>
          <cell r="D10269" t="str">
            <v>szt.</v>
          </cell>
          <cell r="E10269">
            <v>0</v>
          </cell>
          <cell r="F10269" t="str">
            <v>Puszki podłogowe i koryta</v>
          </cell>
          <cell r="K10269">
            <v>0</v>
          </cell>
        </row>
        <row r="10270">
          <cell r="A10270">
            <v>705997010</v>
          </cell>
          <cell r="B10270" t="str">
            <v>Puszka montażowa PM04 M4</v>
          </cell>
          <cell r="C10270" t="str">
            <v>Puszka montażowa PM04 M4</v>
          </cell>
          <cell r="D10270" t="str">
            <v>szt.</v>
          </cell>
          <cell r="E10270">
            <v>0</v>
          </cell>
          <cell r="F10270" t="str">
            <v>Puszki podłogowe i koryta</v>
          </cell>
          <cell r="K10270">
            <v>0</v>
          </cell>
        </row>
        <row r="10271">
          <cell r="A10271" t="str">
            <v>405997011.</v>
          </cell>
          <cell r="B10271" t="str">
            <v>Puszka montażowa PM04 M4</v>
          </cell>
          <cell r="C10271" t="str">
            <v>Puszka montażowa PM04 M4</v>
          </cell>
          <cell r="D10271" t="str">
            <v>szt.</v>
          </cell>
          <cell r="E10271">
            <v>0</v>
          </cell>
          <cell r="F10271" t="str">
            <v>Puszki podłogowe i koryta</v>
          </cell>
          <cell r="K10271">
            <v>0</v>
          </cell>
        </row>
        <row r="10272">
          <cell r="A10272">
            <v>705997012</v>
          </cell>
          <cell r="B10272" t="str">
            <v>Puszka montażowa PM08 M4</v>
          </cell>
          <cell r="C10272" t="str">
            <v>Puszka montażowa PM08 M4</v>
          </cell>
          <cell r="D10272" t="str">
            <v>szt.</v>
          </cell>
          <cell r="E10272">
            <v>0</v>
          </cell>
          <cell r="F10272" t="str">
            <v>Puszki podłogowe i koryta</v>
          </cell>
          <cell r="K10272">
            <v>0</v>
          </cell>
        </row>
        <row r="10273">
          <cell r="A10273">
            <v>705997510</v>
          </cell>
          <cell r="B10273" t="str">
            <v>Puszka montażowa PM10 M6</v>
          </cell>
          <cell r="C10273" t="str">
            <v>Puszka montażowa PM10 M6</v>
          </cell>
          <cell r="D10273" t="str">
            <v>szt.</v>
          </cell>
          <cell r="E10273">
            <v>0</v>
          </cell>
          <cell r="F10273" t="str">
            <v>Puszki podłogowe i koryta</v>
          </cell>
          <cell r="K10273">
            <v>0</v>
          </cell>
        </row>
        <row r="10274">
          <cell r="A10274">
            <v>705998050</v>
          </cell>
          <cell r="B10274" t="str">
            <v>Puszka montażowa PM12Q M8</v>
          </cell>
          <cell r="C10274" t="str">
            <v>Puszka montażowa PM12Q M8</v>
          </cell>
          <cell r="D10274" t="str">
            <v>szt.</v>
          </cell>
          <cell r="E10274">
            <v>0</v>
          </cell>
          <cell r="F10274" t="str">
            <v>Puszki podłogowe i koryta</v>
          </cell>
          <cell r="K10274">
            <v>0</v>
          </cell>
        </row>
        <row r="10275">
          <cell r="A10275" t="str">
            <v>SAN-PN2M</v>
          </cell>
          <cell r="B10275" t="str">
            <v>Puszka natynkowa 2-modułowa, biała</v>
          </cell>
          <cell r="C10275" t="str">
            <v>Puszka natynkowa, Mosaic 45x45, 2-modułowa, biała, gł. 40mm</v>
          </cell>
          <cell r="D10275" t="str">
            <v>szt.</v>
          </cell>
          <cell r="E10275">
            <v>5.13</v>
          </cell>
          <cell r="F10275" t="str">
            <v>Cobi 45x45</v>
          </cell>
          <cell r="K10275">
            <v>0</v>
          </cell>
        </row>
        <row r="10276">
          <cell r="A10276" t="str">
            <v>PN4M</v>
          </cell>
          <cell r="B10276" t="str">
            <v xml:space="preserve">Puszka natynkowa 4 modułowa, biała </v>
          </cell>
          <cell r="C10276" t="str">
            <v xml:space="preserve">Puszka natynkowa 4 modułowa, biała </v>
          </cell>
          <cell r="D10276" t="str">
            <v>szt.</v>
          </cell>
          <cell r="E10276">
            <v>4.78</v>
          </cell>
          <cell r="F10276" t="str">
            <v>Inne - okazjonalne</v>
          </cell>
          <cell r="K10276">
            <v>0</v>
          </cell>
        </row>
        <row r="10277">
          <cell r="A10277" t="str">
            <v>SAN-PN4M</v>
          </cell>
          <cell r="B10277" t="str">
            <v>Puszka natynkowa 4-modułowa, biała</v>
          </cell>
          <cell r="C10277" t="str">
            <v>Puszka natynkowa, Mosaic 45x90, 4-modułowa, biała, gł. 40mm</v>
          </cell>
          <cell r="D10277" t="str">
            <v>szt.</v>
          </cell>
          <cell r="E10277">
            <v>7.15</v>
          </cell>
          <cell r="F10277" t="str">
            <v>Cobi 45x45</v>
          </cell>
          <cell r="K10277">
            <v>0</v>
          </cell>
        </row>
        <row r="10278">
          <cell r="A10278" t="str">
            <v>PN6M</v>
          </cell>
          <cell r="B10278" t="str">
            <v xml:space="preserve">Puszka natynkowa 6 modułowa, biała </v>
          </cell>
          <cell r="C10278" t="str">
            <v xml:space="preserve">Puszka natynkowa 6 modułowa, biała </v>
          </cell>
          <cell r="D10278" t="str">
            <v>szt.</v>
          </cell>
          <cell r="E10278">
            <v>7.59</v>
          </cell>
          <cell r="F10278" t="str">
            <v>Inne - okazjonalne</v>
          </cell>
          <cell r="K10278">
            <v>0</v>
          </cell>
        </row>
        <row r="10279">
          <cell r="A10279" t="str">
            <v>SAN-PN6M</v>
          </cell>
          <cell r="B10279" t="str">
            <v>Puszka natynkowa 6-modułowa, biała</v>
          </cell>
          <cell r="C10279" t="str">
            <v>Puszka natynkowa, Mosaic 45x135, 6-modułowa, biała, gł. 40mm</v>
          </cell>
          <cell r="D10279" t="str">
            <v>szt.</v>
          </cell>
          <cell r="E10279">
            <v>11.8</v>
          </cell>
          <cell r="F10279" t="str">
            <v>Cobi 45x45</v>
          </cell>
          <cell r="K10279">
            <v>0</v>
          </cell>
        </row>
        <row r="10280">
          <cell r="A10280">
            <v>5041176</v>
          </cell>
          <cell r="B10280" t="str">
            <v>Puszka natynkowa 80x80, biała, głębokość 40 mm</v>
          </cell>
          <cell r="C10280" t="str">
            <v>Puszka natynkowa 80x80, biała, głębokość 40 mm</v>
          </cell>
          <cell r="D10280" t="str">
            <v>szt.</v>
          </cell>
          <cell r="E10280">
            <v>8.14</v>
          </cell>
          <cell r="F10280" t="str">
            <v>Cobi Cu okablowanie</v>
          </cell>
          <cell r="K10280">
            <v>0</v>
          </cell>
        </row>
        <row r="10281">
          <cell r="A10281" t="str">
            <v>KUP 57</v>
          </cell>
          <cell r="B10281" t="str">
            <v>PUSZKA PODŁOGOWA DO BETONU</v>
          </cell>
          <cell r="C10281" t="str">
            <v>PUSZKA PODŁOGOWA DO BETONU</v>
          </cell>
          <cell r="D10281" t="str">
            <v>szt.</v>
          </cell>
          <cell r="E10281">
            <v>0</v>
          </cell>
          <cell r="F10281" t="str">
            <v>Puszki podłogowe i koryta</v>
          </cell>
          <cell r="K10281">
            <v>0</v>
          </cell>
        </row>
        <row r="10282">
          <cell r="A10282" t="str">
            <v>KUP 80</v>
          </cell>
          <cell r="B10282" t="str">
            <v>PUSZKA PODŁOGOWA DO BETONU</v>
          </cell>
          <cell r="C10282" t="str">
            <v>PUSZKA PODŁOGOWA DO BETONU</v>
          </cell>
          <cell r="D10282" t="str">
            <v>szt.</v>
          </cell>
          <cell r="E10282">
            <v>0</v>
          </cell>
          <cell r="F10282" t="str">
            <v>Puszki podłogowe i koryta</v>
          </cell>
          <cell r="K10282">
            <v>0</v>
          </cell>
        </row>
        <row r="10283">
          <cell r="A10283" t="str">
            <v>KPP 80</v>
          </cell>
          <cell r="B10283" t="str">
            <v>PUSZKA PODŁOGOWA POD OSPRZĘT</v>
          </cell>
          <cell r="C10283" t="str">
            <v>PUSZKA PODŁOGOWA POD OSPRZĘT</v>
          </cell>
          <cell r="D10283" t="str">
            <v>szt.</v>
          </cell>
          <cell r="E10283">
            <v>0</v>
          </cell>
          <cell r="F10283" t="str">
            <v>Puszki podłogowe i koryta</v>
          </cell>
          <cell r="K10283">
            <v>0</v>
          </cell>
        </row>
        <row r="10284">
          <cell r="A10284">
            <v>250212920</v>
          </cell>
          <cell r="B10284" t="str">
            <v xml:space="preserve">PUSZKA PODŁOGOWA UDH E2-510 50-110 </v>
          </cell>
          <cell r="C10284" t="str">
            <v xml:space="preserve">PUSZKA PODŁOGOWA UDH E2-510 50-110 </v>
          </cell>
          <cell r="D10284" t="str">
            <v>szt.</v>
          </cell>
          <cell r="E10284">
            <v>0</v>
          </cell>
          <cell r="F10284" t="str">
            <v>Puszki podłogowe i koryta</v>
          </cell>
          <cell r="K10284">
            <v>0</v>
          </cell>
        </row>
        <row r="10285">
          <cell r="A10285">
            <v>251214920</v>
          </cell>
          <cell r="B10285" t="str">
            <v>Puszka podłogowa UDH E4-513 50-110</v>
          </cell>
          <cell r="C10285" t="str">
            <v>Puszka podłogowa UDH E4-513 50-110</v>
          </cell>
          <cell r="D10285" t="str">
            <v>szt.</v>
          </cell>
          <cell r="E10285">
            <v>0</v>
          </cell>
          <cell r="F10285" t="str">
            <v>Puszki podłogowe i koryta</v>
          </cell>
          <cell r="K10285">
            <v>0</v>
          </cell>
        </row>
        <row r="10286">
          <cell r="A10286">
            <v>276312920</v>
          </cell>
          <cell r="B10286" t="str">
            <v>Puszka podłogowa UDH E6 70-130</v>
          </cell>
          <cell r="C10286" t="str">
            <v>Puszka podłogowa UDH E6 70-130</v>
          </cell>
          <cell r="D10286" t="str">
            <v>szt.</v>
          </cell>
          <cell r="E10286">
            <v>0</v>
          </cell>
          <cell r="F10286" t="str">
            <v>Puszki podłogowe i koryta</v>
          </cell>
          <cell r="K10286">
            <v>0</v>
          </cell>
        </row>
        <row r="10287">
          <cell r="A10287">
            <v>257212920</v>
          </cell>
          <cell r="B10287" t="str">
            <v>Puszka podłogowa UDH Q01 515</v>
          </cell>
          <cell r="C10287" t="str">
            <v>Puszka podłogowa UDH Q01 515</v>
          </cell>
          <cell r="D10287" t="str">
            <v>szt.</v>
          </cell>
          <cell r="E10287">
            <v>0</v>
          </cell>
          <cell r="F10287" t="str">
            <v>Puszki podłogowe i koryta</v>
          </cell>
          <cell r="K10287">
            <v>0</v>
          </cell>
        </row>
        <row r="10288">
          <cell r="A10288">
            <v>258412920</v>
          </cell>
          <cell r="B10288" t="str">
            <v>Puszka podłogowa UDH Q02.1 165-215</v>
          </cell>
          <cell r="C10288" t="str">
            <v>Puszka podłogowa UDH Q02.1 165-215</v>
          </cell>
          <cell r="D10288" t="str">
            <v>szt.</v>
          </cell>
          <cell r="E10288">
            <v>0</v>
          </cell>
          <cell r="F10288" t="str">
            <v>Puszki podłogowe i koryta</v>
          </cell>
          <cell r="K10288">
            <v>0</v>
          </cell>
        </row>
        <row r="10289">
          <cell r="A10289">
            <v>258212920</v>
          </cell>
          <cell r="B10289" t="str">
            <v>Puszka podłogowa UDH Q02-518</v>
          </cell>
          <cell r="C10289" t="str">
            <v>Puszka podłogowa UDH Q02-518</v>
          </cell>
          <cell r="D10289" t="str">
            <v>szt.</v>
          </cell>
          <cell r="E10289">
            <v>0</v>
          </cell>
          <cell r="F10289" t="str">
            <v>Puszki podłogowe i koryta</v>
          </cell>
          <cell r="K10289">
            <v>0</v>
          </cell>
        </row>
        <row r="10290">
          <cell r="A10290">
            <v>258214920</v>
          </cell>
          <cell r="B10290" t="str">
            <v>Puszka podłogowa UDH Q02-518 180</v>
          </cell>
          <cell r="C10290" t="str">
            <v>Puszka podłogowa UDH Q02-518 180</v>
          </cell>
          <cell r="D10290" t="str">
            <v>szt.</v>
          </cell>
          <cell r="E10290">
            <v>0</v>
          </cell>
          <cell r="F10290" t="str">
            <v>Puszki podłogowe i koryta</v>
          </cell>
          <cell r="K10290">
            <v>0</v>
          </cell>
        </row>
        <row r="10291">
          <cell r="A10291">
            <v>255412920</v>
          </cell>
          <cell r="B10291" t="str">
            <v>Puszka podłogowa UDH Q2.1</v>
          </cell>
          <cell r="C10291" t="str">
            <v>Puszka podłogowa UDH Q2.1</v>
          </cell>
          <cell r="D10291" t="str">
            <v>szt.</v>
          </cell>
          <cell r="E10291">
            <v>0</v>
          </cell>
          <cell r="F10291" t="str">
            <v>Puszki podłogowe i koryta</v>
          </cell>
          <cell r="K10291">
            <v>0</v>
          </cell>
        </row>
        <row r="10292">
          <cell r="A10292">
            <v>255314920</v>
          </cell>
          <cell r="B10292" t="str">
            <v>Puszka podłogowa UDH Q2-512 150-180</v>
          </cell>
          <cell r="C10292" t="str">
            <v>Puszka podłogowa UDH Q2-512 150-180</v>
          </cell>
          <cell r="D10292" t="str">
            <v>szt.</v>
          </cell>
          <cell r="E10292">
            <v>0</v>
          </cell>
          <cell r="F10292" t="str">
            <v>Puszki podłogowe i koryta</v>
          </cell>
          <cell r="K10292">
            <v>0</v>
          </cell>
        </row>
        <row r="10293">
          <cell r="A10293">
            <v>255312920</v>
          </cell>
          <cell r="B10293" t="str">
            <v xml:space="preserve">Puszka podłogowa UDH Q2-512 70-130 </v>
          </cell>
          <cell r="C10293" t="str">
            <v xml:space="preserve">Puszka podłogowa UDH Q2-512 70-130 </v>
          </cell>
          <cell r="D10293" t="str">
            <v>szt.</v>
          </cell>
          <cell r="E10293">
            <v>0</v>
          </cell>
          <cell r="F10293" t="str">
            <v>Puszki podłogowe i koryta</v>
          </cell>
          <cell r="K10293">
            <v>0</v>
          </cell>
        </row>
        <row r="10294">
          <cell r="A10294">
            <v>256314920</v>
          </cell>
          <cell r="B10294" t="str">
            <v>Puszka podłogowa UDH Q3 - 514  70-130</v>
          </cell>
          <cell r="C10294" t="str">
            <v>Puszka podłogowa UDH Q3 - 514  70-130</v>
          </cell>
          <cell r="D10294" t="str">
            <v>szt.</v>
          </cell>
          <cell r="E10294">
            <v>0</v>
          </cell>
          <cell r="F10294" t="str">
            <v>Puszki podłogowe i koryta</v>
          </cell>
          <cell r="K10294">
            <v>0</v>
          </cell>
        </row>
        <row r="10295">
          <cell r="A10295">
            <v>253314920</v>
          </cell>
          <cell r="B10295" t="str">
            <v>Puszka podłogowa UDH3-503 70-130</v>
          </cell>
          <cell r="C10295" t="str">
            <v>Puszka podłogowa UDH3-503 70-130</v>
          </cell>
          <cell r="D10295" t="str">
            <v>szt.</v>
          </cell>
          <cell r="E10295">
            <v>0</v>
          </cell>
          <cell r="F10295" t="str">
            <v>Puszki podłogowe i koryta</v>
          </cell>
          <cell r="K10295">
            <v>0</v>
          </cell>
        </row>
        <row r="10296">
          <cell r="A10296" t="str">
            <v>C15-0005</v>
          </cell>
          <cell r="B10296" t="str">
            <v>Puszka podtynkowa 2-modułowa 86x86mm</v>
          </cell>
          <cell r="C10296" t="str">
            <v>Puszka podtynkowa 2-modułowa 86x86mm</v>
          </cell>
          <cell r="D10296" t="str">
            <v>szt.</v>
          </cell>
          <cell r="E10296">
            <v>0</v>
          </cell>
          <cell r="F10296" t="str">
            <v>Cobi Cu okablowanie</v>
          </cell>
          <cell r="K10296">
            <v>0</v>
          </cell>
        </row>
        <row r="10297">
          <cell r="A10297" t="str">
            <v>SAN-PPG2M</v>
          </cell>
          <cell r="B10297" t="str">
            <v>Puszka podtynkowa 2-modułowa, M45, gł. 40mm</v>
          </cell>
          <cell r="C10297" t="str">
            <v>Puszka podtynkowa, Mosaic 45x45, 2-modułowa, biała, gł. 40mm</v>
          </cell>
          <cell r="D10297" t="str">
            <v>szt.</v>
          </cell>
          <cell r="E10297">
            <v>5.22</v>
          </cell>
          <cell r="F10297" t="str">
            <v>Cobi 45x45</v>
          </cell>
          <cell r="K10297">
            <v>0</v>
          </cell>
        </row>
        <row r="10298">
          <cell r="A10298" t="str">
            <v>SAN-PPG4M</v>
          </cell>
          <cell r="B10298" t="str">
            <v>Puszka podtynkowa 4-modułowa, M45, gł. 40mm</v>
          </cell>
          <cell r="C10298" t="str">
            <v>Puszka podtynkowa, Mosaic 45x90, 4-modułowa, biała, gł. 40mm</v>
          </cell>
          <cell r="D10298" t="str">
            <v>szt.</v>
          </cell>
          <cell r="E10298">
            <v>11.71</v>
          </cell>
          <cell r="F10298" t="str">
            <v>Cobi 45x45</v>
          </cell>
          <cell r="K10298">
            <v>0</v>
          </cell>
        </row>
        <row r="10299">
          <cell r="A10299" t="str">
            <v>SAN-PPG6M</v>
          </cell>
          <cell r="B10299" t="str">
            <v>Puszka podtynkowa 6-modułowa, M45, gł. 40mm</v>
          </cell>
          <cell r="C10299" t="str">
            <v>Puszka podtynkowa, Mosaic 45x135, 6-modułowa, biała, gł. 40mm</v>
          </cell>
          <cell r="D10299" t="str">
            <v>szt.</v>
          </cell>
          <cell r="E10299">
            <v>14.77</v>
          </cell>
          <cell r="F10299" t="str">
            <v>Cobi 45x45</v>
          </cell>
          <cell r="K10299">
            <v>0</v>
          </cell>
        </row>
        <row r="10300">
          <cell r="A10300" t="str">
            <v>CT8</v>
          </cell>
          <cell r="B10300" t="str">
            <v>QUINTEST - STRUCTURED CABLING TESTER</v>
          </cell>
          <cell r="C10300" t="str">
            <v>QUINTEST - STRUCTURED CABLING TESTER</v>
          </cell>
          <cell r="D10300" t="str">
            <v>szt.</v>
          </cell>
          <cell r="E10300">
            <v>0</v>
          </cell>
          <cell r="F10300" t="str">
            <v>EXCEL</v>
          </cell>
          <cell r="K10300">
            <v>200.16</v>
          </cell>
        </row>
        <row r="10301">
          <cell r="A10301" t="str">
            <v>600-291</v>
          </cell>
          <cell r="B10301" t="str">
            <v>QUINTEST CARRY CASE</v>
          </cell>
          <cell r="C10301" t="str">
            <v>QUINTEST CARRY CASE</v>
          </cell>
          <cell r="D10301" t="str">
            <v>szt.</v>
          </cell>
          <cell r="E10301">
            <v>0</v>
          </cell>
          <cell r="F10301" t="str">
            <v>EXCEL</v>
          </cell>
          <cell r="K10301">
            <v>0</v>
          </cell>
        </row>
        <row r="10302">
          <cell r="A10302" t="str">
            <v>HD-RWM</v>
          </cell>
          <cell r="B10302" t="str">
            <v>R CBL MGR BRKT,17INX2.7IN,HORZ,BLK</v>
          </cell>
          <cell r="C10302" t="str">
            <v>R CBL MGR BRKT,17INX2.7IN,HORZ,BLK</v>
          </cell>
          <cell r="D10302" t="str">
            <v>szt.</v>
          </cell>
          <cell r="E10302">
            <v>0</v>
          </cell>
          <cell r="F10302" t="str">
            <v>SIEMON</v>
          </cell>
          <cell r="K10302">
            <v>18.62</v>
          </cell>
        </row>
        <row r="10303">
          <cell r="A10303" t="str">
            <v>541-204-BK</v>
          </cell>
          <cell r="B10303" t="str">
            <v>RACK MOUNT CABINET 600mm W X 600mm D 42U-BLACK</v>
          </cell>
          <cell r="C10303" t="str">
            <v>RACK MOUNT CABINET 600mm W X 600mm D 42U-BLACK</v>
          </cell>
          <cell r="D10303" t="str">
            <v>szt.</v>
          </cell>
          <cell r="E10303">
            <v>0</v>
          </cell>
          <cell r="F10303" t="str">
            <v>EXCEL</v>
          </cell>
          <cell r="K10303">
            <v>0</v>
          </cell>
        </row>
        <row r="10304">
          <cell r="A10304" t="str">
            <v>541-209-BK</v>
          </cell>
          <cell r="B10304" t="str">
            <v>RACK MOUNT CABINET 800mm W X 1000mm D 42U-BLACK</v>
          </cell>
          <cell r="C10304" t="str">
            <v>RACK MOUNT CABINET 800mm W X 1000mm D 42U-BLACK</v>
          </cell>
          <cell r="D10304" t="str">
            <v>szt.</v>
          </cell>
          <cell r="E10304">
            <v>0</v>
          </cell>
          <cell r="F10304" t="str">
            <v>EXCEL</v>
          </cell>
          <cell r="K10304">
            <v>0</v>
          </cell>
        </row>
        <row r="10305">
          <cell r="A10305" t="str">
            <v>541-213-BK</v>
          </cell>
          <cell r="B10305" t="str">
            <v>RACK MOUNT CABINET 800mm W X 1000mm D 47U-BLACK</v>
          </cell>
          <cell r="C10305" t="str">
            <v>RACK MOUNT CABINET 800mm W X 1000mm D 47U-BLACK</v>
          </cell>
          <cell r="D10305" t="str">
            <v>szt.</v>
          </cell>
          <cell r="E10305">
            <v>0</v>
          </cell>
          <cell r="F10305" t="str">
            <v>EXCEL</v>
          </cell>
          <cell r="K10305">
            <v>0</v>
          </cell>
        </row>
        <row r="10306">
          <cell r="A10306" t="str">
            <v>541-203-BK</v>
          </cell>
          <cell r="B10306" t="str">
            <v>RACK MOUNT CABINET 800mm W X 800mm D 33U-BLACK</v>
          </cell>
          <cell r="C10306" t="str">
            <v>RACK MOUNT CABINET 800mm W X 800mm D 33U-BLACK</v>
          </cell>
          <cell r="D10306" t="str">
            <v>szt.</v>
          </cell>
          <cell r="E10306">
            <v>0</v>
          </cell>
          <cell r="F10306" t="str">
            <v>EXCEL</v>
          </cell>
          <cell r="K10306">
            <v>0</v>
          </cell>
        </row>
        <row r="10307">
          <cell r="A10307" t="str">
            <v>541-208-BK</v>
          </cell>
          <cell r="B10307" t="str">
            <v>RACK MOUNT CABINET 800mm W X 800mm D 42U-BLACK</v>
          </cell>
          <cell r="C10307" t="str">
            <v>RACK MOUNT CABINET 800mm W X 800mm D 42U-BLACK</v>
          </cell>
          <cell r="D10307" t="str">
            <v>szt.</v>
          </cell>
          <cell r="E10307">
            <v>0</v>
          </cell>
          <cell r="F10307" t="str">
            <v>EXCEL</v>
          </cell>
          <cell r="K10307">
            <v>0</v>
          </cell>
        </row>
        <row r="10308">
          <cell r="A10308" t="str">
            <v>541-240-BK</v>
          </cell>
          <cell r="B10308" t="str">
            <v>RACK MOUNT CABINET BAYING KIT</v>
          </cell>
          <cell r="C10308" t="str">
            <v>RACK MOUNT CABINET BAYING KIT</v>
          </cell>
          <cell r="D10308" t="str">
            <v>szt.</v>
          </cell>
          <cell r="E10308">
            <v>0</v>
          </cell>
          <cell r="F10308" t="str">
            <v>EXCEL</v>
          </cell>
          <cell r="K10308">
            <v>0</v>
          </cell>
        </row>
        <row r="10309">
          <cell r="A10309" t="str">
            <v>RS3-07</v>
          </cell>
          <cell r="B10309" t="str">
            <v>RACK SYS,2POST,7F,19IN,152MM,45U,ALUM,BLK,MGRS&amp;CVR</v>
          </cell>
          <cell r="C10309" t="str">
            <v>RACK SYS,2POST,7F,19IN,152MM,45U,ALUM,BLK,MGRS&amp;CVRS</v>
          </cell>
          <cell r="D10309" t="str">
            <v>szt.</v>
          </cell>
          <cell r="E10309">
            <v>0</v>
          </cell>
          <cell r="F10309" t="str">
            <v>SIEMON</v>
          </cell>
          <cell r="K10309">
            <v>1193.5</v>
          </cell>
        </row>
        <row r="10310">
          <cell r="A10310" t="str">
            <v>RS-07-S</v>
          </cell>
          <cell r="B10310" t="str">
            <v>RACK SYS,2POST,7F,19IN,152MM,45U,STEEL,BLK</v>
          </cell>
          <cell r="C10310" t="str">
            <v>RACK SYS,2POST,7F,19IN,152MM,45U,STEEL,BLK</v>
          </cell>
          <cell r="D10310" t="str">
            <v>szt.</v>
          </cell>
          <cell r="E10310">
            <v>0</v>
          </cell>
          <cell r="F10310" t="str">
            <v>SIEMON</v>
          </cell>
          <cell r="K10310">
            <v>637.36</v>
          </cell>
        </row>
        <row r="10311">
          <cell r="A10311" t="str">
            <v>RS1-07-S</v>
          </cell>
          <cell r="B10311" t="str">
            <v xml:space="preserve">RACK SYS,2POST,7F,19IN,152MM,45U,STEEL,BLK,#12-24 </v>
          </cell>
          <cell r="C10311" t="str">
            <v>RACK SYS,2POST,7F,19IN,152MM,45U,STEEL,BLK,#12-24 SCRW</v>
          </cell>
          <cell r="D10311" t="str">
            <v>szt.</v>
          </cell>
          <cell r="E10311">
            <v>0</v>
          </cell>
          <cell r="F10311" t="str">
            <v>SIEMON</v>
          </cell>
          <cell r="K10311">
            <v>278.24</v>
          </cell>
        </row>
        <row r="10312">
          <cell r="A10312" t="str">
            <v>RS3-07-S</v>
          </cell>
          <cell r="B10312" t="str">
            <v>RACK SYS,2POST,7F,19IN,152MM,45U,STEEL,BLK,MGRS&amp;CV</v>
          </cell>
          <cell r="C10312" t="str">
            <v>RACK SYS,2POST,7F,19IN,152MM,45U,STEEL,BLK,MGRS&amp;CVRS</v>
          </cell>
          <cell r="D10312" t="str">
            <v>szt.</v>
          </cell>
          <cell r="E10312">
            <v>0</v>
          </cell>
          <cell r="F10312" t="str">
            <v>SIEMON</v>
          </cell>
          <cell r="K10312">
            <v>1391.64</v>
          </cell>
        </row>
        <row r="10313">
          <cell r="A10313" t="str">
            <v>RS-07E</v>
          </cell>
          <cell r="B10313" t="str">
            <v>RACK SYS,2POST,7F,19IN,365MM,45U,ALUM,BLK</v>
          </cell>
          <cell r="C10313" t="str">
            <v>RACK SYS,2POST,7F,19IN,365MM,45U,ALUM,BLK</v>
          </cell>
          <cell r="D10313" t="str">
            <v>szt.</v>
          </cell>
          <cell r="E10313">
            <v>0</v>
          </cell>
          <cell r="F10313" t="str">
            <v>SIEMON</v>
          </cell>
          <cell r="K10313">
            <v>994.7</v>
          </cell>
        </row>
        <row r="10314">
          <cell r="A10314" t="str">
            <v>RSQ1-07C-S</v>
          </cell>
          <cell r="B10314" t="str">
            <v>RACK SYS,4POST,7F,19IN,560MMTO915MM,45U,STEEL,BLK,</v>
          </cell>
          <cell r="C10314" t="str">
            <v>RACK SYS,4POST,7F,19IN,560MMTO915MM,45U,STEEL,BLK,CAGE NUT,ADJUST</v>
          </cell>
          <cell r="D10314" t="str">
            <v>szt.</v>
          </cell>
          <cell r="E10314">
            <v>0</v>
          </cell>
          <cell r="F10314" t="str">
            <v>SIEMON</v>
          </cell>
          <cell r="K10314">
            <v>985.44</v>
          </cell>
        </row>
        <row r="10315">
          <cell r="A10315" t="str">
            <v>RSQ1-07-S</v>
          </cell>
          <cell r="B10315" t="str">
            <v>RACK SYS,4POST,7F,19IN,560MMTO915MM,45U,STEEL,BLK,</v>
          </cell>
          <cell r="C10315" t="str">
            <v>RACK SYS,4POST,7F,19IN,560MMTO915MM,45U,STEEL,BLK,#12-24 SCRW,ADJUST</v>
          </cell>
          <cell r="D10315" t="str">
            <v>szt.</v>
          </cell>
          <cell r="E10315">
            <v>0</v>
          </cell>
          <cell r="F10315" t="str">
            <v>SIEMON</v>
          </cell>
          <cell r="K10315">
            <v>1092.76</v>
          </cell>
        </row>
        <row r="10316">
          <cell r="A10316" t="str">
            <v>V-SHV1-01-1U</v>
          </cell>
          <cell r="B10316" t="str">
            <v>RACK,SHELF 1U ADJUSTABLE 22"TO 31"FOR 4 POST RACKS</v>
          </cell>
          <cell r="C10316" t="str">
            <v>RACK,SHELF 1U ADJUSTABLE 22"TO 31"FOR 4 POST RACKS</v>
          </cell>
          <cell r="D10316" t="str">
            <v>szt.</v>
          </cell>
          <cell r="E10316">
            <v>0</v>
          </cell>
          <cell r="F10316" t="str">
            <v>SIEMON</v>
          </cell>
          <cell r="K10316">
            <v>276.52</v>
          </cell>
        </row>
        <row r="10317">
          <cell r="A10317" t="str">
            <v>V-SHV2-01-1U</v>
          </cell>
          <cell r="B10317" t="str">
            <v>RACK,SHELF 1U ADJUSTABLE 31"TO 40"FOR 4 POST RACKS</v>
          </cell>
          <cell r="C10317" t="str">
            <v>RACK,SHELF 1U ADJUSTABLE 31"TO 40"FOR 4 POST RACKS</v>
          </cell>
          <cell r="D10317" t="str">
            <v>szt.</v>
          </cell>
          <cell r="E10317">
            <v>0</v>
          </cell>
          <cell r="F10317" t="str">
            <v>SIEMON</v>
          </cell>
          <cell r="K10317">
            <v>317.22000000000003</v>
          </cell>
        </row>
        <row r="10318">
          <cell r="A10318" t="str">
            <v>V-SHV2-2-1U</v>
          </cell>
          <cell r="B10318" t="str">
            <v>RACK,SHELF 1U ADJUSTABLE 31"TO 40"FOR 4 POST RACKS</v>
          </cell>
          <cell r="C10318" t="str">
            <v>RACK,SHELF 1U ADJUSTABLE 31"TO 40"FOR 4 POST RACKS,WHT</v>
          </cell>
          <cell r="D10318" t="str">
            <v>szt.</v>
          </cell>
          <cell r="E10318">
            <v>0</v>
          </cell>
          <cell r="F10318" t="str">
            <v>SIEMON</v>
          </cell>
          <cell r="K10318">
            <v>275.83999999999997</v>
          </cell>
        </row>
        <row r="10319">
          <cell r="A10319">
            <v>253956610</v>
          </cell>
          <cell r="B10319" t="str">
            <v>Rama dopasowująca UDM3 Q12</v>
          </cell>
          <cell r="C10319" t="str">
            <v>Rama dopasowująca UDM3 Q12</v>
          </cell>
          <cell r="D10319" t="str">
            <v>szt.</v>
          </cell>
          <cell r="E10319">
            <v>0</v>
          </cell>
          <cell r="F10319" t="str">
            <v>Puszki podłogowe i koryta</v>
          </cell>
          <cell r="K10319">
            <v>0</v>
          </cell>
        </row>
        <row r="10320">
          <cell r="A10320" t="str">
            <v>KOPOBOX 80</v>
          </cell>
          <cell r="B10320" t="str">
            <v>RAMA PUSZKI PODŁOGOWEJ</v>
          </cell>
          <cell r="C10320" t="str">
            <v>RAMA PUSZKI PODŁOGOWEJ</v>
          </cell>
          <cell r="D10320" t="str">
            <v>szt.</v>
          </cell>
          <cell r="E10320">
            <v>0</v>
          </cell>
          <cell r="F10320" t="str">
            <v>Puszki podłogowe i koryta</v>
          </cell>
          <cell r="K10320">
            <v>0</v>
          </cell>
        </row>
        <row r="10321">
          <cell r="A10321" t="str">
            <v>KOPOBOX 57</v>
          </cell>
          <cell r="B10321" t="str">
            <v>RAMA PUSZKI PODŁOGOWEJ KOPOBOX 57</v>
          </cell>
          <cell r="C10321" t="str">
            <v>RAMA PUSZKI PODŁOGOWEJ KOPOBOX 57</v>
          </cell>
          <cell r="D10321" t="str">
            <v>szt.</v>
          </cell>
          <cell r="E10321">
            <v>0</v>
          </cell>
          <cell r="F10321" t="str">
            <v>Puszki podłogowe i koryta</v>
          </cell>
          <cell r="K10321">
            <v>0</v>
          </cell>
        </row>
        <row r="10322">
          <cell r="A10322" t="str">
            <v>C15-0002</v>
          </cell>
          <cell r="B10322" t="str">
            <v>Ramka 2-modułowa (standard 50x50mm)</v>
          </cell>
          <cell r="C10322" t="str">
            <v>Ramka 2-modułowa keystone (standard 50x50mm)</v>
          </cell>
          <cell r="D10322" t="str">
            <v>szt.</v>
          </cell>
          <cell r="E10322">
            <v>3.48</v>
          </cell>
          <cell r="F10322" t="str">
            <v>Cobi Cu okablowanie</v>
          </cell>
          <cell r="K10322">
            <v>0</v>
          </cell>
        </row>
        <row r="10323">
          <cell r="A10323" t="str">
            <v>SAN-RS2M</v>
          </cell>
          <cell r="B10323" t="str">
            <v>Ramka 2-modułowa + support - 45x45 mm</v>
          </cell>
          <cell r="C10323" t="str">
            <v>Ramka 2-modułowa, biała + support - 45x45 mm</v>
          </cell>
          <cell r="D10323" t="str">
            <v>szt.</v>
          </cell>
          <cell r="E10323">
            <v>5.36</v>
          </cell>
          <cell r="F10323" t="str">
            <v>Cobi 45x45</v>
          </cell>
          <cell r="K10323">
            <v>0</v>
          </cell>
        </row>
        <row r="10324">
          <cell r="A10324">
            <v>405722290</v>
          </cell>
          <cell r="B10324" t="str">
            <v xml:space="preserve">Ramka 4 Mod. GB3 M4/45 </v>
          </cell>
          <cell r="C10324" t="str">
            <v xml:space="preserve">Ramka 4 Mod. GB3 M4/45 </v>
          </cell>
          <cell r="D10324" t="str">
            <v>szt.</v>
          </cell>
          <cell r="E10324">
            <v>0</v>
          </cell>
          <cell r="F10324" t="str">
            <v>Puszki podłogowe i koryta</v>
          </cell>
          <cell r="K10324">
            <v>0</v>
          </cell>
        </row>
        <row r="10325">
          <cell r="A10325">
            <v>405722060</v>
          </cell>
          <cell r="B10325" t="str">
            <v>Ramka 4 Mod. GB3 M4/50</v>
          </cell>
          <cell r="C10325" t="str">
            <v>Ramka 4 Mod. GB3 M4/50</v>
          </cell>
          <cell r="D10325" t="str">
            <v>szt.</v>
          </cell>
          <cell r="E10325">
            <v>0</v>
          </cell>
          <cell r="F10325" t="str">
            <v>Puszki podłogowe i koryta</v>
          </cell>
          <cell r="K10325">
            <v>0</v>
          </cell>
        </row>
        <row r="10326">
          <cell r="A10326" t="str">
            <v>R4M/M</v>
          </cell>
          <cell r="B10326" t="str">
            <v>RAMKA 4 MODUŁOWA-METALOWY SUPORT</v>
          </cell>
          <cell r="C10326" t="str">
            <v>RAMKA 4 MODUŁOWA-METALOWY SUPORT</v>
          </cell>
          <cell r="D10326" t="str">
            <v>szt.</v>
          </cell>
          <cell r="E10326">
            <v>8.99</v>
          </cell>
          <cell r="F10326" t="str">
            <v>Inne - okazjonalne</v>
          </cell>
          <cell r="K10326">
            <v>0</v>
          </cell>
        </row>
        <row r="10327">
          <cell r="A10327" t="str">
            <v>SAN-SRB</v>
          </cell>
          <cell r="B10327" t="str">
            <v>Ramka 45x45mm ze zintegrowanym supportem (RAL 9003</v>
          </cell>
          <cell r="C10327" t="str">
            <v>Ramka 45x45mm ze zintegrowanym supportem (RAL 9003)</v>
          </cell>
          <cell r="D10327" t="str">
            <v>szt.</v>
          </cell>
          <cell r="E10327">
            <v>0</v>
          </cell>
          <cell r="F10327" t="str">
            <v>Półprodukty do montażu</v>
          </cell>
          <cell r="K10327">
            <v>0</v>
          </cell>
        </row>
        <row r="10328">
          <cell r="A10328" t="str">
            <v>SAN-SRK</v>
          </cell>
          <cell r="B10328" t="str">
            <v>Ramka 45x45mm ze zintegrowanym supportem (RAL 9010</v>
          </cell>
          <cell r="C10328" t="str">
            <v>Ramka 45x45mm ze zintegrowanym supportem (RAL 9010)</v>
          </cell>
          <cell r="D10328" t="str">
            <v>szt.</v>
          </cell>
          <cell r="E10328">
            <v>0</v>
          </cell>
          <cell r="F10328" t="str">
            <v>Półprodukty do montażu</v>
          </cell>
          <cell r="K10328">
            <v>0</v>
          </cell>
        </row>
        <row r="10329">
          <cell r="A10329" t="str">
            <v>C15-0004</v>
          </cell>
          <cell r="B10329" t="str">
            <v>Ramka 4-modułowa (standard 50x50mm)</v>
          </cell>
          <cell r="C10329" t="str">
            <v>Ramka 4-modułowa keystone (standard 50x50mm)</v>
          </cell>
          <cell r="D10329" t="str">
            <v>szt.</v>
          </cell>
          <cell r="E10329">
            <v>0</v>
          </cell>
          <cell r="F10329" t="str">
            <v>Cobi Cu okablowanie</v>
          </cell>
          <cell r="K10329">
            <v>0</v>
          </cell>
        </row>
        <row r="10330">
          <cell r="A10330" t="str">
            <v>SAN-RS4M</v>
          </cell>
          <cell r="B10330" t="str">
            <v>Ramka 4-modułowa + support - 45x90 mm</v>
          </cell>
          <cell r="C10330" t="str">
            <v>Ramka 4-modułowa, biała + support - 45x90 mm</v>
          </cell>
          <cell r="D10330" t="str">
            <v>szt.</v>
          </cell>
          <cell r="E10330">
            <v>7.64</v>
          </cell>
          <cell r="F10330" t="str">
            <v>Cobi 45x45</v>
          </cell>
          <cell r="K10330">
            <v>0</v>
          </cell>
        </row>
        <row r="10331">
          <cell r="A10331">
            <v>405623060</v>
          </cell>
          <cell r="B10331" t="str">
            <v>Ramka 6 Mod. GB2 M6/50</v>
          </cell>
          <cell r="C10331" t="str">
            <v>Ramka 6 Mod. GB2 M6/50</v>
          </cell>
          <cell r="D10331" t="str">
            <v>szt.</v>
          </cell>
          <cell r="E10331">
            <v>0</v>
          </cell>
          <cell r="F10331" t="str">
            <v>Puszki podłogowe i koryta</v>
          </cell>
          <cell r="K10331">
            <v>0</v>
          </cell>
        </row>
        <row r="10332">
          <cell r="A10332" t="str">
            <v>R6M/M</v>
          </cell>
          <cell r="B10332" t="str">
            <v xml:space="preserve">RAMKA 6 MODUŁOWA-METALOWY SUPORT </v>
          </cell>
          <cell r="C10332" t="str">
            <v xml:space="preserve">RAMKA 6 MODUŁOWA-METALOWY SUPORT </v>
          </cell>
          <cell r="D10332" t="str">
            <v>szt.</v>
          </cell>
          <cell r="E10332">
            <v>2.71</v>
          </cell>
          <cell r="F10332" t="str">
            <v>Inne - okazjonalne</v>
          </cell>
          <cell r="K10332">
            <v>0</v>
          </cell>
        </row>
        <row r="10333">
          <cell r="A10333" t="str">
            <v>SAN-RS6M</v>
          </cell>
          <cell r="B10333" t="str">
            <v>Ramka 6-modułowa + support - 45x135 mm</v>
          </cell>
          <cell r="C10333" t="str">
            <v>Ramka 6-modułowa, biała + support - 45x135 mm</v>
          </cell>
          <cell r="D10333" t="str">
            <v>szt.</v>
          </cell>
          <cell r="E10333">
            <v>9.27</v>
          </cell>
          <cell r="F10333" t="str">
            <v>Cobi 45x45</v>
          </cell>
          <cell r="K10333">
            <v>0</v>
          </cell>
        </row>
        <row r="10334">
          <cell r="A10334" t="str">
            <v>RS4M</v>
          </cell>
          <cell r="B10334" t="str">
            <v>Ramka czteromodułowa + support - standard 45x45 mm</v>
          </cell>
          <cell r="C10334" t="str">
            <v>Ramka czteromodułowa + support - standard 45x45 mm</v>
          </cell>
          <cell r="D10334" t="str">
            <v>szt.</v>
          </cell>
          <cell r="E10334">
            <v>4.37</v>
          </cell>
          <cell r="F10334" t="str">
            <v>Inne - okazjonalne</v>
          </cell>
          <cell r="K10334">
            <v>0</v>
          </cell>
        </row>
        <row r="10335">
          <cell r="A10335" t="str">
            <v>2021 077/R</v>
          </cell>
          <cell r="B10335" t="str">
            <v xml:space="preserve">Ramka do boxu zewnętrzn. KS100 </v>
          </cell>
          <cell r="C10335" t="str">
            <v xml:space="preserve">Ramka do boxu zewnętrzn. KS100 </v>
          </cell>
          <cell r="D10335" t="str">
            <v>szt.</v>
          </cell>
          <cell r="E10335">
            <v>66.61</v>
          </cell>
          <cell r="F10335" t="str">
            <v>Cobi LSA telekomunikacja</v>
          </cell>
          <cell r="K10335">
            <v>0</v>
          </cell>
        </row>
        <row r="10336">
          <cell r="A10336" t="str">
            <v>2021 050/R</v>
          </cell>
          <cell r="B10336" t="str">
            <v xml:space="preserve">Ramka do boxu zewnętrzn. KS20  </v>
          </cell>
          <cell r="C10336" t="str">
            <v xml:space="preserve">Ramka do boxu zewnętrzn. KS20  </v>
          </cell>
          <cell r="D10336" t="str">
            <v>szt.</v>
          </cell>
          <cell r="E10336">
            <v>0</v>
          </cell>
          <cell r="F10336" t="str">
            <v>Cobi LSA telekomunikacja</v>
          </cell>
          <cell r="K10336">
            <v>0</v>
          </cell>
        </row>
        <row r="10337">
          <cell r="A10337">
            <v>253952610</v>
          </cell>
          <cell r="B10337" t="str">
            <v>Ramka dopasowująca UDM3 Q06</v>
          </cell>
          <cell r="C10337" t="str">
            <v>Ramka dopasowująca UDM3 Q06</v>
          </cell>
          <cell r="D10337" t="str">
            <v>szt.</v>
          </cell>
          <cell r="E10337">
            <v>0</v>
          </cell>
          <cell r="F10337" t="str">
            <v>Puszki podłogowe i koryta</v>
          </cell>
          <cell r="K10337">
            <v>0</v>
          </cell>
        </row>
        <row r="10338">
          <cell r="A10338">
            <v>905726050</v>
          </cell>
          <cell r="B10338" t="str">
            <v xml:space="preserve">Ramka M45 6 mod. GBV MM6   </v>
          </cell>
          <cell r="C10338" t="str">
            <v xml:space="preserve">Ramka M45 6 mod. GBV MM6   </v>
          </cell>
          <cell r="D10338" t="str">
            <v>szt.</v>
          </cell>
          <cell r="E10338">
            <v>0</v>
          </cell>
          <cell r="F10338" t="str">
            <v>Puszki podłogowe i koryta</v>
          </cell>
          <cell r="K10338">
            <v>0</v>
          </cell>
        </row>
        <row r="10339">
          <cell r="A10339">
            <v>905724050</v>
          </cell>
          <cell r="B10339" t="str">
            <v>Ramka M45 GBV MM4</v>
          </cell>
          <cell r="C10339" t="str">
            <v>Ramka M45 GBV MM4</v>
          </cell>
          <cell r="D10339" t="str">
            <v>szt.</v>
          </cell>
          <cell r="E10339">
            <v>0</v>
          </cell>
          <cell r="F10339" t="str">
            <v>Puszki podłogowe i koryta</v>
          </cell>
          <cell r="K10339">
            <v>0</v>
          </cell>
        </row>
        <row r="10340">
          <cell r="A10340" t="str">
            <v>T20-0020</v>
          </cell>
          <cell r="B10340" t="str">
            <v>Ramka maskująca do Box I</v>
          </cell>
          <cell r="C10340" t="str">
            <v>Ramka maskująca do Box I</v>
          </cell>
          <cell r="D10340" t="str">
            <v>szt.</v>
          </cell>
          <cell r="E10340">
            <v>35.93</v>
          </cell>
          <cell r="F10340" t="str">
            <v>Cobi LSA telekomunikacja</v>
          </cell>
          <cell r="K10340">
            <v>0</v>
          </cell>
        </row>
        <row r="10341">
          <cell r="A10341" t="str">
            <v>T20-0009</v>
          </cell>
          <cell r="B10341" t="str">
            <v>Ramka maskująca do Box II</v>
          </cell>
          <cell r="C10341" t="str">
            <v>Ramka maskująca do Box II</v>
          </cell>
          <cell r="D10341" t="str">
            <v>szt.</v>
          </cell>
          <cell r="E10341">
            <v>37.61</v>
          </cell>
          <cell r="F10341" t="str">
            <v>Cobi LSA telekomunikacja</v>
          </cell>
          <cell r="K10341">
            <v>0</v>
          </cell>
        </row>
        <row r="10342">
          <cell r="A10342" t="str">
            <v>T20-0030</v>
          </cell>
          <cell r="B10342" t="str">
            <v>Ramka maskująca do Box III</v>
          </cell>
          <cell r="C10342" t="str">
            <v>Ramka maskująca do Box III</v>
          </cell>
          <cell r="D10342" t="str">
            <v>szt.</v>
          </cell>
          <cell r="E10342">
            <v>43.08</v>
          </cell>
          <cell r="F10342" t="str">
            <v>Cobi LSA telekomunikacja</v>
          </cell>
          <cell r="K10342">
            <v>0</v>
          </cell>
        </row>
        <row r="10343">
          <cell r="A10343" t="str">
            <v>T20-0073</v>
          </cell>
          <cell r="B10343" t="str">
            <v>Ramka maskująca do Box IV</v>
          </cell>
          <cell r="C10343" t="str">
            <v>Ramka maskująca do Box IV</v>
          </cell>
          <cell r="D10343" t="str">
            <v>szt.</v>
          </cell>
          <cell r="E10343">
            <v>0</v>
          </cell>
          <cell r="F10343" t="str">
            <v>Cobi LSA telekomunikacja</v>
          </cell>
          <cell r="K10343">
            <v>0</v>
          </cell>
        </row>
        <row r="10344">
          <cell r="A10344" t="str">
            <v>917.000</v>
          </cell>
          <cell r="B10344" t="str">
            <v>Ramka pod RJ podwójna</v>
          </cell>
          <cell r="C10344" t="str">
            <v>Ramka pod RJ podwójna</v>
          </cell>
          <cell r="D10344" t="str">
            <v>szt.</v>
          </cell>
          <cell r="E10344">
            <v>0</v>
          </cell>
          <cell r="F10344" t="str">
            <v>Puszki podłogowe i koryta</v>
          </cell>
          <cell r="K10344">
            <v>0</v>
          </cell>
        </row>
        <row r="10345">
          <cell r="A10345" t="str">
            <v>917.001</v>
          </cell>
          <cell r="B10345" t="str">
            <v>Ramka pod RJ pojedyńcza</v>
          </cell>
          <cell r="C10345" t="str">
            <v>Ramka pod RJ pojedyńcza</v>
          </cell>
          <cell r="D10345" t="str">
            <v>szt.</v>
          </cell>
          <cell r="E10345">
            <v>0</v>
          </cell>
          <cell r="F10345" t="str">
            <v>Puszki podłogowe i koryta</v>
          </cell>
          <cell r="K10345">
            <v>0</v>
          </cell>
        </row>
        <row r="10346">
          <cell r="A10346" t="str">
            <v xml:space="preserve">RS6M </v>
          </cell>
          <cell r="B10346" t="str">
            <v>Ramka sześciomodułowa + support - standard 45x45 m</v>
          </cell>
          <cell r="C10346" t="str">
            <v>Ramka sześciomodułowa + support - standard 45x45 mm</v>
          </cell>
          <cell r="D10346" t="str">
            <v>szt.</v>
          </cell>
          <cell r="E10346">
            <v>6.9</v>
          </cell>
          <cell r="F10346" t="str">
            <v>Inne - okazjonalne</v>
          </cell>
          <cell r="K10346">
            <v>0</v>
          </cell>
        </row>
        <row r="10347">
          <cell r="A10347" t="str">
            <v>70083 1324.1</v>
          </cell>
          <cell r="B10347" t="str">
            <v>Rangierdrahtführung 19“ – BNG-Rack</v>
          </cell>
          <cell r="C10347" t="str">
            <v>Rangierdrahtführung 19“ – BNG-Rack</v>
          </cell>
          <cell r="D10347" t="str">
            <v>szt.</v>
          </cell>
          <cell r="E10347">
            <v>0</v>
          </cell>
          <cell r="F10347" t="str">
            <v>Exportowe</v>
          </cell>
          <cell r="K10347">
            <v>0</v>
          </cell>
        </row>
        <row r="10348">
          <cell r="A10348">
            <v>10085901</v>
          </cell>
          <cell r="B10348" t="str">
            <v>Rangierdrahtführungsbügel Mit Vorkammer Für waager</v>
          </cell>
          <cell r="C10348" t="str">
            <v>Rangierdrahtführungsbügel Mit Vorkammer Für waagerechte Rangierwege Maße (BxHxT): 8x130x151 mm Material: Metall, pulverbesichtet RAL 7035 (lichtgrau)</v>
          </cell>
          <cell r="D10348" t="str">
            <v>szt.</v>
          </cell>
          <cell r="E10348">
            <v>0</v>
          </cell>
          <cell r="F10348" t="str">
            <v>Inne - okazjonalne</v>
          </cell>
          <cell r="K10348">
            <v>0</v>
          </cell>
        </row>
        <row r="10349">
          <cell r="A10349">
            <v>10085900</v>
          </cell>
          <cell r="B10349" t="str">
            <v>Rangierdrahtführungsbügel Mit Vorkammer Für waager</v>
          </cell>
          <cell r="C10349" t="str">
            <v>Rangierdrahtführungsbügel Mit Vorkammer Für waagerechte Rangierwege Maße (BxHxT): 8x100x151 mm Material: Metall, pulverbesichtet RAL 7035 (lichtgrau)</v>
          </cell>
          <cell r="D10349" t="str">
            <v>szt.</v>
          </cell>
          <cell r="E10349">
            <v>0</v>
          </cell>
          <cell r="F10349" t="str">
            <v>Inne - okazjonalne</v>
          </cell>
          <cell r="K10349">
            <v>0</v>
          </cell>
        </row>
        <row r="10350">
          <cell r="A10350">
            <v>10085902</v>
          </cell>
          <cell r="B10350" t="str">
            <v>Rangierdrahtführungsbügel Mit Vorkammer Für waager</v>
          </cell>
          <cell r="C10350" t="str">
            <v>Rangierdrahtführungsbügel Mit Vorkammer Für waagerechte Rangierwege bei großen Verteilern mit großer Rangierdrahtanzahl Maße (BxHxT): 8x150x247 mm Material: Metall, pulverbesichtet RAL 7035 (lichtgrau)</v>
          </cell>
          <cell r="D10350" t="str">
            <v>szt.</v>
          </cell>
          <cell r="E10350">
            <v>0</v>
          </cell>
          <cell r="F10350" t="str">
            <v>Inne - okazjonalne</v>
          </cell>
          <cell r="K10350">
            <v>0</v>
          </cell>
        </row>
        <row r="10351">
          <cell r="A10351">
            <v>681400250</v>
          </cell>
          <cell r="B10351" t="str">
            <v xml:space="preserve">REDUKCJA MOSAIC 50/45 </v>
          </cell>
          <cell r="C10351" t="str">
            <v xml:space="preserve">REDUKCJA MOSAIC 50/45 </v>
          </cell>
          <cell r="D10351" t="str">
            <v>szt.</v>
          </cell>
          <cell r="E10351">
            <v>0</v>
          </cell>
          <cell r="F10351" t="str">
            <v>Puszki podłogowe i koryta</v>
          </cell>
          <cell r="K10351">
            <v>0</v>
          </cell>
        </row>
        <row r="10352">
          <cell r="A10352" t="str">
            <v>REFAKTURA/T</v>
          </cell>
          <cell r="B10352" t="str">
            <v>REFAKTURA</v>
          </cell>
          <cell r="C10352" t="str">
            <v>REFAKTURA</v>
          </cell>
          <cell r="D10352" t="str">
            <v>szt.</v>
          </cell>
          <cell r="E10352">
            <v>0</v>
          </cell>
          <cell r="F10352" t="str">
            <v>USŁUGI</v>
          </cell>
          <cell r="K10352">
            <v>0</v>
          </cell>
        </row>
        <row r="10353">
          <cell r="A10353" t="str">
            <v>R.SZKOLENIE</v>
          </cell>
          <cell r="B10353" t="str">
            <v>REFAKTURA - SZKOLENIE</v>
          </cell>
          <cell r="C10353" t="str">
            <v>REFAKTURA - SZKOLENIE</v>
          </cell>
          <cell r="D10353" t="str">
            <v>szt.</v>
          </cell>
          <cell r="E10353">
            <v>0</v>
          </cell>
          <cell r="F10353" t="str">
            <v>USŁUGI</v>
          </cell>
          <cell r="K10353">
            <v>0</v>
          </cell>
        </row>
        <row r="10354">
          <cell r="A10354" t="str">
            <v>REFAKTURA</v>
          </cell>
          <cell r="B10354" t="str">
            <v>REFAKTURA KOSZTÓW</v>
          </cell>
          <cell r="C10354" t="str">
            <v>REFAKTURA KOSZTÓW</v>
          </cell>
          <cell r="D10354" t="str">
            <v>szt.</v>
          </cell>
          <cell r="E10354">
            <v>0</v>
          </cell>
          <cell r="F10354" t="str">
            <v>USŁUGI</v>
          </cell>
          <cell r="K10354">
            <v>0</v>
          </cell>
        </row>
        <row r="10355">
          <cell r="A10355" t="str">
            <v>FS300-325</v>
          </cell>
          <cell r="B10355" t="str">
            <v>Reflektometr optyczny AFL Flex Scan FS300-325</v>
          </cell>
          <cell r="C10355" t="str">
            <v>Reflektometr optyczny AFL Flex Scan FS300-325</v>
          </cell>
          <cell r="D10355" t="str">
            <v>szt.</v>
          </cell>
          <cell r="E10355">
            <v>0</v>
          </cell>
          <cell r="F10355" t="str">
            <v>Inne - okazjonalne</v>
          </cell>
          <cell r="K10355">
            <v>0</v>
          </cell>
        </row>
        <row r="10356">
          <cell r="A10356" t="str">
            <v>35-495</v>
          </cell>
          <cell r="B10356" t="str">
            <v>REPLACEMENT BLADE SET FOR 35-485</v>
          </cell>
          <cell r="C10356" t="str">
            <v>REPLACEMENT BLADE SET FOR 35-485</v>
          </cell>
          <cell r="D10356" t="str">
            <v>szt.</v>
          </cell>
          <cell r="E10356">
            <v>0</v>
          </cell>
          <cell r="F10356" t="str">
            <v>EXCEL</v>
          </cell>
          <cell r="K10356">
            <v>45.8</v>
          </cell>
        </row>
        <row r="10357">
          <cell r="A10357" t="str">
            <v>CPT-DIE-RG</v>
          </cell>
          <cell r="B10357" t="str">
            <v>REPLACEMENT COAX DIE, BLACK</v>
          </cell>
          <cell r="C10357" t="str">
            <v>REPLACEMENT COAX DIE, BLACK</v>
          </cell>
          <cell r="D10357" t="str">
            <v>szt.</v>
          </cell>
          <cell r="E10357">
            <v>0</v>
          </cell>
          <cell r="F10357" t="str">
            <v>SIEMON</v>
          </cell>
          <cell r="K10357">
            <v>19.5</v>
          </cell>
        </row>
        <row r="10358">
          <cell r="A10358" t="str">
            <v>CPT-DIE-TP</v>
          </cell>
          <cell r="B10358" t="str">
            <v>REPLACEMENT TWISTED PAIR DIE, YELLOW</v>
          </cell>
          <cell r="C10358" t="str">
            <v>REPLACEMENT TWISTED PAIR DIE, YELLOW</v>
          </cell>
          <cell r="D10358" t="str">
            <v>szt.</v>
          </cell>
          <cell r="E10358">
            <v>0</v>
          </cell>
          <cell r="F10358" t="str">
            <v>SIEMON</v>
          </cell>
          <cell r="K10358">
            <v>18.72</v>
          </cell>
        </row>
        <row r="10359">
          <cell r="A10359">
            <v>5234000</v>
          </cell>
          <cell r="B10359" t="str">
            <v>Rękawy ochronne TY30 (50m)</v>
          </cell>
          <cell r="C10359" t="str">
            <v>Rękawy ochronne TY30 (50m)</v>
          </cell>
          <cell r="D10359" t="str">
            <v>szt.</v>
          </cell>
          <cell r="E10359">
            <v>1001.74</v>
          </cell>
          <cell r="F10359" t="str">
            <v>Cobi Cu okablowanie</v>
          </cell>
          <cell r="K10359">
            <v>0</v>
          </cell>
        </row>
        <row r="10360">
          <cell r="A10360" t="str">
            <v>0523 4000/M</v>
          </cell>
          <cell r="B10360" t="str">
            <v>Rękawy ochronne TY30 (50m)</v>
          </cell>
          <cell r="C10360" t="str">
            <v>Rękawy ochronne TY30 (50m)</v>
          </cell>
          <cell r="D10360" t="str">
            <v>m</v>
          </cell>
          <cell r="E10360">
            <v>0</v>
          </cell>
          <cell r="F10360" t="str">
            <v>Cobi Cu okablowanie</v>
          </cell>
          <cell r="K10360">
            <v>0</v>
          </cell>
        </row>
        <row r="10361">
          <cell r="A10361">
            <v>5235000</v>
          </cell>
          <cell r="B10361" t="str">
            <v>Rękawy ochronne TY50 (50m)</v>
          </cell>
          <cell r="C10361" t="str">
            <v>Rękawy ochronne TY50 (50m)</v>
          </cell>
          <cell r="D10361" t="str">
            <v>szt.</v>
          </cell>
          <cell r="E10361">
            <v>0</v>
          </cell>
          <cell r="F10361" t="str">
            <v>Cobi Cu okablowanie</v>
          </cell>
          <cell r="K10361">
            <v>0</v>
          </cell>
        </row>
        <row r="10362">
          <cell r="A10362" t="str">
            <v>30-577</v>
          </cell>
          <cell r="B10362" t="str">
            <v>RG8/N SERIES/BNC DIE SET FOR 30-506 FRAME</v>
          </cell>
          <cell r="C10362" t="str">
            <v>RG8/N SERIES/BNC DIE SET FOR 30-506 FRAME</v>
          </cell>
          <cell r="D10362" t="str">
            <v>szt.</v>
          </cell>
          <cell r="E10362">
            <v>0</v>
          </cell>
          <cell r="F10362" t="str">
            <v>EXCEL</v>
          </cell>
          <cell r="K10362">
            <v>0</v>
          </cell>
        </row>
        <row r="10363">
          <cell r="A10363" t="str">
            <v>AR-60-002</v>
          </cell>
          <cell r="B10363" t="str">
            <v>Right angled HDMI coupler 270 Deg (Up) V2.0 4K</v>
          </cell>
          <cell r="C10363" t="str">
            <v>Right angled HDMI coupler 270 Deg (Up) V2.0 4K</v>
          </cell>
          <cell r="D10363" t="str">
            <v>szt.</v>
          </cell>
          <cell r="E10363">
            <v>0</v>
          </cell>
          <cell r="F10363" t="str">
            <v>EXCEL</v>
          </cell>
          <cell r="K10363">
            <v>1.6</v>
          </cell>
        </row>
        <row r="10364">
          <cell r="A10364" t="str">
            <v>AR-60-003</v>
          </cell>
          <cell r="B10364" t="str">
            <v>Right angled HDMI coupler 90 Deg (Down) V2.0 4K</v>
          </cell>
          <cell r="C10364" t="str">
            <v>Right angled HDMI coupler 90 Deg (Down) V2.0 4K</v>
          </cell>
          <cell r="D10364" t="str">
            <v>szt.</v>
          </cell>
          <cell r="E10364">
            <v>0</v>
          </cell>
          <cell r="F10364" t="str">
            <v>EXCEL</v>
          </cell>
          <cell r="K10364">
            <v>1.6</v>
          </cell>
        </row>
        <row r="10365">
          <cell r="A10365" t="str">
            <v>KX-T123300 + CABLE</v>
          </cell>
          <cell r="B10365" t="str">
            <v>RJ-21 single ended cable</v>
          </cell>
          <cell r="C10365" t="str">
            <v>RJ-21 single ended cable</v>
          </cell>
          <cell r="D10365" t="str">
            <v>szt.</v>
          </cell>
          <cell r="E10365">
            <v>0</v>
          </cell>
          <cell r="F10365" t="str">
            <v>SIEMON</v>
          </cell>
          <cell r="K10365">
            <v>0</v>
          </cell>
        </row>
        <row r="10366">
          <cell r="A10366">
            <v>6020409</v>
          </cell>
          <cell r="B10366" t="str">
            <v>RJ45 blokada wypięcia kabla krosowego TopLock</v>
          </cell>
          <cell r="C10366" t="str">
            <v>RJ45 blokada wypięcia kabla krosowego TopLock - czerwony</v>
          </cell>
          <cell r="D10366" t="str">
            <v>szt.</v>
          </cell>
          <cell r="E10366">
            <v>0</v>
          </cell>
          <cell r="F10366" t="str">
            <v>Cobi Cu okablowanie</v>
          </cell>
          <cell r="K10366">
            <v>0</v>
          </cell>
        </row>
        <row r="10367">
          <cell r="A10367" t="str">
            <v>24-0010</v>
          </cell>
          <cell r="B10367" t="str">
            <v>RJ45 CAT6 EXCEL PLUG SOLID</v>
          </cell>
          <cell r="C10367" t="str">
            <v>RJ45 CAT6 EXCEL PLUG SOLID</v>
          </cell>
          <cell r="D10367" t="str">
            <v>szt.</v>
          </cell>
          <cell r="E10367">
            <v>0</v>
          </cell>
          <cell r="F10367" t="str">
            <v>EXCEL</v>
          </cell>
          <cell r="K10367">
            <v>0</v>
          </cell>
        </row>
        <row r="10368">
          <cell r="A10368" t="str">
            <v>24-0020</v>
          </cell>
          <cell r="B10368" t="str">
            <v>RJ45 STRAIN RELIEF BOOT BLACK</v>
          </cell>
          <cell r="C10368" t="str">
            <v>RJ45 STRAIN RELIEF BOOT BLACK</v>
          </cell>
          <cell r="D10368" t="str">
            <v>szt.</v>
          </cell>
          <cell r="E10368">
            <v>0</v>
          </cell>
          <cell r="F10368" t="str">
            <v>EXCEL</v>
          </cell>
          <cell r="K10368">
            <v>0.22</v>
          </cell>
        </row>
        <row r="10369">
          <cell r="A10369" t="str">
            <v>24-0024</v>
          </cell>
          <cell r="B10369" t="str">
            <v>RJ45 STRAIN RELIEF BOOT BLUE</v>
          </cell>
          <cell r="C10369" t="str">
            <v>RJ45 STRAIN RELIEF BOOT BLUE</v>
          </cell>
          <cell r="D10369" t="str">
            <v>szt.</v>
          </cell>
          <cell r="E10369">
            <v>0</v>
          </cell>
          <cell r="F10369" t="str">
            <v>EXCEL</v>
          </cell>
          <cell r="K10369">
            <v>0.22</v>
          </cell>
        </row>
        <row r="10370">
          <cell r="A10370" t="str">
            <v>24-0021</v>
          </cell>
          <cell r="B10370" t="str">
            <v>RJ45 STRAIN RELIEF BOOT DARK GREY</v>
          </cell>
          <cell r="C10370" t="str">
            <v>RJ45 STRAIN RELIEF BOOT DARK GREY</v>
          </cell>
          <cell r="D10370" t="str">
            <v>szt.</v>
          </cell>
          <cell r="E10370">
            <v>0</v>
          </cell>
          <cell r="F10370" t="str">
            <v>EXCEL</v>
          </cell>
          <cell r="K10370">
            <v>0.22</v>
          </cell>
        </row>
        <row r="10371">
          <cell r="A10371" t="str">
            <v>24-0023</v>
          </cell>
          <cell r="B10371" t="str">
            <v>RJ45 STRAIN RELIEF BOOT GREEN</v>
          </cell>
          <cell r="C10371" t="str">
            <v>RJ45 STRAIN RELIEF BOOT GREEN</v>
          </cell>
          <cell r="D10371" t="str">
            <v>szt.</v>
          </cell>
          <cell r="E10371">
            <v>0</v>
          </cell>
          <cell r="F10371" t="str">
            <v>EXCEL</v>
          </cell>
          <cell r="K10371">
            <v>0.22</v>
          </cell>
        </row>
        <row r="10372">
          <cell r="A10372" t="str">
            <v>24-0028</v>
          </cell>
          <cell r="B10372" t="str">
            <v>RJ45 STRAIN RELIEF BOOT LIGHT GREY</v>
          </cell>
          <cell r="C10372" t="str">
            <v>RJ45 STRAIN RELIEF BOOT LIGHT GREY</v>
          </cell>
          <cell r="D10372" t="str">
            <v>szt.</v>
          </cell>
          <cell r="E10372">
            <v>0</v>
          </cell>
          <cell r="F10372" t="str">
            <v>EXCEL</v>
          </cell>
          <cell r="K10372">
            <v>0.22</v>
          </cell>
        </row>
        <row r="10373">
          <cell r="A10373" t="str">
            <v>24-0022</v>
          </cell>
          <cell r="B10373" t="str">
            <v>RJ45 STRAIN RELIEF BOOT RED</v>
          </cell>
          <cell r="C10373" t="str">
            <v>RJ45 STRAIN RELIEF BOOT RED</v>
          </cell>
          <cell r="D10373" t="str">
            <v>szt.</v>
          </cell>
          <cell r="E10373">
            <v>0</v>
          </cell>
          <cell r="F10373" t="str">
            <v>EXCEL</v>
          </cell>
          <cell r="K10373">
            <v>0.22</v>
          </cell>
        </row>
        <row r="10374">
          <cell r="A10374" t="str">
            <v>24-0027</v>
          </cell>
          <cell r="B10374" t="str">
            <v>RJ45 STRAIN RELIEF BOOT VIOLET - FOR CAT5E</v>
          </cell>
          <cell r="C10374" t="str">
            <v>RJ45 STRAIN RELIEF BOOT VIOLET - FOR CAT5E</v>
          </cell>
          <cell r="D10374" t="str">
            <v>szt.</v>
          </cell>
          <cell r="E10374">
            <v>0</v>
          </cell>
          <cell r="F10374" t="str">
            <v>EXCEL</v>
          </cell>
          <cell r="K10374">
            <v>0.22</v>
          </cell>
        </row>
        <row r="10375">
          <cell r="A10375" t="str">
            <v>24-0026</v>
          </cell>
          <cell r="B10375" t="str">
            <v>RJ45 STRAIN RELIEF BOOT WHITE</v>
          </cell>
          <cell r="C10375" t="str">
            <v>RJ45 STRAIN RELIEF BOOT WHITE</v>
          </cell>
          <cell r="D10375" t="str">
            <v>szt.</v>
          </cell>
          <cell r="E10375">
            <v>0</v>
          </cell>
          <cell r="F10375" t="str">
            <v>EXCEL</v>
          </cell>
          <cell r="K10375">
            <v>0.22</v>
          </cell>
        </row>
        <row r="10376">
          <cell r="A10376" t="str">
            <v>24-0025</v>
          </cell>
          <cell r="B10376" t="str">
            <v>RJ45 STRAIN RELIEF BOOT YELLOW</v>
          </cell>
          <cell r="C10376" t="str">
            <v>RJ45 STRAIN RELIEF BOOT YELLOW</v>
          </cell>
          <cell r="D10376" t="str">
            <v>szt.</v>
          </cell>
          <cell r="E10376">
            <v>0</v>
          </cell>
          <cell r="F10376" t="str">
            <v>EXCEL</v>
          </cell>
          <cell r="K10376">
            <v>0.22</v>
          </cell>
        </row>
        <row r="10377">
          <cell r="A10377" t="str">
            <v>C26-0103</v>
          </cell>
          <cell r="B10377" t="str">
            <v>Rozdzielacz portu STP RJ45 10/100 BaseT + ISDN</v>
          </cell>
          <cell r="C10377" t="str">
            <v>Rozdzielacz portu RJ45 ekranowany 10/100 BaseT + ISDN</v>
          </cell>
          <cell r="D10377" t="str">
            <v>szt.</v>
          </cell>
          <cell r="E10377">
            <v>20.95</v>
          </cell>
          <cell r="F10377" t="str">
            <v>Cobi Cu okablowanie</v>
          </cell>
          <cell r="K10377">
            <v>0</v>
          </cell>
        </row>
        <row r="10378">
          <cell r="A10378" t="str">
            <v>C26-0101</v>
          </cell>
          <cell r="B10378" t="str">
            <v>Rozdzielacz portu STP RJ45 2x1:1</v>
          </cell>
          <cell r="C10378" t="str">
            <v>Rozdzielacz portu RJ45 ekranowany 2x1:1</v>
          </cell>
          <cell r="D10378" t="str">
            <v>szt.</v>
          </cell>
          <cell r="E10378">
            <v>23.69</v>
          </cell>
          <cell r="F10378" t="str">
            <v>Cobi Cu okablowanie</v>
          </cell>
          <cell r="K10378">
            <v>0</v>
          </cell>
        </row>
        <row r="10379">
          <cell r="A10379" t="str">
            <v>C26-0102</v>
          </cell>
          <cell r="B10379" t="str">
            <v>Rozdzielacz portu STP RJ45 2x10/100 BaseT</v>
          </cell>
          <cell r="C10379" t="str">
            <v>Rozdzielacz portu RJ45 ekranowany 2x10/100 BaseT</v>
          </cell>
          <cell r="D10379" t="str">
            <v>szt.</v>
          </cell>
          <cell r="E10379">
            <v>26.5</v>
          </cell>
          <cell r="F10379" t="str">
            <v>Cobi Cu okablowanie</v>
          </cell>
          <cell r="K10379">
            <v>0</v>
          </cell>
        </row>
        <row r="10380">
          <cell r="A10380" t="str">
            <v>C26-0100</v>
          </cell>
          <cell r="B10380" t="str">
            <v>Rozdzielacz portu STP RJ45 2xISDN</v>
          </cell>
          <cell r="C10380" t="str">
            <v>Rozdzielacz portu RJ45 ekranowany 2xISDN</v>
          </cell>
          <cell r="D10380" t="str">
            <v>szt.</v>
          </cell>
          <cell r="E10380">
            <v>19.850000000000001</v>
          </cell>
          <cell r="F10380" t="str">
            <v>Cobi Cu okablowanie</v>
          </cell>
          <cell r="K10380">
            <v>0</v>
          </cell>
        </row>
        <row r="10381">
          <cell r="A10381" t="str">
            <v>T20-0019</v>
          </cell>
          <cell r="B10381" t="str">
            <v>Rozdzielnik Box I - dla 30 par, z ryglem</v>
          </cell>
          <cell r="C10381" t="str">
            <v>Rozdzielnik Box I - dla 30 par, z ryglem</v>
          </cell>
          <cell r="D10381" t="str">
            <v>szt.</v>
          </cell>
          <cell r="E10381">
            <v>115.74</v>
          </cell>
          <cell r="F10381" t="str">
            <v>Cobi LSA telekomunikacja</v>
          </cell>
          <cell r="K10381">
            <v>0</v>
          </cell>
        </row>
        <row r="10382">
          <cell r="A10382" t="str">
            <v>T20-0018</v>
          </cell>
          <cell r="B10382" t="str">
            <v>Rozdzielnik Box I - dla 30 par, z zamkiem</v>
          </cell>
          <cell r="C10382" t="str">
            <v>Rozdzielnik Box I - dla 30 par, z zamkiem</v>
          </cell>
          <cell r="D10382" t="str">
            <v>szt.</v>
          </cell>
          <cell r="E10382">
            <v>81.349999999999994</v>
          </cell>
          <cell r="F10382" t="str">
            <v>Cobi LSA telekomunikacja</v>
          </cell>
          <cell r="K10382">
            <v>0</v>
          </cell>
        </row>
        <row r="10383">
          <cell r="A10383" t="str">
            <v>T20-0010</v>
          </cell>
          <cell r="B10383" t="str">
            <v>Rozdzielnik Box II - dla 50 par, z ryglem</v>
          </cell>
          <cell r="C10383" t="str">
            <v>Rozdzielnik Box II - dla 50 par, z ryglem</v>
          </cell>
          <cell r="D10383" t="str">
            <v>szt.</v>
          </cell>
          <cell r="E10383">
            <v>191.59</v>
          </cell>
          <cell r="F10383" t="str">
            <v>Cobi LSA telekomunikacja</v>
          </cell>
          <cell r="K10383">
            <v>0</v>
          </cell>
        </row>
        <row r="10384">
          <cell r="A10384" t="str">
            <v>T20-0011</v>
          </cell>
          <cell r="B10384" t="str">
            <v>Rozdzielnik Box II - dla 50 par, z zamkiem</v>
          </cell>
          <cell r="C10384" t="str">
            <v>Rozdzielnik Box II - dla 50 par, z zamkiem</v>
          </cell>
          <cell r="D10384" t="str">
            <v>szt.</v>
          </cell>
          <cell r="E10384">
            <v>196.21</v>
          </cell>
          <cell r="F10384" t="str">
            <v>Cobi LSA telekomunikacja</v>
          </cell>
          <cell r="K10384">
            <v>0</v>
          </cell>
        </row>
        <row r="10385">
          <cell r="A10385" t="str">
            <v>T20-0029</v>
          </cell>
          <cell r="B10385" t="str">
            <v>Rozdzielnik Box III - dla 100 par, z ryglem</v>
          </cell>
          <cell r="C10385" t="str">
            <v>Rozdzielnik Box III - dla 100 par, z ryglem</v>
          </cell>
          <cell r="D10385" t="str">
            <v>szt.</v>
          </cell>
          <cell r="E10385">
            <v>164.61</v>
          </cell>
          <cell r="F10385" t="str">
            <v>Cobi LSA telekomunikacja</v>
          </cell>
          <cell r="K10385">
            <v>0</v>
          </cell>
        </row>
        <row r="10386">
          <cell r="A10386" t="str">
            <v>T20-0028</v>
          </cell>
          <cell r="B10386" t="str">
            <v>Rozdzielnik Box III - dla 100 par, z zamkiem</v>
          </cell>
          <cell r="C10386" t="str">
            <v>Rozdzielnik Box III - dla 100 par, z zamkiem</v>
          </cell>
          <cell r="D10386" t="str">
            <v>szt.</v>
          </cell>
          <cell r="E10386">
            <v>250.52</v>
          </cell>
          <cell r="F10386" t="str">
            <v>Cobi LSA telekomunikacja</v>
          </cell>
          <cell r="K10386">
            <v>0</v>
          </cell>
        </row>
        <row r="10387">
          <cell r="A10387" t="str">
            <v>T20-0071</v>
          </cell>
          <cell r="B10387" t="str">
            <v>Rozdzielnik Box IV - dla 300 par, z ryglem</v>
          </cell>
          <cell r="C10387" t="str">
            <v>Rozdzielnik Box IV - dla 300 par, z ryglem</v>
          </cell>
          <cell r="D10387" t="str">
            <v>szt.</v>
          </cell>
          <cell r="E10387">
            <v>339.64</v>
          </cell>
          <cell r="F10387" t="str">
            <v>Cobi LSA telekomunikacja</v>
          </cell>
          <cell r="K10387">
            <v>0</v>
          </cell>
        </row>
        <row r="10388">
          <cell r="A10388" t="str">
            <v>T20-0070</v>
          </cell>
          <cell r="B10388" t="str">
            <v>Rozdzielnik Box IV - dla 300 par, z zamkiem</v>
          </cell>
          <cell r="C10388" t="str">
            <v>Rozdzielnik Box IV - dla 300 par, z zamkiem</v>
          </cell>
          <cell r="D10388" t="str">
            <v>szt.</v>
          </cell>
          <cell r="E10388">
            <v>0</v>
          </cell>
          <cell r="F10388" t="str">
            <v>Cobi LSA telekomunikacja</v>
          </cell>
          <cell r="K10388">
            <v>0</v>
          </cell>
        </row>
        <row r="10389">
          <cell r="A10389" t="str">
            <v>U-ODSETKI</v>
          </cell>
          <cell r="B10389" t="str">
            <v>Rozliczenie dodatkowe - odsetki</v>
          </cell>
          <cell r="C10389" t="str">
            <v>Rozliczenie dodatkowe - odsetki</v>
          </cell>
          <cell r="D10389" t="str">
            <v>szt.</v>
          </cell>
          <cell r="E10389">
            <v>0</v>
          </cell>
          <cell r="F10389" t="str">
            <v>USŁUGI</v>
          </cell>
          <cell r="K10389">
            <v>0</v>
          </cell>
        </row>
        <row r="10390">
          <cell r="A10390" t="str">
            <v>ROZL.GAZ</v>
          </cell>
          <cell r="B10390" t="str">
            <v>Rozliczenie Gazu</v>
          </cell>
          <cell r="C10390" t="str">
            <v>Rozliczenie Gazu</v>
          </cell>
          <cell r="D10390" t="str">
            <v>szt.</v>
          </cell>
          <cell r="E10390">
            <v>0</v>
          </cell>
          <cell r="F10390" t="str">
            <v>USŁUGI</v>
          </cell>
          <cell r="K10390">
            <v>0</v>
          </cell>
        </row>
        <row r="10391">
          <cell r="A10391" t="str">
            <v>VP-PDU-001</v>
          </cell>
          <cell r="B10391" t="str">
            <v>RS-QUAD VERSAPOD PDU MOUNTING KIT</v>
          </cell>
          <cell r="C10391" t="str">
            <v>RS-QUAD VERSAPOD PDU MOUNTING KIT</v>
          </cell>
          <cell r="D10391" t="str">
            <v>szt.</v>
          </cell>
          <cell r="E10391">
            <v>0</v>
          </cell>
          <cell r="F10391" t="str">
            <v>SIEMON</v>
          </cell>
          <cell r="K10391">
            <v>44.04</v>
          </cell>
        </row>
        <row r="10392">
          <cell r="A10392" t="str">
            <v>RURA</v>
          </cell>
          <cell r="B10392" t="str">
            <v>Rura</v>
          </cell>
          <cell r="C10392" t="str">
            <v>Rura</v>
          </cell>
          <cell r="D10392" t="str">
            <v>m</v>
          </cell>
          <cell r="E10392">
            <v>0</v>
          </cell>
          <cell r="F10392" t="str">
            <v>Inne - okazjonalne</v>
          </cell>
          <cell r="K10392">
            <v>0</v>
          </cell>
        </row>
        <row r="10393">
          <cell r="A10393" t="str">
            <v>555-1V-COM32-INT1(2)</v>
          </cell>
          <cell r="B10393" t="str">
            <v>S/Ph V/32a com l/r 20-c13 10a 4-C19=16A 3M T/F/L</v>
          </cell>
          <cell r="C10393" t="str">
            <v>S/Ph V/32a com l/r 20-c13 10a 4-C19=16A 3M T/F/L</v>
          </cell>
          <cell r="D10393" t="str">
            <v>szt.</v>
          </cell>
          <cell r="E10393">
            <v>0</v>
          </cell>
          <cell r="F10393" t="str">
            <v>EXCEL</v>
          </cell>
          <cell r="K10393">
            <v>0</v>
          </cell>
        </row>
        <row r="10394">
          <cell r="A10394" t="str">
            <v>555-1V-COM32-INT1(7)</v>
          </cell>
          <cell r="B10394" t="str">
            <v>S/Ph V/32a com l/r 20-c13 10a 4-C19=16A 3M T/F/L</v>
          </cell>
          <cell r="C10394" t="str">
            <v>S/Ph V/32a com l/r 20-c13 10a 4-C19=16A 3M T/F/L</v>
          </cell>
          <cell r="D10394" t="str">
            <v>szt.</v>
          </cell>
          <cell r="E10394">
            <v>0</v>
          </cell>
          <cell r="F10394" t="str">
            <v>EXCEL</v>
          </cell>
          <cell r="K10394">
            <v>0</v>
          </cell>
        </row>
        <row r="10395">
          <cell r="A10395" t="str">
            <v>555-1V-COM32-INT1(9)</v>
          </cell>
          <cell r="B10395" t="str">
            <v>S/Ph V/32a com l/r 20-c13 10a 4-C19=16A 3M T/F/L</v>
          </cell>
          <cell r="D10395" t="str">
            <v>szt.</v>
          </cell>
          <cell r="E10395">
            <v>0</v>
          </cell>
          <cell r="F10395" t="str">
            <v>EXCEL</v>
          </cell>
          <cell r="K10395">
            <v>0</v>
          </cell>
        </row>
        <row r="10396">
          <cell r="A10396" t="str">
            <v>S4600-10P-SI</v>
          </cell>
          <cell r="B10396" t="str">
            <v>S4600-10P-SI - Managed L2 Access Switch 8x10/100/1</v>
          </cell>
          <cell r="C10396" t="str">
            <v>S4600-10P-SI - Managed L2 Access Switch 8x10/100/1000Base-T + 2x100/1000Base-X SFP, Fanless, AC Power Supply, 0° +50°, 1U</v>
          </cell>
          <cell r="D10396" t="str">
            <v>szt.</v>
          </cell>
          <cell r="E10396">
            <v>0</v>
          </cell>
          <cell r="F10396" t="str">
            <v>CCTV</v>
          </cell>
          <cell r="K10396">
            <v>0</v>
          </cell>
        </row>
        <row r="10397">
          <cell r="A10397" t="str">
            <v xml:space="preserve">S4600-28P-P-SI VPI </v>
          </cell>
          <cell r="B10397" t="str">
            <v>S4600-28P-P-SI VPI L2 POE FULL</v>
          </cell>
          <cell r="C10397" t="str">
            <v>GIGABIT ACCESS SWITCH</v>
          </cell>
          <cell r="D10397" t="str">
            <v>szt.</v>
          </cell>
          <cell r="E10397">
            <v>0</v>
          </cell>
          <cell r="F10397" t="str">
            <v>CCTV</v>
          </cell>
          <cell r="K10397">
            <v>0</v>
          </cell>
        </row>
        <row r="10398">
          <cell r="A10398" t="str">
            <v>S4600-28P-P-SI-R2_SH</v>
          </cell>
          <cell r="B10398" t="str">
            <v>S4600-28P-P-SI-R2_SH - Second Hand - Managed L2 Po</v>
          </cell>
          <cell r="C10398" t="str">
            <v>S4600-28P-P-SI-R2_SH - Second Hand - Managed L2 PoE Access Switch 24x10/100/1000Base-T with PoE+ (370W) + 4x1000Base-X SFP, AC Power Supply, 0° +50° , 1U</v>
          </cell>
          <cell r="D10398" t="str">
            <v>szt.</v>
          </cell>
          <cell r="E10398">
            <v>0</v>
          </cell>
          <cell r="F10398" t="str">
            <v>CCTV</v>
          </cell>
          <cell r="K10398">
            <v>0</v>
          </cell>
        </row>
        <row r="10399">
          <cell r="A10399" t="str">
            <v>S4600-52P-SI</v>
          </cell>
          <cell r="B10399" t="str">
            <v>S4600-52P-SI - Managed L2 Access Switch 48x10/100/</v>
          </cell>
          <cell r="C10399" t="str">
            <v>S4600-52P-SI - Managed L2 Access Switch 48x10/100/1000Base-T + 4x100/1000Base-X SFP, AC Power Supply, 0° +50°, 1U</v>
          </cell>
          <cell r="D10399" t="str">
            <v>szt.</v>
          </cell>
          <cell r="E10399">
            <v>0</v>
          </cell>
          <cell r="F10399" t="str">
            <v>CCTV</v>
          </cell>
          <cell r="K10399">
            <v>0</v>
          </cell>
        </row>
        <row r="10400">
          <cell r="A10400" t="str">
            <v>S5750E-28X-P-SI-R2</v>
          </cell>
          <cell r="B10400" t="str">
            <v>S5750E-28X-P-SI-R2</v>
          </cell>
          <cell r="C10400" t="str">
            <v>Managed L3 Lite PoE Access Switch 20x10/100/1000Base-T with PoE+ (370W) + 4xCombo (RJ45 PoE or SFP) + 4x 1/10GBase-X SFP+, AC Power Supply,0° +50°, 1U</v>
          </cell>
          <cell r="D10400" t="str">
            <v>szt.</v>
          </cell>
          <cell r="E10400">
            <v>0</v>
          </cell>
          <cell r="F10400" t="str">
            <v>CCTV</v>
          </cell>
          <cell r="K10400">
            <v>0</v>
          </cell>
        </row>
        <row r="10401">
          <cell r="A10401" t="str">
            <v>S814-110</v>
          </cell>
          <cell r="B10401" t="str">
            <v>S814 IMPACT TOOL BODY W/ 110  TERMINATION BLADE</v>
          </cell>
          <cell r="C10401" t="str">
            <v>S814 IMPACT TOOL BODY W/ 110  TERMINATION BLADE</v>
          </cell>
          <cell r="D10401" t="str">
            <v>szt.</v>
          </cell>
          <cell r="E10401">
            <v>0</v>
          </cell>
          <cell r="F10401" t="str">
            <v>SIEMON</v>
          </cell>
          <cell r="K10401">
            <v>169.36</v>
          </cell>
        </row>
        <row r="10402">
          <cell r="A10402" t="str">
            <v>350-769</v>
          </cell>
          <cell r="B10402" t="str">
            <v>Safe-D Conduit-Clip 20 Black - Pack of 20</v>
          </cell>
          <cell r="C10402" t="str">
            <v>Safe-D Conduit-Clip 20 Black - Pack of 20</v>
          </cell>
          <cell r="D10402" t="str">
            <v>szt.</v>
          </cell>
          <cell r="E10402">
            <v>0</v>
          </cell>
          <cell r="F10402" t="str">
            <v>EXCEL</v>
          </cell>
          <cell r="K10402">
            <v>0</v>
          </cell>
        </row>
        <row r="10403">
          <cell r="A10403" t="str">
            <v>350-767</v>
          </cell>
          <cell r="B10403" t="str">
            <v>Safe-D Conduit-Clip 20 Galv - Pack of 20</v>
          </cell>
          <cell r="C10403" t="str">
            <v>Safe-D Conduit-Clip 20 Galv - Pack of 20</v>
          </cell>
          <cell r="D10403" t="str">
            <v>szt.</v>
          </cell>
          <cell r="E10403">
            <v>0</v>
          </cell>
          <cell r="F10403" t="str">
            <v>EXCEL</v>
          </cell>
          <cell r="K10403">
            <v>0</v>
          </cell>
        </row>
        <row r="10404">
          <cell r="A10404" t="str">
            <v>350-768</v>
          </cell>
          <cell r="B10404" t="str">
            <v>Safe-D Conduit-Clip 20 White - Pack of 20</v>
          </cell>
          <cell r="C10404" t="str">
            <v>Safe-D Conduit-Clip 20 White - Pack of 20</v>
          </cell>
          <cell r="D10404" t="str">
            <v>szt.</v>
          </cell>
          <cell r="E10404">
            <v>0</v>
          </cell>
          <cell r="F10404" t="str">
            <v>EXCEL</v>
          </cell>
          <cell r="K10404">
            <v>0</v>
          </cell>
        </row>
        <row r="10405">
          <cell r="A10405" t="str">
            <v>350-772</v>
          </cell>
          <cell r="B10405" t="str">
            <v>Safe-D Conduit-Clip 25 Black - Pack of 20</v>
          </cell>
          <cell r="C10405" t="str">
            <v>Safe-D Conduit-Clip 25 Black - Pack of 20</v>
          </cell>
          <cell r="D10405" t="str">
            <v>szt.</v>
          </cell>
          <cell r="E10405">
            <v>0</v>
          </cell>
          <cell r="F10405" t="str">
            <v>EXCEL</v>
          </cell>
          <cell r="K10405">
            <v>0</v>
          </cell>
        </row>
        <row r="10406">
          <cell r="A10406" t="str">
            <v>350-770</v>
          </cell>
          <cell r="B10406" t="str">
            <v>Safe-D Conduit-Clip 25 Galv - Pack of 20</v>
          </cell>
          <cell r="C10406" t="str">
            <v>Safe-D Conduit-Clip 25 Galv - Pack of 20</v>
          </cell>
          <cell r="D10406" t="str">
            <v>szt.</v>
          </cell>
          <cell r="E10406">
            <v>0</v>
          </cell>
          <cell r="F10406" t="str">
            <v>EXCEL</v>
          </cell>
          <cell r="K10406">
            <v>0</v>
          </cell>
        </row>
        <row r="10407">
          <cell r="A10407" t="str">
            <v>350-771</v>
          </cell>
          <cell r="B10407" t="str">
            <v>Safe-D Conduit-Clip 25 White - Pack of 20</v>
          </cell>
          <cell r="C10407" t="str">
            <v>Safe-D Conduit-Clip 25 White - Pack of 20</v>
          </cell>
          <cell r="D10407" t="str">
            <v>szt.</v>
          </cell>
          <cell r="E10407">
            <v>0</v>
          </cell>
          <cell r="F10407" t="str">
            <v>EXCEL</v>
          </cell>
          <cell r="K10407">
            <v>0</v>
          </cell>
        </row>
        <row r="10408">
          <cell r="A10408" t="str">
            <v>350-760</v>
          </cell>
          <cell r="B10408" t="str">
            <v>Safe-D F-Clip 30 - Pack of 100 flat form version</v>
          </cell>
          <cell r="C10408" t="str">
            <v>Safe-D F-Clip 30 - Pack of 100 flat form version</v>
          </cell>
          <cell r="D10408" t="str">
            <v>szt.</v>
          </cell>
          <cell r="E10408">
            <v>0</v>
          </cell>
          <cell r="F10408" t="str">
            <v>EXCEL</v>
          </cell>
          <cell r="K10408">
            <v>0</v>
          </cell>
        </row>
        <row r="10409">
          <cell r="A10409" t="str">
            <v>350-761</v>
          </cell>
          <cell r="B10409" t="str">
            <v>Safe-D F-Clip 40 - Pack of 50 flat form version</v>
          </cell>
          <cell r="C10409" t="str">
            <v>Safe-D F-Clip 40 - Pack of 50 flat form version</v>
          </cell>
          <cell r="D10409" t="str">
            <v>szt.</v>
          </cell>
          <cell r="E10409">
            <v>0</v>
          </cell>
          <cell r="F10409" t="str">
            <v>EXCEL</v>
          </cell>
          <cell r="K10409">
            <v>0</v>
          </cell>
        </row>
        <row r="10410">
          <cell r="A10410" t="str">
            <v>350-762</v>
          </cell>
          <cell r="B10410" t="str">
            <v>Safe-D F-Clip 50 - Pack of 50 flat form version</v>
          </cell>
          <cell r="C10410" t="str">
            <v>Safe-D F-Clip 50 - Pack of 50 flat form version</v>
          </cell>
          <cell r="D10410" t="str">
            <v>szt.</v>
          </cell>
          <cell r="E10410">
            <v>0</v>
          </cell>
          <cell r="F10410" t="str">
            <v>EXCEL</v>
          </cell>
          <cell r="K10410">
            <v>0</v>
          </cell>
        </row>
        <row r="10411">
          <cell r="A10411" t="str">
            <v>350-773</v>
          </cell>
          <cell r="B10411" t="str">
            <v>Safe-D Spring-Clip - Pack of 50</v>
          </cell>
          <cell r="C10411" t="str">
            <v>Safe-D Spring-Clip - Pack of 50</v>
          </cell>
          <cell r="D10411" t="str">
            <v>szt.</v>
          </cell>
          <cell r="E10411">
            <v>0</v>
          </cell>
          <cell r="F10411" t="str">
            <v>EXCEL</v>
          </cell>
          <cell r="K10411">
            <v>0</v>
          </cell>
        </row>
        <row r="10412">
          <cell r="A10412" t="str">
            <v>350-763</v>
          </cell>
          <cell r="B10412" t="str">
            <v>Safe-D U-Clip 30 - Pack of 100 pre folded version</v>
          </cell>
          <cell r="C10412" t="str">
            <v>Safe-D U-Clip 30 - Pack of 100 pre folded version</v>
          </cell>
          <cell r="D10412" t="str">
            <v>szt.</v>
          </cell>
          <cell r="E10412">
            <v>0</v>
          </cell>
          <cell r="F10412" t="str">
            <v>EXCEL</v>
          </cell>
          <cell r="K10412">
            <v>0</v>
          </cell>
        </row>
        <row r="10413">
          <cell r="A10413" t="str">
            <v>350-764</v>
          </cell>
          <cell r="B10413" t="str">
            <v>Safe-D U-Clip 30 Red  Pk of 100 pre folded version</v>
          </cell>
          <cell r="C10413" t="str">
            <v>Safe-D U-Clip 30 Red  Pk of 100 pre folded version</v>
          </cell>
          <cell r="D10413" t="str">
            <v>szt.</v>
          </cell>
          <cell r="E10413">
            <v>0</v>
          </cell>
          <cell r="F10413" t="str">
            <v>EXCEL</v>
          </cell>
          <cell r="K10413">
            <v>0</v>
          </cell>
        </row>
        <row r="10414">
          <cell r="A10414" t="str">
            <v>350-765</v>
          </cell>
          <cell r="B10414" t="str">
            <v>Safe-D U-Clip 40 - Pack of 50 pre folded version</v>
          </cell>
          <cell r="C10414" t="str">
            <v>Safe-D U-Clip 40 - Pack of 50 pre folded version</v>
          </cell>
          <cell r="D10414" t="str">
            <v>szt.</v>
          </cell>
          <cell r="E10414">
            <v>0</v>
          </cell>
          <cell r="F10414" t="str">
            <v>EXCEL</v>
          </cell>
          <cell r="K10414">
            <v>0</v>
          </cell>
        </row>
        <row r="10415">
          <cell r="A10415" t="str">
            <v>350-766</v>
          </cell>
          <cell r="B10415" t="str">
            <v>Safe-D U-Clip 50 - Pack of 50 pre folded version</v>
          </cell>
          <cell r="C10415" t="str">
            <v>Safe-D U-Clip 50 - Pack of 50 pre folded version</v>
          </cell>
          <cell r="D10415" t="str">
            <v>szt.</v>
          </cell>
          <cell r="E10415">
            <v>0</v>
          </cell>
          <cell r="F10415" t="str">
            <v>EXCEL</v>
          </cell>
          <cell r="K10415">
            <v>0</v>
          </cell>
        </row>
        <row r="10416">
          <cell r="A10416">
            <v>1036015</v>
          </cell>
          <cell r="B10416" t="str">
            <v>Samoprzylepna taśma miedziana</v>
          </cell>
          <cell r="C10416" t="str">
            <v>Samoprzylepna taśma miedziana</v>
          </cell>
          <cell r="D10416" t="str">
            <v>m</v>
          </cell>
          <cell r="E10416">
            <v>19.64</v>
          </cell>
          <cell r="F10416" t="str">
            <v>Cobi Cu okablowanie</v>
          </cell>
          <cell r="K10416">
            <v>0</v>
          </cell>
        </row>
        <row r="10417">
          <cell r="A10417" t="str">
            <v>C30-0500</v>
          </cell>
          <cell r="B10417" t="str">
            <v>Samoprzylepne pole opisowe do patchpaneli 430x12mm</v>
          </cell>
          <cell r="C10417" t="str">
            <v>Samoprzylepne pole opisowe do patchpaneli 430x12mm</v>
          </cell>
          <cell r="D10417" t="str">
            <v>szt.</v>
          </cell>
          <cell r="E10417">
            <v>0</v>
          </cell>
          <cell r="F10417" t="str">
            <v>Cobi Cu okablowanie</v>
          </cell>
          <cell r="K10417">
            <v>0</v>
          </cell>
        </row>
        <row r="10418">
          <cell r="A10418" t="str">
            <v>SBO-100B1</v>
          </cell>
          <cell r="B10418" t="str">
            <v>SBO-100B1</v>
          </cell>
          <cell r="C10418" t="str">
            <v>SBO-100B1</v>
          </cell>
          <cell r="D10418" t="str">
            <v>szt.</v>
          </cell>
          <cell r="E10418">
            <v>0</v>
          </cell>
          <cell r="F10418" t="str">
            <v>CCTV</v>
          </cell>
          <cell r="K10418">
            <v>0</v>
          </cell>
        </row>
        <row r="10419">
          <cell r="A10419" t="str">
            <v>SBP-300PM</v>
          </cell>
          <cell r="B10419" t="str">
            <v>SBP-300PM UCHWYT</v>
          </cell>
          <cell r="C10419" t="str">
            <v>SBP-300PM UCHWYT</v>
          </cell>
          <cell r="D10419" t="str">
            <v>szt.</v>
          </cell>
          <cell r="E10419">
            <v>0</v>
          </cell>
          <cell r="F10419" t="str">
            <v>CCTV</v>
          </cell>
          <cell r="K10419">
            <v>0</v>
          </cell>
        </row>
        <row r="10420">
          <cell r="A10420" t="str">
            <v>SBP-300WM1</v>
          </cell>
          <cell r="B10420" t="str">
            <v>SBP-300WM1 UCHWYT</v>
          </cell>
          <cell r="C10420" t="str">
            <v>SBP-300WM1 UCHWYT</v>
          </cell>
          <cell r="D10420" t="str">
            <v>szt.</v>
          </cell>
          <cell r="E10420">
            <v>0</v>
          </cell>
          <cell r="F10420" t="str">
            <v>CCTV</v>
          </cell>
          <cell r="K10420">
            <v>0</v>
          </cell>
        </row>
        <row r="10421">
          <cell r="A10421" t="str">
            <v>SBP-302PM</v>
          </cell>
          <cell r="B10421" t="str">
            <v>SBP-302PM</v>
          </cell>
          <cell r="C10421" t="str">
            <v>SBP-302PM</v>
          </cell>
          <cell r="D10421" t="str">
            <v>szt.</v>
          </cell>
          <cell r="E10421">
            <v>0</v>
          </cell>
          <cell r="F10421" t="str">
            <v>CCTV</v>
          </cell>
          <cell r="K10421">
            <v>0</v>
          </cell>
        </row>
        <row r="10422">
          <cell r="A10422" t="str">
            <v>SBV-136B</v>
          </cell>
          <cell r="B10422" t="str">
            <v>SBV-136B</v>
          </cell>
          <cell r="C10422" t="str">
            <v>SBV-136B</v>
          </cell>
          <cell r="D10422" t="str">
            <v>szt.</v>
          </cell>
          <cell r="E10422">
            <v>0</v>
          </cell>
          <cell r="F10422" t="str">
            <v>CCTV</v>
          </cell>
          <cell r="K10422">
            <v>0</v>
          </cell>
        </row>
        <row r="10423">
          <cell r="A10423" t="str">
            <v>200-365</v>
          </cell>
          <cell r="B10423" t="str">
            <v>SC DUPLEX ADAPTOR MULTIMODE-IVORY</v>
          </cell>
          <cell r="C10423" t="str">
            <v>SC DUPLEX ADAPTOR MULTIMODE-IVORY</v>
          </cell>
          <cell r="D10423" t="str">
            <v>szt.</v>
          </cell>
          <cell r="E10423">
            <v>0</v>
          </cell>
          <cell r="F10423" t="str">
            <v>EXCEL</v>
          </cell>
          <cell r="K10423">
            <v>1.54</v>
          </cell>
        </row>
        <row r="10424">
          <cell r="A10424" t="str">
            <v>200-365-V1</v>
          </cell>
          <cell r="B10424" t="str">
            <v>SC DUPLEX ADAPTOR MULTIMODE-IVORY</v>
          </cell>
          <cell r="C10424" t="str">
            <v>SC DUPLEX ADAPTOR MULTIMODE-IVORY</v>
          </cell>
          <cell r="D10424" t="str">
            <v>szt.</v>
          </cell>
          <cell r="E10424">
            <v>0</v>
          </cell>
          <cell r="F10424" t="str">
            <v>EXCEL</v>
          </cell>
          <cell r="K10424">
            <v>1.78</v>
          </cell>
        </row>
        <row r="10425">
          <cell r="A10425" t="str">
            <v>200-366</v>
          </cell>
          <cell r="B10425" t="str">
            <v>SC DUPLEX ADAPTOR SINGLEMODE-BLUE</v>
          </cell>
          <cell r="C10425" t="str">
            <v>SC DUPLEX ADAPTOR SINGLEMODE-BLUE</v>
          </cell>
          <cell r="D10425" t="str">
            <v>szt.</v>
          </cell>
          <cell r="E10425">
            <v>0</v>
          </cell>
          <cell r="F10425" t="str">
            <v>EXCEL</v>
          </cell>
          <cell r="K10425">
            <v>1.78</v>
          </cell>
        </row>
        <row r="10426">
          <cell r="A10426" t="str">
            <v>200-367-AQ</v>
          </cell>
          <cell r="B10426" t="str">
            <v>SC DUPLEX CLIP (2 X SC SIMPLEX CONNECTORS) AQUA</v>
          </cell>
          <cell r="C10426" t="str">
            <v>SC DUPLEX CLIP (2 X SC SIMPLEX CONNECTORS) AQUA</v>
          </cell>
          <cell r="D10426" t="str">
            <v>szt.</v>
          </cell>
          <cell r="E10426">
            <v>0</v>
          </cell>
          <cell r="F10426" t="str">
            <v>EXCEL</v>
          </cell>
          <cell r="K10426">
            <v>0.66</v>
          </cell>
        </row>
        <row r="10427">
          <cell r="A10427" t="str">
            <v>200-367-BL</v>
          </cell>
          <cell r="B10427" t="str">
            <v>SC DUPLEX CLIP (2 X SC SIMPLEX CONNECTORS) BLUE</v>
          </cell>
          <cell r="C10427" t="str">
            <v>SC DUPLEX CLIP (2 X SC SIMPLEX CONNECTORS) BLUE</v>
          </cell>
          <cell r="D10427" t="str">
            <v>szt.</v>
          </cell>
          <cell r="E10427">
            <v>0</v>
          </cell>
          <cell r="F10427" t="str">
            <v>EXCEL</v>
          </cell>
          <cell r="K10427">
            <v>0.66</v>
          </cell>
        </row>
        <row r="10428">
          <cell r="A10428" t="str">
            <v>200-367</v>
          </cell>
          <cell r="B10428" t="str">
            <v>SC DUPLEX CLIP (2 X SC SIMPLEX CONNECTORS) IVORY</v>
          </cell>
          <cell r="C10428" t="str">
            <v>SC DUPLEX CLIP (2 X SC SIMPLEX CONNECTORS) IVORY</v>
          </cell>
          <cell r="D10428" t="str">
            <v>szt.</v>
          </cell>
          <cell r="E10428">
            <v>0</v>
          </cell>
          <cell r="F10428" t="str">
            <v>EXCEL</v>
          </cell>
          <cell r="K10428">
            <v>0.66</v>
          </cell>
        </row>
        <row r="10429">
          <cell r="A10429" t="str">
            <v>200-367-VT</v>
          </cell>
          <cell r="B10429" t="str">
            <v>SC DUPLEX CLIP (2 X SC SIMPLEX CONNECTORS) VIOLET</v>
          </cell>
          <cell r="C10429" t="str">
            <v>SC DUPLEX CLIP (2 X SC SIMPLEX CONNECTORS) VIOLET</v>
          </cell>
          <cell r="D10429" t="str">
            <v>szt.</v>
          </cell>
          <cell r="E10429">
            <v>0</v>
          </cell>
          <cell r="F10429" t="str">
            <v>EXCEL</v>
          </cell>
          <cell r="K10429">
            <v>0.66</v>
          </cell>
        </row>
        <row r="10430">
          <cell r="A10430" t="str">
            <v>200-358-VT</v>
          </cell>
          <cell r="B10430" t="str">
            <v>SC MM CERAMIC FERRULE SIMPLEX CNCTR VIOLET</v>
          </cell>
          <cell r="C10430" t="str">
            <v>SC MM CERAMIC FERRULE SIMPLEX CNCTR VIOLET</v>
          </cell>
          <cell r="D10430" t="str">
            <v>szt.</v>
          </cell>
          <cell r="E10430">
            <v>0</v>
          </cell>
          <cell r="F10430" t="str">
            <v>EXCEL</v>
          </cell>
          <cell r="K10430">
            <v>2.2999999999999998</v>
          </cell>
        </row>
        <row r="10431">
          <cell r="A10431" t="str">
            <v>200-358</v>
          </cell>
          <cell r="B10431" t="str">
            <v>SC MM CERAMIC FERRULE SIMPLEX CONNECTOR</v>
          </cell>
          <cell r="C10431" t="str">
            <v>SC MM CERAMIC FERRULE SIMPLEX CONNECTOR</v>
          </cell>
          <cell r="D10431" t="str">
            <v>szt.</v>
          </cell>
          <cell r="E10431">
            <v>0</v>
          </cell>
          <cell r="F10431" t="str">
            <v>EXCEL</v>
          </cell>
          <cell r="K10431">
            <v>1.88</v>
          </cell>
        </row>
        <row r="10432">
          <cell r="A10432" t="str">
            <v>200-358-AQ</v>
          </cell>
          <cell r="B10432" t="str">
            <v>SC MM CERAMIC FERRULE SIMPLEX CONNECTOR AQUA</v>
          </cell>
          <cell r="C10432" t="str">
            <v>SC MM CERAMIC FERRULE SIMPLEX CONNECTOR AQUA</v>
          </cell>
          <cell r="D10432" t="str">
            <v>szt.</v>
          </cell>
          <cell r="E10432">
            <v>0</v>
          </cell>
          <cell r="F10432" t="str">
            <v>EXCEL</v>
          </cell>
          <cell r="K10432">
            <v>2.2999999999999998</v>
          </cell>
        </row>
        <row r="10433">
          <cell r="A10433" t="str">
            <v>200-358-100</v>
          </cell>
          <cell r="B10433" t="str">
            <v>SC MM CERAMIC FERRULE SMPLEX CONNECTOR - PK100</v>
          </cell>
          <cell r="C10433" t="str">
            <v>SC MM CERAMIC FERRULE SMPLEX CONNECTOR - PK100</v>
          </cell>
          <cell r="D10433" t="str">
            <v>szt.</v>
          </cell>
          <cell r="E10433">
            <v>0</v>
          </cell>
          <cell r="F10433" t="str">
            <v>EXCEL</v>
          </cell>
          <cell r="K10433">
            <v>188.12</v>
          </cell>
        </row>
        <row r="10434">
          <cell r="A10434" t="str">
            <v>200-570</v>
          </cell>
          <cell r="B10434" t="str">
            <v>SC SIMPLEX ADAPTOR MULTIMODE</v>
          </cell>
          <cell r="C10434" t="str">
            <v>SC SIMPLEX ADAPTOR MULTIMODE</v>
          </cell>
          <cell r="D10434" t="str">
            <v>szt.</v>
          </cell>
          <cell r="E10434">
            <v>0</v>
          </cell>
          <cell r="F10434" t="str">
            <v>EXCEL</v>
          </cell>
          <cell r="K10434">
            <v>0.86</v>
          </cell>
        </row>
        <row r="10435">
          <cell r="A10435" t="str">
            <v>200-361</v>
          </cell>
          <cell r="B10435" t="str">
            <v>SC SM CERAMIC CONNECTOR SIMPLX YW P/T+P/C BT</v>
          </cell>
          <cell r="C10435" t="str">
            <v>SC SM CERAMIC CONNECTOR SIMPLX YW P/T+P/C BT</v>
          </cell>
          <cell r="D10435" t="str">
            <v>szt.</v>
          </cell>
          <cell r="E10435">
            <v>0</v>
          </cell>
          <cell r="F10435" t="str">
            <v>EXCEL</v>
          </cell>
          <cell r="K10435">
            <v>1.72</v>
          </cell>
        </row>
        <row r="10436">
          <cell r="A10436" t="str">
            <v>200-564</v>
          </cell>
          <cell r="B10436" t="str">
            <v>SCAPC SIMPLEX SM CONNECTOR PRE-ANGLED 8-DEG GREEN</v>
          </cell>
          <cell r="C10436" t="str">
            <v>SCAPC SIMPLEX SM CONNECTOR PRE-ANGLED 8-DEG GREEN</v>
          </cell>
          <cell r="D10436" t="str">
            <v>szt.</v>
          </cell>
          <cell r="E10436">
            <v>0</v>
          </cell>
          <cell r="F10436" t="str">
            <v>EXCEL</v>
          </cell>
          <cell r="K10436">
            <v>2.04</v>
          </cell>
        </row>
        <row r="10437">
          <cell r="A10437" t="str">
            <v>SCB-1001P</v>
          </cell>
          <cell r="B10437" t="str">
            <v>SCB-1001P KAMERA</v>
          </cell>
          <cell r="C10437" t="str">
            <v>SCB-1001P KAMERA</v>
          </cell>
          <cell r="D10437" t="str">
            <v>szt.</v>
          </cell>
          <cell r="E10437">
            <v>0</v>
          </cell>
          <cell r="F10437" t="str">
            <v>CCTV</v>
          </cell>
          <cell r="K10437">
            <v>0</v>
          </cell>
        </row>
        <row r="10438">
          <cell r="A10438" t="str">
            <v>SCO-2120RP</v>
          </cell>
          <cell r="B10438" t="str">
            <v>SCO-2120RP KAMERA</v>
          </cell>
          <cell r="C10438" t="str">
            <v>SCO-2120RP KAMERA</v>
          </cell>
          <cell r="D10438" t="str">
            <v>szt.</v>
          </cell>
          <cell r="E10438">
            <v>0</v>
          </cell>
          <cell r="F10438" t="str">
            <v>CCTV</v>
          </cell>
          <cell r="K10438">
            <v>0</v>
          </cell>
        </row>
        <row r="10439">
          <cell r="A10439" t="str">
            <v>SCP-3430HP</v>
          </cell>
          <cell r="B10439" t="str">
            <v>SCP-3430HP KAMERA</v>
          </cell>
          <cell r="C10439" t="str">
            <v>SCP-3430HP KAMERA</v>
          </cell>
          <cell r="D10439" t="str">
            <v>szt.</v>
          </cell>
          <cell r="E10439">
            <v>0</v>
          </cell>
          <cell r="F10439" t="str">
            <v>CCTV</v>
          </cell>
          <cell r="K10439">
            <v>0</v>
          </cell>
        </row>
        <row r="10440">
          <cell r="A10440">
            <v>4164</v>
          </cell>
          <cell r="B10440" t="str">
            <v xml:space="preserve">SD. WIZUALNY LOKALIZATOR USZKODZEŃ </v>
          </cell>
          <cell r="C10440" t="str">
            <v xml:space="preserve">SD. WIZUALNY LOKALIZATOR USZKODZEŃ </v>
          </cell>
          <cell r="D10440" t="str">
            <v>szt.</v>
          </cell>
          <cell r="E10440">
            <v>535.88</v>
          </cell>
          <cell r="F10440" t="str">
            <v>Cobi FO osprzęt</v>
          </cell>
          <cell r="K10440">
            <v>0</v>
          </cell>
        </row>
        <row r="10441">
          <cell r="A10441">
            <v>4175</v>
          </cell>
          <cell r="B10441" t="str">
            <v>SD.wizualny lokalizator uszkodzeń 5mW</v>
          </cell>
          <cell r="C10441" t="str">
            <v>SD.wizualny lokalizator uszkodzeń 5mW</v>
          </cell>
          <cell r="D10441" t="str">
            <v>szt.</v>
          </cell>
          <cell r="E10441">
            <v>324.29000000000002</v>
          </cell>
          <cell r="F10441" t="str">
            <v>Cobi FO osprzęt</v>
          </cell>
          <cell r="K10441">
            <v>0</v>
          </cell>
        </row>
        <row r="10442">
          <cell r="A10442" t="str">
            <v>SD49225T-HN</v>
          </cell>
          <cell r="B10442" t="str">
            <v>SD49225T-HN</v>
          </cell>
          <cell r="C10442" t="str">
            <v>SD49225T-HN</v>
          </cell>
          <cell r="D10442" t="str">
            <v>szt.</v>
          </cell>
          <cell r="E10442">
            <v>0</v>
          </cell>
          <cell r="F10442" t="str">
            <v>CCTV</v>
          </cell>
          <cell r="K10442">
            <v>0</v>
          </cell>
        </row>
        <row r="10443">
          <cell r="A10443" t="str">
            <v>180-230</v>
          </cell>
          <cell r="B10443" t="str">
            <v>SELF ADHESIVE CABLE TIE BASE 20X20MM NATURAL PK100</v>
          </cell>
          <cell r="C10443" t="str">
            <v>SELF ADHESIVE CABLE TIE BASE 20X20MM NATURAL PK100</v>
          </cell>
          <cell r="D10443" t="str">
            <v>szt.</v>
          </cell>
          <cell r="E10443">
            <v>0</v>
          </cell>
          <cell r="F10443" t="str">
            <v>EXCEL</v>
          </cell>
          <cell r="K10443">
            <v>25</v>
          </cell>
        </row>
        <row r="10444">
          <cell r="A10444" t="str">
            <v>180-231</v>
          </cell>
          <cell r="B10444" t="str">
            <v>SELF ADHESIVE CABLE TIE BASE 28X28MM BLACK PK100</v>
          </cell>
          <cell r="C10444" t="str">
            <v>SELF ADHESIVE CABLE TIE BASE 28X28MM BLACK PK100</v>
          </cell>
          <cell r="D10444" t="str">
            <v>szt.</v>
          </cell>
          <cell r="E10444">
            <v>0</v>
          </cell>
          <cell r="F10444" t="str">
            <v>EXCEL</v>
          </cell>
          <cell r="K10444">
            <v>37.78</v>
          </cell>
        </row>
        <row r="10445">
          <cell r="A10445" t="str">
            <v>180-232</v>
          </cell>
          <cell r="B10445" t="str">
            <v>SELF ADHESIVE CABLE TIE BASE 28X28MM NATURAL PK100</v>
          </cell>
          <cell r="C10445" t="str">
            <v>SELF ADHESIVE CABLE TIE BASE 28X28MM NATURAL PK100</v>
          </cell>
          <cell r="D10445" t="str">
            <v>szt.</v>
          </cell>
          <cell r="E10445">
            <v>0</v>
          </cell>
          <cell r="F10445" t="str">
            <v>EXCEL</v>
          </cell>
          <cell r="K10445">
            <v>37.06</v>
          </cell>
        </row>
        <row r="10446">
          <cell r="A10446" t="str">
            <v>200-120</v>
          </cell>
          <cell r="B10446" t="str">
            <v>SELF ADHESIVE TWIST CLIPS 9.2/26.1MM PK 100</v>
          </cell>
          <cell r="C10446" t="str">
            <v>SELF ADHESIVE TWIST CLIPS 9.2/26.1MM PK 100</v>
          </cell>
          <cell r="D10446" t="str">
            <v>szt.</v>
          </cell>
          <cell r="E10446">
            <v>0</v>
          </cell>
          <cell r="F10446" t="str">
            <v>EXCEL</v>
          </cell>
          <cell r="K10446">
            <v>16.8</v>
          </cell>
        </row>
        <row r="10447">
          <cell r="A10447" t="str">
            <v>SF-CP100C-GP -SFP</v>
          </cell>
          <cell r="B10447" t="str">
            <v>SF-CP100C-GP -SFP 10/100/1000 TX UTP 100m for DCN</v>
          </cell>
          <cell r="C10447" t="str">
            <v>SF-CP100C-GP -SFP 10/100/1000 TX UTP 100m for DCN</v>
          </cell>
          <cell r="D10447" t="str">
            <v>szt.</v>
          </cell>
          <cell r="E10447">
            <v>0</v>
          </cell>
          <cell r="F10447" t="str">
            <v>CCTV</v>
          </cell>
          <cell r="K10447">
            <v>0</v>
          </cell>
        </row>
        <row r="10448">
          <cell r="A10448" t="str">
            <v>SF-MM85055D-GP</v>
          </cell>
          <cell r="B10448" t="str">
            <v>SF-MM85055D-GP</v>
          </cell>
          <cell r="C10448" t="str">
            <v>SF-MM85055D-GP-SFP 1,25Gbps SX 850nm LC DDM MMF 550m for DCN</v>
          </cell>
          <cell r="D10448" t="str">
            <v>szt.</v>
          </cell>
          <cell r="E10448">
            <v>0</v>
          </cell>
          <cell r="F10448" t="str">
            <v>CCTV</v>
          </cell>
          <cell r="K10448">
            <v>0</v>
          </cell>
        </row>
        <row r="10449">
          <cell r="A10449" t="str">
            <v>SF-MM85055D-GP-SFP</v>
          </cell>
          <cell r="B10449" t="str">
            <v>SF-MM85055D-GP -SFP 1.25Gbps SX 850nm LC DDM MMF 5</v>
          </cell>
          <cell r="C10449" t="str">
            <v>SF-MM85055D-GP -SFP 1.25Gbps SX 850nm LC DDM MMF 550m for DCN</v>
          </cell>
          <cell r="D10449" t="str">
            <v>szt.</v>
          </cell>
          <cell r="E10449">
            <v>0</v>
          </cell>
          <cell r="F10449" t="str">
            <v>CCTV</v>
          </cell>
          <cell r="K10449">
            <v>0</v>
          </cell>
        </row>
        <row r="10450">
          <cell r="A10450" t="str">
            <v>DEM-CB100S</v>
          </cell>
          <cell r="B10450" t="str">
            <v>SFP+ Direct Attach Stacking Cable, 1M</v>
          </cell>
          <cell r="C10450" t="str">
            <v>SFP+ Direct Attach Stacking Cable, 1M</v>
          </cell>
          <cell r="D10450" t="str">
            <v>szt.</v>
          </cell>
          <cell r="E10450">
            <v>0</v>
          </cell>
          <cell r="F10450" t="str">
            <v>UPS i urządzenia aktywne</v>
          </cell>
          <cell r="K10450">
            <v>0</v>
          </cell>
        </row>
        <row r="10451">
          <cell r="A10451" t="str">
            <v>1G SM</v>
          </cell>
          <cell r="B10451" t="str">
            <v xml:space="preserve">SF-SM31020D-GP -SFP 1.25Gbps LX 1310nm LC DDM SMF </v>
          </cell>
          <cell r="C10451" t="str">
            <v xml:space="preserve">SF-SM31020D-GP -SFP 1.25Gbps LX 1310nm LC DDM SMF 20km                     </v>
          </cell>
          <cell r="D10451" t="str">
            <v>szt.</v>
          </cell>
          <cell r="E10451">
            <v>0</v>
          </cell>
          <cell r="F10451" t="str">
            <v>CCTV</v>
          </cell>
          <cell r="K10451">
            <v>0</v>
          </cell>
        </row>
        <row r="10452">
          <cell r="A10452" t="str">
            <v>SF-SM31020D-GP</v>
          </cell>
          <cell r="B10452" t="str">
            <v xml:space="preserve">SF-SM31020D-GP -SFP 1.25Gbps LX 1310nm LC DDM SMF </v>
          </cell>
          <cell r="C10452" t="str">
            <v>SF-SM31020D-GP -SFP 1.25Gbps LX 1310nm LC DDM SMF 20km for HP</v>
          </cell>
          <cell r="D10452" t="str">
            <v>szt.</v>
          </cell>
          <cell r="E10452">
            <v>0</v>
          </cell>
          <cell r="F10452" t="str">
            <v>CCTV</v>
          </cell>
          <cell r="K10452">
            <v>0</v>
          </cell>
        </row>
        <row r="10453">
          <cell r="A10453" t="str">
            <v>SF-SM31020D-GP-SFP</v>
          </cell>
          <cell r="B10453" t="str">
            <v xml:space="preserve">SF-SM31020D-GP -SFP 1.25Gbps LX 1310nm LC DDM SMF </v>
          </cell>
          <cell r="C10453" t="str">
            <v>SF-SM31020D-GP -SFP 1.25Gbps LX 1310nm LC DDM SMF 20km for DCN</v>
          </cell>
          <cell r="D10453" t="str">
            <v>szt.</v>
          </cell>
          <cell r="E10453">
            <v>0</v>
          </cell>
          <cell r="F10453" t="str">
            <v>CCTV</v>
          </cell>
          <cell r="K10453">
            <v>0</v>
          </cell>
        </row>
        <row r="10454">
          <cell r="A10454" t="str">
            <v>SF-SM31020DI-GP-SFP</v>
          </cell>
          <cell r="B10454" t="str">
            <v>SF-SM31020DI-GP-SFP</v>
          </cell>
          <cell r="C10454" t="str">
            <v>SF-SM31020DI-GP-SFP</v>
          </cell>
          <cell r="D10454" t="str">
            <v>szt.</v>
          </cell>
          <cell r="E10454">
            <v>0</v>
          </cell>
          <cell r="F10454" t="str">
            <v>CCTV</v>
          </cell>
          <cell r="K10454">
            <v>0</v>
          </cell>
        </row>
        <row r="10455">
          <cell r="A10455" t="str">
            <v>SF-SM31020E-GP -SFP</v>
          </cell>
          <cell r="B10455" t="str">
            <v xml:space="preserve">SF-SM31020E-GP -SFP 1.25Gbps LX 1310nm LC DDM SMF </v>
          </cell>
          <cell r="C10455" t="str">
            <v>SF-SM31020E-GP -SFP 1.25Gbps LX 1310nm LC DDM SMF 20km Ethernet only for TP-Link</v>
          </cell>
          <cell r="D10455" t="str">
            <v>szt.</v>
          </cell>
          <cell r="E10455">
            <v>0</v>
          </cell>
          <cell r="F10455" t="str">
            <v>CCTV</v>
          </cell>
          <cell r="K10455">
            <v>0</v>
          </cell>
        </row>
        <row r="10456">
          <cell r="A10456" t="str">
            <v xml:space="preserve"> SF-SM31020E-GP-SFPC</v>
          </cell>
          <cell r="B10456" t="str">
            <v xml:space="preserve">SF-SM31020E-GP -SFP 1.25Gbps LX 1310nm LC DDM SMF </v>
          </cell>
          <cell r="C10456" t="str">
            <v>SF-SM31020E-GP -SFP 1.25Gbps LX 1310nm LC DDM SMF 20km Ethernet only for Cisco&amp;Others</v>
          </cell>
          <cell r="D10456" t="str">
            <v>szt.</v>
          </cell>
          <cell r="E10456">
            <v>0</v>
          </cell>
          <cell r="F10456" t="str">
            <v>CCTV</v>
          </cell>
          <cell r="K10456">
            <v>0</v>
          </cell>
        </row>
        <row r="10457">
          <cell r="A10457" t="str">
            <v>VP2A-BFL-S-1</v>
          </cell>
          <cell r="B10457" t="str">
            <v>SIDEPOD,ACCESSORY,SPLIT BAFFLE,BLACK</v>
          </cell>
          <cell r="C10457" t="str">
            <v>SIDEPOD,ACCESSORY,SPLIT BAFFLE,BLACK</v>
          </cell>
          <cell r="D10457" t="str">
            <v>szt.</v>
          </cell>
          <cell r="E10457">
            <v>0</v>
          </cell>
          <cell r="F10457" t="str">
            <v>SIEMON</v>
          </cell>
          <cell r="K10457">
            <v>361.98</v>
          </cell>
        </row>
        <row r="10458">
          <cell r="A10458" t="str">
            <v>VP2A-BFL-S-4</v>
          </cell>
          <cell r="B10458" t="str">
            <v>SIDEPOD,ACCESSORY,SPLIT BAFFLE,GRAY</v>
          </cell>
          <cell r="C10458" t="str">
            <v>SIDEPOD,ACCESSORY,SPLIT BAFFLE,GRAY</v>
          </cell>
          <cell r="D10458" t="str">
            <v>szt.</v>
          </cell>
          <cell r="E10458">
            <v>0</v>
          </cell>
          <cell r="F10458" t="str">
            <v>SIEMON</v>
          </cell>
          <cell r="K10458">
            <v>361.98</v>
          </cell>
        </row>
        <row r="10459">
          <cell r="A10459" t="str">
            <v>AR-54-101</v>
          </cell>
          <cell r="B10459" t="str">
            <v>Single Arm Desktop Monitor Mount Gas Spring VESA</v>
          </cell>
          <cell r="D10459" t="str">
            <v>szt.</v>
          </cell>
          <cell r="E10459">
            <v>0</v>
          </cell>
          <cell r="F10459" t="str">
            <v>EXCEL</v>
          </cell>
          <cell r="K10459">
            <v>83.3</v>
          </cell>
        </row>
        <row r="10460">
          <cell r="A10460" t="str">
            <v>F3520</v>
          </cell>
          <cell r="B10460" t="str">
            <v>Single phase 16A PDU, 1 circuit breaker - 8xC13</v>
          </cell>
          <cell r="C10460" t="str">
            <v>Single phase 16A PDU, 1 circuit breaker - 8xC13 - Full - It monitors the total current,the individual current and the power on/off of individual outlets.  Sensor ports 3xTemp/Humidity, 2 x Door contact ports, 2 x Smoke, 2 x opening doors, 1 x Water detect</v>
          </cell>
          <cell r="D10460" t="str">
            <v>szt.</v>
          </cell>
          <cell r="E10460">
            <v>0</v>
          </cell>
          <cell r="F10460" t="str">
            <v>Cobi szafy akcesoria</v>
          </cell>
          <cell r="K10460">
            <v>0</v>
          </cell>
        </row>
        <row r="10461">
          <cell r="A10461" t="str">
            <v>F3521</v>
          </cell>
          <cell r="B10461" t="str">
            <v>Single phase 32A PDU 1 32A circuit breaker - 8xC13</v>
          </cell>
          <cell r="C10461" t="str">
            <v>Single phase 32A PDU 1 32A circuit breaker - 8xC13 - Full: It monitors the total current,the individual current and the power on/off of individual outlets. Sensor ports: 3xTemp/Humidity, 2 x Door contact ports, 2 x Smoke, 2 x opening doors, 1 x Water dete</v>
          </cell>
          <cell r="D10461" t="str">
            <v>szt.</v>
          </cell>
          <cell r="E10461">
            <v>0</v>
          </cell>
          <cell r="F10461" t="str">
            <v>Cobi szafy akcesoria</v>
          </cell>
          <cell r="K10461">
            <v>0</v>
          </cell>
        </row>
        <row r="10462">
          <cell r="A10462" t="str">
            <v>SH-S19V-01</v>
          </cell>
          <cell r="B10462" t="str">
            <v>SINGLE SIDED 19in EQUIPMENT SHELF</v>
          </cell>
          <cell r="C10462" t="str">
            <v>SINGLE SIDED 19in EQUIPMENT SHELF</v>
          </cell>
          <cell r="D10462" t="str">
            <v>szt.</v>
          </cell>
          <cell r="E10462">
            <v>0</v>
          </cell>
          <cell r="F10462" t="str">
            <v>SIEMON</v>
          </cell>
          <cell r="K10462">
            <v>168.7</v>
          </cell>
        </row>
        <row r="10463">
          <cell r="A10463" t="str">
            <v>SM303012PT</v>
          </cell>
          <cell r="B10463" t="str">
            <v>Skrzynka mieszkaniowa, wersja podtynkowa 300x300x1</v>
          </cell>
          <cell r="C10463" t="str">
            <v>Skrzynka mieszkaniowa, wersja podtynkowa 300x300x120mm, 10xRJ45, 6xF, 2xSC duplex, RAL9016</v>
          </cell>
          <cell r="D10463" t="str">
            <v>szt.</v>
          </cell>
          <cell r="E10463">
            <v>0</v>
          </cell>
          <cell r="F10463" t="str">
            <v>Inne - okazjonalne</v>
          </cell>
          <cell r="K10463">
            <v>0</v>
          </cell>
        </row>
        <row r="10464">
          <cell r="A10464" t="str">
            <v>MX-SM1-02</v>
          </cell>
          <cell r="B10464" t="str">
            <v>SM BOX,1 OPEN,MX,WHT</v>
          </cell>
          <cell r="C10464" t="str">
            <v>SM BOX,1 OPEN,MX,WHT</v>
          </cell>
          <cell r="D10464" t="str">
            <v>szt.</v>
          </cell>
          <cell r="E10464">
            <v>0</v>
          </cell>
          <cell r="F10464" t="str">
            <v>SIEMON</v>
          </cell>
          <cell r="K10464">
            <v>4.5599999999999996</v>
          </cell>
        </row>
        <row r="10465">
          <cell r="A10465" t="str">
            <v>MX-SMZ1-02</v>
          </cell>
          <cell r="B10465" t="str">
            <v>SM BOX,1 OPEN,ZMAX,WHT</v>
          </cell>
          <cell r="C10465" t="str">
            <v>SM BOX,1 OPEN,ZMAX,WHT</v>
          </cell>
          <cell r="D10465" t="str">
            <v>szt.</v>
          </cell>
          <cell r="E10465">
            <v>0</v>
          </cell>
          <cell r="F10465" t="str">
            <v>SIEMON</v>
          </cell>
          <cell r="K10465">
            <v>5.0599999999999996</v>
          </cell>
        </row>
        <row r="10466">
          <cell r="A10466" t="str">
            <v>MX-SM2-02</v>
          </cell>
          <cell r="B10466" t="str">
            <v>SM BOX,2 OPENS,MX,WHT</v>
          </cell>
          <cell r="C10466" t="str">
            <v>SM BOX,2 OPENS,MX,WHT</v>
          </cell>
          <cell r="D10466" t="str">
            <v>szt.</v>
          </cell>
          <cell r="E10466">
            <v>0</v>
          </cell>
          <cell r="F10466" t="str">
            <v>SIEMON</v>
          </cell>
          <cell r="K10466">
            <v>5.34</v>
          </cell>
        </row>
        <row r="10467">
          <cell r="A10467" t="str">
            <v>MX-SMZ2-01</v>
          </cell>
          <cell r="B10467" t="str">
            <v>SM BOX,2 OPENS,ZMAX,BLK</v>
          </cell>
          <cell r="C10467" t="str">
            <v>SM BOX,2 OPENS,ZMAX,BLK</v>
          </cell>
          <cell r="D10467" t="str">
            <v>szt.</v>
          </cell>
          <cell r="E10467">
            <v>0</v>
          </cell>
          <cell r="F10467" t="str">
            <v>SIEMON</v>
          </cell>
          <cell r="K10467">
            <v>0</v>
          </cell>
        </row>
        <row r="10468">
          <cell r="A10468" t="str">
            <v>MX-SMZ2-02</v>
          </cell>
          <cell r="B10468" t="str">
            <v>SM BOX,2 OPENS,ZMAX,WHT</v>
          </cell>
          <cell r="C10468" t="str">
            <v>SM BOX,2 OPENS,ZMAX,WHT</v>
          </cell>
          <cell r="D10468" t="str">
            <v>szt.</v>
          </cell>
          <cell r="E10468">
            <v>0</v>
          </cell>
          <cell r="F10468" t="str">
            <v>SIEMON</v>
          </cell>
          <cell r="K10468">
            <v>5.94</v>
          </cell>
        </row>
        <row r="10469">
          <cell r="A10469" t="str">
            <v>MX-SM4-02</v>
          </cell>
          <cell r="B10469" t="str">
            <v>SM BOX,4 OPENS,MX,WHT</v>
          </cell>
          <cell r="C10469" t="str">
            <v>SM BOX,4 OPENS,MX,WHT</v>
          </cell>
          <cell r="D10469" t="str">
            <v>szt.</v>
          </cell>
          <cell r="E10469">
            <v>0</v>
          </cell>
          <cell r="F10469" t="str">
            <v>SIEMON</v>
          </cell>
          <cell r="K10469">
            <v>7.9</v>
          </cell>
        </row>
        <row r="10470">
          <cell r="A10470" t="str">
            <v>MX-SMZ4-02</v>
          </cell>
          <cell r="B10470" t="str">
            <v>SM BOX,4 OPENS,ZMAX,WHT</v>
          </cell>
          <cell r="C10470" t="str">
            <v>SM BOX,4 OPENS,ZMAX,WHT</v>
          </cell>
          <cell r="D10470" t="str">
            <v>szt.</v>
          </cell>
          <cell r="E10470">
            <v>0</v>
          </cell>
          <cell r="F10470" t="str">
            <v>SIEMON</v>
          </cell>
          <cell r="K10470">
            <v>8.76</v>
          </cell>
        </row>
        <row r="10471">
          <cell r="A10471" t="str">
            <v>MX-SM6-02</v>
          </cell>
          <cell r="B10471" t="str">
            <v>SM BOX,6 OPENS,MX,WHT</v>
          </cell>
          <cell r="C10471" t="str">
            <v>SM BOX,6 OPENS,MX,WHT</v>
          </cell>
          <cell r="D10471" t="str">
            <v>szt.</v>
          </cell>
          <cell r="E10471">
            <v>0</v>
          </cell>
          <cell r="F10471" t="str">
            <v>SIEMON</v>
          </cell>
          <cell r="K10471">
            <v>12.34</v>
          </cell>
        </row>
        <row r="10472">
          <cell r="A10472" t="str">
            <v>MX-SMZ6-02</v>
          </cell>
          <cell r="B10472" t="str">
            <v>SM BOX,6 OPENS,ZMAX,WHT</v>
          </cell>
          <cell r="C10472" t="str">
            <v>SM BOX,6 OPENS,ZMAX,WHT</v>
          </cell>
          <cell r="D10472" t="str">
            <v>szt.</v>
          </cell>
          <cell r="E10472">
            <v>0</v>
          </cell>
          <cell r="F10472" t="str">
            <v>SIEMON</v>
          </cell>
          <cell r="K10472">
            <v>12.34</v>
          </cell>
        </row>
        <row r="10473">
          <cell r="A10473" t="str">
            <v>X-IBOX-01</v>
          </cell>
          <cell r="B10473" t="str">
            <v>SM BOX,DBL GNG,1 OPEN,RGDZD,LT GRY,IP66/IP67</v>
          </cell>
          <cell r="C10473" t="str">
            <v>SM BOX,DBL GNG,1 OPEN,RGDZD,LT GRY,IP66/IP67</v>
          </cell>
          <cell r="D10473" t="str">
            <v>szt.</v>
          </cell>
          <cell r="E10473">
            <v>0</v>
          </cell>
          <cell r="F10473" t="str">
            <v>SIEMON</v>
          </cell>
          <cell r="K10473">
            <v>58.44</v>
          </cell>
        </row>
        <row r="10474">
          <cell r="A10474" t="str">
            <v>X-IBOX-02</v>
          </cell>
          <cell r="B10474" t="str">
            <v>SM BOX,DBL GNG,2 OPENS,RGDZD,LT GRY,IP66/IP67</v>
          </cell>
          <cell r="C10474" t="str">
            <v>SM BOX,DBL GNG,2 OPENS,RGDZD,LT GRY,IP66/IP67</v>
          </cell>
          <cell r="D10474" t="str">
            <v>szt.</v>
          </cell>
          <cell r="E10474">
            <v>0</v>
          </cell>
          <cell r="F10474" t="str">
            <v>SIEMON</v>
          </cell>
          <cell r="K10474">
            <v>61.74</v>
          </cell>
        </row>
        <row r="10475">
          <cell r="A10475" t="str">
            <v>X-IBOX-03</v>
          </cell>
          <cell r="B10475" t="str">
            <v>SM BOX,DBL GNG,3 OPENS,RGDZD,LT GRY,IP66/IP67</v>
          </cell>
          <cell r="C10475" t="str">
            <v>SM BOX,DBL GNG,3 OPENS,RGDZD,LT GRY,IP66/IP67</v>
          </cell>
          <cell r="D10475" t="str">
            <v>szt.</v>
          </cell>
          <cell r="E10475">
            <v>0</v>
          </cell>
          <cell r="F10475" t="str">
            <v>SIEMON</v>
          </cell>
          <cell r="K10475">
            <v>65.06</v>
          </cell>
        </row>
        <row r="10476">
          <cell r="A10476" t="str">
            <v>X-IBOX-04</v>
          </cell>
          <cell r="B10476" t="str">
            <v>SM BOX,DBL GNG,4 OPENS,RGDZD,LT GRY,IP66/IP67</v>
          </cell>
          <cell r="C10476" t="str">
            <v>SM BOX,DBL GNG,4 OPENS,RGDZD,LT GRY,IP66/IP67</v>
          </cell>
          <cell r="D10476" t="str">
            <v>szt.</v>
          </cell>
          <cell r="E10476">
            <v>0</v>
          </cell>
          <cell r="F10476" t="str">
            <v>SIEMON</v>
          </cell>
          <cell r="K10476">
            <v>68.36</v>
          </cell>
        </row>
        <row r="10477">
          <cell r="A10477" t="str">
            <v>TL-SL2428WEB</v>
          </cell>
          <cell r="B10477" t="str">
            <v>SMART SWITCH 24X10/100MBPS</v>
          </cell>
          <cell r="C10477" t="str">
            <v>SMART SWITCH 24X10/100MBPS</v>
          </cell>
          <cell r="D10477" t="str">
            <v>szt.</v>
          </cell>
          <cell r="E10477">
            <v>0</v>
          </cell>
          <cell r="F10477" t="str">
            <v>CCTV</v>
          </cell>
          <cell r="K10477">
            <v>0</v>
          </cell>
        </row>
        <row r="10478">
          <cell r="A10478" t="str">
            <v>SMT-1935P</v>
          </cell>
          <cell r="B10478" t="str">
            <v>SMT-1935P MONITOR</v>
          </cell>
          <cell r="C10478" t="str">
            <v>SMT-1935P MONITOR</v>
          </cell>
          <cell r="D10478" t="str">
            <v>szt.</v>
          </cell>
          <cell r="E10478">
            <v>0</v>
          </cell>
          <cell r="F10478" t="str">
            <v>CCTV</v>
          </cell>
          <cell r="K10478">
            <v>0</v>
          </cell>
        </row>
        <row r="10479">
          <cell r="A10479" t="str">
            <v>PNL-TBLNK010-1S</v>
          </cell>
          <cell r="B10479" t="str">
            <v>SNAPFIT THERMAL BLANKING PANEL,1U,SQUARE HOLES,BLA</v>
          </cell>
          <cell r="C10479" t="str">
            <v>SNAPFIT THERMAL BLANKING PANEL,1U,SQUARE HOLES,BLACK,10PK</v>
          </cell>
          <cell r="D10479" t="str">
            <v>szt.</v>
          </cell>
          <cell r="E10479">
            <v>0</v>
          </cell>
          <cell r="F10479" t="str">
            <v>SIEMON</v>
          </cell>
          <cell r="K10479">
            <v>68.06</v>
          </cell>
        </row>
        <row r="10480">
          <cell r="A10480" t="str">
            <v>PNL-TBLNK100-1S</v>
          </cell>
          <cell r="B10480" t="str">
            <v>SNAPFIT THERMAL BLANKING PANEL,1U,SQUARE HOLES,BLA</v>
          </cell>
          <cell r="C10480" t="str">
            <v>SNAPFIT THERMAL BLANKING PANEL,1U,SQUARE HOLES,BLACK,100PK</v>
          </cell>
          <cell r="D10480" t="str">
            <v>szt.</v>
          </cell>
          <cell r="E10480">
            <v>0</v>
          </cell>
          <cell r="F10480" t="str">
            <v>SIEMON</v>
          </cell>
          <cell r="K10480">
            <v>612.5</v>
          </cell>
        </row>
        <row r="10481">
          <cell r="A10481" t="str">
            <v>SNP-L6233H</v>
          </cell>
          <cell r="B10481" t="str">
            <v>SNP-L6233H</v>
          </cell>
          <cell r="C10481" t="str">
            <v>SNP-L6233H</v>
          </cell>
          <cell r="D10481" t="str">
            <v>szt.</v>
          </cell>
          <cell r="E10481">
            <v>0</v>
          </cell>
          <cell r="F10481" t="str">
            <v>CCTV</v>
          </cell>
          <cell r="K10481">
            <v>0</v>
          </cell>
        </row>
        <row r="10482">
          <cell r="A10482">
            <v>5010109</v>
          </cell>
          <cell r="B10482" t="str">
            <v>Sockel für Standverteilerschrank Passend für SVH 3</v>
          </cell>
          <cell r="C10482" t="str">
            <v>Sockel für Standverteilerschrank Passend für SVH 3000 SVP/SVL 1800 und SVS 1500 Sockelbreite: 800 mm Sockelhöhe: 100 mm</v>
          </cell>
          <cell r="D10482" t="str">
            <v>szt.</v>
          </cell>
          <cell r="E10482">
            <v>0</v>
          </cell>
          <cell r="F10482" t="str">
            <v>Inne - okazjonalne</v>
          </cell>
          <cell r="K10482">
            <v>0</v>
          </cell>
        </row>
        <row r="10483">
          <cell r="A10483">
            <v>5010111</v>
          </cell>
          <cell r="B10483" t="str">
            <v>Sockel für Standverteilerschrank Passend für SVH 5</v>
          </cell>
          <cell r="C10483" t="str">
            <v>Sockel für Standverteilerschrank Passend für SVH 5000 SVP/SVL 3000 und SVS 2500 Sockelbreite: 1200 mm Sockelhöhe: 100 mm</v>
          </cell>
          <cell r="D10483" t="str">
            <v>szt.</v>
          </cell>
          <cell r="E10483">
            <v>0</v>
          </cell>
          <cell r="F10483" t="str">
            <v>Inne - okazjonalne</v>
          </cell>
          <cell r="K10483">
            <v>0</v>
          </cell>
        </row>
        <row r="10484">
          <cell r="A10484" t="str">
            <v>EE-MN1-CNT</v>
          </cell>
          <cell r="B10484" t="str">
            <v>SOFTWARE MAINT,EAGLE EYE,PER FMA,1YR</v>
          </cell>
          <cell r="C10484" t="str">
            <v>SOFTWARE MAINT,EAGLE EYE,PER FMA,1YR</v>
          </cell>
          <cell r="D10484" t="str">
            <v>szt.</v>
          </cell>
          <cell r="E10484">
            <v>0</v>
          </cell>
          <cell r="F10484" t="str">
            <v>SIEMON</v>
          </cell>
          <cell r="K10484">
            <v>146.54</v>
          </cell>
        </row>
        <row r="10485">
          <cell r="A10485" t="str">
            <v>EE-MN3-CNT</v>
          </cell>
          <cell r="B10485" t="str">
            <v>SOFTWARE MAINT,EAGLE EYE,PER FMA,3YR</v>
          </cell>
          <cell r="C10485" t="str">
            <v>SOFTWARE MAINT,EAGLE EYE,PER FMA,3YR</v>
          </cell>
          <cell r="D10485" t="str">
            <v>szt.</v>
          </cell>
          <cell r="E10485">
            <v>0</v>
          </cell>
          <cell r="F10485" t="str">
            <v>SIEMON</v>
          </cell>
          <cell r="K10485">
            <v>351.7</v>
          </cell>
        </row>
        <row r="10486">
          <cell r="A10486" t="str">
            <v>EE-SWL-CNT</v>
          </cell>
          <cell r="B10486" t="str">
            <v>SOFTWARE,EAGLE EYE,PER FMA,W/ 1YR MAINT</v>
          </cell>
          <cell r="C10486" t="str">
            <v>SOFTWARE,EAGLE EYE,PER FMA,W/ 1YR MAINT</v>
          </cell>
          <cell r="D10486" t="str">
            <v>szt.</v>
          </cell>
          <cell r="E10486">
            <v>0</v>
          </cell>
          <cell r="F10486" t="str">
            <v>SIEMON</v>
          </cell>
          <cell r="K10486">
            <v>849.94</v>
          </cell>
        </row>
        <row r="10487">
          <cell r="A10487" t="str">
            <v>SC-20-1000</v>
          </cell>
          <cell r="B10487" t="str">
            <v>Soutcho RFiD handle with built in power</v>
          </cell>
          <cell r="C10487" t="str">
            <v>Soutcho RFiD handle with built in power</v>
          </cell>
          <cell r="D10487" t="str">
            <v>szt.</v>
          </cell>
          <cell r="E10487">
            <v>0</v>
          </cell>
          <cell r="F10487" t="str">
            <v>EXCEL</v>
          </cell>
          <cell r="K10487">
            <v>0</v>
          </cell>
        </row>
        <row r="10488">
          <cell r="A10488" t="str">
            <v>SC-10-1000</v>
          </cell>
          <cell r="B10488" t="str">
            <v>Southco Keypad handle with built in power</v>
          </cell>
          <cell r="C10488" t="str">
            <v>Southco Keypad handle with built in power</v>
          </cell>
          <cell r="D10488" t="str">
            <v>szt.</v>
          </cell>
          <cell r="E10488">
            <v>0</v>
          </cell>
          <cell r="F10488" t="str">
            <v>EXCEL</v>
          </cell>
          <cell r="K10488">
            <v>0</v>
          </cell>
        </row>
        <row r="10489">
          <cell r="A10489" t="str">
            <v>555-1V-COM32-INT1(8)</v>
          </cell>
          <cell r="B10489" t="str">
            <v>SP V/32a com l/r o/a pow 24-C13=4-C19=16A 3M T/F/L</v>
          </cell>
          <cell r="C10489" t="str">
            <v>SP V/32a com l/r o/a pow 24-C13=4-C19=16A 3M T/F/L</v>
          </cell>
          <cell r="D10489" t="str">
            <v>szt.</v>
          </cell>
          <cell r="E10489">
            <v>0</v>
          </cell>
          <cell r="F10489" t="str">
            <v>EXCEL</v>
          </cell>
          <cell r="K10489">
            <v>0</v>
          </cell>
        </row>
        <row r="10490">
          <cell r="A10490" t="str">
            <v>555-1V-COM32-INT1-24</v>
          </cell>
          <cell r="B10490" t="str">
            <v>SP V/32a com l/r o/a pow 24-C13=4-C19=16A 3M T/F/L</v>
          </cell>
          <cell r="C10490" t="str">
            <v>SP V/32a com l/r o/a pow 24-C13=4-C19=16A 3M T/F/L</v>
          </cell>
          <cell r="D10490" t="str">
            <v>szt.</v>
          </cell>
          <cell r="E10490">
            <v>0</v>
          </cell>
          <cell r="F10490" t="str">
            <v>EXCEL</v>
          </cell>
          <cell r="K10490">
            <v>0</v>
          </cell>
        </row>
        <row r="10491">
          <cell r="A10491" t="str">
            <v>202-062</v>
          </cell>
          <cell r="B10491" t="str">
            <v>SPARE BLADE FOR 202-061</v>
          </cell>
          <cell r="C10491" t="str">
            <v>SPARE BLADE FOR 202-061</v>
          </cell>
          <cell r="D10491" t="str">
            <v>szt.</v>
          </cell>
          <cell r="E10491">
            <v>0</v>
          </cell>
          <cell r="F10491" t="str">
            <v>EXCEL</v>
          </cell>
          <cell r="K10491">
            <v>10.82</v>
          </cell>
        </row>
        <row r="10492">
          <cell r="A10492" t="str">
            <v>202-083</v>
          </cell>
          <cell r="B10492" t="str">
            <v>SPARE CON BLOCK 24PT ST/SC/SMA/FC</v>
          </cell>
          <cell r="C10492" t="str">
            <v>SPARE CON BLOCK 24PT ST/SC/SMA/FC</v>
          </cell>
          <cell r="D10492" t="str">
            <v>szt.</v>
          </cell>
          <cell r="E10492">
            <v>0</v>
          </cell>
          <cell r="F10492" t="str">
            <v>EXCEL</v>
          </cell>
          <cell r="K10492">
            <v>0</v>
          </cell>
        </row>
        <row r="10493">
          <cell r="A10493" t="str">
            <v>SPAWANIE/POM</v>
          </cell>
          <cell r="B10493" t="str">
            <v xml:space="preserve">Spawanie i pomiary kabla </v>
          </cell>
          <cell r="C10493" t="str">
            <v xml:space="preserve">Spawanie i pomiary kabla </v>
          </cell>
          <cell r="D10493" t="str">
            <v>szt.</v>
          </cell>
          <cell r="E10493">
            <v>0</v>
          </cell>
          <cell r="F10493" t="str">
            <v>Usługa - towar</v>
          </cell>
          <cell r="K10493">
            <v>0</v>
          </cell>
        </row>
        <row r="10494">
          <cell r="A10494" t="str">
            <v>SPAWANIE/P</v>
          </cell>
          <cell r="B10494" t="str">
            <v>Spawanie i pomiary kabla światłowodowego</v>
          </cell>
          <cell r="C10494" t="str">
            <v>Spawanie i pomiary kabla światłowodowego</v>
          </cell>
          <cell r="D10494" t="str">
            <v>szt.</v>
          </cell>
          <cell r="E10494">
            <v>0</v>
          </cell>
          <cell r="F10494" t="str">
            <v>USŁUGI</v>
          </cell>
          <cell r="K10494">
            <v>0</v>
          </cell>
        </row>
        <row r="10495">
          <cell r="A10495" t="str">
            <v>SPAW/POM</v>
          </cell>
          <cell r="B10495" t="str">
            <v xml:space="preserve">Spawanie i pomiary światłowodów </v>
          </cell>
          <cell r="C10495" t="str">
            <v xml:space="preserve">Spawanie i pomiary światłowodów </v>
          </cell>
          <cell r="D10495" t="str">
            <v>szt.</v>
          </cell>
          <cell r="E10495">
            <v>0</v>
          </cell>
          <cell r="F10495" t="str">
            <v>Usługa - towar</v>
          </cell>
          <cell r="K10495">
            <v>0</v>
          </cell>
        </row>
        <row r="10496">
          <cell r="A10496" t="str">
            <v>SPAWANIE</v>
          </cell>
          <cell r="B10496" t="str">
            <v>Spawanie łącz światłowodowych</v>
          </cell>
          <cell r="C10496" t="str">
            <v>Spawanie łącz światłowodowych</v>
          </cell>
          <cell r="D10496" t="str">
            <v>szt.</v>
          </cell>
          <cell r="E10496">
            <v>64.400000000000006</v>
          </cell>
          <cell r="F10496" t="str">
            <v>Cobi FO osprzęt</v>
          </cell>
          <cell r="K10496">
            <v>0</v>
          </cell>
        </row>
        <row r="10497">
          <cell r="A10497" t="str">
            <v>AR-20-005</v>
          </cell>
          <cell r="B10497" t="str">
            <v>Speaker Wall Plate 2x Binding Post Single White</v>
          </cell>
          <cell r="C10497" t="str">
            <v>Speaker Wall Plate 2x Binding Post Single White</v>
          </cell>
          <cell r="D10497" t="str">
            <v>szt.</v>
          </cell>
          <cell r="E10497">
            <v>0</v>
          </cell>
          <cell r="F10497" t="str">
            <v>EXCEL</v>
          </cell>
          <cell r="K10497">
            <v>7.38</v>
          </cell>
        </row>
        <row r="10498">
          <cell r="A10498" t="str">
            <v>AR-20-006</v>
          </cell>
          <cell r="B10498" t="str">
            <v>Speaker Wall Plate 4x Binding Post Single White</v>
          </cell>
          <cell r="C10498" t="str">
            <v>Speaker Wall Plate 4x Binding Post Single White</v>
          </cell>
          <cell r="D10498" t="str">
            <v>szt.</v>
          </cell>
          <cell r="E10498">
            <v>0</v>
          </cell>
          <cell r="F10498" t="str">
            <v>EXCEL</v>
          </cell>
          <cell r="K10498">
            <v>12.66</v>
          </cell>
        </row>
        <row r="10499">
          <cell r="A10499" t="str">
            <v>555-1V-COM32-INT1-12</v>
          </cell>
          <cell r="B10499" t="str">
            <v>SPh Vert 32a com l/r 12-C13-10A 3mtr top feed lead</v>
          </cell>
          <cell r="C10499" t="str">
            <v>SPh Vert 32a com l/r 12-C13-10A 3mtr top feed lead</v>
          </cell>
          <cell r="D10499" t="str">
            <v>szt.</v>
          </cell>
          <cell r="E10499">
            <v>0</v>
          </cell>
          <cell r="F10499" t="str">
            <v>EXCEL</v>
          </cell>
          <cell r="K10499">
            <v>0</v>
          </cell>
        </row>
        <row r="10500">
          <cell r="A10500" t="str">
            <v>555-1V-COM32-INT1(3)</v>
          </cell>
          <cell r="B10500" t="str">
            <v>SPh Vert 32a com l/r 12-C13-10A 3mtr top feed lead</v>
          </cell>
          <cell r="C10500" t="str">
            <v>SPh Vert 32a com l/r 12-C13-10A 3mtr top feed lead</v>
          </cell>
          <cell r="D10500" t="str">
            <v>szt.</v>
          </cell>
          <cell r="E10500">
            <v>0</v>
          </cell>
          <cell r="F10500" t="str">
            <v>EXCEL</v>
          </cell>
          <cell r="K10500">
            <v>0</v>
          </cell>
        </row>
        <row r="10501">
          <cell r="A10501" t="str">
            <v>57C0 0100000.1/P</v>
          </cell>
          <cell r="B10501" t="str">
            <v>Splice Box OD 24</v>
          </cell>
          <cell r="C10501" t="str">
            <v>Splice Box OD 24</v>
          </cell>
          <cell r="D10501" t="str">
            <v>szt.</v>
          </cell>
          <cell r="E10501">
            <v>362.69</v>
          </cell>
          <cell r="F10501" t="str">
            <v>Inne - okazjonalne</v>
          </cell>
          <cell r="K10501">
            <v>0</v>
          </cell>
        </row>
        <row r="10502">
          <cell r="A10502" t="str">
            <v>202-105</v>
          </cell>
          <cell r="B10502" t="str">
            <v>SPLICE CASSETTE</v>
          </cell>
          <cell r="C10502" t="str">
            <v>SPLICE CASSETTE</v>
          </cell>
          <cell r="D10502" t="str">
            <v>szt.</v>
          </cell>
          <cell r="E10502">
            <v>0</v>
          </cell>
          <cell r="F10502" t="str">
            <v>EXCEL</v>
          </cell>
          <cell r="K10502">
            <v>2.16</v>
          </cell>
        </row>
        <row r="10503">
          <cell r="A10503" t="str">
            <v>202-106-12-CORES</v>
          </cell>
          <cell r="B10503" t="str">
            <v>SPLICE HOLDER 12-CORES</v>
          </cell>
          <cell r="C10503" t="str">
            <v>SPLICE HOLDER 12-CORES</v>
          </cell>
          <cell r="D10503" t="str">
            <v>szt.</v>
          </cell>
          <cell r="E10503">
            <v>0</v>
          </cell>
          <cell r="F10503" t="str">
            <v>EXCEL</v>
          </cell>
          <cell r="K10503">
            <v>0.56000000000000005</v>
          </cell>
        </row>
        <row r="10504">
          <cell r="A10504" t="str">
            <v>202-106-6-CORES</v>
          </cell>
          <cell r="B10504" t="str">
            <v>SPLICE HOLDER 6-CORES</v>
          </cell>
          <cell r="C10504" t="str">
            <v>SPLICE HOLDER 6-CORES</v>
          </cell>
          <cell r="D10504" t="str">
            <v>szt.</v>
          </cell>
          <cell r="E10504">
            <v>0</v>
          </cell>
          <cell r="F10504" t="str">
            <v>EXCEL</v>
          </cell>
          <cell r="K10504">
            <v>0</v>
          </cell>
        </row>
        <row r="10505">
          <cell r="A10505" t="str">
            <v>202-106</v>
          </cell>
          <cell r="B10505" t="str">
            <v>SPLICE HOLDER 8-CORES</v>
          </cell>
          <cell r="C10505" t="str">
            <v>SPLICE HOLDER 8-CORES</v>
          </cell>
          <cell r="D10505" t="str">
            <v>szt.</v>
          </cell>
          <cell r="E10505">
            <v>0</v>
          </cell>
          <cell r="F10505" t="str">
            <v>EXCEL</v>
          </cell>
          <cell r="K10505">
            <v>0.42</v>
          </cell>
        </row>
        <row r="10506">
          <cell r="A10506" t="str">
            <v>200-148</v>
          </cell>
          <cell r="B10506" t="str">
            <v>SPLICE HOLDER FOR 12 CORELINK SPLICES</v>
          </cell>
          <cell r="C10506" t="str">
            <v>SPLICE HOLDER FOR 12 CORELINK SPLICES</v>
          </cell>
          <cell r="D10506" t="str">
            <v>szt.</v>
          </cell>
          <cell r="E10506">
            <v>0</v>
          </cell>
          <cell r="F10506" t="str">
            <v>EXCEL</v>
          </cell>
          <cell r="K10506">
            <v>3.02</v>
          </cell>
        </row>
        <row r="10507">
          <cell r="A10507" t="str">
            <v>SP-MM85030D-GP C</v>
          </cell>
          <cell r="B10507" t="str">
            <v>SP-MM85030D-GP -SFP+ SR 10Gbs 850nm LC DDM MMF 300</v>
          </cell>
          <cell r="C10507" t="str">
            <v>SP-MM85030D-GP -SFP+ SR 10Gbs 850nm LC DDM MMF 300m for Cisco</v>
          </cell>
          <cell r="D10507" t="str">
            <v>szt.</v>
          </cell>
          <cell r="E10507">
            <v>0</v>
          </cell>
          <cell r="F10507" t="str">
            <v>CCTV</v>
          </cell>
          <cell r="K10507">
            <v>0</v>
          </cell>
        </row>
        <row r="10508">
          <cell r="A10508" t="str">
            <v>SP-MM85030D-GP DL</v>
          </cell>
          <cell r="B10508" t="str">
            <v>SP-MM85030D-GP -SFP+ SR 10Gbs 850nm LC DDM MMF 300</v>
          </cell>
          <cell r="C10508" t="str">
            <v>SP-MM85030D-GP -SFP+ SR 10Gbs 850nm LC DDM MMF 300m for D-Link</v>
          </cell>
          <cell r="D10508" t="str">
            <v>szt.</v>
          </cell>
          <cell r="E10508">
            <v>0</v>
          </cell>
          <cell r="F10508" t="str">
            <v>CCTV</v>
          </cell>
          <cell r="K10508">
            <v>0</v>
          </cell>
        </row>
        <row r="10509">
          <cell r="A10509" t="str">
            <v>SP-MM85030D-GP</v>
          </cell>
          <cell r="B10509" t="str">
            <v>SP-MM85030D-GP -SFP+ SR10Gbs 850nm LC DDM MMF 300m</v>
          </cell>
          <cell r="C10509" t="str">
            <v>SP-MM85030D-GP -SFP+ SR 10Gbs 850nm LC DDM MMF 300m for DCN</v>
          </cell>
          <cell r="D10509" t="str">
            <v>szt.</v>
          </cell>
          <cell r="E10509">
            <v>0</v>
          </cell>
          <cell r="F10509" t="str">
            <v>CCTV</v>
          </cell>
          <cell r="K10509">
            <v>0</v>
          </cell>
        </row>
        <row r="10510">
          <cell r="A10510" t="str">
            <v>SAN-SPRĘŻYNA</v>
          </cell>
          <cell r="B10510" t="str">
            <v xml:space="preserve">SPRĘŻYNA 0,5/DE3/12/9/AWA 1H18N9 NACISK.   </v>
          </cell>
          <cell r="C10510" t="str">
            <v xml:space="preserve">SPRĘŻYNA 0,5/DE3/12/9/AWA 1H18N9 NACISK.   </v>
          </cell>
          <cell r="D10510" t="str">
            <v>szt.</v>
          </cell>
          <cell r="E10510">
            <v>0</v>
          </cell>
          <cell r="F10510" t="str">
            <v>Półprodukty do montażu</v>
          </cell>
          <cell r="K10510">
            <v>0</v>
          </cell>
        </row>
        <row r="10511">
          <cell r="A10511" t="str">
            <v>SP-SM31010D-GP</v>
          </cell>
          <cell r="B10511" t="str">
            <v>SP-SM31010D-GP -SFP+ LR 10Gbs 1310nm LC DDM SMF 10</v>
          </cell>
          <cell r="C10511" t="str">
            <v>SP-SM31010D-GP -SFP+ LR 10Gbs 1310nm LC DDM SMF 10km for DCN</v>
          </cell>
          <cell r="D10511" t="str">
            <v>szt.</v>
          </cell>
          <cell r="E10511">
            <v>0</v>
          </cell>
          <cell r="F10511" t="str">
            <v>CCTV</v>
          </cell>
          <cell r="K10511">
            <v>0</v>
          </cell>
        </row>
        <row r="10512">
          <cell r="A10512" t="str">
            <v>200-392</v>
          </cell>
          <cell r="B10512" t="str">
            <v>ST BLANK PLUG</v>
          </cell>
          <cell r="C10512" t="str">
            <v>ST BLANK PLUG</v>
          </cell>
          <cell r="D10512" t="str">
            <v>szt.</v>
          </cell>
          <cell r="E10512">
            <v>0</v>
          </cell>
          <cell r="F10512" t="str">
            <v>EXCEL</v>
          </cell>
          <cell r="K10512">
            <v>0.36</v>
          </cell>
        </row>
        <row r="10513">
          <cell r="A10513" t="str">
            <v>200-330</v>
          </cell>
          <cell r="B10513" t="str">
            <v>ST MM CERAMIC CONNECTOR</v>
          </cell>
          <cell r="C10513" t="str">
            <v>ST MM CERAMIC CONNECTOR</v>
          </cell>
          <cell r="D10513" t="str">
            <v>szt.</v>
          </cell>
          <cell r="E10513">
            <v>0</v>
          </cell>
          <cell r="F10513" t="str">
            <v>EXCEL</v>
          </cell>
          <cell r="K10513">
            <v>1.1200000000000001</v>
          </cell>
        </row>
        <row r="10514">
          <cell r="A10514" t="str">
            <v>200-330-A</v>
          </cell>
          <cell r="B10514" t="str">
            <v>ST MM CERAMIC CONNECTOR =4PKS 1 FOR EACH COMPONENT</v>
          </cell>
          <cell r="C10514" t="str">
            <v>ST MM CERAMIC CONNECTOR =4PKS 1 FOR EACH COMPONENT</v>
          </cell>
          <cell r="D10514" t="str">
            <v>szt.</v>
          </cell>
          <cell r="E10514">
            <v>0</v>
          </cell>
          <cell r="F10514" t="str">
            <v>EXCEL</v>
          </cell>
          <cell r="K10514">
            <v>1.6</v>
          </cell>
        </row>
        <row r="10515">
          <cell r="A10515" t="str">
            <v>200-330-100</v>
          </cell>
          <cell r="B10515" t="str">
            <v>ST MM CERAMIC FERRULE CONNECTOR - PACK 100</v>
          </cell>
          <cell r="C10515" t="str">
            <v>ST MM CERAMIC FERRULE CONNECTOR - PACK 100</v>
          </cell>
          <cell r="D10515" t="str">
            <v>szt.</v>
          </cell>
          <cell r="E10515">
            <v>0</v>
          </cell>
          <cell r="F10515" t="str">
            <v>EXCEL</v>
          </cell>
          <cell r="K10515">
            <v>160.44</v>
          </cell>
        </row>
        <row r="10516">
          <cell r="A10516" t="str">
            <v>200-350</v>
          </cell>
          <cell r="B10516" t="str">
            <v>ST MULTIMODE BULKHEAD ADAPTOR</v>
          </cell>
          <cell r="C10516" t="str">
            <v>ST MULTIMODE BULKHEAD ADAPTOR</v>
          </cell>
          <cell r="D10516" t="str">
            <v>szt.</v>
          </cell>
          <cell r="E10516">
            <v>0</v>
          </cell>
          <cell r="F10516" t="str">
            <v>EXCEL</v>
          </cell>
          <cell r="K10516">
            <v>0</v>
          </cell>
        </row>
        <row r="10517">
          <cell r="A10517" t="str">
            <v>200-350-SM</v>
          </cell>
          <cell r="B10517" t="str">
            <v>ST SINGLEMODE BULKHEAD ADAPTOR</v>
          </cell>
          <cell r="C10517" t="str">
            <v>ST SINGLEMODE BULKHEAD ADAPTOR</v>
          </cell>
          <cell r="D10517" t="str">
            <v>szt.</v>
          </cell>
          <cell r="E10517">
            <v>0</v>
          </cell>
          <cell r="F10517" t="str">
            <v>EXCEL</v>
          </cell>
          <cell r="K10517">
            <v>0</v>
          </cell>
        </row>
        <row r="10518">
          <cell r="A10518" t="str">
            <v>200-319</v>
          </cell>
          <cell r="B10518" t="str">
            <v>ST SM CERAMIC CONNECTOR YELLOW PIGTAIL + P/C BT</v>
          </cell>
          <cell r="C10518" t="str">
            <v>ST SM CERAMIC CONNECTOR YELLOW PIGTAIL + P/C BT</v>
          </cell>
          <cell r="D10518" t="str">
            <v>szt.</v>
          </cell>
          <cell r="E10518">
            <v>0</v>
          </cell>
          <cell r="F10518" t="str">
            <v>EXCEL</v>
          </cell>
          <cell r="K10518">
            <v>1.4</v>
          </cell>
        </row>
        <row r="10519">
          <cell r="A10519" t="str">
            <v>202-088</v>
          </cell>
          <cell r="B10519" t="str">
            <v>ST/SC POLISHING PUCK METAL</v>
          </cell>
          <cell r="C10519" t="str">
            <v>ST/SC POLISHING PUCK METAL</v>
          </cell>
          <cell r="D10519" t="str">
            <v>szt.</v>
          </cell>
          <cell r="E10519">
            <v>0</v>
          </cell>
          <cell r="F10519" t="str">
            <v>EXCEL</v>
          </cell>
          <cell r="K10519">
            <v>0</v>
          </cell>
        </row>
        <row r="10520">
          <cell r="A10520" t="str">
            <v>ST1000VX005</v>
          </cell>
          <cell r="B10520" t="str">
            <v>ST1000VX005</v>
          </cell>
          <cell r="C10520" t="str">
            <v>ST1000VX005</v>
          </cell>
          <cell r="D10520" t="str">
            <v>szt.</v>
          </cell>
          <cell r="E10520">
            <v>0</v>
          </cell>
          <cell r="F10520" t="str">
            <v>CCTV</v>
          </cell>
          <cell r="K10520">
            <v>0</v>
          </cell>
        </row>
        <row r="10521">
          <cell r="A10521" t="str">
            <v>ST2000VX003</v>
          </cell>
          <cell r="B10521" t="str">
            <v>ST2000VX003</v>
          </cell>
          <cell r="C10521" t="str">
            <v>DYSK</v>
          </cell>
          <cell r="D10521" t="str">
            <v>szt.</v>
          </cell>
          <cell r="E10521">
            <v>0</v>
          </cell>
          <cell r="F10521" t="str">
            <v>CCTV</v>
          </cell>
          <cell r="K10521">
            <v>0</v>
          </cell>
        </row>
        <row r="10522">
          <cell r="A10522" t="str">
            <v>ST2000VX008</v>
          </cell>
          <cell r="B10522" t="str">
            <v>ST2000VX008</v>
          </cell>
          <cell r="C10522" t="str">
            <v>ST2000VX008</v>
          </cell>
          <cell r="D10522" t="str">
            <v>szt.</v>
          </cell>
          <cell r="E10522">
            <v>0</v>
          </cell>
          <cell r="F10522" t="str">
            <v>CCTV</v>
          </cell>
          <cell r="K10522">
            <v>0</v>
          </cell>
        </row>
        <row r="10523">
          <cell r="A10523" t="str">
            <v>ST4000VX000</v>
          </cell>
          <cell r="B10523" t="str">
            <v>ST4000VX000 DYSK</v>
          </cell>
          <cell r="C10523" t="str">
            <v>DYSK</v>
          </cell>
          <cell r="D10523" t="str">
            <v>szt.</v>
          </cell>
          <cell r="E10523">
            <v>0</v>
          </cell>
          <cell r="F10523" t="str">
            <v>CCTV</v>
          </cell>
          <cell r="K10523">
            <v>0</v>
          </cell>
        </row>
        <row r="10524">
          <cell r="A10524" t="str">
            <v xml:space="preserve">ST4000VX007 </v>
          </cell>
          <cell r="B10524" t="str">
            <v>ST4000VX007</v>
          </cell>
          <cell r="C10524" t="str">
            <v>ST4000VX007</v>
          </cell>
          <cell r="D10524" t="str">
            <v>szt.</v>
          </cell>
          <cell r="E10524">
            <v>0</v>
          </cell>
          <cell r="F10524" t="str">
            <v>CCTV</v>
          </cell>
          <cell r="K10524">
            <v>0</v>
          </cell>
        </row>
        <row r="10525">
          <cell r="A10525" t="str">
            <v>ST6000VX0003</v>
          </cell>
          <cell r="B10525" t="str">
            <v>ST6000VX0003 DYSK</v>
          </cell>
          <cell r="C10525" t="str">
            <v>ST6000VX0003 DYSK</v>
          </cell>
          <cell r="D10525" t="str">
            <v>szt.</v>
          </cell>
          <cell r="E10525">
            <v>0</v>
          </cell>
          <cell r="F10525" t="str">
            <v>CCTV</v>
          </cell>
          <cell r="K10525">
            <v>0</v>
          </cell>
        </row>
        <row r="10526">
          <cell r="A10526" t="str">
            <v>ST6000VX001</v>
          </cell>
          <cell r="B10526" t="str">
            <v>ST6000VX001</v>
          </cell>
          <cell r="C10526" t="str">
            <v>ST6000VX001</v>
          </cell>
          <cell r="D10526" t="str">
            <v>szt.</v>
          </cell>
          <cell r="E10526">
            <v>0</v>
          </cell>
          <cell r="F10526" t="str">
            <v>CCTV</v>
          </cell>
          <cell r="K10526">
            <v>0</v>
          </cell>
        </row>
        <row r="10527">
          <cell r="A10527" t="str">
            <v>F53/7-5</v>
          </cell>
          <cell r="B10527" t="str">
            <v xml:space="preserve">STALOWY UCHWYT KABLOWY (WIESZAK) 44x44 mm - kpl 5 </v>
          </cell>
          <cell r="C10527" t="str">
            <v>STALOWY UCHWYT KABLOWY (WIESZAK) 44x44 mm - kpl 5 szt + el. mocujące</v>
          </cell>
          <cell r="D10527" t="str">
            <v>szt.</v>
          </cell>
          <cell r="E10527">
            <v>67.39</v>
          </cell>
          <cell r="F10527" t="str">
            <v>TECNOSTEEL</v>
          </cell>
          <cell r="K10527">
            <v>0</v>
          </cell>
        </row>
        <row r="10528">
          <cell r="A10528" t="str">
            <v>F53/1-5</v>
          </cell>
          <cell r="B10528" t="str">
            <v xml:space="preserve">STALOWY UCHWYT KABLOWY (WIESZAK) 88x88 mm - kpl 5 </v>
          </cell>
          <cell r="C10528" t="str">
            <v>STALOWY UCHWYT KABLOWY (WIESZAK) 88x88 mm - kpl 5 szt + el. mocujące</v>
          </cell>
          <cell r="D10528" t="str">
            <v>szt.</v>
          </cell>
          <cell r="E10528">
            <v>84.55</v>
          </cell>
          <cell r="F10528" t="str">
            <v>TECNOSTEEL</v>
          </cell>
          <cell r="K10528">
            <v>0</v>
          </cell>
        </row>
        <row r="10529">
          <cell r="A10529" t="str">
            <v>TRAY-3</v>
          </cell>
          <cell r="B10529" t="str">
            <v>STANDARD SPLICE TRAY FOR UP TO 24 FUSION SPLICES</v>
          </cell>
          <cell r="C10529" t="str">
            <v>STANDARD SPLICE TRAY FOR UP TO 24 FUSION SPLICES</v>
          </cell>
          <cell r="D10529" t="str">
            <v>szt.</v>
          </cell>
          <cell r="E10529">
            <v>0</v>
          </cell>
          <cell r="F10529" t="str">
            <v>SIEMON</v>
          </cell>
          <cell r="K10529">
            <v>53.24</v>
          </cell>
        </row>
        <row r="10530">
          <cell r="A10530" t="str">
            <v>200-987</v>
          </cell>
          <cell r="B10530" t="str">
            <v>STANDARD WALL BOX - 375x375x70mm</v>
          </cell>
          <cell r="C10530" t="str">
            <v>STANDARD WALL BOX - 375x375x70mm</v>
          </cell>
          <cell r="D10530" t="str">
            <v>szt.</v>
          </cell>
          <cell r="E10530">
            <v>0</v>
          </cell>
          <cell r="F10530" t="str">
            <v>EXCEL</v>
          </cell>
          <cell r="K10530">
            <v>116.54</v>
          </cell>
        </row>
        <row r="10531">
          <cell r="A10531">
            <v>2051010</v>
          </cell>
          <cell r="B10531" t="str">
            <v>Standverteilerschrank SVL 1800 Mit Montagekanal Ma</v>
          </cell>
          <cell r="C10531" t="str">
            <v>Standverteilerschrank SVL 1800 Mit Montagekanal Maße (BxHxT): 800x2000x400 mm RAL 7035 (lichtgrau)</v>
          </cell>
          <cell r="D10531" t="str">
            <v>szt.</v>
          </cell>
          <cell r="E10531">
            <v>0</v>
          </cell>
          <cell r="F10531" t="str">
            <v>Inne - okazjonalne</v>
          </cell>
          <cell r="K10531">
            <v>0</v>
          </cell>
        </row>
        <row r="10532">
          <cell r="A10532">
            <v>2051012</v>
          </cell>
          <cell r="B10532" t="str">
            <v>Standverteilerschrank SVL 3000 Mit Montagekanal Ma</v>
          </cell>
          <cell r="C10532" t="str">
            <v>Standverteilerschrank SVL 3000 Mit Montagekanal Maße (BxHxT): 1200x2000x400 mm RAL 7035 (lichtgrau)</v>
          </cell>
          <cell r="D10532" t="str">
            <v>szt.</v>
          </cell>
          <cell r="E10532">
            <v>0</v>
          </cell>
          <cell r="F10532" t="str">
            <v>Inne - okazjonalne</v>
          </cell>
          <cell r="K10532">
            <v>0</v>
          </cell>
        </row>
        <row r="10533">
          <cell r="A10533" t="str">
            <v>30-559</v>
          </cell>
          <cell r="B10533" t="str">
            <v>STD 8 POSIT RJ45  DIE SET ONLY FOR 30-506 FRAME</v>
          </cell>
          <cell r="C10533" t="str">
            <v>STD 8 POSIT RJ45  DIE SET ONLY FOR 30-506 FRAME</v>
          </cell>
          <cell r="D10533" t="str">
            <v>szt.</v>
          </cell>
          <cell r="E10533">
            <v>0</v>
          </cell>
          <cell r="F10533" t="str">
            <v>EXCEL</v>
          </cell>
          <cell r="K10533">
            <v>0</v>
          </cell>
        </row>
        <row r="10534">
          <cell r="A10534" t="str">
            <v>30-581</v>
          </cell>
          <cell r="B10534" t="str">
            <v>STD RG58 59 &amp; 62 DIE SET ONLY - FOR 30-506 FRAME</v>
          </cell>
          <cell r="C10534" t="str">
            <v>STD RG58 59 &amp; 62 DIE SET ONLY - FOR 30-506 FRAME</v>
          </cell>
          <cell r="D10534" t="str">
            <v>szt.</v>
          </cell>
          <cell r="E10534">
            <v>0</v>
          </cell>
          <cell r="F10534" t="str">
            <v>EXCEL</v>
          </cell>
          <cell r="K10534">
            <v>76.42</v>
          </cell>
        </row>
        <row r="10535">
          <cell r="A10535" t="str">
            <v>STE2</v>
          </cell>
          <cell r="B10535" t="str">
            <v>STE2 - centralka monitorinu dla małych obiektów, m</v>
          </cell>
          <cell r="C10535" t="str">
            <v>STE2 - centralka monitorinu dla małych obiektów, mozliwosc podłączenia do 3 czujników temp/wilgotności, 2 wejścia dwustanowe (np. czujnik otwarcia drzwi), WIFI/LAN. Czujnik temperatury w zestawie.</v>
          </cell>
          <cell r="D10535" t="str">
            <v>szt.</v>
          </cell>
          <cell r="E10535">
            <v>0</v>
          </cell>
          <cell r="F10535" t="str">
            <v>TECNOSTEEL</v>
          </cell>
          <cell r="K10535">
            <v>0</v>
          </cell>
        </row>
        <row r="10536">
          <cell r="A10536" t="str">
            <v>WBSFD12-BK</v>
          </cell>
          <cell r="B10536" t="str">
            <v>STEEL FRONT DOOR FOR 12U W/BOX BLACK</v>
          </cell>
          <cell r="C10536" t="str">
            <v>STEEL FRONT DOOR FOR 12U W/BOX BLACK</v>
          </cell>
          <cell r="D10536" t="str">
            <v>szt.</v>
          </cell>
          <cell r="E10536">
            <v>0</v>
          </cell>
          <cell r="F10536" t="str">
            <v>EXCEL</v>
          </cell>
          <cell r="K10536">
            <v>43.68</v>
          </cell>
        </row>
        <row r="10537">
          <cell r="A10537" t="str">
            <v>WBSFD12</v>
          </cell>
          <cell r="B10537" t="str">
            <v>STEEL FRONT DOOR FOR 12U W/BOX GREY</v>
          </cell>
          <cell r="C10537" t="str">
            <v>STEEL FRONT DOOR FOR 12U W/BOX GREY</v>
          </cell>
          <cell r="D10537" t="str">
            <v>szt.</v>
          </cell>
          <cell r="E10537">
            <v>0</v>
          </cell>
          <cell r="F10537" t="str">
            <v>EXCEL</v>
          </cell>
          <cell r="K10537">
            <v>43.68</v>
          </cell>
        </row>
        <row r="10538">
          <cell r="A10538" t="str">
            <v>WBSFD15-BK</v>
          </cell>
          <cell r="B10538" t="str">
            <v>STEEL FRONT DOOR FOR 15U W/BOX BLACK</v>
          </cell>
          <cell r="C10538" t="str">
            <v>STEEL FRONT DOOR FOR 15U W/BOX BLACK</v>
          </cell>
          <cell r="D10538" t="str">
            <v>szt.</v>
          </cell>
          <cell r="E10538">
            <v>0</v>
          </cell>
          <cell r="F10538" t="str">
            <v>EXCEL</v>
          </cell>
          <cell r="K10538">
            <v>54.58</v>
          </cell>
        </row>
        <row r="10539">
          <cell r="A10539" t="str">
            <v>WBSFD15</v>
          </cell>
          <cell r="B10539" t="str">
            <v>STEEL FRONT DOOR FOR 15U W/BOX GREY</v>
          </cell>
          <cell r="C10539" t="str">
            <v>STEEL FRONT DOOR FOR 15U W/BOX GREY</v>
          </cell>
          <cell r="D10539" t="str">
            <v>szt.</v>
          </cell>
          <cell r="E10539">
            <v>0</v>
          </cell>
          <cell r="F10539" t="str">
            <v>EXCEL</v>
          </cell>
          <cell r="K10539">
            <v>54.58</v>
          </cell>
        </row>
        <row r="10540">
          <cell r="A10540" t="str">
            <v>WBFD15</v>
          </cell>
          <cell r="B10540" t="str">
            <v>STEEL FRONT DOOR FOR 15U W/BOX GREY</v>
          </cell>
          <cell r="C10540" t="str">
            <v>STEEL FRONT DOOR FOR 15U W/BOX GREY</v>
          </cell>
          <cell r="D10540" t="str">
            <v>szt.</v>
          </cell>
          <cell r="E10540">
            <v>0</v>
          </cell>
          <cell r="F10540" t="str">
            <v>EXCEL</v>
          </cell>
          <cell r="K10540">
            <v>0</v>
          </cell>
        </row>
        <row r="10541">
          <cell r="A10541" t="str">
            <v>WBSFD18-BK</v>
          </cell>
          <cell r="B10541" t="str">
            <v>STEEL FRONT DOOR FOR 18U W/BOX BLACK</v>
          </cell>
          <cell r="C10541" t="str">
            <v>STEEL FRONT DOOR FOR 18U W/BOX BLACK</v>
          </cell>
          <cell r="D10541" t="str">
            <v>szt.</v>
          </cell>
          <cell r="E10541">
            <v>0</v>
          </cell>
          <cell r="F10541" t="str">
            <v>EXCEL</v>
          </cell>
          <cell r="K10541">
            <v>23.88</v>
          </cell>
        </row>
        <row r="10542">
          <cell r="A10542" t="str">
            <v>WBSFD18</v>
          </cell>
          <cell r="B10542" t="str">
            <v>STEEL FRONT DOOR FOR 18U W/BOX GREY</v>
          </cell>
          <cell r="C10542" t="str">
            <v>STEEL FRONT DOOR FOR 18U W/BOX GREY</v>
          </cell>
          <cell r="D10542" t="str">
            <v>szt.</v>
          </cell>
          <cell r="E10542">
            <v>0</v>
          </cell>
          <cell r="F10542" t="str">
            <v>EXCEL</v>
          </cell>
          <cell r="K10542">
            <v>65.52</v>
          </cell>
        </row>
        <row r="10543">
          <cell r="A10543" t="str">
            <v>WBSFD21-BK</v>
          </cell>
          <cell r="B10543" t="str">
            <v>STEEL FRONT DOOR FOR 21U W/BOX BLACK</v>
          </cell>
          <cell r="C10543" t="str">
            <v>STEEL FRONT DOOR FOR 21U W/BOX BLACK</v>
          </cell>
          <cell r="D10543" t="str">
            <v>szt.</v>
          </cell>
          <cell r="E10543">
            <v>0</v>
          </cell>
          <cell r="F10543" t="str">
            <v>EXCEL</v>
          </cell>
          <cell r="K10543">
            <v>76.42</v>
          </cell>
        </row>
        <row r="10544">
          <cell r="A10544" t="str">
            <v>WBSFD21</v>
          </cell>
          <cell r="B10544" t="str">
            <v>STEEL FRONT DOOR FOR 21U W/BOX GREY</v>
          </cell>
          <cell r="C10544" t="str">
            <v>STEEL FRONT DOOR FOR 21U W/BOX GREY</v>
          </cell>
          <cell r="D10544" t="str">
            <v>szt.</v>
          </cell>
          <cell r="E10544">
            <v>0</v>
          </cell>
          <cell r="F10544" t="str">
            <v>EXCEL</v>
          </cell>
          <cell r="K10544">
            <v>76.42</v>
          </cell>
        </row>
        <row r="10545">
          <cell r="A10545" t="str">
            <v>WBSFD6-BK</v>
          </cell>
          <cell r="B10545" t="str">
            <v>STEEL FRONT DOOR FOR 6U W/BOX BLACK</v>
          </cell>
          <cell r="C10545" t="str">
            <v>STEEL FRONT DOOR FOR 6U W/BOX BLACK</v>
          </cell>
          <cell r="D10545" t="str">
            <v>szt.</v>
          </cell>
          <cell r="E10545">
            <v>0</v>
          </cell>
          <cell r="F10545" t="str">
            <v>EXCEL</v>
          </cell>
          <cell r="K10545">
            <v>21.84</v>
          </cell>
        </row>
        <row r="10546">
          <cell r="A10546" t="str">
            <v>WBSFD6</v>
          </cell>
          <cell r="B10546" t="str">
            <v>STEEL FRONT DOOR FOR 6U W/BOX GREY.</v>
          </cell>
          <cell r="C10546" t="str">
            <v>STEEL FRONT DOOR FOR 6U W/BOX GREY</v>
          </cell>
          <cell r="D10546" t="str">
            <v>szt.</v>
          </cell>
          <cell r="E10546">
            <v>0</v>
          </cell>
          <cell r="F10546" t="str">
            <v>EXCEL</v>
          </cell>
          <cell r="K10546">
            <v>21.84</v>
          </cell>
        </row>
        <row r="10547">
          <cell r="A10547" t="str">
            <v>WBSFD9-BK</v>
          </cell>
          <cell r="B10547" t="str">
            <v>STEEL FRONT DOOR FOR 9U W/BOX BLACK</v>
          </cell>
          <cell r="C10547" t="str">
            <v>STEEL FRONT DOOR FOR 9U W/BOX BLACK</v>
          </cell>
          <cell r="D10547" t="str">
            <v>szt.</v>
          </cell>
          <cell r="E10547">
            <v>0</v>
          </cell>
          <cell r="F10547" t="str">
            <v>EXCEL</v>
          </cell>
          <cell r="K10547">
            <v>32.74</v>
          </cell>
        </row>
        <row r="10548">
          <cell r="A10548" t="str">
            <v>WBSFD9</v>
          </cell>
          <cell r="B10548" t="str">
            <v>STEEL FRONT DOOR FOR 9U W/BOX GREY.</v>
          </cell>
          <cell r="C10548" t="str">
            <v>STEEL FRONT DOOR FOR 9U W/BOX GREY</v>
          </cell>
          <cell r="D10548" t="str">
            <v>szt.</v>
          </cell>
          <cell r="E10548">
            <v>0</v>
          </cell>
          <cell r="F10548" t="str">
            <v>EXCEL</v>
          </cell>
          <cell r="K10548">
            <v>32.74</v>
          </cell>
        </row>
        <row r="10549">
          <cell r="A10549" t="str">
            <v>STELAŻ</v>
          </cell>
          <cell r="B10549" t="str">
            <v>STELAŻ</v>
          </cell>
          <cell r="C10549" t="str">
            <v>pod UPSa 680x450x200mm</v>
          </cell>
          <cell r="D10549" t="str">
            <v>szt.</v>
          </cell>
          <cell r="E10549">
            <v>0</v>
          </cell>
          <cell r="F10549" t="str">
            <v>Inne - okazjonalne</v>
          </cell>
          <cell r="K10549">
            <v>0</v>
          </cell>
        </row>
        <row r="10550">
          <cell r="A10550">
            <v>5066002</v>
          </cell>
          <cell r="B10550" t="str">
            <v>Stelaż zapasu kabla światłowodowego</v>
          </cell>
          <cell r="C10550" t="str">
            <v>Stelaż zapasu kabla światłowodowego</v>
          </cell>
          <cell r="D10550" t="str">
            <v>szt.</v>
          </cell>
          <cell r="E10550">
            <v>138</v>
          </cell>
          <cell r="F10550" t="str">
            <v>Cobi FO osprzęt</v>
          </cell>
          <cell r="K10550">
            <v>0</v>
          </cell>
        </row>
        <row r="10551">
          <cell r="A10551" t="str">
            <v>FSRD842</v>
          </cell>
          <cell r="B10551" t="str">
            <v>Stojak dwuramowy 42Ux600x800</v>
          </cell>
          <cell r="C10551" t="str">
            <v>Stojak dwuramowy 42Ux600x800</v>
          </cell>
          <cell r="D10551" t="str">
            <v>szt.</v>
          </cell>
          <cell r="E10551">
            <v>0</v>
          </cell>
          <cell r="F10551" t="str">
            <v>Cobi szafy akcesoria</v>
          </cell>
          <cell r="K10551">
            <v>0</v>
          </cell>
        </row>
        <row r="10552">
          <cell r="A10552" t="str">
            <v>CI-CUTTER</v>
          </cell>
          <cell r="B10552" t="str">
            <v>STRAIGHT DIAGONAL CUTTER FOR USE   W/ MX, S110P/S2</v>
          </cell>
          <cell r="C10552" t="str">
            <v>STRAIGHT DIAGONAL CUTTER FOR USE   W/ MX, S110P/S210P</v>
          </cell>
          <cell r="D10552" t="str">
            <v>szt.</v>
          </cell>
          <cell r="E10552">
            <v>0</v>
          </cell>
          <cell r="F10552" t="str">
            <v>SIEMON</v>
          </cell>
          <cell r="K10552">
            <v>79.3</v>
          </cell>
        </row>
        <row r="10553">
          <cell r="A10553" t="str">
            <v>200-735</v>
          </cell>
          <cell r="B10553" t="str">
            <v>ST-SC DUPLEX ADAPTOR</v>
          </cell>
          <cell r="C10553" t="str">
            <v>ST-SC DUPLEX ADAPTOR</v>
          </cell>
          <cell r="D10553" t="str">
            <v>szt.</v>
          </cell>
          <cell r="E10553">
            <v>0</v>
          </cell>
          <cell r="F10553" t="str">
            <v>EXCEL</v>
          </cell>
          <cell r="K10553">
            <v>1.74</v>
          </cell>
        </row>
        <row r="10554">
          <cell r="A10554" t="str">
            <v>C30-0110</v>
          </cell>
          <cell r="B10554" t="str">
            <v>Surface mounting box 1 or 2 keystones White</v>
          </cell>
          <cell r="C10554" t="str">
            <v>Surface mounting box 1 or 2 keystones White</v>
          </cell>
          <cell r="D10554" t="str">
            <v>szt.</v>
          </cell>
          <cell r="E10554">
            <v>0</v>
          </cell>
          <cell r="F10554" t="str">
            <v>Cobi Cu okablowanie</v>
          </cell>
          <cell r="K10554">
            <v>0</v>
          </cell>
        </row>
        <row r="10555">
          <cell r="A10555" t="str">
            <v>SP-3-01</v>
          </cell>
          <cell r="B10555" t="str">
            <v>SURFACE PACK,3 PORT,BLACK</v>
          </cell>
          <cell r="C10555" t="str">
            <v>SURFACE PACK,3 PORT,BLACK</v>
          </cell>
          <cell r="D10555" t="str">
            <v>szt.</v>
          </cell>
          <cell r="E10555">
            <v>0</v>
          </cell>
          <cell r="F10555" t="str">
            <v>SIEMON</v>
          </cell>
          <cell r="K10555">
            <v>24.88</v>
          </cell>
        </row>
        <row r="10556">
          <cell r="A10556" t="str">
            <v>SP-6-01</v>
          </cell>
          <cell r="B10556" t="str">
            <v>SURFACE PACK,6 PORT,BLACK</v>
          </cell>
          <cell r="C10556" t="str">
            <v>SURFACE PACK,6 PORT,BLACK</v>
          </cell>
          <cell r="D10556" t="str">
            <v>szt.</v>
          </cell>
          <cell r="E10556">
            <v>0</v>
          </cell>
          <cell r="F10556" t="str">
            <v>SIEMON</v>
          </cell>
          <cell r="K10556">
            <v>24.88</v>
          </cell>
        </row>
        <row r="10557">
          <cell r="A10557" t="str">
            <v>AR-10-005</v>
          </cell>
          <cell r="B10557" t="str">
            <v>SVGA Cable Male-Male Grey 10Mtr Nickel Plated</v>
          </cell>
          <cell r="C10557" t="str">
            <v>SVGA Cable Male-Male Grey 10Mtr Nickel Plated</v>
          </cell>
          <cell r="D10557" t="str">
            <v>szt.</v>
          </cell>
          <cell r="E10557">
            <v>0</v>
          </cell>
          <cell r="F10557" t="str">
            <v>EXCEL</v>
          </cell>
          <cell r="K10557">
            <v>20.66</v>
          </cell>
        </row>
        <row r="10558">
          <cell r="A10558" t="str">
            <v>AR-10-006</v>
          </cell>
          <cell r="B10558" t="str">
            <v>SVGA Cable Male-Male Grey 15Mtr Nickel Plated</v>
          </cell>
          <cell r="C10558" t="str">
            <v>SVGA Cable Male-Male Grey 15Mtr Nickel Plated</v>
          </cell>
          <cell r="D10558" t="str">
            <v>szt.</v>
          </cell>
          <cell r="E10558">
            <v>0</v>
          </cell>
          <cell r="F10558" t="str">
            <v>EXCEL</v>
          </cell>
          <cell r="K10558">
            <v>27.08</v>
          </cell>
        </row>
        <row r="10559">
          <cell r="A10559" t="str">
            <v>AR-10-001</v>
          </cell>
          <cell r="B10559" t="str">
            <v>SVGA Cable Male-Male Grey 1Mtr Nickel Plated</v>
          </cell>
          <cell r="C10559" t="str">
            <v>SVGA Cable Male-Male Grey 1Mtr Nickel Plated</v>
          </cell>
          <cell r="D10559" t="str">
            <v>szt.</v>
          </cell>
          <cell r="E10559">
            <v>0</v>
          </cell>
          <cell r="F10559" t="str">
            <v>EXCEL</v>
          </cell>
          <cell r="K10559">
            <v>6.56</v>
          </cell>
        </row>
        <row r="10560">
          <cell r="A10560" t="str">
            <v>AR-10-007</v>
          </cell>
          <cell r="B10560" t="str">
            <v>SVGA Cable Male-Male Grey 20Mtr Nickel Plated</v>
          </cell>
          <cell r="C10560" t="str">
            <v>SVGA Cable Male-Male Grey 20Mtr Nickel Plated</v>
          </cell>
          <cell r="D10560" t="str">
            <v>szt.</v>
          </cell>
          <cell r="E10560">
            <v>0</v>
          </cell>
          <cell r="F10560" t="str">
            <v>EXCEL</v>
          </cell>
          <cell r="K10560">
            <v>34.44</v>
          </cell>
        </row>
        <row r="10561">
          <cell r="A10561" t="str">
            <v>AR-10-002</v>
          </cell>
          <cell r="B10561" t="str">
            <v>SVGA Cable Male-Male Grey 2Mtr Nickel Plated</v>
          </cell>
          <cell r="C10561" t="str">
            <v>SVGA Cable Male-Male Grey 2Mtr Nickel Plated</v>
          </cell>
          <cell r="D10561" t="str">
            <v>szt.</v>
          </cell>
          <cell r="E10561">
            <v>0</v>
          </cell>
          <cell r="F10561" t="str">
            <v>EXCEL</v>
          </cell>
          <cell r="K10561">
            <v>7.86</v>
          </cell>
        </row>
        <row r="10562">
          <cell r="A10562" t="str">
            <v>AR-10-008</v>
          </cell>
          <cell r="B10562" t="str">
            <v>SVGA Cable Male-Male Grey 30Mtr Nickel Plated</v>
          </cell>
          <cell r="C10562" t="str">
            <v>SVGA Cable Male-Male Grey 30Mtr Nickel Plated</v>
          </cell>
          <cell r="D10562" t="str">
            <v>szt.</v>
          </cell>
          <cell r="E10562">
            <v>0</v>
          </cell>
          <cell r="F10562" t="str">
            <v>EXCEL</v>
          </cell>
          <cell r="K10562">
            <v>47.88</v>
          </cell>
        </row>
        <row r="10563">
          <cell r="A10563" t="str">
            <v>AR-10-003</v>
          </cell>
          <cell r="B10563" t="str">
            <v>SVGA Cable Male-Male Grey 3Mtr Nickel Plated</v>
          </cell>
          <cell r="C10563" t="str">
            <v>SVGA Cable Male-Male Grey 3Mtr Nickel Plated</v>
          </cell>
          <cell r="D10563" t="str">
            <v>szt.</v>
          </cell>
          <cell r="E10563">
            <v>0</v>
          </cell>
          <cell r="F10563" t="str">
            <v>EXCEL</v>
          </cell>
          <cell r="K10563">
            <v>9.4600000000000009</v>
          </cell>
        </row>
        <row r="10564">
          <cell r="A10564" t="str">
            <v>AR-10-004</v>
          </cell>
          <cell r="B10564" t="str">
            <v>SVGA Cable Male-Male Grey 5Mtr Nickel Plated</v>
          </cell>
          <cell r="C10564" t="str">
            <v>SVGA Cable Male-Male Grey 5Mtr Nickel Plated</v>
          </cell>
          <cell r="D10564" t="str">
            <v>szt.</v>
          </cell>
          <cell r="E10564">
            <v>0</v>
          </cell>
          <cell r="F10564" t="str">
            <v>EXCEL</v>
          </cell>
          <cell r="K10564">
            <v>12.66</v>
          </cell>
        </row>
        <row r="10565">
          <cell r="A10565" t="str">
            <v>AR-60-017</v>
          </cell>
          <cell r="B10565" t="str">
            <v>SVGA to HDMI Convertor Flylead Black</v>
          </cell>
          <cell r="C10565" t="str">
            <v>SVGA to HDMI Convertor Flylead Black</v>
          </cell>
          <cell r="D10565" t="str">
            <v>szt.</v>
          </cell>
          <cell r="E10565">
            <v>0</v>
          </cell>
          <cell r="F10565" t="str">
            <v>EXCEL</v>
          </cell>
          <cell r="K10565">
            <v>11.16</v>
          </cell>
        </row>
        <row r="10566">
          <cell r="A10566" t="str">
            <v>TL-SG3428</v>
          </cell>
          <cell r="B10566" t="str">
            <v xml:space="preserve">Switch 24xGE 4xSFP przełącznik zarządzalny L2 </v>
          </cell>
          <cell r="C10566" t="str">
            <v>Switch 24xGE 4xSFP przełącznik zarządzalny L2 JetStream, 24 porty Gb, 4 sloty SFP</v>
          </cell>
          <cell r="D10566" t="str">
            <v>szt.</v>
          </cell>
          <cell r="E10566">
            <v>0</v>
          </cell>
          <cell r="F10566" t="str">
            <v>CCTV</v>
          </cell>
          <cell r="K10566">
            <v>0</v>
          </cell>
        </row>
        <row r="10567">
          <cell r="A10567" t="str">
            <v>200-903</v>
          </cell>
          <cell r="B10567" t="str">
            <v>SYRINGE AND NEEDLE (PACK OF 5)</v>
          </cell>
          <cell r="C10567" t="str">
            <v>SYRINGE AND NEEDLE (PACK OF 5)</v>
          </cell>
          <cell r="D10567" t="str">
            <v>szt.</v>
          </cell>
          <cell r="E10567">
            <v>0</v>
          </cell>
          <cell r="F10567" t="str">
            <v>EXCEL</v>
          </cell>
          <cell r="K10567">
            <v>0</v>
          </cell>
        </row>
        <row r="10568">
          <cell r="A10568" t="str">
            <v>200-903-A</v>
          </cell>
          <cell r="B10568" t="str">
            <v>SYRINGE-SINGLE</v>
          </cell>
          <cell r="C10568" t="str">
            <v>SYRINGE-SINGLE</v>
          </cell>
          <cell r="D10568" t="str">
            <v>szt.</v>
          </cell>
          <cell r="E10568">
            <v>0</v>
          </cell>
          <cell r="F10568" t="str">
            <v>EXCEL</v>
          </cell>
          <cell r="K10568">
            <v>0</v>
          </cell>
        </row>
        <row r="10569">
          <cell r="A10569" t="str">
            <v>P6620 OFN</v>
          </cell>
          <cell r="B10569" t="str">
            <v>Szafa 19" 20U 600x600mm, bez drzwi i osłon czarna</v>
          </cell>
          <cell r="C10569" t="str">
            <v>Szafa Progress 19" 20U 600x600mm, bez drzwi i osłon, cokół 100mm, nośność 1000kg, kolor czarny RAL 9005</v>
          </cell>
          <cell r="D10569" t="str">
            <v>szt.</v>
          </cell>
          <cell r="E10569">
            <v>2155.71</v>
          </cell>
          <cell r="F10569" t="str">
            <v>TECNOSTEEL</v>
          </cell>
          <cell r="K10569">
            <v>0</v>
          </cell>
        </row>
        <row r="10570">
          <cell r="A10570" t="str">
            <v>P6620N</v>
          </cell>
          <cell r="B10570" t="str">
            <v>Szafa 19" 20U 600x600mm, drzwi szkło czarna</v>
          </cell>
          <cell r="C10570" t="str">
            <v>Szafa Progress 19" 20U 600x600mm, drzwi przednie przeszklone, osłony tylna i boczne pełne, cokół 100mm, nośność 1000kg, kolor czarny RAL 9005</v>
          </cell>
          <cell r="D10570" t="str">
            <v>szt.</v>
          </cell>
          <cell r="E10570">
            <v>2518.13</v>
          </cell>
          <cell r="F10570" t="str">
            <v>TECNOSTEEL</v>
          </cell>
          <cell r="K10570">
            <v>0</v>
          </cell>
        </row>
        <row r="10571">
          <cell r="A10571" t="str">
            <v>P6620</v>
          </cell>
          <cell r="B10571" t="str">
            <v>Szafa 19" 20U 600x600mm, drzwi szkło, szara</v>
          </cell>
          <cell r="C10571" t="str">
            <v>Szafa Progress 19" 20U 600x600mm, drzwi przednie przeszklone, osłony tylna i boczne pełne, cokół 100mm, nośność 1000kg, szara RAL 7035</v>
          </cell>
          <cell r="D10571" t="str">
            <v>szt.</v>
          </cell>
          <cell r="E10571">
            <v>2518.13</v>
          </cell>
          <cell r="F10571" t="str">
            <v>TECNOSTEEL</v>
          </cell>
          <cell r="K10571">
            <v>0</v>
          </cell>
        </row>
        <row r="10572">
          <cell r="A10572" t="str">
            <v>P6820 OFN</v>
          </cell>
          <cell r="B10572" t="str">
            <v>Szafa 19" 20U 600x800mm, bez drzwi i osłon czarna</v>
          </cell>
          <cell r="C10572" t="str">
            <v>Szafa Progress 19" 20U 600x800mm, bez drzwi i osłon, cokół 100mm, nośność 1000kg, kolor czarny RAL 9005</v>
          </cell>
          <cell r="D10572" t="str">
            <v>szt.</v>
          </cell>
          <cell r="E10572">
            <v>2291.31</v>
          </cell>
          <cell r="F10572" t="str">
            <v>TECNOSTEEL</v>
          </cell>
          <cell r="K10572">
            <v>0</v>
          </cell>
        </row>
        <row r="10573">
          <cell r="A10573" t="str">
            <v>P6820N</v>
          </cell>
          <cell r="B10573" t="str">
            <v>Szafa 19" 20U 600x800mm, drzwi szkło czarna</v>
          </cell>
          <cell r="C10573" t="str">
            <v>Szafa Progress 19" 20U 600x800mm, drzwi przednie przeszklone, osłony tylna i boczne pełne, cokół 100mm, nośność 1000kg, kolor czarny RAL 9005</v>
          </cell>
          <cell r="D10573" t="str">
            <v>szt.</v>
          </cell>
          <cell r="E10573">
            <v>2725.25</v>
          </cell>
          <cell r="F10573" t="str">
            <v>TECNOSTEEL</v>
          </cell>
          <cell r="K10573">
            <v>0</v>
          </cell>
        </row>
        <row r="10574">
          <cell r="A10574" t="str">
            <v>P6820</v>
          </cell>
          <cell r="B10574" t="str">
            <v>Szafa 19" 20U 600x800mm, drzwi szkło, szara</v>
          </cell>
          <cell r="C10574" t="str">
            <v>Szafa Progress 19" 20U 600x800mm, drzwi przednie przeszklone, osłony tylna i boczne pełne, cokół 100mm, nośność 1000kg, szara RAL 7035</v>
          </cell>
          <cell r="D10574" t="str">
            <v>szt.</v>
          </cell>
          <cell r="E10574">
            <v>2725.25</v>
          </cell>
          <cell r="F10574" t="str">
            <v>TECNOSTEEL</v>
          </cell>
          <cell r="K10574">
            <v>0</v>
          </cell>
        </row>
        <row r="10575">
          <cell r="A10575" t="str">
            <v>P6620 OF</v>
          </cell>
          <cell r="B10575" t="str">
            <v>Szafa 19" 20U OF 600x600mm, bez drzwi i osłon</v>
          </cell>
          <cell r="C10575" t="str">
            <v>Szafa Progress Open Frame 19" 20U 600x600mm, bez drzwi i osłon, cokół 100mm, nośność 1000kg, szara RAL 7035</v>
          </cell>
          <cell r="D10575" t="str">
            <v>szt.</v>
          </cell>
          <cell r="E10575">
            <v>2155.71</v>
          </cell>
          <cell r="F10575" t="str">
            <v>TECNOSTEEL</v>
          </cell>
          <cell r="K10575">
            <v>0</v>
          </cell>
        </row>
        <row r="10576">
          <cell r="A10576" t="str">
            <v>P6820 OF</v>
          </cell>
          <cell r="B10576" t="str">
            <v>Szafa 19" 20U OF 600x800mm, bez drzwi i osłon</v>
          </cell>
          <cell r="C10576" t="str">
            <v>Szafa Progress Open Frame 19" 20U 600x800mm, bez drzwi i osłon, cokół 100mm, nośność 1000kg, szara RAL 7035</v>
          </cell>
          <cell r="D10576" t="str">
            <v>szt.</v>
          </cell>
          <cell r="E10576">
            <v>2291.31</v>
          </cell>
          <cell r="F10576" t="str">
            <v>TECNOSTEEL</v>
          </cell>
          <cell r="K10576">
            <v>0</v>
          </cell>
        </row>
        <row r="10577">
          <cell r="A10577" t="str">
            <v>P6624 OFN</v>
          </cell>
          <cell r="B10577" t="str">
            <v>Szafa 19" 24U 600x600mm, bez drzwi i osłon czarna</v>
          </cell>
          <cell r="C10577" t="str">
            <v>Szafa Progress 19" 24U 600x600mm, bez drzwi i osłon, cokół 100mm, nośność 1000kg, kolor czarny RAL 9005</v>
          </cell>
          <cell r="D10577" t="str">
            <v>szt.</v>
          </cell>
          <cell r="E10577">
            <v>1790.63</v>
          </cell>
          <cell r="F10577" t="str">
            <v>TECNOSTEEL</v>
          </cell>
          <cell r="K10577">
            <v>0</v>
          </cell>
        </row>
        <row r="10578">
          <cell r="A10578" t="str">
            <v>P6624N</v>
          </cell>
          <cell r="B10578" t="str">
            <v>Szafa 19" 24U 600x600mm, drzwi szkło czarna</v>
          </cell>
          <cell r="C10578" t="str">
            <v>Szafa Progress 19" 24U 600x600mm, drzwi przednie przeszklone, osłony tylna i boczne pełne, cokół 100mm, nośność 1000kg, kolor czarny RAL 9005</v>
          </cell>
          <cell r="D10578" t="str">
            <v>szt.</v>
          </cell>
          <cell r="E10578">
            <v>2251.3200000000002</v>
          </cell>
          <cell r="F10578" t="str">
            <v>TECNOSTEEL</v>
          </cell>
          <cell r="K10578">
            <v>0</v>
          </cell>
        </row>
        <row r="10579">
          <cell r="A10579" t="str">
            <v>P6624</v>
          </cell>
          <cell r="B10579" t="str">
            <v>Szafa 19" 24U 600x600mm, drzwi szkło, szara</v>
          </cell>
          <cell r="C10579" t="str">
            <v>Szafa Progress 19" 24U 600x600mm, drzwi przednie przeszklone, osłony tylna i boczne pełne, cokół 100mm, nośność 1000kg, szara RAL 7035</v>
          </cell>
          <cell r="D10579" t="str">
            <v>szt.</v>
          </cell>
          <cell r="E10579">
            <v>2251.3200000000002</v>
          </cell>
          <cell r="F10579" t="str">
            <v>TECNOSTEEL</v>
          </cell>
          <cell r="K10579">
            <v>0</v>
          </cell>
        </row>
        <row r="10580">
          <cell r="A10580" t="str">
            <v>P6824 OFN</v>
          </cell>
          <cell r="B10580" t="str">
            <v>Szafa 19" 24U 600x800mm, bez drzwi i osłon czarna</v>
          </cell>
          <cell r="C10580" t="str">
            <v>Szafa Progress 19" 24U 600x800mm, bez drzwi i osłon, cokół 100mm, nośność 1000kg, kolor czarny RAL 9005</v>
          </cell>
          <cell r="D10580" t="str">
            <v>szt.</v>
          </cell>
          <cell r="E10580">
            <v>2136.58</v>
          </cell>
          <cell r="F10580" t="str">
            <v>TECNOSTEEL</v>
          </cell>
          <cell r="K10580">
            <v>0</v>
          </cell>
        </row>
        <row r="10581">
          <cell r="A10581" t="str">
            <v>P6824N</v>
          </cell>
          <cell r="B10581" t="str">
            <v>Szafa 19" 24U 600x800mm, drzwi szkło czarna</v>
          </cell>
          <cell r="C10581" t="str">
            <v>Szafa Progress 19" 24U 600x800mm, drzwi przednie przeszklone, osłony tylna i boczne pełne, cokół 100mm, nośność 1000kg, kolor czarny RAL 9005</v>
          </cell>
          <cell r="D10581" t="str">
            <v>szt.</v>
          </cell>
          <cell r="E10581">
            <v>2425.17</v>
          </cell>
          <cell r="F10581" t="str">
            <v>TECNOSTEEL</v>
          </cell>
          <cell r="K10581">
            <v>0</v>
          </cell>
        </row>
        <row r="10582">
          <cell r="A10582" t="str">
            <v>P6824</v>
          </cell>
          <cell r="B10582" t="str">
            <v>Szafa 19" 24U 600x800mm, drzwi szkło, szara</v>
          </cell>
          <cell r="C10582" t="str">
            <v>Szafa Progress 19" 24U 600x800mm, drzwi przednie przeszklone, osłony tylna i boczne pełne, cokół 100mm, nośność 1000kg, szara RAL 7035</v>
          </cell>
          <cell r="D10582" t="str">
            <v>szt.</v>
          </cell>
          <cell r="E10582">
            <v>2425.17</v>
          </cell>
          <cell r="F10582" t="str">
            <v>TECNOSTEEL</v>
          </cell>
          <cell r="K10582">
            <v>0</v>
          </cell>
        </row>
        <row r="10583">
          <cell r="A10583" t="str">
            <v>P8824 OFN</v>
          </cell>
          <cell r="B10583" t="str">
            <v>Szafa 19" 24U 800x800mm, bez drzwi i osłon czarna</v>
          </cell>
          <cell r="C10583" t="str">
            <v>Szafa Progress 19" 24U 800x800mm, bez drzwi i osłon, cokół 100mm, nośność 1000kg, kolor czarny RAL 9005</v>
          </cell>
          <cell r="D10583" t="str">
            <v>szt.</v>
          </cell>
          <cell r="E10583">
            <v>2086.17</v>
          </cell>
          <cell r="F10583" t="str">
            <v>TECNOSTEEL</v>
          </cell>
          <cell r="K10583">
            <v>0</v>
          </cell>
        </row>
        <row r="10584">
          <cell r="A10584" t="str">
            <v>P8824N</v>
          </cell>
          <cell r="B10584" t="str">
            <v>Szafa 19" 24U 800x800mm, drzwi szkło czarna</v>
          </cell>
          <cell r="C10584" t="str">
            <v>Szafa Progress 19" 24U 800x800mm, drzwi przednie przeszklone, osłony tylna i boczne pełne, cokół 100mm, nośność 1000kg, kolor czarny RAL 9005</v>
          </cell>
          <cell r="D10584" t="str">
            <v>szt.</v>
          </cell>
          <cell r="E10584">
            <v>3007.56</v>
          </cell>
          <cell r="F10584" t="str">
            <v>TECNOSTEEL</v>
          </cell>
          <cell r="K10584">
            <v>0</v>
          </cell>
        </row>
        <row r="10585">
          <cell r="A10585" t="str">
            <v>P8824</v>
          </cell>
          <cell r="B10585" t="str">
            <v>Szafa 19" 24U 800x800mm, drzwi szkło, szara</v>
          </cell>
          <cell r="C10585" t="str">
            <v>Szafa Progress 19" 24U 800x800mm, drzwi przednie przeszklone, osłony tylna i boczne pełne, cokół 100mm, nośność 1000kg, szara RAL 7035</v>
          </cell>
          <cell r="D10585" t="str">
            <v>szt.</v>
          </cell>
          <cell r="E10585">
            <v>3007.56</v>
          </cell>
          <cell r="F10585" t="str">
            <v>TECNOSTEEL</v>
          </cell>
          <cell r="K10585">
            <v>0</v>
          </cell>
        </row>
        <row r="10586">
          <cell r="A10586" t="str">
            <v>P6624 OF</v>
          </cell>
          <cell r="B10586" t="str">
            <v>Szafa 19" 24U OF 600x600mm, bez drzwi i osłon</v>
          </cell>
          <cell r="C10586" t="str">
            <v>Szafa Progress Open Frame 19" 24U 600x600mm, bez drzwi i osłon, cokół 100mm, nośność 1000kg, szara RAL 7035</v>
          </cell>
          <cell r="D10586" t="str">
            <v>szt.</v>
          </cell>
          <cell r="E10586">
            <v>1790.63</v>
          </cell>
          <cell r="F10586" t="str">
            <v>TECNOSTEEL</v>
          </cell>
          <cell r="K10586">
            <v>0</v>
          </cell>
        </row>
        <row r="10587">
          <cell r="A10587" t="str">
            <v>P6824 OF</v>
          </cell>
          <cell r="B10587" t="str">
            <v>Szafa 19" 24U OF 600x800mm, bez drzwi i osłon</v>
          </cell>
          <cell r="C10587" t="str">
            <v>Szafa Progress Open Frame 19" 24U 600x800mm, bez drzwi i osłon, cokół 100mm, nośność 1000kg, szara RAL 7035</v>
          </cell>
          <cell r="D10587" t="str">
            <v>szt.</v>
          </cell>
          <cell r="E10587">
            <v>2136.58</v>
          </cell>
          <cell r="F10587" t="str">
            <v>TECNOSTEEL</v>
          </cell>
          <cell r="K10587">
            <v>0</v>
          </cell>
        </row>
        <row r="10588">
          <cell r="A10588" t="str">
            <v>P8824 OF</v>
          </cell>
          <cell r="B10588" t="str">
            <v>Szafa 19" 24U OF 800x800mm, bez drzwi i osłon</v>
          </cell>
          <cell r="C10588" t="str">
            <v>Szafa Progress Open Frame 19" 24U 800x800mm, bez drzwi i osłon, cokół 100mm, nośność 1000kg, szara RAL 7035</v>
          </cell>
          <cell r="D10588" t="str">
            <v>szt.</v>
          </cell>
          <cell r="E10588">
            <v>2086.17</v>
          </cell>
          <cell r="F10588" t="str">
            <v>TECNOSTEEL</v>
          </cell>
          <cell r="K10588">
            <v>0</v>
          </cell>
        </row>
        <row r="10589">
          <cell r="A10589" t="str">
            <v>P6127 OFN</v>
          </cell>
          <cell r="B10589" t="str">
            <v>Szafa 19" 27U 600x1000mm, bez drzwi i osłon czarna</v>
          </cell>
          <cell r="C10589" t="str">
            <v>Szafa ProgressServer 19" 27U 600x1000mm, bez drzwi i osłon, cokół 100mm, nośność 1000kg, kolor czarny RAL 9005</v>
          </cell>
          <cell r="D10589" t="str">
            <v>szt.</v>
          </cell>
          <cell r="E10589">
            <v>2398.4699999999998</v>
          </cell>
          <cell r="F10589" t="str">
            <v>TECNOSTEEL</v>
          </cell>
          <cell r="K10589">
            <v>0</v>
          </cell>
        </row>
        <row r="10590">
          <cell r="A10590" t="str">
            <v>RC11-6127-P</v>
          </cell>
          <cell r="B10590" t="str">
            <v>Szafa 19" 27U 600x1000mm, drzwi perf., czarna</v>
          </cell>
          <cell r="C10590" t="str">
            <v>Szafa CobiCabling 19" 27U 600x1000mm, drzwi przednie perforowane 80%, drzwi tylne dwuskrzydłowe perforowane 80%, panel wentylacyjny 4-wentylatorowy z kablem zasilającym, kółka - 2 z blokadą, stopki, kpl. linek uziemienia, czarna RAL 9005</v>
          </cell>
          <cell r="D10590" t="str">
            <v>szt.</v>
          </cell>
          <cell r="E10590">
            <v>2149.0300000000002</v>
          </cell>
          <cell r="F10590" t="str">
            <v>Cobi szafy</v>
          </cell>
          <cell r="K10590">
            <v>0</v>
          </cell>
        </row>
        <row r="10591">
          <cell r="A10591" t="str">
            <v>P6427 OFN</v>
          </cell>
          <cell r="B10591" t="str">
            <v>Szafa 19" 27U 600x400mm, bez drzwi i osłon czarna</v>
          </cell>
          <cell r="C10591" t="str">
            <v>Szafa Progress 19" 27U 600x400mm, bez drzwi i osłon, cokół 100mm, nośność 1000kg, kolor czarny RAL 9005</v>
          </cell>
          <cell r="D10591" t="str">
            <v>szt.</v>
          </cell>
          <cell r="E10591">
            <v>2034.01</v>
          </cell>
          <cell r="F10591" t="str">
            <v>TECNOSTEEL</v>
          </cell>
          <cell r="K10591">
            <v>0</v>
          </cell>
        </row>
        <row r="10592">
          <cell r="A10592" t="str">
            <v>P6427N</v>
          </cell>
          <cell r="B10592" t="str">
            <v>Szafa 19" 27U 600x400mm, drzwi szkło czarna</v>
          </cell>
          <cell r="C10592" t="str">
            <v>Szafa Progress 19" 27U 600x400mm, drzwi przednie przeszklone, osłony tylna i boczne pełne, cokół 100mm, nośność 1000kg, kolor czarny RAL 9005</v>
          </cell>
          <cell r="D10592" t="str">
            <v>szt.</v>
          </cell>
          <cell r="E10592">
            <v>2725.25</v>
          </cell>
          <cell r="F10592" t="str">
            <v>TECNOSTEEL</v>
          </cell>
          <cell r="K10592">
            <v>0</v>
          </cell>
        </row>
        <row r="10593">
          <cell r="A10593" t="str">
            <v>P6427</v>
          </cell>
          <cell r="B10593" t="str">
            <v>Szafa 19" 27U 600x400mm, drzwi szkło, szara</v>
          </cell>
          <cell r="C10593" t="str">
            <v>Szafa Progress 19" 27U 600x400mm, drzwi przednie przeszklone, osłony tylna i boczne pełne, cokół 100mm, nośność 1000kg, szara RAL 7035</v>
          </cell>
          <cell r="D10593" t="str">
            <v>szt.</v>
          </cell>
          <cell r="E10593">
            <v>2725.25</v>
          </cell>
          <cell r="F10593" t="str">
            <v>TECNOSTEEL</v>
          </cell>
          <cell r="K10593">
            <v>0</v>
          </cell>
        </row>
        <row r="10594">
          <cell r="A10594" t="str">
            <v>P6627 OFN</v>
          </cell>
          <cell r="B10594" t="str">
            <v>Szafa 19" 27U 600x600mm, bez drzwi i osłon czarna</v>
          </cell>
          <cell r="C10594" t="str">
            <v>Szafa Progress 19" 27U 600x600mm, bez drzwi i osłon, cokół 100mm, nośność 1000kg, kolor czarny RAL 9005</v>
          </cell>
          <cell r="D10594" t="str">
            <v>szt.</v>
          </cell>
          <cell r="E10594">
            <v>3024.94</v>
          </cell>
          <cell r="F10594" t="str">
            <v>TECNOSTEEL</v>
          </cell>
          <cell r="K10594">
            <v>0</v>
          </cell>
        </row>
        <row r="10595">
          <cell r="A10595" t="str">
            <v>P6627N</v>
          </cell>
          <cell r="B10595" t="str">
            <v>Szafa 19" 27U 600x600mm, drzwi szkło czarna</v>
          </cell>
          <cell r="C10595" t="str">
            <v>Szafa Progress 19" 27U 600x600mm, drzwi przednie przeszklone, osłony tylna i boczne pełne, cokół 100mm, nośność 1000kg, kolor czarny RAL 9005</v>
          </cell>
          <cell r="D10595" t="str">
            <v>szt.</v>
          </cell>
          <cell r="E10595">
            <v>3024.94</v>
          </cell>
          <cell r="F10595" t="str">
            <v>TECNOSTEEL</v>
          </cell>
          <cell r="K10595">
            <v>0</v>
          </cell>
        </row>
        <row r="10596">
          <cell r="A10596" t="str">
            <v>RC11-6627</v>
          </cell>
          <cell r="B10596" t="str">
            <v>Szafa 19" 27U 600x600mm, drzwi szkło, czarna</v>
          </cell>
          <cell r="C10596" t="str">
            <v>Szafa CobiCabling 19" 27U 600x600mm, drzwi przednie przeszklone, drzwi tylne pełne, panel wentylacyjny 2-wentylatorowy z kablem zasilającym, kółka, stopki, kpl. linek uziemienia, czarna RAL 9005</v>
          </cell>
          <cell r="D10596" t="str">
            <v>szt.</v>
          </cell>
          <cell r="E10596">
            <v>1549.57</v>
          </cell>
          <cell r="F10596" t="str">
            <v>Cobi szafy</v>
          </cell>
          <cell r="K10596">
            <v>0</v>
          </cell>
        </row>
        <row r="10597">
          <cell r="A10597" t="str">
            <v>P6627</v>
          </cell>
          <cell r="B10597" t="str">
            <v>Szafa 19" 27U 600x600mm, drzwi szkło, szara</v>
          </cell>
          <cell r="C10597" t="str">
            <v>Szafa Progress 19" 27U 600x600mm, drzwi przednie przeszklone, osłony tylna i boczne pełne, cokół 100mm, nośność 1000kg, szara RAL 7035</v>
          </cell>
          <cell r="D10597" t="str">
            <v>szt.</v>
          </cell>
          <cell r="E10597">
            <v>3024.94</v>
          </cell>
          <cell r="F10597" t="str">
            <v>TECNOSTEEL</v>
          </cell>
          <cell r="K10597">
            <v>0</v>
          </cell>
        </row>
        <row r="10598">
          <cell r="A10598" t="str">
            <v>RC11-6827</v>
          </cell>
          <cell r="B10598" t="str">
            <v>Szafa 19" 27U 600x800mm, drzwi szkło, czarna</v>
          </cell>
          <cell r="C10598" t="str">
            <v>Szafa CobiCabling 19" 27U 600x800mm, drzwi przednie przeszklone, drzwi tylne pełne, panel wentylacyjny 4-wentylatorowy z kablem zasilającym, kółka - 2 z blokadą, stopki, kpl. linek uziemienia, czarna RAL 9005</v>
          </cell>
          <cell r="D10598" t="str">
            <v>szt.</v>
          </cell>
          <cell r="E10598">
            <v>1886.28</v>
          </cell>
          <cell r="F10598" t="str">
            <v>Cobi szafy</v>
          </cell>
          <cell r="K10598">
            <v>0</v>
          </cell>
        </row>
        <row r="10599">
          <cell r="A10599" t="str">
            <v>P6827</v>
          </cell>
          <cell r="B10599" t="str">
            <v>Szafa 19" 27U 600x800mm, drzwi szkło, szara</v>
          </cell>
          <cell r="C10599" t="str">
            <v>Szafa Progress 19" 27U 600x800mm, drzwi przednie przeszklone, osłony tylna i boczne pełne, cokół 100mm, nośność 1000kg, kolor szary RAL 7035</v>
          </cell>
          <cell r="D10599" t="str">
            <v>szt.</v>
          </cell>
          <cell r="E10599">
            <v>0</v>
          </cell>
          <cell r="F10599" t="str">
            <v>TECNOSTEEL</v>
          </cell>
          <cell r="K10599">
            <v>0</v>
          </cell>
        </row>
        <row r="10600">
          <cell r="A10600" t="str">
            <v>P8127 OFN</v>
          </cell>
          <cell r="B10600" t="str">
            <v>Szafa 19" 27U 800x1000mm, bez drzwi i osłon czarna</v>
          </cell>
          <cell r="C10600" t="str">
            <v>Szafa ProgressServer 19" 27U 800x1000mm, bez drzwi i osłon, cokół 100mm, nośność 1000kg, kolor czarny RAL 9005</v>
          </cell>
          <cell r="D10600" t="str">
            <v>szt.</v>
          </cell>
          <cell r="E10600">
            <v>2812.92</v>
          </cell>
          <cell r="F10600" t="str">
            <v>TECNOSTEEL</v>
          </cell>
          <cell r="K10600">
            <v>0</v>
          </cell>
        </row>
        <row r="10601">
          <cell r="A10601" t="str">
            <v>P6127 OF</v>
          </cell>
          <cell r="B10601" t="str">
            <v>Szafa 19" 27U OF 600x1000mm, bez drzwi i osłon</v>
          </cell>
          <cell r="C10601" t="str">
            <v>Szafa ProgressServer Open Frame 19" 27U 600x1000mm, bez drzwi i osłon, cokół 100mm, nośność 1000kg, szara RAL 7035</v>
          </cell>
          <cell r="D10601" t="str">
            <v>szt.</v>
          </cell>
          <cell r="E10601">
            <v>2398.4699999999998</v>
          </cell>
          <cell r="F10601" t="str">
            <v>TECNOSTEEL</v>
          </cell>
          <cell r="K10601">
            <v>0</v>
          </cell>
        </row>
        <row r="10602">
          <cell r="A10602" t="str">
            <v>P6427 OF</v>
          </cell>
          <cell r="B10602" t="str">
            <v>Szafa 19" 27U OF 600x400mm, bez drzwi i osłon</v>
          </cell>
          <cell r="C10602" t="str">
            <v>Szafa Progress Open Frame 19" 27U 600x400mm, bez drzwi i osłon, cokół 100mm, nośność 1000kg, szara RAL 7035</v>
          </cell>
          <cell r="D10602" t="str">
            <v>szt.</v>
          </cell>
          <cell r="E10602">
            <v>2034.01</v>
          </cell>
          <cell r="F10602" t="str">
            <v>TECNOSTEEL</v>
          </cell>
          <cell r="K10602">
            <v>0</v>
          </cell>
        </row>
        <row r="10603">
          <cell r="A10603" t="str">
            <v>P6627 OF</v>
          </cell>
          <cell r="B10603" t="str">
            <v>Szafa 19" 27U OF 600x600mm, bez drzwi i osłon</v>
          </cell>
          <cell r="C10603" t="str">
            <v>Szafa Progress Open Frame 19" 27U 600x600mm, bez drzwi i osłon, cokół 100mm, nośność 1000kg, szara RAL 7035</v>
          </cell>
          <cell r="D10603" t="str">
            <v>szt.</v>
          </cell>
          <cell r="E10603">
            <v>3024.94</v>
          </cell>
          <cell r="F10603" t="str">
            <v>TECNOSTEEL</v>
          </cell>
          <cell r="K10603">
            <v>0</v>
          </cell>
        </row>
        <row r="10604">
          <cell r="A10604" t="str">
            <v>P8127 OF</v>
          </cell>
          <cell r="B10604" t="str">
            <v>Szafa 19" 27U OF 800x1000mm, bez drzwi i osłon</v>
          </cell>
          <cell r="C10604" t="str">
            <v>Szafa ProgressServer Open Frame 19" 27U 800x1000mm, bez drzwi i osłon, cokół 100mm, nośność 1000kg, szara RAL 7035</v>
          </cell>
          <cell r="D10604" t="str">
            <v>szt.</v>
          </cell>
          <cell r="E10604">
            <v>2812.92</v>
          </cell>
          <cell r="F10604" t="str">
            <v>TECNOSTEEL</v>
          </cell>
          <cell r="K10604">
            <v>0</v>
          </cell>
        </row>
        <row r="10605">
          <cell r="A10605" t="str">
            <v>P6633 OFN</v>
          </cell>
          <cell r="B10605" t="str">
            <v>Szafa 19" 33U 600x600mm, bez drzwi i osłon czarna</v>
          </cell>
          <cell r="C10605" t="str">
            <v>Szafa Progress 19" 33U 600x600mm, bez drzwi i osłon, cokół 100mm, nośność 1000kg, kolor czarny RAL 9005</v>
          </cell>
          <cell r="D10605" t="str">
            <v>szt.</v>
          </cell>
          <cell r="E10605">
            <v>2034.01</v>
          </cell>
          <cell r="F10605" t="str">
            <v>TECNOSTEEL</v>
          </cell>
          <cell r="K10605">
            <v>0</v>
          </cell>
        </row>
        <row r="10606">
          <cell r="A10606" t="str">
            <v>P6633N</v>
          </cell>
          <cell r="B10606" t="str">
            <v>Szafa 19" 33U 600x600mm, drzwi szkło czarna</v>
          </cell>
          <cell r="C10606" t="str">
            <v>Szafa Progress 19" 33U 600x600mm, drzwi przednie przeszklone, osłony tylna i boczne pełne, cokół 100mm, nośność 1000kg, kolor czarny RAL 9005</v>
          </cell>
          <cell r="D10606" t="str">
            <v>szt.</v>
          </cell>
          <cell r="E10606">
            <v>2599.02</v>
          </cell>
          <cell r="F10606" t="str">
            <v>TECNOSTEEL</v>
          </cell>
          <cell r="K10606">
            <v>0</v>
          </cell>
        </row>
        <row r="10607">
          <cell r="A10607" t="str">
            <v>P6633</v>
          </cell>
          <cell r="B10607" t="str">
            <v>Szafa 19" 33U 600x600mm, drzwi szkło, szara</v>
          </cell>
          <cell r="C10607" t="str">
            <v>Szafa Progress 19" 33U 600x600mm, drzwi przednie przeszklone, osłony tylna i boczne pełne, cokół 100mm, nośność 1000kg, szara RAL 7035</v>
          </cell>
          <cell r="D10607" t="str">
            <v>szt.</v>
          </cell>
          <cell r="E10607">
            <v>2599.02</v>
          </cell>
          <cell r="F10607" t="str">
            <v>TECNOSTEEL</v>
          </cell>
          <cell r="K10607">
            <v>0</v>
          </cell>
        </row>
        <row r="10608">
          <cell r="A10608" t="str">
            <v>P6833 OFN</v>
          </cell>
          <cell r="B10608" t="str">
            <v>Szafa 19" 33U 600x800mm, bez drzwi i osłon czarna</v>
          </cell>
          <cell r="C10608" t="str">
            <v>Szafa Progress 19" 33U 600x800mm, bez drzwi i osłon, cokół 100mm, nośność 1000kg, kolor czarny RAL 9005</v>
          </cell>
          <cell r="D10608" t="str">
            <v>szt.</v>
          </cell>
          <cell r="E10608">
            <v>2120.94</v>
          </cell>
          <cell r="F10608" t="str">
            <v>TECNOSTEEL</v>
          </cell>
          <cell r="K10608">
            <v>0</v>
          </cell>
        </row>
        <row r="10609">
          <cell r="A10609" t="str">
            <v>P6833N</v>
          </cell>
          <cell r="B10609" t="str">
            <v>Szafa 19" 33U 600x800mm, drzwi szkło czarna</v>
          </cell>
          <cell r="C10609" t="str">
            <v>Szafa Progress 19" 33U 600x800mm, drzwi przednie przeszklone, osłony tylna i boczne pełne, cokół 100mm, nośność 1000kg, kolor czarny RAL 9005</v>
          </cell>
          <cell r="D10609" t="str">
            <v>szt.</v>
          </cell>
          <cell r="E10609">
            <v>2755.48</v>
          </cell>
          <cell r="F10609" t="str">
            <v>TECNOSTEEL</v>
          </cell>
          <cell r="K10609">
            <v>0</v>
          </cell>
        </row>
        <row r="10610">
          <cell r="A10610" t="str">
            <v>P6833</v>
          </cell>
          <cell r="B10610" t="str">
            <v>Szafa 19" 33U 600x800mm, drzwi szkło, szara</v>
          </cell>
          <cell r="C10610" t="str">
            <v>Szafa Progress 19" 33U 600x800mm, drzwi przednie przeszklone, osłony tylna i boczne pełne, cokół 100mm, nośność 1000kg, szara RAL 7035</v>
          </cell>
          <cell r="D10610" t="str">
            <v>szt.</v>
          </cell>
          <cell r="E10610">
            <v>2755.48</v>
          </cell>
          <cell r="F10610" t="str">
            <v>TECNOSTEEL</v>
          </cell>
          <cell r="K10610">
            <v>0</v>
          </cell>
        </row>
        <row r="10611">
          <cell r="A10611" t="str">
            <v>P8633 OFN</v>
          </cell>
          <cell r="B10611" t="str">
            <v>Szafa 19" 33U 800x600mm, bez drzwi i osłon czarna</v>
          </cell>
          <cell r="C10611" t="str">
            <v>Szafa Progress 19" 33U 800x600mm, bez drzwi i osłon, cokół 100mm, nośność 1000kg, kolor czarny RAL 9005</v>
          </cell>
          <cell r="D10611" t="str">
            <v>szt.</v>
          </cell>
          <cell r="E10611">
            <v>2659.86</v>
          </cell>
          <cell r="F10611" t="str">
            <v>TECNOSTEEL</v>
          </cell>
          <cell r="K10611">
            <v>0</v>
          </cell>
        </row>
        <row r="10612">
          <cell r="A10612" t="str">
            <v>P8633N</v>
          </cell>
          <cell r="B10612" t="str">
            <v>Szafa 19" 33U 800x600mm, drzwi szkło czarna</v>
          </cell>
          <cell r="C10612" t="str">
            <v>Szafa Progress 19" 33U 800x600mm, drzwi przednie przeszklone, osłony tylna i boczne pełne, cokół 100mm, nośność 1000kg, kolor czarny RAL 9005</v>
          </cell>
          <cell r="D10612" t="str">
            <v>szt.</v>
          </cell>
          <cell r="E10612">
            <v>3300.95</v>
          </cell>
          <cell r="F10612" t="str">
            <v>TECNOSTEEL</v>
          </cell>
          <cell r="K10612">
            <v>0</v>
          </cell>
        </row>
        <row r="10613">
          <cell r="A10613" t="str">
            <v>P8633</v>
          </cell>
          <cell r="B10613" t="str">
            <v>Szafa 19" 33U 800x600mm, drzwi szkło, szara</v>
          </cell>
          <cell r="C10613" t="str">
            <v>Szafa Progress 19" 33U 800x600mm, drzwi przednie przeszklone, osłony tylna i boczne pełne, cokół 100mm, nośność 1000kg, szara RAL 7035</v>
          </cell>
          <cell r="D10613" t="str">
            <v>szt.</v>
          </cell>
          <cell r="E10613">
            <v>3300.95</v>
          </cell>
          <cell r="F10613" t="str">
            <v>TECNOSTEEL</v>
          </cell>
          <cell r="K10613">
            <v>0</v>
          </cell>
        </row>
        <row r="10614">
          <cell r="A10614" t="str">
            <v>P8833 OFN</v>
          </cell>
          <cell r="B10614" t="str">
            <v>Szafa 19" 33U 800x800mm, bez drzwi i osłon czarna</v>
          </cell>
          <cell r="C10614" t="str">
            <v>Szafa Progress 19" 33U 800x800mm, bez drzwi i osłon, cokół 100mm, nośność 1000kg, kolor czarny RAL 9005</v>
          </cell>
          <cell r="D10614" t="str">
            <v>szt.</v>
          </cell>
          <cell r="E10614">
            <v>3111.87</v>
          </cell>
          <cell r="F10614" t="str">
            <v>TECNOSTEEL</v>
          </cell>
          <cell r="K10614">
            <v>0</v>
          </cell>
        </row>
        <row r="10615">
          <cell r="A10615" t="str">
            <v>P8833N</v>
          </cell>
          <cell r="B10615" t="str">
            <v>Szafa 19" 33U 800x800mm, drzwi szkło czarna</v>
          </cell>
          <cell r="C10615" t="str">
            <v>Szafa Progress 19" 33U 800x800mm, drzwi przednie przeszklone, osłony tylna i boczne pełne, cokół 100mm, nośność 1000kg, kolor czarny RAL 9005</v>
          </cell>
          <cell r="D10615" t="str">
            <v>szt.</v>
          </cell>
          <cell r="E10615">
            <v>3703.54</v>
          </cell>
          <cell r="F10615" t="str">
            <v>TECNOSTEEL</v>
          </cell>
          <cell r="K10615">
            <v>0</v>
          </cell>
        </row>
        <row r="10616">
          <cell r="A10616" t="str">
            <v>P8833</v>
          </cell>
          <cell r="B10616" t="str">
            <v>Szafa 19" 33U 800x800mm, drzwi szkło, szara</v>
          </cell>
          <cell r="C10616" t="str">
            <v>Szafa Progress 19" 33U 800x800mm, drzwi przednie przeszklone, osłony tylna i boczne pełne, cokół 100mm, nośność 1000kg, szara RAL 7035</v>
          </cell>
          <cell r="D10616" t="str">
            <v>szt.</v>
          </cell>
          <cell r="E10616">
            <v>3703.54</v>
          </cell>
          <cell r="F10616" t="str">
            <v>TECNOSTEEL</v>
          </cell>
          <cell r="K10616">
            <v>0</v>
          </cell>
        </row>
        <row r="10617">
          <cell r="A10617" t="str">
            <v>P6633 OF</v>
          </cell>
          <cell r="B10617" t="str">
            <v>Szafa 19" 33U OF 600x600mm, bez drzwi i osłon</v>
          </cell>
          <cell r="C10617" t="str">
            <v>Szafa Progress Open Frame 19" 33U 600x600mm, bez drzwi i osłon, cokół 100mm, nośność 1000kg, szara RAL 7035</v>
          </cell>
          <cell r="D10617" t="str">
            <v>szt.</v>
          </cell>
          <cell r="E10617">
            <v>2034.01</v>
          </cell>
          <cell r="F10617" t="str">
            <v>TECNOSTEEL</v>
          </cell>
          <cell r="K10617">
            <v>0</v>
          </cell>
        </row>
        <row r="10618">
          <cell r="A10618" t="str">
            <v>P6833 OF</v>
          </cell>
          <cell r="B10618" t="str">
            <v>Szafa 19" 33U OF 600x800mm, bez drzwi i osłon</v>
          </cell>
          <cell r="C10618" t="str">
            <v>Szafa Progress Open Frame 19" 33U 600x800mm, bez drzwi i osłon, cokół 100mm, nośność 1000kg, szara RAL 7035</v>
          </cell>
          <cell r="D10618" t="str">
            <v>szt.</v>
          </cell>
          <cell r="E10618">
            <v>2120.94</v>
          </cell>
          <cell r="F10618" t="str">
            <v>TECNOSTEEL</v>
          </cell>
          <cell r="K10618">
            <v>0</v>
          </cell>
        </row>
        <row r="10619">
          <cell r="A10619" t="str">
            <v>P8633 OF</v>
          </cell>
          <cell r="B10619" t="str">
            <v>Szafa 19" 33U OF 800x600mm, bez drzwi i osłon</v>
          </cell>
          <cell r="C10619" t="str">
            <v>Szafa Progress Open Frame 19" 33U 800x600mm, bez drzwi i osłon, cokół 100mm, nośność 1000kg, szara RAL 7035</v>
          </cell>
          <cell r="D10619" t="str">
            <v>szt.</v>
          </cell>
          <cell r="E10619">
            <v>2659.86</v>
          </cell>
          <cell r="F10619" t="str">
            <v>TECNOSTEEL</v>
          </cell>
          <cell r="K10619">
            <v>0</v>
          </cell>
        </row>
        <row r="10620">
          <cell r="A10620" t="str">
            <v>P8833 OF</v>
          </cell>
          <cell r="B10620" t="str">
            <v>Szafa 19" 33U OF 800x800mm, bez drzwi i osłon</v>
          </cell>
          <cell r="C10620" t="str">
            <v>Szafa Progress Open Frame 19" 33U 800x800mm, bez drzwi i osłon, cokół 100mm, nośność 1000kg, szara RAL 7035</v>
          </cell>
          <cell r="D10620" t="str">
            <v>szt.</v>
          </cell>
          <cell r="E10620">
            <v>3111.87</v>
          </cell>
          <cell r="F10620" t="str">
            <v>TECNOSTEEL</v>
          </cell>
          <cell r="K10620">
            <v>0</v>
          </cell>
        </row>
        <row r="10621">
          <cell r="A10621" t="str">
            <v>P6638 OFN</v>
          </cell>
          <cell r="B10621" t="str">
            <v>Szafa 19" 38U 600x600mm, bez drzwi i osłon czarna</v>
          </cell>
          <cell r="C10621" t="str">
            <v>Szafa Progress 19" 38U 600x600mm, bez drzwi i osłon, cokół 100mm, nośność 1000kg, kolor czarny RAL 9005</v>
          </cell>
          <cell r="D10621" t="str">
            <v>szt.</v>
          </cell>
          <cell r="E10621">
            <v>3285.71</v>
          </cell>
          <cell r="F10621" t="str">
            <v>TECNOSTEEL</v>
          </cell>
          <cell r="K10621">
            <v>0</v>
          </cell>
        </row>
        <row r="10622">
          <cell r="A10622" t="str">
            <v>P6638N</v>
          </cell>
          <cell r="B10622" t="str">
            <v>Szafa 19" 38U 600x600mm, drzwi szkło czarna</v>
          </cell>
          <cell r="C10622" t="str">
            <v>Szafa Progress 19" 38U 600x600mm, drzwi przednie przeszklone, osłony tylna i boczne pełne, cokół 100mm, nośność 1000kg, kolor czarny RAL 9005</v>
          </cell>
          <cell r="D10622" t="str">
            <v>szt.</v>
          </cell>
          <cell r="E10622">
            <v>3441.5</v>
          </cell>
          <cell r="F10622" t="str">
            <v>TECNOSTEEL</v>
          </cell>
          <cell r="K10622">
            <v>0</v>
          </cell>
        </row>
        <row r="10623">
          <cell r="A10623" t="str">
            <v>P6638</v>
          </cell>
          <cell r="B10623" t="str">
            <v>Szafa 19" 38U 600x600mm, drzwi szkło, szara</v>
          </cell>
          <cell r="C10623" t="str">
            <v>Szafa Progress 19" 38U 600x600mm, drzwi przednie przeszklone, osłony tylna i boczne pełne, cokół 100mm, nośność 1000kg, szara RAL 7035</v>
          </cell>
          <cell r="D10623" t="str">
            <v>szt.</v>
          </cell>
          <cell r="E10623">
            <v>3441.5</v>
          </cell>
          <cell r="F10623" t="str">
            <v>TECNOSTEEL</v>
          </cell>
          <cell r="K10623">
            <v>0</v>
          </cell>
        </row>
        <row r="10624">
          <cell r="A10624" t="str">
            <v>P6838 OFN</v>
          </cell>
          <cell r="B10624" t="str">
            <v>Szafa 19" 38U 600x800mm, bez drzwi i osłon czarna</v>
          </cell>
          <cell r="C10624" t="str">
            <v>Szafa Progress 19" 38U 600x800mm, bez drzwi i osłon, cokół 100mm, nośność 1000kg, kolor czarny RAL 9005</v>
          </cell>
          <cell r="D10624" t="str">
            <v>szt.</v>
          </cell>
          <cell r="E10624">
            <v>2929.33</v>
          </cell>
          <cell r="F10624" t="str">
            <v>TECNOSTEEL</v>
          </cell>
          <cell r="K10624">
            <v>0</v>
          </cell>
        </row>
        <row r="10625">
          <cell r="A10625" t="str">
            <v>P6838N</v>
          </cell>
          <cell r="B10625" t="str">
            <v>Szafa 19" 38U 600x800mm, drzwi szkło czarna</v>
          </cell>
          <cell r="C10625" t="str">
            <v>Szafa Progress 19" 38U 600x800mm, drzwi przednie przeszklone, osłony tylna i boczne pełne, cokół 100mm, nośność 1000kg, kolor czarny RAL 9005</v>
          </cell>
          <cell r="D10625" t="str">
            <v>szt.</v>
          </cell>
          <cell r="E10625">
            <v>3319.21</v>
          </cell>
          <cell r="F10625" t="str">
            <v>TECNOSTEEL</v>
          </cell>
          <cell r="K10625">
            <v>0</v>
          </cell>
        </row>
        <row r="10626">
          <cell r="A10626" t="str">
            <v>P6838</v>
          </cell>
          <cell r="B10626" t="str">
            <v>Szafa 19" 38U 600x800mm, drzwi szkło, szara</v>
          </cell>
          <cell r="C10626" t="str">
            <v>Szafa Progress 19" 38U 600x800mm, drzwi przednie przeszklone, osłony tylna i boczne pełne, cokół 100mm, nośność 1000kg, szara RAL 7035</v>
          </cell>
          <cell r="D10626" t="str">
            <v>szt.</v>
          </cell>
          <cell r="E10626">
            <v>3319.21</v>
          </cell>
          <cell r="F10626" t="str">
            <v>TECNOSTEEL</v>
          </cell>
          <cell r="K10626">
            <v>0</v>
          </cell>
        </row>
        <row r="10627">
          <cell r="A10627" t="str">
            <v>P8638 OFN</v>
          </cell>
          <cell r="B10627" t="str">
            <v>Szafa 19" 38U 800x600mm, bez drzwi i osłon czarna</v>
          </cell>
          <cell r="C10627" t="str">
            <v>Szafa Progress 19" 38U 800x600mm, bez drzwi i osłon, cokół 100mm, nośność 1000kg, kolor czarny RAL 9005</v>
          </cell>
          <cell r="D10627" t="str">
            <v>szt.</v>
          </cell>
          <cell r="E10627">
            <v>2590.3200000000002</v>
          </cell>
          <cell r="F10627" t="str">
            <v>TECNOSTEEL</v>
          </cell>
          <cell r="K10627">
            <v>0</v>
          </cell>
        </row>
        <row r="10628">
          <cell r="A10628" t="str">
            <v>P8638N</v>
          </cell>
          <cell r="B10628" t="str">
            <v>Szafa 19" 38U 800x600mm, drzwi szkło czarna</v>
          </cell>
          <cell r="C10628" t="str">
            <v>Szafa Progress 19" 38U 800x600mm, drzwi przednie przeszklone, osłony tylna i boczne pełne, cokół 100mm, nośność 1000kg, kolor czarny RAL 9005</v>
          </cell>
          <cell r="D10628" t="str">
            <v>szt.</v>
          </cell>
          <cell r="E10628">
            <v>3319.21</v>
          </cell>
          <cell r="F10628" t="str">
            <v>TECNOSTEEL</v>
          </cell>
          <cell r="K10628">
            <v>0</v>
          </cell>
        </row>
        <row r="10629">
          <cell r="A10629" t="str">
            <v>P8638</v>
          </cell>
          <cell r="B10629" t="str">
            <v>Szafa 19" 38U 800x600mm, drzwi szkło, szara</v>
          </cell>
          <cell r="C10629" t="str">
            <v>Szafa Progress 19" 38U 800x600mm, drzwi przednie przeszklone, osłony tylna i boczne pełne, cokół 100mm, nośność 1000kg, szara RAL 7035</v>
          </cell>
          <cell r="D10629" t="str">
            <v>szt.</v>
          </cell>
          <cell r="E10629">
            <v>3319.21</v>
          </cell>
          <cell r="F10629" t="str">
            <v>TECNOSTEEL</v>
          </cell>
          <cell r="K10629">
            <v>0</v>
          </cell>
        </row>
        <row r="10630">
          <cell r="A10630" t="str">
            <v>P8838 OFN</v>
          </cell>
          <cell r="B10630" t="str">
            <v>Szafa 19" 38U 800x800mm, bez drzwi i osłon czarna</v>
          </cell>
          <cell r="C10630" t="str">
            <v>Szafa Progress 19" 38U 800x800mm, bez drzwi i osłon, cokół 100mm, nośność 1000kg, kolor czarny RAL 9005</v>
          </cell>
          <cell r="D10630" t="str">
            <v>szt.</v>
          </cell>
          <cell r="E10630">
            <v>3355.25</v>
          </cell>
          <cell r="F10630" t="str">
            <v>TECNOSTEEL</v>
          </cell>
          <cell r="K10630">
            <v>0</v>
          </cell>
        </row>
        <row r="10631">
          <cell r="A10631" t="str">
            <v>P8838N</v>
          </cell>
          <cell r="B10631" t="str">
            <v>Szafa 19" 38U 800x800mm, drzwi szkło czarna</v>
          </cell>
          <cell r="C10631" t="str">
            <v>Szafa Progress 19" 38U 800x800mm, drzwi przednie przeszklone, osłony tylna i boczne pełne, cokół 100mm, nośność 1000kg, kolor czarny RAL 9005</v>
          </cell>
          <cell r="D10631" t="str">
            <v>szt.</v>
          </cell>
          <cell r="E10631">
            <v>3948.11</v>
          </cell>
          <cell r="F10631" t="str">
            <v>TECNOSTEEL</v>
          </cell>
          <cell r="K10631">
            <v>0</v>
          </cell>
        </row>
        <row r="10632">
          <cell r="A10632" t="str">
            <v>P8838</v>
          </cell>
          <cell r="B10632" t="str">
            <v>Szafa 19" 38U 800x800mm, drzwi szkło, szara</v>
          </cell>
          <cell r="C10632" t="str">
            <v>Szafa Progress 19" 38U 800x800mm, drzwi przednie przeszklone, osłony tylna i boczne pełne, cokół 100mm, nośność 1000kg, szara RAL 7035</v>
          </cell>
          <cell r="D10632" t="str">
            <v>szt.</v>
          </cell>
          <cell r="E10632">
            <v>3948.11</v>
          </cell>
          <cell r="F10632" t="str">
            <v>TECNOSTEEL</v>
          </cell>
          <cell r="K10632">
            <v>0</v>
          </cell>
        </row>
        <row r="10633">
          <cell r="A10633" t="str">
            <v>P6638 OF</v>
          </cell>
          <cell r="B10633" t="str">
            <v>Szafa 19" 38U OF 600x600mm, bez drzwi i osłon</v>
          </cell>
          <cell r="C10633" t="str">
            <v>Szafa Progress Open Frame 19" 38U 600x600mm, bez drzwi i osłon, cokół 100mm, nośność 1000kg, szara RAL 7035</v>
          </cell>
          <cell r="D10633" t="str">
            <v>szt.</v>
          </cell>
          <cell r="E10633">
            <v>3285.71</v>
          </cell>
          <cell r="F10633" t="str">
            <v>TECNOSTEEL</v>
          </cell>
          <cell r="K10633">
            <v>0</v>
          </cell>
        </row>
        <row r="10634">
          <cell r="A10634" t="str">
            <v>P6838 OF</v>
          </cell>
          <cell r="B10634" t="str">
            <v>Szafa 19" 38U OF 600x800mm, bez drzwi i osłon</v>
          </cell>
          <cell r="C10634" t="str">
            <v>Szafa Progress Open Frame 19" 38U 600x800mm, bez drzwi i osłon, cokół 100mm, nośność 1000kg, szara RAL 7035</v>
          </cell>
          <cell r="D10634" t="str">
            <v>szt.</v>
          </cell>
          <cell r="E10634">
            <v>2929.33</v>
          </cell>
          <cell r="F10634" t="str">
            <v>TECNOSTEEL</v>
          </cell>
          <cell r="K10634">
            <v>0</v>
          </cell>
        </row>
        <row r="10635">
          <cell r="A10635" t="str">
            <v>P8638 OF</v>
          </cell>
          <cell r="B10635" t="str">
            <v>Szafa 19" 38U OF 800x600mm, bez drzwi i osłon</v>
          </cell>
          <cell r="C10635" t="str">
            <v>Szafa Progress Open Frame 19" 38U 800x600mm, bez drzwi i osłon, cokół 100mm, nośność 1000kg, szara RAL 7035</v>
          </cell>
          <cell r="D10635" t="str">
            <v>szt.</v>
          </cell>
          <cell r="E10635">
            <v>2590.3200000000002</v>
          </cell>
          <cell r="F10635" t="str">
            <v>TECNOSTEEL</v>
          </cell>
          <cell r="K10635">
            <v>0</v>
          </cell>
        </row>
        <row r="10636">
          <cell r="A10636" t="str">
            <v>P8838 OF</v>
          </cell>
          <cell r="B10636" t="str">
            <v>Szafa 19" 38U OF 800x800mm, bez drzwi i osłon</v>
          </cell>
          <cell r="C10636" t="str">
            <v>Szafa Progress Open Frame 19" 38U 800x800mm, bez drzwi i osłon, cokół 100mm, nośność 1000kg, szara RAL 7035</v>
          </cell>
          <cell r="D10636" t="str">
            <v>szt.</v>
          </cell>
          <cell r="E10636">
            <v>3355.25</v>
          </cell>
          <cell r="F10636" t="str">
            <v>TECNOSTEEL</v>
          </cell>
          <cell r="K10636">
            <v>0</v>
          </cell>
        </row>
        <row r="10637">
          <cell r="A10637" t="str">
            <v>P6142 OFN</v>
          </cell>
          <cell r="B10637" t="str">
            <v>Szafa 19" 42U 600x1000mm, bez drzwi i osłon czarna</v>
          </cell>
          <cell r="C10637" t="str">
            <v>Szafa ProgressServer 19" 42U 600x1000mm, bez drzwi i osłon, cokół 100mm, nośność 1000kg, kolor czarny RAL 9005</v>
          </cell>
          <cell r="D10637" t="str">
            <v>szt.</v>
          </cell>
          <cell r="E10637">
            <v>2583.65</v>
          </cell>
          <cell r="F10637" t="str">
            <v>TECNOSTEEL</v>
          </cell>
          <cell r="K10637">
            <v>0</v>
          </cell>
        </row>
        <row r="10638">
          <cell r="A10638" t="str">
            <v>P6142NAP75</v>
          </cell>
          <cell r="B10638" t="str">
            <v>Szafa 19" 42U 600x1000mm, drzwi perf. czarna</v>
          </cell>
          <cell r="C10638" t="str">
            <v>Szafa ProgressServer 19" 42U 600x1000, drzwi przednie i tylne perforowane 75%, osłony boczne pełne, szafa z cokołem 100mm, kolor czarny RAL 9005</v>
          </cell>
          <cell r="D10638" t="str">
            <v>szt.</v>
          </cell>
          <cell r="E10638">
            <v>4369.9799999999996</v>
          </cell>
          <cell r="F10638" t="str">
            <v>TECNOSTEEL</v>
          </cell>
          <cell r="K10638">
            <v>0</v>
          </cell>
        </row>
        <row r="10639">
          <cell r="A10639" t="str">
            <v>P6142NA2P75</v>
          </cell>
          <cell r="B10639" t="str">
            <v>Szafa 19" 42U 600x1000mm, drzwi perf. czarna</v>
          </cell>
          <cell r="C10639" t="str">
            <v>Szafa ProgressServer 19" 42U 600x1000, drzwi przednie i tylne podwójne perforowane 75%, osłony boczne pełne, szafa z cokołem 100mm, kolor czarny RAL 9005</v>
          </cell>
          <cell r="D10639" t="str">
            <v>szt.</v>
          </cell>
          <cell r="E10639">
            <v>5537.32</v>
          </cell>
          <cell r="F10639" t="str">
            <v>TECNOSTEEL</v>
          </cell>
          <cell r="K10639">
            <v>0</v>
          </cell>
        </row>
        <row r="10640">
          <cell r="A10640" t="str">
            <v>P6142A2P75</v>
          </cell>
          <cell r="B10640" t="str">
            <v>Szafa 19" 42U 600x1000mm, drzwi perf. szara</v>
          </cell>
          <cell r="C10640" t="str">
            <v>Szafa ProgressServer 19" 42U 600x1000, drzwi przednie pojedyncze i tylne podwójne, perforowane 75%, osłony boczne pełne, szafa z cokołem 100mm, kolor szary RAL 7035</v>
          </cell>
          <cell r="D10640" t="str">
            <v>szt.</v>
          </cell>
          <cell r="E10640">
            <v>5537.32</v>
          </cell>
          <cell r="F10640" t="str">
            <v>TECNOSTEEL</v>
          </cell>
          <cell r="K10640">
            <v>0</v>
          </cell>
        </row>
        <row r="10641">
          <cell r="A10641" t="str">
            <v>P6147A2P75</v>
          </cell>
          <cell r="B10641" t="str">
            <v>Szafa 19" 42U 600x1000mm, drzwi perf. szara</v>
          </cell>
          <cell r="C10641" t="str">
            <v>Szafa ProgressServer 19" 47U 600x1000, drzwi przednie pojedyncze i tylne podwójne, perforowane 75%, osłony boczne pełne, szafa z cokołem 100mm, kolor szary RAL 7035</v>
          </cell>
          <cell r="D10641" t="str">
            <v>szt.</v>
          </cell>
          <cell r="E10641">
            <v>6603.03</v>
          </cell>
          <cell r="F10641" t="str">
            <v>TECNOSTEEL</v>
          </cell>
          <cell r="K10641">
            <v>0</v>
          </cell>
        </row>
        <row r="10642">
          <cell r="A10642" t="str">
            <v>P6142AP75</v>
          </cell>
          <cell r="B10642" t="str">
            <v>Szafa 19" 42U 600x1000mm, drzwi perf. szara</v>
          </cell>
          <cell r="C10642" t="str">
            <v>Szafa ProgressServer 19" 42U 600x1000, drzwi przednie i tylne perforowane 75%, osłony boczne pełne, szafa z cokołem 100mm, kolor szary RAL 7035</v>
          </cell>
          <cell r="D10642" t="str">
            <v>szt.</v>
          </cell>
          <cell r="E10642">
            <v>4369.9799999999996</v>
          </cell>
          <cell r="F10642" t="str">
            <v>TECNOSTEEL</v>
          </cell>
          <cell r="K10642">
            <v>0</v>
          </cell>
        </row>
        <row r="10643">
          <cell r="A10643" t="str">
            <v>RC11-6142-P</v>
          </cell>
          <cell r="B10643" t="str">
            <v>Szafa 19" 42U 600x1000mm, drzwi perf., czarna</v>
          </cell>
          <cell r="C10643" t="str">
            <v>Szafa CobiCabling 19" 42U 600x1000mm, drzwi przednie perforowane 80%, drzwi tylne dwuskrzydłowe perforowane 80%, panel wentylacyjny 4-wentylatorowy z kablem zasilającym, kółka - 2 z blokadą, stopki, kpl. linek uziemienia, czarna RAL 9005</v>
          </cell>
          <cell r="D10643" t="str">
            <v>szt.</v>
          </cell>
          <cell r="E10643">
            <v>2982.85</v>
          </cell>
          <cell r="F10643" t="str">
            <v>Cobi szafy</v>
          </cell>
          <cell r="K10643">
            <v>0</v>
          </cell>
        </row>
        <row r="10644">
          <cell r="A10644" t="str">
            <v>P6242NA2P75</v>
          </cell>
          <cell r="B10644" t="str">
            <v>Szafa 19" 42U 600x1200mm, drzwi perf. czarna</v>
          </cell>
          <cell r="C10644" t="str">
            <v>Szafa ProgressServer 19" 42U 600x1000, drzwi przednie i tylne podwójne perforowane 75%, osłony boczne pełne, szafa z cokołem 100mm, kolor czarny RAL 9005</v>
          </cell>
          <cell r="D10644" t="str">
            <v>szt.</v>
          </cell>
          <cell r="E10644">
            <v>0</v>
          </cell>
          <cell r="F10644" t="str">
            <v>TECNOSTEEL</v>
          </cell>
          <cell r="K10644">
            <v>0</v>
          </cell>
        </row>
        <row r="10645">
          <cell r="A10645" t="str">
            <v>P6242NAP75</v>
          </cell>
          <cell r="B10645" t="str">
            <v>Szafa 19" 42U 600x1200mm, drzwi perf. czarna</v>
          </cell>
          <cell r="C10645" t="str">
            <v>Szafa ProgressServer 19" 42U 600x1200, drzwi przednie i tylne perforowane 75%, osłony boczne pełne, szafa z cokołem 100mm, kolor czarny RAL 9005</v>
          </cell>
          <cell r="D10645" t="str">
            <v>szt.</v>
          </cell>
          <cell r="E10645">
            <v>0</v>
          </cell>
          <cell r="F10645" t="str">
            <v>TECNOSTEEL</v>
          </cell>
          <cell r="K10645">
            <v>0</v>
          </cell>
        </row>
        <row r="10646">
          <cell r="A10646" t="str">
            <v>P6242AP75</v>
          </cell>
          <cell r="B10646" t="str">
            <v>Szafa 19" 42U 600x1200mm, drzwi perf. szara</v>
          </cell>
          <cell r="C10646" t="str">
            <v>Szafa ProgressServer 19" 42U 600x1200mm, drzwi przednie i tylne perforowane 75%, osłony boczne pełne, cokół 100mm, nośność 1000kg, szara RAL 7035</v>
          </cell>
          <cell r="D10646" t="str">
            <v>szt.</v>
          </cell>
          <cell r="E10646">
            <v>0</v>
          </cell>
          <cell r="F10646" t="str">
            <v>TECNOSTEEL</v>
          </cell>
          <cell r="K10646">
            <v>0</v>
          </cell>
        </row>
        <row r="10647">
          <cell r="A10647" t="str">
            <v>P6242A2P75</v>
          </cell>
          <cell r="B10647" t="str">
            <v>Szafa 19" 42U 600x1200mm, drzwi perf. szara</v>
          </cell>
          <cell r="C10647" t="str">
            <v>Szafa ProgressServer 19" 42U 600x1200mm, drzwi przednie pojedyncze i tylne podwójne perforowane 75%, osłony boczne pełne, cokół 100mm, nośność 1000kg, szara RAL 7035</v>
          </cell>
          <cell r="D10647" t="str">
            <v>szt.</v>
          </cell>
          <cell r="E10647">
            <v>0</v>
          </cell>
          <cell r="F10647" t="str">
            <v>TECNOSTEEL</v>
          </cell>
          <cell r="K10647">
            <v>0</v>
          </cell>
        </row>
        <row r="10648">
          <cell r="A10648" t="str">
            <v>P6442 OFN</v>
          </cell>
          <cell r="B10648" t="str">
            <v>Szafa 19" 42U 600x400mm, bez drzwi i osłon czarna</v>
          </cell>
          <cell r="C10648" t="str">
            <v>Szafa Progress 19" 42U 600x400mm, bez drzwi i osłon, cokół 100mm, nośność 1000kg, kolor czarny RAL 9005</v>
          </cell>
          <cell r="D10648" t="str">
            <v>szt.</v>
          </cell>
          <cell r="E10648">
            <v>2294.7800000000002</v>
          </cell>
          <cell r="F10648" t="str">
            <v>TECNOSTEEL</v>
          </cell>
          <cell r="K10648">
            <v>0</v>
          </cell>
        </row>
        <row r="10649">
          <cell r="A10649" t="str">
            <v>P6442N</v>
          </cell>
          <cell r="B10649" t="str">
            <v>Szafa 19" 42U 600x400mm, drzwi szkło czarna</v>
          </cell>
          <cell r="C10649" t="str">
            <v>Szafa Progress 19" 42U 600x400mm, drzwi przednie przeszklone, osłony tylna i boczne pełne, cokół 100mm, nośność 1000kg, kolor czarny RAL 9005</v>
          </cell>
          <cell r="D10649" t="str">
            <v>szt.</v>
          </cell>
          <cell r="E10649">
            <v>3231.86</v>
          </cell>
          <cell r="F10649" t="str">
            <v>TECNOSTEEL</v>
          </cell>
          <cell r="K10649">
            <v>0</v>
          </cell>
        </row>
        <row r="10650">
          <cell r="A10650" t="str">
            <v>P6442</v>
          </cell>
          <cell r="B10650" t="str">
            <v>Szafa 19" 42U 600x400mm, drzwi szkło, szara</v>
          </cell>
          <cell r="C10650" t="str">
            <v>Szafa Progress 19" 42U 600x400mm, drzwi przednie przeszklone, osłony tylna i boczne pełne, cokół 100mm, nośność 1000kg, szara RAL 7035</v>
          </cell>
          <cell r="D10650" t="str">
            <v>szt.</v>
          </cell>
          <cell r="E10650">
            <v>3231.86</v>
          </cell>
          <cell r="F10650" t="str">
            <v>TECNOSTEEL</v>
          </cell>
          <cell r="K10650">
            <v>0</v>
          </cell>
        </row>
        <row r="10651">
          <cell r="A10651" t="str">
            <v>P6642N</v>
          </cell>
          <cell r="B10651" t="str">
            <v>Szafa 19" 42U 600x600mm, drzwi szkło czarna</v>
          </cell>
          <cell r="C10651" t="str">
            <v>Szafa Progress 19" 42U 600x600mm, drzwi przednie przeszklone, osłony tylna i boczne pełne, cokół 100mm, nośność 1000kg, kolor czarny RAL 9005</v>
          </cell>
          <cell r="D10651" t="str">
            <v>szt.</v>
          </cell>
          <cell r="E10651">
            <v>2655.95</v>
          </cell>
          <cell r="F10651" t="str">
            <v>TECNOSTEEL</v>
          </cell>
          <cell r="K10651">
            <v>0</v>
          </cell>
        </row>
        <row r="10652">
          <cell r="A10652" t="str">
            <v>RC11-6642</v>
          </cell>
          <cell r="B10652" t="str">
            <v>Szafa 19" 42U 600x600mm, drzwi szkło, czarna</v>
          </cell>
          <cell r="C10652" t="str">
            <v>Szafa CobiCabling 19" 42U 600x600mm, drzwi przednie przeszklone, drzwi tylne pełne, panel wentylacyjny 2-wentylatorowy z kablem zasilającym, kółka, stopki, kpl. linek uziemienia, czarna RAL 9005</v>
          </cell>
          <cell r="D10652" t="str">
            <v>szt.</v>
          </cell>
          <cell r="E10652">
            <v>2215.6</v>
          </cell>
          <cell r="F10652" t="str">
            <v>Cobi szafy</v>
          </cell>
          <cell r="K10652">
            <v>0</v>
          </cell>
        </row>
        <row r="10653">
          <cell r="A10653" t="str">
            <v>P6642</v>
          </cell>
          <cell r="B10653" t="str">
            <v>Szafa 19" 42U 600x600mm, drzwi szkło, szara</v>
          </cell>
          <cell r="C10653" t="str">
            <v>Szafa Progress 19" 42U 600x600mm, drzwi przednie przeszklone, osłony tylna i boczne pełne, cokół 100mm, nośność 1000kg, szara RAL 7035</v>
          </cell>
          <cell r="D10653" t="str">
            <v>szt.</v>
          </cell>
          <cell r="E10653">
            <v>2655.95</v>
          </cell>
          <cell r="F10653" t="str">
            <v>TECNOSTEEL</v>
          </cell>
          <cell r="K10653">
            <v>0</v>
          </cell>
        </row>
        <row r="10654">
          <cell r="A10654" t="str">
            <v>P6842 OFN</v>
          </cell>
          <cell r="B10654" t="str">
            <v>Szafa 19" 42U 600x800mm, bez drzwi i osłon czarna</v>
          </cell>
          <cell r="C10654" t="str">
            <v>Szafa Progress 19" 42U 600x800mm, bez drzwi i osłon, cokół 100mm, nośność 1000kg, kolor czarny RAL 9005</v>
          </cell>
          <cell r="D10654" t="str">
            <v>szt.</v>
          </cell>
          <cell r="E10654">
            <v>1999.24</v>
          </cell>
          <cell r="F10654" t="str">
            <v>TECNOSTEEL</v>
          </cell>
          <cell r="K10654">
            <v>0</v>
          </cell>
        </row>
        <row r="10655">
          <cell r="A10655" t="str">
            <v>P6842N</v>
          </cell>
          <cell r="B10655" t="str">
            <v>Szafa 19" 42U 600x800mm, drzwi szkło czarna</v>
          </cell>
          <cell r="C10655" t="str">
            <v>Szafa Progress 19" 42U 600x800mm, drzwi przednie przeszklone, osłony tylna i boczne pełne, cokół 100mm, nośność 1000kg, kolor czarny RAL 9005</v>
          </cell>
          <cell r="D10655" t="str">
            <v>szt.</v>
          </cell>
          <cell r="E10655">
            <v>2791.03</v>
          </cell>
          <cell r="F10655" t="str">
            <v>TECNOSTEEL</v>
          </cell>
          <cell r="K10655">
            <v>0</v>
          </cell>
        </row>
        <row r="10656">
          <cell r="A10656" t="str">
            <v>RC11-6842</v>
          </cell>
          <cell r="B10656" t="str">
            <v>Szafa 19" 42U 600x800mm, drzwi szkło, czarna</v>
          </cell>
          <cell r="C10656" t="str">
            <v>Szafa CobiCabling 19" 42U 600x800mm, drzwi przednie przeszklone, drzwi tylne pełne, panel wentylacyjny 4-wentylatorowy z kablem zasilającym, kółka - 2 z blokadą, stopki, kpl. linek uziemienia, czarna RAL 9005</v>
          </cell>
          <cell r="D10656" t="str">
            <v>szt.</v>
          </cell>
          <cell r="E10656">
            <v>2311.4499999999998</v>
          </cell>
          <cell r="F10656" t="str">
            <v>Cobi szafy</v>
          </cell>
          <cell r="K10656">
            <v>0</v>
          </cell>
        </row>
        <row r="10657">
          <cell r="A10657" t="str">
            <v>P6842</v>
          </cell>
          <cell r="B10657" t="str">
            <v>Szafa 19" 42U 600x800mm, drzwi szkło, szara</v>
          </cell>
          <cell r="C10657" t="str">
            <v>Szafa Progress 19" 42U 600x800mm, drzwi przednie przeszklone, osłony tylna i boczne pełne, cokół 100mm, nośność 1000kg, szara RAL 7035</v>
          </cell>
          <cell r="D10657" t="str">
            <v>szt.</v>
          </cell>
          <cell r="E10657">
            <v>2791.03</v>
          </cell>
          <cell r="F10657" t="str">
            <v>TECNOSTEEL</v>
          </cell>
          <cell r="K10657">
            <v>0</v>
          </cell>
        </row>
        <row r="10658">
          <cell r="A10658" t="str">
            <v>P8142 OFN</v>
          </cell>
          <cell r="B10658" t="str">
            <v>Szafa 19" 42U 800x1000mm, bez drzwi i osłon czarna</v>
          </cell>
          <cell r="C10658" t="str">
            <v>Szafa ProgressServer 19" 42U 800x1000mm, bez drzwi i osłon, cokół 100mm, nośność 1000kg, kolor czarny RAL 9005</v>
          </cell>
          <cell r="D10658" t="str">
            <v>szt.</v>
          </cell>
          <cell r="E10658">
            <v>2659.48</v>
          </cell>
          <cell r="F10658" t="str">
            <v>TECNOSTEEL</v>
          </cell>
          <cell r="K10658">
            <v>0</v>
          </cell>
        </row>
        <row r="10659">
          <cell r="A10659" t="str">
            <v>P8142NAP75</v>
          </cell>
          <cell r="B10659" t="str">
            <v>Szafa 19" 42U 800x1000mm, drzwi perf. czarna</v>
          </cell>
          <cell r="C10659" t="str">
            <v>Szafa ProgressServer 19" 42U 800x1000, drzwi przednie i tylne perforowane 75%, osłony boczne pełne, szafa z cokołem 100mm, kolor czarny RAL 9005</v>
          </cell>
          <cell r="D10659" t="str">
            <v>szt.</v>
          </cell>
          <cell r="E10659">
            <v>4575.79</v>
          </cell>
          <cell r="F10659" t="str">
            <v>TECNOSTEEL</v>
          </cell>
          <cell r="K10659">
            <v>0</v>
          </cell>
        </row>
        <row r="10660">
          <cell r="A10660" t="str">
            <v>P8142NA2P75</v>
          </cell>
          <cell r="B10660" t="str">
            <v>Szafa 19" 42U 800x1000mm, drzwi perf. czarna</v>
          </cell>
          <cell r="C10660" t="str">
            <v>Szafa ProgressServer 19" 42U 800x1000, drzwi przednie pojedyncze i tylne podwójne, perforowane 75%, osłony boczne pełne, szafa z cokołem 100mm, kolor czarny RAL 9005</v>
          </cell>
          <cell r="D10660" t="str">
            <v>szt.</v>
          </cell>
          <cell r="E10660">
            <v>5973.05</v>
          </cell>
          <cell r="F10660" t="str">
            <v>TECNOSTEEL</v>
          </cell>
          <cell r="K10660">
            <v>0</v>
          </cell>
        </row>
        <row r="10661">
          <cell r="A10661" t="str">
            <v>P8142AP75</v>
          </cell>
          <cell r="B10661" t="str">
            <v>Szafa 19" 42U 800x1000mm, drzwi perf. szara</v>
          </cell>
          <cell r="C10661" t="str">
            <v>Szafa ProgressServer 19" 42U 800x1000mm, drzwi przednie i tylne perforowane 75%, osłony boczne pełne, cokół 100mm, nośność 1000kg, szara RAL 7035</v>
          </cell>
          <cell r="D10661" t="str">
            <v>szt.</v>
          </cell>
          <cell r="E10661">
            <v>4575.79</v>
          </cell>
          <cell r="F10661" t="str">
            <v>TECNOSTEEL</v>
          </cell>
          <cell r="K10661">
            <v>0</v>
          </cell>
        </row>
        <row r="10662">
          <cell r="A10662" t="str">
            <v>P8142A2P75</v>
          </cell>
          <cell r="B10662" t="str">
            <v>Szafa 19" 42U 800x1000mm, drzwi perf. szara</v>
          </cell>
          <cell r="C10662" t="str">
            <v>Szafa ProgressServer 19" 42U 800x1000mm, drzwi przednie pojedyncze i tylne podwójne perforowane 75%, osłony boczne pełne, cokół 100mm, nośność 1000kg, szara RAL 7035</v>
          </cell>
          <cell r="D10662" t="str">
            <v>szt.</v>
          </cell>
          <cell r="E10662">
            <v>5973.05</v>
          </cell>
          <cell r="F10662" t="str">
            <v>TECNOSTEEL</v>
          </cell>
          <cell r="K10662">
            <v>0</v>
          </cell>
        </row>
        <row r="10663">
          <cell r="A10663" t="str">
            <v>RC11-8142-P</v>
          </cell>
          <cell r="B10663" t="str">
            <v>Szafa 19" 42U 800x1000mm, drzwi perf., czarna</v>
          </cell>
          <cell r="C10663" t="str">
            <v>Szafa CobiCabling 19" 42U 800x1000mm, drzwi przednie perforowane 80%, drzwi tylne dwuskrzydłowe perforowane 80%, panel wentylacyjny 4-wentylatorowy z kablem zasilającym, kółka - 2 z blokadą, stopki, kpl. linek uziemienia, czarna RAL 9005</v>
          </cell>
          <cell r="D10663" t="str">
            <v>szt.</v>
          </cell>
          <cell r="E10663">
            <v>3542.84</v>
          </cell>
          <cell r="F10663" t="str">
            <v>Cobi szafy</v>
          </cell>
          <cell r="K10663">
            <v>0</v>
          </cell>
        </row>
        <row r="10664">
          <cell r="A10664" t="str">
            <v>P8242NA2P75</v>
          </cell>
          <cell r="B10664" t="str">
            <v>Szafa 19" 42U 800x1200mm, drzwi perf. czarna</v>
          </cell>
          <cell r="C10664" t="str">
            <v>Szafa ProgressServer 19" 42U 600x1000, drzwi przednie i tylne podwójne perforowane 75%, osłony boczne pełne, szafa z cokołem 100mm, kolor czarny RAL 9005</v>
          </cell>
          <cell r="D10664" t="str">
            <v>szt.</v>
          </cell>
          <cell r="E10664">
            <v>0</v>
          </cell>
          <cell r="F10664" t="str">
            <v>TECNOSTEEL</v>
          </cell>
          <cell r="K10664">
            <v>0</v>
          </cell>
        </row>
        <row r="10665">
          <cell r="A10665" t="str">
            <v>P8242NAP75</v>
          </cell>
          <cell r="B10665" t="str">
            <v>Szafa 19" 42U 800x1200mm, drzwi perf. czarna</v>
          </cell>
          <cell r="C10665" t="str">
            <v>Szafa ProgressServer 19" 42U 600x1000, drzwi przednie i tylne perforowane 75%, osłony boczne pełne, szafa z cokołem 100mm, kolor czarny RAL 9005</v>
          </cell>
          <cell r="D10665" t="str">
            <v>szt.</v>
          </cell>
          <cell r="E10665">
            <v>0</v>
          </cell>
          <cell r="F10665" t="str">
            <v>TECNOSTEEL</v>
          </cell>
          <cell r="K10665">
            <v>0</v>
          </cell>
        </row>
        <row r="10666">
          <cell r="A10666" t="str">
            <v>P8242A2P75</v>
          </cell>
          <cell r="B10666" t="str">
            <v>Szafa 19" 42U 800x1200mm, drzwi perf. szara</v>
          </cell>
          <cell r="C10666" t="str">
            <v>Szafa ProgressServer 19" 42U 800x1200mm, drzwi przednie pojedyncze i tylne podwójne perforowane 75%, osłony boczne pełne, cokół 100mm, nośność 1000kg, szara RAL 7035</v>
          </cell>
          <cell r="D10666" t="str">
            <v>szt.</v>
          </cell>
          <cell r="E10666">
            <v>0</v>
          </cell>
          <cell r="F10666" t="str">
            <v>TECNOSTEEL</v>
          </cell>
          <cell r="K10666">
            <v>0</v>
          </cell>
        </row>
        <row r="10667">
          <cell r="A10667" t="str">
            <v>P8242AP75</v>
          </cell>
          <cell r="B10667" t="str">
            <v>Szafa 19" 42U 800x1200mm, drzwi perf. szara</v>
          </cell>
          <cell r="C10667" t="str">
            <v>Szafa ProgressServer 19" 42U 800x1200mm, drzwi przednie i tylne perforowane 75%, osłony boczne pełne, cokół 100mm, nośność 1000kg, szara RAL 7035</v>
          </cell>
          <cell r="D10667" t="str">
            <v>szt.</v>
          </cell>
          <cell r="E10667">
            <v>0</v>
          </cell>
          <cell r="F10667" t="str">
            <v>TECNOSTEEL</v>
          </cell>
          <cell r="K10667">
            <v>0</v>
          </cell>
        </row>
        <row r="10668">
          <cell r="A10668" t="str">
            <v>P8642 OFN</v>
          </cell>
          <cell r="B10668" t="str">
            <v>Szafa 19" 42U 800x600mm, bez drzwi i osłon czarna</v>
          </cell>
          <cell r="C10668" t="str">
            <v>Szafa Progress 19" 42U 800x600mm, bez drzwi i osłon, cokół 100mm, nośność 1000kg, kolor czarny RAL 9005</v>
          </cell>
          <cell r="D10668" t="str">
            <v>szt.</v>
          </cell>
          <cell r="E10668">
            <v>2677.25</v>
          </cell>
          <cell r="F10668" t="str">
            <v>TECNOSTEEL</v>
          </cell>
          <cell r="K10668">
            <v>0</v>
          </cell>
        </row>
        <row r="10669">
          <cell r="A10669" t="str">
            <v>P8642N</v>
          </cell>
          <cell r="B10669" t="str">
            <v>Szafa 19" 42U 800x600mm, drzwi szkło czarna</v>
          </cell>
          <cell r="C10669" t="str">
            <v>Szafa Progress 19" 42U 800x600mm, drzwi przednie przeszklone, osłony tylna i boczne pełne, cokół 100mm, nośność 1000kg, kolor czarny RAL 9005</v>
          </cell>
          <cell r="D10669" t="str">
            <v>szt.</v>
          </cell>
          <cell r="E10669">
            <v>3301.91</v>
          </cell>
          <cell r="F10669" t="str">
            <v>TECNOSTEEL</v>
          </cell>
          <cell r="K10669">
            <v>0</v>
          </cell>
        </row>
        <row r="10670">
          <cell r="A10670" t="str">
            <v>P8642</v>
          </cell>
          <cell r="B10670" t="str">
            <v>Szafa 19" 42U 800x600mm, drzwi szkło, szara</v>
          </cell>
          <cell r="C10670" t="str">
            <v>Szafa Progress 19" 42U 800x600mm, drzwi przednie przeszklone, osłony tylna i boczne pełne, cokół 100mm, nośność 1000kg, szara RAL 7035</v>
          </cell>
          <cell r="D10670" t="str">
            <v>szt.</v>
          </cell>
          <cell r="E10670">
            <v>3301.91</v>
          </cell>
          <cell r="F10670" t="str">
            <v>TECNOSTEEL</v>
          </cell>
          <cell r="K10670">
            <v>0</v>
          </cell>
        </row>
        <row r="10671">
          <cell r="A10671" t="str">
            <v>P8842 OFN</v>
          </cell>
          <cell r="B10671" t="str">
            <v>Szafa 19" 42U 800x800mm, bez drzwi i osłon czarna</v>
          </cell>
          <cell r="C10671" t="str">
            <v>Szafa Progress 19" 42U 800x800mm, bez drzwi i osłon, cokół 100mm, nośność 1000kg, kolor czarny RAL 9005</v>
          </cell>
          <cell r="D10671" t="str">
            <v>szt.</v>
          </cell>
          <cell r="E10671">
            <v>2329.5500000000002</v>
          </cell>
          <cell r="F10671" t="str">
            <v>TECNOSTEEL</v>
          </cell>
          <cell r="K10671">
            <v>0</v>
          </cell>
        </row>
        <row r="10672">
          <cell r="A10672" t="str">
            <v>P8842N</v>
          </cell>
          <cell r="B10672" t="str">
            <v>Szafa 19" 42U 800x800mm, drzwi szkło czarna</v>
          </cell>
          <cell r="C10672" t="str">
            <v>Szafa Progress 19" 42U 800x800mm, drzwi przednie przeszklone, osłony tylna i boczne pełne, cokół 100mm, nośność 1000kg, kolor czarny RAL 9005</v>
          </cell>
          <cell r="D10672" t="str">
            <v>szt.</v>
          </cell>
          <cell r="E10672">
            <v>3165.17</v>
          </cell>
          <cell r="F10672" t="str">
            <v>TECNOSTEEL</v>
          </cell>
          <cell r="K10672">
            <v>0</v>
          </cell>
        </row>
        <row r="10673">
          <cell r="A10673" t="str">
            <v>RC11-8842</v>
          </cell>
          <cell r="B10673" t="str">
            <v>Szafa 19" 42U 800x800mm, drzwi szkło, czarna</v>
          </cell>
          <cell r="C10673" t="str">
            <v>Szafa CobiCabling 19" 42U 800x800mm, drzwi przednie przeszklone, drzwi tylne pełne, panel wentylacyjny 4-wentylatorowy z kablem zasilającym, kółka - 2 z blokadą, stopki, kpl. linek uziemienia, czarna RAL 9005</v>
          </cell>
          <cell r="D10673" t="str">
            <v>szt.</v>
          </cell>
          <cell r="E10673">
            <v>3138.1</v>
          </cell>
          <cell r="F10673" t="str">
            <v>Cobi szafy</v>
          </cell>
          <cell r="K10673">
            <v>0</v>
          </cell>
        </row>
        <row r="10674">
          <cell r="A10674" t="str">
            <v>P8842</v>
          </cell>
          <cell r="B10674" t="str">
            <v>Szafa 19" 42U 800x800mm, drzwi szkło, szara</v>
          </cell>
          <cell r="C10674" t="str">
            <v>Szafa Progress 19" 42U 800x800mm, drzwi przednie przeszklone, osłony tylna i boczne pełne, cokół 100mm, nośność 1000kg, szara RAL 7035</v>
          </cell>
          <cell r="D10674" t="str">
            <v>szt.</v>
          </cell>
          <cell r="E10674">
            <v>3165.17</v>
          </cell>
          <cell r="F10674" t="str">
            <v>TECNOSTEEL</v>
          </cell>
          <cell r="K10674">
            <v>0</v>
          </cell>
        </row>
        <row r="10675">
          <cell r="A10675" t="str">
            <v>P6442 OF</v>
          </cell>
          <cell r="B10675" t="str">
            <v>Szafa 19" 42U OF 600x400mm, bez drzwi i osłon</v>
          </cell>
          <cell r="C10675" t="str">
            <v>Szafa Progress Open Frame 19" 42U 600x400mm, bez drzwi i osłon, cokół 100mm, nośność 1000kg, szara RAL 7035</v>
          </cell>
          <cell r="D10675" t="str">
            <v>szt.</v>
          </cell>
          <cell r="E10675">
            <v>2294.7800000000002</v>
          </cell>
          <cell r="F10675" t="str">
            <v>TECNOSTEEL</v>
          </cell>
          <cell r="K10675">
            <v>0</v>
          </cell>
        </row>
        <row r="10676">
          <cell r="A10676" t="str">
            <v xml:space="preserve">P6642 OF </v>
          </cell>
          <cell r="B10676" t="str">
            <v>Szafa 19" 42U OF 600x600mm, bez drzwi i osłon</v>
          </cell>
          <cell r="C10676" t="str">
            <v>Szafa Progress Open Frame 19" 42U 600x600mm, bez drzwi i osłon, cokół 100mm, nośność 1000kg, szara RAL 7035</v>
          </cell>
          <cell r="D10676" t="str">
            <v>szt.</v>
          </cell>
          <cell r="E10676">
            <v>2007.94</v>
          </cell>
          <cell r="F10676" t="str">
            <v>TECNOSTEEL</v>
          </cell>
          <cell r="K10676">
            <v>0</v>
          </cell>
        </row>
        <row r="10677">
          <cell r="A10677" t="str">
            <v>P6842 OF</v>
          </cell>
          <cell r="B10677" t="str">
            <v>Szafa 19" 42U OF 600x800mm, bez drzwi i osłon</v>
          </cell>
          <cell r="C10677" t="str">
            <v>Szafa Progress Open Frame 19" 42U 600x800mm, bez drzwi i osłon, cokół 100mm, nośność 1000kg, szara RAL 7035</v>
          </cell>
          <cell r="D10677" t="str">
            <v>szt.</v>
          </cell>
          <cell r="E10677">
            <v>1999.24</v>
          </cell>
          <cell r="F10677" t="str">
            <v>TECNOSTEEL</v>
          </cell>
          <cell r="K10677">
            <v>0</v>
          </cell>
        </row>
        <row r="10678">
          <cell r="A10678" t="str">
            <v>P8142 OF</v>
          </cell>
          <cell r="B10678" t="str">
            <v>Szafa 19" 42U OF 800x1000mm, bez drzwi i osłon</v>
          </cell>
          <cell r="C10678" t="str">
            <v>Szafa ProgressServer Open Frame 19" 42U 800x1000mm, bez drzwi i osłon, cokół 100mm, nośność 1000kg, szara RAL 7035</v>
          </cell>
          <cell r="D10678" t="str">
            <v>szt.</v>
          </cell>
          <cell r="E10678">
            <v>2659.48</v>
          </cell>
          <cell r="F10678" t="str">
            <v>TECNOSTEEL</v>
          </cell>
          <cell r="K10678">
            <v>0</v>
          </cell>
        </row>
        <row r="10679">
          <cell r="A10679" t="str">
            <v>P8642 OF</v>
          </cell>
          <cell r="B10679" t="str">
            <v>Szafa 19" 42U OF 800x600mm, bez drzwi i osłon</v>
          </cell>
          <cell r="C10679" t="str">
            <v>Szafa Progress Open Frame 19" 42U 800x600mm, bez drzwi i osłon, cokół 100mm, nośność 1000kg, szara RAL 7035</v>
          </cell>
          <cell r="D10679" t="str">
            <v>szt.</v>
          </cell>
          <cell r="E10679">
            <v>2677.25</v>
          </cell>
          <cell r="F10679" t="str">
            <v>TECNOSTEEL</v>
          </cell>
          <cell r="K10679">
            <v>0</v>
          </cell>
        </row>
        <row r="10680">
          <cell r="A10680" t="str">
            <v>P8842 OF</v>
          </cell>
          <cell r="B10680" t="str">
            <v>Szafa 19" 42U OF 800x800mm, bez drzwi i osłon</v>
          </cell>
          <cell r="C10680" t="str">
            <v>Szafa Progress Open Frame 19" 42U 800x800mm, bez drzwi i osłon, cokół 100mm, nośność 1000kg, szara RAL 7035</v>
          </cell>
          <cell r="D10680" t="str">
            <v>szt.</v>
          </cell>
          <cell r="E10680">
            <v>2329.5500000000002</v>
          </cell>
          <cell r="F10680" t="str">
            <v>TECNOSTEEL</v>
          </cell>
          <cell r="K10680">
            <v>0</v>
          </cell>
        </row>
        <row r="10681">
          <cell r="A10681" t="str">
            <v>P6147 OFN</v>
          </cell>
          <cell r="B10681" t="str">
            <v>Szafa 19" 47U 600x1000mm, bez drzwi i osłon czarna</v>
          </cell>
          <cell r="C10681" t="str">
            <v>Szafa ProgressServer 19" 47U 600x1000mm, bez drzwi i osłon, cokół 100mm, nośność 1000kg, kolor czarny RAL 9005</v>
          </cell>
          <cell r="D10681" t="str">
            <v>szt.</v>
          </cell>
          <cell r="E10681">
            <v>3544.8</v>
          </cell>
          <cell r="F10681" t="str">
            <v>TECNOSTEEL</v>
          </cell>
          <cell r="K10681">
            <v>0</v>
          </cell>
        </row>
        <row r="10682">
          <cell r="A10682" t="str">
            <v>P6147NA2P75</v>
          </cell>
          <cell r="B10682" t="str">
            <v>Szafa 19" 47U 600x1000mm, drzwi perf. czarna</v>
          </cell>
          <cell r="C10682" t="str">
            <v>Szafa ProgressServer 19" 47U 600x1000, drzwi przednie i tylne podwójne perforowane 75%, osłony boczne pełne, szafa z cokołem 100mm, kolor czarny RAL 9005</v>
          </cell>
          <cell r="D10682" t="str">
            <v>szt.</v>
          </cell>
          <cell r="E10682">
            <v>6603.03</v>
          </cell>
          <cell r="F10682" t="str">
            <v>TECNOSTEEL</v>
          </cell>
          <cell r="K10682">
            <v>0</v>
          </cell>
        </row>
        <row r="10683">
          <cell r="A10683" t="str">
            <v>P6147NAP75</v>
          </cell>
          <cell r="B10683" t="str">
            <v>Szafa 19" 47U 600x1000mm, drzwi perf. czarna</v>
          </cell>
          <cell r="C10683" t="str">
            <v>Szafa ProgressServer 19" 47U 600x1000, drzwi przednie i tylne perforowane 75%, osłony boczne pełne, szafa z cokołem 100mm, kolor czarny RAL 9005</v>
          </cell>
          <cell r="D10683" t="str">
            <v>szt.</v>
          </cell>
          <cell r="E10683">
            <v>5409.86</v>
          </cell>
          <cell r="F10683" t="str">
            <v>TECNOSTEEL</v>
          </cell>
          <cell r="K10683">
            <v>0</v>
          </cell>
        </row>
        <row r="10684">
          <cell r="A10684" t="str">
            <v>P6147AP75</v>
          </cell>
          <cell r="B10684" t="str">
            <v>Szafa 19" 47U 600x1000mm, drzwi perf. szara</v>
          </cell>
          <cell r="C10684" t="str">
            <v>Szafa ProgressServer 19" 47U 600x1000, drzwi przednie i tylne perforowane 75%, osłony boczne pełne, szafa z cokołem 100mm, kolor szary RAL 7035</v>
          </cell>
          <cell r="D10684" t="str">
            <v>szt.</v>
          </cell>
          <cell r="E10684">
            <v>5409.86</v>
          </cell>
          <cell r="F10684" t="str">
            <v>TECNOSTEEL</v>
          </cell>
          <cell r="K10684">
            <v>0</v>
          </cell>
        </row>
        <row r="10685">
          <cell r="A10685" t="str">
            <v>P6247NAP75</v>
          </cell>
          <cell r="B10685" t="str">
            <v>Szafa 19" 47U 600x1200mm, drzwi perf. czarna</v>
          </cell>
          <cell r="C10685" t="str">
            <v>Szafa ProgressServer 19" 42U 600x1000, drzwi przednie i tylne perforowane 75%, osłony boczne pełne, szafa z cokołem 100mm, kolor czarny RAL 9005</v>
          </cell>
          <cell r="D10685" t="str">
            <v>szt.</v>
          </cell>
          <cell r="E10685">
            <v>0</v>
          </cell>
          <cell r="F10685" t="str">
            <v>TECNOSTEEL</v>
          </cell>
          <cell r="K10685">
            <v>0</v>
          </cell>
        </row>
        <row r="10686">
          <cell r="A10686" t="str">
            <v>P6247NA2P75</v>
          </cell>
          <cell r="B10686" t="str">
            <v>Szafa 19" 47U 600x1200mm, drzwi perf. czarna</v>
          </cell>
          <cell r="C10686" t="str">
            <v>Szafa ProgressServer 19" 42U 600x1000, drzwi przednie i tylne podwójne perforowane 75%, osłony boczne pełne, szafa z cokołem 100mm, kolor czarny RAL 9005</v>
          </cell>
          <cell r="D10686" t="str">
            <v>szt.</v>
          </cell>
          <cell r="E10686">
            <v>0</v>
          </cell>
          <cell r="F10686" t="str">
            <v>TECNOSTEEL</v>
          </cell>
          <cell r="K10686">
            <v>0</v>
          </cell>
        </row>
        <row r="10687">
          <cell r="A10687" t="str">
            <v>P6247AP75</v>
          </cell>
          <cell r="B10687" t="str">
            <v>Szafa 19" 47U 600x1200mm, drzwi perf. szara</v>
          </cell>
          <cell r="C10687" t="str">
            <v>Szafa ProgressServer 19" 47U 600x1200mm, drzwi przednie i tylne perforowane 75%, osłony boczne pełne, cokół 100mm, nośność 1000kg, szara RAL 7035</v>
          </cell>
          <cell r="D10687" t="str">
            <v>szt.</v>
          </cell>
          <cell r="E10687">
            <v>0</v>
          </cell>
          <cell r="F10687" t="str">
            <v>TECNOSTEEL</v>
          </cell>
          <cell r="K10687">
            <v>0</v>
          </cell>
        </row>
        <row r="10688">
          <cell r="A10688" t="str">
            <v>P6247A2P75</v>
          </cell>
          <cell r="B10688" t="str">
            <v>Szafa 19" 47U 600x1200mm, drzwi perf. szara</v>
          </cell>
          <cell r="C10688" t="str">
            <v>Szafa ProgressServer 19" 47U 600x1200mm, drzwi przednie pojedyncze i tylne podwójne perforowane 75%, osłony boczne pełne, cokół 100mm, nośność 1000kg, szara RAL 7035</v>
          </cell>
          <cell r="D10688" t="str">
            <v>szt.</v>
          </cell>
          <cell r="E10688">
            <v>0</v>
          </cell>
          <cell r="F10688" t="str">
            <v>TECNOSTEEL</v>
          </cell>
          <cell r="K10688">
            <v>0</v>
          </cell>
        </row>
        <row r="10689">
          <cell r="A10689" t="str">
            <v>P6647 OFN</v>
          </cell>
          <cell r="B10689" t="str">
            <v>Szafa 19" 47U 600x600mm, bez drzwi i osłon czarna</v>
          </cell>
          <cell r="C10689" t="str">
            <v>Szafa Progress 19" 47U 600x600mm, bez drzwi i osłon, cokół 100mm, nośność 1000kg, kolor czarny RAL 9005</v>
          </cell>
          <cell r="D10689" t="str">
            <v>szt.</v>
          </cell>
          <cell r="E10689">
            <v>2798.94</v>
          </cell>
          <cell r="F10689" t="str">
            <v>TECNOSTEEL</v>
          </cell>
          <cell r="K10689">
            <v>0</v>
          </cell>
        </row>
        <row r="10690">
          <cell r="A10690" t="str">
            <v>P6647N</v>
          </cell>
          <cell r="B10690" t="str">
            <v>Szafa 19" 47U 600x600mm, drzwi szkło czarna</v>
          </cell>
          <cell r="C10690" t="str">
            <v>Szafa Progress 19" 47U 600x600mm, drzwi przednie przeszklone, osłony tylna i boczne pełne, cokół 100mm, nośność 1000kg, kolor czarny RAL 9005</v>
          </cell>
          <cell r="D10690" t="str">
            <v>szt.</v>
          </cell>
          <cell r="E10690">
            <v>3389.09</v>
          </cell>
          <cell r="F10690" t="str">
            <v>TECNOSTEEL</v>
          </cell>
          <cell r="K10690">
            <v>0</v>
          </cell>
        </row>
        <row r="10691">
          <cell r="A10691" t="str">
            <v>P6647</v>
          </cell>
          <cell r="B10691" t="str">
            <v>Szafa 19" 47U 600x600mm, drzwi szkło, szara</v>
          </cell>
          <cell r="C10691" t="str">
            <v>Szafa Progress 19" 47U 600x600mm, drzwi przednie przeszklone, osłony tylna i boczne pełne, cokół 100mm, nośność 1000kg, szara RAL 7035</v>
          </cell>
          <cell r="D10691" t="str">
            <v>szt.</v>
          </cell>
          <cell r="E10691">
            <v>3389.09</v>
          </cell>
          <cell r="F10691" t="str">
            <v>TECNOSTEEL</v>
          </cell>
          <cell r="K10691">
            <v>0</v>
          </cell>
        </row>
        <row r="10692">
          <cell r="A10692" t="str">
            <v>P6847 OFN</v>
          </cell>
          <cell r="B10692" t="str">
            <v>Szafa 19" 47U 600x800mm, bez drzwi i osłon czarna</v>
          </cell>
          <cell r="C10692" t="str">
            <v>Szafa Progress 19" 47U 600x800mm, bez drzwi i osłon, cokół 100mm, nośność 1000kg, kolor czarny RAL 9005</v>
          </cell>
          <cell r="D10692" t="str">
            <v>szt.</v>
          </cell>
          <cell r="E10692">
            <v>2778.08</v>
          </cell>
          <cell r="F10692" t="str">
            <v>TECNOSTEEL</v>
          </cell>
          <cell r="K10692">
            <v>0</v>
          </cell>
        </row>
        <row r="10693">
          <cell r="A10693" t="str">
            <v>P6847N</v>
          </cell>
          <cell r="B10693" t="str">
            <v>Szafa 19" 47U 600x800mm, drzwi szkło czarna</v>
          </cell>
          <cell r="C10693" t="str">
            <v>Szafa Progress 19" 47U 600x800mm, drzwi przednie przeszklone, osłony tylna i boczne pełne, cokół 100mm, nośność 1000kg, kolor czarny RAL 9005</v>
          </cell>
          <cell r="D10693" t="str">
            <v>szt.</v>
          </cell>
          <cell r="E10693">
            <v>3511.37</v>
          </cell>
          <cell r="F10693" t="str">
            <v>TECNOSTEEL</v>
          </cell>
          <cell r="K10693">
            <v>0</v>
          </cell>
        </row>
        <row r="10694">
          <cell r="A10694" t="str">
            <v>P6847</v>
          </cell>
          <cell r="B10694" t="str">
            <v>Szafa 19" 47U 600x800mm, drzwi szkło, szara</v>
          </cell>
          <cell r="C10694" t="str">
            <v>Szafa Progress 19" 47U 600x800mm, drzwi przednie przeszklone, osłony tylna i boczne pełne, cokół 100mm, nośność 1000kg, szara RAL 7035</v>
          </cell>
          <cell r="D10694" t="str">
            <v>szt.</v>
          </cell>
          <cell r="E10694">
            <v>3511.37</v>
          </cell>
          <cell r="F10694" t="str">
            <v>TECNOSTEEL</v>
          </cell>
          <cell r="K10694">
            <v>0</v>
          </cell>
        </row>
        <row r="10695">
          <cell r="A10695" t="str">
            <v>P8147 OFN</v>
          </cell>
          <cell r="B10695" t="str">
            <v>Szafa 19" 47U 800x1000mm, bez drzwi i osłon czarna</v>
          </cell>
          <cell r="C10695" t="str">
            <v>Szafa ProgressServer 19" 47U 800x1000mm, bez drzwi i osłon, cokół 100mm, nośność 1000kg, kolor czarny RAL 9005</v>
          </cell>
          <cell r="D10695" t="str">
            <v>szt.</v>
          </cell>
          <cell r="E10695">
            <v>3580.08</v>
          </cell>
          <cell r="F10695" t="str">
            <v>TECNOSTEEL</v>
          </cell>
          <cell r="K10695">
            <v>0</v>
          </cell>
        </row>
        <row r="10696">
          <cell r="A10696" t="str">
            <v>P8147NA2P75</v>
          </cell>
          <cell r="B10696" t="str">
            <v>Szafa 19" 47U 800x1000mm, drzwi perf. czarna</v>
          </cell>
          <cell r="C10696" t="str">
            <v>Szafa ProgressServer 19" 47U 800x1000, drzwi przednie i tylne podwójne perforowane 75%, osłony boczne pełne, szafa z cokołem 100mm, kolor czarny RAL 9005</v>
          </cell>
          <cell r="D10696" t="str">
            <v>szt.</v>
          </cell>
          <cell r="E10696">
            <v>7096.78</v>
          </cell>
          <cell r="F10696" t="str">
            <v>TECNOSTEEL</v>
          </cell>
          <cell r="K10696">
            <v>0</v>
          </cell>
        </row>
        <row r="10697">
          <cell r="A10697" t="str">
            <v>P8147NAP75</v>
          </cell>
          <cell r="B10697" t="str">
            <v>Szafa 19" 47U 800x1000mm, drzwi perf. czarna</v>
          </cell>
          <cell r="C10697" t="str">
            <v>Szafa ProgressServer 19" 47U 800x1000, drzwi przednie i tylne perforowane 75%, osłony boczne pełne, szafa z cokołem 100mm, kolor czarny RAL 9005</v>
          </cell>
          <cell r="D10697" t="str">
            <v>szt.</v>
          </cell>
          <cell r="E10697">
            <v>5535.71</v>
          </cell>
          <cell r="F10697" t="str">
            <v>TECNOSTEEL</v>
          </cell>
          <cell r="K10697">
            <v>0</v>
          </cell>
        </row>
        <row r="10698">
          <cell r="A10698" t="str">
            <v>P8147A2P75</v>
          </cell>
          <cell r="B10698" t="str">
            <v>Szafa 19" 47U 800x1000mm, drzwi perf. szara</v>
          </cell>
          <cell r="C10698" t="str">
            <v>Szafa ProgressServer 19" 47U 800x1000mm, drzwi przednie pojedyncze i tylne podwójne perforowane 75%, osłony boczne pełne, cokół 100mm, nośność 1000kg, szara RAL 7035</v>
          </cell>
          <cell r="D10698" t="str">
            <v>szt.</v>
          </cell>
          <cell r="E10698">
            <v>7096.78</v>
          </cell>
          <cell r="F10698" t="str">
            <v>TECNOSTEEL</v>
          </cell>
          <cell r="K10698">
            <v>0</v>
          </cell>
        </row>
        <row r="10699">
          <cell r="A10699" t="str">
            <v>P8147AP75</v>
          </cell>
          <cell r="B10699" t="str">
            <v>Szafa 19" 47U 800x1000mm, drzwi perf. szara</v>
          </cell>
          <cell r="C10699" t="str">
            <v>Szafa ProgressServer 19" 47U 800x1000mm, drzwi przednie i tylne perforowane 75%, osłony boczne pełne, cokół 100mm, nośność 1000kg, szara RAL 7035</v>
          </cell>
          <cell r="D10699" t="str">
            <v>szt.</v>
          </cell>
          <cell r="E10699">
            <v>5535.71</v>
          </cell>
          <cell r="F10699" t="str">
            <v>TECNOSTEEL</v>
          </cell>
          <cell r="K10699">
            <v>0</v>
          </cell>
        </row>
        <row r="10700">
          <cell r="A10700" t="str">
            <v>P8247NAP75</v>
          </cell>
          <cell r="B10700" t="str">
            <v>Szafa 19" 47U 800x1200mm, drzwi perf. czarna</v>
          </cell>
          <cell r="C10700" t="str">
            <v>Szafa ProgressServer 19" 42U 600x1000, drzwi przednie i tylne perforowane 75%, osłony boczne pełne, szafa z cokołem 100mm, kolor czarny RAL 9005</v>
          </cell>
          <cell r="D10700" t="str">
            <v>szt.</v>
          </cell>
          <cell r="E10700">
            <v>0</v>
          </cell>
          <cell r="F10700" t="str">
            <v>TECNOSTEEL</v>
          </cell>
          <cell r="K10700">
            <v>0</v>
          </cell>
        </row>
        <row r="10701">
          <cell r="A10701" t="str">
            <v>P8247NA2P75</v>
          </cell>
          <cell r="B10701" t="str">
            <v>Szafa 19" 47U 800x1200mm, drzwi perf. czarna</v>
          </cell>
          <cell r="C10701" t="str">
            <v>Szafa ProgressServer 19" 42U 600x1000, drzwi przednie i tylne podwójne perforowane 75%, osłony boczne pełne, szafa z cokołem 100mm, kolor czarny RAL 9005</v>
          </cell>
          <cell r="D10701" t="str">
            <v>szt.</v>
          </cell>
          <cell r="E10701">
            <v>0</v>
          </cell>
          <cell r="F10701" t="str">
            <v>TECNOSTEEL</v>
          </cell>
          <cell r="K10701">
            <v>0</v>
          </cell>
        </row>
        <row r="10702">
          <cell r="A10702" t="str">
            <v>P8247A2P75</v>
          </cell>
          <cell r="B10702" t="str">
            <v>Szafa 19" 47U 800x1200mm, drzwi perf. szara</v>
          </cell>
          <cell r="C10702" t="str">
            <v>Szafa ProgressServer 19" 47U 800x1200mm, drzwi przednie pojedyncze i tylne podwójne perforowane 75%, osłony boczne pełne, cokół 100mm, nośność 1000kg, szara RAL 7035</v>
          </cell>
          <cell r="D10702" t="str">
            <v>szt.</v>
          </cell>
          <cell r="E10702">
            <v>0</v>
          </cell>
          <cell r="F10702" t="str">
            <v>TECNOSTEEL</v>
          </cell>
          <cell r="K10702">
            <v>0</v>
          </cell>
        </row>
        <row r="10703">
          <cell r="A10703" t="str">
            <v>P8247AP75</v>
          </cell>
          <cell r="B10703" t="str">
            <v>Szafa 19" 47U 800x1200mm, drzwi perf. szara</v>
          </cell>
          <cell r="C10703" t="str">
            <v>Szafa ProgressServer 19" 47U 800x1200mm, drzwi przednie i tylne perforowane 75%, osłony boczne pełne, cokół 100mm, nośność 1000kg, szara RAL 7035</v>
          </cell>
          <cell r="D10703" t="str">
            <v>szt.</v>
          </cell>
          <cell r="E10703">
            <v>0</v>
          </cell>
          <cell r="F10703" t="str">
            <v>TECNOSTEEL</v>
          </cell>
          <cell r="K10703">
            <v>0</v>
          </cell>
        </row>
        <row r="10704">
          <cell r="A10704" t="str">
            <v>P8647 OFN</v>
          </cell>
          <cell r="B10704" t="str">
            <v>Szafa 19" 47U 800x600mm, bez drzwi i osłon czarna</v>
          </cell>
          <cell r="C10704" t="str">
            <v>Szafa Progress 19" 47U 800x600mm, bez drzwi i osłon, cokół 100mm, nośność 1000kg, kolor czarny RAL 9005</v>
          </cell>
          <cell r="D10704" t="str">
            <v>szt.</v>
          </cell>
          <cell r="E10704">
            <v>3529.1</v>
          </cell>
          <cell r="F10704" t="str">
            <v>TECNOSTEEL</v>
          </cell>
          <cell r="K10704">
            <v>0</v>
          </cell>
        </row>
        <row r="10705">
          <cell r="A10705" t="str">
            <v>P8647N</v>
          </cell>
          <cell r="B10705" t="str">
            <v>Szafa 19" 47U 800x600mm, drzwi szkło czarna</v>
          </cell>
          <cell r="C10705" t="str">
            <v>Szafa Progress 19" 47U 800x600mm, drzwi przednie przeszklone, osłony tylna i boczne pełne, cokół 100mm, nośność 1000kg, kolor czarny RAL 9005</v>
          </cell>
          <cell r="D10705" t="str">
            <v>szt.</v>
          </cell>
          <cell r="E10705">
            <v>4107.09</v>
          </cell>
          <cell r="F10705" t="str">
            <v>TECNOSTEEL</v>
          </cell>
          <cell r="K10705">
            <v>0</v>
          </cell>
        </row>
        <row r="10706">
          <cell r="A10706" t="str">
            <v>P8647</v>
          </cell>
          <cell r="B10706" t="str">
            <v>Szafa 19" 47U 800x600mm, drzwi szkło, szara</v>
          </cell>
          <cell r="C10706" t="str">
            <v>Szafa Progress 19" 47U 800x600mm, drzwi przednie przeszklone, osłony tylna i boczne pełne, cokół 100mm, nośność 1000kg, szara RAL 7035</v>
          </cell>
          <cell r="D10706" t="str">
            <v>szt.</v>
          </cell>
          <cell r="E10706">
            <v>4107.09</v>
          </cell>
          <cell r="F10706" t="str">
            <v>TECNOSTEEL</v>
          </cell>
          <cell r="K10706">
            <v>0</v>
          </cell>
        </row>
        <row r="10707">
          <cell r="A10707" t="str">
            <v>P8847 OFN</v>
          </cell>
          <cell r="B10707" t="str">
            <v>Szafa 19" 47U 800x800mm, bez drzwi i osłon czarna</v>
          </cell>
          <cell r="C10707" t="str">
            <v>Szafa Progress 19" 47U 800x800mm, bez drzwi i osłon, cokół 100mm, nośność 1000kg, kolor czarny RAL 9005</v>
          </cell>
          <cell r="D10707" t="str">
            <v>szt.</v>
          </cell>
          <cell r="E10707">
            <v>2868.48</v>
          </cell>
          <cell r="F10707" t="str">
            <v>TECNOSTEEL</v>
          </cell>
          <cell r="K10707">
            <v>0</v>
          </cell>
        </row>
        <row r="10708">
          <cell r="A10708" t="str">
            <v>P8847N</v>
          </cell>
          <cell r="B10708" t="str">
            <v>Szafa 19" 47U 800x800mm, drzwi szkło czarna</v>
          </cell>
          <cell r="C10708" t="str">
            <v>Szafa Progress 19" 47U 800x800mm, drzwi przednie przeszklone, osłony tylna i boczne pełne, cokół 100mm, nośność 1000kg, kolor czarny RAL 9005</v>
          </cell>
          <cell r="D10708" t="str">
            <v>szt.</v>
          </cell>
          <cell r="E10708">
            <v>3649.21</v>
          </cell>
          <cell r="F10708" t="str">
            <v>TECNOSTEEL</v>
          </cell>
          <cell r="K10708">
            <v>0</v>
          </cell>
        </row>
        <row r="10709">
          <cell r="A10709" t="str">
            <v>P8847</v>
          </cell>
          <cell r="B10709" t="str">
            <v>Szafa 19" 47U 800x800mm, drzwi szkło, szara</v>
          </cell>
          <cell r="C10709" t="str">
            <v>Szafa Progress 19" 47U 800x800mm, drzwi przednie przeszklone, osłony tylna i boczne pełne, cokół 100mm, nośność 1000kg, szara RAL 7035</v>
          </cell>
          <cell r="D10709" t="str">
            <v>szt.</v>
          </cell>
          <cell r="E10709">
            <v>3649.21</v>
          </cell>
          <cell r="F10709" t="str">
            <v>TECNOSTEEL</v>
          </cell>
          <cell r="K10709">
            <v>0</v>
          </cell>
        </row>
        <row r="10710">
          <cell r="A10710" t="str">
            <v>P6647 OF</v>
          </cell>
          <cell r="B10710" t="str">
            <v>Szafa 19" 47U OF 600x600mm, bez drzwi i osłon</v>
          </cell>
          <cell r="C10710" t="str">
            <v>Szafa Progress Open Frame 19" 47U 600x600mm, bez drzwi i osłon, cokół 100mm, nośność 1000kg, szara RAL 7035</v>
          </cell>
          <cell r="D10710" t="str">
            <v>szt.</v>
          </cell>
          <cell r="E10710">
            <v>2798.94</v>
          </cell>
          <cell r="F10710" t="str">
            <v>TECNOSTEEL</v>
          </cell>
          <cell r="K10710">
            <v>0</v>
          </cell>
        </row>
        <row r="10711">
          <cell r="A10711" t="str">
            <v>P6847 OF</v>
          </cell>
          <cell r="B10711" t="str">
            <v>Szafa 19" 47U OF 600x800mm, bez drzwi i osłon</v>
          </cell>
          <cell r="C10711" t="str">
            <v>Szafa Progress Open Frame 19" 47U 600x800mm, bez drzwi i osłon, cokół 100mm, nośność 1000kg, szara RAL 7035</v>
          </cell>
          <cell r="D10711" t="str">
            <v>szt.</v>
          </cell>
          <cell r="E10711">
            <v>2778.08</v>
          </cell>
          <cell r="F10711" t="str">
            <v>TECNOSTEEL</v>
          </cell>
          <cell r="K10711">
            <v>0</v>
          </cell>
        </row>
        <row r="10712">
          <cell r="A10712" t="str">
            <v>P8147 OF</v>
          </cell>
          <cell r="B10712" t="str">
            <v>Szafa 19" 47U OF 800x1000mm, bez drzwi i osłon</v>
          </cell>
          <cell r="C10712" t="str">
            <v>Szafa ProgressServer Open Frame 19" 47U 800x1000mm, bez drzwi i osłon, cokół 100mm, nośność 1000kg, szara RAL 7035</v>
          </cell>
          <cell r="D10712" t="str">
            <v>szt.</v>
          </cell>
          <cell r="E10712">
            <v>3580.08</v>
          </cell>
          <cell r="F10712" t="str">
            <v>TECNOSTEEL</v>
          </cell>
          <cell r="K10712">
            <v>0</v>
          </cell>
        </row>
        <row r="10713">
          <cell r="A10713" t="str">
            <v>P8647 OF</v>
          </cell>
          <cell r="B10713" t="str">
            <v>Szafa 19" 47U OF 800x600mm, bez drzwi i osłon</v>
          </cell>
          <cell r="C10713" t="str">
            <v>Szafa Progress Open Frame 19" 47U 800x600mm, bez drzwi i osłon, cokół 100mm, nośność 1000kg, szara RAL 7035</v>
          </cell>
          <cell r="D10713" t="str">
            <v>szt.</v>
          </cell>
          <cell r="E10713">
            <v>3529.1</v>
          </cell>
          <cell r="F10713" t="str">
            <v>TECNOSTEEL</v>
          </cell>
          <cell r="K10713">
            <v>0</v>
          </cell>
        </row>
        <row r="10714">
          <cell r="A10714" t="str">
            <v>P8847 OF</v>
          </cell>
          <cell r="B10714" t="str">
            <v>Szafa 19" 47U OF 800x800mm, bez drzwi i osłon</v>
          </cell>
          <cell r="C10714" t="str">
            <v>Szafa Progress Open Frame 19" 47U 800x800mm, bez drzwi i osłon, cokół 100mm, nośność 1000kg, szara RAL 7035</v>
          </cell>
          <cell r="D10714" t="str">
            <v>szt.</v>
          </cell>
          <cell r="E10714">
            <v>2868.48</v>
          </cell>
          <cell r="F10714" t="str">
            <v>TECNOSTEEL</v>
          </cell>
          <cell r="K10714">
            <v>0</v>
          </cell>
        </row>
        <row r="10715">
          <cell r="A10715" t="str">
            <v>P6142 OF</v>
          </cell>
          <cell r="B10715" t="str">
            <v>Szafa 19"42U OF 600x1000mm, bez drzwi i osłon</v>
          </cell>
          <cell r="C10715" t="str">
            <v>Szafa ProgressServer Open Frame 19" 42U 600x1000mm, bez drzwi i osłon, cokół 100mm, nośność 1000kg, szara RAL 7035</v>
          </cell>
          <cell r="D10715" t="str">
            <v>szt.</v>
          </cell>
          <cell r="E10715">
            <v>2583.65</v>
          </cell>
          <cell r="F10715" t="str">
            <v>TECNOSTEEL</v>
          </cell>
          <cell r="K10715">
            <v>0</v>
          </cell>
        </row>
        <row r="10716">
          <cell r="A10716" t="str">
            <v>P6147 OF</v>
          </cell>
          <cell r="B10716" t="str">
            <v>Szafa 19"47U OF 600x1000mm, bez drzwi i osłon</v>
          </cell>
          <cell r="C10716" t="str">
            <v>Szafa ProgressServer Open Frame 19" 47U 600x1000mm, bez drzwi i osłon, cokół 100mm, nośność 1000kg, szara RAL 7035</v>
          </cell>
          <cell r="D10716" t="str">
            <v>szt.</v>
          </cell>
          <cell r="E10716">
            <v>3544.8</v>
          </cell>
          <cell r="F10716" t="str">
            <v>TECNOSTEEL</v>
          </cell>
          <cell r="K10716">
            <v>0</v>
          </cell>
        </row>
        <row r="10717">
          <cell r="A10717" t="str">
            <v>F8714IPV/F9209</v>
          </cell>
          <cell r="B10717" t="str">
            <v>Szafa 42Ux600x800 IP55</v>
          </cell>
          <cell r="C10717" t="str">
            <v>Szafa 42Ux600x800 IP55</v>
          </cell>
          <cell r="D10717" t="str">
            <v>szt.</v>
          </cell>
          <cell r="E10717">
            <v>0</v>
          </cell>
          <cell r="F10717" t="str">
            <v>TECNOSTEEL</v>
          </cell>
          <cell r="K10717">
            <v>0</v>
          </cell>
        </row>
        <row r="10718">
          <cell r="A10718" t="str">
            <v>F8717IPM/9367</v>
          </cell>
          <cell r="B10718" t="str">
            <v>Szafa 42Ux800x1000 IP55</v>
          </cell>
          <cell r="C10718" t="str">
            <v>Szafa 42Ux800x1000 IP55</v>
          </cell>
          <cell r="D10718" t="str">
            <v>szt.</v>
          </cell>
          <cell r="E10718">
            <v>0</v>
          </cell>
          <cell r="F10718" t="str">
            <v>TECNOSTEEL</v>
          </cell>
          <cell r="K10718">
            <v>0</v>
          </cell>
        </row>
        <row r="10719">
          <cell r="A10719" t="str">
            <v>D6324-21</v>
          </cell>
          <cell r="B10719" t="str">
            <v>SZAFA ETSI 21''- 24Ux600x300 drzwi przednie z szyb</v>
          </cell>
          <cell r="C10719" t="str">
            <v>SZAFA ETSI 21''- 24Ux600x300 drzwi przednie z szybą, drzwi tylne pełne, osłony boczne, stopki - RAL 7035</v>
          </cell>
          <cell r="D10719" t="str">
            <v>szt.</v>
          </cell>
          <cell r="E10719">
            <v>2105.84</v>
          </cell>
          <cell r="F10719" t="str">
            <v>TECNOSTEEL</v>
          </cell>
          <cell r="K10719">
            <v>0</v>
          </cell>
        </row>
        <row r="10720">
          <cell r="A10720" t="str">
            <v>D6624-21</v>
          </cell>
          <cell r="B10720" t="str">
            <v>SZAFA ETSI 21''- 24Ux600x600 drzwi przednie z szyb</v>
          </cell>
          <cell r="C10720" t="str">
            <v>SZAFA ETSI 21''- 24Ux600x600 drzwi przednie z szybą, drzwi tylne pełne, osłony boczne, stopki - RAL 7035</v>
          </cell>
          <cell r="D10720" t="str">
            <v>szt.</v>
          </cell>
          <cell r="E10720">
            <v>2295.84</v>
          </cell>
          <cell r="F10720" t="str">
            <v>TECNOSTEEL</v>
          </cell>
          <cell r="K10720">
            <v>0</v>
          </cell>
        </row>
        <row r="10721">
          <cell r="A10721" t="str">
            <v>D6347-21</v>
          </cell>
          <cell r="B10721" t="str">
            <v>SZAFA ETSI 21''- 47Ux600x300 drzwi przednie z szyb</v>
          </cell>
          <cell r="C10721" t="str">
            <v>SZAFA ETSI 21''- 47Ux600x300 drzwi przednie z szybą, drzwi tylne pełne, osłony boczne, stopki - RAL 7035</v>
          </cell>
          <cell r="D10721" t="str">
            <v>szt.</v>
          </cell>
          <cell r="E10721">
            <v>3214.17</v>
          </cell>
          <cell r="F10721" t="str">
            <v>TECNOSTEEL</v>
          </cell>
          <cell r="K10721">
            <v>0</v>
          </cell>
        </row>
        <row r="10722">
          <cell r="A10722" t="str">
            <v>D6647-21</v>
          </cell>
          <cell r="B10722" t="str">
            <v>SZAFA ETSI 21''- 47Ux600x600 drzwi przednie z szyb</v>
          </cell>
          <cell r="C10722" t="str">
            <v>SZAFA ETSI 21''- 47Ux600x600 drzwi przednie z szybą, drzwi tylne pełne, osłony boczne, stopki - RAL 7035</v>
          </cell>
          <cell r="D10722" t="str">
            <v>szt.</v>
          </cell>
          <cell r="E10722">
            <v>3435.84</v>
          </cell>
          <cell r="F10722" t="str">
            <v>TECNOSTEEL</v>
          </cell>
          <cell r="K10722">
            <v>0</v>
          </cell>
        </row>
        <row r="10723">
          <cell r="A10723" t="str">
            <v>FIP61220</v>
          </cell>
          <cell r="B10723" t="str">
            <v>Szafa IP 2000x600x1200</v>
          </cell>
          <cell r="C10723" t="str">
            <v>Szafa IP 2000x600x1200</v>
          </cell>
          <cell r="D10723" t="str">
            <v>szt.</v>
          </cell>
          <cell r="E10723">
            <v>0</v>
          </cell>
          <cell r="F10723" t="str">
            <v>TECNOSTEEL</v>
          </cell>
          <cell r="K10723">
            <v>0</v>
          </cell>
        </row>
        <row r="10724">
          <cell r="A10724" t="str">
            <v>FIP6620</v>
          </cell>
          <cell r="B10724" t="str">
            <v>Szafa IP 2000x600x600</v>
          </cell>
          <cell r="C10724" t="str">
            <v>Szafa IP 2000x600x600</v>
          </cell>
          <cell r="D10724" t="str">
            <v>szt.</v>
          </cell>
          <cell r="E10724">
            <v>0</v>
          </cell>
          <cell r="F10724" t="str">
            <v>TECNOSTEEL</v>
          </cell>
          <cell r="K10724">
            <v>0</v>
          </cell>
        </row>
        <row r="10725">
          <cell r="A10725" t="str">
            <v>FIP81220</v>
          </cell>
          <cell r="B10725" t="str">
            <v>Szafa IP 2000x800x1200</v>
          </cell>
          <cell r="C10725" t="str">
            <v>Szafa IP 2000x800x1200</v>
          </cell>
          <cell r="D10725" t="str">
            <v>szt.</v>
          </cell>
          <cell r="E10725">
            <v>0</v>
          </cell>
          <cell r="F10725" t="str">
            <v>TECNOSTEEL</v>
          </cell>
          <cell r="K10725">
            <v>0</v>
          </cell>
        </row>
        <row r="10726">
          <cell r="A10726" t="str">
            <v>P6140N2CL753S</v>
          </cell>
          <cell r="B10726" t="str">
            <v>Szafa kolokacyjna 40Ux600x1000 PROGRESS</v>
          </cell>
          <cell r="C10726" t="str">
            <v>Szafa kolokacyjna 40Ux600x1000 PROGRESS</v>
          </cell>
          <cell r="D10726" t="str">
            <v>szt.</v>
          </cell>
          <cell r="E10726">
            <v>0</v>
          </cell>
          <cell r="F10726" t="str">
            <v>TECNOSTEEL</v>
          </cell>
          <cell r="K10726">
            <v>0</v>
          </cell>
        </row>
        <row r="10727">
          <cell r="A10727" t="str">
            <v>P8140N2CL753S</v>
          </cell>
          <cell r="B10727" t="str">
            <v>Szafa kolokacyjna 40Ux800x1000 PROGRESS</v>
          </cell>
          <cell r="C10727" t="str">
            <v>Szafa kolokacyjna 40Ux800x1000 PROGRESS</v>
          </cell>
          <cell r="D10727" t="str">
            <v>szt.</v>
          </cell>
          <cell r="E10727">
            <v>0</v>
          </cell>
          <cell r="F10727" t="str">
            <v>TECNOSTEEL</v>
          </cell>
          <cell r="K10727">
            <v>0</v>
          </cell>
        </row>
        <row r="10728">
          <cell r="A10728" t="str">
            <v>P6148N2CL753S</v>
          </cell>
          <cell r="B10728" t="str">
            <v>Szafa kolokacyjna 48Ux600x1000 PROGRESS</v>
          </cell>
          <cell r="C10728" t="str">
            <v>Szafa kolokacyjna 48Ux600x1000 PROGRESS</v>
          </cell>
          <cell r="D10728" t="str">
            <v>szt.</v>
          </cell>
          <cell r="E10728">
            <v>0</v>
          </cell>
          <cell r="F10728" t="str">
            <v>TECNOSTEEL</v>
          </cell>
          <cell r="K10728">
            <v>0</v>
          </cell>
        </row>
        <row r="10729">
          <cell r="A10729" t="str">
            <v>P8148N2CL75</v>
          </cell>
          <cell r="B10729" t="str">
            <v>Szafa kolokacyjna 48Ux800x1000 PROGRESS</v>
          </cell>
          <cell r="C10729" t="str">
            <v>Szafa kolokacyjna 48Ux800x1000 PROGRESS</v>
          </cell>
          <cell r="D10729" t="str">
            <v>szt.</v>
          </cell>
          <cell r="E10729">
            <v>0</v>
          </cell>
          <cell r="F10729" t="str">
            <v>TECNOSTEEL</v>
          </cell>
          <cell r="K10729">
            <v>0</v>
          </cell>
        </row>
        <row r="10730">
          <cell r="A10730" t="str">
            <v>P6127</v>
          </cell>
          <cell r="B10730" t="str">
            <v xml:space="preserve">Szafa ProgressServer 19" 27U 600x1000mm, </v>
          </cell>
          <cell r="C10730" t="str">
            <v>Szafa ProgressServer 19" 27U 600x1000mm, drzwi przednie przeszklone, osłony tylna i boczne pełne, cokół 100mm, nośność 1000kg, szara RAL 7035</v>
          </cell>
          <cell r="D10730" t="str">
            <v>szt.</v>
          </cell>
          <cell r="E10730">
            <v>3057.09</v>
          </cell>
          <cell r="F10730" t="str">
            <v>TECNOSTEEL</v>
          </cell>
          <cell r="K10730">
            <v>0</v>
          </cell>
        </row>
        <row r="10731">
          <cell r="A10731" t="str">
            <v>P6127N</v>
          </cell>
          <cell r="B10731" t="str">
            <v xml:space="preserve">Szafa ProgressServer 19" 27U 600x1000mm, </v>
          </cell>
          <cell r="C10731" t="str">
            <v>Szafa ProgressServer 19" 27U 600x1000mm, drzwi przednie przeszklone, osłony tylna i boczne pełne, cokół 100mm, nośność 1000kg, czarna RAL 9005</v>
          </cell>
          <cell r="D10731" t="str">
            <v>szt.</v>
          </cell>
          <cell r="E10731">
            <v>3057.09</v>
          </cell>
          <cell r="F10731" t="str">
            <v>TECNOSTEEL</v>
          </cell>
          <cell r="K10731">
            <v>0</v>
          </cell>
        </row>
        <row r="10732">
          <cell r="A10732" t="str">
            <v>P8127</v>
          </cell>
          <cell r="B10732" t="str">
            <v xml:space="preserve">Szafa ProgressServer 19" 27U 800x1000mm, </v>
          </cell>
          <cell r="C10732" t="str">
            <v>Szafa ProgressServer 19" 27U 800x1000mm, drzwi przednie przeszklone, osłony tylna i boczne pełne, cokół 100mm, nośność 1000kg, szara RAL 7035</v>
          </cell>
          <cell r="D10732" t="str">
            <v>szt.</v>
          </cell>
          <cell r="E10732">
            <v>3433.25</v>
          </cell>
          <cell r="F10732" t="str">
            <v>TECNOSTEEL</v>
          </cell>
          <cell r="K10732">
            <v>0</v>
          </cell>
        </row>
        <row r="10733">
          <cell r="A10733" t="str">
            <v>P8127N</v>
          </cell>
          <cell r="B10733" t="str">
            <v>Szafa ProgressServer 19" 27U 800x1000mm, drzwi prz</v>
          </cell>
          <cell r="C10733" t="str">
            <v>Szafa ProgressServer 19" 27U 800x1000mm, drzwi przednie przeszklone, osłony tylna i boczne pełne, cokół 100mm, nośność 1000kg, czarna RAL 9005</v>
          </cell>
          <cell r="D10733" t="str">
            <v>szt.</v>
          </cell>
          <cell r="E10733">
            <v>3433.25</v>
          </cell>
          <cell r="F10733" t="str">
            <v>TECNOSTEEL</v>
          </cell>
          <cell r="K10733">
            <v>0</v>
          </cell>
        </row>
        <row r="10734">
          <cell r="A10734" t="str">
            <v>P8138N</v>
          </cell>
          <cell r="B10734" t="str">
            <v xml:space="preserve">Szafa ProgressServer 19" 38U 800x1000mm, </v>
          </cell>
          <cell r="C10734" t="str">
            <v>Szafa ProgressServer 19" 38U 800x1000mm, drzwi przednie przeszklone, osłony tylna i boczne pełne, cokół 100mm, nośność 1000kg, czarna RAL 9005</v>
          </cell>
          <cell r="D10734" t="str">
            <v>szt.</v>
          </cell>
          <cell r="E10734">
            <v>4040.68</v>
          </cell>
          <cell r="F10734" t="str">
            <v>TECNOSTEEL</v>
          </cell>
          <cell r="K10734">
            <v>0</v>
          </cell>
        </row>
        <row r="10735">
          <cell r="A10735" t="str">
            <v>P8138</v>
          </cell>
          <cell r="B10735" t="str">
            <v xml:space="preserve">Szafa ProgressServer 19" 38U 800x1000mm, </v>
          </cell>
          <cell r="C10735" t="str">
            <v>Szafa ProgressServer 19" 38U 800x1000mm, drzwi przednie przeszklone, osłony tylna i boczne pełne, cokół 100mm, nośność 1000kg, szara RAL 7035</v>
          </cell>
          <cell r="D10735" t="str">
            <v>szt.</v>
          </cell>
          <cell r="E10735">
            <v>4040.68</v>
          </cell>
          <cell r="F10735" t="str">
            <v>TECNOSTEEL</v>
          </cell>
          <cell r="K10735">
            <v>0</v>
          </cell>
        </row>
        <row r="10736">
          <cell r="A10736" t="str">
            <v>P6142</v>
          </cell>
          <cell r="B10736" t="str">
            <v xml:space="preserve">Szafa ProgressServer 19" 42U 600x1000mm, </v>
          </cell>
          <cell r="C10736" t="str">
            <v>Szafa ProgressServer 19" 42U 600x1000mm, drzwi przednie przeszklone, osłony tylna i boczne pełne, cokół 100mm, nośność 1000kg, szara RAL 7035</v>
          </cell>
          <cell r="D10736" t="str">
            <v>szt.</v>
          </cell>
          <cell r="E10736">
            <v>3890.04</v>
          </cell>
          <cell r="F10736" t="str">
            <v>TECNOSTEEL</v>
          </cell>
          <cell r="K10736">
            <v>0</v>
          </cell>
        </row>
        <row r="10737">
          <cell r="A10737" t="str">
            <v>P6142N</v>
          </cell>
          <cell r="B10737" t="str">
            <v xml:space="preserve">Szafa ProgressServer 19" 42U 600x1000mm, </v>
          </cell>
          <cell r="C10737" t="str">
            <v>Szafa ProgressServer 19" 42U 600x1000mm, drzwi przednie przeszklone, osłony tylna i boczne pełne, cokół 100mm, nośność 1000kg, czarna RAL 9005</v>
          </cell>
          <cell r="D10737" t="str">
            <v>szt.</v>
          </cell>
          <cell r="E10737">
            <v>3890.04</v>
          </cell>
          <cell r="F10737" t="str">
            <v>TECNOSTEEL</v>
          </cell>
          <cell r="K10737">
            <v>0</v>
          </cell>
        </row>
        <row r="10738">
          <cell r="A10738" t="str">
            <v>P6242N</v>
          </cell>
          <cell r="B10738" t="str">
            <v xml:space="preserve">Szafa ProgressServer 19" 42U 600x1200mm, </v>
          </cell>
          <cell r="C10738" t="str">
            <v>Szafa ProgressServer 19" 42U 600x1200mm, drzwi przednie przeszklone, osłony tylna i boczne pełne, cokół 100mm, nośność 1000kg, czarna RAL 9005</v>
          </cell>
          <cell r="D10738" t="str">
            <v>szt.</v>
          </cell>
          <cell r="E10738">
            <v>0</v>
          </cell>
          <cell r="F10738" t="str">
            <v>TECNOSTEEL</v>
          </cell>
          <cell r="K10738">
            <v>0</v>
          </cell>
        </row>
        <row r="10739">
          <cell r="A10739" t="str">
            <v>P6242</v>
          </cell>
          <cell r="B10739" t="str">
            <v>Szafa ProgressServer 19" 42U 600x1200mm, drzwi prz</v>
          </cell>
          <cell r="C10739" t="str">
            <v>Szafa ProgressServer 19" 42U 600x1200mm, drzwi przednie przeszklone, osłony tylna i boczne pełne, cokół 100mm, nośność 1000kg, szara RAL 7035</v>
          </cell>
          <cell r="D10739" t="str">
            <v>szt.</v>
          </cell>
          <cell r="E10739">
            <v>0</v>
          </cell>
          <cell r="F10739" t="str">
            <v>TECNOSTEEL</v>
          </cell>
          <cell r="K10739">
            <v>0</v>
          </cell>
        </row>
        <row r="10740">
          <cell r="A10740" t="str">
            <v>P8142</v>
          </cell>
          <cell r="B10740" t="str">
            <v xml:space="preserve">Szafa ProgressServer 19" 42U 800x1000mm, </v>
          </cell>
          <cell r="C10740" t="str">
            <v>Szafa ProgressServer 19" 42U 800x1000mm, drzwi przednie przeszklone, osłony tylna i boczne pełne, cokół 100mm, nośność 1000kg, szara RAL 7035</v>
          </cell>
          <cell r="D10740" t="str">
            <v>szt.</v>
          </cell>
          <cell r="E10740">
            <v>4067.26</v>
          </cell>
          <cell r="F10740" t="str">
            <v>TECNOSTEEL</v>
          </cell>
          <cell r="K10740">
            <v>0</v>
          </cell>
        </row>
        <row r="10741">
          <cell r="A10741" t="str">
            <v>P8142N</v>
          </cell>
          <cell r="B10741" t="str">
            <v xml:space="preserve">Szafa ProgressServer 19" 42U 800x1000mm, </v>
          </cell>
          <cell r="C10741" t="str">
            <v>Szafa ProgressServer 19" 42U 800x1000mm, drzwi przednie przeszklone, osłony tylna i boczne pełne, cokół 100mm, nośność 1000kg, czarna RAL 9005</v>
          </cell>
          <cell r="D10741" t="str">
            <v>szt.</v>
          </cell>
          <cell r="E10741">
            <v>4067.26</v>
          </cell>
          <cell r="F10741" t="str">
            <v>TECNOSTEEL</v>
          </cell>
          <cell r="K10741">
            <v>0</v>
          </cell>
        </row>
        <row r="10742">
          <cell r="A10742" t="str">
            <v>P8242N</v>
          </cell>
          <cell r="B10742" t="str">
            <v xml:space="preserve">Szafa ProgressServer 19" 42U 800x1200mm, </v>
          </cell>
          <cell r="C10742" t="str">
            <v>Szafa ProgressServer 19" 42U 800x1200mm, drzwi przednie przeszklone, osłony tylna i boczne pełne, cokół 100mm, nośność 1000kg, czarna RAL 9005</v>
          </cell>
          <cell r="D10742" t="str">
            <v>szt.</v>
          </cell>
          <cell r="E10742">
            <v>0</v>
          </cell>
          <cell r="F10742" t="str">
            <v>TECNOSTEEL</v>
          </cell>
          <cell r="K10742">
            <v>0</v>
          </cell>
        </row>
        <row r="10743">
          <cell r="A10743" t="str">
            <v>P8242</v>
          </cell>
          <cell r="B10743" t="str">
            <v xml:space="preserve">Szafa ProgressServer 19" 42U 800x1200mm, </v>
          </cell>
          <cell r="C10743" t="str">
            <v>Szafa ProgressServer 19" 42U 800x1200mm, drzwi przednie przeszklone, osłony tylna i boczne pełne, cokół 100mm, nośność 1000kg, szara RAL 7035</v>
          </cell>
          <cell r="D10743" t="str">
            <v>szt.</v>
          </cell>
          <cell r="E10743">
            <v>0</v>
          </cell>
          <cell r="F10743" t="str">
            <v>TECNOSTEEL</v>
          </cell>
          <cell r="K10743">
            <v>0</v>
          </cell>
        </row>
        <row r="10744">
          <cell r="A10744" t="str">
            <v>P6147</v>
          </cell>
          <cell r="B10744" t="str">
            <v xml:space="preserve">Szafa ProgressServer 19" 47U 600x1000mm, </v>
          </cell>
          <cell r="C10744" t="str">
            <v>Szafa ProgressServer 19" 47U 600x1000mm, drzwi przednie przeszklone, osłony tylna i boczne pełne, cokół 100mm, nośność 1000kg, szara RAL 7035</v>
          </cell>
          <cell r="D10744" t="str">
            <v>szt.</v>
          </cell>
          <cell r="E10744">
            <v>4820.46</v>
          </cell>
          <cell r="F10744" t="str">
            <v>TECNOSTEEL</v>
          </cell>
          <cell r="K10744">
            <v>0</v>
          </cell>
        </row>
        <row r="10745">
          <cell r="A10745" t="str">
            <v>P6147N</v>
          </cell>
          <cell r="B10745" t="str">
            <v xml:space="preserve">Szafa ProgressServer 19" 47U 600x1000mm, </v>
          </cell>
          <cell r="C10745" t="str">
            <v>Szafa ProgressServer 19" 47U 600x1000mm, drzwi przednie przeszklone, osłony tylna i boczne pełne, cokół 100mm, nośność 1000kg, czarna RAL 9005</v>
          </cell>
          <cell r="D10745" t="str">
            <v>szt.</v>
          </cell>
          <cell r="E10745">
            <v>4820.46</v>
          </cell>
          <cell r="F10745" t="str">
            <v>TECNOSTEEL</v>
          </cell>
          <cell r="K10745">
            <v>0</v>
          </cell>
        </row>
        <row r="10746">
          <cell r="A10746" t="str">
            <v>P6247N</v>
          </cell>
          <cell r="B10746" t="str">
            <v xml:space="preserve">Szafa ProgressServer 19" 47U 600x1200mm, </v>
          </cell>
          <cell r="C10746" t="str">
            <v>Szafa ProgressServer 19" 47U 600x1200mm, drzwi przednie przeszklone, osłony tylna i boczne pełne, cokół 100mm, nośność 1000kg, czarna RAL 9005</v>
          </cell>
          <cell r="D10746" t="str">
            <v>szt.</v>
          </cell>
          <cell r="E10746">
            <v>0</v>
          </cell>
          <cell r="F10746" t="str">
            <v>TECNOSTEEL</v>
          </cell>
          <cell r="K10746">
            <v>0</v>
          </cell>
        </row>
        <row r="10747">
          <cell r="A10747" t="str">
            <v>P6247</v>
          </cell>
          <cell r="B10747" t="str">
            <v xml:space="preserve">Szafa ProgressServer 19" 47U 600x1200mm, </v>
          </cell>
          <cell r="C10747" t="str">
            <v>Szafa ProgressServer 19" 47U 600x1200mm, drzwi przednie przeszklone, osłony tylna i boczne pełne, cokół 100mm, nośność 1000kg, szara RAL 7035</v>
          </cell>
          <cell r="D10747" t="str">
            <v>szt.</v>
          </cell>
          <cell r="E10747">
            <v>0</v>
          </cell>
          <cell r="F10747" t="str">
            <v>TECNOSTEEL</v>
          </cell>
          <cell r="K10747">
            <v>0</v>
          </cell>
        </row>
        <row r="10748">
          <cell r="A10748" t="str">
            <v>P8147</v>
          </cell>
          <cell r="B10748" t="str">
            <v xml:space="preserve">Szafa ProgressServer 19" 47U 800x1000mm, </v>
          </cell>
          <cell r="C10748" t="str">
            <v>Szafa ProgressServer 19" 47U 800x1000mm, drzwi przednie przeszklone, osłony tylna i boczne pełne, cokół 100mm, nośność 1000kg, szara RAL 7035</v>
          </cell>
          <cell r="D10748" t="str">
            <v>szt.</v>
          </cell>
          <cell r="E10748">
            <v>4997.6899999999996</v>
          </cell>
          <cell r="F10748" t="str">
            <v>TECNOSTEEL</v>
          </cell>
          <cell r="K10748">
            <v>0</v>
          </cell>
        </row>
        <row r="10749">
          <cell r="A10749" t="str">
            <v>P8147N</v>
          </cell>
          <cell r="B10749" t="str">
            <v xml:space="preserve">Szafa ProgressServer 19" 47U 800x1000mm, </v>
          </cell>
          <cell r="C10749" t="str">
            <v>Szafa ProgressServer 19" 47U 800x1000mm, drzwi przednie przeszklone, osłony tylna i boczne pełne, cokół 100mm, nośność 1000kg, czarna RAL 9005</v>
          </cell>
          <cell r="D10749" t="str">
            <v>szt.</v>
          </cell>
          <cell r="E10749">
            <v>4997.6899999999996</v>
          </cell>
          <cell r="F10749" t="str">
            <v>TECNOSTEEL</v>
          </cell>
          <cell r="K10749">
            <v>0</v>
          </cell>
        </row>
        <row r="10750">
          <cell r="A10750" t="str">
            <v>P8247N</v>
          </cell>
          <cell r="B10750" t="str">
            <v xml:space="preserve">Szafa ProgressServer 19" 47U 800x1200mm, </v>
          </cell>
          <cell r="C10750" t="str">
            <v>Szafa ProgressServer 19" 47U 800x1200mm, drzwi przednie przeszklone, osłony tylna i boczne pełne, cokół 100mm, nośność 1000kg, czarna RAL 9005</v>
          </cell>
          <cell r="D10750" t="str">
            <v>szt.</v>
          </cell>
          <cell r="E10750">
            <v>0</v>
          </cell>
          <cell r="F10750" t="str">
            <v>TECNOSTEEL</v>
          </cell>
          <cell r="K10750">
            <v>0</v>
          </cell>
        </row>
        <row r="10751">
          <cell r="A10751" t="str">
            <v>P8247</v>
          </cell>
          <cell r="B10751" t="str">
            <v xml:space="preserve">Szafa ProgressServer 19" 47U 800x1200mm, </v>
          </cell>
          <cell r="C10751" t="str">
            <v>Szafa ProgressServer 19" 47U 800x1200mm, drzwi przednie przeszklone, osłony tylna i boczne pełne, cokół 100mm, nośność 1000kg, szara RAL 7035</v>
          </cell>
          <cell r="D10751" t="str">
            <v>szt.</v>
          </cell>
          <cell r="E10751">
            <v>0</v>
          </cell>
          <cell r="F10751" t="str">
            <v>TECNOSTEEL</v>
          </cell>
          <cell r="K10751">
            <v>0</v>
          </cell>
        </row>
        <row r="10752">
          <cell r="A10752" t="str">
            <v>P8127NC5588</v>
          </cell>
          <cell r="B10752" t="str">
            <v>Szafa serwerowa 27Ux800x1000</v>
          </cell>
          <cell r="C10752" t="str">
            <v>Szafa serwerowa 27Ux800x1000</v>
          </cell>
          <cell r="D10752" t="str">
            <v>szt.</v>
          </cell>
          <cell r="E10752">
            <v>0</v>
          </cell>
          <cell r="F10752" t="str">
            <v>TECNOSTEEL</v>
          </cell>
          <cell r="K10752">
            <v>0</v>
          </cell>
        </row>
        <row r="10753">
          <cell r="A10753" t="str">
            <v>P8127 SP</v>
          </cell>
          <cell r="B10753" t="str">
            <v>Szafa serwerowa 27Ux800x1000 PROGRESS</v>
          </cell>
          <cell r="C10753" t="str">
            <v>Szafa serwerowa 27Ux800x1000 PROGRESS</v>
          </cell>
          <cell r="D10753" t="str">
            <v>szt.</v>
          </cell>
          <cell r="E10753">
            <v>0</v>
          </cell>
          <cell r="F10753" t="str">
            <v>TECNOSTEEL</v>
          </cell>
          <cell r="K10753">
            <v>0</v>
          </cell>
        </row>
        <row r="10754">
          <cell r="A10754" t="str">
            <v>P8142OF</v>
          </cell>
          <cell r="B10754" t="str">
            <v>Szafa serwerowa 42U800x1000 PROGRESS drzwi szklane</v>
          </cell>
          <cell r="C10754" t="str">
            <v>Szafa serwerowa 42U800x1000 PROGRESS drzwi szklane, osłony boczne i tylna perforowane</v>
          </cell>
          <cell r="D10754" t="str">
            <v>szt.</v>
          </cell>
          <cell r="E10754">
            <v>0</v>
          </cell>
          <cell r="F10754" t="str">
            <v>TECNOSTEEL</v>
          </cell>
          <cell r="K10754">
            <v>0</v>
          </cell>
        </row>
        <row r="10755">
          <cell r="A10755" t="str">
            <v>P8142C4637FP</v>
          </cell>
          <cell r="B10755" t="str">
            <v>Szafa serwerowa 42Ux800x1000 PROGRESS FP</v>
          </cell>
          <cell r="C10755" t="str">
            <v>Szafa serwerowa 42Ux800x1000 PROGRESS FP</v>
          </cell>
          <cell r="D10755" t="str">
            <v>szt.</v>
          </cell>
          <cell r="E10755">
            <v>0</v>
          </cell>
          <cell r="F10755" t="str">
            <v>TECNOSTEEL</v>
          </cell>
          <cell r="K10755">
            <v>0</v>
          </cell>
        </row>
        <row r="10756">
          <cell r="A10756" t="str">
            <v>P1147</v>
          </cell>
          <cell r="B10756" t="str">
            <v>Szafa serwerowa 47Ux1000x1000 PROGRESS</v>
          </cell>
          <cell r="C10756" t="str">
            <v>Szafa serwerowa 47Ux1000x1000 PROGRESS</v>
          </cell>
          <cell r="D10756" t="str">
            <v>szt.</v>
          </cell>
          <cell r="E10756">
            <v>0</v>
          </cell>
          <cell r="F10756" t="str">
            <v>TECNOSTEEL</v>
          </cell>
          <cell r="K10756">
            <v>0</v>
          </cell>
        </row>
        <row r="10757">
          <cell r="A10757" t="str">
            <v>F6818N</v>
          </cell>
          <cell r="B10757" t="str">
            <v>Szafa stojaca 18Ux600x800 czarna</v>
          </cell>
          <cell r="C10757" t="str">
            <v>Szafa stojaca 18Ux600x800 czarna</v>
          </cell>
          <cell r="D10757" t="str">
            <v>szt.</v>
          </cell>
          <cell r="E10757">
            <v>0</v>
          </cell>
          <cell r="F10757" t="str">
            <v>TECNOSTEEL</v>
          </cell>
          <cell r="K10757">
            <v>0</v>
          </cell>
        </row>
        <row r="10758">
          <cell r="A10758" t="str">
            <v>P6642OF</v>
          </cell>
          <cell r="B10758" t="str">
            <v>Szafa stojaca 42Ux600x600 PROGRESS</v>
          </cell>
          <cell r="C10758" t="str">
            <v>Szafa stojaca 42Ux600x600 PROGRESS Drzwi szklane podwójne z przodu, osłony boczne i tylna pełne</v>
          </cell>
          <cell r="D10758" t="str">
            <v>szt.</v>
          </cell>
          <cell r="E10758">
            <v>0</v>
          </cell>
          <cell r="F10758" t="str">
            <v>TECNOSTEEL</v>
          </cell>
          <cell r="K10758">
            <v>0</v>
          </cell>
        </row>
        <row r="10759">
          <cell r="A10759" t="str">
            <v>P8842C4612</v>
          </cell>
          <cell r="B10759" t="str">
            <v>Szafa stojaca 42Ux800x800 PROGRESS</v>
          </cell>
          <cell r="C10759" t="str">
            <v>Szafa stojaca 42Ux800x800 PROGRESS</v>
          </cell>
          <cell r="D10759" t="str">
            <v>szt.</v>
          </cell>
          <cell r="E10759">
            <v>0</v>
          </cell>
          <cell r="F10759" t="str">
            <v>TECNOSTEEL</v>
          </cell>
          <cell r="K10759">
            <v>0</v>
          </cell>
        </row>
        <row r="10760">
          <cell r="A10760" t="str">
            <v>P8147C4639</v>
          </cell>
          <cell r="B10760" t="str">
            <v>Szafa stojaca 47Ux800x1000 PROGRESS</v>
          </cell>
          <cell r="C10760" t="str">
            <v>Szafa stojaca 47Ux800x1000 PROGRESS</v>
          </cell>
          <cell r="D10760" t="str">
            <v>szt.</v>
          </cell>
          <cell r="E10760">
            <v>0</v>
          </cell>
          <cell r="F10760" t="str">
            <v>TECNOSTEEL</v>
          </cell>
          <cell r="K10760">
            <v>0</v>
          </cell>
        </row>
        <row r="10761">
          <cell r="A10761" t="str">
            <v>5010 000/S</v>
          </cell>
          <cell r="B10761" t="str">
            <v>Szafa stojąca</v>
          </cell>
          <cell r="C10761" t="str">
            <v>Szafa stojąca</v>
          </cell>
          <cell r="D10761" t="str">
            <v>szt.</v>
          </cell>
          <cell r="E10761">
            <v>0</v>
          </cell>
          <cell r="F10761" t="str">
            <v>Cobi szafy</v>
          </cell>
          <cell r="K10761">
            <v>0</v>
          </cell>
        </row>
        <row r="10762">
          <cell r="A10762" t="str">
            <v>FS6822N</v>
          </cell>
          <cell r="B10762" t="str">
            <v>Szafa stojąca 22Ux600x800 czarna</v>
          </cell>
          <cell r="C10762" t="str">
            <v>Szafa stojąca 22Ux600x800 czarna</v>
          </cell>
          <cell r="D10762" t="str">
            <v>szt.</v>
          </cell>
          <cell r="E10762">
            <v>0</v>
          </cell>
          <cell r="F10762" t="str">
            <v>TECNOSTEEL</v>
          </cell>
          <cell r="K10762">
            <v>0</v>
          </cell>
        </row>
        <row r="10763">
          <cell r="A10763" t="str">
            <v>RC11-8842-P</v>
          </cell>
          <cell r="B10763" t="str">
            <v>Szafa stojąca CobiCabling 19` 42U 800x800mm</v>
          </cell>
          <cell r="C10763" t="str">
            <v>Szafa stojąca CobiCabling 19` 42U 800x800mm, drzwi przednie perforowane 80%, drzwi tylne dwuskrzydłowe perforowane 80%, panel wentylacyjny 4-wentylatorowy z kablem zasilającym, kółka - 2 z blokadą, stopki, kpl. linek uziemienia, czarna RAL 9005</v>
          </cell>
          <cell r="D10763" t="str">
            <v>szt.</v>
          </cell>
          <cell r="E10763">
            <v>0</v>
          </cell>
          <cell r="F10763" t="str">
            <v>Cobi szafy</v>
          </cell>
          <cell r="K10763">
            <v>0</v>
          </cell>
        </row>
        <row r="10764">
          <cell r="A10764" t="str">
            <v>TS14150</v>
          </cell>
          <cell r="B10764" t="str">
            <v>Szafa szkieletowa 42U 800x800</v>
          </cell>
          <cell r="C10764" t="str">
            <v>Szafa szkieletowa 42U 800x800</v>
          </cell>
          <cell r="D10764" t="str">
            <v>szt.</v>
          </cell>
          <cell r="E10764">
            <v>0</v>
          </cell>
          <cell r="F10764" t="str">
            <v>TECNOSTEEL</v>
          </cell>
          <cell r="K10764">
            <v>0</v>
          </cell>
        </row>
        <row r="10765">
          <cell r="A10765" t="str">
            <v>T6142NA2P8</v>
          </cell>
          <cell r="B10765" t="str">
            <v>Szafa T7 - wym. 600x1030x42U</v>
          </cell>
          <cell r="C10765" t="str">
            <v>Szafa T7 - wym. 600x1030x42U</v>
          </cell>
          <cell r="D10765" t="str">
            <v>szt.</v>
          </cell>
          <cell r="E10765">
            <v>0</v>
          </cell>
          <cell r="F10765" t="str">
            <v>TECNOSTEEL</v>
          </cell>
          <cell r="K10765">
            <v>0</v>
          </cell>
        </row>
        <row r="10766">
          <cell r="A10766" t="str">
            <v>T6242NOF</v>
          </cell>
          <cell r="B10766" t="str">
            <v xml:space="preserve">Szafa T7 - wym.600x1200x42U </v>
          </cell>
          <cell r="C10766" t="str">
            <v xml:space="preserve">Szafa T7 - wym.600x1200x42U </v>
          </cell>
          <cell r="D10766" t="str">
            <v>szt.</v>
          </cell>
          <cell r="E10766">
            <v>0</v>
          </cell>
          <cell r="F10766" t="str">
            <v>TECNOSTEEL</v>
          </cell>
          <cell r="K10766">
            <v>0</v>
          </cell>
        </row>
        <row r="10767">
          <cell r="A10767" t="str">
            <v>T8142NAV2PM</v>
          </cell>
          <cell r="B10767" t="str">
            <v xml:space="preserve">Szafa T7 - wym.800x1030x42U </v>
          </cell>
          <cell r="C10767" t="str">
            <v xml:space="preserve">Szafa T7 - wym.800x1030x42U </v>
          </cell>
          <cell r="D10767" t="str">
            <v>szt.</v>
          </cell>
          <cell r="E10767">
            <v>0</v>
          </cell>
          <cell r="F10767" t="str">
            <v>TECNOSTEEL</v>
          </cell>
          <cell r="K10767">
            <v>0</v>
          </cell>
        </row>
        <row r="10768">
          <cell r="A10768" t="str">
            <v>T8142N2A2P8</v>
          </cell>
          <cell r="B10768" t="str">
            <v xml:space="preserve">Szafa T7 - wym.800x1030x42U </v>
          </cell>
          <cell r="C10768" t="str">
            <v xml:space="preserve">Szafa T7 - wym.800x1030x42U </v>
          </cell>
          <cell r="D10768" t="str">
            <v>szt.</v>
          </cell>
          <cell r="E10768">
            <v>0</v>
          </cell>
          <cell r="F10768" t="str">
            <v>TECNOSTEEL</v>
          </cell>
          <cell r="K10768">
            <v>0</v>
          </cell>
        </row>
        <row r="10769">
          <cell r="A10769" t="str">
            <v>T8142NAV2P8</v>
          </cell>
          <cell r="B10769" t="str">
            <v xml:space="preserve">Szafa T7 - wym.800x1030x42U </v>
          </cell>
          <cell r="C10769" t="str">
            <v xml:space="preserve">Szafa T7 - wym.800x1030x42U </v>
          </cell>
          <cell r="D10769" t="str">
            <v>szt.</v>
          </cell>
          <cell r="E10769">
            <v>0</v>
          </cell>
          <cell r="F10769" t="str">
            <v>TECNOSTEEL</v>
          </cell>
          <cell r="K10769">
            <v>0</v>
          </cell>
        </row>
        <row r="10770">
          <cell r="A10770" t="str">
            <v xml:space="preserve">T8142NA2P8 </v>
          </cell>
          <cell r="B10770" t="str">
            <v xml:space="preserve">Szafa T7 - wym.800x1030x42U </v>
          </cell>
          <cell r="C10770" t="str">
            <v xml:space="preserve">Szafa T7 - wym.800x1030x42U </v>
          </cell>
          <cell r="D10770" t="str">
            <v>szt.</v>
          </cell>
          <cell r="E10770">
            <v>0</v>
          </cell>
          <cell r="F10770" t="str">
            <v>TECNOSTEEL</v>
          </cell>
          <cell r="K10770">
            <v>0</v>
          </cell>
        </row>
        <row r="10771">
          <cell r="A10771" t="str">
            <v>T8148NA2P8</v>
          </cell>
          <cell r="B10771" t="str">
            <v>Szafa T7 - wym.800x1030x48U</v>
          </cell>
          <cell r="C10771" t="str">
            <v>Szafa T7 - wym.800x1030x48U</v>
          </cell>
          <cell r="D10771" t="str">
            <v>szt.</v>
          </cell>
          <cell r="E10771">
            <v>0</v>
          </cell>
          <cell r="F10771" t="str">
            <v>TECNOSTEEL</v>
          </cell>
          <cell r="K10771">
            <v>0</v>
          </cell>
        </row>
        <row r="10772">
          <cell r="A10772" t="str">
            <v>T8242NAV2P8</v>
          </cell>
          <cell r="B10772" t="str">
            <v>Szafa T7 - wym.800x1200x42U</v>
          </cell>
          <cell r="C10772" t="str">
            <v>Szafa T7 - wym.800x1200x42U</v>
          </cell>
          <cell r="D10772" t="str">
            <v>szt.</v>
          </cell>
          <cell r="E10772">
            <v>0</v>
          </cell>
          <cell r="F10772" t="str">
            <v>TECNOSTEEL</v>
          </cell>
          <cell r="K10772">
            <v>0</v>
          </cell>
        </row>
        <row r="10773">
          <cell r="A10773" t="str">
            <v>T8242NAV2PM</v>
          </cell>
          <cell r="B10773" t="str">
            <v>Szafa T7 - wym.800x1200x42U</v>
          </cell>
          <cell r="C10773" t="str">
            <v>Szafa T7 - wym.800x1200x42U</v>
          </cell>
          <cell r="D10773" t="str">
            <v>szt.</v>
          </cell>
          <cell r="E10773">
            <v>0</v>
          </cell>
          <cell r="F10773" t="str">
            <v>TECNOSTEEL</v>
          </cell>
          <cell r="K10773">
            <v>0</v>
          </cell>
        </row>
        <row r="10774">
          <cell r="A10774" t="str">
            <v>T8242NA2P8</v>
          </cell>
          <cell r="B10774" t="str">
            <v xml:space="preserve">Szafa T7 - wym.800x1200x42U </v>
          </cell>
          <cell r="C10774" t="str">
            <v xml:space="preserve">Szafa T7 - wym.800x1200x42U </v>
          </cell>
          <cell r="D10774" t="str">
            <v>szt.</v>
          </cell>
          <cell r="E10774">
            <v>0</v>
          </cell>
          <cell r="F10774" t="str">
            <v>TECNOSTEEL</v>
          </cell>
          <cell r="K10774">
            <v>0</v>
          </cell>
        </row>
        <row r="10775">
          <cell r="A10775" t="str">
            <v>T6242NA2P8</v>
          </cell>
          <cell r="B10775" t="str">
            <v>Szafa T7 wym. 42Ux600x1200</v>
          </cell>
          <cell r="C10775" t="str">
            <v>Szafa T7 wym. 42Ux600x1200</v>
          </cell>
          <cell r="D10775" t="str">
            <v>szt.</v>
          </cell>
          <cell r="E10775">
            <v>0</v>
          </cell>
          <cell r="F10775" t="str">
            <v>TECNOSTEEL</v>
          </cell>
          <cell r="K10775">
            <v>0</v>
          </cell>
        </row>
        <row r="10776">
          <cell r="A10776" t="str">
            <v>T8142NOF</v>
          </cell>
          <cell r="B10776" t="str">
            <v>Szafa T7 wym. 800x1030x42U</v>
          </cell>
          <cell r="C10776" t="str">
            <v>Szafa T7 wym. 800x1030x42U</v>
          </cell>
          <cell r="D10776" t="str">
            <v>szt.</v>
          </cell>
          <cell r="E10776">
            <v>0</v>
          </cell>
          <cell r="F10776" t="str">
            <v>TECNOSTEEL</v>
          </cell>
          <cell r="K10776">
            <v>0</v>
          </cell>
        </row>
        <row r="10777">
          <cell r="A10777" t="str">
            <v>TX6142N1G2G</v>
          </cell>
          <cell r="B10777" t="str">
            <v>Szafa T7X 19" 42U 600x1030, drzwi perf. czarna</v>
          </cell>
          <cell r="C10777" t="str">
            <v>Szafa T7 Plus 19" 42U 600x1030 - drzwi przednie jednoskrzydłowe i tylne dwuskrzydłowe perforowane 82%, bez osłon bocznych, kółka i stopki poziomujące, czarna RAL 9005</v>
          </cell>
          <cell r="D10777" t="str">
            <v>szt.</v>
          </cell>
          <cell r="E10777">
            <v>6847.83</v>
          </cell>
          <cell r="F10777" t="str">
            <v>TECNOSTEEL</v>
          </cell>
          <cell r="K10777">
            <v>0</v>
          </cell>
        </row>
        <row r="10778">
          <cell r="A10778" t="str">
            <v>TX6142N1V2M</v>
          </cell>
          <cell r="B10778" t="str">
            <v>Szafa T7X 19" 42U 600x1030, drzwi szkło czarna</v>
          </cell>
          <cell r="C10778" t="str">
            <v>Szafa T7 Plus 19" 42U 600x1030 - drzwi przednie jednoskrzydłowe przeszklone i tylne dwuskrzydłowe blaszane, bez osłon bocznych, kółka i stopki poziomujące, czarna RAL 9005</v>
          </cell>
          <cell r="D10778" t="str">
            <v>szt.</v>
          </cell>
          <cell r="E10778">
            <v>7185.06</v>
          </cell>
          <cell r="F10778" t="str">
            <v>TECNOSTEEL</v>
          </cell>
          <cell r="K10778">
            <v>0</v>
          </cell>
        </row>
        <row r="10779">
          <cell r="A10779" t="str">
            <v>TX6242N1G2G</v>
          </cell>
          <cell r="B10779" t="str">
            <v>Szafa T7X 19" 42U 600x1200, drzwi perf. czarna</v>
          </cell>
          <cell r="C10779" t="str">
            <v>Szafa T7 Plus 19" 42U 600x1200 - drzwi przednie jednoskrzydłowe i tylne dwuskrzydłowe perforowane 82%, bez osłon bocznych, kółka i stopki poziomujące, czarna RAL 9005</v>
          </cell>
          <cell r="D10779" t="str">
            <v>szt.</v>
          </cell>
          <cell r="E10779">
            <v>8185.8</v>
          </cell>
          <cell r="F10779" t="str">
            <v>TECNOSTEEL</v>
          </cell>
          <cell r="K10779">
            <v>0</v>
          </cell>
        </row>
        <row r="10780">
          <cell r="A10780" t="str">
            <v>TX6242N1V2M</v>
          </cell>
          <cell r="B10780" t="str">
            <v>Szafa T7X 19" 42U 600x1200, drzwi szkło czarna</v>
          </cell>
          <cell r="C10780" t="str">
            <v>Szafa T7 Plus 19" 42U 600x1200 - drzwi przednie jednoskrzydłowe przeszklone i tylne dwuskrzydłowe blaszane, bez osłon bocznych, kółka i stopki poziomujące, czarna RAL 9005</v>
          </cell>
          <cell r="D10780" t="str">
            <v>szt.</v>
          </cell>
          <cell r="E10780">
            <v>8586.1299999999992</v>
          </cell>
          <cell r="F10780" t="str">
            <v>TECNOSTEEL</v>
          </cell>
          <cell r="K10780">
            <v>0</v>
          </cell>
        </row>
        <row r="10781">
          <cell r="A10781" t="str">
            <v>TX6242N1V2MCL</v>
          </cell>
          <cell r="B10781" t="str">
            <v>Szafa T7X 19" 42U 600x1200, drzwi szkło MCL czarna</v>
          </cell>
          <cell r="C10781" t="str">
            <v>Szafa T7 Plus 19" 42U 600x1200 - drzwi przednie jednoskrzydłowe przeszklone i tylne dwuskrzydłowe blaszane, bez osłon bocznych, kółka i stopki poziomujące, czarna RAL 9005 - wyłącznie do montażu z wymiennikami ciepła "in-row" BladeCooling</v>
          </cell>
          <cell r="D10781" t="str">
            <v>szt.</v>
          </cell>
          <cell r="E10781">
            <v>10250.65</v>
          </cell>
          <cell r="F10781" t="str">
            <v>TECNOSTEEL</v>
          </cell>
          <cell r="K10781">
            <v>0</v>
          </cell>
        </row>
        <row r="10782">
          <cell r="A10782" t="str">
            <v>TX8142N1G2G</v>
          </cell>
          <cell r="B10782" t="str">
            <v>Szafa T7X 19" 42U 800x1030, drzwi perf. czarna</v>
          </cell>
          <cell r="C10782" t="str">
            <v>Szafa T7 Plus 19" 42U 800x1030 - drzwi przednie jednoskrzydłowe i tylne dwuskrzydłowe perforowane 82%, bez osłon bocznych, kółka i stopki poziomujące, czarna RAL 9005</v>
          </cell>
          <cell r="D10782" t="str">
            <v>szt.</v>
          </cell>
          <cell r="E10782">
            <v>8006.76</v>
          </cell>
          <cell r="F10782" t="str">
            <v>TECNOSTEEL</v>
          </cell>
          <cell r="K10782">
            <v>0</v>
          </cell>
        </row>
        <row r="10783">
          <cell r="A10783" t="str">
            <v>TX8142N1V2M</v>
          </cell>
          <cell r="B10783" t="str">
            <v>Szafa T7X 19" 42U 800x1030, drzwi szkło czarna</v>
          </cell>
          <cell r="C10783" t="str">
            <v>Szafa T7 Plus 19" 42U 800x1030 - drzwi przednie jednoskrzydłowe przeszklone i tylne dwuskrzydłowe blaszane, bez osłon bocznych, kółka i stopki poziomujące, czarna RAL 9005</v>
          </cell>
          <cell r="D10783" t="str">
            <v>szt.</v>
          </cell>
          <cell r="E10783">
            <v>8217.3700000000008</v>
          </cell>
          <cell r="F10783" t="str">
            <v>TECNOSTEEL</v>
          </cell>
          <cell r="K10783">
            <v>0</v>
          </cell>
        </row>
        <row r="10784">
          <cell r="A10784" t="str">
            <v>TX8242N1G2G</v>
          </cell>
          <cell r="B10784" t="str">
            <v>Szafa T7X 19" 42U 800x1200, drzwi perf. czarna</v>
          </cell>
          <cell r="C10784" t="str">
            <v>Szafa T7 Plus 19" 42U 800x1200 - drzwi przednie jednoskrzydłowe i tylne dwuskrzydłowe perforowane 82%, bez osłon bocznych, kółka i stopki poziomujące, czarna RAL 9005</v>
          </cell>
          <cell r="D10784" t="str">
            <v>szt.</v>
          </cell>
          <cell r="E10784">
            <v>9586.8799999999992</v>
          </cell>
          <cell r="F10784" t="str">
            <v>TECNOSTEEL</v>
          </cell>
          <cell r="K10784">
            <v>0</v>
          </cell>
        </row>
        <row r="10785">
          <cell r="A10785" t="str">
            <v>TX8242N1V2M</v>
          </cell>
          <cell r="B10785" t="str">
            <v>Szafa T7X 19" 42U 800x1200, drzwi szkło czarna</v>
          </cell>
          <cell r="C10785" t="str">
            <v>Szafa T7 Plus 19" 42U 800x1200 - drzwi przednie jednoskrzydłowe przeszklone i tylne dwuskrzydłowe blaszane, bez osłon bocznych, kółka i stopki poziomujące, czarna RAL 9005</v>
          </cell>
          <cell r="D10785" t="str">
            <v>szt.</v>
          </cell>
          <cell r="E10785">
            <v>9850.2900000000009</v>
          </cell>
          <cell r="F10785" t="str">
            <v>TECNOSTEEL</v>
          </cell>
          <cell r="K10785">
            <v>0</v>
          </cell>
        </row>
        <row r="10786">
          <cell r="A10786" t="str">
            <v>TX8242N1V2MCL</v>
          </cell>
          <cell r="B10786" t="str">
            <v>Szafa T7X 19" 42U 800x1200, drzwi szkło MCL czarna</v>
          </cell>
          <cell r="C10786" t="str">
            <v>Szafa T7 Plus 19" 42U 800x1200 - drzwi przednie jednoskrzydłowe przeszklone i tylne dwuskrzydłowe blaszane, bez osłon bocznych, kółka i stopki poziomujące, czarna RAL 9005 - wyłącznie do montażu z wymiennikami ciepła "in-row" BladeCooling</v>
          </cell>
          <cell r="D10786" t="str">
            <v>szt.</v>
          </cell>
          <cell r="E10786">
            <v>10956.53</v>
          </cell>
          <cell r="F10786" t="str">
            <v>TECNOSTEEL</v>
          </cell>
          <cell r="K10786">
            <v>0</v>
          </cell>
        </row>
        <row r="10787">
          <cell r="A10787" t="str">
            <v>TX8842N1G2G</v>
          </cell>
          <cell r="B10787" t="str">
            <v>Szafa T7X 19" 42U 800x800, drzwi perf. czarna</v>
          </cell>
          <cell r="C10787" t="str">
            <v>Szafa T7 Plus 19" 42U 800x800 - drzwi przednie jednoskrzydłowe i tylne dwuskrzydłowe perforowane 82%, bez osłon bocznych, kółka i stopki poziomujące, czarna RAL 9005</v>
          </cell>
          <cell r="D10787" t="str">
            <v>szt.</v>
          </cell>
          <cell r="E10787">
            <v>6843.87</v>
          </cell>
          <cell r="F10787" t="str">
            <v>TECNOSTEEL</v>
          </cell>
          <cell r="K10787">
            <v>0</v>
          </cell>
        </row>
        <row r="10788">
          <cell r="A10788" t="str">
            <v>TX8842N1V2M</v>
          </cell>
          <cell r="B10788" t="str">
            <v>Szafa T7X 19" 42U 800x800, drzwi szkło czarna</v>
          </cell>
          <cell r="C10788" t="str">
            <v>Szafa T7 Plus 19" 42U 800x800 - drzwi przednie jednoskrzydłowe przeszklone i tylne dwuskrzydłowe blaszane, bez osłon bocznych, kółka i stopki poziomujące, czarna RAL 9005</v>
          </cell>
          <cell r="D10788" t="str">
            <v>szt.</v>
          </cell>
          <cell r="E10788">
            <v>6605.54</v>
          </cell>
          <cell r="F10788" t="str">
            <v>TECNOSTEEL</v>
          </cell>
          <cell r="K10788">
            <v>0</v>
          </cell>
        </row>
        <row r="10789">
          <cell r="A10789" t="str">
            <v>TX6148N1G2G</v>
          </cell>
          <cell r="B10789" t="str">
            <v>Szafa T7X 19" 48U 600x1030, drzwi perf. czarna</v>
          </cell>
          <cell r="C10789" t="str">
            <v>Szafa T7 Plus 19" 48U 600x1030 - drzwi przednie jednoskrzydłowe i tylne dwuskrzydłowe perforowane 82%, bez osłon bocznych, kółka i stopki poziomujące, czarna RAL 9005</v>
          </cell>
          <cell r="D10789" t="str">
            <v>szt.</v>
          </cell>
          <cell r="E10789">
            <v>7427.24</v>
          </cell>
          <cell r="F10789" t="str">
            <v>TECNOSTEEL</v>
          </cell>
          <cell r="K10789">
            <v>0</v>
          </cell>
        </row>
        <row r="10790">
          <cell r="A10790" t="str">
            <v>TX6148N1V2M</v>
          </cell>
          <cell r="B10790" t="str">
            <v>Szafa T7X 19" 48U 600x1030, drzwi szkło czarna</v>
          </cell>
          <cell r="C10790" t="str">
            <v>Szafa T7 Plus 19" 48U 600x1030 - drzwi przednie jednoskrzydłowe przeszklone i tylne dwuskrzydłowe blaszane, bez osłon bocznych, kółka i stopki poziomujące, czarna RAL 9005</v>
          </cell>
          <cell r="D10790" t="str">
            <v>szt.</v>
          </cell>
          <cell r="E10790">
            <v>7637.96</v>
          </cell>
          <cell r="F10790" t="str">
            <v>TECNOSTEEL</v>
          </cell>
          <cell r="K10790">
            <v>0</v>
          </cell>
        </row>
        <row r="10791">
          <cell r="A10791" t="str">
            <v>TX6248N1G2G</v>
          </cell>
          <cell r="B10791" t="str">
            <v>Szafa T7X 19" 48U 600x1200, drzwi perf. czarna</v>
          </cell>
          <cell r="C10791" t="str">
            <v>Szafa T7 Plus 19" 48U 600x1200 - drzwi przednie jednoskrzydłowe i tylne dwuskrzydłowe perforowane 82%, bez osłon bocznych, kółka i stopki poziomujące, czarna RAL 9005</v>
          </cell>
          <cell r="D10791" t="str">
            <v>szt.</v>
          </cell>
          <cell r="E10791">
            <v>8954.93</v>
          </cell>
          <cell r="F10791" t="str">
            <v>TECNOSTEEL</v>
          </cell>
          <cell r="K10791">
            <v>0</v>
          </cell>
        </row>
        <row r="10792">
          <cell r="A10792" t="str">
            <v>TX6248N1V2M</v>
          </cell>
          <cell r="B10792" t="str">
            <v>Szafa T7X 19" 48U 600x1200, drzwi szkło czarna</v>
          </cell>
          <cell r="C10792" t="str">
            <v>Szafa T7 Plus 19" 48U 600x1200 - drzwi przednie jednoskrzydłowe przeszklone i tylne dwuskrzydłowe blaszane, bez osłon bocznych, kółka i stopki poziomujące, czarna RAL 9005</v>
          </cell>
          <cell r="D10792" t="str">
            <v>szt.</v>
          </cell>
          <cell r="E10792">
            <v>9218.35</v>
          </cell>
          <cell r="F10792" t="str">
            <v>TECNOSTEEL</v>
          </cell>
          <cell r="K10792">
            <v>0</v>
          </cell>
        </row>
        <row r="10793">
          <cell r="A10793" t="str">
            <v>TX6248N1V2MCL</v>
          </cell>
          <cell r="B10793" t="str">
            <v>Szafa T7X 19" 48U 600x1200, drzwi szkło MCL czarna</v>
          </cell>
          <cell r="C10793" t="str">
            <v>Szafa T7 Plus 19" 48U 600x1200 - drzwi przednie jednoskrzydłowe przeszklone i tylne dwuskrzydłowe blaszane, bez osłon bocznych, kółka i stopki poziomujące, czarna RAL 9005 - wyłącznie do montażu z wymiennikami ciepła "in-row" BladeCooling</v>
          </cell>
          <cell r="D10793" t="str">
            <v>szt.</v>
          </cell>
          <cell r="E10793">
            <v>11767.79</v>
          </cell>
          <cell r="F10793" t="str">
            <v>TECNOSTEEL</v>
          </cell>
          <cell r="K10793">
            <v>0</v>
          </cell>
        </row>
        <row r="10794">
          <cell r="A10794" t="str">
            <v>TX8148N1G2G</v>
          </cell>
          <cell r="B10794" t="str">
            <v>Szafa T7X 19" 48U 800x1030, drzwi perf. czarna</v>
          </cell>
          <cell r="C10794" t="str">
            <v>Szafa T7 Plus 19" 48U 800x1030 - drzwi przednie jednoskrzydłowe i tylne dwuskrzydłowe perforowane 82%, bez osłon bocznych, kółka i stopki poziomujące, czarna RAL 9005</v>
          </cell>
          <cell r="D10794" t="str">
            <v>szt.</v>
          </cell>
          <cell r="E10794">
            <v>8459.7800000000007</v>
          </cell>
          <cell r="F10794" t="str">
            <v>TECNOSTEEL</v>
          </cell>
          <cell r="K10794">
            <v>0</v>
          </cell>
        </row>
        <row r="10795">
          <cell r="A10795" t="str">
            <v>TX8148N1V2M</v>
          </cell>
          <cell r="B10795" t="str">
            <v>Szafa T7X 19" 48U 800x1030, drzwi szkło czarna</v>
          </cell>
          <cell r="C10795" t="str">
            <v>Szafa T7 Plus 19" 48U 800x1030 - drzwi przednie jednoskrzydłowe przeszklone i tylne dwuskrzydłowe blaszane, bez osłon bocznych, kółka i stopki poziomujące, czarna RAL 9005</v>
          </cell>
          <cell r="D10795" t="str">
            <v>szt.</v>
          </cell>
          <cell r="E10795">
            <v>8217.3700000000008</v>
          </cell>
          <cell r="F10795" t="str">
            <v>TECNOSTEEL</v>
          </cell>
          <cell r="K10795">
            <v>0</v>
          </cell>
        </row>
        <row r="10796">
          <cell r="A10796" t="str">
            <v>TX8248N1G2G</v>
          </cell>
          <cell r="B10796" t="str">
            <v>Szafa T7X 19" 48U 800x1200, drzwi perf. czarna</v>
          </cell>
          <cell r="C10796" t="str">
            <v>Szafa T7 Plus 19" 48U 800x1200 - drzwi przednie jednoskrzydłowe i tylne dwuskrzydłowe perforowane 82%, bez osłon bocznych, kółka i stopki poziomujące, czarna RAL 9005</v>
          </cell>
          <cell r="D10796" t="str">
            <v>szt.</v>
          </cell>
          <cell r="E10796">
            <v>10197.959999999999</v>
          </cell>
          <cell r="F10796" t="str">
            <v>TECNOSTEEL</v>
          </cell>
          <cell r="K10796">
            <v>0</v>
          </cell>
        </row>
        <row r="10797">
          <cell r="A10797" t="str">
            <v>TX8248N1V2M</v>
          </cell>
          <cell r="B10797" t="str">
            <v>Szafa T7X 19" 48U 800x1200, drzwi szkło czarna</v>
          </cell>
          <cell r="C10797" t="str">
            <v>Szafa T7 Plus 19" 48U 800x1200 - drzwi przednie jednoskrzydłowe przeszklone i tylne dwuskrzydłowe blaszane, bez osłon bocznych, kółka i stopki poziomujące, czarna RAL 9005</v>
          </cell>
          <cell r="D10797" t="str">
            <v>szt.</v>
          </cell>
          <cell r="E10797">
            <v>9850.2900000000009</v>
          </cell>
          <cell r="F10797" t="str">
            <v>TECNOSTEEL</v>
          </cell>
          <cell r="K10797">
            <v>0</v>
          </cell>
        </row>
        <row r="10798">
          <cell r="A10798" t="str">
            <v>TX8248N1V2MCL</v>
          </cell>
          <cell r="B10798" t="str">
            <v>Szafa T7X 19" 48U 800x1200, drzwi szkło MCL czarna</v>
          </cell>
          <cell r="C10798" t="str">
            <v>Szafa T7 Plus 19" 48U 800x1200 - drzwi przednie jednoskrzydłowe przeszklone i tylne dwuskrzydłowe blaszane, bez osłon bocznych, kółka i stopki poziomujące, czarna RAL 9005 - wyłącznie do montażu z wymiennikami ciepła "in-row" BladeCooling</v>
          </cell>
          <cell r="D10798" t="str">
            <v>szt.</v>
          </cell>
          <cell r="E10798">
            <v>12347.16</v>
          </cell>
          <cell r="F10798" t="str">
            <v>TECNOSTEEL</v>
          </cell>
          <cell r="K10798">
            <v>0</v>
          </cell>
        </row>
        <row r="10799">
          <cell r="A10799" t="str">
            <v>TX8848N1G2G</v>
          </cell>
          <cell r="B10799" t="str">
            <v>Szafa T7X 19" 48U 800x800, drzwi perf. czarna</v>
          </cell>
          <cell r="C10799" t="str">
            <v>Szafa T7 Plus 19" 48U 800x800 - drzwi przednie jednoskrzydłowe i tylne dwuskrzydłowe perforowane 82%, bez osłon bocznych, kółka i stopki poziomujące, czarna RAL 9005</v>
          </cell>
          <cell r="D10799" t="str">
            <v>szt.</v>
          </cell>
          <cell r="E10799">
            <v>7269.32</v>
          </cell>
          <cell r="F10799" t="str">
            <v>TECNOSTEEL</v>
          </cell>
          <cell r="K10799">
            <v>0</v>
          </cell>
        </row>
        <row r="10800">
          <cell r="A10800" t="str">
            <v>TX8848N1V2M</v>
          </cell>
          <cell r="B10800" t="str">
            <v>Szafa T7X 19" 48U 800x800, drzwi szkło czarna</v>
          </cell>
          <cell r="C10800" t="str">
            <v>Szafa T7 Plus 19" 48U 800x800 - drzwi przednie jednoskrzydłowe przeszklone i tylne dwuskrzydłowe blaszane, bez osłon bocznych, kółka i stopki poziomujące, czarna RAL 9005</v>
          </cell>
          <cell r="D10800" t="str">
            <v>szt.</v>
          </cell>
          <cell r="E10800">
            <v>7269.32</v>
          </cell>
          <cell r="F10800" t="str">
            <v>TECNOSTEEL</v>
          </cell>
          <cell r="K10800">
            <v>0</v>
          </cell>
        </row>
        <row r="10801">
          <cell r="A10801" t="str">
            <v>5010 0000/W</v>
          </cell>
          <cell r="B10801" t="str">
            <v xml:space="preserve">Szafa teleinformatyczna CobiNet z wyposażeniem  </v>
          </cell>
          <cell r="C10801" t="str">
            <v>Szafa teleinformatyczna CobiNet z wyposażeniem - Serwerowa</v>
          </cell>
          <cell r="D10801" t="str">
            <v>szt.</v>
          </cell>
          <cell r="E10801">
            <v>0</v>
          </cell>
          <cell r="F10801" t="str">
            <v>Cobi szafy</v>
          </cell>
          <cell r="K10801">
            <v>0</v>
          </cell>
        </row>
        <row r="10802">
          <cell r="A10802" t="str">
            <v>SZ22UX1239X830IP56</v>
          </cell>
          <cell r="B10802" t="str">
            <v>Szafa termoizolowana 22U dwudrzwiowa dwupłaszczowa</v>
          </cell>
          <cell r="C10802" t="str">
            <v>Szafa termoizolowana 22U dwudrzwiowa dwupłaszczowa IP56</v>
          </cell>
          <cell r="D10802" t="str">
            <v>szt.</v>
          </cell>
          <cell r="E10802">
            <v>0</v>
          </cell>
          <cell r="F10802" t="str">
            <v>Cobi szafy</v>
          </cell>
          <cell r="K10802">
            <v>0</v>
          </cell>
        </row>
        <row r="10803">
          <cell r="A10803" t="str">
            <v>TX8148NA2P8</v>
          </cell>
          <cell r="B10803" t="str">
            <v>Szafa TX7 - wym. 800x1030x48U</v>
          </cell>
          <cell r="C10803" t="str">
            <v>Szafa TX7 - wym. 800x1030x48U</v>
          </cell>
          <cell r="D10803" t="str">
            <v>szt.</v>
          </cell>
          <cell r="E10803">
            <v>0</v>
          </cell>
          <cell r="F10803" t="str">
            <v>TECNOSTEEL</v>
          </cell>
          <cell r="K10803">
            <v>0</v>
          </cell>
        </row>
        <row r="10804">
          <cell r="A10804" t="str">
            <v>TX8142R1G2G</v>
          </cell>
          <cell r="B10804" t="str">
            <v>Szafa TX7- wym 800x1030x42U</v>
          </cell>
          <cell r="C10804" t="str">
            <v>Szafa TX7- wym 800x1030x42U</v>
          </cell>
          <cell r="D10804" t="str">
            <v>szt.</v>
          </cell>
          <cell r="E10804">
            <v>0</v>
          </cell>
          <cell r="F10804" t="str">
            <v>TECNOSTEEL</v>
          </cell>
          <cell r="K10804">
            <v>0</v>
          </cell>
        </row>
        <row r="10805">
          <cell r="A10805" t="str">
            <v>F4509</v>
          </cell>
          <cell r="B10805" t="str">
            <v>Szafa wisząca 19" 10U 420mm, drzwi szkło, szara</v>
          </cell>
          <cell r="C10805" t="str">
            <v>Szafa wisząca Tecno 19" 10U 600x420mm, drzwi przednie przeszklone, zdejmowane osłony boczne, szara</v>
          </cell>
          <cell r="D10805" t="str">
            <v>szt.</v>
          </cell>
          <cell r="E10805">
            <v>581.04999999999995</v>
          </cell>
          <cell r="F10805" t="str">
            <v>TECNOSTEEL</v>
          </cell>
          <cell r="K10805">
            <v>0</v>
          </cell>
        </row>
        <row r="10806">
          <cell r="A10806" t="str">
            <v>F5090</v>
          </cell>
          <cell r="B10806" t="str">
            <v>Szafa wisząca 19" 10U 520mm, drzwi szkło, szara</v>
          </cell>
          <cell r="C10806" t="str">
            <v>Szafa wisząca Tecno 19" 10U 600x520mm, drzwi przednie przeszklone, zdejmowane osłony boczne, szara</v>
          </cell>
          <cell r="D10806" t="str">
            <v>szt.</v>
          </cell>
          <cell r="E10806">
            <v>784.2</v>
          </cell>
          <cell r="F10806" t="str">
            <v>TECNOSTEEL</v>
          </cell>
          <cell r="K10806">
            <v>0</v>
          </cell>
        </row>
        <row r="10807">
          <cell r="A10807" t="str">
            <v>F5009</v>
          </cell>
          <cell r="B10807" t="str">
            <v>Szafa wisząca 19" 10U 520mm, drzwi szkło, szara</v>
          </cell>
          <cell r="C10807" t="str">
            <v>Szafa wisząca Tecno 19" 10U 600x520mm, drzwi przednie przeszklone, zdejmowane osłony boczne, szara</v>
          </cell>
          <cell r="D10807" t="str">
            <v>szt.</v>
          </cell>
          <cell r="E10807">
            <v>806.61</v>
          </cell>
          <cell r="F10807" t="str">
            <v>TECNOSTEEL</v>
          </cell>
          <cell r="K10807">
            <v>0</v>
          </cell>
        </row>
        <row r="10808">
          <cell r="A10808" t="str">
            <v>F6090</v>
          </cell>
          <cell r="B10808" t="str">
            <v>Szafa wisząca 19" 10U 620mm, drzwi szkło, szara</v>
          </cell>
          <cell r="C10808" t="str">
            <v>Szafa wisząca Tecno 19" 10U 600x620mm, drzwi przednie przeszklone, zdejmowane osłony boczne, szara</v>
          </cell>
          <cell r="D10808" t="str">
            <v>szt.</v>
          </cell>
          <cell r="E10808">
            <v>771</v>
          </cell>
          <cell r="F10808" t="str">
            <v>TECNOSTEEL</v>
          </cell>
          <cell r="K10808">
            <v>0</v>
          </cell>
        </row>
        <row r="10809">
          <cell r="A10809" t="str">
            <v>RC01-0412</v>
          </cell>
          <cell r="B10809" t="str">
            <v>Szafa wisząca 19" 12U 450mm, drzwi szkło, czarna</v>
          </cell>
          <cell r="C10809" t="str">
            <v>Szafa wisząca CobiCabling 19" 12U 600x450mm, drzwi przednie przeszklone, zdejmowane osłony boczne, czarna RAL 9005</v>
          </cell>
          <cell r="D10809" t="str">
            <v>szt.</v>
          </cell>
          <cell r="E10809">
            <v>637.99</v>
          </cell>
          <cell r="F10809" t="str">
            <v>Cobi szafy</v>
          </cell>
          <cell r="K10809">
            <v>0</v>
          </cell>
        </row>
        <row r="10810">
          <cell r="A10810" t="str">
            <v>RC01-0612</v>
          </cell>
          <cell r="B10810" t="str">
            <v>Szafa wisząca 19" 12U 600mm, drzwi szkło, czarna</v>
          </cell>
          <cell r="C10810" t="str">
            <v>Szafa wisząca CobiCabling 19" 12U 600x600mm, drzwi przednie przeszklone, zdejmowane osłony boczne, czarna RAL 9005</v>
          </cell>
          <cell r="D10810" t="str">
            <v>szt.</v>
          </cell>
          <cell r="E10810">
            <v>672.41</v>
          </cell>
          <cell r="F10810" t="str">
            <v>Cobi szafy</v>
          </cell>
          <cell r="K10810">
            <v>0</v>
          </cell>
        </row>
        <row r="10811">
          <cell r="A10811" t="str">
            <v>F4512</v>
          </cell>
          <cell r="B10811" t="str">
            <v>Szafa wisząca 19" 13U 420mm, drzwi szkło, szara</v>
          </cell>
          <cell r="C10811" t="str">
            <v>Szafa wisząca Tecno 19" 13U 600x420mm, drzwi przednie przeszklone, zdejmowane osłony boczne, szara</v>
          </cell>
          <cell r="D10811" t="str">
            <v>szt.</v>
          </cell>
          <cell r="E10811">
            <v>649.77</v>
          </cell>
          <cell r="F10811" t="str">
            <v>TECNOSTEEL</v>
          </cell>
          <cell r="K10811">
            <v>0</v>
          </cell>
        </row>
        <row r="10812">
          <cell r="A10812" t="str">
            <v>F5130</v>
          </cell>
          <cell r="B10812" t="str">
            <v>Szafa wisząca 19" 13U 520mm, drzwi szkło, szara</v>
          </cell>
          <cell r="C10812" t="str">
            <v>Szafa wisząca Tecno 19" 13U 600x520mm, drzwi przednie przeszklone, zdejmowane osłony boczne, szara</v>
          </cell>
          <cell r="D10812" t="str">
            <v>szt.</v>
          </cell>
          <cell r="E10812">
            <v>873.82</v>
          </cell>
          <cell r="F10812" t="str">
            <v>TECNOSTEEL</v>
          </cell>
          <cell r="K10812">
            <v>0</v>
          </cell>
        </row>
        <row r="10813">
          <cell r="A10813" t="str">
            <v>F5012</v>
          </cell>
          <cell r="B10813" t="str">
            <v>Szafa wisząca 19" 13U 520mm, drzwi szkło, szara</v>
          </cell>
          <cell r="C10813" t="str">
            <v>Szafa wisząca Tecno 19" 13U 600x520mm, drzwi przednie przeszklone, zdejmowane osłony boczne, szara</v>
          </cell>
          <cell r="D10813" t="str">
            <v>szt.</v>
          </cell>
          <cell r="E10813">
            <v>911.17</v>
          </cell>
          <cell r="F10813" t="str">
            <v>TECNOSTEEL</v>
          </cell>
          <cell r="K10813">
            <v>0</v>
          </cell>
        </row>
        <row r="10814">
          <cell r="A10814" t="str">
            <v>F6120</v>
          </cell>
          <cell r="B10814" t="str">
            <v>Szafa wisząca 19" 13U 620mm, drzwi szkło, szara</v>
          </cell>
          <cell r="C10814" t="str">
            <v>Szafa wisząca Tecno 19" 13U 600x620mm, drzwi przednie przeszklone, zdejmowane osłony boczne, szara</v>
          </cell>
          <cell r="D10814" t="str">
            <v>szt.</v>
          </cell>
          <cell r="E10814">
            <v>864.58</v>
          </cell>
          <cell r="F10814" t="str">
            <v>TECNOSTEEL</v>
          </cell>
          <cell r="K10814">
            <v>0</v>
          </cell>
        </row>
        <row r="10815">
          <cell r="A10815" t="str">
            <v>RC01-0415</v>
          </cell>
          <cell r="B10815" t="str">
            <v>Szafa wisząca 19" 15U 450mm, drzwi szkło, czarna</v>
          </cell>
          <cell r="C10815" t="str">
            <v>Szafa wisząca CobiCabling 19" 15U 600x450mm, drzwi przednie przeszklone, zdejmowane osłony boczne, czarna RAL 9005</v>
          </cell>
          <cell r="D10815" t="str">
            <v>szt.</v>
          </cell>
          <cell r="E10815">
            <v>758.71</v>
          </cell>
          <cell r="F10815" t="str">
            <v>Cobi szafy</v>
          </cell>
          <cell r="K10815">
            <v>0</v>
          </cell>
        </row>
        <row r="10816">
          <cell r="A10816" t="str">
            <v>RC01-0615</v>
          </cell>
          <cell r="B10816" t="str">
            <v>Szafa wisząca 19" 15U 600mm, drzwi szkło, czarna</v>
          </cell>
          <cell r="C10816" t="str">
            <v>Szafa wisząca CobiCabling 19" 15U 600x600mm, drzwi przednie przeszklone, zdejmowane osłony boczne, czarna RAL 9005</v>
          </cell>
          <cell r="D10816" t="str">
            <v>szt.</v>
          </cell>
          <cell r="E10816">
            <v>726.68</v>
          </cell>
          <cell r="F10816" t="str">
            <v>Cobi szafy</v>
          </cell>
          <cell r="K10816">
            <v>0</v>
          </cell>
        </row>
        <row r="10817">
          <cell r="A10817" t="str">
            <v>F4515</v>
          </cell>
          <cell r="B10817" t="str">
            <v>Szafa wisząca 19" 16U 420mm, drzwi szkło, szara</v>
          </cell>
          <cell r="C10817" t="str">
            <v>Szafa wisząca Tecno 19" 16U 600x420mm, drzwi przednie przeszklone, zdejmowane osłony boczne, szara</v>
          </cell>
          <cell r="D10817" t="str">
            <v>szt.</v>
          </cell>
          <cell r="E10817">
            <v>705.03</v>
          </cell>
          <cell r="F10817" t="str">
            <v>TECNOSTEEL</v>
          </cell>
          <cell r="K10817">
            <v>0</v>
          </cell>
        </row>
        <row r="10818">
          <cell r="A10818" t="str">
            <v>F5150</v>
          </cell>
          <cell r="B10818" t="str">
            <v>Szafa wisząca 19" 16U 520mm, drzwi szkło, szara</v>
          </cell>
          <cell r="C10818" t="str">
            <v>Szafa wisząca Tecno 19" 16U 600x520mm, drzwi przednie przeszklone, zdejmowane osłony boczne, szara</v>
          </cell>
          <cell r="D10818" t="str">
            <v>szt.</v>
          </cell>
          <cell r="E10818">
            <v>948.51</v>
          </cell>
          <cell r="F10818" t="str">
            <v>TECNOSTEEL</v>
          </cell>
          <cell r="K10818">
            <v>0</v>
          </cell>
        </row>
        <row r="10819">
          <cell r="A10819" t="str">
            <v>F5015</v>
          </cell>
          <cell r="B10819" t="str">
            <v>Szafa wisząca 19" 16U 520mm, drzwi szkło, szara</v>
          </cell>
          <cell r="C10819" t="str">
            <v>Szafa wisząca Tecno 19" 16U 600x520mm, drzwi przednie przeszklone, zdejmowane osłony boczne, szara</v>
          </cell>
          <cell r="D10819" t="str">
            <v>szt.</v>
          </cell>
          <cell r="E10819">
            <v>1018.71</v>
          </cell>
          <cell r="F10819" t="str">
            <v>TECNOSTEEL</v>
          </cell>
          <cell r="K10819">
            <v>0</v>
          </cell>
        </row>
        <row r="10820">
          <cell r="A10820" t="str">
            <v>F6150</v>
          </cell>
          <cell r="B10820" t="str">
            <v>Szafa wisząca 19" 16U 620mm, drzwi szkło, szara</v>
          </cell>
          <cell r="C10820" t="str">
            <v>Szafa wisząca Tecno 19" 16U 600x620mm, drzwi przednie przeszklone, zdejmowane osłony boczne, szara</v>
          </cell>
          <cell r="D10820" t="str">
            <v>szt.</v>
          </cell>
          <cell r="E10820">
            <v>945.95</v>
          </cell>
          <cell r="F10820" t="str">
            <v>TECNOSTEEL</v>
          </cell>
          <cell r="K10820">
            <v>0</v>
          </cell>
        </row>
        <row r="10821">
          <cell r="A10821" t="str">
            <v>RC01-0418</v>
          </cell>
          <cell r="B10821" t="str">
            <v>Szafa wisząca 19" 18U 450mm, drzwi szkło, czarna</v>
          </cell>
          <cell r="C10821" t="str">
            <v>Szafa wisząca CobiCabling 19" 18U 600x450mm, drzwi przednie przeszklone, zdejmowane osłony boczne, czarna RAL 9005</v>
          </cell>
          <cell r="D10821" t="str">
            <v>szt.</v>
          </cell>
          <cell r="E10821">
            <v>718.92</v>
          </cell>
          <cell r="F10821" t="str">
            <v>Cobi szafy</v>
          </cell>
          <cell r="K10821">
            <v>0</v>
          </cell>
        </row>
        <row r="10822">
          <cell r="A10822" t="str">
            <v>RC01-0618</v>
          </cell>
          <cell r="B10822" t="str">
            <v>Szafa wisząca 19" 18U 600mm, drzwi szkło, czarna</v>
          </cell>
          <cell r="C10822" t="str">
            <v>Szafa wisząca CobiCabling 19" 18U 600x600mm, drzwi przednie przeszklone, zdejmowane osłony boczne, czarna RAL 9005</v>
          </cell>
          <cell r="D10822" t="str">
            <v>szt.</v>
          </cell>
          <cell r="E10822">
            <v>879.29</v>
          </cell>
          <cell r="F10822" t="str">
            <v>Cobi szafy</v>
          </cell>
          <cell r="K10822">
            <v>0</v>
          </cell>
        </row>
        <row r="10823">
          <cell r="A10823" t="str">
            <v>F5210</v>
          </cell>
          <cell r="B10823" t="str">
            <v>Szafa wisząca 19" 22U 520mm, drzwi szkło, szara</v>
          </cell>
          <cell r="C10823" t="str">
            <v>Szafa wisząca Tecno 19" 22U 600x520mm, drzwi przednie przeszklone, zdejmowane osłony boczne, szara</v>
          </cell>
          <cell r="D10823" t="str">
            <v>szt.</v>
          </cell>
          <cell r="E10823">
            <v>993.32</v>
          </cell>
          <cell r="F10823" t="str">
            <v>TECNOSTEEL</v>
          </cell>
          <cell r="K10823">
            <v>0</v>
          </cell>
        </row>
        <row r="10824">
          <cell r="A10824" t="str">
            <v>F5021</v>
          </cell>
          <cell r="B10824" t="str">
            <v>Szafa wisząca 19" 22U 520mm, drzwi szkło, szara</v>
          </cell>
          <cell r="C10824" t="str">
            <v>Szafa wisząca Tecno 19" 22U 600x520mm, drzwi przednie przeszklone, zdejmowane osłony boczne, szara</v>
          </cell>
          <cell r="D10824" t="str">
            <v>szt.</v>
          </cell>
          <cell r="E10824">
            <v>1191.98</v>
          </cell>
          <cell r="F10824" t="str">
            <v>TECNOSTEEL</v>
          </cell>
          <cell r="K10824">
            <v>0</v>
          </cell>
        </row>
        <row r="10825">
          <cell r="A10825" t="str">
            <v>F6210</v>
          </cell>
          <cell r="B10825" t="str">
            <v>Szafa wisząca 19" 22U 620mm, drzwi szkło, szara</v>
          </cell>
          <cell r="C10825" t="str">
            <v>Szafa wisząca Tecno 19" 22U 600x620mm, drzwi przednie przeszklone, zdejmowane osłony boczne, szara</v>
          </cell>
          <cell r="D10825" t="str">
            <v>szt.</v>
          </cell>
          <cell r="E10825">
            <v>1319.65</v>
          </cell>
          <cell r="F10825" t="str">
            <v>TECNOSTEEL</v>
          </cell>
          <cell r="K10825">
            <v>0</v>
          </cell>
        </row>
        <row r="10826">
          <cell r="A10826" t="str">
            <v>F3033</v>
          </cell>
          <cell r="B10826" t="str">
            <v>Szafa wisząca 19" 3U 320mm, drzwi szkło, szara</v>
          </cell>
          <cell r="C10826" t="str">
            <v>Szafa wisząca Tecno 19" 3U 600x320mm, drzwi przednie przeszklone, zdejmowane osłony boczne, szara</v>
          </cell>
          <cell r="D10826" t="str">
            <v>szt.</v>
          </cell>
          <cell r="E10826">
            <v>455.58</v>
          </cell>
          <cell r="F10826" t="str">
            <v>TECNOSTEEL</v>
          </cell>
          <cell r="K10826">
            <v>0</v>
          </cell>
        </row>
        <row r="10827">
          <cell r="A10827" t="str">
            <v>F3006</v>
          </cell>
          <cell r="B10827" t="str">
            <v>Szafa wisząca 19" 6U 320mm, drzwi szkło, szara</v>
          </cell>
          <cell r="C10827" t="str">
            <v>Szafa wisząca Tecno 19" 6U 600x320mm, drzwi przednie przeszklone, zdejmowane osłony boczne, szara</v>
          </cell>
          <cell r="D10827" t="str">
            <v>szt.</v>
          </cell>
          <cell r="E10827">
            <v>485.46</v>
          </cell>
          <cell r="F10827" t="str">
            <v>TECNOSTEEL</v>
          </cell>
          <cell r="K10827">
            <v>0</v>
          </cell>
        </row>
        <row r="10828">
          <cell r="A10828" t="str">
            <v>RC01-0406</v>
          </cell>
          <cell r="B10828" t="str">
            <v>Szafa wisząca 19" 6U 450mm, drzwi szkło, czarna</v>
          </cell>
          <cell r="C10828" t="str">
            <v>Szafa wisząca CobiCabling 19" 6U 600x450mm, drzwi przednie przeszklone, zdejmowane osłony boczne, czarna RAL 9005</v>
          </cell>
          <cell r="D10828" t="str">
            <v>szt.</v>
          </cell>
          <cell r="E10828">
            <v>412.23</v>
          </cell>
          <cell r="F10828" t="str">
            <v>Cobi szafy</v>
          </cell>
          <cell r="K10828">
            <v>0</v>
          </cell>
        </row>
        <row r="10829">
          <cell r="A10829" t="str">
            <v>RC01-0606</v>
          </cell>
          <cell r="B10829" t="str">
            <v>Szafa wisząca 19" 6U 600mm, drzwi szkło, czarna</v>
          </cell>
          <cell r="C10829" t="str">
            <v>Szafa wisząca CobiCabling 19" 6U 600x600mm, drzwi przednie przeszklone, zdejmowane osłony boczne, czarna RAL 9005</v>
          </cell>
          <cell r="D10829" t="str">
            <v>szt.</v>
          </cell>
          <cell r="E10829">
            <v>473.27</v>
          </cell>
          <cell r="F10829" t="str">
            <v>Cobi szafy</v>
          </cell>
          <cell r="K10829">
            <v>0</v>
          </cell>
        </row>
        <row r="10830">
          <cell r="A10830" t="str">
            <v>F4506</v>
          </cell>
          <cell r="B10830" t="str">
            <v>Szafa wisząca 19" 7U 420mm, drzwi szkło, szara</v>
          </cell>
          <cell r="C10830" t="str">
            <v>Szafa wisząca Tecno 19" 7U 600x420mm, drzwi przednie przeszklone, zdejmowane osłony boczne, szara</v>
          </cell>
          <cell r="D10830" t="str">
            <v>szt.</v>
          </cell>
          <cell r="E10830">
            <v>497.41</v>
          </cell>
          <cell r="F10830" t="str">
            <v>TECNOSTEEL</v>
          </cell>
          <cell r="K10830">
            <v>0</v>
          </cell>
        </row>
        <row r="10831">
          <cell r="A10831" t="str">
            <v>F5060</v>
          </cell>
          <cell r="B10831" t="str">
            <v>Szafa wisząca 19" 7U 520mm, drzwi szkło, szara</v>
          </cell>
          <cell r="C10831" t="str">
            <v>Szafa wisząca Tecno 19" 7U 600x520mm, drzwi przednie przeszklone, zdejmowane osłony boczne, szara</v>
          </cell>
          <cell r="D10831" t="str">
            <v>szt.</v>
          </cell>
          <cell r="E10831">
            <v>642.29999999999995</v>
          </cell>
          <cell r="F10831" t="str">
            <v>TECNOSTEEL</v>
          </cell>
          <cell r="K10831">
            <v>0</v>
          </cell>
        </row>
        <row r="10832">
          <cell r="A10832" t="str">
            <v>RC01-0409</v>
          </cell>
          <cell r="B10832" t="str">
            <v>Szafa wisząca 19" 9U 450mm, drzwi szkło, czarna</v>
          </cell>
          <cell r="C10832" t="str">
            <v>Szafa wisząca CobiCabling 19" 9U 600x450mm, drzwi przednie przeszklone, zdejmowane osłony boczne, czarna RAL 9005</v>
          </cell>
          <cell r="D10832" t="str">
            <v>szt.</v>
          </cell>
          <cell r="E10832">
            <v>534.51</v>
          </cell>
          <cell r="F10832" t="str">
            <v>Cobi szafy</v>
          </cell>
          <cell r="K10832">
            <v>0</v>
          </cell>
        </row>
        <row r="10833">
          <cell r="A10833" t="str">
            <v>RC01-0609</v>
          </cell>
          <cell r="B10833" t="str">
            <v>Szafa wisząca 19" 9U 600mm, drzwi szkło, czarna</v>
          </cell>
          <cell r="C10833" t="str">
            <v>Szafa wisząca CobiCabling 19" 9U 600x600mm, drzwi przednie przeszklone, zdejmowane osłony boczne, czarna RAL 9005</v>
          </cell>
          <cell r="D10833" t="str">
            <v>szt.</v>
          </cell>
          <cell r="E10833">
            <v>603.49</v>
          </cell>
          <cell r="F10833" t="str">
            <v>Cobi szafy</v>
          </cell>
          <cell r="K10833">
            <v>0</v>
          </cell>
        </row>
        <row r="10834">
          <cell r="A10834" t="str">
            <v>RCR01-0412</v>
          </cell>
          <cell r="B10834" t="str">
            <v>Szafa wisząca CobiCabling Ravus 19" 12U 600x450mm,</v>
          </cell>
          <cell r="C10834" t="str">
            <v>Szafa wisząca CobiCabling Ravus 19" 12U 600x450mm, drzwi przednie przeszklone, zdejmowane osłony boczne z zamkiem, czarna RAL 9005</v>
          </cell>
          <cell r="D10834" t="str">
            <v>szt.</v>
          </cell>
          <cell r="E10834">
            <v>637.95000000000005</v>
          </cell>
          <cell r="F10834" t="str">
            <v>Cobi szafy</v>
          </cell>
          <cell r="K10834">
            <v>0</v>
          </cell>
        </row>
        <row r="10835">
          <cell r="A10835" t="str">
            <v>RCR01-0612</v>
          </cell>
          <cell r="B10835" t="str">
            <v>Szafa wisząca CobiCabling Ravus 19" 12U 600x600mm,</v>
          </cell>
          <cell r="C10835" t="str">
            <v>Szafa wisząca CobiCabling Ravus 19" 12U 600x600mm, drzwi przednie przeszklone, zdejmowane osłony boczne z zamkiem, czarna RAL 9005</v>
          </cell>
          <cell r="D10835" t="str">
            <v>szt.</v>
          </cell>
          <cell r="E10835">
            <v>714.26</v>
          </cell>
          <cell r="F10835" t="str">
            <v>Cobi szafy</v>
          </cell>
          <cell r="K10835">
            <v>0</v>
          </cell>
        </row>
        <row r="10836">
          <cell r="A10836" t="str">
            <v>RCR01-0415</v>
          </cell>
          <cell r="B10836" t="str">
            <v>Szafa wisząca CobiCabling Ravus 19" 15U 600x450mm,</v>
          </cell>
          <cell r="C10836" t="str">
            <v>Szafa wisząca CobiCabling Ravus 19" 15U 600x450mm, drzwi przednie przeszklone, zdejmowane osłony boczne z zamkiem, czarna RAL 9005</v>
          </cell>
          <cell r="D10836" t="str">
            <v>szt.</v>
          </cell>
          <cell r="E10836">
            <v>724.99</v>
          </cell>
          <cell r="F10836" t="str">
            <v>Cobi szafy</v>
          </cell>
          <cell r="K10836">
            <v>0</v>
          </cell>
        </row>
        <row r="10837">
          <cell r="A10837" t="str">
            <v>RCR01-0615</v>
          </cell>
          <cell r="B10837" t="str">
            <v>Szafa wisząca CobiCabling Ravus 19" 15U 600x600mm,</v>
          </cell>
          <cell r="C10837" t="str">
            <v>Szafa wisząca CobiCabling Ravus 19" 15U 600x600mm, drzwi przednie przeszklone, zdejmowane osłony boczne z zamkiem, czarna RAL 9005</v>
          </cell>
          <cell r="D10837" t="str">
            <v>szt.</v>
          </cell>
          <cell r="E10837">
            <v>810.79</v>
          </cell>
          <cell r="F10837" t="str">
            <v>Cobi szafy</v>
          </cell>
          <cell r="K10837">
            <v>0</v>
          </cell>
        </row>
        <row r="10838">
          <cell r="A10838" t="str">
            <v>RCR01-0418</v>
          </cell>
          <cell r="B10838" t="str">
            <v>Szafa wisząca CobiCabling Ravus 19" 18U 600x450mm,</v>
          </cell>
          <cell r="C10838" t="str">
            <v>Szafa wisząca CobiCabling Ravus 19" 18U 600x450mm, drzwi przednie przeszklone, zdejmowane osłony boczne z zamkiem, czarna RAL 9005</v>
          </cell>
          <cell r="D10838" t="str">
            <v>szt.</v>
          </cell>
          <cell r="E10838">
            <v>802.5</v>
          </cell>
          <cell r="F10838" t="str">
            <v>Cobi szafy</v>
          </cell>
          <cell r="K10838">
            <v>0</v>
          </cell>
        </row>
        <row r="10839">
          <cell r="A10839" t="str">
            <v>RCR01-0618</v>
          </cell>
          <cell r="B10839" t="str">
            <v>Szafa wisząca CobiCabling Ravus 19" 18U 600x600mm,</v>
          </cell>
          <cell r="C10839" t="str">
            <v>Szafa wisząca CobiCabling Ravus 19" 18U 600x600mm, drzwi przednie przeszklone, zdejmowane osłony boczne z zamkiem, czarna RAL 9005</v>
          </cell>
          <cell r="D10839" t="str">
            <v>szt.</v>
          </cell>
          <cell r="E10839">
            <v>895.49</v>
          </cell>
          <cell r="F10839" t="str">
            <v>Cobi szafy</v>
          </cell>
          <cell r="K10839">
            <v>0</v>
          </cell>
        </row>
        <row r="10840">
          <cell r="A10840" t="str">
            <v>RCR01-0422</v>
          </cell>
          <cell r="B10840" t="str">
            <v>Szafa wisząca CobiCabling Ravus 19" 22U 600x450mm,</v>
          </cell>
          <cell r="C10840" t="str">
            <v>Szafa wisząca CobiCabling Ravus 19" 22U 600x450mm, drzwi przednie przeszklone, zdejmowane osłony boczne z zamkiem, czarna RAL 9005</v>
          </cell>
          <cell r="D10840" t="str">
            <v>szt.</v>
          </cell>
          <cell r="E10840">
            <v>907.41</v>
          </cell>
          <cell r="F10840" t="str">
            <v>Cobi szafy</v>
          </cell>
          <cell r="K10840">
            <v>0</v>
          </cell>
        </row>
        <row r="10841">
          <cell r="A10841" t="str">
            <v>RCR01-0622</v>
          </cell>
          <cell r="B10841" t="str">
            <v>Szafa wisząca CobiCabling Ravus 19" 22U 600x600mm,</v>
          </cell>
          <cell r="C10841" t="str">
            <v>Szafa wisząca CobiCabling Ravus 19" 22U 600x600mm, drzwi przednie przeszklone, zdejmowane osłony boczne z zamkiem, czarna RAL 9005</v>
          </cell>
          <cell r="D10841" t="str">
            <v>szt.</v>
          </cell>
          <cell r="E10841">
            <v>1008.78</v>
          </cell>
          <cell r="F10841" t="str">
            <v>Cobi szafy</v>
          </cell>
          <cell r="K10841">
            <v>0</v>
          </cell>
        </row>
        <row r="10842">
          <cell r="A10842" t="str">
            <v>RCR01-0427</v>
          </cell>
          <cell r="B10842" t="str">
            <v>Szafa wisząca CobiCabling Ravus 19" 27U 600x450mm,</v>
          </cell>
          <cell r="C10842" t="str">
            <v>Szafa wisząca CobiCabling Ravus 19" 27U 600x450mm, drzwi przednie przeszklone, zdejmowane osłony boczne z zamkiem, czarna RAL 9005</v>
          </cell>
          <cell r="D10842" t="str">
            <v>szt.</v>
          </cell>
          <cell r="E10842">
            <v>1038.51</v>
          </cell>
          <cell r="F10842" t="str">
            <v>Cobi szafy</v>
          </cell>
          <cell r="K10842">
            <v>0</v>
          </cell>
        </row>
        <row r="10843">
          <cell r="A10843" t="str">
            <v>RCR01-0627</v>
          </cell>
          <cell r="B10843" t="str">
            <v>Szafa wisząca CobiCabling Ravus 19" 27U 600x600mm,</v>
          </cell>
          <cell r="C10843" t="str">
            <v>Szafa wisząca CobiCabling Ravus 19" 27U 600x600mm, drzwi przednie przeszklone, zdejmowane osłony boczne z zamkiem, czarna RAL 9005</v>
          </cell>
          <cell r="D10843" t="str">
            <v>szt.</v>
          </cell>
          <cell r="E10843">
            <v>1151.81</v>
          </cell>
          <cell r="F10843" t="str">
            <v>Cobi szafy</v>
          </cell>
          <cell r="K10843">
            <v>0</v>
          </cell>
        </row>
        <row r="10844">
          <cell r="A10844" t="str">
            <v>RCR01-0404</v>
          </cell>
          <cell r="B10844" t="str">
            <v xml:space="preserve">Szafa wisząca CobiCabling Ravus 19" 4U 600x450mm, </v>
          </cell>
          <cell r="C10844" t="str">
            <v>Szafa wisząca CobiCabling Ravus 19" 4U 600x450mm, drzwi przednie przeszklone, zdejmowane osłony boczne z zamkiem, czarna RAL 9005</v>
          </cell>
          <cell r="D10844" t="str">
            <v>szt.</v>
          </cell>
          <cell r="E10844">
            <v>431.68</v>
          </cell>
          <cell r="F10844" t="str">
            <v>Cobi szafy</v>
          </cell>
          <cell r="K10844">
            <v>0</v>
          </cell>
        </row>
        <row r="10845">
          <cell r="A10845" t="str">
            <v>RCR01-0406</v>
          </cell>
          <cell r="B10845" t="str">
            <v xml:space="preserve">Szafa wisząca CobiCabling Ravus 19" 6U 600x450mm, </v>
          </cell>
          <cell r="C10845" t="str">
            <v>Szafa wisząca CobiCabling Ravus 19" 6U 600x450mm, drzwi przednie przeszklone, zdejmowane osłony boczne z zamkiem, czarna RAL 9005</v>
          </cell>
          <cell r="D10845" t="str">
            <v>szt.</v>
          </cell>
          <cell r="E10845">
            <v>482.91</v>
          </cell>
          <cell r="F10845" t="str">
            <v>Cobi szafy</v>
          </cell>
          <cell r="K10845">
            <v>0</v>
          </cell>
        </row>
        <row r="10846">
          <cell r="A10846" t="str">
            <v>RCR01-0606</v>
          </cell>
          <cell r="B10846" t="str">
            <v xml:space="preserve">Szafa wisząca CobiCabling Ravus 19" 6U 600x600mm, </v>
          </cell>
          <cell r="C10846" t="str">
            <v>Szafa wisząca CobiCabling Ravus 19" 6U 600x600mm, drzwi przednie przeszklone, zdejmowane osłony boczne z zamkiem, czarna RAL 9005</v>
          </cell>
          <cell r="D10846" t="str">
            <v>szt.</v>
          </cell>
          <cell r="E10846">
            <v>546.09</v>
          </cell>
          <cell r="F10846" t="str">
            <v>Cobi szafy</v>
          </cell>
          <cell r="K10846">
            <v>0</v>
          </cell>
        </row>
        <row r="10847">
          <cell r="A10847" t="str">
            <v>RCR01-0409</v>
          </cell>
          <cell r="B10847" t="str">
            <v xml:space="preserve">Szafa wisząca CobiCabling Ravus 19" 9U 600x450mm, </v>
          </cell>
          <cell r="C10847" t="str">
            <v>Szafa wisząca CobiCabling Ravus 19" 9U 600x450mm, drzwi przednie przeszklone, zdejmowane osłony boczne z zamkiem, czarna RAL 9005</v>
          </cell>
          <cell r="D10847" t="str">
            <v>szt.</v>
          </cell>
          <cell r="E10847">
            <v>559.22</v>
          </cell>
          <cell r="F10847" t="str">
            <v>Cobi szafy</v>
          </cell>
          <cell r="K10847">
            <v>0</v>
          </cell>
        </row>
        <row r="10848">
          <cell r="A10848" t="str">
            <v>RCR01-0609</v>
          </cell>
          <cell r="B10848" t="str">
            <v xml:space="preserve">Szafa wisząca CobiCabling Ravus 19" 9U 600x600mm, </v>
          </cell>
          <cell r="C10848" t="str">
            <v>Szafa wisząca CobiCabling Ravus 19" 9U 600x600mm, drzwi przednie przeszklone, zdejmowane osłony boczne z zamkiem, czarna RAL 9005</v>
          </cell>
          <cell r="D10848" t="str">
            <v>szt.</v>
          </cell>
          <cell r="E10848">
            <v>629.57000000000005</v>
          </cell>
          <cell r="F10848" t="str">
            <v>Cobi szafy</v>
          </cell>
          <cell r="K10848">
            <v>0</v>
          </cell>
        </row>
        <row r="10849">
          <cell r="A10849" t="str">
            <v>FP4010</v>
          </cell>
          <cell r="B10849" t="str">
            <v>SZAFKA 10U 520x600x420mm – zdejmowane osłony boczn</v>
          </cell>
          <cell r="C10849" t="str">
            <v>SZAFKA 10U 520x600x420mm – zdejmowane osłony boczne</v>
          </cell>
          <cell r="D10849" t="str">
            <v>szt.</v>
          </cell>
          <cell r="E10849">
            <v>477.89</v>
          </cell>
          <cell r="F10849" t="str">
            <v>TECNOSTEEL</v>
          </cell>
          <cell r="K10849">
            <v>0</v>
          </cell>
        </row>
        <row r="10850">
          <cell r="A10850" t="str">
            <v>FP5010</v>
          </cell>
          <cell r="B10850" t="str">
            <v>SZAFKA 10U 520x600x520mm – zdejmowane osłony boczn</v>
          </cell>
          <cell r="C10850" t="str">
            <v>SZAFKA 10U 520x600x520mm – zdejmowane osłony boczne</v>
          </cell>
          <cell r="D10850" t="str">
            <v>szt.</v>
          </cell>
          <cell r="E10850">
            <v>653.12</v>
          </cell>
          <cell r="F10850" t="str">
            <v>TECNOSTEEL</v>
          </cell>
          <cell r="K10850">
            <v>0</v>
          </cell>
        </row>
        <row r="10851">
          <cell r="A10851" t="str">
            <v>FP6010</v>
          </cell>
          <cell r="B10851" t="str">
            <v>SZAFKA 10U 520x600x620mm – zdejmowane osłony boczn</v>
          </cell>
          <cell r="C10851" t="str">
            <v>SZAFKA 10U 520x600x620mm – zdejmowane osłony boczne</v>
          </cell>
          <cell r="D10851" t="str">
            <v>szt.</v>
          </cell>
          <cell r="E10851">
            <v>643.30999999999995</v>
          </cell>
          <cell r="F10851" t="str">
            <v>TECNOSTEEL</v>
          </cell>
          <cell r="K10851">
            <v>0</v>
          </cell>
        </row>
        <row r="10852">
          <cell r="A10852" t="str">
            <v>F6090 SP</v>
          </cell>
          <cell r="B10852" t="str">
            <v>SZAFKA 10U 600X620X520H - zdejmowane osłony boczne</v>
          </cell>
          <cell r="C10852" t="str">
            <v>SZAFKA 10U 600X620X520H - zdejmowane osłony boczne</v>
          </cell>
          <cell r="D10852" t="str">
            <v>szt.</v>
          </cell>
          <cell r="E10852">
            <v>0</v>
          </cell>
          <cell r="F10852" t="str">
            <v>TECNOSTEEL</v>
          </cell>
          <cell r="K10852">
            <v>0</v>
          </cell>
        </row>
        <row r="10853">
          <cell r="A10853" t="str">
            <v>R00 - 0412</v>
          </cell>
          <cell r="B10853" t="str">
            <v>SZAFKA 12Ux600x390mm – zdejmowane osłony boczne</v>
          </cell>
          <cell r="C10853" t="str">
            <v>SZAFKA 12Ux600x390mm – zdejmowane osłony boczne</v>
          </cell>
          <cell r="D10853" t="str">
            <v>szt.</v>
          </cell>
          <cell r="E10853">
            <v>0</v>
          </cell>
          <cell r="F10853" t="str">
            <v>TECNOSTEEL</v>
          </cell>
          <cell r="K10853">
            <v>0</v>
          </cell>
        </row>
        <row r="10854">
          <cell r="A10854" t="str">
            <v>R00 - 0512</v>
          </cell>
          <cell r="B10854" t="str">
            <v>SZAFKA 12Ux600x500mm – zdejmowane osłony boczne</v>
          </cell>
          <cell r="C10854" t="str">
            <v>SZAFKA 12Ux600x500mm – zdejmowane osłony boczne</v>
          </cell>
          <cell r="D10854" t="str">
            <v>szt.</v>
          </cell>
          <cell r="E10854">
            <v>0</v>
          </cell>
          <cell r="F10854" t="str">
            <v>TECNOSTEEL</v>
          </cell>
          <cell r="K10854">
            <v>0</v>
          </cell>
        </row>
        <row r="10855">
          <cell r="A10855" t="str">
            <v>R00 - 0612</v>
          </cell>
          <cell r="B10855" t="str">
            <v>SZAFKA 12Ux600x600mm – zdejmowane osłony boczne</v>
          </cell>
          <cell r="C10855" t="str">
            <v>SZAFKA 12Ux600x600mm – zdejmowane osłony boczne</v>
          </cell>
          <cell r="D10855" t="str">
            <v>szt.</v>
          </cell>
          <cell r="E10855">
            <v>0</v>
          </cell>
          <cell r="F10855" t="str">
            <v>TECNOSTEEL</v>
          </cell>
          <cell r="K10855">
            <v>0</v>
          </cell>
        </row>
        <row r="10856">
          <cell r="A10856" t="str">
            <v>FH6013</v>
          </cell>
          <cell r="B10856" t="str">
            <v>SZAFKA 13U 600X620X520H - zdejmowane osłony boczne</v>
          </cell>
          <cell r="C10856" t="str">
            <v>SZAFKA 13U 600X620X520H - zdejmowane osłony boczne obciążalność do 100kg</v>
          </cell>
          <cell r="D10856" t="str">
            <v>szt.</v>
          </cell>
          <cell r="E10856">
            <v>1379.09</v>
          </cell>
          <cell r="F10856" t="str">
            <v>TECNOSTEEL</v>
          </cell>
          <cell r="K10856">
            <v>0</v>
          </cell>
        </row>
        <row r="10857">
          <cell r="A10857" t="str">
            <v>F6120 SP</v>
          </cell>
          <cell r="B10857" t="str">
            <v>SZAFKA 13U 600X620X655H - zdejmowane osłony boczne</v>
          </cell>
          <cell r="C10857" t="str">
            <v>SZAFKA 13U 600X620X655H - zdejmowane osłony boczne</v>
          </cell>
          <cell r="D10857" t="str">
            <v>szt.</v>
          </cell>
          <cell r="E10857">
            <v>0</v>
          </cell>
          <cell r="F10857" t="str">
            <v>TECNOSTEEL</v>
          </cell>
          <cell r="K10857">
            <v>0</v>
          </cell>
        </row>
        <row r="10858">
          <cell r="A10858" t="str">
            <v>FP4013</v>
          </cell>
          <cell r="B10858" t="str">
            <v>SZAFKA 13U 655x600x420mm – zdejmowane osłony boczn</v>
          </cell>
          <cell r="C10858" t="str">
            <v>SZAFKA 13U 655x600x420mm – zdejmowane osłony boczne</v>
          </cell>
          <cell r="D10858" t="str">
            <v>szt.</v>
          </cell>
          <cell r="E10858">
            <v>539.16</v>
          </cell>
          <cell r="F10858" t="str">
            <v>TECNOSTEEL</v>
          </cell>
          <cell r="K10858">
            <v>0</v>
          </cell>
        </row>
        <row r="10859">
          <cell r="A10859" t="str">
            <v>FP5013</v>
          </cell>
          <cell r="B10859" t="str">
            <v>SZAFKA 13U 655x600x520mm – zdejmowane osłony boczn</v>
          </cell>
          <cell r="C10859" t="str">
            <v>SZAFKA 13U 655x600x520mm – zdejmowane osłony boczne</v>
          </cell>
          <cell r="D10859" t="str">
            <v>szt.</v>
          </cell>
          <cell r="E10859">
            <v>727.86</v>
          </cell>
          <cell r="F10859" t="str">
            <v>TECNOSTEEL</v>
          </cell>
          <cell r="K10859">
            <v>0</v>
          </cell>
        </row>
        <row r="10860">
          <cell r="A10860" t="str">
            <v>FP6013</v>
          </cell>
          <cell r="B10860" t="str">
            <v>SZAFKA 13U 655x600x620mm – zdejmowane osłony boczn</v>
          </cell>
          <cell r="C10860" t="str">
            <v>SZAFKA 13U 655x600x620mm – zdejmowane osłony boczne</v>
          </cell>
          <cell r="D10860" t="str">
            <v>szt.</v>
          </cell>
          <cell r="E10860">
            <v>719.29</v>
          </cell>
          <cell r="F10860" t="str">
            <v>TECNOSTEEL</v>
          </cell>
          <cell r="K10860">
            <v>0</v>
          </cell>
        </row>
        <row r="10861">
          <cell r="A10861" t="str">
            <v>R00 - 0416</v>
          </cell>
          <cell r="B10861" t="str">
            <v>SZAFKA 15Ux600x390mm – zdejmowane osłony boczne</v>
          </cell>
          <cell r="C10861" t="str">
            <v>SZAFKA 15Ux600x390mm – zdejmowane osłony boczne</v>
          </cell>
          <cell r="D10861" t="str">
            <v>szt.</v>
          </cell>
          <cell r="E10861">
            <v>0</v>
          </cell>
          <cell r="F10861" t="str">
            <v>TECNOSTEEL</v>
          </cell>
          <cell r="K10861">
            <v>0</v>
          </cell>
        </row>
        <row r="10862">
          <cell r="A10862" t="str">
            <v>R00 - 0515</v>
          </cell>
          <cell r="B10862" t="str">
            <v>SZAFKA 15Ux600x500mm – zdejmowane osłony boczne</v>
          </cell>
          <cell r="C10862" t="str">
            <v>SZAFKA 15Ux600x500mm – zdejmowane osłony boczne</v>
          </cell>
          <cell r="D10862" t="str">
            <v>szt.</v>
          </cell>
          <cell r="E10862">
            <v>0</v>
          </cell>
          <cell r="F10862" t="str">
            <v>TECNOSTEEL</v>
          </cell>
          <cell r="K10862">
            <v>0</v>
          </cell>
        </row>
        <row r="10863">
          <cell r="A10863" t="str">
            <v>R00 - 0615</v>
          </cell>
          <cell r="B10863" t="str">
            <v>SZAFKA 15Ux600x600mm – zdejmowane osłony boczne</v>
          </cell>
          <cell r="C10863" t="str">
            <v>SZAFKA 15Ux600x600mm – zdejmowane osłony boczne</v>
          </cell>
          <cell r="D10863" t="str">
            <v>szt.</v>
          </cell>
          <cell r="E10863">
            <v>0</v>
          </cell>
          <cell r="F10863" t="str">
            <v>TECNOSTEEL</v>
          </cell>
          <cell r="K10863">
            <v>0</v>
          </cell>
        </row>
        <row r="10864">
          <cell r="A10864" t="str">
            <v>FH6016</v>
          </cell>
          <cell r="B10864" t="str">
            <v>SZAFKA 16U 600X620X520H - zdejmowane osłony boczne</v>
          </cell>
          <cell r="C10864" t="str">
            <v>SZAFKA 16U 600X620X520H - zdejmowane osłony boczne obciążalność do 100kg</v>
          </cell>
          <cell r="D10864" t="str">
            <v>szt.</v>
          </cell>
          <cell r="E10864">
            <v>1472.5</v>
          </cell>
          <cell r="F10864" t="str">
            <v>TECNOSTEEL</v>
          </cell>
          <cell r="K10864">
            <v>0</v>
          </cell>
        </row>
        <row r="10865">
          <cell r="A10865" t="str">
            <v>FP4016</v>
          </cell>
          <cell r="B10865" t="str">
            <v>SZAFKA 16U 787x600x420mm – zdejmowane osłony boczn</v>
          </cell>
          <cell r="C10865" t="str">
            <v>SZAFKA 16U 787x600x420mm – zdejmowane osłony boczne</v>
          </cell>
          <cell r="D10865" t="str">
            <v>szt.</v>
          </cell>
          <cell r="E10865">
            <v>599.20000000000005</v>
          </cell>
          <cell r="F10865" t="str">
            <v>TECNOSTEEL</v>
          </cell>
          <cell r="K10865">
            <v>0</v>
          </cell>
        </row>
        <row r="10866">
          <cell r="A10866" t="str">
            <v>FP5016</v>
          </cell>
          <cell r="B10866" t="str">
            <v>SZAFKA 16U 787x600x520mm – zdejmowane osłony boczn</v>
          </cell>
          <cell r="C10866" t="str">
            <v>SZAFKA 16U 787x600x520mm – zdejmowane osłony boczne</v>
          </cell>
          <cell r="D10866" t="str">
            <v>szt.</v>
          </cell>
          <cell r="E10866">
            <v>783.01</v>
          </cell>
          <cell r="F10866" t="str">
            <v>TECNOSTEEL</v>
          </cell>
          <cell r="K10866">
            <v>0</v>
          </cell>
        </row>
        <row r="10867">
          <cell r="A10867" t="str">
            <v>FP6016</v>
          </cell>
          <cell r="B10867" t="str">
            <v>SZAFKA 16U 787x600x620mm – zdejmowane osłony boczn</v>
          </cell>
          <cell r="C10867" t="str">
            <v>SZAFKA 16U 787x600x620mm – zdejmowane osłony boczne</v>
          </cell>
          <cell r="D10867" t="str">
            <v>szt.</v>
          </cell>
          <cell r="E10867">
            <v>791.58</v>
          </cell>
          <cell r="F10867" t="str">
            <v>TECNOSTEEL</v>
          </cell>
          <cell r="K10867">
            <v>0</v>
          </cell>
        </row>
        <row r="10868">
          <cell r="A10868" t="str">
            <v>R00 - 0418</v>
          </cell>
          <cell r="B10868" t="str">
            <v>SZAFKA 18Ux600x390mm – zdejmowane osłony boczne</v>
          </cell>
          <cell r="C10868" t="str">
            <v>SZAFKA 18Ux600x390mm – zdejmowane osłony boczne</v>
          </cell>
          <cell r="D10868" t="str">
            <v>szt.</v>
          </cell>
          <cell r="E10868">
            <v>0</v>
          </cell>
          <cell r="F10868" t="str">
            <v>TECNOSTEEL</v>
          </cell>
          <cell r="K10868">
            <v>0</v>
          </cell>
        </row>
        <row r="10869">
          <cell r="A10869" t="str">
            <v>R00 - 0518</v>
          </cell>
          <cell r="B10869" t="str">
            <v>SZAFKA 18Ux600x500mm – zdejmowane osłony boczne</v>
          </cell>
          <cell r="C10869" t="str">
            <v>SZAFKA 18Ux600x500mm – zdejmowane osłony boczne</v>
          </cell>
          <cell r="D10869" t="str">
            <v>szt.</v>
          </cell>
          <cell r="E10869">
            <v>0</v>
          </cell>
          <cell r="F10869" t="str">
            <v>TECNOSTEEL</v>
          </cell>
          <cell r="K10869">
            <v>0</v>
          </cell>
        </row>
        <row r="10870">
          <cell r="A10870" t="str">
            <v>R00 - 0618</v>
          </cell>
          <cell r="B10870" t="str">
            <v>SZAFKA 18Ux600x600mm – zdejmowane osłony boczne</v>
          </cell>
          <cell r="C10870" t="str">
            <v>SZAFKA 18Ux600x600mm – zdejmowane osłony boczne</v>
          </cell>
          <cell r="D10870" t="str">
            <v>szt.</v>
          </cell>
          <cell r="E10870">
            <v>0</v>
          </cell>
          <cell r="F10870" t="str">
            <v>TECNOSTEEL</v>
          </cell>
          <cell r="K10870">
            <v>0</v>
          </cell>
        </row>
        <row r="10871">
          <cell r="A10871" t="str">
            <v>F6015SZC</v>
          </cell>
          <cell r="B10871" t="str">
            <v>Szafka 19" 15Ux600x600 szyba czarna</v>
          </cell>
          <cell r="C10871" t="str">
            <v>Szafka 19" 15Ux600x600 szyba czarna</v>
          </cell>
          <cell r="D10871" t="str">
            <v>szt.</v>
          </cell>
          <cell r="E10871">
            <v>0</v>
          </cell>
          <cell r="F10871" t="str">
            <v>TECNOSTEEL</v>
          </cell>
          <cell r="K10871">
            <v>0</v>
          </cell>
        </row>
        <row r="10872">
          <cell r="A10872" t="str">
            <v>F6060SZC</v>
          </cell>
          <cell r="B10872" t="str">
            <v>Szafka 19" 6Ux600x600 szyba czarna</v>
          </cell>
          <cell r="C10872" t="str">
            <v>Szafka 19" 6Ux600x600 szyba czarna</v>
          </cell>
          <cell r="D10872" t="str">
            <v>szt.</v>
          </cell>
          <cell r="E10872">
            <v>0</v>
          </cell>
          <cell r="F10872" t="str">
            <v>TECNOSTEEL</v>
          </cell>
          <cell r="K10872">
            <v>0</v>
          </cell>
        </row>
        <row r="10873">
          <cell r="A10873" t="str">
            <v>R00 - 0421</v>
          </cell>
          <cell r="B10873" t="str">
            <v>SZAFKA 21Ux600x390mm – zdejmowane osłony boczne</v>
          </cell>
          <cell r="C10873" t="str">
            <v>SZAFKA 21Ux600x390mm – zdejmowane osłony boczne</v>
          </cell>
          <cell r="D10873" t="str">
            <v>szt.</v>
          </cell>
          <cell r="E10873">
            <v>0</v>
          </cell>
          <cell r="F10873" t="str">
            <v>TECNOSTEEL</v>
          </cell>
          <cell r="K10873">
            <v>0</v>
          </cell>
        </row>
        <row r="10874">
          <cell r="A10874" t="str">
            <v>R00 - 0521</v>
          </cell>
          <cell r="B10874" t="str">
            <v>SZAFKA 21Ux600x500mm – zdejmowane osłony boczne</v>
          </cell>
          <cell r="C10874" t="str">
            <v>SZAFKA 21Ux600x500mm – zdejmowane osłony boczne</v>
          </cell>
          <cell r="D10874" t="str">
            <v>szt.</v>
          </cell>
          <cell r="E10874">
            <v>0</v>
          </cell>
          <cell r="F10874" t="str">
            <v>TECNOSTEEL</v>
          </cell>
          <cell r="K10874">
            <v>0</v>
          </cell>
        </row>
        <row r="10875">
          <cell r="A10875" t="str">
            <v>R00 - 0621</v>
          </cell>
          <cell r="B10875" t="str">
            <v>SZAFKA 21Ux600x600mm – zdejmowane osłony boczne</v>
          </cell>
          <cell r="C10875" t="str">
            <v>SZAFKA 21Ux600x600mm – zdejmowane osłony boczne</v>
          </cell>
          <cell r="D10875" t="str">
            <v>szt.</v>
          </cell>
          <cell r="E10875">
            <v>0</v>
          </cell>
          <cell r="F10875" t="str">
            <v>TECNOSTEEL</v>
          </cell>
          <cell r="K10875">
            <v>0</v>
          </cell>
        </row>
        <row r="10876">
          <cell r="A10876" t="str">
            <v>FP5022</v>
          </cell>
          <cell r="B10876" t="str">
            <v>SZAFKA 22U 1054x600x520mm – zdejmowane osłony bocz</v>
          </cell>
          <cell r="C10876" t="str">
            <v>SZAFKA 22U 1054x600x520mm – zdejmowane osłony boczne</v>
          </cell>
          <cell r="D10876" t="str">
            <v>szt.</v>
          </cell>
          <cell r="E10876">
            <v>820.99</v>
          </cell>
          <cell r="F10876" t="str">
            <v>TECNOSTEEL</v>
          </cell>
          <cell r="K10876">
            <v>0</v>
          </cell>
        </row>
        <row r="10877">
          <cell r="A10877" t="str">
            <v>FP6022</v>
          </cell>
          <cell r="B10877" t="str">
            <v>SZAFKA 22U 1054x600x620mm – zdejmowane osłony bocz</v>
          </cell>
          <cell r="C10877" t="str">
            <v>SZAFKA 22U 1054x600x620mm – zdejmowane osłony boczne</v>
          </cell>
          <cell r="D10877" t="str">
            <v>szt.</v>
          </cell>
          <cell r="E10877">
            <v>1127.33</v>
          </cell>
          <cell r="F10877" t="str">
            <v>TECNOSTEEL</v>
          </cell>
          <cell r="K10877">
            <v>0</v>
          </cell>
        </row>
        <row r="10878">
          <cell r="A10878" t="str">
            <v>F6210 SP</v>
          </cell>
          <cell r="B10878" t="str">
            <v>SZAFKA 22U 600X620X1054H - zdejmowane osłony boczn</v>
          </cell>
          <cell r="C10878" t="str">
            <v>SZAFKA 22U 600X620X1054H - zdejmowane osłony boczne</v>
          </cell>
          <cell r="D10878" t="str">
            <v>szt.</v>
          </cell>
          <cell r="E10878">
            <v>0</v>
          </cell>
          <cell r="F10878" t="str">
            <v>TECNOSTEEL</v>
          </cell>
          <cell r="K10878">
            <v>0</v>
          </cell>
        </row>
        <row r="10879">
          <cell r="A10879" t="str">
            <v>FH6022</v>
          </cell>
          <cell r="B10879" t="str">
            <v>SZAFKA 22U 600X620X520H - zdejmowane osłony boczne</v>
          </cell>
          <cell r="C10879" t="str">
            <v>SZAFKA 22U 600X620X520H - zdejmowane osłony boczne obciążalność do 100kg</v>
          </cell>
          <cell r="D10879" t="str">
            <v>szt.</v>
          </cell>
          <cell r="E10879">
            <v>1627.67</v>
          </cell>
          <cell r="F10879" t="str">
            <v>TECNOSTEEL</v>
          </cell>
          <cell r="K10879">
            <v>0</v>
          </cell>
        </row>
        <row r="10880">
          <cell r="A10880" t="str">
            <v>R00 - 0406</v>
          </cell>
          <cell r="B10880" t="str">
            <v>SZAFKA 6Ux600x390mm – zdejmowane osłony boczne</v>
          </cell>
          <cell r="C10880" t="str">
            <v>SZAFKA 6Ux600x390mm – zdejmowane osłony boczne</v>
          </cell>
          <cell r="D10880" t="str">
            <v>szt.</v>
          </cell>
          <cell r="E10880">
            <v>0</v>
          </cell>
          <cell r="F10880" t="str">
            <v>TECNOSTEEL</v>
          </cell>
          <cell r="K10880">
            <v>0</v>
          </cell>
        </row>
        <row r="10881">
          <cell r="A10881" t="str">
            <v>R00 - 0506</v>
          </cell>
          <cell r="B10881" t="str">
            <v>SZAFKA 6Ux600x500mm – zdejmowane osłony boczne</v>
          </cell>
          <cell r="C10881" t="str">
            <v>SZAFKA 6Ux600x500mm – zdejmowane osłony boczne</v>
          </cell>
          <cell r="D10881" t="str">
            <v>szt.</v>
          </cell>
          <cell r="E10881">
            <v>0</v>
          </cell>
          <cell r="F10881" t="str">
            <v>TECNOSTEEL</v>
          </cell>
          <cell r="K10881">
            <v>0</v>
          </cell>
        </row>
        <row r="10882">
          <cell r="A10882" t="str">
            <v>R00 - 0606</v>
          </cell>
          <cell r="B10882" t="str">
            <v>SZAFKA 6Ux600x600mm – zdejmowane osłony boczne</v>
          </cell>
          <cell r="C10882" t="str">
            <v>SZAFKA 6Ux600x600mm – zdejmowane osłony boczne</v>
          </cell>
          <cell r="D10882" t="str">
            <v>szt.</v>
          </cell>
          <cell r="E10882">
            <v>0</v>
          </cell>
          <cell r="F10882" t="str">
            <v>TECNOSTEEL</v>
          </cell>
          <cell r="K10882">
            <v>0</v>
          </cell>
        </row>
        <row r="10883">
          <cell r="A10883" t="str">
            <v>FP4007</v>
          </cell>
          <cell r="B10883" t="str">
            <v>SZAFKA 7U 387x600x420mm – zdejmowane osłony boczne</v>
          </cell>
          <cell r="C10883" t="str">
            <v>SZAFKA 7U 387x600x420mm – zdejmowane osłony boczne</v>
          </cell>
          <cell r="D10883" t="str">
            <v>szt.</v>
          </cell>
          <cell r="E10883">
            <v>414.78</v>
          </cell>
          <cell r="F10883" t="str">
            <v>TECNOSTEEL</v>
          </cell>
          <cell r="K10883">
            <v>0</v>
          </cell>
        </row>
        <row r="10884">
          <cell r="A10884" t="str">
            <v>FP5007</v>
          </cell>
          <cell r="B10884" t="str">
            <v>SZAFKA 7U 387x600x520mm – zdejmowane osłony boczne</v>
          </cell>
          <cell r="C10884" t="str">
            <v>SZAFKA 7U 387x600x520mm – zdejmowane osłony boczne</v>
          </cell>
          <cell r="D10884" t="str">
            <v>szt.</v>
          </cell>
          <cell r="E10884">
            <v>575.91999999999996</v>
          </cell>
          <cell r="F10884" t="str">
            <v>TECNOSTEEL</v>
          </cell>
          <cell r="K10884">
            <v>0</v>
          </cell>
        </row>
        <row r="10885">
          <cell r="A10885" t="str">
            <v>F2507</v>
          </cell>
          <cell r="B10885" t="str">
            <v xml:space="preserve">SZAFKA 7U TecnoOffice - 358x270x387h - 10"- kolor </v>
          </cell>
          <cell r="C10885" t="str">
            <v>SZAFKA 7U TecnoOffice - 358x270x387h - 10"- kolor szary RAL 7035</v>
          </cell>
          <cell r="D10885" t="str">
            <v>szt.</v>
          </cell>
          <cell r="E10885">
            <v>477.98</v>
          </cell>
          <cell r="F10885" t="str">
            <v>TECNOSTEEL</v>
          </cell>
          <cell r="K10885">
            <v>0</v>
          </cell>
        </row>
        <row r="10886">
          <cell r="A10886" t="str">
            <v>R00 - 0409</v>
          </cell>
          <cell r="B10886" t="str">
            <v>SZAFKA 9Ux600x390mm – zdejmowane osłony boczne</v>
          </cell>
          <cell r="C10886" t="str">
            <v>SZAFKA 9Ux600x390mm – zdejmowane osłony boczne</v>
          </cell>
          <cell r="D10886" t="str">
            <v>szt.</v>
          </cell>
          <cell r="E10886">
            <v>0</v>
          </cell>
          <cell r="F10886" t="str">
            <v>TECNOSTEEL</v>
          </cell>
          <cell r="K10886">
            <v>0</v>
          </cell>
        </row>
        <row r="10887">
          <cell r="A10887" t="str">
            <v>R00 - 0509</v>
          </cell>
          <cell r="B10887" t="str">
            <v>SZAFKA 9Ux600x500mm – zdejmowane osłony boczne</v>
          </cell>
          <cell r="C10887" t="str">
            <v>SZAFKA 9Ux600x500mm – zdejmowane osłony boczne</v>
          </cell>
          <cell r="D10887" t="str">
            <v>szt.</v>
          </cell>
          <cell r="E10887">
            <v>0</v>
          </cell>
          <cell r="F10887" t="str">
            <v>TECNOSTEEL</v>
          </cell>
          <cell r="K10887">
            <v>0</v>
          </cell>
        </row>
        <row r="10888">
          <cell r="A10888" t="str">
            <v>R00 - 0609</v>
          </cell>
          <cell r="B10888" t="str">
            <v>SZAFKA 9Ux600x600mm – zdejmowane osłony boczne</v>
          </cell>
          <cell r="C10888" t="str">
            <v>SZAFKA 9Ux600x600mm – zdejmowane osłony boczne</v>
          </cell>
          <cell r="D10888" t="str">
            <v>szt.</v>
          </cell>
          <cell r="E10888">
            <v>0</v>
          </cell>
          <cell r="F10888" t="str">
            <v>TECNOSTEEL</v>
          </cell>
          <cell r="K10888">
            <v>0</v>
          </cell>
        </row>
        <row r="10889">
          <cell r="A10889" t="str">
            <v>F4250</v>
          </cell>
          <cell r="B10889" t="str">
            <v>SZAFKA NA LAPTOPA „PROTECTION”</v>
          </cell>
          <cell r="C10889" t="str">
            <v>SZAFKA NA LAPTOPA „PROTECTION”</v>
          </cell>
          <cell r="D10889" t="str">
            <v>szt.</v>
          </cell>
          <cell r="E10889">
            <v>800.07</v>
          </cell>
          <cell r="F10889" t="str">
            <v>TECNOSTEEL</v>
          </cell>
          <cell r="K10889">
            <v>0</v>
          </cell>
        </row>
        <row r="10890">
          <cell r="A10890" t="str">
            <v>F4255</v>
          </cell>
          <cell r="B10890" t="str">
            <v>SZAFKA NA LAPTOPA „SECURITY”</v>
          </cell>
          <cell r="C10890" t="str">
            <v>SZAFKA NA LAPTOPA „SECURITY”</v>
          </cell>
          <cell r="D10890" t="str">
            <v>szt.</v>
          </cell>
          <cell r="E10890">
            <v>1102.32</v>
          </cell>
          <cell r="F10890" t="str">
            <v>TECNOSTEEL</v>
          </cell>
          <cell r="K10890">
            <v>0</v>
          </cell>
        </row>
        <row r="10891">
          <cell r="A10891" t="str">
            <v>IP66 FS6616IP66W</v>
          </cell>
          <cell r="B10891" t="str">
            <v>Szafka wiszaca 16Ux600x600 wew.</v>
          </cell>
          <cell r="C10891" t="str">
            <v>Szafka wiszaca 16Ux600x600 wew.</v>
          </cell>
          <cell r="D10891" t="str">
            <v>szt.</v>
          </cell>
          <cell r="E10891">
            <v>0</v>
          </cell>
          <cell r="F10891" t="str">
            <v>TECNOSTEEL</v>
          </cell>
          <cell r="K10891">
            <v>0</v>
          </cell>
        </row>
        <row r="10892">
          <cell r="A10892" t="str">
            <v>FS6409IP54</v>
          </cell>
          <cell r="B10892" t="str">
            <v>Szafka wiszaca 19" 9Ux600x400 IP54</v>
          </cell>
          <cell r="C10892" t="str">
            <v>Szafka wiszaca 19" 9Ux600x400 IP54</v>
          </cell>
          <cell r="D10892" t="str">
            <v>szt.</v>
          </cell>
          <cell r="E10892">
            <v>0</v>
          </cell>
          <cell r="F10892" t="str">
            <v>TECNOSTEEL</v>
          </cell>
          <cell r="K10892">
            <v>0</v>
          </cell>
        </row>
        <row r="10893">
          <cell r="A10893" t="str">
            <v>F1410M/EST/65</v>
          </cell>
          <cell r="B10893" t="str">
            <v>Szafka wiszaca IP65 10x600x400</v>
          </cell>
          <cell r="C10893" t="str">
            <v>Szafka wiszaca IP65 10x600x400</v>
          </cell>
          <cell r="D10893" t="str">
            <v>szt.</v>
          </cell>
          <cell r="E10893">
            <v>0</v>
          </cell>
          <cell r="F10893" t="str">
            <v>TECNOSTEEL</v>
          </cell>
          <cell r="K10893">
            <v>0</v>
          </cell>
        </row>
        <row r="10894">
          <cell r="A10894" t="str">
            <v>FS6612IP54S</v>
          </cell>
          <cell r="B10894" t="str">
            <v>Szafka wiszaca wew 12Ux600x600 IP54</v>
          </cell>
          <cell r="C10894" t="str">
            <v>Szafka wiszaca wew 12Ux600x600 IP54</v>
          </cell>
          <cell r="D10894" t="str">
            <v>szt.</v>
          </cell>
          <cell r="E10894">
            <v>0</v>
          </cell>
          <cell r="F10894" t="str">
            <v>TECNOSTEEL</v>
          </cell>
          <cell r="K10894">
            <v>0</v>
          </cell>
        </row>
        <row r="10895">
          <cell r="A10895" t="str">
            <v>FS6609IP54</v>
          </cell>
          <cell r="B10895" t="str">
            <v>Szafka wiszaca wew. 9Ux600x600 IP54</v>
          </cell>
          <cell r="C10895" t="str">
            <v>Szafka wiszaca wew. 9Ux600x600 IP54</v>
          </cell>
          <cell r="D10895" t="str">
            <v>szt.</v>
          </cell>
          <cell r="E10895">
            <v>0</v>
          </cell>
          <cell r="F10895" t="str">
            <v>TECNOSTEEL</v>
          </cell>
          <cell r="K10895">
            <v>0</v>
          </cell>
        </row>
        <row r="10896">
          <cell r="A10896">
            <v>5012000</v>
          </cell>
          <cell r="B10896" t="str">
            <v>Szafka wisząca</v>
          </cell>
          <cell r="C10896" t="str">
            <v>Szafka wisząca</v>
          </cell>
          <cell r="D10896" t="str">
            <v>szt.</v>
          </cell>
          <cell r="E10896">
            <v>0</v>
          </cell>
          <cell r="F10896" t="str">
            <v>Cobi szafy</v>
          </cell>
          <cell r="K10896">
            <v>0</v>
          </cell>
        </row>
        <row r="10897">
          <cell r="A10897">
            <v>5012123</v>
          </cell>
          <cell r="B10897" t="str">
            <v xml:space="preserve">SZAFKA WISZĄCA "ECO" 12U 530X370X590H </v>
          </cell>
          <cell r="C10897" t="str">
            <v>SZAFKA WISZĄCA "ECO" 12U 530X370X590H (bez osłony tylnej)</v>
          </cell>
          <cell r="D10897" t="str">
            <v>szt.</v>
          </cell>
          <cell r="E10897">
            <v>414</v>
          </cell>
          <cell r="F10897" t="str">
            <v>Cobi szafy</v>
          </cell>
          <cell r="K10897">
            <v>0</v>
          </cell>
        </row>
        <row r="10898">
          <cell r="A10898" t="str">
            <v>5012 063/10/DM</v>
          </cell>
          <cell r="B10898" t="str">
            <v>Szafka wisząca CobiNet 10”/6U drzwi/metal gł. 300m</v>
          </cell>
          <cell r="C10898" t="str">
            <v>Szafka wisząca CobiNet 10”/6U drzwi/metal gł. 300mm</v>
          </cell>
          <cell r="D10898" t="str">
            <v>szt.</v>
          </cell>
          <cell r="E10898">
            <v>0</v>
          </cell>
          <cell r="F10898" t="str">
            <v>Cobi szafy</v>
          </cell>
          <cell r="K10898">
            <v>0</v>
          </cell>
        </row>
        <row r="10899">
          <cell r="A10899" t="str">
            <v>5012 063/10</v>
          </cell>
          <cell r="B10899" t="str">
            <v>Szafka wisząca CobiNet 10”/6U drzwi/szyba gł. 300m</v>
          </cell>
          <cell r="C10899" t="str">
            <v>Szafka wisząca CobiNet 10”/6U drzwi/szyba gł. 300mm</v>
          </cell>
          <cell r="D10899" t="str">
            <v>szt.</v>
          </cell>
          <cell r="E10899">
            <v>0</v>
          </cell>
          <cell r="F10899" t="str">
            <v>Cobi szafy</v>
          </cell>
          <cell r="K10899">
            <v>0</v>
          </cell>
        </row>
        <row r="10900">
          <cell r="A10900" t="str">
            <v>5012 073/10</v>
          </cell>
          <cell r="B10900" t="str">
            <v>Szafka wisząca CobiNet 10”/7U 358X270X387H drzwi/s</v>
          </cell>
          <cell r="C10900" t="str">
            <v>Szafka wisząca CobiNet 10”/7U 358X270X387H drzwi/szyba</v>
          </cell>
          <cell r="D10900" t="str">
            <v>szt.</v>
          </cell>
          <cell r="E10900">
            <v>0</v>
          </cell>
          <cell r="F10900" t="str">
            <v>Cobi Cu okablowanie</v>
          </cell>
          <cell r="K10900">
            <v>0</v>
          </cell>
        </row>
        <row r="10901">
          <cell r="A10901" t="str">
            <v>5012 093/10</v>
          </cell>
          <cell r="B10901" t="str">
            <v>Szafka wisząca CobiNet 10”/9U drzwi/szyba gł. 300m</v>
          </cell>
          <cell r="C10901" t="str">
            <v>Szafka wisząca CobiNet 10”/9U drzwi/szyba gł. 300mm</v>
          </cell>
          <cell r="D10901" t="str">
            <v>szt.</v>
          </cell>
          <cell r="E10901">
            <v>0</v>
          </cell>
          <cell r="F10901" t="str">
            <v>Cobi Cu okablowanie</v>
          </cell>
          <cell r="K10901">
            <v>0</v>
          </cell>
        </row>
        <row r="10902">
          <cell r="A10902" t="str">
            <v>FPA6013</v>
          </cell>
          <cell r="B10902" t="str">
            <v xml:space="preserve">Szafka wisząca CompactNet 13Ux600x620 </v>
          </cell>
          <cell r="C10902" t="str">
            <v xml:space="preserve">Szafka wisząca CompactNet 13Ux600x620 </v>
          </cell>
          <cell r="D10902" t="str">
            <v>szt.</v>
          </cell>
          <cell r="E10902">
            <v>0</v>
          </cell>
          <cell r="F10902" t="str">
            <v>TECNOSTEEL</v>
          </cell>
          <cell r="K10902">
            <v>0</v>
          </cell>
        </row>
        <row r="10903">
          <cell r="A10903" t="str">
            <v>FS40X90X1000</v>
          </cell>
          <cell r="B10903" t="str">
            <v>Szafka zewnetrzna 900x400x1000</v>
          </cell>
          <cell r="C10903" t="str">
            <v>Szafka zewnetrzna 900x400x1000</v>
          </cell>
          <cell r="D10903" t="str">
            <v>szt.</v>
          </cell>
          <cell r="E10903">
            <v>0</v>
          </cell>
          <cell r="F10903" t="str">
            <v>TECNOSTEEL</v>
          </cell>
          <cell r="K10903">
            <v>0</v>
          </cell>
        </row>
        <row r="10904">
          <cell r="A10904" t="str">
            <v>T5029</v>
          </cell>
          <cell r="B10904" t="str">
            <v>Szczypce do usuwania nitów w panelu "Flexiblank"</v>
          </cell>
          <cell r="C10904" t="str">
            <v>Szczypce do usuwania nitów w panelu "Flexiblank"</v>
          </cell>
          <cell r="D10904" t="str">
            <v>szt.</v>
          </cell>
          <cell r="E10904">
            <v>106.74</v>
          </cell>
          <cell r="F10904" t="str">
            <v>TECNOSTEEL</v>
          </cell>
          <cell r="K10904">
            <v>0</v>
          </cell>
        </row>
        <row r="10905">
          <cell r="A10905" t="str">
            <v xml:space="preserve">SZKOLENIE </v>
          </cell>
          <cell r="B10905" t="str">
            <v xml:space="preserve">SZKOLENIE </v>
          </cell>
          <cell r="C10905" t="str">
            <v xml:space="preserve">SZKOLENIE </v>
          </cell>
          <cell r="D10905" t="str">
            <v>szt.</v>
          </cell>
          <cell r="E10905">
            <v>0</v>
          </cell>
          <cell r="F10905" t="str">
            <v>USŁUGI</v>
          </cell>
          <cell r="K10905">
            <v>0</v>
          </cell>
        </row>
        <row r="10906">
          <cell r="A10906" t="str">
            <v xml:space="preserve">SZKOLENIE CI </v>
          </cell>
          <cell r="B10906" t="str">
            <v xml:space="preserve">SZKOLENIE Z ZAKRESU SYSTEMÓW OKABLOWANIA </v>
          </cell>
          <cell r="C10906" t="str">
            <v xml:space="preserve">SZKOLENIE Z ZAKRESU SYSTEMÓW OKABLOWANIA STRUKTURALNEGO  </v>
          </cell>
          <cell r="D10906" t="str">
            <v>szt.</v>
          </cell>
          <cell r="E10906">
            <v>0</v>
          </cell>
          <cell r="F10906" t="str">
            <v>USŁUGI</v>
          </cell>
          <cell r="K10906">
            <v>0</v>
          </cell>
        </row>
        <row r="10907">
          <cell r="A10907" t="str">
            <v>T32-1200-0,5</v>
          </cell>
          <cell r="B10907" t="str">
            <v>Sznur 2/2 2-polowy 0,5m, jednostronnie niezakończ.</v>
          </cell>
          <cell r="C10907" t="str">
            <v>Sznur 2/2 2-polowy 0,5m, jednostronnie niezakończony</v>
          </cell>
          <cell r="D10907" t="str">
            <v>szt.</v>
          </cell>
          <cell r="E10907">
            <v>0</v>
          </cell>
          <cell r="F10907" t="str">
            <v>Cobi LSA telekomunikacja</v>
          </cell>
          <cell r="K10907">
            <v>0</v>
          </cell>
        </row>
        <row r="10908">
          <cell r="A10908" t="str">
            <v>T32-1200-1,0</v>
          </cell>
          <cell r="B10908" t="str">
            <v>Sznur 2/2 2-polowy 1,0m, jednostronnie niezakończ.</v>
          </cell>
          <cell r="C10908" t="str">
            <v>Sznur 2/2 2-polowy 1,0m, jednostronnie niezakończony</v>
          </cell>
          <cell r="D10908" t="str">
            <v>szt.</v>
          </cell>
          <cell r="E10908">
            <v>0</v>
          </cell>
          <cell r="F10908" t="str">
            <v>Cobi LSA telekomunikacja</v>
          </cell>
          <cell r="K10908">
            <v>0</v>
          </cell>
        </row>
        <row r="10909">
          <cell r="A10909" t="str">
            <v>T32-1200-1,5</v>
          </cell>
          <cell r="B10909" t="str">
            <v>Sznur 2/2 2-polowy 1,5m, jednostronnie niezakończ.</v>
          </cell>
          <cell r="C10909" t="str">
            <v>Sznur 2/2 2-polowy 1,5m, jednostronnie niezakończony</v>
          </cell>
          <cell r="D10909" t="str">
            <v>szt.</v>
          </cell>
          <cell r="E10909">
            <v>0</v>
          </cell>
          <cell r="F10909" t="str">
            <v>Cobi LSA telekomunikacja</v>
          </cell>
          <cell r="K10909">
            <v>0</v>
          </cell>
        </row>
        <row r="10910">
          <cell r="A10910" t="str">
            <v>T32-1200-2,0</v>
          </cell>
          <cell r="B10910" t="str">
            <v>Sznur 2/2 2-polowy 2,0m, jednostronnie niezakończ.</v>
          </cell>
          <cell r="C10910" t="str">
            <v>Sznur 2/2 2-polowy 2,0m, jednostronnie niezakończony</v>
          </cell>
          <cell r="D10910" t="str">
            <v>szt.</v>
          </cell>
          <cell r="E10910">
            <v>0</v>
          </cell>
          <cell r="F10910" t="str">
            <v>Cobi LSA telekomunikacja</v>
          </cell>
          <cell r="K10910">
            <v>0</v>
          </cell>
        </row>
        <row r="10911">
          <cell r="A10911" t="str">
            <v>T32-1200-3,0</v>
          </cell>
          <cell r="B10911" t="str">
            <v>Sznur 2/2 2-polowy 3,0m, jednostronnie niezakończ.</v>
          </cell>
          <cell r="C10911" t="str">
            <v>Sznur 2/2 2-polowy 3,0m, jednostronnie niezakończony</v>
          </cell>
          <cell r="D10911" t="str">
            <v>szt.</v>
          </cell>
          <cell r="E10911">
            <v>0</v>
          </cell>
          <cell r="F10911" t="str">
            <v>Cobi LSA telekomunikacja</v>
          </cell>
          <cell r="K10911">
            <v>0</v>
          </cell>
        </row>
        <row r="10912">
          <cell r="A10912" t="str">
            <v>T32-1200-4,0</v>
          </cell>
          <cell r="B10912" t="str">
            <v>Sznur 2/2 2-polowy 4,0m, jednostronnie niezakończ.</v>
          </cell>
          <cell r="C10912" t="str">
            <v>Sznur 2/2 2-polowy 4,0m, jednostronnie niezakończony</v>
          </cell>
          <cell r="D10912" t="str">
            <v>szt.</v>
          </cell>
          <cell r="E10912">
            <v>0</v>
          </cell>
          <cell r="F10912" t="str">
            <v>Cobi LSA telekomunikacja</v>
          </cell>
          <cell r="K10912">
            <v>0</v>
          </cell>
        </row>
        <row r="10913">
          <cell r="A10913" t="str">
            <v>T32-1400-1,0</v>
          </cell>
          <cell r="B10913" t="str">
            <v>Sznur 2/4 4-polowy 1,0m, jednostronnie niezakończ.</v>
          </cell>
          <cell r="C10913" t="str">
            <v>Sznur 2/4 4-polowy 1,0m, jednostronnie niezakończony</v>
          </cell>
          <cell r="D10913" t="str">
            <v>szt.</v>
          </cell>
          <cell r="E10913">
            <v>0</v>
          </cell>
          <cell r="F10913" t="str">
            <v>Cobi LSA telekomunikacja</v>
          </cell>
          <cell r="K10913">
            <v>0</v>
          </cell>
        </row>
        <row r="10914">
          <cell r="A10914" t="str">
            <v>3021 089/1,5</v>
          </cell>
          <cell r="B10914" t="str">
            <v>Sznur 2/4 4-polowy 1,5m, jednostronnie niezakończ.</v>
          </cell>
          <cell r="C10914" t="str">
            <v>Sznur 2/4 4-polowy 1,5m, jednostronnie niezakończony</v>
          </cell>
          <cell r="D10914" t="str">
            <v>szt.</v>
          </cell>
          <cell r="E10914">
            <v>0</v>
          </cell>
          <cell r="F10914" t="str">
            <v>Cobi LSA telekomunikacja</v>
          </cell>
          <cell r="K10914">
            <v>0</v>
          </cell>
        </row>
        <row r="10915">
          <cell r="A10915" t="str">
            <v>3022 089/2,0</v>
          </cell>
          <cell r="B10915" t="str">
            <v>Sznur 2/4 4-polowy 2,0m, jednostronnie niezakończ.</v>
          </cell>
          <cell r="C10915" t="str">
            <v>Sznur 2/4 4-polowy 2,0m, jednostronnie niezakończony</v>
          </cell>
          <cell r="D10915" t="str">
            <v>szt.</v>
          </cell>
          <cell r="E10915">
            <v>0</v>
          </cell>
          <cell r="F10915" t="str">
            <v>Cobi LSA telekomunikacja</v>
          </cell>
          <cell r="K10915">
            <v>0</v>
          </cell>
        </row>
        <row r="10916">
          <cell r="A10916" t="str">
            <v>T32-1400-2,0</v>
          </cell>
          <cell r="B10916" t="str">
            <v>Sznur 2/4 4-polowy 2,0m, jednostronnie niezakończ.</v>
          </cell>
          <cell r="C10916" t="str">
            <v>Sznur 2/4 4-polowy 2,0m, jednostronnie niezakończony</v>
          </cell>
          <cell r="D10916" t="str">
            <v>szt.</v>
          </cell>
          <cell r="E10916">
            <v>0</v>
          </cell>
          <cell r="F10916" t="str">
            <v>Cobi LSA telekomunikacja</v>
          </cell>
          <cell r="K10916">
            <v>0</v>
          </cell>
        </row>
        <row r="10917">
          <cell r="A10917" t="str">
            <v>3023 089/3,0</v>
          </cell>
          <cell r="B10917" t="str">
            <v>Sznur 2/4 4-polowy 3,0m, jednostronnie niezakończ.</v>
          </cell>
          <cell r="C10917" t="str">
            <v>Sznur 2/4 4-polowy 3,0m, jednostronnie niezakończony</v>
          </cell>
          <cell r="D10917" t="str">
            <v>szt.</v>
          </cell>
          <cell r="E10917">
            <v>0</v>
          </cell>
          <cell r="F10917" t="str">
            <v>Cobi LSA telekomunikacja</v>
          </cell>
          <cell r="K10917">
            <v>0</v>
          </cell>
        </row>
        <row r="10918">
          <cell r="A10918" t="str">
            <v>3024 089/4,0</v>
          </cell>
          <cell r="B10918" t="str">
            <v>Sznur 2/4 4-polowy 4,0m, jednostronnie niezakończ.</v>
          </cell>
          <cell r="C10918" t="str">
            <v>Sznur 2/4 4-polowy 4,0m, jednostronnie niezakończony</v>
          </cell>
          <cell r="D10918" t="str">
            <v>szt.</v>
          </cell>
          <cell r="E10918">
            <v>0</v>
          </cell>
          <cell r="F10918" t="str">
            <v>Cobi LSA telekomunikacja</v>
          </cell>
          <cell r="K10918">
            <v>0</v>
          </cell>
        </row>
        <row r="10919">
          <cell r="A10919" t="str">
            <v>3025 089/6,0</v>
          </cell>
          <cell r="B10919" t="str">
            <v>Sznur 2/4 4-polowy 6,0m, jednostronnie niezakończ.</v>
          </cell>
          <cell r="C10919" t="str">
            <v>Sznur 2/4 4-polowy 6,0m, jednostronnie niezakończony</v>
          </cell>
          <cell r="D10919" t="str">
            <v>szt.</v>
          </cell>
          <cell r="E10919">
            <v>0</v>
          </cell>
          <cell r="F10919" t="str">
            <v>Cobi LSA telekomunikacja</v>
          </cell>
          <cell r="K10919">
            <v>0</v>
          </cell>
        </row>
        <row r="10920">
          <cell r="A10920" t="str">
            <v>T32-1220-1,5</v>
          </cell>
          <cell r="B10920" t="str">
            <v>Sznur połącz. 2/2 2-polowy zakoń. 2x LSA 1,5m</v>
          </cell>
          <cell r="C10920" t="str">
            <v>Sznur połączeniowy 2/2 2-polowy, obustronnie zakończony wtykiem LSA 1,5m</v>
          </cell>
          <cell r="D10920" t="str">
            <v>szt.</v>
          </cell>
          <cell r="E10920">
            <v>0</v>
          </cell>
          <cell r="F10920" t="str">
            <v>Cobi LSA telekomunikacja</v>
          </cell>
          <cell r="K10920">
            <v>0</v>
          </cell>
        </row>
        <row r="10921">
          <cell r="A10921" t="str">
            <v>T32-1220-1,0</v>
          </cell>
          <cell r="B10921" t="str">
            <v>Sznur połącz. 2/2 2-polowy zakoń. 2x LSA 1m</v>
          </cell>
          <cell r="C10921" t="str">
            <v>Sznur połączeniowy 2/2 2-polowy, obustronnie zakończony wtykiem LSA 1m</v>
          </cell>
          <cell r="D10921" t="str">
            <v>szt.</v>
          </cell>
          <cell r="E10921">
            <v>0</v>
          </cell>
          <cell r="F10921" t="str">
            <v>Cobi LSA telekomunikacja</v>
          </cell>
          <cell r="K10921">
            <v>0</v>
          </cell>
        </row>
        <row r="10922">
          <cell r="A10922" t="str">
            <v>T32-1220-2,0</v>
          </cell>
          <cell r="B10922" t="str">
            <v>Sznur połącz. 2/2 2-polowy zakoń. 2x LSA 2m</v>
          </cell>
          <cell r="C10922" t="str">
            <v>Sznur połączeniowy 2/2 2-polowy, obustronnie zakończony wtykiem LSA 2m</v>
          </cell>
          <cell r="D10922" t="str">
            <v>szt.</v>
          </cell>
          <cell r="E10922">
            <v>0</v>
          </cell>
          <cell r="F10922" t="str">
            <v>Cobi LSA telekomunikacja</v>
          </cell>
          <cell r="K10922">
            <v>0</v>
          </cell>
        </row>
        <row r="10923">
          <cell r="A10923" t="str">
            <v>T32-1220-3,0</v>
          </cell>
          <cell r="B10923" t="str">
            <v>Sznur połącz. 2/2 2-polowy zakoń. 2x LSA 3m</v>
          </cell>
          <cell r="C10923" t="str">
            <v>Sznur połączeniowy 2/2 2-polowy, obustronnie zakończony wtykiem LSA 3m</v>
          </cell>
          <cell r="D10923" t="str">
            <v>szt.</v>
          </cell>
          <cell r="E10923">
            <v>0</v>
          </cell>
          <cell r="F10923" t="str">
            <v>Cobi LSA telekomunikacja</v>
          </cell>
          <cell r="K10923">
            <v>0</v>
          </cell>
        </row>
        <row r="10924">
          <cell r="A10924" t="str">
            <v>T32-1220-4,0</v>
          </cell>
          <cell r="B10924" t="str">
            <v>Sznur połącz. 2/2 2-polowy zakoń. 2x LSA 4m</v>
          </cell>
          <cell r="C10924" t="str">
            <v>Sznur połączeniowy 2/2 2-polowy, obustronnie zakończony wtykiem LSA 4m</v>
          </cell>
          <cell r="D10924" t="str">
            <v>szt.</v>
          </cell>
          <cell r="E10924">
            <v>0</v>
          </cell>
          <cell r="F10924" t="str">
            <v>Cobi LSA telekomunikacja</v>
          </cell>
          <cell r="K10924">
            <v>0</v>
          </cell>
        </row>
        <row r="10925">
          <cell r="A10925" t="str">
            <v>T32-1440-1,0</v>
          </cell>
          <cell r="B10925" t="str">
            <v>Sznur połącz. 2/4 4-polowy 1,0m, zakończ. 2x LSA</v>
          </cell>
          <cell r="C10925" t="str">
            <v>Sznur połączeniowy 2/4 4-polowy 1,0m, obustronnie zakończony wtykami LSA</v>
          </cell>
          <cell r="D10925" t="str">
            <v>szt.</v>
          </cell>
          <cell r="E10925">
            <v>0</v>
          </cell>
          <cell r="F10925" t="str">
            <v>Cobi LSA telekomunikacja</v>
          </cell>
          <cell r="K10925">
            <v>0</v>
          </cell>
        </row>
        <row r="10926">
          <cell r="A10926" t="str">
            <v>3021 095/1,5</v>
          </cell>
          <cell r="B10926" t="str">
            <v>Sznur połączeniowy 2/4 4-polowy 1,5m, obustronnie</v>
          </cell>
          <cell r="C10926" t="str">
            <v>Sznur połączeniowy 2/4 4-polowy 1,5m, obustronnie zakończony wtykami LSA</v>
          </cell>
          <cell r="D10926" t="str">
            <v>szt.</v>
          </cell>
          <cell r="E10926">
            <v>0</v>
          </cell>
          <cell r="F10926" t="str">
            <v>Cobi LSA telekomunikacja</v>
          </cell>
          <cell r="K10926">
            <v>0</v>
          </cell>
        </row>
        <row r="10927">
          <cell r="A10927" t="str">
            <v>3022 095/2,0</v>
          </cell>
          <cell r="B10927" t="str">
            <v>Sznur połączeniowy 2/4 4-polowy 2,0m, obustronnie</v>
          </cell>
          <cell r="C10927" t="str">
            <v>Sznur połączeniowy 2/4 4-polowy 2,0m, obustronnie zakończony wtykami LSA</v>
          </cell>
          <cell r="D10927" t="str">
            <v>szt.</v>
          </cell>
          <cell r="E10927">
            <v>0</v>
          </cell>
          <cell r="F10927" t="str">
            <v>Cobi LSA telekomunikacja</v>
          </cell>
          <cell r="K10927">
            <v>0</v>
          </cell>
        </row>
        <row r="10928">
          <cell r="A10928" t="str">
            <v>3023 095/3,0</v>
          </cell>
          <cell r="B10928" t="str">
            <v>Sznur połączeniowy 2/4 4-polowy 3,0m, obustronnie</v>
          </cell>
          <cell r="C10928" t="str">
            <v>Sznur połączeniowy 2/4 4-polowy 3,0m, obustronnie zakończony wtykami LSA</v>
          </cell>
          <cell r="D10928" t="str">
            <v>szt.</v>
          </cell>
          <cell r="E10928">
            <v>0</v>
          </cell>
          <cell r="F10928" t="str">
            <v>Cobi LSA telekomunikacja</v>
          </cell>
          <cell r="K10928">
            <v>0</v>
          </cell>
        </row>
        <row r="10929">
          <cell r="A10929" t="str">
            <v>3024 095/4,0</v>
          </cell>
          <cell r="B10929" t="str">
            <v>Sznur połączeniowy 2/4 4-polowy 4,0m, obustronnie</v>
          </cell>
          <cell r="C10929" t="str">
            <v>Sznur połączeniowy 2/4 4-polowy 4,0m, obustronnie zakończony wtykami LSA</v>
          </cell>
          <cell r="D10929" t="str">
            <v>szt.</v>
          </cell>
          <cell r="E10929">
            <v>0</v>
          </cell>
          <cell r="F10929" t="str">
            <v>Cobi LSA telekomunikacja</v>
          </cell>
          <cell r="K10929">
            <v>0</v>
          </cell>
        </row>
        <row r="10930">
          <cell r="A10930" t="str">
            <v>3025 095/5,0</v>
          </cell>
          <cell r="B10930" t="str">
            <v>Sznur połączeniowy 2/4 4-polowy 5,0m, obustronnie</v>
          </cell>
          <cell r="C10930" t="str">
            <v>Sznur połączeniowy 2/4 4-polowy 5,0m, obustronnie zakończony wtykami LSA</v>
          </cell>
          <cell r="D10930" t="str">
            <v>szt.</v>
          </cell>
          <cell r="E10930">
            <v>0</v>
          </cell>
          <cell r="F10930" t="str">
            <v>Cobi LSA telekomunikacja</v>
          </cell>
          <cell r="K10930">
            <v>0</v>
          </cell>
        </row>
        <row r="10931">
          <cell r="A10931" t="str">
            <v>3026 095/6,0</v>
          </cell>
          <cell r="B10931" t="str">
            <v>Sznur połączeniowy 2/4 4-polowy 6,0m, obustronnie</v>
          </cell>
          <cell r="C10931" t="str">
            <v>Sznur połączeniowy 2/4 4-polowy 6,0m, obustronnie zakończony wtykami LSA</v>
          </cell>
          <cell r="D10931" t="str">
            <v>szt.</v>
          </cell>
          <cell r="E10931">
            <v>0</v>
          </cell>
          <cell r="F10931" t="str">
            <v>Cobi LSA telekomunikacja</v>
          </cell>
          <cell r="K10931">
            <v>0</v>
          </cell>
        </row>
        <row r="10932">
          <cell r="A10932" t="str">
            <v>T32-1210-0,5</v>
          </cell>
          <cell r="B10932" t="str">
            <v>Sznur pomiar 2/2 2-polowy 0,5m, 2x gn. typ 'banan'</v>
          </cell>
          <cell r="C10932" t="str">
            <v>Sznur pomiar 2/2 2-polowy 0,5m, z dwoma wtykami typu 'banan'</v>
          </cell>
          <cell r="D10932" t="str">
            <v>szt.</v>
          </cell>
          <cell r="E10932">
            <v>0</v>
          </cell>
          <cell r="F10932" t="str">
            <v>Cobi LSA telekomunikacja</v>
          </cell>
          <cell r="K10932">
            <v>0</v>
          </cell>
        </row>
        <row r="10933">
          <cell r="A10933" t="str">
            <v>T32-1230-0,5</v>
          </cell>
          <cell r="B10933" t="str">
            <v>Sznur pomiar 2/2 2-polowy 0,5m, 2x gn. typ 'banan'</v>
          </cell>
          <cell r="C10933" t="str">
            <v>Sznur pomiar 2/2 2-polowy 0,5m, z dwoma gniazdami typu 'banan'</v>
          </cell>
          <cell r="D10933" t="str">
            <v>szt.</v>
          </cell>
          <cell r="E10933">
            <v>0</v>
          </cell>
          <cell r="F10933" t="str">
            <v>Cobi LSA telekomunikacja</v>
          </cell>
          <cell r="K10933">
            <v>0</v>
          </cell>
        </row>
        <row r="10934">
          <cell r="A10934" t="str">
            <v>T32-1230-1,0</v>
          </cell>
          <cell r="B10934" t="str">
            <v>Sznur pomiar 2/2 2-polowy 1,0m, 2x gn. typ 'banan'</v>
          </cell>
          <cell r="C10934" t="str">
            <v>Sznur pomiar 2/2 2-polowy 1,0m, z dwoma gniazdami typu 'banan'</v>
          </cell>
          <cell r="D10934" t="str">
            <v>szt.</v>
          </cell>
          <cell r="E10934">
            <v>0</v>
          </cell>
          <cell r="F10934" t="str">
            <v>Cobi LSA telekomunikacja</v>
          </cell>
          <cell r="K10934">
            <v>0</v>
          </cell>
        </row>
        <row r="10935">
          <cell r="A10935" t="str">
            <v>T32-1210-1,0</v>
          </cell>
          <cell r="B10935" t="str">
            <v>Sznur pomiar 2/2 2-polowy 1,0m, 2x gn. typ 'banan'</v>
          </cell>
          <cell r="C10935" t="str">
            <v>Sznur pomiar 2/2 2-polowy 1,0m, z dwoma wtykami typu 'banan'</v>
          </cell>
          <cell r="D10935" t="str">
            <v>szt.</v>
          </cell>
          <cell r="E10935">
            <v>0</v>
          </cell>
          <cell r="F10935" t="str">
            <v>Cobi LSA telekomunikacja</v>
          </cell>
          <cell r="K10935">
            <v>0</v>
          </cell>
        </row>
        <row r="10936">
          <cell r="A10936" t="str">
            <v>T32-1210-1,5</v>
          </cell>
          <cell r="B10936" t="str">
            <v>Sznur pomiar 2/2 2-polowy 1,5m, 2x gn. typ 'banan'</v>
          </cell>
          <cell r="C10936" t="str">
            <v>Sznur pomiar 2/2 2-polowy 1,5m, z dwoma wtykami typu 'banan'</v>
          </cell>
          <cell r="D10936" t="str">
            <v>szt.</v>
          </cell>
          <cell r="E10936">
            <v>0</v>
          </cell>
          <cell r="F10936" t="str">
            <v>Cobi LSA telekomunikacja</v>
          </cell>
          <cell r="K10936">
            <v>0</v>
          </cell>
        </row>
        <row r="10937">
          <cell r="A10937" t="str">
            <v>T32-1230-1,5</v>
          </cell>
          <cell r="B10937" t="str">
            <v>Sznur pomiar 2/2 2-polowy 1,5m, 2x gn. typ 'banan'</v>
          </cell>
          <cell r="C10937" t="str">
            <v>Sznur pomiar 2/2 2-polowy 1,5m, z dwoma gniazdami typu 'banan'</v>
          </cell>
          <cell r="D10937" t="str">
            <v>szt.</v>
          </cell>
          <cell r="E10937">
            <v>0</v>
          </cell>
          <cell r="F10937" t="str">
            <v>Cobi LSA telekomunikacja</v>
          </cell>
          <cell r="K10937">
            <v>0</v>
          </cell>
        </row>
        <row r="10938">
          <cell r="A10938" t="str">
            <v>T32-1230-2,0</v>
          </cell>
          <cell r="B10938" t="str">
            <v>Sznur pomiar 2/2 2-polowy 2,0m, 2x gn. typ 'banan'</v>
          </cell>
          <cell r="C10938" t="str">
            <v>Sznur pomiar 2/2 2-polowy 2,0m, z dwoma gniazdami typu 'banan'</v>
          </cell>
          <cell r="D10938" t="str">
            <v>szt.</v>
          </cell>
          <cell r="E10938">
            <v>0</v>
          </cell>
          <cell r="F10938" t="str">
            <v>Cobi LSA telekomunikacja</v>
          </cell>
          <cell r="K10938">
            <v>0</v>
          </cell>
        </row>
        <row r="10939">
          <cell r="A10939" t="str">
            <v>T32-1210-2,0</v>
          </cell>
          <cell r="B10939" t="str">
            <v>Sznur pomiar 2/2 2-polowy 2,0m, 2x gn. typ 'banan'</v>
          </cell>
          <cell r="C10939" t="str">
            <v>Sznur pomiar 2/2 2-polowy 2,0m, z dwoma wtykami typu 'banan'</v>
          </cell>
          <cell r="D10939" t="str">
            <v>szt.</v>
          </cell>
          <cell r="E10939">
            <v>0</v>
          </cell>
          <cell r="F10939" t="str">
            <v>Cobi LSA telekomunikacja</v>
          </cell>
          <cell r="K10939">
            <v>0</v>
          </cell>
        </row>
        <row r="10940">
          <cell r="A10940" t="str">
            <v>T32-1210-3,0</v>
          </cell>
          <cell r="B10940" t="str">
            <v>Sznur pomiar 2/2 2-polowy 3,0m, 2x gn. typ 'banan'</v>
          </cell>
          <cell r="C10940" t="str">
            <v>Sznur pomiar 2/2 2-polowy 3,0m, z dwoma wtykami typu 'banan'</v>
          </cell>
          <cell r="D10940" t="str">
            <v>szt.</v>
          </cell>
          <cell r="E10940">
            <v>0</v>
          </cell>
          <cell r="F10940" t="str">
            <v>Cobi LSA telekomunikacja</v>
          </cell>
          <cell r="K10940">
            <v>0</v>
          </cell>
        </row>
        <row r="10941">
          <cell r="A10941" t="str">
            <v>T32-1230-3,0</v>
          </cell>
          <cell r="B10941" t="str">
            <v>Sznur pomiar 2/2 2-polowy 3,0m, 2x gn. typ 'banan'</v>
          </cell>
          <cell r="C10941" t="str">
            <v>Sznur pomiar 2/2 2-polowy 3,0m, z dwoma gniazdami typu 'banan'</v>
          </cell>
          <cell r="D10941" t="str">
            <v>szt.</v>
          </cell>
          <cell r="E10941">
            <v>0</v>
          </cell>
          <cell r="F10941" t="str">
            <v>Cobi LSA telekomunikacja</v>
          </cell>
          <cell r="K10941">
            <v>0</v>
          </cell>
        </row>
        <row r="10942">
          <cell r="A10942" t="str">
            <v>T32-1230-4,0</v>
          </cell>
          <cell r="B10942" t="str">
            <v>Sznur pomiar 2/2 2-polowy 4,0m, 2x gn. typ 'banan'</v>
          </cell>
          <cell r="C10942" t="str">
            <v>Sznur pomiar 2/2 2-polowy 4,0m, z dwoma gniazdami typu 'banan'</v>
          </cell>
          <cell r="D10942" t="str">
            <v>szt.</v>
          </cell>
          <cell r="E10942">
            <v>0</v>
          </cell>
          <cell r="F10942" t="str">
            <v>Cobi LSA telekomunikacja</v>
          </cell>
          <cell r="K10942">
            <v>0</v>
          </cell>
        </row>
        <row r="10943">
          <cell r="A10943" t="str">
            <v>T32-1210-4,0</v>
          </cell>
          <cell r="B10943" t="str">
            <v>Sznur pomiar 2/2 2-polowy 4,0m, 2x gn. typ 'banan'</v>
          </cell>
          <cell r="C10943" t="str">
            <v>Sznur pomiar 2/2 2-polowy 4,0m, z dwoma wtykami typu 'banan'</v>
          </cell>
          <cell r="D10943" t="str">
            <v>szt.</v>
          </cell>
          <cell r="E10943">
            <v>0</v>
          </cell>
          <cell r="F10943" t="str">
            <v>Cobi LSA telekomunikacja</v>
          </cell>
          <cell r="K10943">
            <v>0</v>
          </cell>
        </row>
        <row r="10944">
          <cell r="A10944" t="str">
            <v>T32-1210-5,0</v>
          </cell>
          <cell r="B10944" t="str">
            <v>Sznur pomiar 2/2 2-polowy 5,0m, 2x gn. typ 'banan'</v>
          </cell>
          <cell r="C10944" t="str">
            <v>Sznur pomiar 2/2 2-polowy 5,0m, z dwoma wtykami typu 'banan'</v>
          </cell>
          <cell r="D10944" t="str">
            <v>szt.</v>
          </cell>
          <cell r="E10944">
            <v>0</v>
          </cell>
          <cell r="F10944" t="str">
            <v>Cobi LSA telekomunikacja</v>
          </cell>
          <cell r="K10944">
            <v>0</v>
          </cell>
        </row>
        <row r="10945">
          <cell r="A10945" t="str">
            <v>T32-1230-5,0</v>
          </cell>
          <cell r="B10945" t="str">
            <v>Sznur pomiar 2/2 2-polowy 5,0m, 2x gn. typ 'banan'</v>
          </cell>
          <cell r="C10945" t="str">
            <v>Sznur pomiar 2/2 2-polowy 5,0m, z dwoma gniazdami typu 'banan'</v>
          </cell>
          <cell r="D10945" t="str">
            <v>szt.</v>
          </cell>
          <cell r="E10945">
            <v>0</v>
          </cell>
          <cell r="F10945" t="str">
            <v>Cobi LSA telekomunikacja</v>
          </cell>
          <cell r="K10945">
            <v>0</v>
          </cell>
        </row>
        <row r="10946">
          <cell r="A10946" t="str">
            <v>T32-1210-6,0</v>
          </cell>
          <cell r="B10946" t="str">
            <v>Sznur pomiar 2/2 2-polowy 6,0m, 2x gn. typ 'banan'</v>
          </cell>
          <cell r="C10946" t="str">
            <v>Sznur pomiar 2/2 2-polowy 6,0m, z dwoma wtykami typu 'banan'</v>
          </cell>
          <cell r="D10946" t="str">
            <v>szt.</v>
          </cell>
          <cell r="E10946">
            <v>0</v>
          </cell>
          <cell r="F10946" t="str">
            <v>Cobi LSA telekomunikacja</v>
          </cell>
          <cell r="K10946">
            <v>0</v>
          </cell>
        </row>
        <row r="10947">
          <cell r="A10947" t="str">
            <v>T32-1430-0,5</v>
          </cell>
          <cell r="B10947" t="str">
            <v>Sznur pomiar 2/4 4-polowy 0,5m, z 4 gniazdami</v>
          </cell>
          <cell r="C10947" t="str">
            <v>Sznur pomiarowy 2/4 4-polowy 0,5m, z czterema gniazdami</v>
          </cell>
          <cell r="D10947" t="str">
            <v>szt.</v>
          </cell>
          <cell r="E10947">
            <v>0</v>
          </cell>
          <cell r="F10947" t="str">
            <v>Cobi LSA telekomunikacja</v>
          </cell>
          <cell r="K10947">
            <v>0</v>
          </cell>
        </row>
        <row r="10948">
          <cell r="A10948" t="str">
            <v>T32-1410-0,5</v>
          </cell>
          <cell r="B10948" t="str">
            <v>Sznur pomiar 2/4 4-polowy 0,5m, z czterema wtykami</v>
          </cell>
          <cell r="C10948" t="str">
            <v>Sznur pomiarowy 2/4 4-polowy 0,5m, z czterema wtykami</v>
          </cell>
          <cell r="D10948" t="str">
            <v>szt.</v>
          </cell>
          <cell r="E10948">
            <v>0</v>
          </cell>
          <cell r="F10948" t="str">
            <v>Cobi LSA telekomunikacja</v>
          </cell>
          <cell r="K10948">
            <v>0</v>
          </cell>
        </row>
        <row r="10949">
          <cell r="A10949" t="str">
            <v>T32-1410-3,0</v>
          </cell>
          <cell r="B10949" t="str">
            <v>Sznur pomiar. 2/4 4-polowy 3,0m, z 4 wtykami</v>
          </cell>
          <cell r="C10949" t="str">
            <v>Sznur pomiarowy 2/4 4-polowy 3,0m, z czterema wtykami</v>
          </cell>
          <cell r="D10949" t="str">
            <v>szt.</v>
          </cell>
          <cell r="E10949">
            <v>0</v>
          </cell>
          <cell r="F10949" t="str">
            <v>Cobi LSA telekomunikacja</v>
          </cell>
          <cell r="K10949">
            <v>0</v>
          </cell>
        </row>
        <row r="10950">
          <cell r="A10950" t="str">
            <v>3021 070/1,0</v>
          </cell>
          <cell r="B10950" t="str">
            <v>Sznur pomiarowy 2/4 4-polowy 1,0m, z czterema</v>
          </cell>
          <cell r="C10950" t="str">
            <v>Sznur pomiarowy 2/4 4-polowy 1,0m, z czterema gniazdami do wtyków typu „banan”</v>
          </cell>
          <cell r="D10950" t="str">
            <v>szt.</v>
          </cell>
          <cell r="E10950">
            <v>0</v>
          </cell>
          <cell r="F10950" t="str">
            <v>Cobi LSA telekomunikacja</v>
          </cell>
          <cell r="K10950">
            <v>0</v>
          </cell>
        </row>
        <row r="10951">
          <cell r="A10951" t="str">
            <v>3021 087/1,0</v>
          </cell>
          <cell r="B10951" t="str">
            <v>Sznur pomiarowy 2/4 4-polowy 1,0m, z czterema wtyk</v>
          </cell>
          <cell r="C10951" t="str">
            <v>Sznur pomiarowy 2/4 4-polowy 1,0m, z czterema wtykami typu „banan”</v>
          </cell>
          <cell r="D10951" t="str">
            <v>szt.</v>
          </cell>
          <cell r="E10951">
            <v>0</v>
          </cell>
          <cell r="F10951" t="str">
            <v>Cobi LSA telekomunikacja</v>
          </cell>
          <cell r="K10951">
            <v>0</v>
          </cell>
        </row>
        <row r="10952">
          <cell r="A10952" t="str">
            <v>3022 070/1,5</v>
          </cell>
          <cell r="B10952" t="str">
            <v>Sznur pomiarowy 2/4 4-polowy 1,5m, z czterema</v>
          </cell>
          <cell r="C10952" t="str">
            <v>Sznur pomiarowy 2/4 4-polowy 1,5m, z czterema gniazdami do wtyków typu „banan”</v>
          </cell>
          <cell r="D10952" t="str">
            <v>szt.</v>
          </cell>
          <cell r="E10952">
            <v>0</v>
          </cell>
          <cell r="F10952" t="str">
            <v>Cobi LSA telekomunikacja</v>
          </cell>
          <cell r="K10952">
            <v>0</v>
          </cell>
        </row>
        <row r="10953">
          <cell r="A10953" t="str">
            <v>3022 087/1,5</v>
          </cell>
          <cell r="B10953" t="str">
            <v>Sznur pomiarowy 2/4 4-polowy 1,5m, z czterema wtyk</v>
          </cell>
          <cell r="C10953" t="str">
            <v>Sznur pomiarowy 2/4 4-polowy 1,5m, z czterema wtykami typu „banan”</v>
          </cell>
          <cell r="D10953" t="str">
            <v>szt.</v>
          </cell>
          <cell r="E10953">
            <v>34.409999999999997</v>
          </cell>
          <cell r="F10953" t="str">
            <v>Cobi LSA telekomunikacja</v>
          </cell>
          <cell r="K10953">
            <v>0</v>
          </cell>
        </row>
        <row r="10954">
          <cell r="A10954" t="str">
            <v>3023 070/2,0</v>
          </cell>
          <cell r="B10954" t="str">
            <v>Sznur pomiarowy 2/4 4-polowy 2,0m, z czterema</v>
          </cell>
          <cell r="C10954" t="str">
            <v>Sznur pomiarowy 2/4 4-polowy 2,0m, z czterema gniazdami do wtyków typu „banan”</v>
          </cell>
          <cell r="D10954" t="str">
            <v>szt.</v>
          </cell>
          <cell r="E10954">
            <v>0</v>
          </cell>
          <cell r="F10954" t="str">
            <v>Cobi LSA telekomunikacja</v>
          </cell>
          <cell r="K10954">
            <v>0</v>
          </cell>
        </row>
        <row r="10955">
          <cell r="A10955" t="str">
            <v>3023 087/2,0</v>
          </cell>
          <cell r="B10955" t="str">
            <v>Sznur pomiarowy 2/4 4-polowy 2,0m, z czterema wtyk</v>
          </cell>
          <cell r="C10955" t="str">
            <v>Sznur pomiarowy 2/4 4-polowy 2,0m, z czterema wtykami typu „banan”</v>
          </cell>
          <cell r="D10955" t="str">
            <v>szt.</v>
          </cell>
          <cell r="E10955">
            <v>0</v>
          </cell>
          <cell r="F10955" t="str">
            <v>Cobi LSA telekomunikacja</v>
          </cell>
          <cell r="K10955">
            <v>0</v>
          </cell>
        </row>
        <row r="10956">
          <cell r="A10956" t="str">
            <v>3024 070/3,0</v>
          </cell>
          <cell r="B10956" t="str">
            <v>Sznur pomiarowy 2/4 4-polowy 3,0m, z czterema</v>
          </cell>
          <cell r="C10956" t="str">
            <v>Sznur pomiarowy 2/4 4-polowy 3,0m, z czterema gniazdami do wtyków typu „banan”</v>
          </cell>
          <cell r="D10956" t="str">
            <v>szt.</v>
          </cell>
          <cell r="E10956">
            <v>0</v>
          </cell>
          <cell r="F10956" t="str">
            <v>Cobi LSA telekomunikacja</v>
          </cell>
          <cell r="K10956">
            <v>0</v>
          </cell>
        </row>
        <row r="10957">
          <cell r="A10957" t="str">
            <v>3024 087/3,0</v>
          </cell>
          <cell r="B10957" t="str">
            <v>Sznur pomiarowy 2/4 4-polowy 3,0m, z czterema wtyk</v>
          </cell>
          <cell r="C10957" t="str">
            <v>Sznur pomiarowy 2/4 4-polowy 3,0m, z czterema wtykami typu „banan”</v>
          </cell>
          <cell r="D10957" t="str">
            <v>szt.</v>
          </cell>
          <cell r="E10957">
            <v>0</v>
          </cell>
          <cell r="F10957" t="str">
            <v>Cobi LSA telekomunikacja</v>
          </cell>
          <cell r="K10957">
            <v>0</v>
          </cell>
        </row>
        <row r="10958">
          <cell r="A10958" t="str">
            <v>3025 070/4,0</v>
          </cell>
          <cell r="B10958" t="str">
            <v>Sznur pomiarowy 2/4 4-polowy 4,0m, z czterema</v>
          </cell>
          <cell r="C10958" t="str">
            <v>Sznur pomiarowy 2/4 4-polowy 4,0m, z czterema gniazdami do wtyków typu „banan”</v>
          </cell>
          <cell r="D10958" t="str">
            <v>szt.</v>
          </cell>
          <cell r="E10958">
            <v>0</v>
          </cell>
          <cell r="F10958" t="str">
            <v>Cobi LSA telekomunikacja</v>
          </cell>
          <cell r="K10958">
            <v>0</v>
          </cell>
        </row>
        <row r="10959">
          <cell r="A10959" t="str">
            <v>3025 087/4,0</v>
          </cell>
          <cell r="B10959" t="str">
            <v>Sznur pomiarowy 2/4 4-polowy 4,0m, z czterema wtyk</v>
          </cell>
          <cell r="C10959" t="str">
            <v>Sznur pomiarowy 2/4 4-polowy 4,0m, z czterema wtykami typu „banan”</v>
          </cell>
          <cell r="D10959" t="str">
            <v>szt.</v>
          </cell>
          <cell r="E10959">
            <v>0</v>
          </cell>
          <cell r="F10959" t="str">
            <v>Cobi LSA telekomunikacja</v>
          </cell>
          <cell r="K10959">
            <v>0</v>
          </cell>
        </row>
        <row r="10960">
          <cell r="A10960" t="str">
            <v>3026 070/5,0</v>
          </cell>
          <cell r="B10960" t="str">
            <v>Sznur pomiarowy 2/4 4-polowy 5,0m, z czterema</v>
          </cell>
          <cell r="C10960" t="str">
            <v>Sznur pomiarowy 2/4 4-polowy 5,0m, z czterema gniazdami do wtyków typu „banan”</v>
          </cell>
          <cell r="D10960" t="str">
            <v>szt.</v>
          </cell>
          <cell r="E10960">
            <v>0</v>
          </cell>
          <cell r="F10960" t="str">
            <v>Cobi LSA telekomunikacja</v>
          </cell>
          <cell r="K10960">
            <v>0</v>
          </cell>
        </row>
        <row r="10961">
          <cell r="A10961" t="str">
            <v>3026 087/5,0</v>
          </cell>
          <cell r="B10961" t="str">
            <v>Sznur pomiarowy 2/4 4-polowy 5,0m, z czterema wtyk</v>
          </cell>
          <cell r="C10961" t="str">
            <v>Sznur pomiarowy 2/4 4-polowy 5,0m, z czterema wtykami typu „banan”</v>
          </cell>
          <cell r="D10961" t="str">
            <v>szt.</v>
          </cell>
          <cell r="E10961">
            <v>0</v>
          </cell>
          <cell r="F10961" t="str">
            <v>Cobi LSA telekomunikacja</v>
          </cell>
          <cell r="K10961">
            <v>0</v>
          </cell>
        </row>
        <row r="10962">
          <cell r="A10962" t="str">
            <v>3027 070/6,0</v>
          </cell>
          <cell r="B10962" t="str">
            <v>Sznur pomiarowy 2/4 4-polowy 6,0m, z czterema</v>
          </cell>
          <cell r="C10962" t="str">
            <v>Sznur pomiarowy 2/4 4-polowy 6,0m, z czterema gniazdami do wtyków typu „banan”</v>
          </cell>
          <cell r="D10962" t="str">
            <v>szt.</v>
          </cell>
          <cell r="E10962">
            <v>0</v>
          </cell>
          <cell r="F10962" t="str">
            <v>Cobi LSA telekomunikacja</v>
          </cell>
          <cell r="K10962">
            <v>0</v>
          </cell>
        </row>
        <row r="10963">
          <cell r="A10963" t="str">
            <v>3027 087/6,0</v>
          </cell>
          <cell r="B10963" t="str">
            <v>Sznur pomiarowy 2/4 4-polowy 6,0m, z czterema wtyk</v>
          </cell>
          <cell r="C10963" t="str">
            <v>Sznur pomiarowy 2/4 4-polowy 6,0m, z czterema wtykami typu „banan”</v>
          </cell>
          <cell r="D10963" t="str">
            <v>szt.</v>
          </cell>
          <cell r="E10963">
            <v>0</v>
          </cell>
          <cell r="F10963" t="str">
            <v>Cobi LSA telekomunikacja</v>
          </cell>
          <cell r="K10963">
            <v>0</v>
          </cell>
        </row>
        <row r="10964">
          <cell r="A10964" t="str">
            <v>F9271</v>
          </cell>
          <cell r="B10964" t="str">
            <v>SZUFLADA NA DOKUMENTACJĘ 2U (MOCOWANA DO 4 BELEK 1</v>
          </cell>
          <cell r="C10964" t="str">
            <v>SZUFLADA NA DOKUMENTACJĘ 2U (MOCOWANA DO 4 BELEK 19" - OBCIĄŻENIE DO 25 kg)</v>
          </cell>
          <cell r="D10964" t="str">
            <v>szt.</v>
          </cell>
          <cell r="E10964">
            <v>491.33</v>
          </cell>
          <cell r="F10964" t="str">
            <v>TECNOSTEEL</v>
          </cell>
          <cell r="K10964">
            <v>0</v>
          </cell>
        </row>
        <row r="10965">
          <cell r="A10965" t="str">
            <v>F9271N</v>
          </cell>
          <cell r="B10965" t="str">
            <v>SZUFLADA NA DOKUMENTACJĘ 2U (MOCOWANA DO 4 BELEK 1</v>
          </cell>
          <cell r="C10965" t="str">
            <v>SZUFLADA NA DOKUMENTACJĘ 2U (MOCOWANA DO 4 BELEK 19" - OBCIĄŻENIE DO 25 kg)</v>
          </cell>
          <cell r="D10965" t="str">
            <v>szt.</v>
          </cell>
          <cell r="E10965">
            <v>491.33</v>
          </cell>
          <cell r="F10965" t="str">
            <v>TECNOSTEEL</v>
          </cell>
          <cell r="K10965">
            <v>0</v>
          </cell>
        </row>
        <row r="10966">
          <cell r="A10966" t="str">
            <v>F2516</v>
          </cell>
          <cell r="B10966" t="str">
            <v>SZUFLADA ŚWIATŁOWODOWA 10" 1U - 8SC</v>
          </cell>
          <cell r="C10966" t="str">
            <v>SZUFLADA ŚWIATŁOWODOWA 10" 1U - 8SC</v>
          </cell>
          <cell r="D10966" t="str">
            <v>szt.</v>
          </cell>
          <cell r="E10966">
            <v>147.88</v>
          </cell>
          <cell r="F10966" t="str">
            <v>TECNOSTEEL</v>
          </cell>
          <cell r="K10966">
            <v>0</v>
          </cell>
        </row>
        <row r="10967">
          <cell r="A10967" t="str">
            <v>SZ-T/1U</v>
          </cell>
          <cell r="B10967" t="str">
            <v>Szuflada teleskopowa z organizatorem 19" 1U</v>
          </cell>
          <cell r="C10967" t="str">
            <v>Szuflada teleskopowa z organizatorem 19" 1U</v>
          </cell>
          <cell r="D10967" t="str">
            <v>szt.</v>
          </cell>
          <cell r="E10967">
            <v>0</v>
          </cell>
          <cell r="F10967" t="str">
            <v>Inne - okazjonalne</v>
          </cell>
          <cell r="K10967">
            <v>0</v>
          </cell>
        </row>
        <row r="10968">
          <cell r="A10968" t="str">
            <v>SAN-SZYBKA</v>
          </cell>
          <cell r="B10968" t="str">
            <v xml:space="preserve">SZYBKA DO ADAPTERA 22,5X45 MM, PRZEZROCZYSTA </v>
          </cell>
          <cell r="C10968" t="str">
            <v xml:space="preserve">SZYBKA DO ADAPTERA 22,5X45 MM, PRZEZROCZYSTA </v>
          </cell>
          <cell r="D10968" t="str">
            <v>szt.</v>
          </cell>
          <cell r="E10968">
            <v>0</v>
          </cell>
          <cell r="F10968" t="str">
            <v>Półprodukty do montażu</v>
          </cell>
          <cell r="K10968">
            <v>0</v>
          </cell>
        </row>
        <row r="10969">
          <cell r="A10969" t="str">
            <v>T12-2503</v>
          </cell>
          <cell r="B10969" t="str">
            <v>Szyna ziemi 2/10</v>
          </cell>
          <cell r="C10969" t="str">
            <v>Szyna ziemi 2/10</v>
          </cell>
          <cell r="D10969" t="str">
            <v>szt.</v>
          </cell>
          <cell r="E10969">
            <v>5.45</v>
          </cell>
          <cell r="F10969" t="str">
            <v>Cobi LSA telekomunikacja</v>
          </cell>
          <cell r="K10969">
            <v>0</v>
          </cell>
        </row>
        <row r="10970">
          <cell r="A10970" t="str">
            <v>SZYNY/UPS</v>
          </cell>
          <cell r="B10970" t="str">
            <v>Szyny do UPS Cover PRM 3 kVA i UPS Cover PRM 2 kVA</v>
          </cell>
          <cell r="C10970" t="str">
            <v>Szyny do UPS Cover PRM 3 kVA i UPS Cover PRM 2 kVA</v>
          </cell>
          <cell r="D10970" t="str">
            <v>szt.</v>
          </cell>
          <cell r="E10970">
            <v>0</v>
          </cell>
          <cell r="F10970" t="str">
            <v>UPS i urządzenia aktywne</v>
          </cell>
          <cell r="K10970">
            <v>0</v>
          </cell>
        </row>
        <row r="10971">
          <cell r="A10971" t="str">
            <v>F42-0001</v>
          </cell>
          <cell r="B10971" t="str">
            <v>Śrubki do adapterów 50 szt.</v>
          </cell>
          <cell r="C10971" t="str">
            <v>Śrubki do adapterów CobiCabling 50 sztuk</v>
          </cell>
          <cell r="D10971" t="str">
            <v>szt.</v>
          </cell>
          <cell r="E10971">
            <v>0</v>
          </cell>
          <cell r="F10971" t="str">
            <v>Cobi FO osprzęt</v>
          </cell>
          <cell r="K10971">
            <v>0</v>
          </cell>
        </row>
        <row r="10972">
          <cell r="A10972" t="str">
            <v>ŚRUBY</v>
          </cell>
          <cell r="B10972" t="str">
            <v>ŚRUBY</v>
          </cell>
          <cell r="C10972" t="str">
            <v>ŚRUBY</v>
          </cell>
          <cell r="D10972" t="str">
            <v>szt.</v>
          </cell>
          <cell r="E10972">
            <v>0</v>
          </cell>
          <cell r="F10972" t="str">
            <v>Inne - okazjonalne</v>
          </cell>
          <cell r="K10972">
            <v>0</v>
          </cell>
        </row>
        <row r="10973">
          <cell r="A10973" t="str">
            <v>ŚRUBY/A</v>
          </cell>
          <cell r="B10973" t="str">
            <v>Śruby adapterów 2,5 x 8 bez nakretki</v>
          </cell>
          <cell r="C10973" t="str">
            <v>Śruby adapterów 2,5 x 8 bez nakretki</v>
          </cell>
          <cell r="D10973" t="str">
            <v>szt.</v>
          </cell>
          <cell r="E10973">
            <v>0</v>
          </cell>
          <cell r="F10973" t="str">
            <v>Cobi FO osprzęt</v>
          </cell>
          <cell r="K10973">
            <v>0</v>
          </cell>
        </row>
        <row r="10974">
          <cell r="A10974" t="str">
            <v>7066 902/657A</v>
          </cell>
          <cell r="B10974" t="str">
            <v>Światłowodowy kabel SM, 2J 657A PE</v>
          </cell>
          <cell r="C10974" t="str">
            <v xml:space="preserve">Światłowodowy kabel zewnętrzny GOSNA typ DAC (Direct Access Cable) CobiNet, jednotubowy, SM 9/125, 2 włókna 657A, PE </v>
          </cell>
          <cell r="D10974" t="str">
            <v>m</v>
          </cell>
          <cell r="E10974">
            <v>0</v>
          </cell>
          <cell r="F10974" t="str">
            <v>Cobi FO kable</v>
          </cell>
          <cell r="K10974">
            <v>0</v>
          </cell>
        </row>
        <row r="10975">
          <cell r="A10975" t="str">
            <v>350-077</v>
          </cell>
          <cell r="B10975" t="str">
            <v>T28 GALV STAPLES 10MM (PACK 5000)</v>
          </cell>
          <cell r="C10975" t="str">
            <v>T28 GALV STAPLES 10MM (PACK 5000)</v>
          </cell>
          <cell r="D10975" t="str">
            <v>szt.</v>
          </cell>
          <cell r="E10975">
            <v>0</v>
          </cell>
          <cell r="F10975" t="str">
            <v>EXCEL</v>
          </cell>
          <cell r="K10975">
            <v>0</v>
          </cell>
        </row>
        <row r="10976">
          <cell r="A10976" t="str">
            <v>350-079</v>
          </cell>
          <cell r="B10976" t="str">
            <v>T28 WHITE STAPLES 10MM (PACK 5000)</v>
          </cell>
          <cell r="C10976" t="str">
            <v>T28 WHITE STAPLES 10MM (PACK 5000)</v>
          </cell>
          <cell r="D10976" t="str">
            <v>szt.</v>
          </cell>
          <cell r="E10976">
            <v>0</v>
          </cell>
          <cell r="F10976" t="str">
            <v>EXCEL</v>
          </cell>
          <cell r="K10976">
            <v>0</v>
          </cell>
        </row>
        <row r="10977">
          <cell r="A10977" t="str">
            <v>350-082</v>
          </cell>
          <cell r="B10977" t="str">
            <v>T36 GALV STAPLES 14MM (PACK 5000)</v>
          </cell>
          <cell r="C10977" t="str">
            <v>T36 GALV STAPLES 14MM (PACK 5000)</v>
          </cell>
          <cell r="D10977" t="str">
            <v>szt.</v>
          </cell>
          <cell r="E10977">
            <v>0</v>
          </cell>
          <cell r="F10977" t="str">
            <v>EXCEL</v>
          </cell>
          <cell r="K10977">
            <v>0</v>
          </cell>
        </row>
        <row r="10978">
          <cell r="A10978" t="str">
            <v>350-084</v>
          </cell>
          <cell r="B10978" t="str">
            <v>T36 WHITE STAPLES 14MM (PACK 5000)</v>
          </cell>
          <cell r="C10978" t="str">
            <v>T36 WHITE STAPLES 14MM (PACK 5000)</v>
          </cell>
          <cell r="D10978" t="str">
            <v>szt.</v>
          </cell>
          <cell r="E10978">
            <v>0</v>
          </cell>
          <cell r="F10978" t="str">
            <v>EXCEL</v>
          </cell>
          <cell r="K10978">
            <v>0</v>
          </cell>
        </row>
        <row r="10979">
          <cell r="A10979" t="str">
            <v>T8842VAP8TOR</v>
          </cell>
          <cell r="B10979" t="str">
            <v>T7-800X800X42U-GREEN-SEMI/COL.80%</v>
          </cell>
          <cell r="C10979" t="str">
            <v>Szafa T7-800X800X42U-GREEN-SEMI/COL.80%</v>
          </cell>
          <cell r="D10979" t="str">
            <v>szt.</v>
          </cell>
          <cell r="E10979">
            <v>0</v>
          </cell>
          <cell r="F10979" t="str">
            <v>TECNOSTEEL</v>
          </cell>
          <cell r="K10979">
            <v>0</v>
          </cell>
        </row>
        <row r="10980">
          <cell r="A10980" t="str">
            <v>F61-0001</v>
          </cell>
          <cell r="B10980" t="str">
            <v>Taca na sploty światłowodowe 12 rdzeni</v>
          </cell>
          <cell r="C10980" t="str">
            <v>Taca na sploty światłowodowe 12 rdzeni</v>
          </cell>
          <cell r="D10980" t="str">
            <v>szt.</v>
          </cell>
          <cell r="E10980">
            <v>17</v>
          </cell>
          <cell r="F10980" t="str">
            <v>Cobi FO osprzęt</v>
          </cell>
          <cell r="K10980">
            <v>0</v>
          </cell>
        </row>
        <row r="10981">
          <cell r="A10981">
            <v>1036050</v>
          </cell>
          <cell r="B10981" t="str">
            <v>Taśma rzepowa 50mm haczyk pętelka 25 mb komplet</v>
          </cell>
          <cell r="C10981" t="str">
            <v>Taśma rzepowa 50mm haczyk pętelka 25 mb komplet</v>
          </cell>
          <cell r="D10981" t="str">
            <v>szt.</v>
          </cell>
          <cell r="E10981">
            <v>0</v>
          </cell>
          <cell r="F10981" t="str">
            <v>Cobi Cu okablowanie</v>
          </cell>
          <cell r="K10981">
            <v>0</v>
          </cell>
        </row>
        <row r="10982">
          <cell r="A10982">
            <v>1036016</v>
          </cell>
          <cell r="B10982" t="str">
            <v>Taśma rzepowa dwustronna 16mm czarna</v>
          </cell>
          <cell r="C10982" t="str">
            <v>Taśma rzepowa dwustronna 16mm czarna</v>
          </cell>
          <cell r="D10982" t="str">
            <v>m</v>
          </cell>
          <cell r="E10982">
            <v>0</v>
          </cell>
          <cell r="F10982" t="str">
            <v>Cobi Cu okablowanie</v>
          </cell>
          <cell r="K10982">
            <v>0</v>
          </cell>
        </row>
        <row r="10983">
          <cell r="A10983">
            <v>1036020</v>
          </cell>
          <cell r="B10983" t="str">
            <v>Taśma rzepowa dwustronna 20mm czarna (szpula 25m)</v>
          </cell>
          <cell r="C10983" t="str">
            <v>Taśma rzepowa dwustronna 20mm czarna (szpula 25m)</v>
          </cell>
          <cell r="D10983" t="str">
            <v>szt</v>
          </cell>
          <cell r="E10983">
            <v>203.55</v>
          </cell>
          <cell r="F10983" t="str">
            <v>Cobi Cu okablowanie</v>
          </cell>
          <cell r="K10983">
            <v>0</v>
          </cell>
        </row>
        <row r="10984">
          <cell r="A10984" t="str">
            <v>30-496</v>
          </cell>
          <cell r="B10984" t="str">
            <v>TELEMASTER RJ45/RJ11 PLUG CRIMP TOOL</v>
          </cell>
          <cell r="C10984" t="str">
            <v>TELEMASTER RJ45/RJ11 PLUG CRIMP TOOL</v>
          </cell>
          <cell r="D10984" t="str">
            <v>szt.</v>
          </cell>
          <cell r="E10984">
            <v>0</v>
          </cell>
          <cell r="F10984" t="str">
            <v>EXCEL</v>
          </cell>
          <cell r="K10984">
            <v>114.64</v>
          </cell>
        </row>
        <row r="10985">
          <cell r="A10985" t="str">
            <v>AR-51-002</v>
          </cell>
          <cell r="B10985" t="str">
            <v>Telescopic Ceiling Brkt 400x400 35kg 626-904mm</v>
          </cell>
          <cell r="C10985" t="str">
            <v>Telescopic Ceiling Brkt 400x400 35kg 626-904mm</v>
          </cell>
          <cell r="D10985" t="str">
            <v>szt.</v>
          </cell>
          <cell r="E10985">
            <v>0</v>
          </cell>
          <cell r="F10985" t="str">
            <v>EXCEL</v>
          </cell>
          <cell r="K10985">
            <v>47.08</v>
          </cell>
        </row>
        <row r="10986">
          <cell r="A10986" t="str">
            <v>AR-51-004</v>
          </cell>
          <cell r="B10986" t="str">
            <v>Telescopic Ceiling Brkt 600x400 50kg 776-1004mm</v>
          </cell>
          <cell r="C10986" t="str">
            <v>Telescopic Ceiling Brkt 600x400 50kg 776-1004mm</v>
          </cell>
          <cell r="D10986" t="str">
            <v>szt.</v>
          </cell>
          <cell r="E10986">
            <v>0</v>
          </cell>
          <cell r="F10986" t="str">
            <v>EXCEL</v>
          </cell>
          <cell r="K10986">
            <v>62.22</v>
          </cell>
        </row>
        <row r="10987">
          <cell r="A10987" t="str">
            <v>T1S4V-03M-B01L</v>
          </cell>
          <cell r="B10987" t="str">
            <v xml:space="preserve">TERA 1PR SHIELDED TO SHIELDED RJ45,CM/LSOH,3M,IVY </v>
          </cell>
          <cell r="C10987" t="str">
            <v>TERA 1PR SHIELDED TO SHIELDED RJ45,CM/LSOH,3M,IVY JKT,BLK BOOT</v>
          </cell>
          <cell r="D10987" t="str">
            <v>szt.</v>
          </cell>
          <cell r="E10987">
            <v>0</v>
          </cell>
          <cell r="F10987" t="str">
            <v>SIEMON</v>
          </cell>
          <cell r="K10987">
            <v>0</v>
          </cell>
        </row>
        <row r="10988">
          <cell r="A10988" t="str">
            <v xml:space="preserve">T1U1-01M-B01L </v>
          </cell>
          <cell r="B10988" t="str">
            <v>TERA 1PR TO RJ11 CABLE ASSY,1M WHT JKT,BLACK BOOT,</v>
          </cell>
          <cell r="C10988" t="str">
            <v xml:space="preserve">TERA 1PR TO RJ11 CABLE ASSY,1M WHT JKT,BLACK BOOT,USOC,LSOH  </v>
          </cell>
          <cell r="D10988" t="str">
            <v>szt.</v>
          </cell>
          <cell r="E10988">
            <v>0</v>
          </cell>
          <cell r="F10988" t="str">
            <v>SIEMON</v>
          </cell>
          <cell r="K10988">
            <v>7.24</v>
          </cell>
        </row>
        <row r="10989">
          <cell r="A10989" t="str">
            <v xml:space="preserve">T1U1-05M-B01L </v>
          </cell>
          <cell r="B10989" t="str">
            <v>TERA 1PR TO RJ11 CABLE ASSY,5M WHT JKT,BLACK BOOT,</v>
          </cell>
          <cell r="C10989" t="str">
            <v xml:space="preserve">TERA 1PR TO RJ11 CABLE ASSY,5M WHT JKT,BLACK BOOT,USOC,LSOH </v>
          </cell>
          <cell r="D10989" t="str">
            <v>szt.</v>
          </cell>
          <cell r="E10989">
            <v>0</v>
          </cell>
          <cell r="F10989" t="str">
            <v>SIEMON</v>
          </cell>
          <cell r="K10989">
            <v>8.25</v>
          </cell>
        </row>
        <row r="10990">
          <cell r="A10990" t="str">
            <v>T2E2-7.5M-B01L</v>
          </cell>
          <cell r="B10990" t="str">
            <v>TERA 2PR/MC5S CBL ASSY,CAT5e, 7.5M,IVY JKT,BLK BOO</v>
          </cell>
          <cell r="C10990" t="str">
            <v>TERA 2PR/MC5S CBL ASSY,CAT5e, 7.5M,IVY JKT,BLK BOOT,10BASET,CM/LSOH</v>
          </cell>
          <cell r="D10990" t="str">
            <v>szt.</v>
          </cell>
          <cell r="E10990">
            <v>0</v>
          </cell>
          <cell r="F10990" t="str">
            <v>SIEMON</v>
          </cell>
          <cell r="K10990">
            <v>0</v>
          </cell>
        </row>
        <row r="10991">
          <cell r="A10991" t="str">
            <v>T7P2-B01-2</v>
          </cell>
          <cell r="B10991" t="str">
            <v>TERA PLUG,BLACK,BOOT,26 AWG CAT7, 2-PAIR,</v>
          </cell>
          <cell r="C10991" t="str">
            <v>TERA PLUG,BLACK,BOOT,26 AWG CAT7, 2-PAIR,</v>
          </cell>
          <cell r="D10991" t="str">
            <v>szt.</v>
          </cell>
          <cell r="E10991">
            <v>0</v>
          </cell>
          <cell r="F10991" t="str">
            <v>SIEMON</v>
          </cell>
          <cell r="K10991">
            <v>0</v>
          </cell>
        </row>
        <row r="10992">
          <cell r="A10992" t="str">
            <v>CPT-T</v>
          </cell>
          <cell r="B10992" t="str">
            <v>TERA PREP TOOL</v>
          </cell>
          <cell r="C10992" t="str">
            <v>TERA PREP TOOL</v>
          </cell>
          <cell r="D10992" t="str">
            <v>szt.</v>
          </cell>
          <cell r="E10992">
            <v>0</v>
          </cell>
          <cell r="F10992" t="str">
            <v>SIEMON</v>
          </cell>
          <cell r="K10992">
            <v>98.78</v>
          </cell>
        </row>
        <row r="10993">
          <cell r="A10993" t="str">
            <v>T4-02M-B02L</v>
          </cell>
          <cell r="B10993" t="str">
            <v>TERA TO TERA 4PR CABLE ASSY,CAT7,2M, IVY JKT,WHITE</v>
          </cell>
          <cell r="C10993" t="str">
            <v>TERA TO TERA 4PR CABLE ASSY,CAT7,2M, IVY JKT,WHITE BOOT,CM/LSOH</v>
          </cell>
          <cell r="D10993" t="str">
            <v>szt.</v>
          </cell>
          <cell r="E10993">
            <v>0</v>
          </cell>
          <cell r="F10993" t="str">
            <v>SIEMON</v>
          </cell>
          <cell r="K10993">
            <v>0</v>
          </cell>
        </row>
        <row r="10994">
          <cell r="A10994" t="str">
            <v>TM-PNLZ-24</v>
          </cell>
          <cell r="B10994" t="str">
            <v>TERA/MAX,EMPTY,SHLD,24 OPENING,FLT,1U,SLVR,FXD MG</v>
          </cell>
          <cell r="C10994" t="str">
            <v>TERA/MAX,EMPTY,SHLD,24 OPENING,FLT,1U,SLVR,FXD MGR</v>
          </cell>
          <cell r="D10994" t="str">
            <v>szt.</v>
          </cell>
          <cell r="E10994">
            <v>0</v>
          </cell>
          <cell r="F10994" t="str">
            <v>SIEMON</v>
          </cell>
          <cell r="K10994">
            <v>0</v>
          </cell>
        </row>
        <row r="10995">
          <cell r="A10995" t="str">
            <v>TER_CH</v>
          </cell>
          <cell r="B10995" t="str">
            <v>Termostat do chłodzenia</v>
          </cell>
          <cell r="C10995" t="str">
            <v>Termostat do chłodzenia</v>
          </cell>
          <cell r="D10995" t="str">
            <v>szt.</v>
          </cell>
          <cell r="E10995">
            <v>0</v>
          </cell>
          <cell r="F10995" t="str">
            <v>Cobi szafy akcesoria</v>
          </cell>
          <cell r="K10995">
            <v>0</v>
          </cell>
        </row>
        <row r="10996">
          <cell r="A10996" t="str">
            <v>TER-CH</v>
          </cell>
          <cell r="B10996" t="str">
            <v>Termostat do chłodzenia</v>
          </cell>
          <cell r="C10996" t="str">
            <v>Termostat do chłodzenia</v>
          </cell>
          <cell r="D10996" t="str">
            <v>szt.</v>
          </cell>
          <cell r="E10996">
            <v>0</v>
          </cell>
          <cell r="F10996" t="str">
            <v>TECNOSTEEL</v>
          </cell>
          <cell r="K10996">
            <v>0</v>
          </cell>
        </row>
        <row r="10997">
          <cell r="A10997" t="str">
            <v>TC011</v>
          </cell>
          <cell r="B10997" t="str">
            <v>Termostat do chłodzenia KTS011</v>
          </cell>
          <cell r="C10997" t="str">
            <v>Termostat do chłodzenia KTS011</v>
          </cell>
          <cell r="D10997" t="str">
            <v>szt.</v>
          </cell>
          <cell r="E10997">
            <v>0</v>
          </cell>
          <cell r="F10997" t="str">
            <v>Cobi szafy akcesoria</v>
          </cell>
          <cell r="K10997">
            <v>0</v>
          </cell>
        </row>
        <row r="10998">
          <cell r="A10998" t="str">
            <v>TO011</v>
          </cell>
          <cell r="B10998" t="str">
            <v>Termostat do ogrzewania typ KTO 011</v>
          </cell>
          <cell r="C10998" t="str">
            <v>Termostat do ogrzewania typ KTO 011</v>
          </cell>
          <cell r="D10998" t="str">
            <v>szt.</v>
          </cell>
          <cell r="E10998">
            <v>0</v>
          </cell>
          <cell r="F10998" t="str">
            <v>Cobi szafy akcesoria</v>
          </cell>
          <cell r="K10998">
            <v>0</v>
          </cell>
        </row>
        <row r="10999">
          <cell r="A10999" t="str">
            <v>F9272</v>
          </cell>
          <cell r="B10999" t="str">
            <v>TERMOSTAT DO PANELI WENTYLACYJNYCH</v>
          </cell>
          <cell r="C10999" t="str">
            <v>TERMOSTAT DO PANELI WENTYLACYJNYCH</v>
          </cell>
          <cell r="D10999" t="str">
            <v>szt.</v>
          </cell>
          <cell r="E10999">
            <v>115.27</v>
          </cell>
          <cell r="F10999" t="str">
            <v>TECNOSTEEL</v>
          </cell>
          <cell r="K10999">
            <v>0</v>
          </cell>
        </row>
        <row r="11000">
          <cell r="A11000" t="str">
            <v>A00-0230</v>
          </cell>
          <cell r="B11000" t="str">
            <v>Termostat z uchwytem</v>
          </cell>
          <cell r="C11000" t="str">
            <v>Termostat z uchwytem</v>
          </cell>
          <cell r="D11000" t="str">
            <v>szt.</v>
          </cell>
          <cell r="E11000">
            <v>49.32</v>
          </cell>
          <cell r="F11000" t="str">
            <v>Cobi szafy akcesoria</v>
          </cell>
          <cell r="K11000">
            <v>0</v>
          </cell>
        </row>
        <row r="11001">
          <cell r="A11001" t="str">
            <v>TESTER</v>
          </cell>
          <cell r="B11001" t="str">
            <v>Tester</v>
          </cell>
          <cell r="C11001" t="str">
            <v>Tester</v>
          </cell>
          <cell r="D11001" t="str">
            <v>szt.</v>
          </cell>
          <cell r="E11001">
            <v>0</v>
          </cell>
          <cell r="F11001" t="str">
            <v>Inne - okazjonalne</v>
          </cell>
          <cell r="K11001">
            <v>0</v>
          </cell>
        </row>
        <row r="11002">
          <cell r="A11002" t="str">
            <v>TR-G</v>
          </cell>
          <cell r="B11002" t="str">
            <v xml:space="preserve">The costs of delivery of goods </v>
          </cell>
          <cell r="C11002" t="str">
            <v xml:space="preserve">The costs of delivery of goods </v>
          </cell>
          <cell r="D11002" t="str">
            <v>szt.</v>
          </cell>
          <cell r="E11002">
            <v>0</v>
          </cell>
          <cell r="F11002" t="str">
            <v>USŁUGI</v>
          </cell>
          <cell r="K11002">
            <v>0</v>
          </cell>
        </row>
        <row r="11003">
          <cell r="A11003" t="str">
            <v>45-514</v>
          </cell>
          <cell r="B11003" t="str">
            <v>TOGGLE CYCLOPS STRIPPER -REMOVES JACKET OF UTP/FTP</v>
          </cell>
          <cell r="C11003" t="str">
            <v>TOGGLE CYCLOPS STRIPPER -REMOVES JACKET OF UTP/FTP</v>
          </cell>
          <cell r="D11003" t="str">
            <v>szt.</v>
          </cell>
          <cell r="E11003">
            <v>0</v>
          </cell>
          <cell r="F11003" t="str">
            <v>EXCEL</v>
          </cell>
          <cell r="K11003">
            <v>0</v>
          </cell>
        </row>
        <row r="11004">
          <cell r="A11004" t="str">
            <v>PT-DIE2-8</v>
          </cell>
          <cell r="B11004" t="str">
            <v>TOOL, ACCSSY,PT908 DIE,8POS,3 SLOT</v>
          </cell>
          <cell r="C11004" t="str">
            <v>TOOL, ACCSSY,PT908 DIE,8POS,3 SLOT</v>
          </cell>
          <cell r="D11004" t="str">
            <v>szt.</v>
          </cell>
          <cell r="E11004">
            <v>0</v>
          </cell>
          <cell r="F11004" t="str">
            <v>SIEMON</v>
          </cell>
          <cell r="K11004">
            <v>68.959999999999994</v>
          </cell>
        </row>
        <row r="11005">
          <cell r="A11005" t="str">
            <v>CPT-RGTP</v>
          </cell>
          <cell r="B11005" t="str">
            <v>TOOL, COAX CABLE STRIPPER</v>
          </cell>
          <cell r="C11005" t="str">
            <v>TOOL, COAX CABLE STRIPPER</v>
          </cell>
          <cell r="D11005" t="str">
            <v>szt.</v>
          </cell>
          <cell r="E11005">
            <v>0</v>
          </cell>
          <cell r="F11005" t="str">
            <v>SIEMON</v>
          </cell>
          <cell r="K11005">
            <v>65.16</v>
          </cell>
        </row>
        <row r="11006">
          <cell r="A11006" t="str">
            <v>CPT-DIE-6A</v>
          </cell>
          <cell r="B11006" t="str">
            <v>TOOL, REPLACEMENT DIE, 6A, GREEN</v>
          </cell>
          <cell r="C11006" t="str">
            <v>TOOL, REPLACEMENT DIE, 6A, GREEN</v>
          </cell>
          <cell r="D11006" t="str">
            <v>szt.</v>
          </cell>
          <cell r="E11006">
            <v>0</v>
          </cell>
          <cell r="F11006" t="str">
            <v>SIEMON</v>
          </cell>
          <cell r="K11006">
            <v>17.14</v>
          </cell>
        </row>
        <row r="11007">
          <cell r="A11007" t="str">
            <v>CPT</v>
          </cell>
          <cell r="B11007" t="str">
            <v>TOOL,CABLE PREPARATION</v>
          </cell>
          <cell r="C11007" t="str">
            <v>TOOL,CABLE PREPARATION</v>
          </cell>
          <cell r="D11007" t="str">
            <v>szt.</v>
          </cell>
          <cell r="E11007">
            <v>0</v>
          </cell>
          <cell r="F11007" t="str">
            <v>SIEMON</v>
          </cell>
          <cell r="K11007">
            <v>9.68</v>
          </cell>
        </row>
        <row r="11008">
          <cell r="A11008" t="str">
            <v>PP-CT-LC</v>
          </cell>
          <cell r="B11008" t="str">
            <v>TOOL,FIBER,P&amp;P,LC CLEANING KIT</v>
          </cell>
          <cell r="C11008" t="str">
            <v>TOOL,FIBER,P&amp;P,LC CLEANING KIT</v>
          </cell>
          <cell r="D11008" t="str">
            <v>szt.</v>
          </cell>
          <cell r="E11008">
            <v>0</v>
          </cell>
          <cell r="F11008" t="str">
            <v>SIEMON</v>
          </cell>
          <cell r="K11008">
            <v>135.47999999999999</v>
          </cell>
        </row>
        <row r="11009">
          <cell r="A11009" t="str">
            <v>Z-TOOL-45</v>
          </cell>
          <cell r="B11009" t="str">
            <v>TOOL,Z-MAX SIDE ENTRY,TERMINATION TOOL</v>
          </cell>
          <cell r="C11009" t="str">
            <v>TOOL,Z-MAX SIDE ENTRY,TERMINATION TOOL</v>
          </cell>
          <cell r="D11009" t="str">
            <v>szt.</v>
          </cell>
          <cell r="E11009">
            <v>0</v>
          </cell>
          <cell r="F11009" t="str">
            <v>SIEMON</v>
          </cell>
          <cell r="K11009">
            <v>10.94</v>
          </cell>
        </row>
        <row r="11010">
          <cell r="A11010" t="str">
            <v>T1550N</v>
          </cell>
          <cell r="B11010" t="str">
            <v>TPatch - 19" szafa otwarta - wym. 529 x 351 x 45U</v>
          </cell>
          <cell r="C11010" t="str">
            <v>TPatch - 19" szafa otwarta - wym. 529 x 351 x 45U</v>
          </cell>
          <cell r="D11010" t="str">
            <v>szt.</v>
          </cell>
          <cell r="E11010">
            <v>3848.12</v>
          </cell>
          <cell r="F11010" t="str">
            <v>TECNOSTEEL</v>
          </cell>
          <cell r="K11010">
            <v>0</v>
          </cell>
        </row>
        <row r="11011">
          <cell r="A11011" t="str">
            <v>T1551N</v>
          </cell>
          <cell r="B11011" t="str">
            <v>TPatch - organizer kabli  - 200 x 351 x 45U</v>
          </cell>
          <cell r="C11011" t="str">
            <v>TPatch - organizer kabli  - 200 x 351 x 45U</v>
          </cell>
          <cell r="D11011" t="str">
            <v>szt.</v>
          </cell>
          <cell r="E11011">
            <v>4824.01</v>
          </cell>
          <cell r="F11011" t="str">
            <v>TECNOSTEEL</v>
          </cell>
          <cell r="K11011">
            <v>0</v>
          </cell>
        </row>
        <row r="11012">
          <cell r="A11012" t="str">
            <v>T1552N</v>
          </cell>
          <cell r="B11012" t="str">
            <v>TPatch - panel maskujący kable</v>
          </cell>
          <cell r="C11012" t="str">
            <v>TPatch - panel maskujący kable</v>
          </cell>
          <cell r="D11012" t="str">
            <v>szt.</v>
          </cell>
          <cell r="E11012">
            <v>512.30999999999995</v>
          </cell>
          <cell r="F11012" t="str">
            <v>TECNOSTEEL</v>
          </cell>
          <cell r="K11012">
            <v>0</v>
          </cell>
        </row>
        <row r="11013">
          <cell r="A11013" t="str">
            <v>TL-SG3452</v>
          </cell>
          <cell r="B11013" t="str">
            <v xml:space="preserve">TP-LINK TL-SG3452 switch 48xGE 4xSFP </v>
          </cell>
          <cell r="C11013" t="str">
            <v xml:space="preserve">TP-LINK TL-SG3452 switch 48xGE 4xSFP </v>
          </cell>
          <cell r="D11013" t="str">
            <v>szt.</v>
          </cell>
          <cell r="E11013">
            <v>0</v>
          </cell>
          <cell r="F11013" t="str">
            <v>CCTV</v>
          </cell>
          <cell r="K11013">
            <v>0</v>
          </cell>
        </row>
        <row r="11014">
          <cell r="A11014" t="str">
            <v>200-125</v>
          </cell>
          <cell r="B11014" t="str">
            <v>TRAY FOR FOSC A ENCLOSURE</v>
          </cell>
          <cell r="C11014" t="str">
            <v>TRAY FOR FOSC A ENCLOSURE</v>
          </cell>
          <cell r="D11014" t="str">
            <v>szt.</v>
          </cell>
          <cell r="E11014">
            <v>0</v>
          </cell>
          <cell r="F11014" t="str">
            <v>EXCEL</v>
          </cell>
          <cell r="K11014">
            <v>50.42</v>
          </cell>
        </row>
        <row r="11015">
          <cell r="A11015" t="str">
            <v>200-126</v>
          </cell>
          <cell r="B11015" t="str">
            <v>TRAY FOR FOSC B  ENCLOSURE</v>
          </cell>
          <cell r="C11015" t="str">
            <v>TRAY FOR FOSC B  ENCLOSURE</v>
          </cell>
          <cell r="D11015" t="str">
            <v>szt.</v>
          </cell>
          <cell r="E11015">
            <v>0</v>
          </cell>
          <cell r="F11015" t="str">
            <v>EXCEL</v>
          </cell>
          <cell r="K11015">
            <v>39.08</v>
          </cell>
        </row>
        <row r="11016">
          <cell r="A11016" t="str">
            <v>202-078</v>
          </cell>
          <cell r="B11016" t="str">
            <v>TRI-HOLE 1-3MM 900UM + 250UM STRIPPER</v>
          </cell>
          <cell r="C11016" t="str">
            <v>TRI-HOLE 1-3MM 900UM + 250UM STRIPPER</v>
          </cell>
          <cell r="D11016" t="str">
            <v>szt.</v>
          </cell>
          <cell r="E11016">
            <v>0</v>
          </cell>
          <cell r="F11016" t="str">
            <v>EXCEL</v>
          </cell>
          <cell r="K11016">
            <v>151.36000000000001</v>
          </cell>
        </row>
        <row r="11017">
          <cell r="A11017" t="str">
            <v>TELD8E-H1H1015M</v>
          </cell>
          <cell r="B11017" t="str">
            <v>TRK,6A,F/UTP,LSOH,6LEG,VLT,EXP,ZMX HYB,BLK,ZMX HYB</v>
          </cell>
          <cell r="C11017" t="str">
            <v>TRK,6A,F/UTP,LSOH,6LEG,VLT,EXP,ZMX HYB,BLK,ZMX HYB,BLK,15M,T568B</v>
          </cell>
          <cell r="D11017" t="str">
            <v>szt.</v>
          </cell>
          <cell r="E11017">
            <v>0</v>
          </cell>
          <cell r="F11017" t="str">
            <v>SIEMON</v>
          </cell>
          <cell r="K11017">
            <v>0</v>
          </cell>
        </row>
        <row r="11018">
          <cell r="A11018" t="str">
            <v>TVLA2Z-F1F1003M</v>
          </cell>
          <cell r="B11018" t="str">
            <v>TRK,7A,STR S/FTP,LSOH,1LEG,WHT,TERA,BLK,TERA,BLK,3</v>
          </cell>
          <cell r="C11018" t="str">
            <v xml:space="preserve">TRK,7A,STR S/FTP,LSOH,1LEG,WHT,TERA,BLK,TERA,BLK,3M,T568B </v>
          </cell>
          <cell r="D11018" t="str">
            <v>szt.</v>
          </cell>
          <cell r="E11018">
            <v>0</v>
          </cell>
          <cell r="F11018" t="str">
            <v>SIEMON</v>
          </cell>
          <cell r="K11018">
            <v>0</v>
          </cell>
        </row>
        <row r="11019">
          <cell r="A11019" t="str">
            <v>TF-BCLLLCLC080M</v>
          </cell>
          <cell r="B11019" t="str">
            <v>TRK,DIS,12S,IN,XGLO,LC,900,LC,900,OM3,AQA,LSOH3C80</v>
          </cell>
          <cell r="C11019" t="str">
            <v>TRK,DIS,12S,IN,XGLO,LC,900,LC,900,OM3,AQA,LSOH3C,NO PE,80M</v>
          </cell>
          <cell r="D11019" t="str">
            <v>szt.</v>
          </cell>
          <cell r="E11019">
            <v>0</v>
          </cell>
          <cell r="F11019" t="str">
            <v>SIEMON</v>
          </cell>
          <cell r="K11019">
            <v>0</v>
          </cell>
        </row>
        <row r="11020">
          <cell r="A11020">
            <v>7661000</v>
          </cell>
          <cell r="B11020" t="str">
            <v>Tuba zabezpieczająca światłowód podczas przeciągan</v>
          </cell>
          <cell r="C11020" t="str">
            <v>Tuba zabezpieczająca światłowód podczas przeciągania / układania</v>
          </cell>
          <cell r="D11020" t="str">
            <v>szt.</v>
          </cell>
          <cell r="E11020">
            <v>149.49</v>
          </cell>
          <cell r="F11020" t="str">
            <v>Cobi FO osprzęt</v>
          </cell>
          <cell r="K11020">
            <v>0</v>
          </cell>
        </row>
        <row r="11021">
          <cell r="A11021" t="str">
            <v>200-124</v>
          </cell>
          <cell r="B11021" t="str">
            <v>TUBULAR CABLE SEAL KIT FOR 1 CABLE</v>
          </cell>
          <cell r="C11021" t="str">
            <v>TUBULAR CABLE SEAL KIT FOR 1 CABLE</v>
          </cell>
          <cell r="D11021" t="str">
            <v>szt.</v>
          </cell>
          <cell r="E11021">
            <v>0</v>
          </cell>
          <cell r="F11021" t="str">
            <v>EXCEL</v>
          </cell>
          <cell r="K11021">
            <v>0</v>
          </cell>
        </row>
        <row r="11022">
          <cell r="A11022" t="str">
            <v>AR-30-206</v>
          </cell>
          <cell r="B11022" t="str">
            <v>TV Sat Quad Euro Module 2 Coax 2 FType BK Matt</v>
          </cell>
          <cell r="C11022" t="str">
            <v>TV Satellite Quad Euro Module 2 Coax 2 FType BK</v>
          </cell>
          <cell r="D11022" t="str">
            <v>szt.</v>
          </cell>
          <cell r="E11022">
            <v>0</v>
          </cell>
          <cell r="F11022" t="str">
            <v>EXCEL</v>
          </cell>
          <cell r="K11022">
            <v>13.6</v>
          </cell>
        </row>
        <row r="11023">
          <cell r="A11023" t="str">
            <v>AR-30-206S</v>
          </cell>
          <cell r="B11023" t="str">
            <v>TV Sat Quad Euro Module 2 Coax 2 FType BK Shiny</v>
          </cell>
          <cell r="D11023" t="str">
            <v>szt.</v>
          </cell>
          <cell r="E11023">
            <v>0</v>
          </cell>
          <cell r="F11023" t="str">
            <v>EXCEL</v>
          </cell>
          <cell r="K11023">
            <v>20.64</v>
          </cell>
        </row>
        <row r="11024">
          <cell r="A11024" t="str">
            <v>AR-30-006</v>
          </cell>
          <cell r="B11024" t="str">
            <v>TV Sat Quad Euro Module 2 Coax 2 FType WH Matt</v>
          </cell>
          <cell r="C11024" t="str">
            <v>TV Satellite Quad Euro Module 2 Coax 2 FType WH</v>
          </cell>
          <cell r="D11024" t="str">
            <v>szt.</v>
          </cell>
          <cell r="E11024">
            <v>0</v>
          </cell>
          <cell r="F11024" t="str">
            <v>EXCEL</v>
          </cell>
          <cell r="K11024">
            <v>13.6</v>
          </cell>
        </row>
        <row r="11025">
          <cell r="A11025" t="str">
            <v>AR-30-006S</v>
          </cell>
          <cell r="B11025" t="str">
            <v>TV Sat Quad Euro Module 2 Coax 2 FType WH Shiny</v>
          </cell>
          <cell r="D11025" t="str">
            <v>szt.</v>
          </cell>
          <cell r="E11025">
            <v>0</v>
          </cell>
          <cell r="F11025" t="str">
            <v>EXCEL</v>
          </cell>
          <cell r="K11025">
            <v>20.64</v>
          </cell>
        </row>
        <row r="11026">
          <cell r="A11026" t="str">
            <v>AR-30-205</v>
          </cell>
          <cell r="B11026" t="str">
            <v>TV Sat Triplex Euro Module 2 Coax 1 FType BK Matt</v>
          </cell>
          <cell r="C11026" t="str">
            <v>TV Satellite Triplex Euro Module 2 Coax 1 FType BK</v>
          </cell>
          <cell r="D11026" t="str">
            <v>szt.</v>
          </cell>
          <cell r="E11026">
            <v>0</v>
          </cell>
          <cell r="F11026" t="str">
            <v>EXCEL</v>
          </cell>
          <cell r="K11026">
            <v>11.68</v>
          </cell>
        </row>
        <row r="11027">
          <cell r="A11027" t="str">
            <v>AR-30-205S</v>
          </cell>
          <cell r="B11027" t="str">
            <v>TV Sat Triplex Euro Module 2 Coax 1 FType BK Shiny</v>
          </cell>
          <cell r="D11027" t="str">
            <v>szt.</v>
          </cell>
          <cell r="E11027">
            <v>0</v>
          </cell>
          <cell r="F11027" t="str">
            <v>EXCEL</v>
          </cell>
          <cell r="K11027">
            <v>17.600000000000001</v>
          </cell>
        </row>
        <row r="11028">
          <cell r="A11028" t="str">
            <v>AR-30-005</v>
          </cell>
          <cell r="B11028" t="str">
            <v>TV Sat Triplex Euro Module 2 Coax 1 FType WH Matt</v>
          </cell>
          <cell r="C11028" t="str">
            <v>TV Satellite Triplex Euro Module 2 Coax 1 FType WH</v>
          </cell>
          <cell r="D11028" t="str">
            <v>szt.</v>
          </cell>
          <cell r="E11028">
            <v>0</v>
          </cell>
          <cell r="F11028" t="str">
            <v>EXCEL</v>
          </cell>
          <cell r="K11028">
            <v>11.68</v>
          </cell>
        </row>
        <row r="11029">
          <cell r="A11029" t="str">
            <v>AR-30-005S</v>
          </cell>
          <cell r="B11029" t="str">
            <v>TV Sat Triplex Euro Module 2 Coax 1 FType WH Shiny</v>
          </cell>
          <cell r="D11029" t="str">
            <v>szt.</v>
          </cell>
          <cell r="E11029">
            <v>0</v>
          </cell>
          <cell r="F11029" t="str">
            <v>EXCEL</v>
          </cell>
          <cell r="K11029">
            <v>17.600000000000001</v>
          </cell>
        </row>
        <row r="11030">
          <cell r="A11030" t="str">
            <v>AR-50-009</v>
          </cell>
          <cell r="B11030" t="str">
            <v>TV Wall Bracket Full Motion up to 200x200 25kg</v>
          </cell>
          <cell r="C11030" t="str">
            <v>TV Wall Bracket Full Motion up to 200x200 25kg</v>
          </cell>
          <cell r="D11030" t="str">
            <v>szt.</v>
          </cell>
          <cell r="E11030">
            <v>0</v>
          </cell>
          <cell r="F11030" t="str">
            <v>EXCEL</v>
          </cell>
          <cell r="K11030">
            <v>19.02</v>
          </cell>
        </row>
        <row r="11031">
          <cell r="A11031" t="str">
            <v>AR-50-010</v>
          </cell>
          <cell r="B11031" t="str">
            <v>TV Wall Bracket Full Motion up to 400x400 35kg</v>
          </cell>
          <cell r="C11031" t="str">
            <v>TV Wall Bracket Full Motion up to 400x400 35kg</v>
          </cell>
          <cell r="D11031" t="str">
            <v>szt.</v>
          </cell>
          <cell r="E11031">
            <v>0</v>
          </cell>
          <cell r="F11031" t="str">
            <v>EXCEL</v>
          </cell>
          <cell r="K11031">
            <v>50.28</v>
          </cell>
        </row>
        <row r="11032">
          <cell r="A11032" t="str">
            <v>AR-50-012</v>
          </cell>
          <cell r="B11032" t="str">
            <v>TV Wall Bracket Full Motion up to 600x400 35kg</v>
          </cell>
          <cell r="C11032" t="str">
            <v>TV Wall Bracket Full Motion up to 600x400 35kg</v>
          </cell>
          <cell r="D11032" t="str">
            <v>szt.</v>
          </cell>
          <cell r="E11032">
            <v>0</v>
          </cell>
          <cell r="F11032" t="str">
            <v>EXCEL</v>
          </cell>
          <cell r="K11032">
            <v>42.88</v>
          </cell>
        </row>
        <row r="11033">
          <cell r="A11033" t="str">
            <v>AR-50-016</v>
          </cell>
          <cell r="B11033" t="str">
            <v>TV Wall Bracket HD Full Motion up to 600x400 40kg</v>
          </cell>
          <cell r="C11033" t="str">
            <v>TV Wall Bracket HD Full Motion up to 600x400 40kg</v>
          </cell>
          <cell r="D11033" t="str">
            <v>szt.</v>
          </cell>
          <cell r="E11033">
            <v>0</v>
          </cell>
          <cell r="F11033" t="str">
            <v>EXCEL</v>
          </cell>
          <cell r="K11033">
            <v>62.22</v>
          </cell>
        </row>
        <row r="11034">
          <cell r="A11034" t="str">
            <v>AR-50-004</v>
          </cell>
          <cell r="B11034" t="str">
            <v>TV Wall Bracket Tilt up to 100x100 14" to 27" 15kg</v>
          </cell>
          <cell r="C11034" t="str">
            <v>TV Wall Bracket Tilt up to 100x100 14" to 27" 15kg</v>
          </cell>
          <cell r="D11034" t="str">
            <v>szt.</v>
          </cell>
          <cell r="E11034">
            <v>0</v>
          </cell>
          <cell r="F11034" t="str">
            <v>EXCEL</v>
          </cell>
          <cell r="K11034">
            <v>13.3</v>
          </cell>
        </row>
        <row r="11035">
          <cell r="A11035" t="str">
            <v>AR-50-005</v>
          </cell>
          <cell r="B11035" t="str">
            <v>TV Wall Bracket Tilt up to 200x200 14" to 43" 35kg</v>
          </cell>
          <cell r="C11035" t="str">
            <v>TV Wall Bracket Tilt up to 200x200 14" to 43" 35kg</v>
          </cell>
          <cell r="D11035" t="str">
            <v>szt.</v>
          </cell>
          <cell r="E11035">
            <v>0</v>
          </cell>
          <cell r="F11035" t="str">
            <v>EXCEL</v>
          </cell>
          <cell r="K11035">
            <v>11.6</v>
          </cell>
        </row>
        <row r="11036">
          <cell r="A11036" t="str">
            <v>AR-50-006</v>
          </cell>
          <cell r="B11036" t="str">
            <v>TV Wall Bracket Tilt up to 400x400 26" to 55" 40kg</v>
          </cell>
          <cell r="C11036" t="str">
            <v>TV Wall Bracket Tilt up to 400x400 26" to 55" 40kg</v>
          </cell>
          <cell r="D11036" t="str">
            <v>szt.</v>
          </cell>
          <cell r="E11036">
            <v>0</v>
          </cell>
          <cell r="F11036" t="str">
            <v>EXCEL</v>
          </cell>
          <cell r="K11036">
            <v>16.64</v>
          </cell>
        </row>
        <row r="11037">
          <cell r="A11037" t="str">
            <v>AR-50-007</v>
          </cell>
          <cell r="B11037" t="str">
            <v>TV Wall Bracket Tilt up to 600x400 37" to 70" 50kg</v>
          </cell>
          <cell r="C11037" t="str">
            <v>TV Wall Bracket Tilt up to 600x400 37" to 70" 50kg</v>
          </cell>
          <cell r="D11037" t="str">
            <v>szt.</v>
          </cell>
          <cell r="E11037">
            <v>0</v>
          </cell>
          <cell r="F11037" t="str">
            <v>EXCEL</v>
          </cell>
          <cell r="K11037">
            <v>20.02</v>
          </cell>
        </row>
        <row r="11038">
          <cell r="A11038" t="str">
            <v>AR-50-008</v>
          </cell>
          <cell r="B11038" t="str">
            <v>TV Wall Bracket Tilt up to 900x600 32" to 90"100kg</v>
          </cell>
          <cell r="C11038" t="str">
            <v>TV Wall Bracket Tilt up to 900x600 32" to 90"100kg</v>
          </cell>
          <cell r="D11038" t="str">
            <v>szt.</v>
          </cell>
          <cell r="E11038">
            <v>0</v>
          </cell>
          <cell r="F11038" t="str">
            <v>EXCEL</v>
          </cell>
          <cell r="K11038">
            <v>46.92</v>
          </cell>
        </row>
        <row r="11039">
          <cell r="A11039" t="str">
            <v>S110MB2-300FT</v>
          </cell>
          <cell r="B11039" t="str">
            <v>TWR SYS KIT,CPR,S110,WALL MNT,300PR,NO LEG,NO CVR,</v>
          </cell>
          <cell r="C11039" t="str">
            <v>TWR SYS KIT,CPR,S110,WALL MNT,300PR,NO LEG,NO CVR,BLK/MGR/LBL/HLD</v>
          </cell>
          <cell r="D11039" t="str">
            <v>szt.</v>
          </cell>
          <cell r="E11039">
            <v>0</v>
          </cell>
          <cell r="F11039" t="str">
            <v>SIEMON</v>
          </cell>
          <cell r="K11039">
            <v>229.56</v>
          </cell>
        </row>
        <row r="11040">
          <cell r="A11040" t="str">
            <v>PFA122-V2</v>
          </cell>
          <cell r="B11040" t="str">
            <v>UCHWYT</v>
          </cell>
          <cell r="C11040" t="str">
            <v>UCHWYT</v>
          </cell>
          <cell r="D11040" t="str">
            <v>szt.</v>
          </cell>
          <cell r="E11040">
            <v>0</v>
          </cell>
          <cell r="F11040" t="str">
            <v>CCTV</v>
          </cell>
          <cell r="K11040">
            <v>0</v>
          </cell>
        </row>
        <row r="11041">
          <cell r="A11041" t="str">
            <v>PFA152-E</v>
          </cell>
          <cell r="B11041" t="str">
            <v>UCHWYT</v>
          </cell>
          <cell r="C11041" t="str">
            <v>UCHWYT</v>
          </cell>
          <cell r="D11041" t="str">
            <v>szt.</v>
          </cell>
          <cell r="E11041">
            <v>0</v>
          </cell>
          <cell r="F11041" t="str">
            <v>CCTV</v>
          </cell>
          <cell r="K11041">
            <v>0</v>
          </cell>
        </row>
        <row r="11042">
          <cell r="A11042" t="str">
            <v>PFA136</v>
          </cell>
          <cell r="B11042" t="str">
            <v>UCHWYT</v>
          </cell>
          <cell r="C11042" t="str">
            <v>UCHWYT</v>
          </cell>
          <cell r="D11042" t="str">
            <v>szt.</v>
          </cell>
          <cell r="E11042">
            <v>0</v>
          </cell>
          <cell r="F11042" t="str">
            <v>CCTV</v>
          </cell>
          <cell r="K11042">
            <v>0</v>
          </cell>
        </row>
        <row r="11043">
          <cell r="A11043" t="str">
            <v>PFA121-V2</v>
          </cell>
          <cell r="B11043" t="str">
            <v>UCHWYT</v>
          </cell>
          <cell r="C11043" t="str">
            <v>UCHWYT</v>
          </cell>
          <cell r="D11043" t="str">
            <v>szt.</v>
          </cell>
          <cell r="E11043">
            <v>0</v>
          </cell>
          <cell r="F11043" t="str">
            <v>CCTV</v>
          </cell>
          <cell r="K11043">
            <v>0</v>
          </cell>
        </row>
        <row r="11044">
          <cell r="A11044" t="str">
            <v>PFA134</v>
          </cell>
          <cell r="B11044" t="str">
            <v>UCHWYT</v>
          </cell>
          <cell r="C11044" t="str">
            <v>UCHWYT</v>
          </cell>
          <cell r="D11044" t="str">
            <v>szt.</v>
          </cell>
          <cell r="E11044">
            <v>0</v>
          </cell>
          <cell r="F11044" t="str">
            <v>CCTV</v>
          </cell>
          <cell r="K11044">
            <v>0</v>
          </cell>
        </row>
        <row r="11045">
          <cell r="A11045" t="str">
            <v>PFA135</v>
          </cell>
          <cell r="B11045" t="str">
            <v>UCHWYT</v>
          </cell>
          <cell r="C11045" t="str">
            <v>UCHWYT</v>
          </cell>
          <cell r="D11045" t="str">
            <v>szt.</v>
          </cell>
          <cell r="E11045">
            <v>0</v>
          </cell>
          <cell r="F11045" t="str">
            <v>CCTV</v>
          </cell>
          <cell r="K11045">
            <v>0</v>
          </cell>
        </row>
        <row r="11046">
          <cell r="A11046" t="str">
            <v>PFA137</v>
          </cell>
          <cell r="B11046" t="str">
            <v>UCHWYT</v>
          </cell>
          <cell r="C11046" t="str">
            <v>PFA137 UCHWYT</v>
          </cell>
          <cell r="D11046" t="str">
            <v>szt.</v>
          </cell>
          <cell r="E11046">
            <v>0</v>
          </cell>
          <cell r="F11046" t="str">
            <v>CCTV</v>
          </cell>
          <cell r="K11046">
            <v>0</v>
          </cell>
        </row>
        <row r="11047">
          <cell r="A11047" t="str">
            <v>PFA152</v>
          </cell>
          <cell r="B11047" t="str">
            <v>UCHWYT</v>
          </cell>
          <cell r="C11047" t="str">
            <v>UCHWYT</v>
          </cell>
          <cell r="D11047" t="str">
            <v>szt.</v>
          </cell>
          <cell r="E11047">
            <v>0</v>
          </cell>
          <cell r="F11047" t="str">
            <v>CCTV</v>
          </cell>
          <cell r="K11047">
            <v>0</v>
          </cell>
        </row>
        <row r="11048">
          <cell r="A11048" t="str">
            <v>PFA121</v>
          </cell>
          <cell r="B11048" t="str">
            <v>UCHWYT</v>
          </cell>
          <cell r="C11048" t="str">
            <v>UCHWYT</v>
          </cell>
          <cell r="D11048" t="str">
            <v>szt.</v>
          </cell>
          <cell r="E11048">
            <v>0</v>
          </cell>
          <cell r="F11048" t="str">
            <v>CCTV</v>
          </cell>
          <cell r="K11048">
            <v>0</v>
          </cell>
        </row>
        <row r="11049">
          <cell r="A11049">
            <v>681741210</v>
          </cell>
          <cell r="B11049" t="str">
            <v>Uchwyt do otwierania pokrywy</v>
          </cell>
          <cell r="C11049" t="str">
            <v>Uchwyt do otwierania pokrywy</v>
          </cell>
          <cell r="D11049" t="str">
            <v>szt.</v>
          </cell>
          <cell r="E11049">
            <v>0</v>
          </cell>
          <cell r="F11049" t="str">
            <v>Puszki podłogowe i koryta</v>
          </cell>
          <cell r="K11049">
            <v>0</v>
          </cell>
        </row>
        <row r="11050">
          <cell r="A11050" t="str">
            <v>T12-0502</v>
          </cell>
          <cell r="B11050" t="str">
            <v>Uchwyt do prętów dla łączówek LSA 2/10, gł. 170mm</v>
          </cell>
          <cell r="C11050" t="str">
            <v>Uchwyt do prętów dla łączówek LSA 2/10, gł. 170mm</v>
          </cell>
          <cell r="D11050" t="str">
            <v>szt.</v>
          </cell>
          <cell r="E11050">
            <v>0</v>
          </cell>
          <cell r="F11050" t="str">
            <v>Cobi LSA telekomunikacja</v>
          </cell>
          <cell r="K11050">
            <v>0</v>
          </cell>
        </row>
        <row r="11051">
          <cell r="A11051" t="str">
            <v>T12-0500</v>
          </cell>
          <cell r="B11051" t="str">
            <v>Uchwyt do prętów dla łączówek LSA 2/10, gł. 46mm</v>
          </cell>
          <cell r="C11051" t="str">
            <v>Uchwyt do prętów dla łączówek LSA 2/10, gł. 46mm</v>
          </cell>
          <cell r="D11051" t="str">
            <v>szt.</v>
          </cell>
          <cell r="E11051">
            <v>35.65</v>
          </cell>
          <cell r="F11051" t="str">
            <v>Cobi LSA telekomunikacja</v>
          </cell>
          <cell r="K11051">
            <v>0</v>
          </cell>
        </row>
        <row r="11052">
          <cell r="A11052" t="str">
            <v>T12-0501</v>
          </cell>
          <cell r="B11052" t="str">
            <v>Uchwyt do prętów dla łączówek LSA 2/10, gł. 86mm</v>
          </cell>
          <cell r="C11052" t="str">
            <v>Uchwyt do prętów dla łączówek LSA 2/10, gł. 86mm</v>
          </cell>
          <cell r="D11052" t="str">
            <v>szt.</v>
          </cell>
          <cell r="E11052">
            <v>0</v>
          </cell>
          <cell r="F11052" t="str">
            <v>Cobi LSA telekomunikacja</v>
          </cell>
          <cell r="K11052">
            <v>0</v>
          </cell>
        </row>
        <row r="11053">
          <cell r="A11053">
            <v>5010026</v>
          </cell>
          <cell r="B11053" t="str">
            <v>Uchwyt do termostatu</v>
          </cell>
          <cell r="C11053" t="str">
            <v>Uchwyt do termostatu</v>
          </cell>
          <cell r="D11053" t="str">
            <v>szt.</v>
          </cell>
          <cell r="E11053">
            <v>0</v>
          </cell>
          <cell r="F11053" t="str">
            <v>Cobi szafy akcesoria</v>
          </cell>
          <cell r="K11053">
            <v>0</v>
          </cell>
        </row>
        <row r="11054">
          <cell r="A11054" t="str">
            <v>F9032</v>
          </cell>
          <cell r="B11054" t="str">
            <v>UCHWYT KABLOWY</v>
          </cell>
          <cell r="C11054" t="str">
            <v>UCHWYT KABLOWY</v>
          </cell>
          <cell r="D11054" t="str">
            <v>szt.</v>
          </cell>
          <cell r="E11054">
            <v>16.71</v>
          </cell>
          <cell r="F11054" t="str">
            <v>TECNOSTEEL</v>
          </cell>
          <cell r="K11054">
            <v>0</v>
          </cell>
        </row>
        <row r="11055">
          <cell r="A11055" t="str">
            <v>F9489</v>
          </cell>
          <cell r="B11055" t="str">
            <v>UCHWYT KLAMKOWY Z WKŁADKĄ I KLUCZEM - RAL 5024 - d</v>
          </cell>
          <cell r="C11055" t="str">
            <v xml:space="preserve">UCHWYT KLAMKOWY Z WKŁADKĄ I KLUCZEM - RAL 5024 - dla szaf stojących </v>
          </cell>
          <cell r="D11055" t="str">
            <v>szt.</v>
          </cell>
          <cell r="E11055">
            <v>136.05000000000001</v>
          </cell>
          <cell r="F11055" t="str">
            <v>TECNOSTEEL</v>
          </cell>
          <cell r="K11055">
            <v>0</v>
          </cell>
        </row>
        <row r="11056">
          <cell r="A11056" t="str">
            <v>C30-0009</v>
          </cell>
          <cell r="B11056" t="str">
            <v>Uchwyt montażowy do modułów keystone</v>
          </cell>
          <cell r="C11056" t="str">
            <v>Uchwyt montażowy do modułów keystone</v>
          </cell>
          <cell r="D11056" t="str">
            <v>szt.</v>
          </cell>
          <cell r="E11056">
            <v>7.04</v>
          </cell>
          <cell r="F11056" t="str">
            <v>Cobi Cu okablowanie</v>
          </cell>
          <cell r="K11056">
            <v>0</v>
          </cell>
        </row>
        <row r="11057">
          <cell r="A11057" t="str">
            <v>RACKGUIDE</v>
          </cell>
          <cell r="B11057" t="str">
            <v>Uchwyt montażowy rack UPS do szaf o gł.600-1000mm</v>
          </cell>
          <cell r="C11057" t="str">
            <v>Uchwyt montażowy rack UPS do szaf o gł.600-1000mm</v>
          </cell>
          <cell r="D11057" t="str">
            <v>szt.</v>
          </cell>
          <cell r="E11057">
            <v>0</v>
          </cell>
          <cell r="F11057" t="str">
            <v>UPS i urządzenia aktywne</v>
          </cell>
          <cell r="K11057">
            <v>0</v>
          </cell>
        </row>
        <row r="11058">
          <cell r="A11058">
            <v>1038004</v>
          </cell>
          <cell r="B11058" t="str">
            <v>Uchwyt na kable dla 8 przewodów</v>
          </cell>
          <cell r="C11058" t="str">
            <v>Uchwyt na kabel do łączówki LSA</v>
          </cell>
          <cell r="D11058" t="str">
            <v>szt.</v>
          </cell>
          <cell r="E11058">
            <v>15.71</v>
          </cell>
          <cell r="F11058" t="str">
            <v>Cobi LSA telekomunikacja</v>
          </cell>
          <cell r="K11058">
            <v>0</v>
          </cell>
        </row>
        <row r="11059">
          <cell r="A11059" t="str">
            <v>C30-0116</v>
          </cell>
          <cell r="B11059" t="str">
            <v>Uchwyt szyna DIN 35mm do adapterów i gniezdników</v>
          </cell>
          <cell r="C11059" t="str">
            <v>Mocowanie do szyny DIN 35mm do adapterów i gniezdników</v>
          </cell>
          <cell r="D11059" t="str">
            <v>szt.</v>
          </cell>
          <cell r="E11059">
            <v>11.64</v>
          </cell>
          <cell r="F11059" t="str">
            <v>Cobi Cu okablowanie</v>
          </cell>
          <cell r="K11059">
            <v>0</v>
          </cell>
        </row>
        <row r="11060">
          <cell r="A11060" t="str">
            <v>UNAŚ</v>
          </cell>
          <cell r="B11060" t="str">
            <v>Uchwyty nascienne</v>
          </cell>
          <cell r="C11060" t="str">
            <v>Uchwyty nascienne</v>
          </cell>
          <cell r="D11060" t="str">
            <v>szt.</v>
          </cell>
          <cell r="E11060">
            <v>0</v>
          </cell>
          <cell r="F11060" t="str">
            <v>Cobi szafy akcesoria</v>
          </cell>
          <cell r="K11060">
            <v>0</v>
          </cell>
        </row>
        <row r="11061">
          <cell r="A11061" t="str">
            <v>SPIN-PL</v>
          </cell>
          <cell r="B11061" t="str">
            <v>Udział w konferencji SPIN</v>
          </cell>
          <cell r="C11061" t="str">
            <v>Udział w konferencji SPIN</v>
          </cell>
          <cell r="D11061" t="str">
            <v>szt.</v>
          </cell>
          <cell r="E11061">
            <v>0</v>
          </cell>
          <cell r="F11061" t="str">
            <v>USŁUGI</v>
          </cell>
          <cell r="K11061">
            <v>0</v>
          </cell>
        </row>
        <row r="11062">
          <cell r="A11062" t="str">
            <v xml:space="preserve">UPS COVER PRM 1 KVA </v>
          </cell>
          <cell r="B11062" t="str">
            <v xml:space="preserve">UPS Cover PRM 1 kVA </v>
          </cell>
          <cell r="C11062" t="str">
            <v xml:space="preserve">UPS Cover PRM 1 kVA </v>
          </cell>
          <cell r="D11062" t="str">
            <v>szt.</v>
          </cell>
          <cell r="E11062">
            <v>0</v>
          </cell>
          <cell r="F11062" t="str">
            <v>UPS i urządzenia aktywne</v>
          </cell>
          <cell r="K11062">
            <v>0</v>
          </cell>
        </row>
        <row r="11063">
          <cell r="A11063" t="str">
            <v>UPS/C/PRM/10KVA</v>
          </cell>
          <cell r="B11063" t="str">
            <v xml:space="preserve">UPS COVER PRM 10kVA (z wbudowanym modułem baterii </v>
          </cell>
          <cell r="C11063" t="str">
            <v>UPS COVER PRM 10kVA (z wbudowanym modułem baterii 20 baterii 9Ah) + dodatkowy moduł baterii ( 20 x 9Ah)+ szyny RACK + SNMP + EPO</v>
          </cell>
          <cell r="D11063" t="str">
            <v>szt.</v>
          </cell>
          <cell r="E11063">
            <v>0</v>
          </cell>
          <cell r="F11063" t="str">
            <v>UPS i urządzenia aktywne</v>
          </cell>
          <cell r="K11063">
            <v>0</v>
          </cell>
        </row>
        <row r="11064">
          <cell r="A11064" t="str">
            <v>UPS/COVER/PRM/10KVA</v>
          </cell>
          <cell r="B11064" t="str">
            <v xml:space="preserve">UPS COVER PRM 10kVA (z wbudowanym modułem baterii </v>
          </cell>
          <cell r="C11064" t="str">
            <v>UPS COVER PRM 10kVA (z wbudowanym modułem baterii 20 baterii 9Ah) +2 dodatkowe moduł baterii ( 20 x 9Ah)+ szyny RACK + SNMP + EPO</v>
          </cell>
          <cell r="D11064" t="str">
            <v>szt.</v>
          </cell>
          <cell r="E11064">
            <v>0</v>
          </cell>
          <cell r="F11064" t="str">
            <v>UPS i urządzenia aktywne</v>
          </cell>
          <cell r="K11064">
            <v>0</v>
          </cell>
        </row>
        <row r="11065">
          <cell r="A11065" t="str">
            <v>UPS2KVA</v>
          </cell>
          <cell r="B11065" t="str">
            <v>UPS Cover PRM 2 kVA + moduł bateryjny</v>
          </cell>
          <cell r="C11065" t="str">
            <v>UPS Cover PRM 2 kVA + moduł bateryjny</v>
          </cell>
          <cell r="D11065" t="str">
            <v>szt.</v>
          </cell>
          <cell r="E11065">
            <v>0</v>
          </cell>
          <cell r="F11065" t="str">
            <v>UPS i urządzenia aktywne</v>
          </cell>
          <cell r="K11065">
            <v>0</v>
          </cell>
        </row>
        <row r="11066">
          <cell r="A11066" t="str">
            <v xml:space="preserve">UPS COVER PRM 3 KVA </v>
          </cell>
          <cell r="B11066" t="str">
            <v xml:space="preserve">UPS Cover PRM 3 kVA </v>
          </cell>
          <cell r="C11066" t="str">
            <v xml:space="preserve">UPS Cover PRM 3 kVA </v>
          </cell>
          <cell r="D11066" t="str">
            <v>szt.</v>
          </cell>
          <cell r="E11066">
            <v>0</v>
          </cell>
          <cell r="F11066" t="str">
            <v>UPS i urządzenia aktywne</v>
          </cell>
          <cell r="K11066">
            <v>0</v>
          </cell>
        </row>
        <row r="11067">
          <cell r="A11067" t="str">
            <v>UPS3KVA</v>
          </cell>
          <cell r="B11067" t="str">
            <v>UPS Cover PRM 3 kVA + 1 bateria/30 minut dla 1,8 k</v>
          </cell>
          <cell r="C11067" t="str">
            <v>UPS Cover PRM 3 kVA + 1 bateria/30 minut dla 1,8 kW</v>
          </cell>
          <cell r="D11067" t="str">
            <v>szt.</v>
          </cell>
          <cell r="E11067">
            <v>0</v>
          </cell>
          <cell r="F11067" t="str">
            <v>UPS i urządzenia aktywne</v>
          </cell>
          <cell r="K11067">
            <v>0</v>
          </cell>
        </row>
        <row r="11068">
          <cell r="A11068" t="str">
            <v>UPS/C/PRM/3KVA</v>
          </cell>
          <cell r="B11068" t="str">
            <v xml:space="preserve">UPS COVER PRM 3kVA (6 baterii 9Ah wewnątrz UPS’a) </v>
          </cell>
          <cell r="C11068" t="str">
            <v>UPS COVER PRM 3kVA (6 baterii 9Ah wewnątrz UPS’a) + moduł bateryjny (12 baterii 9Ah) + szyny RACK + SNMP + EPO</v>
          </cell>
          <cell r="D11068" t="str">
            <v>szt.</v>
          </cell>
          <cell r="E11068">
            <v>0</v>
          </cell>
          <cell r="F11068" t="str">
            <v>UPS i urządzenia aktywne</v>
          </cell>
          <cell r="K11068">
            <v>0</v>
          </cell>
        </row>
        <row r="11069">
          <cell r="A11069" t="str">
            <v xml:space="preserve">UPS6KVA </v>
          </cell>
          <cell r="B11069" t="str">
            <v>UPS Cover PRM 6 kVA + 1 bateria/ 25 minut dla 3 kW</v>
          </cell>
          <cell r="C11069" t="str">
            <v>UPS Cover PRM 6 kVA + 1 bateria/ 25 minut dla 3 kW</v>
          </cell>
          <cell r="D11069" t="str">
            <v>szt.</v>
          </cell>
          <cell r="E11069">
            <v>0</v>
          </cell>
          <cell r="F11069" t="str">
            <v>UPS i urządzenia aktywne</v>
          </cell>
          <cell r="K11069">
            <v>0</v>
          </cell>
        </row>
        <row r="11070">
          <cell r="A11070" t="str">
            <v>UPS/C/PRM/6KVA</v>
          </cell>
          <cell r="B11070" t="str">
            <v>UPS COVER PRM 6kVA (bez baterii wewnątrz) + 2 modu</v>
          </cell>
          <cell r="C11070" t="str">
            <v>UPS COVER PRM 6kVA (bez baterii wewnątrz) + 2 moduły bateryjnye(15 baterii 9Ah) + szyny RACK + SNMP + EPO</v>
          </cell>
          <cell r="D11070" t="str">
            <v>szt.</v>
          </cell>
          <cell r="E11070">
            <v>0</v>
          </cell>
          <cell r="F11070" t="str">
            <v>UPS i urządzenia aktywne</v>
          </cell>
          <cell r="K11070">
            <v>0</v>
          </cell>
        </row>
        <row r="11071">
          <cell r="A11071" t="str">
            <v>UPS VISION DUAL</v>
          </cell>
          <cell r="B11071" t="str">
            <v>UPS Vision Dual 3000VA/2700W 5min</v>
          </cell>
          <cell r="C11071" t="str">
            <v>UPS Vision Dual 3000VA/2700W 5min</v>
          </cell>
          <cell r="D11071" t="str">
            <v>szt.</v>
          </cell>
          <cell r="E11071">
            <v>0</v>
          </cell>
          <cell r="F11071" t="str">
            <v>UPS i urządzenia aktywne</v>
          </cell>
          <cell r="K11071">
            <v>0</v>
          </cell>
        </row>
        <row r="11072">
          <cell r="A11072" t="str">
            <v>VSD 1500</v>
          </cell>
          <cell r="B11072" t="str">
            <v>UPS Vision Dual VSD 1500 VI 1,5kVA/1,35kW</v>
          </cell>
          <cell r="C11072" t="str">
            <v>UPS Vision Dual VSD 1500 VI 1,5kVA/1,35kW</v>
          </cell>
          <cell r="D11072" t="str">
            <v>szt.</v>
          </cell>
          <cell r="E11072">
            <v>0</v>
          </cell>
          <cell r="F11072" t="str">
            <v>UPS i urządzenia aktywne</v>
          </cell>
          <cell r="K11072">
            <v>0</v>
          </cell>
        </row>
        <row r="11073">
          <cell r="A11073" t="str">
            <v>AR-07-103</v>
          </cell>
          <cell r="B11073" t="str">
            <v>USB 2.0 Active Extension Cable 10Mtr</v>
          </cell>
          <cell r="C11073" t="str">
            <v>USB 2.0 Active Extension Cable 10Mtr</v>
          </cell>
          <cell r="D11073" t="str">
            <v>szt.</v>
          </cell>
          <cell r="E11073">
            <v>0</v>
          </cell>
          <cell r="F11073" t="str">
            <v>EXCEL</v>
          </cell>
          <cell r="K11073">
            <v>22.12</v>
          </cell>
        </row>
        <row r="11074">
          <cell r="A11074" t="str">
            <v>AR-07-104</v>
          </cell>
          <cell r="B11074" t="str">
            <v>USB 2.0 Active Extension Cable 15Mtr</v>
          </cell>
          <cell r="C11074" t="str">
            <v>USB 2.0 Active Extension Cable 15Mtr</v>
          </cell>
          <cell r="D11074" t="str">
            <v>szt.</v>
          </cell>
          <cell r="E11074">
            <v>0</v>
          </cell>
          <cell r="F11074" t="str">
            <v>EXCEL</v>
          </cell>
          <cell r="K11074">
            <v>26.44</v>
          </cell>
        </row>
        <row r="11075">
          <cell r="A11075" t="str">
            <v>AR-07-102</v>
          </cell>
          <cell r="B11075" t="str">
            <v>USB 2.0 Active Extension Cable 5Mtr</v>
          </cell>
          <cell r="C11075" t="str">
            <v>USB 2.0 Active Extension Cable 5Mtr</v>
          </cell>
          <cell r="D11075" t="str">
            <v>szt.</v>
          </cell>
          <cell r="E11075">
            <v>0</v>
          </cell>
          <cell r="F11075" t="str">
            <v>EXCEL</v>
          </cell>
          <cell r="K11075">
            <v>11.62</v>
          </cell>
        </row>
        <row r="11076">
          <cell r="A11076" t="str">
            <v>AR-07-001</v>
          </cell>
          <cell r="B11076" t="str">
            <v>USB 2.0 Cable A to A 0.5Mtr</v>
          </cell>
          <cell r="C11076" t="str">
            <v>USB 2.0 Cable A to A 0.5Mtr</v>
          </cell>
          <cell r="D11076" t="str">
            <v>szt.</v>
          </cell>
          <cell r="E11076">
            <v>0</v>
          </cell>
          <cell r="F11076" t="str">
            <v>EXCEL</v>
          </cell>
          <cell r="K11076">
            <v>3.06</v>
          </cell>
        </row>
        <row r="11077">
          <cell r="A11077" t="str">
            <v>AR-07-002</v>
          </cell>
          <cell r="B11077" t="str">
            <v>USB 2.0 Cable A to A 1Mtr</v>
          </cell>
          <cell r="C11077" t="str">
            <v>USB 2.0 Cable A to A 1Mtr</v>
          </cell>
          <cell r="D11077" t="str">
            <v>szt.</v>
          </cell>
          <cell r="E11077">
            <v>0</v>
          </cell>
          <cell r="F11077" t="str">
            <v>EXCEL</v>
          </cell>
          <cell r="K11077">
            <v>3.7</v>
          </cell>
        </row>
        <row r="11078">
          <cell r="A11078" t="str">
            <v>AR-07-003</v>
          </cell>
          <cell r="B11078" t="str">
            <v>USB 2.0 Cable A to A 2Mtr</v>
          </cell>
          <cell r="C11078" t="str">
            <v>USB 2.0 Cable A to A 2Mtr</v>
          </cell>
          <cell r="D11078" t="str">
            <v>szt.</v>
          </cell>
          <cell r="E11078">
            <v>0</v>
          </cell>
          <cell r="F11078" t="str">
            <v>EXCEL</v>
          </cell>
          <cell r="K11078">
            <v>4.54</v>
          </cell>
        </row>
        <row r="11079">
          <cell r="A11079" t="str">
            <v>AR-07-004</v>
          </cell>
          <cell r="B11079" t="str">
            <v>USB 2.0 Cable A to A 3Mtr</v>
          </cell>
          <cell r="C11079" t="str">
            <v>USB 2.0 Cable A to A 3Mtr</v>
          </cell>
          <cell r="D11079" t="str">
            <v>szt.</v>
          </cell>
          <cell r="E11079">
            <v>0</v>
          </cell>
          <cell r="F11079" t="str">
            <v>EXCEL</v>
          </cell>
          <cell r="K11079">
            <v>5.38</v>
          </cell>
        </row>
        <row r="11080">
          <cell r="A11080" t="str">
            <v>AR-07-005</v>
          </cell>
          <cell r="B11080" t="str">
            <v>USB 2.0 Cable A to A 5Mtr</v>
          </cell>
          <cell r="C11080" t="str">
            <v>USB 2.0 Cable A to A 5Mtr</v>
          </cell>
          <cell r="D11080" t="str">
            <v>szt.</v>
          </cell>
          <cell r="E11080">
            <v>0</v>
          </cell>
          <cell r="F11080" t="str">
            <v>EXCEL</v>
          </cell>
          <cell r="K11080">
            <v>7.06</v>
          </cell>
        </row>
        <row r="11081">
          <cell r="A11081" t="str">
            <v>AR-07-006</v>
          </cell>
          <cell r="B11081" t="str">
            <v>USB 2.0 Cable A to B 0.2Mtr</v>
          </cell>
          <cell r="C11081" t="str">
            <v>USB 2.0 Cable A to B 0.2Mtr</v>
          </cell>
          <cell r="D11081" t="str">
            <v>szt.</v>
          </cell>
          <cell r="E11081">
            <v>0</v>
          </cell>
          <cell r="F11081" t="str">
            <v>EXCEL</v>
          </cell>
          <cell r="K11081">
            <v>3.06</v>
          </cell>
        </row>
        <row r="11082">
          <cell r="A11082" t="str">
            <v>AR-07-008</v>
          </cell>
          <cell r="B11082" t="str">
            <v>USB 2.0 Cable A to B 1Mtr</v>
          </cell>
          <cell r="C11082" t="str">
            <v>USB 2.0 Cable A to B 1Mtr</v>
          </cell>
          <cell r="D11082" t="str">
            <v>szt.</v>
          </cell>
          <cell r="E11082">
            <v>0</v>
          </cell>
          <cell r="F11082" t="str">
            <v>EXCEL</v>
          </cell>
          <cell r="K11082">
            <v>3.7</v>
          </cell>
        </row>
        <row r="11083">
          <cell r="A11083" t="str">
            <v>AR-07-009</v>
          </cell>
          <cell r="B11083" t="str">
            <v>USB 2.0 Cable A to B 2Mtr</v>
          </cell>
          <cell r="C11083" t="str">
            <v>USB 2.0 Cable A to B 2Mtr</v>
          </cell>
          <cell r="D11083" t="str">
            <v>szt.</v>
          </cell>
          <cell r="E11083">
            <v>0</v>
          </cell>
          <cell r="F11083" t="str">
            <v>EXCEL</v>
          </cell>
          <cell r="K11083">
            <v>4.54</v>
          </cell>
        </row>
        <row r="11084">
          <cell r="A11084" t="str">
            <v>AR-07-010</v>
          </cell>
          <cell r="B11084" t="str">
            <v>USB 2.0 Cable A to B 3Mtr</v>
          </cell>
          <cell r="C11084" t="str">
            <v>USB 2.0 Cable A to B 3Mtr</v>
          </cell>
          <cell r="D11084" t="str">
            <v>szt.</v>
          </cell>
          <cell r="E11084">
            <v>0</v>
          </cell>
          <cell r="F11084" t="str">
            <v>EXCEL</v>
          </cell>
          <cell r="K11084">
            <v>5.38</v>
          </cell>
        </row>
        <row r="11085">
          <cell r="A11085" t="str">
            <v>AR-07-011</v>
          </cell>
          <cell r="B11085" t="str">
            <v>USB 2.0 Cable A to B 5Mtr</v>
          </cell>
          <cell r="C11085" t="str">
            <v>USB 2.0 Cable A to B 5Mtr</v>
          </cell>
          <cell r="D11085" t="str">
            <v>szt.</v>
          </cell>
          <cell r="E11085">
            <v>0</v>
          </cell>
          <cell r="F11085" t="str">
            <v>EXCEL</v>
          </cell>
          <cell r="K11085">
            <v>7.06</v>
          </cell>
        </row>
        <row r="11086">
          <cell r="A11086" t="str">
            <v>AR-07-106</v>
          </cell>
          <cell r="B11086" t="str">
            <v>USB 3.0 Active Extension Cable 10Mtr</v>
          </cell>
          <cell r="C11086" t="str">
            <v>USB 3.0 Active Extension Cable 10Mtr</v>
          </cell>
          <cell r="D11086" t="str">
            <v>szt.</v>
          </cell>
          <cell r="E11086">
            <v>0</v>
          </cell>
          <cell r="F11086" t="str">
            <v>EXCEL</v>
          </cell>
          <cell r="K11086">
            <v>59.1</v>
          </cell>
        </row>
        <row r="11087">
          <cell r="A11087" t="str">
            <v>AR-07-105</v>
          </cell>
          <cell r="B11087" t="str">
            <v>USB 3.0 Active Extension Cable 5Mtr</v>
          </cell>
          <cell r="C11087" t="str">
            <v>USB 3.0 Active Extension Cable 5Mtr</v>
          </cell>
          <cell r="D11087" t="str">
            <v>szt.</v>
          </cell>
          <cell r="E11087">
            <v>0</v>
          </cell>
          <cell r="F11087" t="str">
            <v>EXCEL</v>
          </cell>
          <cell r="K11087">
            <v>29.48</v>
          </cell>
        </row>
        <row r="11088">
          <cell r="A11088" t="str">
            <v>AR-07-012</v>
          </cell>
          <cell r="B11088" t="str">
            <v>USB 3.0 Cable A to A 0.5Mtr</v>
          </cell>
          <cell r="C11088" t="str">
            <v>USB 3.0 Cable A to A 0.5Mtr</v>
          </cell>
          <cell r="D11088" t="str">
            <v>szt.</v>
          </cell>
          <cell r="E11088">
            <v>0</v>
          </cell>
          <cell r="F11088" t="str">
            <v>EXCEL</v>
          </cell>
          <cell r="K11088">
            <v>4.9000000000000004</v>
          </cell>
        </row>
        <row r="11089">
          <cell r="A11089" t="str">
            <v>AR-07-013</v>
          </cell>
          <cell r="B11089" t="str">
            <v>USB 3.0 Cable A to A 1Mtr</v>
          </cell>
          <cell r="C11089" t="str">
            <v>USB 3.0 Cable A to A 1Mtr</v>
          </cell>
          <cell r="D11089" t="str">
            <v>szt.</v>
          </cell>
          <cell r="E11089">
            <v>0</v>
          </cell>
          <cell r="F11089" t="str">
            <v>EXCEL</v>
          </cell>
          <cell r="K11089">
            <v>5.62</v>
          </cell>
        </row>
        <row r="11090">
          <cell r="A11090" t="str">
            <v>AR-07-014</v>
          </cell>
          <cell r="B11090" t="str">
            <v>USB 3.0 Cable A to A 2Mtr</v>
          </cell>
          <cell r="C11090" t="str">
            <v>USB 3.0 Cable A to A 2Mtr</v>
          </cell>
          <cell r="D11090" t="str">
            <v>szt.</v>
          </cell>
          <cell r="E11090">
            <v>0</v>
          </cell>
          <cell r="F11090" t="str">
            <v>EXCEL</v>
          </cell>
          <cell r="K11090">
            <v>6.9</v>
          </cell>
        </row>
        <row r="11091">
          <cell r="A11091" t="str">
            <v>AR-07-015</v>
          </cell>
          <cell r="B11091" t="str">
            <v>USB 3.0 Cable A to A 3Mtr</v>
          </cell>
          <cell r="C11091" t="str">
            <v>USB 3.0 Cable A to A 3Mtr</v>
          </cell>
          <cell r="D11091" t="str">
            <v>szt.</v>
          </cell>
          <cell r="E11091">
            <v>0</v>
          </cell>
          <cell r="F11091" t="str">
            <v>EXCEL</v>
          </cell>
          <cell r="K11091">
            <v>8.1</v>
          </cell>
        </row>
        <row r="11092">
          <cell r="A11092" t="str">
            <v>AR-07-016</v>
          </cell>
          <cell r="B11092" t="str">
            <v>USB 3.0 Cable A to A 5Mtr</v>
          </cell>
          <cell r="C11092" t="str">
            <v>USB 3.0 Cable A to A 5Mtr</v>
          </cell>
          <cell r="D11092" t="str">
            <v>szt.</v>
          </cell>
          <cell r="E11092">
            <v>0</v>
          </cell>
          <cell r="F11092" t="str">
            <v>EXCEL</v>
          </cell>
          <cell r="K11092">
            <v>12.02</v>
          </cell>
        </row>
        <row r="11093">
          <cell r="A11093" t="str">
            <v>AR-07-101</v>
          </cell>
          <cell r="B11093" t="str">
            <v>USB Extender over LAN USB2.0 up to 50Mtr</v>
          </cell>
          <cell r="C11093" t="str">
            <v>USB Extender over LAN USB2.0 up to 50Mtr</v>
          </cell>
          <cell r="D11093" t="str">
            <v>szt.</v>
          </cell>
          <cell r="E11093">
            <v>0</v>
          </cell>
          <cell r="F11093" t="str">
            <v>EXCEL</v>
          </cell>
          <cell r="K11093">
            <v>23.46</v>
          </cell>
        </row>
        <row r="11094">
          <cell r="A11094" t="str">
            <v>AR-08-010</v>
          </cell>
          <cell r="B11094" t="str">
            <v>USB-C to 2xUSB3.0 USB-C HDMI RJ45 SD Media Adapter</v>
          </cell>
          <cell r="C11094" t="str">
            <v>USB-C to 2xUSB3.0 USB-C HDMI RJ45 SD Media Adapter</v>
          </cell>
          <cell r="D11094" t="str">
            <v>szt.</v>
          </cell>
          <cell r="E11094">
            <v>0</v>
          </cell>
          <cell r="F11094" t="str">
            <v>EXCEL</v>
          </cell>
          <cell r="K11094">
            <v>63.9</v>
          </cell>
        </row>
        <row r="11095">
          <cell r="A11095" t="str">
            <v>AR-08-005</v>
          </cell>
          <cell r="B11095" t="str">
            <v>USB-C to DisplayPort Adapter 0.2Mtr</v>
          </cell>
          <cell r="C11095" t="str">
            <v>USB-C to DisplayPort Adapter 0.2Mtr</v>
          </cell>
          <cell r="D11095" t="str">
            <v>szt.</v>
          </cell>
          <cell r="E11095">
            <v>0</v>
          </cell>
          <cell r="F11095" t="str">
            <v>EXCEL</v>
          </cell>
          <cell r="K11095">
            <v>19.38</v>
          </cell>
        </row>
        <row r="11096">
          <cell r="A11096" t="str">
            <v>AR-08-001</v>
          </cell>
          <cell r="B11096" t="str">
            <v>USB-C to HDMI Adapter 4K 30Hz</v>
          </cell>
          <cell r="C11096" t="str">
            <v>USB-C to HDMI Adapter 4K 30Hz</v>
          </cell>
          <cell r="D11096" t="str">
            <v>szt.</v>
          </cell>
          <cell r="E11096">
            <v>0</v>
          </cell>
          <cell r="F11096" t="str">
            <v>EXCEL</v>
          </cell>
          <cell r="K11096">
            <v>21.96</v>
          </cell>
        </row>
        <row r="11097">
          <cell r="A11097" t="str">
            <v>AR-08-002</v>
          </cell>
          <cell r="B11097" t="str">
            <v>USB-C to HDMI Adapter 4K 30Hz 0.2Mtr</v>
          </cell>
          <cell r="C11097" t="str">
            <v>USB-C to HDMI Adapter 4K 30Hz 0.2Mtr</v>
          </cell>
          <cell r="D11097" t="str">
            <v>szt.</v>
          </cell>
          <cell r="E11097">
            <v>0</v>
          </cell>
          <cell r="F11097" t="str">
            <v>EXCEL</v>
          </cell>
          <cell r="K11097">
            <v>20.04</v>
          </cell>
        </row>
        <row r="11098">
          <cell r="A11098" t="str">
            <v>AR-08-003</v>
          </cell>
          <cell r="B11098" t="str">
            <v>USB-C to HDMI Adapter 4K 60Hz 0.2Mtr</v>
          </cell>
          <cell r="C11098" t="str">
            <v>USB-C to HDMI Adapter 4K 60Hz 0.2Mtr</v>
          </cell>
          <cell r="D11098" t="str">
            <v>szt.</v>
          </cell>
          <cell r="E11098">
            <v>0</v>
          </cell>
          <cell r="F11098" t="str">
            <v>EXCEL</v>
          </cell>
          <cell r="K11098">
            <v>26.9</v>
          </cell>
        </row>
        <row r="11099">
          <cell r="A11099" t="str">
            <v>AR-08-006</v>
          </cell>
          <cell r="B11099" t="str">
            <v>USB-C to RJ45 Network Adapter 0.2Mtr</v>
          </cell>
          <cell r="C11099" t="str">
            <v>USB-C to RJ45 Network Adapter 0.2Mtr</v>
          </cell>
          <cell r="D11099" t="str">
            <v>szt.</v>
          </cell>
          <cell r="E11099">
            <v>0</v>
          </cell>
          <cell r="F11099" t="str">
            <v>EXCEL</v>
          </cell>
          <cell r="K11099">
            <v>22.76</v>
          </cell>
        </row>
        <row r="11100">
          <cell r="A11100" t="str">
            <v>AR-08-004</v>
          </cell>
          <cell r="B11100" t="str">
            <v>USB-C to SVGA Adapter 0.2Mtr</v>
          </cell>
          <cell r="C11100" t="str">
            <v>USB-C to SVGA Adapter 0.2Mtr</v>
          </cell>
          <cell r="D11100" t="str">
            <v>szt.</v>
          </cell>
          <cell r="E11100">
            <v>0</v>
          </cell>
          <cell r="F11100" t="str">
            <v>EXCEL</v>
          </cell>
          <cell r="K11100">
            <v>18.920000000000002</v>
          </cell>
        </row>
        <row r="11101">
          <cell r="A11101" t="str">
            <v>USŁUGA/PR</v>
          </cell>
          <cell r="B11101" t="str">
            <v>USŁUGA</v>
          </cell>
          <cell r="C11101" t="str">
            <v>USŁUGA</v>
          </cell>
          <cell r="D11101" t="str">
            <v>szt.</v>
          </cell>
          <cell r="E11101">
            <v>0</v>
          </cell>
          <cell r="F11101" t="str">
            <v>USŁUGI</v>
          </cell>
          <cell r="K11101">
            <v>0</v>
          </cell>
        </row>
        <row r="11102">
          <cell r="A11102" t="str">
            <v>USŁUGA/H</v>
          </cell>
          <cell r="B11102" t="str">
            <v>USŁUGA</v>
          </cell>
          <cell r="C11102" t="str">
            <v>USŁUGA</v>
          </cell>
          <cell r="D11102" t="str">
            <v>szt.</v>
          </cell>
          <cell r="E11102">
            <v>0</v>
          </cell>
          <cell r="F11102" t="str">
            <v>USŁUGI</v>
          </cell>
          <cell r="K11102">
            <v>0</v>
          </cell>
        </row>
        <row r="11103">
          <cell r="A11103" t="str">
            <v>USŁUGA</v>
          </cell>
          <cell r="B11103" t="str">
            <v>USŁUGA</v>
          </cell>
          <cell r="C11103" t="str">
            <v>USŁUGA</v>
          </cell>
          <cell r="D11103" t="str">
            <v>szt.</v>
          </cell>
          <cell r="E11103">
            <v>0</v>
          </cell>
          <cell r="F11103" t="str">
            <v>USŁUGI</v>
          </cell>
          <cell r="K11103">
            <v>0</v>
          </cell>
        </row>
        <row r="11104">
          <cell r="A11104" t="str">
            <v>USŁUGA/AUTO</v>
          </cell>
          <cell r="B11104" t="str">
            <v>USŁUGA Auto</v>
          </cell>
          <cell r="C11104" t="str">
            <v>USŁUGA Auto</v>
          </cell>
          <cell r="D11104" t="str">
            <v>szt.</v>
          </cell>
          <cell r="E11104">
            <v>0</v>
          </cell>
          <cell r="F11104" t="str">
            <v>USŁUGI</v>
          </cell>
          <cell r="K11104">
            <v>0</v>
          </cell>
        </row>
        <row r="11105">
          <cell r="A11105" t="str">
            <v>USŁ-C</v>
          </cell>
          <cell r="B11105" t="str">
            <v>Usługa cięcia</v>
          </cell>
          <cell r="C11105" t="str">
            <v>Usługa cięcia</v>
          </cell>
          <cell r="D11105" t="str">
            <v>szt.</v>
          </cell>
          <cell r="E11105">
            <v>0</v>
          </cell>
          <cell r="F11105" t="str">
            <v>USŁUGI</v>
          </cell>
          <cell r="K11105">
            <v>0</v>
          </cell>
        </row>
        <row r="11106">
          <cell r="A11106" t="str">
            <v>US/DODATK</v>
          </cell>
          <cell r="B11106" t="str">
            <v>Usługa dodatkowa</v>
          </cell>
          <cell r="C11106" t="str">
            <v>Usługa dodatkowa</v>
          </cell>
          <cell r="D11106" t="str">
            <v>szt.</v>
          </cell>
          <cell r="E11106">
            <v>0</v>
          </cell>
          <cell r="F11106" t="str">
            <v>USŁUGI</v>
          </cell>
          <cell r="K11106">
            <v>0</v>
          </cell>
        </row>
        <row r="11107">
          <cell r="A11107" t="str">
            <v>USŁ-D</v>
          </cell>
          <cell r="B11107" t="str">
            <v>Usługa dodatkowa</v>
          </cell>
          <cell r="C11107" t="str">
            <v>Rozbudowa serwera HP StoreEasy 1640</v>
          </cell>
          <cell r="D11107" t="str">
            <v>szt.</v>
          </cell>
          <cell r="E11107">
            <v>0</v>
          </cell>
          <cell r="F11107" t="str">
            <v>Usługa - towar</v>
          </cell>
          <cell r="K11107">
            <v>0</v>
          </cell>
        </row>
        <row r="11108">
          <cell r="A11108" t="str">
            <v>USŁ.INFORM</v>
          </cell>
          <cell r="B11108" t="str">
            <v>Usługa informatyczna</v>
          </cell>
          <cell r="C11108" t="str">
            <v>Usługa informatyczna</v>
          </cell>
          <cell r="D11108" t="str">
            <v>szt.</v>
          </cell>
          <cell r="E11108">
            <v>0</v>
          </cell>
          <cell r="F11108" t="str">
            <v>USŁUGI</v>
          </cell>
          <cell r="K11108">
            <v>0</v>
          </cell>
        </row>
        <row r="11109">
          <cell r="A11109" t="str">
            <v>USŁUGA KURIERSKA</v>
          </cell>
          <cell r="B11109" t="str">
            <v>Usługa kurierska</v>
          </cell>
          <cell r="C11109" t="str">
            <v>Usługa kurierska</v>
          </cell>
          <cell r="D11109" t="str">
            <v>szt.</v>
          </cell>
          <cell r="E11109">
            <v>0</v>
          </cell>
          <cell r="F11109" t="str">
            <v>USŁUGI</v>
          </cell>
          <cell r="K11109">
            <v>0</v>
          </cell>
        </row>
        <row r="11110">
          <cell r="A11110" t="str">
            <v>SERWIS</v>
          </cell>
          <cell r="B11110" t="str">
            <v>USŁUGA SERWISOWA</v>
          </cell>
          <cell r="C11110" t="str">
            <v>USŁUGA SERWISOWA</v>
          </cell>
          <cell r="D11110" t="str">
            <v>szt.</v>
          </cell>
          <cell r="E11110">
            <v>0</v>
          </cell>
          <cell r="F11110" t="str">
            <v>USŁUGI</v>
          </cell>
          <cell r="K11110">
            <v>0</v>
          </cell>
        </row>
        <row r="11111">
          <cell r="A11111" t="str">
            <v>USŁUGA/SPRZ</v>
          </cell>
          <cell r="B11111" t="str">
            <v>Usługa sprzątania pomieszczeń</v>
          </cell>
          <cell r="C11111" t="str">
            <v>Usługa sprzątania pomieszczeń</v>
          </cell>
          <cell r="D11111" t="str">
            <v>szt.</v>
          </cell>
          <cell r="E11111">
            <v>0</v>
          </cell>
          <cell r="F11111" t="str">
            <v>USŁUGI</v>
          </cell>
          <cell r="K11111">
            <v>0</v>
          </cell>
        </row>
        <row r="11112">
          <cell r="A11112" t="str">
            <v>USŁUGA/TELEKOM.</v>
          </cell>
          <cell r="B11112" t="str">
            <v>Usługa telekomunikacyjna</v>
          </cell>
          <cell r="C11112" t="str">
            <v>Usługa telekomunikacyjna</v>
          </cell>
          <cell r="D11112" t="str">
            <v>szt.</v>
          </cell>
          <cell r="E11112">
            <v>0</v>
          </cell>
          <cell r="F11112" t="str">
            <v>USŁUGI</v>
          </cell>
          <cell r="K11112">
            <v>0</v>
          </cell>
        </row>
        <row r="11113">
          <cell r="A11113" t="str">
            <v>USŁ-FO</v>
          </cell>
          <cell r="B11113" t="str">
            <v>Usługa zakończenia kabla światłowodowego</v>
          </cell>
          <cell r="C11113" t="str">
            <v>Usługa zakończenia kabla światłowodowego</v>
          </cell>
          <cell r="D11113" t="str">
            <v>szt.</v>
          </cell>
          <cell r="E11113">
            <v>0</v>
          </cell>
          <cell r="F11113" t="str">
            <v>USŁUGI</v>
          </cell>
          <cell r="K11113">
            <v>0</v>
          </cell>
        </row>
        <row r="11114">
          <cell r="A11114" t="str">
            <v>USŁ/UMOWA</v>
          </cell>
          <cell r="B11114" t="str">
            <v>Usługa zgodna z umową</v>
          </cell>
          <cell r="C11114" t="str">
            <v>Usługa zgodna z umową</v>
          </cell>
          <cell r="D11114" t="str">
            <v>szt.</v>
          </cell>
          <cell r="E11114">
            <v>0</v>
          </cell>
          <cell r="F11114" t="str">
            <v>USŁUGI</v>
          </cell>
          <cell r="K11114">
            <v>0</v>
          </cell>
        </row>
        <row r="11115">
          <cell r="A11115" t="str">
            <v>USŁ.PROJEKT.</v>
          </cell>
          <cell r="B11115" t="str">
            <v>Usługa związana z projektem</v>
          </cell>
          <cell r="C11115" t="str">
            <v>Usługa związana z projektem</v>
          </cell>
          <cell r="D11115" t="str">
            <v>szt.</v>
          </cell>
          <cell r="E11115">
            <v>0</v>
          </cell>
          <cell r="F11115" t="str">
            <v>USŁUGI</v>
          </cell>
          <cell r="K11115">
            <v>0</v>
          </cell>
        </row>
        <row r="11116">
          <cell r="A11116" t="str">
            <v>USŁ.TOWAR</v>
          </cell>
          <cell r="B11116" t="str">
            <v>Usługa związana ze zwrotem towaru</v>
          </cell>
          <cell r="C11116" t="str">
            <v>Usługa związana ze zwrotem towaru</v>
          </cell>
          <cell r="D11116" t="str">
            <v>szt.</v>
          </cell>
          <cell r="E11116">
            <v>0</v>
          </cell>
          <cell r="F11116" t="str">
            <v>USŁUGI</v>
          </cell>
          <cell r="K11116">
            <v>0</v>
          </cell>
        </row>
        <row r="11117">
          <cell r="A11117" t="str">
            <v>USŁUGA-02/01/2019</v>
          </cell>
          <cell r="B11117" t="str">
            <v>Usługi świadczone na podstawie umowy 02.01.2019</v>
          </cell>
          <cell r="C11117" t="str">
            <v>Usługi świadczone na podstawie umowy współpracy z dnia 02.01.2019</v>
          </cell>
          <cell r="D11117" t="str">
            <v>szt.</v>
          </cell>
          <cell r="E11117">
            <v>0</v>
          </cell>
          <cell r="F11117" t="str">
            <v>USŁUGI</v>
          </cell>
          <cell r="K11117">
            <v>0</v>
          </cell>
        </row>
        <row r="11118">
          <cell r="A11118" t="str">
            <v>USŁUGA/U</v>
          </cell>
          <cell r="B11118" t="str">
            <v>Usługi świadczone na podstawie umowy współpracy</v>
          </cell>
          <cell r="C11118" t="str">
            <v>Usługi świadczone na podstawie umowy współpracy z dnia 01.03.2016</v>
          </cell>
          <cell r="D11118" t="str">
            <v>szt.</v>
          </cell>
          <cell r="E11118">
            <v>0</v>
          </cell>
          <cell r="F11118" t="str">
            <v>USŁUGI</v>
          </cell>
          <cell r="K11118">
            <v>0</v>
          </cell>
        </row>
        <row r="11119">
          <cell r="A11119" t="str">
            <v>UMOWA/02.01.2018</v>
          </cell>
          <cell r="B11119" t="str">
            <v xml:space="preserve">Usługi świadczone na podstawie umowy współpracy z </v>
          </cell>
          <cell r="C11119" t="str">
            <v>Usługi świadczone na podstawie umowy współpracy z dnia 02.01.2018r.</v>
          </cell>
          <cell r="D11119" t="str">
            <v>szt.</v>
          </cell>
          <cell r="E11119">
            <v>0</v>
          </cell>
          <cell r="F11119" t="str">
            <v>USŁUGI</v>
          </cell>
          <cell r="K11119">
            <v>0</v>
          </cell>
        </row>
        <row r="11120">
          <cell r="A11120" t="str">
            <v>UMOWA/01.07.2018</v>
          </cell>
          <cell r="B11120" t="str">
            <v xml:space="preserve">Usługi świadczone na podstawie umowy współpracy z </v>
          </cell>
          <cell r="C11120" t="str">
            <v>Usługi świadczone na podstawie umowy współpracy z dnia 01.07.2018r.</v>
          </cell>
          <cell r="D11120" t="str">
            <v>szt.</v>
          </cell>
          <cell r="E11120">
            <v>0</v>
          </cell>
          <cell r="F11120" t="str">
            <v>USŁUGI</v>
          </cell>
          <cell r="K11120">
            <v>0</v>
          </cell>
        </row>
        <row r="11121">
          <cell r="A11121" t="str">
            <v>STM-8</v>
          </cell>
          <cell r="B11121" t="str">
            <v>UTP CABLE TESTER</v>
          </cell>
          <cell r="C11121" t="str">
            <v>UTP CABLE TESTER</v>
          </cell>
          <cell r="D11121" t="str">
            <v>szt.</v>
          </cell>
          <cell r="E11121">
            <v>0</v>
          </cell>
          <cell r="F11121" t="str">
            <v>SIEMON</v>
          </cell>
          <cell r="K11121">
            <v>373.56</v>
          </cell>
        </row>
        <row r="11122">
          <cell r="A11122" t="str">
            <v>V61B-2AB114-42</v>
          </cell>
          <cell r="B11122" t="str">
            <v>V600,600W,1000D,S-PNL(2),F-DR FL VNT,R-DR SP VNT,K</v>
          </cell>
          <cell r="C11122" t="str">
            <v>V600,600W,1000D,S-PNL(2),F-DR FL VNT,R-DR SP VNT,KEY,GRY,42U</v>
          </cell>
          <cell r="D11122" t="str">
            <v>szt.</v>
          </cell>
          <cell r="E11122">
            <v>0</v>
          </cell>
          <cell r="F11122" t="str">
            <v>SIEMON</v>
          </cell>
          <cell r="K11122">
            <v>1805.68</v>
          </cell>
        </row>
        <row r="11123">
          <cell r="A11123" t="str">
            <v>V61B-2AB114-45</v>
          </cell>
          <cell r="B11123" t="str">
            <v>V600,600W,1000D,S-PNL(2),F-DR FL VNT,R-DR SP VNT,K</v>
          </cell>
          <cell r="C11123" t="str">
            <v>V600,600W,1000D,S-PNL(2),F-DR FL VNT,R-DR SP VNT,KEY,GRY,45U</v>
          </cell>
          <cell r="D11123" t="str">
            <v>szt.</v>
          </cell>
          <cell r="E11123">
            <v>0</v>
          </cell>
          <cell r="F11123" t="str">
            <v>SIEMON</v>
          </cell>
          <cell r="K11123">
            <v>1900.72</v>
          </cell>
        </row>
        <row r="11124">
          <cell r="A11124" t="str">
            <v>V62B-2AA111-45</v>
          </cell>
          <cell r="B11124" t="str">
            <v>V600,600W,1200D,S-PNL(2),F-DR FL VNT,R-DR FL VNT,K</v>
          </cell>
          <cell r="C11124" t="str">
            <v>V600,600W,1200D,S-PNL(2),F-DR FL VNT,R-DR FL VNT,KEY,BLK,45U</v>
          </cell>
          <cell r="D11124" t="str">
            <v>szt.</v>
          </cell>
          <cell r="E11124">
            <v>0</v>
          </cell>
          <cell r="F11124" t="str">
            <v>SIEMON</v>
          </cell>
          <cell r="K11124">
            <v>2136.04</v>
          </cell>
        </row>
        <row r="11125">
          <cell r="A11125" t="str">
            <v>V62B-2AB114-42</v>
          </cell>
          <cell r="B11125" t="str">
            <v>V600,600W,1200D,S-PNL(2),F-DR FL VNT,R-DR SP VNT,K</v>
          </cell>
          <cell r="C11125" t="str">
            <v>V600,600W,1200D,S-PNL(2),F-DR FL VNT,R-DR SP VNT,KEY,GRY,42U</v>
          </cell>
          <cell r="D11125" t="str">
            <v>szt.</v>
          </cell>
          <cell r="E11125">
            <v>0</v>
          </cell>
          <cell r="F11125" t="str">
            <v>SIEMON</v>
          </cell>
          <cell r="K11125">
            <v>2063.62</v>
          </cell>
        </row>
        <row r="11126">
          <cell r="A11126" t="str">
            <v>V62B-2AB114-45</v>
          </cell>
          <cell r="B11126" t="str">
            <v>V600,600W,1200D,S-PNL(2),F-DR FL VNT,R-DR SP VNT,K</v>
          </cell>
          <cell r="C11126" t="str">
            <v>V600,600W,1200D,S-PNL(2),F-DR FL VNT,R-DR SP VNT,KEY,GRY,45U</v>
          </cell>
          <cell r="D11126" t="str">
            <v>szt.</v>
          </cell>
          <cell r="E11126">
            <v>0</v>
          </cell>
          <cell r="F11126" t="str">
            <v>SIEMON</v>
          </cell>
          <cell r="K11126">
            <v>2172.2399999999998</v>
          </cell>
        </row>
        <row r="11127">
          <cell r="A11127" t="str">
            <v>V62B-2BB111-45</v>
          </cell>
          <cell r="B11127" t="str">
            <v>V600,600W,1200D,S-PNL(2),F-DR SP VNT,R-DR SP VNT,K</v>
          </cell>
          <cell r="C11127" t="str">
            <v>V600,600W,1200D,S-PNL(2),F-DR SP VNT,R-DR SP VNT,KEY,BLK,45U</v>
          </cell>
          <cell r="D11127" t="str">
            <v>szt.</v>
          </cell>
          <cell r="E11127">
            <v>0</v>
          </cell>
          <cell r="F11127" t="str">
            <v>SIEMON</v>
          </cell>
          <cell r="K11127">
            <v>2208.44</v>
          </cell>
        </row>
        <row r="11128">
          <cell r="A11128" t="str">
            <v>V68B-2AB111-42</v>
          </cell>
          <cell r="B11128" t="str">
            <v>V600,600W,800D,S-PNL(2),F-DR FL VNT,R-DR SP VNT,KE</v>
          </cell>
          <cell r="C11128" t="str">
            <v>V600,600W,800D,S-PNL(2),F-DR FL VNT,R-DR SP VNT,KEY,BLK,42U</v>
          </cell>
          <cell r="D11128" t="str">
            <v>szt.</v>
          </cell>
          <cell r="E11128">
            <v>0</v>
          </cell>
          <cell r="F11128" t="str">
            <v>SIEMON</v>
          </cell>
          <cell r="K11128">
            <v>1547.74</v>
          </cell>
        </row>
        <row r="11129">
          <cell r="A11129" t="str">
            <v>V68B-2AB111-45</v>
          </cell>
          <cell r="B11129" t="str">
            <v>V600,600W,800D,S-PNL(2),F-DR FL VNT,R-DR SP VNT,KE</v>
          </cell>
          <cell r="C11129" t="str">
            <v>V600,600W,800D,S-PNL(2),F-DR FL VNT,R-DR SP VNT,KEY,BLK,45U</v>
          </cell>
          <cell r="D11129" t="str">
            <v>szt.</v>
          </cell>
          <cell r="E11129">
            <v>0</v>
          </cell>
          <cell r="F11129" t="str">
            <v>SIEMON</v>
          </cell>
          <cell r="K11129">
            <v>1547.74</v>
          </cell>
        </row>
        <row r="11130">
          <cell r="A11130" t="str">
            <v>V68B-2AB111-48</v>
          </cell>
          <cell r="B11130" t="str">
            <v>V600,600W,800D,S-PNL(2),F-DR FL VNT,R-DR SP VNT,KE</v>
          </cell>
          <cell r="C11130" t="str">
            <v>V600,600W,800D,S-PNL(2),F-DR FL VNT,R-DR SP VNT,KEY,BLK,48U</v>
          </cell>
          <cell r="D11130" t="str">
            <v>szt.</v>
          </cell>
          <cell r="E11130">
            <v>0</v>
          </cell>
          <cell r="F11130" t="str">
            <v>SIEMON</v>
          </cell>
          <cell r="K11130">
            <v>1547.74</v>
          </cell>
        </row>
        <row r="11131">
          <cell r="A11131" t="str">
            <v>V68B-2AB112-42</v>
          </cell>
          <cell r="B11131" t="str">
            <v>V600,600W,800D,S-PNL(2),F-DR FL VNT,R-DR SP VNT,KE</v>
          </cell>
          <cell r="C11131" t="str">
            <v>V600,600W,800D,S-PNL(2),F-DR FL VNT,R-DR SP VNT,KEY,WHT,42U</v>
          </cell>
          <cell r="D11131" t="str">
            <v>szt.</v>
          </cell>
          <cell r="E11131">
            <v>0</v>
          </cell>
          <cell r="F11131" t="str">
            <v>SIEMON</v>
          </cell>
          <cell r="K11131">
            <v>1547.74</v>
          </cell>
        </row>
        <row r="11132">
          <cell r="A11132" t="str">
            <v>V68B-2AB112-45</v>
          </cell>
          <cell r="B11132" t="str">
            <v>V600,600W,800D,S-PNL(2),F-DR FL VNT,R-DR SP VNT,KE</v>
          </cell>
          <cell r="C11132" t="str">
            <v>V600,600W,800D,S-PNL(2),F-DR FL VNT,R-DR SP VNT,KEY,WHT,45U</v>
          </cell>
          <cell r="D11132" t="str">
            <v>szt.</v>
          </cell>
          <cell r="E11132">
            <v>0</v>
          </cell>
          <cell r="F11132" t="str">
            <v>SIEMON</v>
          </cell>
          <cell r="K11132">
            <v>1547.74</v>
          </cell>
        </row>
        <row r="11133">
          <cell r="A11133" t="str">
            <v>V68B-2AB112-48</v>
          </cell>
          <cell r="B11133" t="str">
            <v>V600,600W,800D,S-PNL(2),F-DR FL VNT,R-DR SP VNT,KE</v>
          </cell>
          <cell r="C11133" t="str">
            <v>V600,600W,800D,S-PNL(2),F-DR FL VNT,R-DR SP VNT,KEY,WHT,48U</v>
          </cell>
          <cell r="D11133" t="str">
            <v>szt.</v>
          </cell>
          <cell r="E11133">
            <v>0</v>
          </cell>
          <cell r="F11133" t="str">
            <v>SIEMON</v>
          </cell>
          <cell r="K11133">
            <v>1547.74</v>
          </cell>
        </row>
        <row r="11134">
          <cell r="A11134" t="str">
            <v>V68B-2AB114-42</v>
          </cell>
          <cell r="B11134" t="str">
            <v>V600,600W,800D,S-PNL(2),F-DR FL VNT,R-DR SP VNT,KE</v>
          </cell>
          <cell r="C11134" t="str">
            <v>V600,600W,800D,S-PNL(2),F-DR FL VNT,R-DR SP VNT,KEY,GRY,42U</v>
          </cell>
          <cell r="D11134" t="str">
            <v>szt.</v>
          </cell>
          <cell r="E11134">
            <v>0</v>
          </cell>
          <cell r="F11134" t="str">
            <v>SIEMON</v>
          </cell>
          <cell r="K11134">
            <v>1547.74</v>
          </cell>
        </row>
        <row r="11135">
          <cell r="A11135" t="str">
            <v>V68B-2AB114-45</v>
          </cell>
          <cell r="B11135" t="str">
            <v>V600,600W,800D,S-PNL(2),F-DR FL VNT,R-DR SP VNT,KE</v>
          </cell>
          <cell r="C11135" t="str">
            <v>V600,600W,800D,S-PNL(2),F-DR FL VNT,R-DR SP VNT,KEY,GRY,45U</v>
          </cell>
          <cell r="D11135" t="str">
            <v>szt.</v>
          </cell>
          <cell r="E11135">
            <v>0</v>
          </cell>
          <cell r="F11135" t="str">
            <v>SIEMON</v>
          </cell>
          <cell r="K11135">
            <v>1547.74</v>
          </cell>
        </row>
        <row r="11136">
          <cell r="A11136" t="str">
            <v>V68B-2AB114-48</v>
          </cell>
          <cell r="B11136" t="str">
            <v>V600,600W,800D,S-PNL(2),F-DR FL VNT,R-DR SP VNT,KE</v>
          </cell>
          <cell r="C11136" t="str">
            <v>V600,600W,800D,S-PNL(2),F-DR FL VNT,R-DR SP VNT,KEY,GRY,48U</v>
          </cell>
          <cell r="D11136" t="str">
            <v>szt.</v>
          </cell>
          <cell r="E11136">
            <v>0</v>
          </cell>
          <cell r="F11136" t="str">
            <v>SIEMON</v>
          </cell>
          <cell r="K11136">
            <v>1547.74</v>
          </cell>
        </row>
        <row r="11137">
          <cell r="A11137" t="str">
            <v>V6A-DRA-1-42</v>
          </cell>
          <cell r="B11137" t="str">
            <v>V600,ACCESSORY,FULL VENTED DOOR,42U,BLK</v>
          </cell>
          <cell r="C11137" t="str">
            <v>V600,ACCESSORY,FULL VENTED DOOR,42U,BLK</v>
          </cell>
          <cell r="D11137" t="str">
            <v>szt.</v>
          </cell>
          <cell r="E11137">
            <v>0</v>
          </cell>
          <cell r="F11137" t="str">
            <v>SIEMON</v>
          </cell>
          <cell r="K11137">
            <v>289.26</v>
          </cell>
        </row>
        <row r="11138">
          <cell r="A11138" t="str">
            <v>V6A-DRA-4-42</v>
          </cell>
          <cell r="B11138" t="str">
            <v>V600,ACCESSORY,FULL VENTED DOOR,42U,GRY</v>
          </cell>
          <cell r="C11138" t="str">
            <v>V600,ACCESSORY,FULL VENTED DOOR,42U,GRY</v>
          </cell>
          <cell r="D11138" t="str">
            <v>szt.</v>
          </cell>
          <cell r="E11138">
            <v>0</v>
          </cell>
          <cell r="F11138" t="str">
            <v>SIEMON</v>
          </cell>
          <cell r="K11138">
            <v>289.26</v>
          </cell>
        </row>
        <row r="11139">
          <cell r="A11139" t="str">
            <v>V6A-DRA-1-45</v>
          </cell>
          <cell r="B11139" t="str">
            <v>V600,ACCESSORY,FULL VENTED DOOR,45U,BLK</v>
          </cell>
          <cell r="C11139" t="str">
            <v>V600,ACCESSORY,FULL VENTED DOOR,45U,BLK</v>
          </cell>
          <cell r="D11139" t="str">
            <v>szt.</v>
          </cell>
          <cell r="E11139">
            <v>0</v>
          </cell>
          <cell r="F11139" t="str">
            <v>SIEMON</v>
          </cell>
          <cell r="K11139">
            <v>327.58</v>
          </cell>
        </row>
        <row r="11140">
          <cell r="A11140" t="str">
            <v>V6A-DRA-4-45</v>
          </cell>
          <cell r="B11140" t="str">
            <v>V600,ACCESSORY,FULL VENTED DOOR,45U,GRY</v>
          </cell>
          <cell r="C11140" t="str">
            <v>V600,ACCESSORY,FULL VENTED DOOR,45U,GRY</v>
          </cell>
          <cell r="D11140" t="str">
            <v>szt.</v>
          </cell>
          <cell r="E11140">
            <v>0</v>
          </cell>
          <cell r="F11140" t="str">
            <v>SIEMON</v>
          </cell>
          <cell r="K11140">
            <v>327.58</v>
          </cell>
        </row>
        <row r="11141">
          <cell r="A11141" t="str">
            <v>V6A-DRA-1-48</v>
          </cell>
          <cell r="B11141" t="str">
            <v>V600,ACCESSORY,FULL VENTED DOOR,48U,BLK</v>
          </cell>
          <cell r="C11141" t="str">
            <v>V600,ACCESSORY,FULL VENTED DOOR,48U,BLK</v>
          </cell>
          <cell r="D11141" t="str">
            <v>szt.</v>
          </cell>
          <cell r="E11141">
            <v>0</v>
          </cell>
          <cell r="F11141" t="str">
            <v>SIEMON</v>
          </cell>
          <cell r="K11141">
            <v>362.04</v>
          </cell>
        </row>
        <row r="11142">
          <cell r="A11142" t="str">
            <v>V6A-DRA-4-48</v>
          </cell>
          <cell r="B11142" t="str">
            <v>V600,ACCESSORY,FULL VENTED DOOR,48U,GRY</v>
          </cell>
          <cell r="C11142" t="str">
            <v>V600,ACCESSORY,FULL VENTED DOOR,48U,GRY</v>
          </cell>
          <cell r="D11142" t="str">
            <v>szt.</v>
          </cell>
          <cell r="E11142">
            <v>0</v>
          </cell>
          <cell r="F11142" t="str">
            <v>SIEMON</v>
          </cell>
          <cell r="K11142">
            <v>362.04</v>
          </cell>
        </row>
        <row r="11143">
          <cell r="A11143" t="str">
            <v>V6A-R-1-42</v>
          </cell>
          <cell r="B11143" t="str">
            <v>V600,ACCESSORY,MNTG RAILS,SET OF 2,42U,BLK</v>
          </cell>
          <cell r="C11143" t="str">
            <v>V600,ACCESSORY,MNTG RAILS,SET OF 2,42U,BLK</v>
          </cell>
          <cell r="D11143" t="str">
            <v>szt.</v>
          </cell>
          <cell r="E11143">
            <v>0</v>
          </cell>
          <cell r="F11143" t="str">
            <v>SIEMON</v>
          </cell>
          <cell r="K11143">
            <v>108.88</v>
          </cell>
        </row>
        <row r="11144">
          <cell r="A11144" t="str">
            <v>V6A-R-4-42</v>
          </cell>
          <cell r="B11144" t="str">
            <v>V600,ACCESSORY,MNTG RAILS,SET OF 2,42U,GRY</v>
          </cell>
          <cell r="C11144" t="str">
            <v>V600,ACCESSORY,MNTG RAILS,SET OF 2,42U,GRY</v>
          </cell>
          <cell r="D11144" t="str">
            <v>szt.</v>
          </cell>
          <cell r="E11144">
            <v>0</v>
          </cell>
          <cell r="F11144" t="str">
            <v>SIEMON</v>
          </cell>
          <cell r="K11144">
            <v>165.7</v>
          </cell>
        </row>
        <row r="11145">
          <cell r="A11145" t="str">
            <v>V6A-R-1-45</v>
          </cell>
          <cell r="B11145" t="str">
            <v>V600,ACCESSORY,MNTG RAILS,SET OF 2,45U,BLK</v>
          </cell>
          <cell r="C11145" t="str">
            <v>V600,ACCESSORY,MNTG RAILS,SET OF 2,45U,BLK</v>
          </cell>
          <cell r="D11145" t="str">
            <v>szt.</v>
          </cell>
          <cell r="E11145">
            <v>0</v>
          </cell>
          <cell r="F11145" t="str">
            <v>SIEMON</v>
          </cell>
          <cell r="K11145">
            <v>125.38</v>
          </cell>
        </row>
        <row r="11146">
          <cell r="A11146" t="str">
            <v>V6A-R-4-45</v>
          </cell>
          <cell r="B11146" t="str">
            <v>V600,ACCESSORY,MNTG RAILS,SET OF 2,45U,GRY</v>
          </cell>
          <cell r="C11146" t="str">
            <v>V600,ACCESSORY,MNTG RAILS,SET OF 2,45U,GRY</v>
          </cell>
          <cell r="D11146" t="str">
            <v>szt.</v>
          </cell>
          <cell r="E11146">
            <v>0</v>
          </cell>
          <cell r="F11146" t="str">
            <v>SIEMON</v>
          </cell>
          <cell r="K11146">
            <v>125.38</v>
          </cell>
        </row>
        <row r="11147">
          <cell r="A11147" t="str">
            <v>V6A-R-1-48</v>
          </cell>
          <cell r="B11147" t="str">
            <v>V600,ACCESSORY,MNTG RAILS,SET OF 2,48U,BLACK</v>
          </cell>
          <cell r="C11147" t="str">
            <v>V600,ACCESSORY,MNTG RAILS,SET OF 2,48U,BLACK</v>
          </cell>
          <cell r="D11147" t="str">
            <v>szt.</v>
          </cell>
          <cell r="E11147">
            <v>0</v>
          </cell>
          <cell r="F11147" t="str">
            <v>SIEMON</v>
          </cell>
          <cell r="K11147">
            <v>147.1</v>
          </cell>
        </row>
        <row r="11148">
          <cell r="A11148" t="str">
            <v>V6A-R-4-48</v>
          </cell>
          <cell r="B11148" t="str">
            <v>V600,ACCESSORY,MNTG RAILS,SET OF 2,48U,GRAY</v>
          </cell>
          <cell r="C11148" t="str">
            <v>V600,ACCESSORY,MNTG RAILS,SET OF 2,48U,GRAY</v>
          </cell>
          <cell r="D11148" t="str">
            <v>szt.</v>
          </cell>
          <cell r="E11148">
            <v>0</v>
          </cell>
          <cell r="F11148" t="str">
            <v>SIEMON</v>
          </cell>
          <cell r="K11148">
            <v>147.1</v>
          </cell>
        </row>
        <row r="11149">
          <cell r="A11149" t="str">
            <v>V6A-DRC-1-42</v>
          </cell>
          <cell r="B11149" t="str">
            <v>V600,ACCESSORY,SPLIT SOLID DOOR,42U,BLK</v>
          </cell>
          <cell r="C11149" t="str">
            <v>V600,ACCESSORY,SPLIT SOLID DOOR,42U,BLK</v>
          </cell>
          <cell r="D11149" t="str">
            <v>szt.</v>
          </cell>
          <cell r="E11149">
            <v>0</v>
          </cell>
          <cell r="F11149" t="str">
            <v>SIEMON</v>
          </cell>
          <cell r="K11149">
            <v>327.58</v>
          </cell>
        </row>
        <row r="11150">
          <cell r="A11150" t="str">
            <v>V6A-DRC-4-42</v>
          </cell>
          <cell r="B11150" t="str">
            <v>V600,ACCESSORY,SPLIT SOLID DOOR,42U,GRAY</v>
          </cell>
          <cell r="C11150" t="str">
            <v>V600,ACCESSORY,SPLIT SOLID DOOR,42U,GRAY</v>
          </cell>
          <cell r="D11150" t="str">
            <v>szt.</v>
          </cell>
          <cell r="E11150">
            <v>0</v>
          </cell>
          <cell r="F11150" t="str">
            <v>SIEMON</v>
          </cell>
          <cell r="K11150">
            <v>327.58</v>
          </cell>
        </row>
        <row r="11151">
          <cell r="A11151" t="str">
            <v>V6A-DRC-1-45</v>
          </cell>
          <cell r="B11151" t="str">
            <v>V600,ACCESSORY,SPLIT SOLID DOOR,45U,BLK</v>
          </cell>
          <cell r="C11151" t="str">
            <v>V600,ACCESSORY,SPLIT SOLID DOOR,45U,BLK</v>
          </cell>
          <cell r="D11151" t="str">
            <v>szt.</v>
          </cell>
          <cell r="E11151">
            <v>0</v>
          </cell>
          <cell r="F11151" t="str">
            <v>SIEMON</v>
          </cell>
          <cell r="K11151">
            <v>344.82</v>
          </cell>
        </row>
        <row r="11152">
          <cell r="A11152" t="str">
            <v>V6A-DRC-4-45</v>
          </cell>
          <cell r="B11152" t="str">
            <v>V600,ACCESSORY,SPLIT SOLID DOOR,45U,GRAY</v>
          </cell>
          <cell r="C11152" t="str">
            <v>V600,ACCESSORY,SPLIT SOLID DOOR,45U,GRAY</v>
          </cell>
          <cell r="D11152" t="str">
            <v>szt.</v>
          </cell>
          <cell r="E11152">
            <v>0</v>
          </cell>
          <cell r="F11152" t="str">
            <v>SIEMON</v>
          </cell>
          <cell r="K11152">
            <v>344.82</v>
          </cell>
        </row>
        <row r="11153">
          <cell r="A11153" t="str">
            <v>V6A-DRC-1-48</v>
          </cell>
          <cell r="B11153" t="str">
            <v>V600,ACCESSORY,SPLIT SOLID DOOR,48U,BLK</v>
          </cell>
          <cell r="C11153" t="str">
            <v>V600,ACCESSORY,SPLIT SOLID DOOR,48U,BLK</v>
          </cell>
          <cell r="D11153" t="str">
            <v>szt.</v>
          </cell>
          <cell r="E11153">
            <v>0</v>
          </cell>
          <cell r="F11153" t="str">
            <v>SIEMON</v>
          </cell>
          <cell r="K11153">
            <v>379.28</v>
          </cell>
        </row>
        <row r="11154">
          <cell r="A11154" t="str">
            <v>V6A-DRC-4-48</v>
          </cell>
          <cell r="B11154" t="str">
            <v>V600,ACCESSORY,SPLIT SOLID DOOR,48U,GRAY</v>
          </cell>
          <cell r="C11154" t="str">
            <v>V600,ACCESSORY,SPLIT SOLID DOOR,48U,GRAY</v>
          </cell>
          <cell r="D11154" t="str">
            <v>szt.</v>
          </cell>
          <cell r="E11154">
            <v>0</v>
          </cell>
          <cell r="F11154" t="str">
            <v>SIEMON</v>
          </cell>
          <cell r="K11154">
            <v>379.28</v>
          </cell>
        </row>
        <row r="11155">
          <cell r="A11155" t="str">
            <v>V6A-DRB-1-42</v>
          </cell>
          <cell r="B11155" t="str">
            <v>V600,ACCESSORY,SPLIT VENTED DOOR,SET OF 2,42U,BLK</v>
          </cell>
          <cell r="C11155" t="str">
            <v>V600,ACCESSORY,SPLIT VENTED DOOR,SET OF 2,42U,BLK</v>
          </cell>
          <cell r="D11155" t="str">
            <v>szt.</v>
          </cell>
          <cell r="E11155">
            <v>0</v>
          </cell>
          <cell r="F11155" t="str">
            <v>SIEMON</v>
          </cell>
          <cell r="K11155">
            <v>323.74</v>
          </cell>
        </row>
        <row r="11156">
          <cell r="A11156" t="str">
            <v>V6A-DRB-4-42</v>
          </cell>
          <cell r="B11156" t="str">
            <v>V600,ACCESSORY,SPLIT VENTED DOOR,SET OF 2,42U,GRY</v>
          </cell>
          <cell r="C11156" t="str">
            <v>V600,ACCESSORY,SPLIT VENTED DOOR,SET OF 2,42U,GRY</v>
          </cell>
          <cell r="D11156" t="str">
            <v>szt.</v>
          </cell>
          <cell r="E11156">
            <v>0</v>
          </cell>
          <cell r="F11156" t="str">
            <v>SIEMON</v>
          </cell>
          <cell r="K11156">
            <v>323.74</v>
          </cell>
        </row>
        <row r="11157">
          <cell r="A11157" t="str">
            <v>V6A-DRB-1-45</v>
          </cell>
          <cell r="B11157" t="str">
            <v>V600,ACCESSORY,SPLIT VENTED DOOR,SET OF 2,45U,BLK</v>
          </cell>
          <cell r="C11157" t="str">
            <v>V600,ACCESSORY,SPLIT VENTED DOOR,SET OF 2,45U,BLK</v>
          </cell>
          <cell r="D11157" t="str">
            <v>szt.</v>
          </cell>
          <cell r="E11157">
            <v>0</v>
          </cell>
          <cell r="F11157" t="str">
            <v>SIEMON</v>
          </cell>
          <cell r="K11157">
            <v>344.82</v>
          </cell>
        </row>
        <row r="11158">
          <cell r="A11158" t="str">
            <v>V6A-DRB-4-45</v>
          </cell>
          <cell r="B11158" t="str">
            <v>V600,ACCESSORY,SPLIT VENTED DOOR,SET OF 2,45U,GRY</v>
          </cell>
          <cell r="C11158" t="str">
            <v>V600,ACCESSORY,SPLIT VENTED DOOR,SET OF 2,45U,GRY</v>
          </cell>
          <cell r="D11158" t="str">
            <v>szt.</v>
          </cell>
          <cell r="E11158">
            <v>0</v>
          </cell>
          <cell r="F11158" t="str">
            <v>SIEMON</v>
          </cell>
          <cell r="K11158">
            <v>344.82</v>
          </cell>
        </row>
        <row r="11159">
          <cell r="A11159" t="str">
            <v>V6A-DRB-4-48</v>
          </cell>
          <cell r="B11159" t="str">
            <v>V600,ACCESSORY,SPLIT VENTED DOOR,SET OF 2,48U,GRY</v>
          </cell>
          <cell r="C11159" t="str">
            <v>V600,ACCESSORY,SPLIT VENTED DOOR,SET OF 2,48U,GRY</v>
          </cell>
          <cell r="D11159" t="str">
            <v>szt.</v>
          </cell>
          <cell r="E11159">
            <v>0</v>
          </cell>
          <cell r="F11159" t="str">
            <v>SIEMON</v>
          </cell>
          <cell r="K11159">
            <v>370.66</v>
          </cell>
        </row>
        <row r="11160">
          <cell r="A11160" t="str">
            <v>V6A-DRB-1-48</v>
          </cell>
          <cell r="B11160" t="str">
            <v>V600,ACCESSORY,SPLIT VENTED DOORS,SET OF 2,48U,BLA</v>
          </cell>
          <cell r="C11160" t="str">
            <v>V600,ACCESSORY,SPLIT VENTED DOORS,SET OF 2,48U,BLACK</v>
          </cell>
          <cell r="D11160" t="str">
            <v>szt.</v>
          </cell>
          <cell r="E11160">
            <v>0</v>
          </cell>
          <cell r="F11160" t="str">
            <v>SIEMON</v>
          </cell>
          <cell r="K11160">
            <v>370.66</v>
          </cell>
        </row>
        <row r="11161">
          <cell r="A11161" t="str">
            <v>VA-VPA-BAY-1</v>
          </cell>
          <cell r="B11161" t="str">
            <v>V600,ACCESSORY,V600-TO VPOD,BAYING KIT,BLK</v>
          </cell>
          <cell r="C11161" t="str">
            <v>V600,ACCESSORY,V600-TO VPOD,BAYING KIT,BLK</v>
          </cell>
          <cell r="D11161" t="str">
            <v>szt.</v>
          </cell>
          <cell r="E11161">
            <v>0</v>
          </cell>
          <cell r="F11161" t="str">
            <v>SIEMON</v>
          </cell>
          <cell r="K11161">
            <v>76.02</v>
          </cell>
        </row>
        <row r="11162">
          <cell r="A11162" t="str">
            <v>VA-VPA-BAY-4</v>
          </cell>
          <cell r="B11162" t="str">
            <v>V600,ACCESSORY,V600-TO VPOD,BAYING KIT,GRY</v>
          </cell>
          <cell r="C11162" t="str">
            <v>V600,ACCESSORY,V600-TO VPOD,BAYING KIT,GRY</v>
          </cell>
          <cell r="D11162" t="str">
            <v>szt.</v>
          </cell>
          <cell r="E11162">
            <v>0</v>
          </cell>
          <cell r="F11162" t="str">
            <v>SIEMON</v>
          </cell>
          <cell r="K11162">
            <v>76.02</v>
          </cell>
        </row>
        <row r="11163">
          <cell r="A11163" t="str">
            <v>V6A-LD-1</v>
          </cell>
          <cell r="B11163" t="str">
            <v>V600,LID DIVIDER,SET OF 2,BLACK</v>
          </cell>
          <cell r="C11163" t="str">
            <v>V600,LID DIVIDER,SET OF 2,BLACK</v>
          </cell>
          <cell r="D11163" t="str">
            <v>szt.</v>
          </cell>
          <cell r="E11163">
            <v>0</v>
          </cell>
          <cell r="F11163" t="str">
            <v>SIEMON</v>
          </cell>
          <cell r="K11163">
            <v>68.28</v>
          </cell>
        </row>
        <row r="11164">
          <cell r="A11164" t="str">
            <v>V6A-LD-4</v>
          </cell>
          <cell r="B11164" t="str">
            <v>V600,LID DIVIDER,SET OF 2,GRAY</v>
          </cell>
          <cell r="C11164" t="str">
            <v>V600,LID DIVIDER,SET OF 2,GRAY</v>
          </cell>
          <cell r="D11164" t="str">
            <v>szt.</v>
          </cell>
          <cell r="E11164">
            <v>0</v>
          </cell>
          <cell r="F11164" t="str">
            <v>SIEMON</v>
          </cell>
          <cell r="K11164">
            <v>68.28</v>
          </cell>
        </row>
        <row r="11165">
          <cell r="A11165" t="str">
            <v>V-W</v>
          </cell>
          <cell r="B11165" t="str">
            <v>V600/V800,ACCESSORY,CASTORS,SET OF 4,BLACK</v>
          </cell>
          <cell r="C11165" t="str">
            <v>V600/V800,ACCESSORY,CASTORS,SET OF 4,BLACK</v>
          </cell>
          <cell r="D11165" t="str">
            <v>szt.</v>
          </cell>
          <cell r="E11165">
            <v>0</v>
          </cell>
          <cell r="F11165" t="str">
            <v>SIEMON</v>
          </cell>
          <cell r="K11165">
            <v>150.47999999999999</v>
          </cell>
        </row>
        <row r="11166">
          <cell r="A11166" t="str">
            <v>V-W-4</v>
          </cell>
          <cell r="B11166" t="str">
            <v>V600/V800,ACCESSORY,CASTORS,SET OF 4,GARY</v>
          </cell>
          <cell r="C11166" t="str">
            <v>V600/V800,ACCESSORY,CASTORS,SET OF 4,GARY</v>
          </cell>
          <cell r="D11166" t="str">
            <v>szt.</v>
          </cell>
          <cell r="E11166">
            <v>0</v>
          </cell>
          <cell r="F11166" t="str">
            <v>SIEMON</v>
          </cell>
          <cell r="K11166">
            <v>150.47999999999999</v>
          </cell>
        </row>
        <row r="11167">
          <cell r="A11167" t="str">
            <v>V-TRAY-100-1-42</v>
          </cell>
          <cell r="B11167" t="str">
            <v>V600/V800,ACCESSORY,PDU/VERT CABLETRAY,100MM,SET O</v>
          </cell>
          <cell r="C11167" t="str">
            <v>V600/V800,ACCESSORY,PDU/VERT CABLETRAY,100MM,SET OF 2,42U,BLK</v>
          </cell>
          <cell r="D11167" t="str">
            <v>szt.</v>
          </cell>
          <cell r="E11167">
            <v>0</v>
          </cell>
          <cell r="F11167" t="str">
            <v>SIEMON</v>
          </cell>
          <cell r="K11167">
            <v>217.34</v>
          </cell>
        </row>
        <row r="11168">
          <cell r="A11168" t="str">
            <v>V-TRAY-100-1-45</v>
          </cell>
          <cell r="B11168" t="str">
            <v>V600/V800,ACCESSORY,PDU/VERT CABLETRAY,100MM,SET O</v>
          </cell>
          <cell r="C11168" t="str">
            <v>V600/V800,ACCESSORY,PDU/VERT CABLETRAY,100MM,SET OF 2,45U,BLK</v>
          </cell>
          <cell r="D11168" t="str">
            <v>szt.</v>
          </cell>
          <cell r="E11168">
            <v>0</v>
          </cell>
          <cell r="F11168" t="str">
            <v>SIEMON</v>
          </cell>
          <cell r="K11168">
            <v>232.9</v>
          </cell>
        </row>
        <row r="11169">
          <cell r="A11169" t="str">
            <v>V-TRAY-100-1-48</v>
          </cell>
          <cell r="B11169" t="str">
            <v>V600/V800,ACCESSORY,PDU/VERT CABLETRAY,100MM,SET O</v>
          </cell>
          <cell r="C11169" t="str">
            <v>V600/V800,ACCESSORY,PDU/VERT CABLETRAY,100MM,SET OF 2,48U,BLK</v>
          </cell>
          <cell r="D11169" t="str">
            <v>szt.</v>
          </cell>
          <cell r="E11169">
            <v>0</v>
          </cell>
          <cell r="F11169" t="str">
            <v>SIEMON</v>
          </cell>
          <cell r="K11169">
            <v>248.44</v>
          </cell>
        </row>
        <row r="11170">
          <cell r="A11170" t="str">
            <v>V-TRAY-100-4-42</v>
          </cell>
          <cell r="B11170" t="str">
            <v>V600/V800,ACCESSORY,PDU/VERT CABLETRAY,100MM,SET O</v>
          </cell>
          <cell r="C11170" t="str">
            <v>V600/V800,ACCESSORY,PDU/VERT CABLETRAY,100MM,SET OF 2,42U,GRY</v>
          </cell>
          <cell r="D11170" t="str">
            <v>szt.</v>
          </cell>
          <cell r="E11170">
            <v>0</v>
          </cell>
          <cell r="F11170" t="str">
            <v>SIEMON</v>
          </cell>
          <cell r="K11170">
            <v>217.34</v>
          </cell>
        </row>
        <row r="11171">
          <cell r="A11171" t="str">
            <v>V-TRAY-100-4-45</v>
          </cell>
          <cell r="B11171" t="str">
            <v>V600/V800,ACCESSORY,PDU/VERT CABLETRAY,100MM,SET O</v>
          </cell>
          <cell r="C11171" t="str">
            <v>V600/V800,ACCESSORY,PDU/VERT CABLETRAY,100MM,SET OF 2,45U,GRY</v>
          </cell>
          <cell r="D11171" t="str">
            <v>szt.</v>
          </cell>
          <cell r="E11171">
            <v>0</v>
          </cell>
          <cell r="F11171" t="str">
            <v>SIEMON</v>
          </cell>
          <cell r="K11171">
            <v>232.9</v>
          </cell>
        </row>
        <row r="11172">
          <cell r="A11172" t="str">
            <v>V-TRAY-100-4-48</v>
          </cell>
          <cell r="B11172" t="str">
            <v>V600/V800,ACCESSORY,PDU/VERT CABLETRAY,100MM,SET O</v>
          </cell>
          <cell r="C11172" t="str">
            <v>V600/V800,ACCESSORY,PDU/VERT CABLETRAY,100MM,SET OF 2,48U,GRY</v>
          </cell>
          <cell r="D11172" t="str">
            <v>szt.</v>
          </cell>
          <cell r="E11172">
            <v>0</v>
          </cell>
          <cell r="F11172" t="str">
            <v>SIEMON</v>
          </cell>
          <cell r="K11172">
            <v>248.44</v>
          </cell>
        </row>
        <row r="11173">
          <cell r="A11173" t="str">
            <v>V-TRAY-150-1-42</v>
          </cell>
          <cell r="B11173" t="str">
            <v>V600/V800,ACCESSORY,PDU/VERT CABLETRAY,150MM,SET O</v>
          </cell>
          <cell r="C11173" t="str">
            <v>V600/V800,ACCESSORY,PDU/VERT CABLETRAY,150MM,SET OF 2,42U,BLK</v>
          </cell>
          <cell r="D11173" t="str">
            <v>szt.</v>
          </cell>
          <cell r="E11173">
            <v>0</v>
          </cell>
          <cell r="F11173" t="str">
            <v>SIEMON</v>
          </cell>
          <cell r="K11173">
            <v>267.82</v>
          </cell>
        </row>
        <row r="11174">
          <cell r="A11174" t="str">
            <v>V-TRAY-150-1-45</v>
          </cell>
          <cell r="B11174" t="str">
            <v>V600/V800,ACCESSORY,PDU/VERT CABLETRAY,150MM,SET O</v>
          </cell>
          <cell r="C11174" t="str">
            <v>V600/V800,ACCESSORY,PDU/VERT CABLETRAY,150MM,SET OF 2,45U,BLK</v>
          </cell>
          <cell r="D11174" t="str">
            <v>szt.</v>
          </cell>
          <cell r="E11174">
            <v>0</v>
          </cell>
          <cell r="F11174" t="str">
            <v>SIEMON</v>
          </cell>
          <cell r="K11174">
            <v>286.94</v>
          </cell>
        </row>
        <row r="11175">
          <cell r="A11175" t="str">
            <v>V-TRAY-150-1-48</v>
          </cell>
          <cell r="B11175" t="str">
            <v>V600/V800,ACCESSORY,PDU/VERT CABLETRAY,150MM,SET O</v>
          </cell>
          <cell r="C11175" t="str">
            <v>V600/V800,ACCESSORY,PDU/VERT CABLETRAY,150MM,SET OF 2,48U,BLK</v>
          </cell>
          <cell r="D11175" t="str">
            <v>szt.</v>
          </cell>
          <cell r="E11175">
            <v>0</v>
          </cell>
          <cell r="F11175" t="str">
            <v>SIEMON</v>
          </cell>
          <cell r="K11175">
            <v>306.08</v>
          </cell>
        </row>
        <row r="11176">
          <cell r="A11176" t="str">
            <v>V-TRAY-150-4-42</v>
          </cell>
          <cell r="B11176" t="str">
            <v>V600/V800,ACCESSORY,PDU/VERT CABLETRAY,150MM,SET O</v>
          </cell>
          <cell r="C11176" t="str">
            <v>V600/V800,ACCESSORY,PDU/VERT CABLETRAY,150MM,SET OF 2,42U,GRY</v>
          </cell>
          <cell r="D11176" t="str">
            <v>szt.</v>
          </cell>
          <cell r="E11176">
            <v>0</v>
          </cell>
          <cell r="F11176" t="str">
            <v>SIEMON</v>
          </cell>
          <cell r="K11176">
            <v>267.82</v>
          </cell>
        </row>
        <row r="11177">
          <cell r="A11177" t="str">
            <v>V-TRAY-150-4-45</v>
          </cell>
          <cell r="B11177" t="str">
            <v>V600/V800,ACCESSORY,PDU/VERT CABLETRAY,150MM,SET O</v>
          </cell>
          <cell r="C11177" t="str">
            <v>V600/V800,ACCESSORY,PDU/VERT CABLETRAY,150MM,SET OF 2,45U,GRAY</v>
          </cell>
          <cell r="D11177" t="str">
            <v>szt.</v>
          </cell>
          <cell r="E11177">
            <v>0</v>
          </cell>
          <cell r="F11177" t="str">
            <v>SIEMON</v>
          </cell>
          <cell r="K11177">
            <v>286.94</v>
          </cell>
        </row>
        <row r="11178">
          <cell r="A11178" t="str">
            <v>V-TRAY-150-4-48</v>
          </cell>
          <cell r="B11178" t="str">
            <v>V600/V800,ACCESSORY,PDU/VERT CABLETRAY,150MM,SET O</v>
          </cell>
          <cell r="C11178" t="str">
            <v>V600/V800,ACCESSORY,PDU/VERT CABLETRAY,150MM,SET OF 2,48U,GRAY</v>
          </cell>
          <cell r="D11178" t="str">
            <v>szt.</v>
          </cell>
          <cell r="E11178">
            <v>0</v>
          </cell>
          <cell r="F11178" t="str">
            <v>SIEMON</v>
          </cell>
          <cell r="K11178">
            <v>306.08</v>
          </cell>
        </row>
        <row r="11179">
          <cell r="A11179" t="str">
            <v>V-TRAY-300-1-42</v>
          </cell>
          <cell r="B11179" t="str">
            <v>V600/V800,ACCESSORY,VERT CABLETRAY,300MM,SET OF 2,</v>
          </cell>
          <cell r="C11179" t="str">
            <v>V600/V800,ACCESSORY,VERT CABLETRAY,300MM,SET OF 2,42U,BLK</v>
          </cell>
          <cell r="D11179" t="str">
            <v>szt.</v>
          </cell>
          <cell r="E11179">
            <v>0</v>
          </cell>
          <cell r="F11179" t="str">
            <v>SIEMON</v>
          </cell>
          <cell r="K11179">
            <v>408.72</v>
          </cell>
        </row>
        <row r="11180">
          <cell r="A11180" t="str">
            <v>V-TRAY-300-1-45</v>
          </cell>
          <cell r="B11180" t="str">
            <v>V600/V800,ACCESSORY,VERT CABLETRAY,300MM,SET OF 2,</v>
          </cell>
          <cell r="C11180" t="str">
            <v>V600/V800,ACCESSORY,VERT CABLETRAY,300MM,SET OF 2,45U,BLK</v>
          </cell>
          <cell r="D11180" t="str">
            <v>szt.</v>
          </cell>
          <cell r="E11180">
            <v>0</v>
          </cell>
          <cell r="F11180" t="str">
            <v>SIEMON</v>
          </cell>
          <cell r="K11180">
            <v>437.92</v>
          </cell>
        </row>
        <row r="11181">
          <cell r="A11181" t="str">
            <v>V-TRAY-300-1-48</v>
          </cell>
          <cell r="B11181" t="str">
            <v>V600/V800,ACCESSORY,VERT CABLETRAY,300MM,SET OF 2,</v>
          </cell>
          <cell r="C11181" t="str">
            <v>V600/V800,ACCESSORY,VERT CABLETRAY,300MM,SET OF 2,48U,BLK</v>
          </cell>
          <cell r="D11181" t="str">
            <v>szt.</v>
          </cell>
          <cell r="E11181">
            <v>0</v>
          </cell>
          <cell r="F11181" t="str">
            <v>SIEMON</v>
          </cell>
          <cell r="K11181">
            <v>467.1</v>
          </cell>
        </row>
        <row r="11182">
          <cell r="A11182" t="str">
            <v>V-TRAY-300-4-42</v>
          </cell>
          <cell r="B11182" t="str">
            <v>V600/V800,ACCESSORY,VERT CABLETRAY,300MM,SET OF 2,</v>
          </cell>
          <cell r="C11182" t="str">
            <v>V600/V800,ACCESSORY,VERT CABLETRAY,300MM,SET OF 2,42U,GRY</v>
          </cell>
          <cell r="D11182" t="str">
            <v>szt.</v>
          </cell>
          <cell r="E11182">
            <v>0</v>
          </cell>
          <cell r="F11182" t="str">
            <v>SIEMON</v>
          </cell>
          <cell r="K11182">
            <v>408.72</v>
          </cell>
        </row>
        <row r="11183">
          <cell r="A11183" t="str">
            <v>V-TRAY-300-4-45</v>
          </cell>
          <cell r="B11183" t="str">
            <v>V600/V800,ACCESSORY,VERT CABLETRAY,300MM,SET OF 2,</v>
          </cell>
          <cell r="C11183" t="str">
            <v>V600/V800,ACCESSORY,VERT CABLETRAY,300MM,SET OF 2,45U,GRY</v>
          </cell>
          <cell r="D11183" t="str">
            <v>szt.</v>
          </cell>
          <cell r="E11183">
            <v>0</v>
          </cell>
          <cell r="F11183" t="str">
            <v>SIEMON</v>
          </cell>
          <cell r="K11183">
            <v>437.92</v>
          </cell>
        </row>
        <row r="11184">
          <cell r="A11184" t="str">
            <v>V-TRAY-300-4-48</v>
          </cell>
          <cell r="B11184" t="str">
            <v>V600/V800,ACCESSORY,VERT CABLETRAY,300MM,SET OF 2,</v>
          </cell>
          <cell r="C11184" t="str">
            <v>V600/V800,ACCESSORY,VERT CABLETRAY,300MM,SET OF 2,48U,GRY</v>
          </cell>
          <cell r="D11184" t="str">
            <v>szt.</v>
          </cell>
          <cell r="E11184">
            <v>0</v>
          </cell>
          <cell r="F11184" t="str">
            <v>SIEMON</v>
          </cell>
          <cell r="K11184">
            <v>467.1</v>
          </cell>
        </row>
        <row r="11185">
          <cell r="A11185" t="str">
            <v>V1A-S-1-42</v>
          </cell>
          <cell r="B11185" t="str">
            <v>V600/V800,V1A SIDE PANEL KIT, 42U, BLACK</v>
          </cell>
          <cell r="C11185" t="str">
            <v>V600/V800,V1A SIDE PANEL KIT, 42U, BLACK</v>
          </cell>
          <cell r="D11185" t="str">
            <v>szt.</v>
          </cell>
          <cell r="E11185">
            <v>0</v>
          </cell>
          <cell r="F11185" t="str">
            <v>SIEMON</v>
          </cell>
          <cell r="K11185">
            <v>290.92</v>
          </cell>
        </row>
        <row r="11186">
          <cell r="A11186" t="str">
            <v>V1A-S-1-45</v>
          </cell>
          <cell r="B11186" t="str">
            <v>V600/V800,V1A SIDE PANEL KIT, 45U, BLACK</v>
          </cell>
          <cell r="C11186" t="str">
            <v>V600/V800,V1A SIDE PANEL KIT, 45U, BLACK</v>
          </cell>
          <cell r="D11186" t="str">
            <v>szt.</v>
          </cell>
          <cell r="E11186">
            <v>0</v>
          </cell>
          <cell r="F11186" t="str">
            <v>SIEMON</v>
          </cell>
          <cell r="K11186">
            <v>293.04000000000002</v>
          </cell>
        </row>
        <row r="11187">
          <cell r="A11187" t="str">
            <v>V1A-S-4-42</v>
          </cell>
          <cell r="B11187" t="str">
            <v>V600/V800,V1A SIDE PANEL KIT,42U,GRAY</v>
          </cell>
          <cell r="C11187" t="str">
            <v>V600/V800,V1A SIDE PANEL KIT,42U,GRAY</v>
          </cell>
          <cell r="D11187" t="str">
            <v>szt.</v>
          </cell>
          <cell r="E11187">
            <v>0</v>
          </cell>
          <cell r="F11187" t="str">
            <v>SIEMON</v>
          </cell>
          <cell r="K11187">
            <v>290.92</v>
          </cell>
        </row>
        <row r="11188">
          <cell r="A11188" t="str">
            <v>V1A-S-4-45</v>
          </cell>
          <cell r="B11188" t="str">
            <v>V600/V800,V1A SIDE PANEL KIT,45U,GRAY</v>
          </cell>
          <cell r="C11188" t="str">
            <v>V600/V800,V1A SIDE PANEL KIT,45U,GRAY</v>
          </cell>
          <cell r="D11188" t="str">
            <v>szt.</v>
          </cell>
          <cell r="E11188">
            <v>0</v>
          </cell>
          <cell r="F11188" t="str">
            <v>SIEMON</v>
          </cell>
          <cell r="K11188">
            <v>293.04000000000002</v>
          </cell>
        </row>
        <row r="11189">
          <cell r="A11189" t="str">
            <v>V1A-S-1-48</v>
          </cell>
          <cell r="B11189" t="str">
            <v>V600/V800,V1A SIDE PANEL KIT,48U,BLACK</v>
          </cell>
          <cell r="C11189" t="str">
            <v>V600/V800,V1A SIDE PANEL KIT,48U,BLACK</v>
          </cell>
          <cell r="D11189" t="str">
            <v>szt.</v>
          </cell>
          <cell r="E11189">
            <v>0</v>
          </cell>
          <cell r="F11189" t="str">
            <v>SIEMON</v>
          </cell>
          <cell r="K11189">
            <v>310.27999999999997</v>
          </cell>
        </row>
        <row r="11190">
          <cell r="A11190" t="str">
            <v>V1A-S-4-48</v>
          </cell>
          <cell r="B11190" t="str">
            <v>V600/V800,V1A SIDE PANEL KIT,48U,GRAY</v>
          </cell>
          <cell r="C11190" t="str">
            <v>V600/V800,V1A SIDE PANEL KIT,48U,GRAY</v>
          </cell>
          <cell r="D11190" t="str">
            <v>szt.</v>
          </cell>
          <cell r="E11190">
            <v>0</v>
          </cell>
          <cell r="F11190" t="str">
            <v>SIEMON</v>
          </cell>
          <cell r="K11190">
            <v>310.27999999999997</v>
          </cell>
        </row>
        <row r="11191">
          <cell r="A11191" t="str">
            <v>V2A-S-1-42</v>
          </cell>
          <cell r="B11191" t="str">
            <v>V600/V800,V2A SIDE PANEL KIT, 42U, BLACK</v>
          </cell>
          <cell r="C11191" t="str">
            <v>V600/V800,V2A SIDE PANEL KIT, 42U, BLACK</v>
          </cell>
          <cell r="D11191" t="str">
            <v>szt.</v>
          </cell>
          <cell r="E11191">
            <v>0</v>
          </cell>
          <cell r="F11191" t="str">
            <v>SIEMON</v>
          </cell>
          <cell r="K11191">
            <v>283.38</v>
          </cell>
        </row>
        <row r="11192">
          <cell r="A11192" t="str">
            <v>V2A-S-1-45</v>
          </cell>
          <cell r="B11192" t="str">
            <v>V600/V800,V2A SIDE PANEL KIT, 45U, BLACK</v>
          </cell>
          <cell r="C11192" t="str">
            <v>V600/V800,V2A SIDE PANEL KIT, 45U, BLACK</v>
          </cell>
          <cell r="D11192" t="str">
            <v>szt.</v>
          </cell>
          <cell r="E11192">
            <v>0</v>
          </cell>
          <cell r="F11192" t="str">
            <v>SIEMON</v>
          </cell>
          <cell r="K11192">
            <v>314.02</v>
          </cell>
        </row>
        <row r="11193">
          <cell r="A11193" t="str">
            <v>V2A-S-4-42</v>
          </cell>
          <cell r="B11193" t="str">
            <v>V600/V800,V2A SIDE PANEL KIT,42U,GRAY</v>
          </cell>
          <cell r="C11193" t="str">
            <v>V600/V800,V2A SIDE PANEL KIT,42U,GRAY</v>
          </cell>
          <cell r="D11193" t="str">
            <v>szt.</v>
          </cell>
          <cell r="E11193">
            <v>0</v>
          </cell>
          <cell r="F11193" t="str">
            <v>SIEMON</v>
          </cell>
          <cell r="K11193">
            <v>283.38</v>
          </cell>
        </row>
        <row r="11194">
          <cell r="A11194" t="str">
            <v>V2A-S-4-45</v>
          </cell>
          <cell r="B11194" t="str">
            <v>V600/V800,V2A SIDE PANEL KIT,45U,GRAY</v>
          </cell>
          <cell r="C11194" t="str">
            <v>V600/V800,V2A SIDE PANEL KIT,45U,GRAY</v>
          </cell>
          <cell r="D11194" t="str">
            <v>szt.</v>
          </cell>
          <cell r="E11194">
            <v>0</v>
          </cell>
          <cell r="F11194" t="str">
            <v>SIEMON</v>
          </cell>
          <cell r="K11194">
            <v>314.02</v>
          </cell>
        </row>
        <row r="11195">
          <cell r="A11195" t="str">
            <v>V2A-S-1-48</v>
          </cell>
          <cell r="B11195" t="str">
            <v>V600/V800,V2A SIDE PANEL KIT,48U,BLACK</v>
          </cell>
          <cell r="C11195" t="str">
            <v>V600/V800,V2A SIDE PANEL KIT,48U,BLACK</v>
          </cell>
          <cell r="D11195" t="str">
            <v>szt.</v>
          </cell>
          <cell r="E11195">
            <v>0</v>
          </cell>
          <cell r="F11195" t="str">
            <v>SIEMON</v>
          </cell>
          <cell r="K11195">
            <v>344.68</v>
          </cell>
        </row>
        <row r="11196">
          <cell r="A11196" t="str">
            <v>V2A-S-4-48</v>
          </cell>
          <cell r="B11196" t="str">
            <v>V600/V800,V2A SIDE PANEL KIT,48U,GRAY</v>
          </cell>
          <cell r="C11196" t="str">
            <v>V600/V800,V2A SIDE PANEL KIT,48U,GRAY</v>
          </cell>
          <cell r="D11196" t="str">
            <v>szt.</v>
          </cell>
          <cell r="E11196">
            <v>0</v>
          </cell>
          <cell r="F11196" t="str">
            <v>SIEMON</v>
          </cell>
          <cell r="K11196">
            <v>344.68</v>
          </cell>
        </row>
        <row r="11197">
          <cell r="A11197" t="str">
            <v>V8A-S-1-42</v>
          </cell>
          <cell r="B11197" t="str">
            <v>V600/V800,V8A SIDE PANEL KIT,42U,BLACK</v>
          </cell>
          <cell r="C11197" t="str">
            <v>V600/V800,V8A SIDE PANEL KIT,42U,BLACK</v>
          </cell>
          <cell r="D11197" t="str">
            <v>szt.</v>
          </cell>
          <cell r="E11197">
            <v>0</v>
          </cell>
          <cell r="F11197" t="str">
            <v>SIEMON</v>
          </cell>
          <cell r="K11197">
            <v>268.24</v>
          </cell>
        </row>
        <row r="11198">
          <cell r="A11198" t="str">
            <v>V8A-S-4-42</v>
          </cell>
          <cell r="B11198" t="str">
            <v>V600/V800,V8A SIDE PANEL KIT,42U,GRAY</v>
          </cell>
          <cell r="C11198" t="str">
            <v>V600/V800,V8A SIDE PANEL KIT,42U,GRAY</v>
          </cell>
          <cell r="D11198" t="str">
            <v>szt.</v>
          </cell>
          <cell r="E11198">
            <v>0</v>
          </cell>
          <cell r="F11198" t="str">
            <v>SIEMON</v>
          </cell>
          <cell r="K11198">
            <v>268.24</v>
          </cell>
        </row>
        <row r="11199">
          <cell r="A11199" t="str">
            <v>V8A-S-1-45</v>
          </cell>
          <cell r="B11199" t="str">
            <v>V600/V800,V8A SIDE PANEL KIT,45U,BLACK</v>
          </cell>
          <cell r="C11199" t="str">
            <v>V600/V800,V8A SIDE PANEL KIT,45U,BLACK</v>
          </cell>
          <cell r="D11199" t="str">
            <v>szt.</v>
          </cell>
          <cell r="E11199">
            <v>0</v>
          </cell>
          <cell r="F11199" t="str">
            <v>SIEMON</v>
          </cell>
          <cell r="K11199">
            <v>268.24</v>
          </cell>
        </row>
        <row r="11200">
          <cell r="A11200" t="str">
            <v>V8A-S-4-45</v>
          </cell>
          <cell r="B11200" t="str">
            <v>V600/V800,V8A SIDE PANEL KIT,45U,GRAY</v>
          </cell>
          <cell r="C11200" t="str">
            <v>V600/V800,V8A SIDE PANEL KIT,45U,GRAY</v>
          </cell>
          <cell r="D11200" t="str">
            <v>szt.</v>
          </cell>
          <cell r="E11200">
            <v>0</v>
          </cell>
          <cell r="F11200" t="str">
            <v>SIEMON</v>
          </cell>
          <cell r="K11200">
            <v>268.24</v>
          </cell>
        </row>
        <row r="11201">
          <cell r="A11201" t="str">
            <v>V8A-S-1-48</v>
          </cell>
          <cell r="B11201" t="str">
            <v>V600/V800,V8A SIDE PANEL KIT,48U,BLACK</v>
          </cell>
          <cell r="C11201" t="str">
            <v>V600/V800,V8A SIDE PANEL KIT,48U,BLACK</v>
          </cell>
          <cell r="D11201" t="str">
            <v>szt.</v>
          </cell>
          <cell r="E11201">
            <v>0</v>
          </cell>
          <cell r="F11201" t="str">
            <v>SIEMON</v>
          </cell>
          <cell r="K11201">
            <v>268.24</v>
          </cell>
        </row>
        <row r="11202">
          <cell r="A11202" t="str">
            <v>V8A-S-4-48</v>
          </cell>
          <cell r="B11202" t="str">
            <v>V600/V800,V8A SIDE PANEL KIT,48U,GRAY</v>
          </cell>
          <cell r="C11202" t="str">
            <v>V600/V800,V8A SIDE PANEL KIT,48U,GRAY</v>
          </cell>
          <cell r="D11202" t="str">
            <v>szt.</v>
          </cell>
          <cell r="E11202">
            <v>0</v>
          </cell>
          <cell r="F11202" t="str">
            <v>SIEMON</v>
          </cell>
          <cell r="K11202">
            <v>268.24</v>
          </cell>
        </row>
        <row r="11203">
          <cell r="A11203" t="str">
            <v>V8A-VPC145-4-42</v>
          </cell>
          <cell r="B11203" t="str">
            <v>V800, VERTICAL CBL MGMT CHANNEL,S145,42U, GRAY</v>
          </cell>
          <cell r="C11203" t="str">
            <v>V800, VERTICAL CBL MGMT CHANNEL,S145,42U, GRAY</v>
          </cell>
          <cell r="D11203" t="str">
            <v>szt.</v>
          </cell>
          <cell r="E11203">
            <v>0</v>
          </cell>
          <cell r="F11203" t="str">
            <v>SIEMON</v>
          </cell>
          <cell r="K11203">
            <v>98.76</v>
          </cell>
        </row>
        <row r="11204">
          <cell r="A11204" t="str">
            <v>V81A-0AA111-42</v>
          </cell>
          <cell r="B11204" t="str">
            <v>V800,800W,1000D,S-PNL(0),F-DR FL VNT,R-DR FL VNT,K</v>
          </cell>
          <cell r="C11204" t="str">
            <v>V800,800W,1000D,S-PNL(0),F-DR FL VNT,R-DR FL VNT,KEY,BLK,42U</v>
          </cell>
          <cell r="D11204" t="str">
            <v>szt.</v>
          </cell>
          <cell r="E11204">
            <v>0</v>
          </cell>
          <cell r="F11204" t="str">
            <v>SIEMON</v>
          </cell>
          <cell r="K11204">
            <v>1898.12</v>
          </cell>
        </row>
        <row r="11205">
          <cell r="A11205" t="str">
            <v>V81A-0AB111-42</v>
          </cell>
          <cell r="B11205" t="str">
            <v>V800,800W,1000D,S-PNL(0),F-DR FL VNT,R-DR SP VNT,K</v>
          </cell>
          <cell r="C11205" t="str">
            <v>V800,800W,1000D,S-PNL(0),F-DR FL VNT,R-DR SP VNT,KEY,BLK,42U</v>
          </cell>
          <cell r="D11205" t="str">
            <v>szt.</v>
          </cell>
          <cell r="E11205">
            <v>0</v>
          </cell>
          <cell r="F11205" t="str">
            <v>SIEMON</v>
          </cell>
          <cell r="K11205">
            <v>1932.6</v>
          </cell>
        </row>
        <row r="11206">
          <cell r="A11206" t="str">
            <v>V81A-0AB111-45</v>
          </cell>
          <cell r="B11206" t="str">
            <v>V800,800W,1000D,S-PNL(0),F-DR FL VNT,R-DR SP VNT,K</v>
          </cell>
          <cell r="C11206" t="str">
            <v>V800,800W,1000D,S-PNL(0),F-DR FL VNT,R-DR SP VNT,KEY,BLK,45U</v>
          </cell>
          <cell r="D11206" t="str">
            <v>szt.</v>
          </cell>
          <cell r="E11206">
            <v>0</v>
          </cell>
          <cell r="F11206" t="str">
            <v>SIEMON</v>
          </cell>
          <cell r="K11206">
            <v>2025.7</v>
          </cell>
        </row>
        <row r="11207">
          <cell r="A11207" t="str">
            <v>V81A-0AB111-48</v>
          </cell>
          <cell r="B11207" t="str">
            <v>V800,800W,1000D,S-PNL(0),F-DR FL VNT,R-DR SP VNT,K</v>
          </cell>
          <cell r="C11207" t="str">
            <v>V800,800W,1000D,S-PNL(0),F-DR FL VNT,R-DR SP VNT,KEY,BLK,48U</v>
          </cell>
          <cell r="D11207" t="str">
            <v>szt.</v>
          </cell>
          <cell r="E11207">
            <v>0</v>
          </cell>
          <cell r="F11207" t="str">
            <v>SIEMON</v>
          </cell>
          <cell r="K11207">
            <v>2149.8200000000002</v>
          </cell>
        </row>
        <row r="11208">
          <cell r="A11208" t="str">
            <v>V81A-0AB121-42</v>
          </cell>
          <cell r="B11208" t="str">
            <v>V800,800W,1000D,S-PNL(0),F-DR FL VNT,R-DR SP VNT,K</v>
          </cell>
          <cell r="C11208" t="str">
            <v>V800,800W,1000D,S-PNL(0),F-DR FL VNT,R-DR SP VNT,KEY,CSTR,BLK,42U</v>
          </cell>
          <cell r="D11208" t="str">
            <v>szt.</v>
          </cell>
          <cell r="E11208">
            <v>0</v>
          </cell>
          <cell r="F11208" t="str">
            <v>SIEMON</v>
          </cell>
          <cell r="K11208">
            <v>2001.56</v>
          </cell>
        </row>
        <row r="11209">
          <cell r="A11209" t="str">
            <v>V81A-0AB121-45</v>
          </cell>
          <cell r="B11209" t="str">
            <v>V800,800W,1000D,S-PNL(0),F-DR FL VNT,R-DR SP VNT,K</v>
          </cell>
          <cell r="C11209" t="str">
            <v>V800,800W,1000D,S-PNL(0),F-DR FL VNT,R-DR SP VNT,KEY,CSTR,BLK,45U</v>
          </cell>
          <cell r="D11209" t="str">
            <v>szt.</v>
          </cell>
          <cell r="E11209">
            <v>0</v>
          </cell>
          <cell r="F11209" t="str">
            <v>SIEMON</v>
          </cell>
          <cell r="K11209">
            <v>2094.66</v>
          </cell>
        </row>
        <row r="11210">
          <cell r="A11210" t="str">
            <v>V81A-0AB121-48</v>
          </cell>
          <cell r="B11210" t="str">
            <v>V800,800W,1000D,S-PNL(0),F-DR FL VNT,R-DR SP VNT,K</v>
          </cell>
          <cell r="C11210" t="str">
            <v>V800,800W,1000D,S-PNL(0),F-DR FL VNT,R-DR SP VNT,KEY,CSTR,BLK,48U</v>
          </cell>
          <cell r="D11210" t="str">
            <v>szt.</v>
          </cell>
          <cell r="E11210">
            <v>0</v>
          </cell>
          <cell r="F11210" t="str">
            <v>SIEMON</v>
          </cell>
          <cell r="K11210">
            <v>2218.7800000000002</v>
          </cell>
        </row>
        <row r="11211">
          <cell r="A11211" t="str">
            <v>V81A-0AB211-42</v>
          </cell>
          <cell r="B11211" t="str">
            <v>V800,800W,1000D,S-PNL(0),F-DR FL VNT,R-DR SP VNT,T</v>
          </cell>
          <cell r="C11211" t="str">
            <v>V800,800W,1000D,S-PNL(0),F-DR FL VNT,R-DR SP VNT,TUM,BLK,42U</v>
          </cell>
          <cell r="D11211" t="str">
            <v>szt.</v>
          </cell>
          <cell r="E11211">
            <v>0</v>
          </cell>
          <cell r="F11211" t="str">
            <v>SIEMON</v>
          </cell>
          <cell r="K11211">
            <v>2061.9</v>
          </cell>
        </row>
        <row r="11212">
          <cell r="A11212" t="str">
            <v>V81A-0BA111-45</v>
          </cell>
          <cell r="B11212" t="str">
            <v>V800,800W,1000D,S-PNL(0),F-DR SP VNT,R-DR FL VNT,K</v>
          </cell>
          <cell r="C11212" t="str">
            <v>V800,800W,1000D,S-PNL(0),F-DR SP VNT,R-DR FL VNT,KEY,BLK,45U</v>
          </cell>
          <cell r="D11212" t="str">
            <v>szt.</v>
          </cell>
          <cell r="E11212">
            <v>0</v>
          </cell>
          <cell r="F11212" t="str">
            <v>SIEMON</v>
          </cell>
          <cell r="K11212">
            <v>2025.7</v>
          </cell>
        </row>
        <row r="11213">
          <cell r="A11213" t="str">
            <v>V81A-0BB111-45</v>
          </cell>
          <cell r="B11213" t="str">
            <v>V800,800W,1000D,S-PNL(0),F-DR SP VNT,R-DR SP VNT,K</v>
          </cell>
          <cell r="C11213" t="str">
            <v>V800,800W,1000D,S-PNL(0),F-DR SP VNT,R-DR SP VNT,KEY,BLK,45U</v>
          </cell>
          <cell r="D11213" t="str">
            <v>szt.</v>
          </cell>
          <cell r="E11213">
            <v>0</v>
          </cell>
          <cell r="F11213" t="str">
            <v>SIEMON</v>
          </cell>
          <cell r="K11213">
            <v>2060.1799999999998</v>
          </cell>
        </row>
        <row r="11214">
          <cell r="A11214" t="str">
            <v>V81A-0BB121-42</v>
          </cell>
          <cell r="B11214" t="str">
            <v>V800,800W,1000D,S-PNL(0),F-DR SP VNT,R-DR SP VNT,K</v>
          </cell>
          <cell r="C11214" t="str">
            <v>V800,800W,1000D,S-PNL(0),F-DR SP VNT,R-DR SP VNT,KEY,CSTR,BLK,42U</v>
          </cell>
          <cell r="D11214" t="str">
            <v>szt.</v>
          </cell>
          <cell r="E11214">
            <v>0</v>
          </cell>
          <cell r="F11214" t="str">
            <v>SIEMON</v>
          </cell>
          <cell r="K11214">
            <v>2036.04</v>
          </cell>
        </row>
        <row r="11215">
          <cell r="A11215" t="str">
            <v>V81A-1AA111-48</v>
          </cell>
          <cell r="B11215" t="str">
            <v>V800,800W,1000D,S-PNL(1),F-DR FL VNT,R-DR FL VNT,K</v>
          </cell>
          <cell r="C11215" t="str">
            <v>V800,800W,1000D,S-PNL(1),F-DR FL VNT,R-DR FL VNT,KEY,BLK,48U</v>
          </cell>
          <cell r="D11215" t="str">
            <v>szt.</v>
          </cell>
          <cell r="E11215">
            <v>0</v>
          </cell>
          <cell r="F11215" t="str">
            <v>SIEMON</v>
          </cell>
          <cell r="K11215">
            <v>2280.86</v>
          </cell>
        </row>
        <row r="11216">
          <cell r="A11216" t="str">
            <v>V81A-1AB111-42</v>
          </cell>
          <cell r="B11216" t="str">
            <v>V800,800W,1000D,S-PNL(1),F-DR FL VNT,R-DR SP VNT,K</v>
          </cell>
          <cell r="C11216" t="str">
            <v>V800,800W,1000D,S-PNL(1),F-DR FL VNT,R-DR SP VNT,KEY,BLK,42U</v>
          </cell>
          <cell r="D11216" t="str">
            <v>szt.</v>
          </cell>
          <cell r="E11216">
            <v>0</v>
          </cell>
          <cell r="F11216" t="str">
            <v>SIEMON</v>
          </cell>
          <cell r="K11216">
            <v>2080</v>
          </cell>
        </row>
        <row r="11217">
          <cell r="A11217" t="str">
            <v>V81A-1AB221-42</v>
          </cell>
          <cell r="B11217" t="str">
            <v>V800,800W,1000D,S-PNL(1),F-DR FL VNT,R-DR SP VNT,T</v>
          </cell>
          <cell r="C11217" t="str">
            <v>V800,800W,1000D,S-PNL(1),F-DR FL VNT,R-DR SP VNT,TUM,CSTR,BLK,42U</v>
          </cell>
          <cell r="D11217" t="str">
            <v>szt.</v>
          </cell>
          <cell r="E11217">
            <v>0</v>
          </cell>
          <cell r="F11217" t="str">
            <v>SIEMON</v>
          </cell>
          <cell r="K11217">
            <v>2278.2600000000002</v>
          </cell>
        </row>
        <row r="11218">
          <cell r="A11218" t="str">
            <v>V81A-1BB111-42</v>
          </cell>
          <cell r="B11218" t="str">
            <v>V800,800W,1000D,S-PNL(1),F-DR SP VNT,R-DR SP VNT,K</v>
          </cell>
          <cell r="C11218" t="str">
            <v>V800,800W,1000D,S-PNL(1),F-DR SP VNT,R-DR SP VNT,KEY,BLK,42U</v>
          </cell>
          <cell r="D11218" t="str">
            <v>szt.</v>
          </cell>
          <cell r="E11218">
            <v>0</v>
          </cell>
          <cell r="F11218" t="str">
            <v>SIEMON</v>
          </cell>
          <cell r="K11218">
            <v>2114.48</v>
          </cell>
        </row>
        <row r="11219">
          <cell r="A11219" t="str">
            <v>V81A-2AA111-42</v>
          </cell>
          <cell r="B11219" t="str">
            <v>V800,800W,1000D,S-PNL(2),F-DR FL VNT,R-DR FL VNT,K</v>
          </cell>
          <cell r="C11219" t="str">
            <v>V800,800W,1000D,S-PNL(2),F-DR FL VNT,R-DR FL VNT,KEY,BLK,42U</v>
          </cell>
          <cell r="D11219" t="str">
            <v>szt.</v>
          </cell>
          <cell r="E11219">
            <v>0</v>
          </cell>
          <cell r="F11219" t="str">
            <v>SIEMON</v>
          </cell>
          <cell r="K11219">
            <v>2227.4</v>
          </cell>
        </row>
        <row r="11220">
          <cell r="A11220" t="str">
            <v>V81A-2AA111-45</v>
          </cell>
          <cell r="B11220" t="str">
            <v>V800,800W,1000D,S-PNL(2),F-DR FL VNT,R-DR FL VNT,K</v>
          </cell>
          <cell r="C11220" t="str">
            <v>V800,800W,1000D,S-PNL(2),F-DR FL VNT,R-DR FL VNT,KEY,BLK,45U</v>
          </cell>
          <cell r="D11220" t="str">
            <v>szt.</v>
          </cell>
          <cell r="E11220">
            <v>0</v>
          </cell>
          <cell r="F11220" t="str">
            <v>SIEMON</v>
          </cell>
          <cell r="K11220">
            <v>2336.02</v>
          </cell>
        </row>
        <row r="11221">
          <cell r="A11221" t="str">
            <v>V81A-2AA121-42</v>
          </cell>
          <cell r="B11221" t="str">
            <v>V800,800W,1000D,S-PNL(2),F-DR FL VNT,R-DR FL VNT,K</v>
          </cell>
          <cell r="C11221" t="str">
            <v>V800,800W,1000D,S-PNL(2),F-DR FL VNT,R-DR FL VNT,KEY,CSTR,BLK,42U</v>
          </cell>
          <cell r="D11221" t="str">
            <v>szt.</v>
          </cell>
          <cell r="E11221">
            <v>0</v>
          </cell>
          <cell r="F11221" t="str">
            <v>SIEMON</v>
          </cell>
          <cell r="K11221">
            <v>2244.64</v>
          </cell>
        </row>
        <row r="11222">
          <cell r="A11222" t="str">
            <v>V81A-2AA121-45</v>
          </cell>
          <cell r="B11222" t="str">
            <v>V800,800W,1000D,S-PNL(2),F-DR FL VNT,R-DR FL VNT,K</v>
          </cell>
          <cell r="C11222" t="str">
            <v>V800,800W,1000D,S-PNL(2),F-DR FL VNT,R-DR FL VNT,KEY,CSTR,BLK,45U</v>
          </cell>
          <cell r="D11222" t="str">
            <v>szt.</v>
          </cell>
          <cell r="E11222">
            <v>0</v>
          </cell>
          <cell r="F11222" t="str">
            <v>SIEMON</v>
          </cell>
          <cell r="K11222">
            <v>2370.5</v>
          </cell>
        </row>
        <row r="11223">
          <cell r="A11223" t="str">
            <v>V81A-2AB111-45</v>
          </cell>
          <cell r="B11223" t="str">
            <v>V800,800W,1000D,S-PNL(2),F-DR FL VNT,R-DR SP VNT,K</v>
          </cell>
          <cell r="C11223" t="str">
            <v>V800,800W,1000D,S-PNL(2),F-DR FL VNT,R-DR SP VNT,KEY,BLK,45U</v>
          </cell>
          <cell r="D11223" t="str">
            <v>szt.</v>
          </cell>
          <cell r="E11223">
            <v>0</v>
          </cell>
          <cell r="F11223" t="str">
            <v>SIEMON</v>
          </cell>
          <cell r="K11223">
            <v>2336.02</v>
          </cell>
        </row>
        <row r="11224">
          <cell r="A11224" t="str">
            <v>V81A-2AB111-48</v>
          </cell>
          <cell r="B11224" t="str">
            <v>V800,800W,1000D,S-PNL(2),F-DR FL VNT,R-DR SP VNT,K</v>
          </cell>
          <cell r="C11224" t="str">
            <v>V800,800W,1000D,S-PNL(2),F-DR FL VNT,R-DR SP VNT,KEY,BLK,48U</v>
          </cell>
          <cell r="D11224" t="str">
            <v>szt.</v>
          </cell>
          <cell r="E11224">
            <v>0</v>
          </cell>
          <cell r="F11224" t="str">
            <v>SIEMON</v>
          </cell>
          <cell r="K11224">
            <v>2480.84</v>
          </cell>
        </row>
        <row r="11225">
          <cell r="A11225" t="str">
            <v>V81A-2AB114-42</v>
          </cell>
          <cell r="B11225" t="str">
            <v>V800,800W,1000D,S-PNL(2),F-DR FL VNT,R-DR SP VNT,K</v>
          </cell>
          <cell r="C11225" t="str">
            <v>V800,800W,1000D,S-PNL(2),F-DR FL VNT,R-DR SP VNT,KEY,GRY,42U</v>
          </cell>
          <cell r="D11225" t="str">
            <v>szt.</v>
          </cell>
          <cell r="E11225">
            <v>0</v>
          </cell>
          <cell r="F11225" t="str">
            <v>SIEMON</v>
          </cell>
          <cell r="K11225">
            <v>2227.4</v>
          </cell>
        </row>
        <row r="11226">
          <cell r="A11226" t="str">
            <v>V81A-2AB114-45</v>
          </cell>
          <cell r="B11226" t="str">
            <v>V800,800W,1000D,S-PNL(2),F-DR FL VNT,R-DR SP VNT,K</v>
          </cell>
          <cell r="C11226" t="str">
            <v>V800,800W,1000D,S-PNL(2),F-DR FL VNT,R-DR SP VNT,KEY,GRY,45U</v>
          </cell>
          <cell r="D11226" t="str">
            <v>szt.</v>
          </cell>
          <cell r="E11226">
            <v>0</v>
          </cell>
          <cell r="F11226" t="str">
            <v>SIEMON</v>
          </cell>
          <cell r="K11226">
            <v>2336.02</v>
          </cell>
        </row>
        <row r="11227">
          <cell r="A11227" t="str">
            <v>V81A-2AB121-42</v>
          </cell>
          <cell r="B11227" t="str">
            <v>V800,800W,1000D,S-PNL(2),F-DR FL VNT,R-DR SP VNT,K</v>
          </cell>
          <cell r="C11227" t="str">
            <v>V800,800W,1000D,S-PNL(2),F-DR FL VNT,R-DR SP VNT,KEY,CSTR,BLK,42U</v>
          </cell>
          <cell r="D11227" t="str">
            <v>szt.</v>
          </cell>
          <cell r="E11227">
            <v>0</v>
          </cell>
          <cell r="F11227" t="str">
            <v>SIEMON</v>
          </cell>
          <cell r="K11227">
            <v>2296.36</v>
          </cell>
        </row>
        <row r="11228">
          <cell r="A11228" t="str">
            <v>V81A-2AB121-45</v>
          </cell>
          <cell r="B11228" t="str">
            <v>V800,800W,1000D,S-PNL(2),F-DR FL VNT,R-DR SP VNT,K</v>
          </cell>
          <cell r="C11228" t="str">
            <v>V800,800W,1000D,S-PNL(2),F-DR FL VNT,R-DR SP VNT,KEY,CSTR,BLK,45U</v>
          </cell>
          <cell r="D11228" t="str">
            <v>szt.</v>
          </cell>
          <cell r="E11228">
            <v>0</v>
          </cell>
          <cell r="F11228" t="str">
            <v>SIEMON</v>
          </cell>
          <cell r="K11228">
            <v>2404.98</v>
          </cell>
        </row>
        <row r="11229">
          <cell r="A11229" t="str">
            <v>V81A-2AB121-48</v>
          </cell>
          <cell r="B11229" t="str">
            <v>V800,800W,1000D,S-PNL(2),F-DR FL VNT,R-DR SP VNT,K</v>
          </cell>
          <cell r="C11229" t="str">
            <v>V800,800W,1000D,S-PNL(2),F-DR FL VNT,R-DR SP VNT,KEY,CSTR,BLK,48U</v>
          </cell>
          <cell r="D11229" t="str">
            <v>szt.</v>
          </cell>
          <cell r="E11229">
            <v>0</v>
          </cell>
          <cell r="F11229" t="str">
            <v>SIEMON</v>
          </cell>
          <cell r="K11229">
            <v>2549.8000000000002</v>
          </cell>
        </row>
        <row r="11230">
          <cell r="A11230" t="str">
            <v>V81A-2AB124-42</v>
          </cell>
          <cell r="B11230" t="str">
            <v>V800,800W,1000D,S-PNL(2),F-DR FL VNT,R-DR SP VNT,K</v>
          </cell>
          <cell r="C11230" t="str">
            <v>V800,800W,1000D,S-PNL(2),F-DR FL VNT,R-DR SP VNT,KEY,CSTR,GRY,42U</v>
          </cell>
          <cell r="D11230" t="str">
            <v>szt.</v>
          </cell>
          <cell r="E11230">
            <v>0</v>
          </cell>
          <cell r="F11230" t="str">
            <v>SIEMON</v>
          </cell>
          <cell r="K11230">
            <v>2296.36</v>
          </cell>
        </row>
        <row r="11231">
          <cell r="A11231" t="str">
            <v>V81A-2AB111-42</v>
          </cell>
          <cell r="B11231" t="str">
            <v>V800,800W,1000D,S-PNL(2),F-DR FL VNT,R-DR SP VNT,K</v>
          </cell>
          <cell r="C11231" t="str">
            <v>V800,800W,1000D,S-PNL(2),F-DR FL VNT,R-DR SP VNT,KEY,BLK,42U</v>
          </cell>
          <cell r="D11231" t="str">
            <v>szt.</v>
          </cell>
          <cell r="E11231">
            <v>0</v>
          </cell>
          <cell r="F11231" t="str">
            <v>SIEMON</v>
          </cell>
          <cell r="K11231">
            <v>2227.4</v>
          </cell>
        </row>
        <row r="11232">
          <cell r="A11232" t="str">
            <v>V81A-2AB211-42</v>
          </cell>
          <cell r="B11232" t="str">
            <v>V800,800W,1000D,S-PNL(2),F-DR FL VNT,R-DR SP VNT,T</v>
          </cell>
          <cell r="C11232" t="str">
            <v>V800,800W,1000D,S-PNL(2),F-DR FL VNT,R-DR SP VNT,TUM,BLK,42U</v>
          </cell>
          <cell r="D11232" t="str">
            <v>szt.</v>
          </cell>
          <cell r="E11232">
            <v>0</v>
          </cell>
          <cell r="F11232" t="str">
            <v>SIEMON</v>
          </cell>
          <cell r="K11232">
            <v>2356.6999999999998</v>
          </cell>
        </row>
        <row r="11233">
          <cell r="A11233" t="str">
            <v>V81A-2AB211-48</v>
          </cell>
          <cell r="B11233" t="str">
            <v>V800,800W,1000D,S-PNL(2),F-DR FL VNT,R-DR SP VNT,T</v>
          </cell>
          <cell r="C11233" t="str">
            <v>V800,800W,1000D,S-PNL(2),F-DR FL VNT,R-DR SP VNT,TUM,BLK,48U</v>
          </cell>
          <cell r="D11233" t="str">
            <v>szt.</v>
          </cell>
          <cell r="E11233">
            <v>0</v>
          </cell>
          <cell r="F11233" t="str">
            <v>SIEMON</v>
          </cell>
          <cell r="K11233">
            <v>2610.14</v>
          </cell>
        </row>
        <row r="11234">
          <cell r="A11234" t="str">
            <v>V81A-2BA111-45</v>
          </cell>
          <cell r="B11234" t="str">
            <v>V800,800W,1000D,S-PNL(2),F-DR SP VNT,R-DR FL VNT,K</v>
          </cell>
          <cell r="C11234" t="str">
            <v>V800,800W,1000D,S-PNL(2),F-DR SP VNT,R-DR FL VNT,KEY,BLK,45U</v>
          </cell>
          <cell r="D11234" t="str">
            <v>szt.</v>
          </cell>
          <cell r="E11234">
            <v>0</v>
          </cell>
          <cell r="F11234" t="str">
            <v>SIEMON</v>
          </cell>
          <cell r="K11234">
            <v>2411.88</v>
          </cell>
        </row>
        <row r="11235">
          <cell r="A11235" t="str">
            <v>V81A-2BB111-42</v>
          </cell>
          <cell r="B11235" t="str">
            <v>V800,800W,1000D,S-PNL(2),F-DR SP VNT,R-DR SP VNT,K</v>
          </cell>
          <cell r="C11235" t="str">
            <v>V800,800W,1000D,S-PNL(2),F-DR SP VNT,R-DR SP VNT,KEY,BLK,42U</v>
          </cell>
          <cell r="D11235" t="str">
            <v>szt.</v>
          </cell>
          <cell r="E11235">
            <v>0</v>
          </cell>
          <cell r="F11235" t="str">
            <v>SIEMON</v>
          </cell>
          <cell r="K11235">
            <v>2261.88</v>
          </cell>
        </row>
        <row r="11236">
          <cell r="A11236" t="str">
            <v>V81A-2BB111-45</v>
          </cell>
          <cell r="B11236" t="str">
            <v>V800,800W,1000D,S-PNL(2),F-DR SP VNT,R-DR SP VNT,K</v>
          </cell>
          <cell r="C11236" t="str">
            <v>V800,800W,1000D,S-PNL(2),F-DR SP VNT,R-DR SP VNT,KEY,BLK,45U</v>
          </cell>
          <cell r="D11236" t="str">
            <v>szt.</v>
          </cell>
          <cell r="E11236">
            <v>0</v>
          </cell>
          <cell r="F11236" t="str">
            <v>SIEMON</v>
          </cell>
          <cell r="K11236">
            <v>2336.02</v>
          </cell>
        </row>
        <row r="11237">
          <cell r="A11237" t="str">
            <v>V81A-2BB121-42</v>
          </cell>
          <cell r="B11237" t="str">
            <v>V800,800W,1000D,S-PNL(2),F-DR SP VNT,R-DR SP VNT,K</v>
          </cell>
          <cell r="C11237" t="str">
            <v>V800,800W,1000D,S-PNL(2),F-DR SP VNT,R-DR SP VNT,KEY,CSTR,BLK,42U</v>
          </cell>
          <cell r="D11237" t="str">
            <v>szt.</v>
          </cell>
          <cell r="E11237">
            <v>0</v>
          </cell>
          <cell r="F11237" t="str">
            <v>SIEMON</v>
          </cell>
          <cell r="K11237">
            <v>2330.84</v>
          </cell>
        </row>
        <row r="11238">
          <cell r="A11238" t="str">
            <v>V81A-2BB121-45</v>
          </cell>
          <cell r="B11238" t="str">
            <v>V800,800W,1000D,S-PNL(2),F-DR SP VNT,R-DR SP VNT,K</v>
          </cell>
          <cell r="C11238" t="str">
            <v>V800,800W,1000D,S-PNL(2),F-DR SP VNT,R-DR SP VNT,KEY,CSTR,BLK,45U</v>
          </cell>
          <cell r="D11238" t="str">
            <v>szt.</v>
          </cell>
          <cell r="E11238">
            <v>0</v>
          </cell>
          <cell r="F11238" t="str">
            <v>SIEMON</v>
          </cell>
          <cell r="K11238">
            <v>2439.46</v>
          </cell>
        </row>
        <row r="11239">
          <cell r="A11239" t="str">
            <v>V81A-2BB124-42</v>
          </cell>
          <cell r="B11239" t="str">
            <v>V800,800W,1000D,S-PNL(2),F-DR SP VNT,R-DR SP VNT,K</v>
          </cell>
          <cell r="C11239" t="str">
            <v>V800,800W,1000D,S-PNL(2),F-DR SP VNT,R-DR SP VNT,KEY,CSTR,GRY,42U</v>
          </cell>
          <cell r="D11239" t="str">
            <v>szt.</v>
          </cell>
          <cell r="E11239">
            <v>0</v>
          </cell>
          <cell r="F11239" t="str">
            <v>SIEMON</v>
          </cell>
          <cell r="K11239">
            <v>2330.84</v>
          </cell>
        </row>
        <row r="11240">
          <cell r="A11240" t="str">
            <v>V82A-0AB111-42</v>
          </cell>
          <cell r="B11240" t="str">
            <v>V800,800W,1200D,S-PNL(0),F-DR FL VNT,R-DR SP VNT,K</v>
          </cell>
          <cell r="C11240" t="str">
            <v>V800,800W,1200D,S-PNL(0),F-DR FL VNT,R-DR SP VNT,KEY,BLK,42U</v>
          </cell>
          <cell r="D11240" t="str">
            <v>szt.</v>
          </cell>
          <cell r="E11240">
            <v>0</v>
          </cell>
          <cell r="F11240" t="str">
            <v>SIEMON</v>
          </cell>
          <cell r="K11240">
            <v>2253.2600000000002</v>
          </cell>
        </row>
        <row r="11241">
          <cell r="A11241" t="str">
            <v>V82A-0AB111-45</v>
          </cell>
          <cell r="B11241" t="str">
            <v>V800,800W,1200D,S-PNL(0),F-DR FL VNT,R-DR SP VNT,K</v>
          </cell>
          <cell r="C11241" t="str">
            <v>V800,800W,1200D,S-PNL(0),F-DR FL VNT,R-DR SP VNT,KEY,BLK,45U</v>
          </cell>
          <cell r="D11241" t="str">
            <v>szt.</v>
          </cell>
          <cell r="E11241">
            <v>0</v>
          </cell>
          <cell r="F11241" t="str">
            <v>SIEMON</v>
          </cell>
          <cell r="K11241">
            <v>2361.88</v>
          </cell>
        </row>
        <row r="11242">
          <cell r="A11242" t="str">
            <v>V82A-0AB111-48</v>
          </cell>
          <cell r="B11242" t="str">
            <v>V800,800W,1200D,S-PNL(0),F-DR FL VNT,R-DR SP VNT,K</v>
          </cell>
          <cell r="C11242" t="str">
            <v>V800,800W,1200D,S-PNL(0),F-DR FL VNT,R-DR SP VNT,KEY,BLK,48U</v>
          </cell>
          <cell r="D11242" t="str">
            <v>szt.</v>
          </cell>
          <cell r="E11242">
            <v>0</v>
          </cell>
          <cell r="F11242" t="str">
            <v>SIEMON</v>
          </cell>
          <cell r="K11242">
            <v>2506.6999999999998</v>
          </cell>
        </row>
        <row r="11243">
          <cell r="A11243" t="str">
            <v>V82A-0AB121-42</v>
          </cell>
          <cell r="B11243" t="str">
            <v>V800,800W,1200D,S-PNL(0),F-DR FL VNT,R-DR SP VNT,K</v>
          </cell>
          <cell r="C11243" t="str">
            <v>V800,800W,1200D,S-PNL(0),F-DR FL VNT,R-DR SP VNT,KEY,CSTR,BLK,42U</v>
          </cell>
          <cell r="D11243" t="str">
            <v>szt.</v>
          </cell>
          <cell r="E11243">
            <v>0</v>
          </cell>
          <cell r="F11243" t="str">
            <v>SIEMON</v>
          </cell>
          <cell r="K11243">
            <v>2322.2199999999998</v>
          </cell>
        </row>
        <row r="11244">
          <cell r="A11244" t="str">
            <v>V82A-0AB121-45</v>
          </cell>
          <cell r="B11244" t="str">
            <v>V800,800W,1200D,S-PNL(0),F-DR FL VNT,R-DR SP VNT,K</v>
          </cell>
          <cell r="C11244" t="str">
            <v>V800,800W,1200D,S-PNL(0),F-DR FL VNT,R-DR SP VNT,KEY,CSTR,BLK,45U</v>
          </cell>
          <cell r="D11244" t="str">
            <v>szt.</v>
          </cell>
          <cell r="E11244">
            <v>0</v>
          </cell>
          <cell r="F11244" t="str">
            <v>SIEMON</v>
          </cell>
          <cell r="K11244">
            <v>2430.84</v>
          </cell>
        </row>
        <row r="11245">
          <cell r="A11245" t="str">
            <v>V82A-0AB121-48</v>
          </cell>
          <cell r="B11245" t="str">
            <v>V800,800W,1200D,S-PNL(0),F-DR FL VNT,R-DR SP VNT,K</v>
          </cell>
          <cell r="C11245" t="str">
            <v>V800,800W,1200D,S-PNL(0),F-DR FL VNT,R-DR SP VNT,KEY,CSTR,BLK,48U</v>
          </cell>
          <cell r="D11245" t="str">
            <v>szt.</v>
          </cell>
          <cell r="E11245">
            <v>0</v>
          </cell>
          <cell r="F11245" t="str">
            <v>SIEMON</v>
          </cell>
          <cell r="K11245">
            <v>2575.66</v>
          </cell>
        </row>
        <row r="11246">
          <cell r="A11246" t="str">
            <v>V82A-000011-45</v>
          </cell>
          <cell r="B11246" t="str">
            <v>V800,800W,1200D,S-PNL(0),F-DR(0),R-DR(0),BLK,45U</v>
          </cell>
          <cell r="C11246" t="str">
            <v>V800,800W,1200D,S-PNL(0),F-DR(0),R-DR(0),BLK,45U</v>
          </cell>
          <cell r="D11246" t="str">
            <v>szt.</v>
          </cell>
          <cell r="E11246">
            <v>0</v>
          </cell>
          <cell r="F11246" t="str">
            <v>SIEMON</v>
          </cell>
          <cell r="K11246">
            <v>1982.6</v>
          </cell>
        </row>
        <row r="11247">
          <cell r="A11247" t="str">
            <v>V82A-1BB111-45</v>
          </cell>
          <cell r="B11247" t="str">
            <v>V800,800W,1200D,S-PNL(1),F-DR SP VNT,R-DR SP VNT,K</v>
          </cell>
          <cell r="C11247" t="str">
            <v>V800,800W,1200D,S-PNL(1),F-DR SP VNT,R-DR SP VNT,KEY,BLK,45U</v>
          </cell>
          <cell r="D11247" t="str">
            <v>szt.</v>
          </cell>
          <cell r="E11247">
            <v>0</v>
          </cell>
          <cell r="F11247" t="str">
            <v>SIEMON</v>
          </cell>
          <cell r="K11247">
            <v>2551.52</v>
          </cell>
        </row>
        <row r="11248">
          <cell r="A11248" t="str">
            <v>V82A-2AA111-42</v>
          </cell>
          <cell r="B11248" t="str">
            <v>V800,800W,1200D,S-PNL(2),F-DR FL VNT,R-DR FL VNT,K</v>
          </cell>
          <cell r="C11248" t="str">
            <v>V800,800W,1200D,S-PNL(2),F-DR FL VNT,R-DR FL VNT,KEY,BLK,42U</v>
          </cell>
          <cell r="D11248" t="str">
            <v>szt.</v>
          </cell>
          <cell r="E11248">
            <v>0</v>
          </cell>
          <cell r="F11248" t="str">
            <v>SIEMON</v>
          </cell>
          <cell r="K11248">
            <v>2548.08</v>
          </cell>
        </row>
        <row r="11249">
          <cell r="A11249" t="str">
            <v>V82A-2AA121-42</v>
          </cell>
          <cell r="B11249" t="str">
            <v>V800,800W,1200D,S-PNL(2),F-DR FL VNT,R-DR FL VNT,K</v>
          </cell>
          <cell r="C11249" t="str">
            <v>V800,800W,1200D,S-PNL(2),F-DR FL VNT,R-DR FL VNT,KEY,CSTR,BLK,42U</v>
          </cell>
          <cell r="D11249" t="str">
            <v>szt.</v>
          </cell>
          <cell r="E11249">
            <v>0</v>
          </cell>
          <cell r="F11249" t="str">
            <v>SIEMON</v>
          </cell>
          <cell r="K11249">
            <v>2582.56</v>
          </cell>
        </row>
        <row r="11250">
          <cell r="A11250" t="str">
            <v>V82A-2AA121-48</v>
          </cell>
          <cell r="B11250" t="str">
            <v>V800,800W,1200D,S-PNL(2),F-DR FL VNT,R-DR FL VNT,K</v>
          </cell>
          <cell r="C11250" t="str">
            <v>V800,800W,1200D,S-PNL(2),F-DR FL VNT,R-DR FL VNT,KEY,CSTR,BLK,48U</v>
          </cell>
          <cell r="D11250" t="str">
            <v>szt.</v>
          </cell>
          <cell r="E11250">
            <v>0</v>
          </cell>
          <cell r="F11250" t="str">
            <v>SIEMON</v>
          </cell>
          <cell r="K11250">
            <v>2872.18</v>
          </cell>
        </row>
        <row r="11251">
          <cell r="A11251" t="str">
            <v>V82A-2AA124-48</v>
          </cell>
          <cell r="B11251" t="str">
            <v>V800,800W,1200D,S-PNL(2),F-DR FL VNT,R-DR FL VNT,K</v>
          </cell>
          <cell r="C11251" t="str">
            <v>V800,800W,1200D,S-PNL(2),F-DR FL VNT,R-DR FL VNT,KEY,CSTR,GRY,48U</v>
          </cell>
          <cell r="D11251" t="str">
            <v>szt.</v>
          </cell>
          <cell r="E11251">
            <v>0</v>
          </cell>
          <cell r="F11251" t="str">
            <v>SIEMON</v>
          </cell>
          <cell r="K11251">
            <v>2872.18</v>
          </cell>
        </row>
        <row r="11252">
          <cell r="A11252" t="str">
            <v>V82A-2AB111-42</v>
          </cell>
          <cell r="B11252" t="str">
            <v>V800,800W,1200D,S-PNL(2),F-DR FL VNT,R-DR SP VNT,K</v>
          </cell>
          <cell r="C11252" t="str">
            <v>V800,800W,1200D,S-PNL(2),F-DR FL VNT,R-DR SP VNT,KEY,BLK,42U</v>
          </cell>
          <cell r="D11252" t="str">
            <v>szt.</v>
          </cell>
          <cell r="E11252">
            <v>0</v>
          </cell>
          <cell r="F11252" t="str">
            <v>SIEMON</v>
          </cell>
          <cell r="K11252">
            <v>2548.08</v>
          </cell>
        </row>
        <row r="11253">
          <cell r="A11253" t="str">
            <v>V82A-2AB111-45</v>
          </cell>
          <cell r="B11253" t="str">
            <v>V800,800W,1200D,S-PNL(2),F-DR FL VNT,R-DR SP VNT,K</v>
          </cell>
          <cell r="C11253" t="str">
            <v>V800,800W,1200D,S-PNL(2),F-DR FL VNT,R-DR SP VNT,KEY,BLK,45U</v>
          </cell>
          <cell r="D11253" t="str">
            <v>szt.</v>
          </cell>
          <cell r="E11253">
            <v>0</v>
          </cell>
          <cell r="F11253" t="str">
            <v>SIEMON</v>
          </cell>
          <cell r="K11253">
            <v>2672.2</v>
          </cell>
        </row>
        <row r="11254">
          <cell r="A11254" t="str">
            <v>V82A-2AB111-48</v>
          </cell>
          <cell r="B11254" t="str">
            <v>V800,800W,1200D,S-PNL(2),F-DR FL VNT,R-DR SP VNT,K</v>
          </cell>
          <cell r="C11254" t="str">
            <v>V800,800W,1200D,S-PNL(2),F-DR FL VNT,R-DR SP VNT,KEY,BLK,48U</v>
          </cell>
          <cell r="D11254" t="str">
            <v>szt.</v>
          </cell>
          <cell r="E11254">
            <v>0</v>
          </cell>
          <cell r="F11254" t="str">
            <v>SIEMON</v>
          </cell>
          <cell r="K11254">
            <v>2837.7</v>
          </cell>
        </row>
        <row r="11255">
          <cell r="A11255" t="str">
            <v>V82A-2AB114-42</v>
          </cell>
          <cell r="B11255" t="str">
            <v>V800,800W,1200D,S-PNL(2),F-DR FL VNT,R-DR SP VNT,K</v>
          </cell>
          <cell r="C11255" t="str">
            <v>V800,800W,1200D,S-PNL(2),F-DR FL VNT,R-DR SP VNT,KEY,GRY,42U</v>
          </cell>
          <cell r="D11255" t="str">
            <v>szt.</v>
          </cell>
          <cell r="E11255">
            <v>0</v>
          </cell>
          <cell r="F11255" t="str">
            <v>SIEMON</v>
          </cell>
          <cell r="K11255">
            <v>2548.08</v>
          </cell>
        </row>
        <row r="11256">
          <cell r="A11256" t="str">
            <v>V82A-2AB114-45</v>
          </cell>
          <cell r="B11256" t="str">
            <v>V800,800W,1200D,S-PNL(2),F-DR FL VNT,R-DR SP VNT,K</v>
          </cell>
          <cell r="C11256" t="str">
            <v>V800,800W,1200D,S-PNL(2),F-DR FL VNT,R-DR SP VNT,KEY,GRY,45U</v>
          </cell>
          <cell r="D11256" t="str">
            <v>szt.</v>
          </cell>
          <cell r="E11256">
            <v>0</v>
          </cell>
          <cell r="F11256" t="str">
            <v>SIEMON</v>
          </cell>
          <cell r="K11256">
            <v>2672.2</v>
          </cell>
        </row>
        <row r="11257">
          <cell r="A11257" t="str">
            <v>V82A-2AB121-42</v>
          </cell>
          <cell r="B11257" t="str">
            <v>V800,800W,1200D,S-PNL(2),F-DR FL VNT,R-DR SP VNT,K</v>
          </cell>
          <cell r="C11257" t="str">
            <v>V800,800W,1200D,S-PNL(2),F-DR FL VNT,R-DR SP VNT,KEY,CSTR,BLK,42U</v>
          </cell>
          <cell r="D11257" t="str">
            <v>szt.</v>
          </cell>
          <cell r="E11257">
            <v>0</v>
          </cell>
          <cell r="F11257" t="str">
            <v>SIEMON</v>
          </cell>
          <cell r="K11257">
            <v>2617.04</v>
          </cell>
        </row>
        <row r="11258">
          <cell r="A11258" t="str">
            <v>V82A-2AB121-45</v>
          </cell>
          <cell r="B11258" t="str">
            <v>V800,800W,1200D,S-PNL(2),F-DR FL VNT,R-DR SP VNT,K</v>
          </cell>
          <cell r="C11258" t="str">
            <v>V800,800W,1200D,S-PNL(2),F-DR FL VNT,R-DR SP VNT,KEY,CSTR,BLK,45U</v>
          </cell>
          <cell r="D11258" t="str">
            <v>szt.</v>
          </cell>
          <cell r="E11258">
            <v>0</v>
          </cell>
          <cell r="F11258" t="str">
            <v>SIEMON</v>
          </cell>
          <cell r="K11258">
            <v>2741.16</v>
          </cell>
        </row>
        <row r="11259">
          <cell r="A11259" t="str">
            <v>V82A-2AB121-48</v>
          </cell>
          <cell r="B11259" t="str">
            <v>V800,800W,1200D,S-PNL(2),F-DR FL VNT,R-DR SP VNT,K</v>
          </cell>
          <cell r="C11259" t="str">
            <v>V800,800W,1200D,S-PNL(2),F-DR FL VNT,R-DR SP VNT,KEY,CSTR,BLK,48U</v>
          </cell>
          <cell r="D11259" t="str">
            <v>szt.</v>
          </cell>
          <cell r="E11259">
            <v>0</v>
          </cell>
          <cell r="F11259" t="str">
            <v>SIEMON</v>
          </cell>
          <cell r="K11259">
            <v>2906.66</v>
          </cell>
        </row>
        <row r="11260">
          <cell r="A11260" t="str">
            <v>V82A-2BB121-42</v>
          </cell>
          <cell r="B11260" t="str">
            <v>V800,800W,1200D,S-PNL(2),F-DR SP VNT,R-DR SP VNT,K</v>
          </cell>
          <cell r="C11260" t="str">
            <v>V800,800W,1200D,S-PNL(2),F-DR SP VNT,R-DR SP VNT,KEY,CSTR,BLK,42U</v>
          </cell>
          <cell r="D11260" t="str">
            <v>szt.</v>
          </cell>
          <cell r="E11260">
            <v>0</v>
          </cell>
          <cell r="F11260" t="str">
            <v>SIEMON</v>
          </cell>
          <cell r="K11260">
            <v>2617.04</v>
          </cell>
        </row>
        <row r="11261">
          <cell r="A11261" t="str">
            <v>V82A-2BB121-45</v>
          </cell>
          <cell r="B11261" t="str">
            <v>V800,800W,1200D,S-PNL(2),F-DR SP VNT,R-DR SP VNT,K</v>
          </cell>
          <cell r="C11261" t="str">
            <v>V800,800W,1200D,S-PNL(2),F-DR SP VNT,R-DR SP VNT,KEY,CSTR,BLK,45U</v>
          </cell>
          <cell r="D11261" t="str">
            <v>szt.</v>
          </cell>
          <cell r="E11261">
            <v>0</v>
          </cell>
          <cell r="F11261" t="str">
            <v>SIEMON</v>
          </cell>
          <cell r="K11261">
            <v>2741.16</v>
          </cell>
        </row>
        <row r="11262">
          <cell r="A11262" t="str">
            <v>V82A-2BB211-42</v>
          </cell>
          <cell r="B11262" t="str">
            <v>V800,800W,1200D,S-PNL(2),F-DR SP VNT,R-DR SP VNT,T</v>
          </cell>
          <cell r="C11262" t="str">
            <v>V800,800W,1200D,S-PNL(2),F-DR SP VNT,R-DR SP VNT,TUM,BLK,42U</v>
          </cell>
          <cell r="D11262" t="str">
            <v>szt.</v>
          </cell>
          <cell r="E11262">
            <v>0</v>
          </cell>
          <cell r="F11262" t="str">
            <v>SIEMON</v>
          </cell>
          <cell r="K11262">
            <v>2711.86</v>
          </cell>
        </row>
        <row r="11263">
          <cell r="A11263" t="str">
            <v>V82A-200011-45</v>
          </cell>
          <cell r="B11263" t="str">
            <v>V800,800W,1200D,S-PNL(2),F-DR(0),R-DR(0),BLK,45U</v>
          </cell>
          <cell r="C11263" t="str">
            <v>V800,800W,1200D,S-PNL(2),F-DR(0),R-DR(0),BLK,45U</v>
          </cell>
          <cell r="D11263" t="str">
            <v>szt.</v>
          </cell>
          <cell r="E11263">
            <v>0</v>
          </cell>
          <cell r="F11263" t="str">
            <v>SIEMON</v>
          </cell>
          <cell r="K11263">
            <v>2292.92</v>
          </cell>
        </row>
        <row r="11264">
          <cell r="A11264" t="str">
            <v>V82A-200021-45</v>
          </cell>
          <cell r="B11264" t="str">
            <v>V800,800W,1200D,S-PNL(2),F-DR(0),R-DR(0),CSTR,BLK,</v>
          </cell>
          <cell r="C11264" t="str">
            <v>V800,800W,1200D,S-PNL(2),F-DR(0),R-DR(0),CSTR,BLK,45U</v>
          </cell>
          <cell r="D11264" t="str">
            <v>szt.</v>
          </cell>
          <cell r="E11264">
            <v>0</v>
          </cell>
          <cell r="F11264" t="str">
            <v>SIEMON</v>
          </cell>
          <cell r="K11264">
            <v>2361.88</v>
          </cell>
        </row>
        <row r="11265">
          <cell r="A11265" t="str">
            <v>V88A-2AB111-42</v>
          </cell>
          <cell r="B11265" t="str">
            <v>V800,800W,800D,S-PNL(2),F-DR FL VNT,R-DR SP VNT,KE</v>
          </cell>
          <cell r="C11265" t="str">
            <v>V800,800W,800D,S-PNL(2),F-DR FL VNT,R-DR SP VNT,KEY,BLK,42U</v>
          </cell>
          <cell r="D11265" t="str">
            <v>szt.</v>
          </cell>
          <cell r="E11265">
            <v>0</v>
          </cell>
          <cell r="F11265" t="str">
            <v>SIEMON</v>
          </cell>
          <cell r="K11265">
            <v>1906.74</v>
          </cell>
        </row>
        <row r="11266">
          <cell r="A11266" t="str">
            <v>V88A-2AB111-45</v>
          </cell>
          <cell r="B11266" t="str">
            <v>V800,800W,800D,S-PNL(2),F-DR FL VNT,R-DR SP VNT,KE</v>
          </cell>
          <cell r="C11266" t="str">
            <v>V800,800W,800D,S-PNL(2),F-DR FL VNT,R-DR SP VNT,KEY,BLK,45U</v>
          </cell>
          <cell r="D11266" t="str">
            <v>szt.</v>
          </cell>
          <cell r="E11266">
            <v>0</v>
          </cell>
          <cell r="F11266" t="str">
            <v>SIEMON</v>
          </cell>
          <cell r="K11266">
            <v>1906.74</v>
          </cell>
        </row>
        <row r="11267">
          <cell r="A11267" t="str">
            <v>V88A-2AB111-48</v>
          </cell>
          <cell r="B11267" t="str">
            <v>V800,800W,800D,S-PNL(2),F-DR FL VNT,R-DR SP VNT,KE</v>
          </cell>
          <cell r="C11267" t="str">
            <v>V800,800W,800D,S-PNL(2),F-DR FL VNT,R-DR SP VNT,KEY,BLK,48U</v>
          </cell>
          <cell r="D11267" t="str">
            <v>szt.</v>
          </cell>
          <cell r="E11267">
            <v>0</v>
          </cell>
          <cell r="F11267" t="str">
            <v>SIEMON</v>
          </cell>
          <cell r="K11267">
            <v>1906.74</v>
          </cell>
        </row>
        <row r="11268">
          <cell r="A11268" t="str">
            <v>V88A-2AB112-42</v>
          </cell>
          <cell r="B11268" t="str">
            <v>V800,800W,800D,S-PNL(2),F-DR FL VNT,R-DR SP VNT,KE</v>
          </cell>
          <cell r="C11268" t="str">
            <v>V800,800W,800D,S-PNL(2),F-DR FL VNT,R-DR SP VNT,KEY,WHT,42U</v>
          </cell>
          <cell r="D11268" t="str">
            <v>szt.</v>
          </cell>
          <cell r="E11268">
            <v>0</v>
          </cell>
          <cell r="F11268" t="str">
            <v>SIEMON</v>
          </cell>
          <cell r="K11268">
            <v>1906.74</v>
          </cell>
        </row>
        <row r="11269">
          <cell r="A11269" t="str">
            <v>V88A-2AB112-45</v>
          </cell>
          <cell r="B11269" t="str">
            <v>V800,800W,800D,S-PNL(2),F-DR FL VNT,R-DR SP VNT,KE</v>
          </cell>
          <cell r="C11269" t="str">
            <v>V800,800W,800D,S-PNL(2),F-DR FL VNT,R-DR SP VNT,KEY,WHT,45U</v>
          </cell>
          <cell r="D11269" t="str">
            <v>szt.</v>
          </cell>
          <cell r="E11269">
            <v>0</v>
          </cell>
          <cell r="F11269" t="str">
            <v>SIEMON</v>
          </cell>
          <cell r="K11269">
            <v>1906.74</v>
          </cell>
        </row>
        <row r="11270">
          <cell r="A11270" t="str">
            <v>V88A-2AB112-48</v>
          </cell>
          <cell r="B11270" t="str">
            <v>V800,800W,800D,S-PNL(2),F-DR FL VNT,R-DR SP VNT,KE</v>
          </cell>
          <cell r="C11270" t="str">
            <v>V800,800W,800D,S-PNL(2),F-DR FL VNT,R-DR SP VNT,KEY,WHT,48U</v>
          </cell>
          <cell r="D11270" t="str">
            <v>szt.</v>
          </cell>
          <cell r="E11270">
            <v>0</v>
          </cell>
          <cell r="F11270" t="str">
            <v>SIEMON</v>
          </cell>
          <cell r="K11270">
            <v>1906.74</v>
          </cell>
        </row>
        <row r="11271">
          <cell r="A11271" t="str">
            <v>V88A-2AB114-42</v>
          </cell>
          <cell r="B11271" t="str">
            <v>V800,800W,800D,S-PNL(2),F-DR FL VNT,R-DR SP VNT,KE</v>
          </cell>
          <cell r="C11271" t="str">
            <v>V800,800W,800D,S-PNL(2),F-DR FL VNT,R-DR SP VNT,KEY,GRY,42U</v>
          </cell>
          <cell r="D11271" t="str">
            <v>szt.</v>
          </cell>
          <cell r="E11271">
            <v>0</v>
          </cell>
          <cell r="F11271" t="str">
            <v>SIEMON</v>
          </cell>
          <cell r="K11271">
            <v>1906.74</v>
          </cell>
        </row>
        <row r="11272">
          <cell r="A11272" t="str">
            <v>V88A-2AB114-45</v>
          </cell>
          <cell r="B11272" t="str">
            <v>V800,800W,800D,S-PNL(2),F-DR FL VNT,R-DR SP VNT,KE</v>
          </cell>
          <cell r="C11272" t="str">
            <v>V800,800W,800D,S-PNL(2),F-DR FL VNT,R-DR SP VNT,KEY,GRY,45U</v>
          </cell>
          <cell r="D11272" t="str">
            <v>szt.</v>
          </cell>
          <cell r="E11272">
            <v>0</v>
          </cell>
          <cell r="F11272" t="str">
            <v>SIEMON</v>
          </cell>
          <cell r="K11272">
            <v>1906.74</v>
          </cell>
        </row>
        <row r="11273">
          <cell r="A11273" t="str">
            <v>V88A-2AB114-48</v>
          </cell>
          <cell r="B11273" t="str">
            <v>V800,800W,800D,S-PNL(2),F-DR FL VNT,R-DR SP VNT,KE</v>
          </cell>
          <cell r="C11273" t="str">
            <v>V800,800W,800D,S-PNL(2),F-DR FL VNT,R-DR SP VNT,KEY,GRY,48U</v>
          </cell>
          <cell r="D11273" t="str">
            <v>szt.</v>
          </cell>
          <cell r="E11273">
            <v>0</v>
          </cell>
          <cell r="F11273" t="str">
            <v>SIEMON</v>
          </cell>
          <cell r="K11273">
            <v>1906.74</v>
          </cell>
        </row>
        <row r="11274">
          <cell r="A11274" t="str">
            <v>V88A-2AB121-42</v>
          </cell>
          <cell r="B11274" t="str">
            <v>V800,800W,800D,S-PNL(2),F-DR FL VNT,R-DR SP VNT,KE</v>
          </cell>
          <cell r="C11274" t="str">
            <v>V800,800W,800D,S-PNL(2),F-DR FL VNT,R-DR SP VNT,KEY,CSTR,BLK,42U</v>
          </cell>
          <cell r="D11274" t="str">
            <v>szt.</v>
          </cell>
          <cell r="E11274">
            <v>0</v>
          </cell>
          <cell r="F11274" t="str">
            <v>SIEMON</v>
          </cell>
          <cell r="K11274">
            <v>1975.7</v>
          </cell>
        </row>
        <row r="11275">
          <cell r="A11275" t="str">
            <v>V8A-DRA-1-42</v>
          </cell>
          <cell r="B11275" t="str">
            <v>V800,FULL VENTED DOOR,42U,BLACK</v>
          </cell>
          <cell r="C11275" t="str">
            <v>V800,FULL VENTED DOOR,42U,BLACK</v>
          </cell>
          <cell r="D11275" t="str">
            <v>szt.</v>
          </cell>
          <cell r="E11275">
            <v>0</v>
          </cell>
          <cell r="F11275" t="str">
            <v>SIEMON</v>
          </cell>
          <cell r="K11275">
            <v>385.7</v>
          </cell>
        </row>
        <row r="11276">
          <cell r="A11276" t="str">
            <v>V8A-DRA-4-42</v>
          </cell>
          <cell r="B11276" t="str">
            <v>V800,FULL VENTED DOOR,42U,GRAY</v>
          </cell>
          <cell r="C11276" t="str">
            <v>V800,FULL VENTED DOOR,42U,GRAY</v>
          </cell>
          <cell r="D11276" t="str">
            <v>szt.</v>
          </cell>
          <cell r="E11276">
            <v>0</v>
          </cell>
          <cell r="F11276" t="str">
            <v>SIEMON</v>
          </cell>
          <cell r="K11276">
            <v>385.7</v>
          </cell>
        </row>
        <row r="11277">
          <cell r="A11277" t="str">
            <v>V8A-DRA-1-45</v>
          </cell>
          <cell r="B11277" t="str">
            <v>V800,FULL VENTED DOOR,45U,BLACK</v>
          </cell>
          <cell r="C11277" t="str">
            <v>V800,FULL VENTED DOOR,45U,BLACK</v>
          </cell>
          <cell r="D11277" t="str">
            <v>szt.</v>
          </cell>
          <cell r="E11277">
            <v>0</v>
          </cell>
          <cell r="F11277" t="str">
            <v>SIEMON</v>
          </cell>
          <cell r="K11277">
            <v>436.78</v>
          </cell>
        </row>
        <row r="11278">
          <cell r="A11278" t="str">
            <v>V8A-DRA-4-45</v>
          </cell>
          <cell r="B11278" t="str">
            <v>V800,FULL VENTED DOOR,45U,GRAY</v>
          </cell>
          <cell r="C11278" t="str">
            <v>V800,FULL VENTED DOOR,45U,GRAY</v>
          </cell>
          <cell r="D11278" t="str">
            <v>szt.</v>
          </cell>
          <cell r="E11278">
            <v>0</v>
          </cell>
          <cell r="F11278" t="str">
            <v>SIEMON</v>
          </cell>
          <cell r="K11278">
            <v>436.78</v>
          </cell>
        </row>
        <row r="11279">
          <cell r="A11279" t="str">
            <v>V8A-DRA-1-48</v>
          </cell>
          <cell r="B11279" t="str">
            <v>V800,FULL VENTED DOOR,48U,BLACK</v>
          </cell>
          <cell r="C11279" t="str">
            <v>V800,FULL VENTED DOOR,48U,BLACK</v>
          </cell>
          <cell r="D11279" t="str">
            <v>szt.</v>
          </cell>
          <cell r="E11279">
            <v>0</v>
          </cell>
          <cell r="F11279" t="str">
            <v>SIEMON</v>
          </cell>
          <cell r="K11279">
            <v>482.72</v>
          </cell>
        </row>
        <row r="11280">
          <cell r="A11280" t="str">
            <v>V8A-DRA-4-48</v>
          </cell>
          <cell r="B11280" t="str">
            <v>V800,FULL VENTED DOOR,48U,GRAY</v>
          </cell>
          <cell r="C11280" t="str">
            <v>V800,FULL VENTED DOOR,48U,GRAY</v>
          </cell>
          <cell r="D11280" t="str">
            <v>szt.</v>
          </cell>
          <cell r="E11280">
            <v>0</v>
          </cell>
          <cell r="F11280" t="str">
            <v>SIEMON</v>
          </cell>
          <cell r="K11280">
            <v>482.72</v>
          </cell>
        </row>
        <row r="11281">
          <cell r="A11281" t="str">
            <v>V8A-LD-1</v>
          </cell>
          <cell r="B11281" t="str">
            <v>V800,LID DIVIDER,SET OF 2,BLACK</v>
          </cell>
          <cell r="C11281" t="str">
            <v>V800,LID DIVIDER,SET OF 2,BLACK</v>
          </cell>
          <cell r="D11281" t="str">
            <v>szt.</v>
          </cell>
          <cell r="E11281">
            <v>0</v>
          </cell>
          <cell r="F11281" t="str">
            <v>SIEMON</v>
          </cell>
          <cell r="K11281">
            <v>70.900000000000006</v>
          </cell>
        </row>
        <row r="11282">
          <cell r="A11282" t="str">
            <v>V8A-LD-4</v>
          </cell>
          <cell r="B11282" t="str">
            <v>V800,LID DIVIDER,SET OF 2,GRAY</v>
          </cell>
          <cell r="C11282" t="str">
            <v>V800,LID DIVIDER,SET OF 2,GRAY</v>
          </cell>
          <cell r="D11282" t="str">
            <v>szt.</v>
          </cell>
          <cell r="E11282">
            <v>0</v>
          </cell>
          <cell r="F11282" t="str">
            <v>SIEMON</v>
          </cell>
          <cell r="K11282">
            <v>70.900000000000006</v>
          </cell>
        </row>
        <row r="11283">
          <cell r="A11283" t="str">
            <v>V8A-R-1-42</v>
          </cell>
          <cell r="B11283" t="str">
            <v>V800,MNTG RAILS,SET OF 2,42U,BLACK</v>
          </cell>
          <cell r="C11283" t="str">
            <v>V800,MNTG RAILS,SET OF 2,42U,BLACK</v>
          </cell>
          <cell r="D11283" t="str">
            <v>szt.</v>
          </cell>
          <cell r="E11283">
            <v>0</v>
          </cell>
          <cell r="F11283" t="str">
            <v>SIEMON</v>
          </cell>
          <cell r="K11283">
            <v>230.56</v>
          </cell>
        </row>
        <row r="11284">
          <cell r="A11284" t="str">
            <v>V8A-R-4-42</v>
          </cell>
          <cell r="B11284" t="str">
            <v>V800,MNTG RAILS,SET OF 2,42U,GRAY</v>
          </cell>
          <cell r="C11284" t="str">
            <v>V800,MNTG RAILS,SET OF 2,42U,GRAY</v>
          </cell>
          <cell r="D11284" t="str">
            <v>szt.</v>
          </cell>
          <cell r="E11284">
            <v>0</v>
          </cell>
          <cell r="F11284" t="str">
            <v>SIEMON</v>
          </cell>
          <cell r="K11284">
            <v>230.56</v>
          </cell>
        </row>
        <row r="11285">
          <cell r="A11285" t="str">
            <v>V8A-R-1-45</v>
          </cell>
          <cell r="B11285" t="str">
            <v>V800,MNTG RAILS,SET OF 2,45U,BLACK</v>
          </cell>
          <cell r="C11285" t="str">
            <v>V800,MNTG RAILS,SET OF 2,45U,BLACK</v>
          </cell>
          <cell r="D11285" t="str">
            <v>szt.</v>
          </cell>
          <cell r="E11285">
            <v>0</v>
          </cell>
          <cell r="F11285" t="str">
            <v>SIEMON</v>
          </cell>
          <cell r="K11285">
            <v>237.68</v>
          </cell>
        </row>
        <row r="11286">
          <cell r="A11286" t="str">
            <v>V8A-R-4-45</v>
          </cell>
          <cell r="B11286" t="str">
            <v>V800,MNTG RAILS,SET OF 2,45U,GRAY</v>
          </cell>
          <cell r="C11286" t="str">
            <v>V800,MNTG RAILS,SET OF 2,45U,GRAY</v>
          </cell>
          <cell r="D11286" t="str">
            <v>szt.</v>
          </cell>
          <cell r="E11286">
            <v>0</v>
          </cell>
          <cell r="F11286" t="str">
            <v>SIEMON</v>
          </cell>
          <cell r="K11286">
            <v>237.68</v>
          </cell>
        </row>
        <row r="11287">
          <cell r="A11287" t="str">
            <v>V8A-R-1-48</v>
          </cell>
          <cell r="B11287" t="str">
            <v>V800,MNTG RAILS,SET OF 2,48U,BLACK</v>
          </cell>
          <cell r="C11287" t="str">
            <v>V800,MNTG RAILS,SET OF 2,48U,BLACK</v>
          </cell>
          <cell r="D11287" t="str">
            <v>szt.</v>
          </cell>
          <cell r="E11287">
            <v>0</v>
          </cell>
          <cell r="F11287" t="str">
            <v>SIEMON</v>
          </cell>
          <cell r="K11287">
            <v>247.08</v>
          </cell>
        </row>
        <row r="11288">
          <cell r="A11288" t="str">
            <v>V8A-R-4-48</v>
          </cell>
          <cell r="B11288" t="str">
            <v>V800,MNTG RAILS,SET OF 2,48U,GRAY</v>
          </cell>
          <cell r="C11288" t="str">
            <v>V800,MNTG RAILS,SET OF 2,48U,GRAY</v>
          </cell>
          <cell r="D11288" t="str">
            <v>szt.</v>
          </cell>
          <cell r="E11288">
            <v>0</v>
          </cell>
          <cell r="F11288" t="str">
            <v>SIEMON</v>
          </cell>
          <cell r="K11288">
            <v>247.08</v>
          </cell>
        </row>
        <row r="11289">
          <cell r="A11289" t="str">
            <v>V8A-PDU-F1-1-42</v>
          </cell>
          <cell r="B11289" t="str">
            <v>V800,PDU FRONT FACE MNTG BRKT,ACCEPTS 1 PDU,42U,BL</v>
          </cell>
          <cell r="C11289" t="str">
            <v>V800,PDU FRONT FACE MNTG BRKT,ACCEPTS 1 PDU,42U,BLACK</v>
          </cell>
          <cell r="D11289" t="str">
            <v>szt.</v>
          </cell>
          <cell r="E11289">
            <v>0</v>
          </cell>
          <cell r="F11289" t="str">
            <v>SIEMON</v>
          </cell>
          <cell r="K11289">
            <v>132.52000000000001</v>
          </cell>
        </row>
        <row r="11290">
          <cell r="A11290" t="str">
            <v>V8A-PDU-F1-4-42</v>
          </cell>
          <cell r="B11290" t="str">
            <v>V800,PDU FRONT FACE MNTG BRKT,ACCEPTS 1 PDU,42U,GR</v>
          </cell>
          <cell r="C11290" t="str">
            <v>V800,PDU FRONT FACE MNTG BRKT,ACCEPTS 1 PDU,42U,GRAY</v>
          </cell>
          <cell r="D11290" t="str">
            <v>szt.</v>
          </cell>
          <cell r="E11290">
            <v>0</v>
          </cell>
          <cell r="F11290" t="str">
            <v>SIEMON</v>
          </cell>
          <cell r="K11290">
            <v>132.52000000000001</v>
          </cell>
        </row>
        <row r="11291">
          <cell r="A11291" t="str">
            <v>V8A-PDU-F1-1-45</v>
          </cell>
          <cell r="B11291" t="str">
            <v>V800,PDU FRONT FACE MNTG BRKT,ACCEPTS 1 PDU,45U,BL</v>
          </cell>
          <cell r="C11291" t="str">
            <v>V800,PDU FRONT FACE MNTG BRKT,ACCEPTS 1 PDU,45U,BLACK</v>
          </cell>
          <cell r="D11291" t="str">
            <v>szt.</v>
          </cell>
          <cell r="E11291">
            <v>0</v>
          </cell>
          <cell r="F11291" t="str">
            <v>SIEMON</v>
          </cell>
          <cell r="K11291">
            <v>141.97999999999999</v>
          </cell>
        </row>
        <row r="11292">
          <cell r="A11292" t="str">
            <v>V8A-PDU-F1-4-45</v>
          </cell>
          <cell r="B11292" t="str">
            <v>V800,PDU FRONT FACE MNTG BRKT,ACCEPTS 1 PDU,45U,GR</v>
          </cell>
          <cell r="C11292" t="str">
            <v>V800,PDU FRONT FACE MNTG BRKT,ACCEPTS 1 PDU,45U,GRAY</v>
          </cell>
          <cell r="D11292" t="str">
            <v>szt.</v>
          </cell>
          <cell r="E11292">
            <v>0</v>
          </cell>
          <cell r="F11292" t="str">
            <v>SIEMON</v>
          </cell>
          <cell r="K11292">
            <v>141.97999999999999</v>
          </cell>
        </row>
        <row r="11293">
          <cell r="A11293" t="str">
            <v>V8A-PDU-F1-1-48</v>
          </cell>
          <cell r="B11293" t="str">
            <v>V800,PDU FRONT FACE MNTG BRKT,ACCEPTS 1 PDU,48U,BL</v>
          </cell>
          <cell r="C11293" t="str">
            <v>V800,PDU FRONT FACE MNTG BRKT,ACCEPTS 1 PDU,48U,BLACK</v>
          </cell>
          <cell r="D11293" t="str">
            <v>szt.</v>
          </cell>
          <cell r="E11293">
            <v>0</v>
          </cell>
          <cell r="F11293" t="str">
            <v>SIEMON</v>
          </cell>
          <cell r="K11293">
            <v>151.46</v>
          </cell>
        </row>
        <row r="11294">
          <cell r="A11294" t="str">
            <v>V8A-PDU-F1-4-48</v>
          </cell>
          <cell r="B11294" t="str">
            <v>V800,PDU FRONT FACE MNTG BRKT,ACCEPTS 1 PDU,48U,GR</v>
          </cell>
          <cell r="C11294" t="str">
            <v>V800,PDU FRONT FACE MNTG BRKT,ACCEPTS 1 PDU,48U,GRAY</v>
          </cell>
          <cell r="D11294" t="str">
            <v>szt.</v>
          </cell>
          <cell r="E11294">
            <v>0</v>
          </cell>
          <cell r="F11294" t="str">
            <v>SIEMON</v>
          </cell>
          <cell r="K11294">
            <v>151.46</v>
          </cell>
        </row>
        <row r="11295">
          <cell r="A11295" t="str">
            <v>V8A-DRC-1-42</v>
          </cell>
          <cell r="B11295" t="str">
            <v>V800,SPLIT SOLID DOORS,SET OF 2,42U,BLACK</v>
          </cell>
          <cell r="C11295" t="str">
            <v>V800,SPLIT SOLID DOORS,SET OF 2,42U,BLACK</v>
          </cell>
          <cell r="D11295" t="str">
            <v>szt.</v>
          </cell>
          <cell r="E11295">
            <v>0</v>
          </cell>
          <cell r="F11295" t="str">
            <v>SIEMON</v>
          </cell>
          <cell r="K11295">
            <v>431.68</v>
          </cell>
        </row>
        <row r="11296">
          <cell r="A11296" t="str">
            <v>V8A-DRC-4-42</v>
          </cell>
          <cell r="B11296" t="str">
            <v>V800,SPLIT SOLID DOORS,SET OF 2,42U,GRAY</v>
          </cell>
          <cell r="C11296" t="str">
            <v>V800,SPLIT SOLID DOORS,SET OF 2,42U,GRAY</v>
          </cell>
          <cell r="D11296" t="str">
            <v>szt.</v>
          </cell>
          <cell r="E11296">
            <v>0</v>
          </cell>
          <cell r="F11296" t="str">
            <v>SIEMON</v>
          </cell>
          <cell r="K11296">
            <v>431.68</v>
          </cell>
        </row>
        <row r="11297">
          <cell r="A11297" t="str">
            <v>V8A-DRC-1-45</v>
          </cell>
          <cell r="B11297" t="str">
            <v>V800,SPLIT SOLID DOORS,SET OF 2,45U,BLACK</v>
          </cell>
          <cell r="C11297" t="str">
            <v>V800,SPLIT SOLID DOORS,SET OF 2,45U,BLACK</v>
          </cell>
          <cell r="D11297" t="str">
            <v>szt.</v>
          </cell>
          <cell r="E11297">
            <v>0</v>
          </cell>
          <cell r="F11297" t="str">
            <v>SIEMON</v>
          </cell>
          <cell r="K11297">
            <v>482.74</v>
          </cell>
        </row>
        <row r="11298">
          <cell r="A11298" t="str">
            <v>V8A-DRC-4-45</v>
          </cell>
          <cell r="B11298" t="str">
            <v>V800,SPLIT SOLID DOORS,SET OF 2,45U,GRAY</v>
          </cell>
          <cell r="C11298" t="str">
            <v>V800,SPLIT SOLID DOORS,SET OF 2,45U,GRAY</v>
          </cell>
          <cell r="D11298" t="str">
            <v>szt.</v>
          </cell>
          <cell r="E11298">
            <v>0</v>
          </cell>
          <cell r="F11298" t="str">
            <v>SIEMON</v>
          </cell>
          <cell r="K11298">
            <v>482.74</v>
          </cell>
        </row>
        <row r="11299">
          <cell r="A11299" t="str">
            <v>V8A-DRC-1-48</v>
          </cell>
          <cell r="B11299" t="str">
            <v>V800,SPLIT SOLID DOORS,SET OF 2,48U,BLACK</v>
          </cell>
          <cell r="C11299" t="str">
            <v>V800,SPLIT SOLID DOORS,SET OF 2,48U,BLACK</v>
          </cell>
          <cell r="D11299" t="str">
            <v>szt.</v>
          </cell>
          <cell r="E11299">
            <v>0</v>
          </cell>
          <cell r="F11299" t="str">
            <v>SIEMON</v>
          </cell>
          <cell r="K11299">
            <v>505.7</v>
          </cell>
        </row>
        <row r="11300">
          <cell r="A11300" t="str">
            <v>V8A-DRC-4-48</v>
          </cell>
          <cell r="B11300" t="str">
            <v>V800,SPLIT SOLID DOORS,SET OF 2,48U,GRAY</v>
          </cell>
          <cell r="C11300" t="str">
            <v>V800,SPLIT SOLID DOORS,SET OF 2,48U,GRAY</v>
          </cell>
          <cell r="D11300" t="str">
            <v>szt.</v>
          </cell>
          <cell r="E11300">
            <v>0</v>
          </cell>
          <cell r="F11300" t="str">
            <v>SIEMON</v>
          </cell>
          <cell r="K11300">
            <v>505.7</v>
          </cell>
        </row>
        <row r="11301">
          <cell r="A11301" t="str">
            <v>V8A-DRB-1-42</v>
          </cell>
          <cell r="B11301" t="str">
            <v>V800,SPLIT VENTED DOORS,SET OF 2,42U,BLACK</v>
          </cell>
          <cell r="C11301" t="str">
            <v>V800,SPLIT VENTED DOORS,SET OF 2,42U,BLACK</v>
          </cell>
          <cell r="D11301" t="str">
            <v>szt.</v>
          </cell>
          <cell r="E11301">
            <v>0</v>
          </cell>
          <cell r="F11301" t="str">
            <v>SIEMON</v>
          </cell>
          <cell r="K11301">
            <v>408.68</v>
          </cell>
        </row>
        <row r="11302">
          <cell r="A11302" t="str">
            <v>V8A-DRB-4-42</v>
          </cell>
          <cell r="B11302" t="str">
            <v>V800,SPLIT VENTED DOORS,SET OF 2,42U,GRAY</v>
          </cell>
          <cell r="C11302" t="str">
            <v>V800,SPLIT VENTED DOORS,SET OF 2,42U,GRAY</v>
          </cell>
          <cell r="D11302" t="str">
            <v>szt.</v>
          </cell>
          <cell r="E11302">
            <v>0</v>
          </cell>
          <cell r="F11302" t="str">
            <v>SIEMON</v>
          </cell>
          <cell r="K11302">
            <v>408.68</v>
          </cell>
        </row>
        <row r="11303">
          <cell r="A11303" t="str">
            <v>V8A-DRB-1-45</v>
          </cell>
          <cell r="B11303" t="str">
            <v>V800,SPLIT VENTED DOORS,SET OF 2,45U,BLACK</v>
          </cell>
          <cell r="C11303" t="str">
            <v>V800,SPLIT VENTED DOORS,SET OF 2,45U,BLACK</v>
          </cell>
          <cell r="D11303" t="str">
            <v>szt.</v>
          </cell>
          <cell r="E11303">
            <v>0</v>
          </cell>
          <cell r="F11303" t="str">
            <v>SIEMON</v>
          </cell>
          <cell r="K11303">
            <v>459.76</v>
          </cell>
        </row>
        <row r="11304">
          <cell r="A11304" t="str">
            <v>V8A-DRB-4-45</v>
          </cell>
          <cell r="B11304" t="str">
            <v>V800,SPLIT VENTED DOORS,SET OF 2,45U,GRAY</v>
          </cell>
          <cell r="C11304" t="str">
            <v>V800,SPLIT VENTED DOORS,SET OF 2,45U,GRAY</v>
          </cell>
          <cell r="D11304" t="str">
            <v>szt.</v>
          </cell>
          <cell r="E11304">
            <v>0</v>
          </cell>
          <cell r="F11304" t="str">
            <v>SIEMON</v>
          </cell>
          <cell r="K11304">
            <v>459.76</v>
          </cell>
        </row>
        <row r="11305">
          <cell r="A11305" t="str">
            <v>V8A-DRB-1-48</v>
          </cell>
          <cell r="B11305" t="str">
            <v>V800,SPLIT VENTED DOORS,SET OF 2,48U,BLACK</v>
          </cell>
          <cell r="C11305" t="str">
            <v>V800,SPLIT VENTED DOORS,SET OF 2,48U,BLACK</v>
          </cell>
          <cell r="D11305" t="str">
            <v>szt.</v>
          </cell>
          <cell r="E11305">
            <v>0</v>
          </cell>
          <cell r="F11305" t="str">
            <v>SIEMON</v>
          </cell>
          <cell r="K11305">
            <v>494.22</v>
          </cell>
        </row>
        <row r="11306">
          <cell r="A11306" t="str">
            <v>V8A-DRB-4-48</v>
          </cell>
          <cell r="B11306" t="str">
            <v>V800,SPLIT VENTED DOORS,SET OF 2,48U,GRAY</v>
          </cell>
          <cell r="C11306" t="str">
            <v>V800,SPLIT VENTED DOORS,SET OF 2,48U,GRAY</v>
          </cell>
          <cell r="D11306" t="str">
            <v>szt.</v>
          </cell>
          <cell r="E11306">
            <v>0</v>
          </cell>
          <cell r="F11306" t="str">
            <v>SIEMON</v>
          </cell>
          <cell r="K11306">
            <v>494.22</v>
          </cell>
        </row>
        <row r="11307">
          <cell r="A11307" t="str">
            <v>V8A-BLNK-1-42</v>
          </cell>
          <cell r="B11307" t="str">
            <v>V800,VERTICAL BLANK PANEL,42U,BLACK</v>
          </cell>
          <cell r="C11307" t="str">
            <v>V800,VERTICAL BLANK PANEL,42U,BLACK</v>
          </cell>
          <cell r="D11307" t="str">
            <v>szt.</v>
          </cell>
          <cell r="E11307">
            <v>0</v>
          </cell>
          <cell r="F11307" t="str">
            <v>SIEMON</v>
          </cell>
          <cell r="K11307">
            <v>56.78</v>
          </cell>
        </row>
        <row r="11308">
          <cell r="A11308" t="str">
            <v>V8A-BLNK-4-42</v>
          </cell>
          <cell r="B11308" t="str">
            <v>V800,VERTICAL BLANK PANEL,42U,GRAY</v>
          </cell>
          <cell r="C11308" t="str">
            <v>V800,VERTICAL BLANK PANEL,42U,GRAY</v>
          </cell>
          <cell r="D11308" t="str">
            <v>szt.</v>
          </cell>
          <cell r="E11308">
            <v>0</v>
          </cell>
          <cell r="F11308" t="str">
            <v>SIEMON</v>
          </cell>
          <cell r="K11308">
            <v>56.78</v>
          </cell>
        </row>
        <row r="11309">
          <cell r="A11309" t="str">
            <v>V8A-BLNK-1-45</v>
          </cell>
          <cell r="B11309" t="str">
            <v>V800,VERTICAL BLANK PANEL,45U,BLACK</v>
          </cell>
          <cell r="C11309" t="str">
            <v>V800,VERTICAL BLANK PANEL,45U,BLACK</v>
          </cell>
          <cell r="D11309" t="str">
            <v>szt.</v>
          </cell>
          <cell r="E11309">
            <v>0</v>
          </cell>
          <cell r="F11309" t="str">
            <v>SIEMON</v>
          </cell>
          <cell r="K11309">
            <v>60.82</v>
          </cell>
        </row>
        <row r="11310">
          <cell r="A11310" t="str">
            <v>V8A-BLNK-4-45</v>
          </cell>
          <cell r="B11310" t="str">
            <v>V800,VERTICAL BLANK PANEL,45U,GRAY</v>
          </cell>
          <cell r="C11310" t="str">
            <v>V800,VERTICAL BLANK PANEL,45U,GRAY</v>
          </cell>
          <cell r="D11310" t="str">
            <v>szt.</v>
          </cell>
          <cell r="E11310">
            <v>0</v>
          </cell>
          <cell r="F11310" t="str">
            <v>SIEMON</v>
          </cell>
          <cell r="K11310">
            <v>60.82</v>
          </cell>
        </row>
        <row r="11311">
          <cell r="A11311" t="str">
            <v>V8A-BLNK-1-48</v>
          </cell>
          <cell r="B11311" t="str">
            <v>V800,VERTICAL BLANK PANEL,48U,BLACK</v>
          </cell>
          <cell r="C11311" t="str">
            <v>V800,VERTICAL BLANK PANEL,48U,BLACK</v>
          </cell>
          <cell r="D11311" t="str">
            <v>szt.</v>
          </cell>
          <cell r="E11311">
            <v>0</v>
          </cell>
          <cell r="F11311" t="str">
            <v>SIEMON</v>
          </cell>
          <cell r="K11311">
            <v>64.88</v>
          </cell>
        </row>
        <row r="11312">
          <cell r="A11312" t="str">
            <v>V8A-BLNK-4-48</v>
          </cell>
          <cell r="B11312" t="str">
            <v>V800,VERTICAL BLANK PANEL,48U,GRAY</v>
          </cell>
          <cell r="C11312" t="str">
            <v>V800,VERTICAL BLANK PANEL,48U,GRAY</v>
          </cell>
          <cell r="D11312" t="str">
            <v>szt.</v>
          </cell>
          <cell r="E11312">
            <v>0</v>
          </cell>
          <cell r="F11312" t="str">
            <v>SIEMON</v>
          </cell>
          <cell r="K11312">
            <v>64.88</v>
          </cell>
        </row>
        <row r="11313">
          <cell r="A11313" t="str">
            <v>V8A-BRSH-1-42</v>
          </cell>
          <cell r="B11313" t="str">
            <v>V800,VERTICAL BRUSH PANEL,42U,BLACK</v>
          </cell>
          <cell r="C11313" t="str">
            <v>V800,VERTICAL BRUSH PANEL,42U,BLACK</v>
          </cell>
          <cell r="D11313" t="str">
            <v>szt.</v>
          </cell>
          <cell r="E11313">
            <v>0</v>
          </cell>
          <cell r="F11313" t="str">
            <v>SIEMON</v>
          </cell>
          <cell r="K11313">
            <v>121.1</v>
          </cell>
        </row>
        <row r="11314">
          <cell r="A11314" t="str">
            <v>V8A-BRSH-4-42</v>
          </cell>
          <cell r="B11314" t="str">
            <v>V800,VERTICAL BRUSH PANEL,42U,GRAY</v>
          </cell>
          <cell r="C11314" t="str">
            <v>V800,VERTICAL BRUSH PANEL,42U,GRAY</v>
          </cell>
          <cell r="D11314" t="str">
            <v>szt.</v>
          </cell>
          <cell r="E11314">
            <v>0</v>
          </cell>
          <cell r="F11314" t="str">
            <v>SIEMON</v>
          </cell>
          <cell r="K11314">
            <v>121.1</v>
          </cell>
        </row>
        <row r="11315">
          <cell r="A11315" t="str">
            <v>V8A-BRSH-1-45</v>
          </cell>
          <cell r="B11315" t="str">
            <v>V800,VERTICAL BRUSH PANEL,45U,BLACK</v>
          </cell>
          <cell r="C11315" t="str">
            <v>V800,VERTICAL BRUSH PANEL,45U,BLACK</v>
          </cell>
          <cell r="D11315" t="str">
            <v>szt.</v>
          </cell>
          <cell r="E11315">
            <v>0</v>
          </cell>
          <cell r="F11315" t="str">
            <v>SIEMON</v>
          </cell>
          <cell r="K11315">
            <v>129.74</v>
          </cell>
        </row>
        <row r="11316">
          <cell r="A11316" t="str">
            <v>V8A-BRSH-4-45</v>
          </cell>
          <cell r="B11316" t="str">
            <v>V800,VERTICAL BRUSH PANEL,45U,GRAY</v>
          </cell>
          <cell r="C11316" t="str">
            <v>V800,VERTICAL BRUSH PANEL,45U,GRAY</v>
          </cell>
          <cell r="D11316" t="str">
            <v>szt.</v>
          </cell>
          <cell r="E11316">
            <v>0</v>
          </cell>
          <cell r="F11316" t="str">
            <v>SIEMON</v>
          </cell>
          <cell r="K11316">
            <v>129.74</v>
          </cell>
        </row>
        <row r="11317">
          <cell r="A11317" t="str">
            <v>V8A-BRSH-1-48</v>
          </cell>
          <cell r="B11317" t="str">
            <v>V800,VERTICAL BRUSH PANEL,48U,BLACK</v>
          </cell>
          <cell r="C11317" t="str">
            <v>V800,VERTICAL BRUSH PANEL,48U,BLACK</v>
          </cell>
          <cell r="D11317" t="str">
            <v>szt.</v>
          </cell>
          <cell r="E11317">
            <v>0</v>
          </cell>
          <cell r="F11317" t="str">
            <v>SIEMON</v>
          </cell>
          <cell r="K11317">
            <v>138.4</v>
          </cell>
        </row>
        <row r="11318">
          <cell r="A11318" t="str">
            <v>V8A-BRSH-4-48</v>
          </cell>
          <cell r="B11318" t="str">
            <v>V800,VERTICAL BRUSH PANEL,48U,GRAY</v>
          </cell>
          <cell r="C11318" t="str">
            <v>V800,VERTICAL BRUSH PANEL,48U,GRAY</v>
          </cell>
          <cell r="D11318" t="str">
            <v>szt.</v>
          </cell>
          <cell r="E11318">
            <v>0</v>
          </cell>
          <cell r="F11318" t="str">
            <v>SIEMON</v>
          </cell>
          <cell r="K11318">
            <v>138.4</v>
          </cell>
        </row>
        <row r="11319">
          <cell r="A11319" t="str">
            <v>V8A-VPC4-1-42</v>
          </cell>
          <cell r="B11319" t="str">
            <v>V800,VERTICAL CBL MGMT CHANNEL,4 IN,42U,BLACK</v>
          </cell>
          <cell r="C11319" t="str">
            <v>V800,VERTICAL CBL MGMT CHANNEL,4 IN,42U,BLACK</v>
          </cell>
          <cell r="D11319" t="str">
            <v>szt.</v>
          </cell>
          <cell r="E11319">
            <v>0</v>
          </cell>
          <cell r="F11319" t="str">
            <v>SIEMON</v>
          </cell>
          <cell r="K11319">
            <v>178.44</v>
          </cell>
        </row>
        <row r="11320">
          <cell r="A11320" t="str">
            <v>V8A-VPC4-4-42</v>
          </cell>
          <cell r="B11320" t="str">
            <v>V800,VERTICAL CBL MGMT CHANNEL,4 IN,42U,GRAY</v>
          </cell>
          <cell r="C11320" t="str">
            <v>V800,VERTICAL CBL MGMT CHANNEL,4 IN,42U,GRAY</v>
          </cell>
          <cell r="D11320" t="str">
            <v>szt.</v>
          </cell>
          <cell r="E11320">
            <v>0</v>
          </cell>
          <cell r="F11320" t="str">
            <v>SIEMON</v>
          </cell>
          <cell r="K11320">
            <v>178.44</v>
          </cell>
        </row>
        <row r="11321">
          <cell r="A11321" t="str">
            <v>V8A-VPC4-1-45</v>
          </cell>
          <cell r="B11321" t="str">
            <v>V800,VERTICAL CBL MGMT CHANNEL,4 IN,45U,BLACK</v>
          </cell>
          <cell r="C11321" t="str">
            <v>V800,VERTICAL CBL MGMT CHANNEL,4 IN,45U,BLACK</v>
          </cell>
          <cell r="D11321" t="str">
            <v>szt.</v>
          </cell>
          <cell r="E11321">
            <v>0</v>
          </cell>
          <cell r="F11321" t="str">
            <v>SIEMON</v>
          </cell>
          <cell r="K11321">
            <v>191.86</v>
          </cell>
        </row>
        <row r="11322">
          <cell r="A11322" t="str">
            <v>V8A-VPC4-4-45</v>
          </cell>
          <cell r="B11322" t="str">
            <v>V800,VERTICAL CBL MGMT CHANNEL,4 IN,45U,GRAY</v>
          </cell>
          <cell r="C11322" t="str">
            <v>V800,VERTICAL CBL MGMT CHANNEL,4 IN,45U,GRAY</v>
          </cell>
          <cell r="D11322" t="str">
            <v>szt.</v>
          </cell>
          <cell r="E11322">
            <v>0</v>
          </cell>
          <cell r="F11322" t="str">
            <v>SIEMON</v>
          </cell>
          <cell r="K11322">
            <v>191.86</v>
          </cell>
        </row>
        <row r="11323">
          <cell r="A11323" t="str">
            <v>V8A-VPC4-1-48</v>
          </cell>
          <cell r="B11323" t="str">
            <v>V800,VERTICAL CBL MGMT CHANNEL,4 IN,48U,BLACK</v>
          </cell>
          <cell r="C11323" t="str">
            <v>V800,VERTICAL CBL MGMT CHANNEL,4 IN,48U,BLACK</v>
          </cell>
          <cell r="D11323" t="str">
            <v>szt.</v>
          </cell>
          <cell r="E11323">
            <v>0</v>
          </cell>
          <cell r="F11323" t="str">
            <v>SIEMON</v>
          </cell>
          <cell r="K11323">
            <v>205.3</v>
          </cell>
        </row>
        <row r="11324">
          <cell r="A11324" t="str">
            <v>V8A-VPC4-4-48</v>
          </cell>
          <cell r="B11324" t="str">
            <v>V800,VERTICAL CBL MGMT CHANNEL,4 IN,48U,GRAY</v>
          </cell>
          <cell r="C11324" t="str">
            <v>V800,VERTICAL CBL MGMT CHANNEL,4 IN,48U,GRAY</v>
          </cell>
          <cell r="D11324" t="str">
            <v>szt.</v>
          </cell>
          <cell r="E11324">
            <v>0</v>
          </cell>
          <cell r="F11324" t="str">
            <v>SIEMON</v>
          </cell>
          <cell r="K11324">
            <v>193.68</v>
          </cell>
        </row>
        <row r="11325">
          <cell r="A11325" t="str">
            <v>V8A-VPC6-1-42</v>
          </cell>
          <cell r="B11325" t="str">
            <v>V800,VERTICAL CBL MGMT CHANNEL,6 IN,42U,BLACK</v>
          </cell>
          <cell r="C11325" t="str">
            <v>V800,VERTICAL CBL MGMT CHANNEL,6 IN,42U,BLACK</v>
          </cell>
          <cell r="D11325" t="str">
            <v>szt.</v>
          </cell>
          <cell r="E11325">
            <v>0</v>
          </cell>
          <cell r="F11325" t="str">
            <v>SIEMON</v>
          </cell>
          <cell r="K11325">
            <v>185.16</v>
          </cell>
        </row>
        <row r="11326">
          <cell r="A11326" t="str">
            <v>V8A-VPC6-4-42</v>
          </cell>
          <cell r="B11326" t="str">
            <v>V800,VERTICAL CBL MGMT CHANNEL,6 IN,42U,GRAY</v>
          </cell>
          <cell r="C11326" t="str">
            <v>V800,VERTICAL CBL MGMT CHANNEL,6 IN,42U,GRAY</v>
          </cell>
          <cell r="D11326" t="str">
            <v>szt.</v>
          </cell>
          <cell r="E11326">
            <v>0</v>
          </cell>
          <cell r="F11326" t="str">
            <v>SIEMON</v>
          </cell>
          <cell r="K11326">
            <v>185.16</v>
          </cell>
        </row>
        <row r="11327">
          <cell r="A11327" t="str">
            <v>V8A-VPC6-1-45</v>
          </cell>
          <cell r="B11327" t="str">
            <v>V800,VERTICAL CBL MGMT CHANNEL,6 IN,45U,BLACK</v>
          </cell>
          <cell r="C11327" t="str">
            <v>V800,VERTICAL CBL MGMT CHANNEL,6 IN,45U,BLACK</v>
          </cell>
          <cell r="D11327" t="str">
            <v>szt.</v>
          </cell>
          <cell r="E11327">
            <v>0</v>
          </cell>
          <cell r="F11327" t="str">
            <v>SIEMON</v>
          </cell>
          <cell r="K11327">
            <v>199.08</v>
          </cell>
        </row>
        <row r="11328">
          <cell r="A11328" t="str">
            <v>V8A-VPC6-4-45</v>
          </cell>
          <cell r="B11328" t="str">
            <v>V800,VERTICAL CBL MGMT CHANNEL,6 IN,45U,GRAY</v>
          </cell>
          <cell r="C11328" t="str">
            <v>V800,VERTICAL CBL MGMT CHANNEL,6 IN,45U,GRAY</v>
          </cell>
          <cell r="D11328" t="str">
            <v>szt.</v>
          </cell>
          <cell r="E11328">
            <v>0</v>
          </cell>
          <cell r="F11328" t="str">
            <v>SIEMON</v>
          </cell>
          <cell r="K11328">
            <v>199.08</v>
          </cell>
        </row>
        <row r="11329">
          <cell r="A11329" t="str">
            <v>V8A-VPC6-1-48</v>
          </cell>
          <cell r="B11329" t="str">
            <v>V800,VERTICAL CBL MGMT CHANNEL,6 IN,48U,BLACK</v>
          </cell>
          <cell r="C11329" t="str">
            <v>V800,VERTICAL CBL MGMT CHANNEL,6 IN,48U,BLACK</v>
          </cell>
          <cell r="D11329" t="str">
            <v>szt.</v>
          </cell>
          <cell r="E11329">
            <v>0</v>
          </cell>
          <cell r="F11329" t="str">
            <v>SIEMON</v>
          </cell>
          <cell r="K11329">
            <v>212.96</v>
          </cell>
        </row>
        <row r="11330">
          <cell r="A11330" t="str">
            <v>V8A-VPC6-4-48</v>
          </cell>
          <cell r="B11330" t="str">
            <v>V800,VERTICAL CBL MGMT CHANNEL,6 IN,48U,GRAY</v>
          </cell>
          <cell r="C11330" t="str">
            <v>V800,VERTICAL CBL MGMT CHANNEL,6 IN,48U,GRAY</v>
          </cell>
          <cell r="D11330" t="str">
            <v>szt.</v>
          </cell>
          <cell r="E11330">
            <v>0</v>
          </cell>
          <cell r="F11330" t="str">
            <v>SIEMON</v>
          </cell>
          <cell r="K11330">
            <v>212.96</v>
          </cell>
        </row>
        <row r="11331">
          <cell r="A11331" t="str">
            <v>V8A-VPC145-1-42</v>
          </cell>
          <cell r="B11331" t="str">
            <v>V800,VERTICAL CBL MGMT CHANNEL,S145,42U,BLACK</v>
          </cell>
          <cell r="C11331" t="str">
            <v>V800,VERTICAL CBL MGMT CHANNEL,S145,42U,BLACK</v>
          </cell>
          <cell r="D11331" t="str">
            <v>szt.</v>
          </cell>
          <cell r="E11331">
            <v>0</v>
          </cell>
          <cell r="F11331" t="str">
            <v>SIEMON</v>
          </cell>
          <cell r="K11331">
            <v>97.32</v>
          </cell>
        </row>
        <row r="11332">
          <cell r="A11332" t="str">
            <v>V8A-VPC145-1-45</v>
          </cell>
          <cell r="B11332" t="str">
            <v>V800,VERTICAL CBL MGMT CHANNEL,S145,45U,BLACK</v>
          </cell>
          <cell r="C11332" t="str">
            <v>V800,VERTICAL CBL MGMT CHANNEL,S145,45U,BLACK</v>
          </cell>
          <cell r="D11332" t="str">
            <v>szt.</v>
          </cell>
          <cell r="E11332">
            <v>0</v>
          </cell>
          <cell r="F11332" t="str">
            <v>SIEMON</v>
          </cell>
          <cell r="K11332">
            <v>106.88</v>
          </cell>
        </row>
        <row r="11333">
          <cell r="A11333" t="str">
            <v>V8A-VPC145-4-45</v>
          </cell>
          <cell r="B11333" t="str">
            <v>V800,VERTICAL CBL MGMT CHANNEL,S145,45U,GRAY</v>
          </cell>
          <cell r="C11333" t="str">
            <v>V800,VERTICAL CBL MGMT CHANNEL,S145,45U,GRAY</v>
          </cell>
          <cell r="D11333" t="str">
            <v>szt.</v>
          </cell>
          <cell r="E11333">
            <v>0</v>
          </cell>
          <cell r="F11333" t="str">
            <v>SIEMON</v>
          </cell>
          <cell r="K11333">
            <v>106.88</v>
          </cell>
        </row>
        <row r="11334">
          <cell r="A11334" t="str">
            <v>V8A-VPC145-1-48</v>
          </cell>
          <cell r="B11334" t="str">
            <v>V800,VERTICAL CBL MGMT CHANNEL,S145,48U,BLACK</v>
          </cell>
          <cell r="C11334" t="str">
            <v>V800,VERTICAL CBL MGMT CHANNEL,S145,48U,BLACK</v>
          </cell>
          <cell r="D11334" t="str">
            <v>szt.</v>
          </cell>
          <cell r="E11334">
            <v>0</v>
          </cell>
          <cell r="F11334" t="str">
            <v>SIEMON</v>
          </cell>
          <cell r="K11334">
            <v>116.42</v>
          </cell>
        </row>
        <row r="11335">
          <cell r="A11335" t="str">
            <v>V8A-VPC145-4-48</v>
          </cell>
          <cell r="B11335" t="str">
            <v>V800,VERTICAL CBL MGMT CHANNEL,S145,48U,GRAY</v>
          </cell>
          <cell r="C11335" t="str">
            <v>V800,VERTICAL CBL MGMT CHANNEL,S145,48U,GRAY</v>
          </cell>
          <cell r="D11335" t="str">
            <v>szt.</v>
          </cell>
          <cell r="E11335">
            <v>0</v>
          </cell>
          <cell r="F11335" t="str">
            <v>SIEMON</v>
          </cell>
          <cell r="K11335">
            <v>116.42</v>
          </cell>
        </row>
        <row r="11336">
          <cell r="A11336" t="str">
            <v>V8A-CVR-4-42</v>
          </cell>
          <cell r="B11336" t="str">
            <v>V800,VERTICAL COVER PANEL,42U,GRAY</v>
          </cell>
          <cell r="C11336" t="str">
            <v>V800,VERTICAL COVER PANEL,42U,GRAY</v>
          </cell>
          <cell r="D11336" t="str">
            <v>szt.</v>
          </cell>
          <cell r="E11336">
            <v>0</v>
          </cell>
          <cell r="F11336" t="str">
            <v>SIEMON</v>
          </cell>
          <cell r="K11336">
            <v>83.64</v>
          </cell>
        </row>
        <row r="11337">
          <cell r="A11337" t="str">
            <v>V8A-CVR-4-45</v>
          </cell>
          <cell r="B11337" t="str">
            <v>V800,VERTICAL COVER PANEL,45U,GRAY</v>
          </cell>
          <cell r="C11337" t="str">
            <v>V800,VERTICAL COVER PANEL,45U,GRAY</v>
          </cell>
          <cell r="D11337" t="str">
            <v>szt.</v>
          </cell>
          <cell r="E11337">
            <v>0</v>
          </cell>
          <cell r="F11337" t="str">
            <v>SIEMON</v>
          </cell>
          <cell r="K11337">
            <v>89.62</v>
          </cell>
        </row>
        <row r="11338">
          <cell r="A11338" t="str">
            <v>V8A-CVR-4-48</v>
          </cell>
          <cell r="B11338" t="str">
            <v>V800,VERTICAL COVER PANEL,48U,GRAY</v>
          </cell>
          <cell r="C11338" t="str">
            <v>V800,VERTICAL COVER PANEL,48U,GRAY</v>
          </cell>
          <cell r="D11338" t="str">
            <v>szt.</v>
          </cell>
          <cell r="E11338">
            <v>0</v>
          </cell>
          <cell r="F11338" t="str">
            <v>SIEMON</v>
          </cell>
          <cell r="K11338">
            <v>86.88</v>
          </cell>
        </row>
        <row r="11339">
          <cell r="A11339" t="str">
            <v>V8A-VPP2U-1-42</v>
          </cell>
          <cell r="B11339" t="str">
            <v>V800,VERTICAL PATCH PANEL BRKT,2U,42U,BLACK</v>
          </cell>
          <cell r="C11339" t="str">
            <v>V800,VERTICAL PATCH PANEL BRKT,2U,42U,BLACK</v>
          </cell>
          <cell r="D11339" t="str">
            <v>szt.</v>
          </cell>
          <cell r="E11339">
            <v>0</v>
          </cell>
          <cell r="F11339" t="str">
            <v>SIEMON</v>
          </cell>
          <cell r="K11339">
            <v>66.400000000000006</v>
          </cell>
        </row>
        <row r="11340">
          <cell r="A11340" t="str">
            <v>V8A-VPP2U-4-42</v>
          </cell>
          <cell r="B11340" t="str">
            <v>V800,VERTICAL PATCH PANEL BRKT,2U,42U,GRAY</v>
          </cell>
          <cell r="C11340" t="str">
            <v>V800,VERTICAL PATCH PANEL BRKT,2U,42U,GRAY</v>
          </cell>
          <cell r="D11340" t="str">
            <v>szt.</v>
          </cell>
          <cell r="E11340">
            <v>0</v>
          </cell>
          <cell r="F11340" t="str">
            <v>SIEMON</v>
          </cell>
          <cell r="K11340">
            <v>66.400000000000006</v>
          </cell>
        </row>
        <row r="11341">
          <cell r="A11341" t="str">
            <v>V8A-VPP2U-1-45</v>
          </cell>
          <cell r="B11341" t="str">
            <v>V800,VERTICAL PATCH PANEL BRKT,2U,45U,BLACK</v>
          </cell>
          <cell r="C11341" t="str">
            <v>V800,VERTICAL PATCH PANEL BRKT,2U,45U,BLACK</v>
          </cell>
          <cell r="D11341" t="str">
            <v>szt.</v>
          </cell>
          <cell r="E11341">
            <v>0</v>
          </cell>
          <cell r="F11341" t="str">
            <v>SIEMON</v>
          </cell>
          <cell r="K11341">
            <v>71.14</v>
          </cell>
        </row>
        <row r="11342">
          <cell r="A11342" t="str">
            <v>V8A-VPP2U-4-45</v>
          </cell>
          <cell r="B11342" t="str">
            <v>V800,VERTICAL PATCH PANEL BRKT,2U,45U,GRAY</v>
          </cell>
          <cell r="C11342" t="str">
            <v>V800,VERTICAL PATCH PANEL BRKT,2U,45U,GRAY</v>
          </cell>
          <cell r="D11342" t="str">
            <v>szt.</v>
          </cell>
          <cell r="E11342">
            <v>0</v>
          </cell>
          <cell r="F11342" t="str">
            <v>SIEMON</v>
          </cell>
          <cell r="K11342">
            <v>71.14</v>
          </cell>
        </row>
        <row r="11343">
          <cell r="A11343" t="str">
            <v>V8A-VPP2U-1-48</v>
          </cell>
          <cell r="B11343" t="str">
            <v>V800,VERTICAL PATCH PANEL BRKT,2U,48U,BLACK</v>
          </cell>
          <cell r="C11343" t="str">
            <v>V800,VERTICAL PATCH PANEL BRKT,2U,48U,BLACK</v>
          </cell>
          <cell r="D11343" t="str">
            <v>szt.</v>
          </cell>
          <cell r="E11343">
            <v>0</v>
          </cell>
          <cell r="F11343" t="str">
            <v>SIEMON</v>
          </cell>
          <cell r="K11343">
            <v>75.900000000000006</v>
          </cell>
        </row>
        <row r="11344">
          <cell r="A11344" t="str">
            <v>V8A-VPP2U-4-48</v>
          </cell>
          <cell r="B11344" t="str">
            <v>V800,VERTICAL PATCH PANEL BRKT,2U,48U,GRAY</v>
          </cell>
          <cell r="C11344" t="str">
            <v>V800,VERTICAL PATCH PANEL BRKT,2U,48U,GRAY</v>
          </cell>
          <cell r="D11344" t="str">
            <v>szt.</v>
          </cell>
          <cell r="E11344">
            <v>0</v>
          </cell>
          <cell r="F11344" t="str">
            <v>SIEMON</v>
          </cell>
          <cell r="K11344">
            <v>72.28</v>
          </cell>
        </row>
        <row r="11345">
          <cell r="A11345" t="str">
            <v>LKD9ZE610740000</v>
          </cell>
          <cell r="B11345" t="str">
            <v xml:space="preserve">VarioLine Consolidation-point housing type B for </v>
          </cell>
          <cell r="C11345" t="str">
            <v>VarioLine Consolidation-point housing type B for 12 fold adapter plates</v>
          </cell>
          <cell r="D11345" t="str">
            <v>szt.</v>
          </cell>
          <cell r="E11345">
            <v>0</v>
          </cell>
          <cell r="F11345" t="str">
            <v>Inne - okazjonalne</v>
          </cell>
          <cell r="K11345">
            <v>0</v>
          </cell>
        </row>
        <row r="11346">
          <cell r="A11346" t="str">
            <v>LKD9ZE610670000</v>
          </cell>
          <cell r="B11346" t="str">
            <v>VarioLine Consolidation-point module strip typ B f</v>
          </cell>
          <cell r="C11346" t="str">
            <v>VarioLine Consolidation-point module strip typ B for 12x MegaLine keystone</v>
          </cell>
          <cell r="D11346" t="str">
            <v>szt.</v>
          </cell>
          <cell r="E11346">
            <v>0</v>
          </cell>
          <cell r="F11346" t="str">
            <v>Inne - okazjonalne</v>
          </cell>
          <cell r="K11346">
            <v>0</v>
          </cell>
        </row>
        <row r="11347">
          <cell r="A11347" t="str">
            <v>WBVFD21-BK</v>
          </cell>
          <cell r="B11347" t="str">
            <v>Vented front door for 21U w/box black</v>
          </cell>
          <cell r="C11347" t="str">
            <v>Vented front door for 21U w/box black</v>
          </cell>
          <cell r="D11347" t="str">
            <v>szt.</v>
          </cell>
          <cell r="E11347">
            <v>0</v>
          </cell>
          <cell r="F11347" t="str">
            <v>EXCEL</v>
          </cell>
          <cell r="K11347">
            <v>77.12</v>
          </cell>
        </row>
        <row r="11348">
          <cell r="A11348" t="str">
            <v>VP-DUCT1</v>
          </cell>
          <cell r="B11348" t="str">
            <v>VERSAPOD VERTICAL EXHAUST DUCT 1.8FT - 3FT</v>
          </cell>
          <cell r="C11348" t="str">
            <v>VERSAPOD VERTICAL EXHAUST DUCT 1.8FT - 3FT</v>
          </cell>
          <cell r="D11348" t="str">
            <v>szt.</v>
          </cell>
          <cell r="E11348">
            <v>0</v>
          </cell>
          <cell r="F11348" t="str">
            <v>SIEMON</v>
          </cell>
          <cell r="K11348">
            <v>1465.9</v>
          </cell>
        </row>
        <row r="11349">
          <cell r="A11349" t="str">
            <v>VP-DUCT1-4</v>
          </cell>
          <cell r="B11349" t="str">
            <v>VERSAPOD VERTICAL EXHAUST DUCT 1.8FT - 3FT,GRY</v>
          </cell>
          <cell r="C11349" t="str">
            <v>VERSAPOD VERTICAL EXHAUST DUCT 1.8FT - 3FT,GRY</v>
          </cell>
          <cell r="D11349" t="str">
            <v>szt.</v>
          </cell>
          <cell r="E11349">
            <v>0</v>
          </cell>
          <cell r="F11349" t="str">
            <v>SIEMON</v>
          </cell>
          <cell r="K11349">
            <v>1465.9</v>
          </cell>
        </row>
        <row r="11350">
          <cell r="A11350" t="str">
            <v>VP-DUCT2</v>
          </cell>
          <cell r="B11350" t="str">
            <v>VERSAPOD VERTICAL EXHAUST DUCT 3FT - 4.8FT</v>
          </cell>
          <cell r="C11350" t="str">
            <v>VERSAPOD VERTICAL EXHAUST DUCT 3FT - 4.8FT</v>
          </cell>
          <cell r="D11350" t="str">
            <v>szt.</v>
          </cell>
          <cell r="E11350">
            <v>0</v>
          </cell>
          <cell r="F11350" t="str">
            <v>SIEMON</v>
          </cell>
          <cell r="K11350">
            <v>1833.34</v>
          </cell>
        </row>
        <row r="11351">
          <cell r="A11351" t="str">
            <v>VP-DUCT2-4</v>
          </cell>
          <cell r="B11351" t="str">
            <v>VERSAPOD VERTICAL EXHAUST DUCT 3FT - 4.8FT,GRY</v>
          </cell>
          <cell r="C11351" t="str">
            <v>VERSAPOD VERTICAL EXHAUST DUCT 3FT - 4.8FT,GRY</v>
          </cell>
          <cell r="D11351" t="str">
            <v>szt.</v>
          </cell>
          <cell r="E11351">
            <v>0</v>
          </cell>
          <cell r="F11351" t="str">
            <v>SIEMON</v>
          </cell>
          <cell r="K11351">
            <v>1833.34</v>
          </cell>
        </row>
        <row r="11352">
          <cell r="A11352" t="str">
            <v>V-LK-L-BIOM-111</v>
          </cell>
          <cell r="B11352" t="str">
            <v>V-LOCK,ACC,BIOENROLLER</v>
          </cell>
          <cell r="C11352" t="str">
            <v>V-LOCK,ACC,BIOENROLLER</v>
          </cell>
          <cell r="D11352" t="str">
            <v>szt.</v>
          </cell>
          <cell r="E11352">
            <v>0</v>
          </cell>
          <cell r="F11352" t="str">
            <v>SIEMON</v>
          </cell>
          <cell r="K11352">
            <v>369.6</v>
          </cell>
        </row>
        <row r="11353">
          <cell r="A11353" t="str">
            <v>V-LK-L-CARD-111</v>
          </cell>
          <cell r="B11353" t="str">
            <v>V-LOCK,ACC,CARDENROLLER</v>
          </cell>
          <cell r="C11353" t="str">
            <v>V-LOCK,ACC,CARDENROLLER</v>
          </cell>
          <cell r="D11353" t="str">
            <v>szt.</v>
          </cell>
          <cell r="E11353">
            <v>0</v>
          </cell>
          <cell r="F11353" t="str">
            <v>SIEMON</v>
          </cell>
          <cell r="K11353">
            <v>477.28</v>
          </cell>
        </row>
        <row r="11354">
          <cell r="A11354" t="str">
            <v>V-LK-C-IC00-111</v>
          </cell>
          <cell r="B11354" t="str">
            <v>V-LOCK,ACCESSORY,ACCESS CARD-ICLASS</v>
          </cell>
          <cell r="C11354" t="str">
            <v>V-LOCK,ACCESSORY,ACCESS CARD-ICLASS</v>
          </cell>
          <cell r="D11354" t="str">
            <v>szt.</v>
          </cell>
          <cell r="E11354">
            <v>0</v>
          </cell>
          <cell r="F11354" t="str">
            <v>SIEMON</v>
          </cell>
          <cell r="K11354">
            <v>83.82</v>
          </cell>
        </row>
        <row r="11355">
          <cell r="A11355" t="str">
            <v>V-LK-C-PR00-111</v>
          </cell>
          <cell r="B11355" t="str">
            <v>V-LOCK,ACCESSORY,ACCESS CARD-PROX</v>
          </cell>
          <cell r="C11355" t="str">
            <v>V-LOCK,ACCESSORY,ACCESS CARD-PROX</v>
          </cell>
          <cell r="D11355" t="str">
            <v>szt.</v>
          </cell>
          <cell r="E11355">
            <v>0</v>
          </cell>
          <cell r="F11355" t="str">
            <v>SIEMON</v>
          </cell>
          <cell r="K11355">
            <v>81.34</v>
          </cell>
        </row>
        <row r="11356">
          <cell r="A11356" t="str">
            <v>V-LK-D-CT00-111</v>
          </cell>
          <cell r="B11356" t="str">
            <v>V-LOCK,ACCESSORY,DOOR CONTACTS</v>
          </cell>
          <cell r="C11356" t="str">
            <v>V-LOCK,ACCESSORY,DOOR CONTACTS</v>
          </cell>
          <cell r="D11356" t="str">
            <v>szt.</v>
          </cell>
          <cell r="E11356">
            <v>0</v>
          </cell>
          <cell r="F11356" t="str">
            <v>SIEMON</v>
          </cell>
          <cell r="K11356">
            <v>121.1</v>
          </cell>
        </row>
        <row r="11357">
          <cell r="A11357" t="str">
            <v>V-LK-S-AC00-111</v>
          </cell>
          <cell r="B11357" t="str">
            <v>V-LOCK,ACCESSORY,SENTRY AUX POWER SUPPLY</v>
          </cell>
          <cell r="C11357" t="str">
            <v>V-LOCK,ACCESSORY,SENTRY AUX POWER SUPPLY</v>
          </cell>
          <cell r="D11357" t="str">
            <v>szt.</v>
          </cell>
          <cell r="E11357">
            <v>0</v>
          </cell>
          <cell r="F11357" t="str">
            <v>SIEMON</v>
          </cell>
          <cell r="K11357">
            <v>145.96</v>
          </cell>
        </row>
        <row r="11358">
          <cell r="A11358" t="str">
            <v>V-LK-B-CTRL-111</v>
          </cell>
          <cell r="B11358" t="str">
            <v>V-LOCK,BUS-CONTROLLER,W/CABLES</v>
          </cell>
          <cell r="C11358" t="str">
            <v>V-LOCK,BUS-CONTROLLER,W/CABLES</v>
          </cell>
          <cell r="D11358" t="str">
            <v>szt.</v>
          </cell>
          <cell r="E11358">
            <v>0</v>
          </cell>
          <cell r="F11358" t="str">
            <v>SIEMON</v>
          </cell>
          <cell r="K11358">
            <v>2382.34</v>
          </cell>
        </row>
        <row r="11359">
          <cell r="A11359" t="str">
            <v>V-LK-P-BI00-111</v>
          </cell>
          <cell r="B11359" t="str">
            <v>V-LOCK,ENLINE,PIN-BIO,W/CABLES</v>
          </cell>
          <cell r="C11359" t="str">
            <v>V-LOCK,ENLINE,PIN-BIO,W/CABLES</v>
          </cell>
          <cell r="D11359" t="str">
            <v>szt.</v>
          </cell>
          <cell r="E11359">
            <v>0</v>
          </cell>
          <cell r="F11359" t="str">
            <v>SIEMON</v>
          </cell>
          <cell r="K11359">
            <v>1719.7</v>
          </cell>
        </row>
        <row r="11360">
          <cell r="A11360" t="str">
            <v>V-LK-P-BIHI-111</v>
          </cell>
          <cell r="B11360" t="str">
            <v>V-LOCK,ENLINE,PIN-BIO-HI-FREQ,W/CABLES</v>
          </cell>
          <cell r="C11360" t="str">
            <v>V-LOCK,ENLINE,PIN-BIO-HI-FREQ,W/CABLES</v>
          </cell>
          <cell r="D11360" t="str">
            <v>szt.</v>
          </cell>
          <cell r="E11360">
            <v>0</v>
          </cell>
          <cell r="F11360" t="str">
            <v>SIEMON</v>
          </cell>
          <cell r="K11360">
            <v>2051.02</v>
          </cell>
        </row>
        <row r="11361">
          <cell r="A11361" t="str">
            <v>V-LK-P-BIPR-111</v>
          </cell>
          <cell r="B11361" t="str">
            <v>V-LOCK,ENLINE,PIN-BIO-PROX,W/CABLES</v>
          </cell>
          <cell r="C11361" t="str">
            <v>V-LOCK,ENLINE,PIN-BIO-PROX,W/CABLES</v>
          </cell>
          <cell r="D11361" t="str">
            <v>szt.</v>
          </cell>
          <cell r="E11361">
            <v>0</v>
          </cell>
          <cell r="F11361" t="str">
            <v>SIEMON</v>
          </cell>
          <cell r="K11361">
            <v>1885.36</v>
          </cell>
        </row>
        <row r="11362">
          <cell r="A11362" t="str">
            <v>V-LK-N-BIBI-111</v>
          </cell>
          <cell r="B11362" t="str">
            <v>V-LOCK,NODE,BIO,BIO,D-CONT(2),W/CABLES</v>
          </cell>
          <cell r="C11362" t="str">
            <v>V-LOCK,NODE,BIO,BIO,D-CONT(2),W/CABLES</v>
          </cell>
          <cell r="D11362" t="str">
            <v>szt.</v>
          </cell>
          <cell r="E11362">
            <v>0</v>
          </cell>
          <cell r="F11362" t="str">
            <v>SIEMON</v>
          </cell>
          <cell r="K11362">
            <v>2340.94</v>
          </cell>
        </row>
        <row r="11363">
          <cell r="A11363" t="str">
            <v>V-LK-N-BIEL-111</v>
          </cell>
          <cell r="B11363" t="str">
            <v>V-LOCK,NODE,BIO,ELOCK,D-CONT(2),W/CABLES</v>
          </cell>
          <cell r="C11363" t="str">
            <v>V-LOCK,NODE,BIO,ELOCK,D-CONT(2),W/CABLES</v>
          </cell>
          <cell r="D11363" t="str">
            <v>szt.</v>
          </cell>
          <cell r="E11363">
            <v>0</v>
          </cell>
          <cell r="F11363" t="str">
            <v>SIEMON</v>
          </cell>
          <cell r="K11363">
            <v>2009.62</v>
          </cell>
        </row>
        <row r="11364">
          <cell r="A11364" t="str">
            <v>V-LK-N-BHBH-111</v>
          </cell>
          <cell r="B11364" t="str">
            <v>V-LOCK,NODE,BIO-HI-FREQ,BIO-HI-FREQ,D-CONT(2),W/CA</v>
          </cell>
          <cell r="C11364" t="str">
            <v>V-LOCK,NODE,BIO-HI-FREQ,BIO-HI-FREQ,D-CONT(2),W/CABLES</v>
          </cell>
          <cell r="D11364" t="str">
            <v>szt.</v>
          </cell>
          <cell r="E11364">
            <v>0</v>
          </cell>
          <cell r="F11364" t="str">
            <v>SIEMON</v>
          </cell>
          <cell r="K11364">
            <v>3028.44</v>
          </cell>
        </row>
        <row r="11365">
          <cell r="A11365" t="str">
            <v>V-LK-N-BHEL-111</v>
          </cell>
          <cell r="B11365" t="str">
            <v>V-LOCK,NODE,BIO-HI-FREQ,ELOCK,D-CONT(2),W/CABLES</v>
          </cell>
          <cell r="C11365" t="str">
            <v>V-LOCK,NODE,BIO-HI-FREQ,ELOCK,D-CONT(2),W/CABLES</v>
          </cell>
          <cell r="D11365" t="str">
            <v>szt.</v>
          </cell>
          <cell r="E11365">
            <v>0</v>
          </cell>
          <cell r="F11365" t="str">
            <v>SIEMON</v>
          </cell>
          <cell r="K11365">
            <v>2299.52</v>
          </cell>
        </row>
        <row r="11366">
          <cell r="A11366" t="str">
            <v>V-LK-N-ELEL-111</v>
          </cell>
          <cell r="B11366" t="str">
            <v>V-LOCK,NODE,ELOCK,ELOCK,D-CONT(2),W/CABLES</v>
          </cell>
          <cell r="C11366" t="str">
            <v>V-LOCK,NODE,ELOCK,ELOCK,D-CONT(2),W/CABLES</v>
          </cell>
          <cell r="D11366" t="str">
            <v>szt.</v>
          </cell>
          <cell r="E11366">
            <v>0</v>
          </cell>
          <cell r="F11366" t="str">
            <v>SIEMON</v>
          </cell>
          <cell r="K11366">
            <v>1512.64</v>
          </cell>
        </row>
        <row r="11367">
          <cell r="A11367" t="str">
            <v>V-LK-N-HIEL-111</v>
          </cell>
          <cell r="B11367" t="str">
            <v>V-LOCK,NODE,HI-FREQ,ELOCK,D-CONT(2),W/CABLES</v>
          </cell>
          <cell r="C11367" t="str">
            <v>V-LOCK,NODE,HI-FREQ,ELOCK,D-CONT(2),W/CABLES</v>
          </cell>
          <cell r="D11367" t="str">
            <v>szt.</v>
          </cell>
          <cell r="E11367">
            <v>0</v>
          </cell>
          <cell r="F11367" t="str">
            <v>SIEMON</v>
          </cell>
          <cell r="K11367">
            <v>2009.62</v>
          </cell>
        </row>
        <row r="11368">
          <cell r="A11368" t="str">
            <v>V-LK-N-HIHI-111</v>
          </cell>
          <cell r="B11368" t="str">
            <v>V-LOCK,NODE,HI-FREQ,HI-FREQ,D-CONT(2),W/CABLES</v>
          </cell>
          <cell r="C11368" t="str">
            <v>V-LOCK,NODE,HI-FREQ,HI-FREQ,D-CONT(2),W/CABLES</v>
          </cell>
          <cell r="D11368" t="str">
            <v>szt.</v>
          </cell>
          <cell r="E11368">
            <v>0</v>
          </cell>
          <cell r="F11368" t="str">
            <v>SIEMON</v>
          </cell>
          <cell r="K11368">
            <v>2539.7199999999998</v>
          </cell>
        </row>
        <row r="11369">
          <cell r="A11369" t="str">
            <v>V-LK-N-LHEL-111</v>
          </cell>
          <cell r="B11369" t="str">
            <v>V-LOCK,NODE,HI-LO-FREQ,ELOCK,D-CONT(2),W/CABLES</v>
          </cell>
          <cell r="C11369" t="str">
            <v>V-LOCK,NODE,HI-LO-FREQ,ELOCK,D-CONT(2),W/CABLES</v>
          </cell>
          <cell r="D11369" t="str">
            <v>szt.</v>
          </cell>
          <cell r="E11369">
            <v>0</v>
          </cell>
          <cell r="F11369" t="str">
            <v>SIEMON</v>
          </cell>
          <cell r="K11369">
            <v>2133.86</v>
          </cell>
        </row>
        <row r="11370">
          <cell r="A11370" t="str">
            <v>V-LK-N-LHLH-111</v>
          </cell>
          <cell r="B11370" t="str">
            <v>V-LOCK,NODE,HI-LO-FREQ,HI-LO-FREQ,D-CONT(2),W/CABL</v>
          </cell>
          <cell r="C11370" t="str">
            <v>V-LOCK,NODE,HI-LO-FREQ,HI-LO-FREQ,D-CONT(2),W/CABLES</v>
          </cell>
          <cell r="D11370" t="str">
            <v>szt.</v>
          </cell>
          <cell r="E11370">
            <v>0</v>
          </cell>
          <cell r="F11370" t="str">
            <v>SIEMON</v>
          </cell>
          <cell r="K11370">
            <v>2705.38</v>
          </cell>
        </row>
        <row r="11371">
          <cell r="A11371" t="str">
            <v>V-LK-N-P0EL-111</v>
          </cell>
          <cell r="B11371" t="str">
            <v>V-LOCK,NODE,PIN,ELOCK,D-CONT(2),W/CABLES</v>
          </cell>
          <cell r="C11371" t="str">
            <v>V-LOCK,NODE,PIN,ELOCK,D-CONT(2),W/CABLES</v>
          </cell>
          <cell r="D11371" t="str">
            <v>szt.</v>
          </cell>
          <cell r="E11371">
            <v>0</v>
          </cell>
          <cell r="F11371" t="str">
            <v>SIEMON</v>
          </cell>
          <cell r="K11371">
            <v>1711.44</v>
          </cell>
        </row>
        <row r="11372">
          <cell r="A11372" t="str">
            <v>V-LK-N-P0P0-111</v>
          </cell>
          <cell r="B11372" t="str">
            <v>V-LOCK,NODE,PIN,PIN,D-CONT(2),W/CABLES</v>
          </cell>
          <cell r="C11372" t="str">
            <v>V-LOCK,NODE,PIN,PIN,D-CONT(2),W/CABLES</v>
          </cell>
          <cell r="D11372" t="str">
            <v>szt.</v>
          </cell>
          <cell r="E11372">
            <v>0</v>
          </cell>
          <cell r="F11372" t="str">
            <v>SIEMON</v>
          </cell>
          <cell r="K11372">
            <v>1877.1</v>
          </cell>
        </row>
        <row r="11373">
          <cell r="A11373" t="str">
            <v>V-LK-N-PAEL-111</v>
          </cell>
          <cell r="B11373" t="str">
            <v>V-LOCK,NODE,PIN-HI-FREQ,ELOCK,D-CONT(2),W/CABLES</v>
          </cell>
          <cell r="C11373" t="str">
            <v>V-LOCK,NODE,PIN-HI-FREQ,ELOCK,D-CONT(2),W/CABLES</v>
          </cell>
          <cell r="D11373" t="str">
            <v>szt.</v>
          </cell>
          <cell r="E11373">
            <v>0</v>
          </cell>
          <cell r="F11373" t="str">
            <v>SIEMON</v>
          </cell>
          <cell r="K11373">
            <v>2299.52</v>
          </cell>
        </row>
        <row r="11374">
          <cell r="A11374" t="str">
            <v>V-LK-N-PAPA-111</v>
          </cell>
          <cell r="B11374" t="str">
            <v>V-LOCK,NODE,PIN-HI-FREQ,PIN-HI-FREQ,D-CONT(2),W/CA</v>
          </cell>
          <cell r="C11374" t="str">
            <v>V-LOCK,NODE,PIN-HI-FREQ,PIN-HI-FREQ,D-CONT(2),W/CABLES</v>
          </cell>
          <cell r="D11374" t="str">
            <v>szt.</v>
          </cell>
          <cell r="E11374">
            <v>0</v>
          </cell>
          <cell r="F11374" t="str">
            <v>SIEMON</v>
          </cell>
          <cell r="K11374">
            <v>3028.44</v>
          </cell>
        </row>
        <row r="11375">
          <cell r="A11375" t="str">
            <v>V-LK-N-PBEL-111</v>
          </cell>
          <cell r="B11375" t="str">
            <v>V-LOCK,NODE,PIN-HI-LO-FREQ,ELOCK,D-CONT(2),W/CABLE</v>
          </cell>
          <cell r="C11375" t="str">
            <v>V-LOCK,NODE,PIN-HI-LO-FREQ,ELOCK,D-CONT(2),W/CABLES</v>
          </cell>
          <cell r="D11375" t="str">
            <v>szt.</v>
          </cell>
          <cell r="E11375">
            <v>0</v>
          </cell>
          <cell r="F11375" t="str">
            <v>SIEMON</v>
          </cell>
          <cell r="K11375">
            <v>2374.06</v>
          </cell>
        </row>
        <row r="11376">
          <cell r="A11376" t="str">
            <v>V-LK-N-PBPB-111</v>
          </cell>
          <cell r="B11376" t="str">
            <v>V-LOCK,NODE,PIN-HI-LO-FREQ,PIN-HI-LO-FREQ,D-CONT(2</v>
          </cell>
          <cell r="C11376" t="str">
            <v>V-LOCK,NODE,PIN-HI-LO-FREQ,PIN-HI-LO-FREQ,D-CONT(2),W/CABLES</v>
          </cell>
          <cell r="D11376" t="str">
            <v>szt.</v>
          </cell>
          <cell r="E11376">
            <v>0</v>
          </cell>
          <cell r="F11376" t="str">
            <v>SIEMON</v>
          </cell>
          <cell r="K11376">
            <v>3194.08</v>
          </cell>
        </row>
        <row r="11377">
          <cell r="A11377" t="str">
            <v>V-LK-N-PREL-111</v>
          </cell>
          <cell r="B11377" t="str">
            <v>V-LOCK,NODE,PROX,ELOCK,D-CONT(2),W/CABLES</v>
          </cell>
          <cell r="C11377" t="str">
            <v>V-LOCK,NODE,PROX,ELOCK,D-CONT(2),W/CABLES</v>
          </cell>
          <cell r="D11377" t="str">
            <v>szt.</v>
          </cell>
          <cell r="E11377">
            <v>0</v>
          </cell>
          <cell r="F11377" t="str">
            <v>SIEMON</v>
          </cell>
          <cell r="K11377">
            <v>1628.6</v>
          </cell>
        </row>
        <row r="11378">
          <cell r="A11378" t="str">
            <v>V-LK-N-PRPR-111</v>
          </cell>
          <cell r="B11378" t="str">
            <v>V-LOCK,NODE,PROX,PROX,D-CONT(2),W/CABLES</v>
          </cell>
          <cell r="C11378" t="str">
            <v>V-LOCK,NODE,PROX,PROX,D-CONT(2),W/CABLES</v>
          </cell>
          <cell r="D11378" t="str">
            <v>szt.</v>
          </cell>
          <cell r="E11378">
            <v>0</v>
          </cell>
          <cell r="F11378" t="str">
            <v>SIEMON</v>
          </cell>
          <cell r="K11378">
            <v>1711.44</v>
          </cell>
        </row>
        <row r="11379">
          <cell r="A11379" t="str">
            <v>V-LK-S-BIBI-111</v>
          </cell>
          <cell r="B11379" t="str">
            <v>V-LOCK,SENTRY,BIO,BIO,D-CONT(2),W/CABLES</v>
          </cell>
          <cell r="C11379" t="str">
            <v>V-LOCK,SENTRY,BIO,BIO,D-CONT(2),W/CABLES</v>
          </cell>
          <cell r="D11379" t="str">
            <v>szt.</v>
          </cell>
          <cell r="E11379">
            <v>0</v>
          </cell>
          <cell r="F11379" t="str">
            <v>SIEMON</v>
          </cell>
          <cell r="K11379">
            <v>2340.94</v>
          </cell>
        </row>
        <row r="11380">
          <cell r="A11380" t="str">
            <v>V-LK-S-BIEL-111</v>
          </cell>
          <cell r="B11380" t="str">
            <v>V-LOCK,SENTRY,BIO,ELOCK,D-CONT(2),W/CABLES</v>
          </cell>
          <cell r="C11380" t="str">
            <v>V-LOCK,SENTRY,BIO,ELOCK,D-CONT(2),W/CABLES</v>
          </cell>
          <cell r="D11380" t="str">
            <v>szt.</v>
          </cell>
          <cell r="E11380">
            <v>0</v>
          </cell>
          <cell r="F11380" t="str">
            <v>SIEMON</v>
          </cell>
          <cell r="K11380">
            <v>1968.2</v>
          </cell>
        </row>
        <row r="11381">
          <cell r="A11381" t="str">
            <v>V-LK-S-BHBH-111</v>
          </cell>
          <cell r="B11381" t="str">
            <v>V-LOCK,SENTRY,BIO-HI-FREQ,BIO-HI-FREQ,D-CONT(2),W/</v>
          </cell>
          <cell r="C11381" t="str">
            <v>V-LOCK,SENTRY,BIO-HI-FREQ,BIO-HI-FREQ,D-CONT(2),W/CABLES</v>
          </cell>
          <cell r="D11381" t="str">
            <v>szt.</v>
          </cell>
          <cell r="E11381">
            <v>0</v>
          </cell>
          <cell r="F11381" t="str">
            <v>SIEMON</v>
          </cell>
          <cell r="K11381">
            <v>3028.44</v>
          </cell>
        </row>
        <row r="11382">
          <cell r="A11382" t="str">
            <v>V-LK-S-BHEL-111</v>
          </cell>
          <cell r="B11382" t="str">
            <v>V-LOCK,SENTRY,BIO-HI-FREQ,ELOCK,D-CONT(2),W/CABLES</v>
          </cell>
          <cell r="C11382" t="str">
            <v>V-LOCK,SENTRY,BIO-HI-FREQ,ELOCK,D-CONT(2),W/CABLES</v>
          </cell>
          <cell r="D11382" t="str">
            <v>szt.</v>
          </cell>
          <cell r="E11382">
            <v>0</v>
          </cell>
          <cell r="F11382" t="str">
            <v>SIEMON</v>
          </cell>
          <cell r="K11382">
            <v>2299.52</v>
          </cell>
        </row>
        <row r="11383">
          <cell r="A11383" t="str">
            <v>V-LK-S-ELEL-111</v>
          </cell>
          <cell r="B11383" t="str">
            <v>V-LOCK,SENTRY,ELOCK,ELOCK,D-CONT(2),W/CABLES</v>
          </cell>
          <cell r="C11383" t="str">
            <v>V-LOCK,SENTRY,ELOCK,ELOCK,D-CONT(2),W/CABLES</v>
          </cell>
          <cell r="D11383" t="str">
            <v>szt.</v>
          </cell>
          <cell r="E11383">
            <v>0</v>
          </cell>
          <cell r="F11383" t="str">
            <v>SIEMON</v>
          </cell>
          <cell r="K11383">
            <v>1512.64</v>
          </cell>
        </row>
        <row r="11384">
          <cell r="A11384" t="str">
            <v>V-LK-S-HIEL-111</v>
          </cell>
          <cell r="B11384" t="str">
            <v>V-LOCK,SENTRY,HI-FREQ,ELOCK,D-CONT(2),W/CABLES</v>
          </cell>
          <cell r="C11384" t="str">
            <v>V-LOCK,SENTRY,HI-FREQ,ELOCK,D-CONT(2),W/CABLES</v>
          </cell>
          <cell r="D11384" t="str">
            <v>szt.</v>
          </cell>
          <cell r="E11384">
            <v>0</v>
          </cell>
          <cell r="F11384" t="str">
            <v>SIEMON</v>
          </cell>
          <cell r="K11384">
            <v>2009.62</v>
          </cell>
        </row>
        <row r="11385">
          <cell r="A11385" t="str">
            <v>V-LK-S-HIHI-111</v>
          </cell>
          <cell r="B11385" t="str">
            <v>V-LOCK,SENTRY,HI-FREQ,HI-FREQ,D-CONT(2),W/CABLES</v>
          </cell>
          <cell r="C11385" t="str">
            <v>V-LOCK,SENTRY,HI-FREQ,HI-FREQ,D-CONT(2),W/CABLES</v>
          </cell>
          <cell r="D11385" t="str">
            <v>szt.</v>
          </cell>
          <cell r="E11385">
            <v>0</v>
          </cell>
          <cell r="F11385" t="str">
            <v>SIEMON</v>
          </cell>
          <cell r="K11385">
            <v>2539.7199999999998</v>
          </cell>
        </row>
        <row r="11386">
          <cell r="A11386" t="str">
            <v>V-LK-S-LHEL-111</v>
          </cell>
          <cell r="B11386" t="str">
            <v>V-LOCK,SENTRY,HI-LO-FREQ,ELOCK,D-CONT(2),W/CABLES</v>
          </cell>
          <cell r="C11386" t="str">
            <v>V-LOCK,SENTRY,HI-LO-FREQ,ELOCK,D-CONT(2),W/CABLES</v>
          </cell>
          <cell r="D11386" t="str">
            <v>szt.</v>
          </cell>
          <cell r="E11386">
            <v>0</v>
          </cell>
          <cell r="F11386" t="str">
            <v>SIEMON</v>
          </cell>
          <cell r="K11386">
            <v>2133.86</v>
          </cell>
        </row>
        <row r="11387">
          <cell r="A11387" t="str">
            <v>V-LK-S-LHLH-111</v>
          </cell>
          <cell r="B11387" t="str">
            <v>V-LOCK,SENTRY,HI-LO-FREQ,HI-LO-FREQ,D-CONT(2),W/CA</v>
          </cell>
          <cell r="C11387" t="str">
            <v>V-LOCK,SENTRY,HI-LO-FREQ,HI-LO-FREQ,D-CONT(2),W/CABLES</v>
          </cell>
          <cell r="D11387" t="str">
            <v>szt.</v>
          </cell>
          <cell r="E11387">
            <v>0</v>
          </cell>
          <cell r="F11387" t="str">
            <v>SIEMON</v>
          </cell>
          <cell r="K11387">
            <v>2705.38</v>
          </cell>
        </row>
        <row r="11388">
          <cell r="A11388" t="str">
            <v>V-LK-S-P0EL-111</v>
          </cell>
          <cell r="B11388" t="str">
            <v>V-LOCK,SENTRY,PIN,ELOCK,D-CONT(2),W/CABLES</v>
          </cell>
          <cell r="C11388" t="str">
            <v>V-LOCK,SENTRY,PIN,ELOCK,D-CONT(2),W/CABLES</v>
          </cell>
          <cell r="D11388" t="str">
            <v>szt.</v>
          </cell>
          <cell r="E11388">
            <v>0</v>
          </cell>
          <cell r="F11388" t="str">
            <v>SIEMON</v>
          </cell>
          <cell r="K11388">
            <v>1711.44</v>
          </cell>
        </row>
        <row r="11389">
          <cell r="A11389" t="str">
            <v>V-LK-S-P0P0-111</v>
          </cell>
          <cell r="B11389" t="str">
            <v>V-LOCK,SENTRY,PIN,PIN,D-CONT(2),W/CABLES</v>
          </cell>
          <cell r="C11389" t="str">
            <v>V-LOCK,SENTRY,PIN,PIN,D-CONT(2),W/CABLES</v>
          </cell>
          <cell r="D11389" t="str">
            <v>szt.</v>
          </cell>
          <cell r="E11389">
            <v>0</v>
          </cell>
          <cell r="F11389" t="str">
            <v>SIEMON</v>
          </cell>
          <cell r="K11389">
            <v>1877.1</v>
          </cell>
        </row>
        <row r="11390">
          <cell r="A11390" t="str">
            <v>V-LK-S-PAEL-111</v>
          </cell>
          <cell r="B11390" t="str">
            <v>V-LOCK,SENTRY,PIN-HI-FREQ,ELOCK,D-CONT(2),W/CABLES</v>
          </cell>
          <cell r="C11390" t="str">
            <v>V-LOCK,SENTRY,PIN-HI-FREQ,ELOCK,D-CONT(2),W/CABLES</v>
          </cell>
          <cell r="D11390" t="str">
            <v>szt.</v>
          </cell>
          <cell r="E11390">
            <v>0</v>
          </cell>
          <cell r="F11390" t="str">
            <v>SIEMON</v>
          </cell>
          <cell r="K11390">
            <v>2299.52</v>
          </cell>
        </row>
        <row r="11391">
          <cell r="A11391" t="str">
            <v>V-LK-S-PAPA-111</v>
          </cell>
          <cell r="B11391" t="str">
            <v>V-LOCK,SENTRY,PIN-HI-FREQ,PIN-HI-FREQ,D-CONT(2),W/</v>
          </cell>
          <cell r="C11391" t="str">
            <v>V-LOCK,SENTRY,PIN-HI-FREQ,PIN-HI-FREQ,D-CONT(2),W/CABLES</v>
          </cell>
          <cell r="D11391" t="str">
            <v>szt.</v>
          </cell>
          <cell r="E11391">
            <v>0</v>
          </cell>
          <cell r="F11391" t="str">
            <v>SIEMON</v>
          </cell>
          <cell r="K11391">
            <v>3028.44</v>
          </cell>
        </row>
        <row r="11392">
          <cell r="A11392" t="str">
            <v>V-LK-S-PBEL-111</v>
          </cell>
          <cell r="B11392" t="str">
            <v>V-LOCK,SENTRY,PIN-HI-LO-FREQ,ELOCK,D-CONT(2),W/CAB</v>
          </cell>
          <cell r="C11392" t="str">
            <v>V-LOCK,SENTRY,PIN-HI-LO-FREQ,ELOCK,D-CONT(2),W/CABLES</v>
          </cell>
          <cell r="D11392" t="str">
            <v>szt.</v>
          </cell>
          <cell r="E11392">
            <v>0</v>
          </cell>
          <cell r="F11392" t="str">
            <v>SIEMON</v>
          </cell>
          <cell r="K11392">
            <v>2374.06</v>
          </cell>
        </row>
        <row r="11393">
          <cell r="A11393" t="str">
            <v>V-LK-S-PBPB-111</v>
          </cell>
          <cell r="B11393" t="str">
            <v>V-LOCK,SENTRY,PIN-HI-LO-FREQ,PIN-HI-LO-FREQ,D-CONT</v>
          </cell>
          <cell r="C11393" t="str">
            <v>V-LOCK,SENTRY,PIN-HI-LO-FREQ,PIN-HI-LO-FREQ,D-CONT(2),W/CABLES</v>
          </cell>
          <cell r="D11393" t="str">
            <v>szt.</v>
          </cell>
          <cell r="E11393">
            <v>0</v>
          </cell>
          <cell r="F11393" t="str">
            <v>SIEMON</v>
          </cell>
          <cell r="K11393">
            <v>3194.08</v>
          </cell>
        </row>
        <row r="11394">
          <cell r="A11394" t="str">
            <v>V-LK-S-PREL-111</v>
          </cell>
          <cell r="B11394" t="str">
            <v>V-LOCK,SENTRY,PROX,ELOCK,D-CONT(2),W/CABLES</v>
          </cell>
          <cell r="C11394" t="str">
            <v>V-LOCK,SENTRY,PROX,ELOCK,D-CONT(2),W/CABLES</v>
          </cell>
          <cell r="D11394" t="str">
            <v>szt.</v>
          </cell>
          <cell r="E11394">
            <v>0</v>
          </cell>
          <cell r="F11394" t="str">
            <v>SIEMON</v>
          </cell>
          <cell r="K11394">
            <v>1678.3</v>
          </cell>
        </row>
        <row r="11395">
          <cell r="A11395" t="str">
            <v>V-LK-S-PRPR-111</v>
          </cell>
          <cell r="B11395" t="str">
            <v>V-LOCK,SENTRY,PROX,PROX,D-CONT(2),W/CABLES</v>
          </cell>
          <cell r="C11395" t="str">
            <v>V-LOCK,SENTRY,PROX,PROX,D-CONT(2),W/CABLES</v>
          </cell>
          <cell r="D11395" t="str">
            <v>szt.</v>
          </cell>
          <cell r="E11395">
            <v>0</v>
          </cell>
          <cell r="F11395" t="str">
            <v>SIEMON</v>
          </cell>
          <cell r="K11395">
            <v>1711.44</v>
          </cell>
        </row>
        <row r="11396">
          <cell r="A11396" t="str">
            <v>V-LK-L-CL01-111</v>
          </cell>
          <cell r="B11396" t="str">
            <v>V-LOCK,SOFT-LIC,CLIENT</v>
          </cell>
          <cell r="C11396" t="str">
            <v>V-LOCK,SOFT-LIC,CLIENT</v>
          </cell>
          <cell r="D11396" t="str">
            <v>szt.</v>
          </cell>
          <cell r="E11396">
            <v>0</v>
          </cell>
          <cell r="F11396" t="str">
            <v>SIEMON</v>
          </cell>
          <cell r="K11396">
            <v>1206.1600000000001</v>
          </cell>
        </row>
        <row r="11397">
          <cell r="A11397" t="str">
            <v>V-LK-L-SC04-211</v>
          </cell>
          <cell r="B11397" t="str">
            <v>V-LOCK,SOFT-LIC,SERVER&amp;CLIENT,100DEVICES,W/CARDRDR</v>
          </cell>
          <cell r="C11397" t="str">
            <v>V-LOCK,SOFT-LIC,SERVER&amp;CLIENT,100DEVICES,W/CARDRDR</v>
          </cell>
          <cell r="D11397" t="str">
            <v>szt.</v>
          </cell>
          <cell r="E11397">
            <v>0</v>
          </cell>
          <cell r="F11397" t="str">
            <v>SIEMON</v>
          </cell>
          <cell r="K11397">
            <v>7197.52</v>
          </cell>
        </row>
        <row r="11398">
          <cell r="A11398" t="str">
            <v>V-LK-L-SC04-111</v>
          </cell>
          <cell r="B11398" t="str">
            <v>V-LOCK,SOFT-LIC,SERVER&amp;CLIENT,100DEVICES,W/SCANNER</v>
          </cell>
          <cell r="C11398" t="str">
            <v>V-LOCK,SOFT-LIC,SERVER&amp;CLIENT,100DEVICES,W/SCANNER</v>
          </cell>
          <cell r="D11398" t="str">
            <v>szt.</v>
          </cell>
          <cell r="E11398">
            <v>0</v>
          </cell>
          <cell r="F11398" t="str">
            <v>SIEMON</v>
          </cell>
          <cell r="K11398">
            <v>6921.42</v>
          </cell>
        </row>
        <row r="11399">
          <cell r="A11399" t="str">
            <v>V-LK-L-SC01-211</v>
          </cell>
          <cell r="B11399" t="str">
            <v>V-LOCK,SOFT-LIC,SERVER&amp;CLIENT,10DEVICES,W/CARDRDR</v>
          </cell>
          <cell r="C11399" t="str">
            <v>V-LOCK,SOFT-LIC,SERVER&amp;CLIENT,10DEVICES,W/CARDRDR</v>
          </cell>
          <cell r="D11399" t="str">
            <v>szt.</v>
          </cell>
          <cell r="E11399">
            <v>0</v>
          </cell>
          <cell r="F11399" t="str">
            <v>SIEMON</v>
          </cell>
          <cell r="K11399">
            <v>1482.26</v>
          </cell>
        </row>
        <row r="11400">
          <cell r="A11400" t="str">
            <v>V-LK-L-SC01-111</v>
          </cell>
          <cell r="B11400" t="str">
            <v>V-LOCK,SOFT-LIC,SERVER&amp;CLIENT,10DEVICES,W/SCANNER</v>
          </cell>
          <cell r="C11400" t="str">
            <v>V-LOCK,SOFT-LIC,SERVER&amp;CLIENT,10DEVICES,W/SCANNER</v>
          </cell>
          <cell r="D11400" t="str">
            <v>szt.</v>
          </cell>
          <cell r="E11400">
            <v>0</v>
          </cell>
          <cell r="F11400" t="str">
            <v>SIEMON</v>
          </cell>
          <cell r="K11400">
            <v>1206.1600000000001</v>
          </cell>
        </row>
        <row r="11401">
          <cell r="A11401" t="str">
            <v>V-LK-L-SC02-211</v>
          </cell>
          <cell r="B11401" t="str">
            <v>V-LOCK,SOFT-LIC,SERVER&amp;CLIENT,20DEVICES,W/CARDRDR</v>
          </cell>
          <cell r="C11401" t="str">
            <v>V-LOCK,SOFT-LIC,SERVER&amp;CLIENT,20DEVICES,W/CARDRDR</v>
          </cell>
          <cell r="D11401" t="str">
            <v>szt.</v>
          </cell>
          <cell r="E11401">
            <v>0</v>
          </cell>
          <cell r="F11401" t="str">
            <v>SIEMON</v>
          </cell>
          <cell r="K11401">
            <v>2053.7800000000002</v>
          </cell>
        </row>
        <row r="11402">
          <cell r="A11402" t="str">
            <v>V-LK-L-SC02-111</v>
          </cell>
          <cell r="B11402" t="str">
            <v>V-LOCK,SOFT-LIC,SERVER&amp;CLIENT,20DEVICES,W/SCANNER</v>
          </cell>
          <cell r="C11402" t="str">
            <v>V-LOCK,SOFT-LIC,SERVER&amp;CLIENT,20DEVICES,W/SCANNER</v>
          </cell>
          <cell r="D11402" t="str">
            <v>szt.</v>
          </cell>
          <cell r="E11402">
            <v>0</v>
          </cell>
          <cell r="F11402" t="str">
            <v>SIEMON</v>
          </cell>
          <cell r="K11402">
            <v>1777.68</v>
          </cell>
        </row>
        <row r="11403">
          <cell r="A11403" t="str">
            <v>V-LK-L-SC05-211</v>
          </cell>
          <cell r="B11403" t="str">
            <v>V-LOCK,SOFT-LIC,SERVER&amp;CLIENT,250DEVICES,W/CARDRDR</v>
          </cell>
          <cell r="C11403" t="str">
            <v>V-LOCK,SOFT-LIC,SERVER&amp;CLIENT,250DEVICES,W/CARDRDR</v>
          </cell>
          <cell r="D11403" t="str">
            <v>szt.</v>
          </cell>
          <cell r="E11403">
            <v>0</v>
          </cell>
          <cell r="F11403" t="str">
            <v>SIEMON</v>
          </cell>
          <cell r="K11403">
            <v>15198.88</v>
          </cell>
        </row>
        <row r="11404">
          <cell r="A11404" t="str">
            <v>V-LK-L-SC05-111</v>
          </cell>
          <cell r="B11404" t="str">
            <v>V-LOCK,SOFT-LIC,SERVER&amp;CLIENT,250DEVICES,W/SCANNER</v>
          </cell>
          <cell r="C11404" t="str">
            <v>V-LOCK,SOFT-LIC,SERVER&amp;CLIENT,250DEVICES,W/SCANNER</v>
          </cell>
          <cell r="D11404" t="str">
            <v>szt.</v>
          </cell>
          <cell r="E11404">
            <v>0</v>
          </cell>
          <cell r="F11404" t="str">
            <v>SIEMON</v>
          </cell>
          <cell r="K11404">
            <v>14922.78</v>
          </cell>
        </row>
        <row r="11405">
          <cell r="A11405" t="str">
            <v>V-LK-L-SC06-211</v>
          </cell>
          <cell r="B11405" t="str">
            <v>V-LOCK,SOFT-LIC,SERVER&amp;CLIENT,500DEVICES,W/CARDRDR</v>
          </cell>
          <cell r="C11405" t="str">
            <v>V-LOCK,SOFT-LIC,SERVER&amp;CLIENT,500DEVICES,W/CARDRDR</v>
          </cell>
          <cell r="D11405" t="str">
            <v>szt.</v>
          </cell>
          <cell r="E11405">
            <v>0</v>
          </cell>
          <cell r="F11405" t="str">
            <v>SIEMON</v>
          </cell>
          <cell r="K11405">
            <v>25486.34</v>
          </cell>
        </row>
        <row r="11406">
          <cell r="A11406" t="str">
            <v>V-LK-L-SC06-111</v>
          </cell>
          <cell r="B11406" t="str">
            <v>V-LOCK,SOFT-LIC,SERVER&amp;CLIENT,500DEVICES,W/SCANNER</v>
          </cell>
          <cell r="C11406" t="str">
            <v>V-LOCK,SOFT-LIC,SERVER&amp;CLIENT,500DEVICES,W/SCANNER</v>
          </cell>
          <cell r="D11406" t="str">
            <v>szt.</v>
          </cell>
          <cell r="E11406">
            <v>0</v>
          </cell>
          <cell r="F11406" t="str">
            <v>SIEMON</v>
          </cell>
          <cell r="K11406">
            <v>25210.240000000002</v>
          </cell>
        </row>
        <row r="11407">
          <cell r="A11407" t="str">
            <v>V-LK-L-SC03-211</v>
          </cell>
          <cell r="B11407" t="str">
            <v>V-LOCK,SOFT-LIC,SERVER&amp;CLIENT,50DEVICES,W/CARDRDR</v>
          </cell>
          <cell r="C11407" t="str">
            <v>V-LOCK,SOFT-LIC,SERVER&amp;CLIENT,50DEVICES,W/CARDRDR</v>
          </cell>
          <cell r="D11407" t="str">
            <v>szt.</v>
          </cell>
          <cell r="E11407">
            <v>0</v>
          </cell>
          <cell r="F11407" t="str">
            <v>SIEMON</v>
          </cell>
          <cell r="K11407">
            <v>4111.3</v>
          </cell>
        </row>
        <row r="11408">
          <cell r="A11408" t="str">
            <v>V-LK-L-SC03-111</v>
          </cell>
          <cell r="B11408" t="str">
            <v>V-LOCK,SOFT-LIC,SERVER&amp;CLIENT,50DEVICES,W/SCANNER</v>
          </cell>
          <cell r="C11408" t="str">
            <v>V-LOCK,SOFT-LIC,SERVER&amp;CLIENT,50DEVICES,W/SCANNER</v>
          </cell>
          <cell r="D11408" t="str">
            <v>szt.</v>
          </cell>
          <cell r="E11408">
            <v>0</v>
          </cell>
          <cell r="F11408" t="str">
            <v>SIEMON</v>
          </cell>
          <cell r="K11408">
            <v>3835.18</v>
          </cell>
        </row>
        <row r="11409">
          <cell r="A11409" t="str">
            <v>V-LK-L-SE01-111</v>
          </cell>
          <cell r="B11409" t="str">
            <v>V-LOCK,SOFT-LIC,SERVER,SINGLE,W/SCANNER</v>
          </cell>
          <cell r="C11409" t="str">
            <v>V-LOCK,SOFT-LIC,SERVER,SINGLE,W/SCANNER</v>
          </cell>
          <cell r="D11409" t="str">
            <v>szt.</v>
          </cell>
          <cell r="E11409">
            <v>0</v>
          </cell>
          <cell r="F11409" t="str">
            <v>SIEMON</v>
          </cell>
          <cell r="K11409">
            <v>22924.14</v>
          </cell>
        </row>
        <row r="11410">
          <cell r="A11410" t="str">
            <v>V-LK-M-SI01-111</v>
          </cell>
          <cell r="B11410" t="str">
            <v>V-LOCK,SOFT-MAIN,SERVER-RACK,INTL,10+DEVICES,1YR</v>
          </cell>
          <cell r="C11410" t="str">
            <v>V-LOCK,SOFT-MAIN,SERVER-RACK,INTL,10+DEVICES,1YR</v>
          </cell>
          <cell r="D11410" t="str">
            <v>szt.</v>
          </cell>
          <cell r="E11410">
            <v>0</v>
          </cell>
          <cell r="F11410" t="str">
            <v>SIEMON</v>
          </cell>
          <cell r="K11410">
            <v>212.2</v>
          </cell>
        </row>
        <row r="11411">
          <cell r="A11411" t="str">
            <v>V-LK-M-SI10-111</v>
          </cell>
          <cell r="B11411" t="str">
            <v>V-LOCK,SOFT-MAIN,SERVER-RACK,INTL,1-10DEVICES,1YR</v>
          </cell>
          <cell r="C11411" t="str">
            <v>V-LOCK,SOFT-MAIN,SERVER-RACK,INTL,1-10DEVICES,1YR</v>
          </cell>
          <cell r="D11411" t="str">
            <v>szt.</v>
          </cell>
          <cell r="E11411">
            <v>0</v>
          </cell>
          <cell r="F11411" t="str">
            <v>SIEMON</v>
          </cell>
          <cell r="K11411">
            <v>1554.04</v>
          </cell>
        </row>
        <row r="11412">
          <cell r="A11412" t="str">
            <v>V-LK-M-SI01-311</v>
          </cell>
          <cell r="B11412" t="str">
            <v>V-LOCK,SOFT-MAIN,SERVER-RACK,INTL,PER-DEVICE,3YR</v>
          </cell>
          <cell r="C11412" t="str">
            <v>V-LOCK,SOFT-MAIN,SERVER-RACK,INTL,PER-DEVICE,3YR</v>
          </cell>
          <cell r="D11412" t="str">
            <v>szt.</v>
          </cell>
          <cell r="E11412">
            <v>0</v>
          </cell>
          <cell r="F11412" t="str">
            <v>SIEMON</v>
          </cell>
          <cell r="K11412">
            <v>443.3</v>
          </cell>
        </row>
        <row r="11413">
          <cell r="A11413" t="str">
            <v>V-LK-M-SI01-511</v>
          </cell>
          <cell r="B11413" t="str">
            <v>V-LOCK,SOFT-MAIN,SERVER-RACK,INTL,PER-DEVICE,5YR</v>
          </cell>
          <cell r="C11413" t="str">
            <v>V-LOCK,SOFT-MAIN,SERVER-RACK,INTL,PER-DEVICE,5YR</v>
          </cell>
          <cell r="D11413" t="str">
            <v>szt.</v>
          </cell>
          <cell r="E11413">
            <v>0</v>
          </cell>
          <cell r="F11413" t="str">
            <v>SIEMON</v>
          </cell>
          <cell r="K11413">
            <v>584.94000000000005</v>
          </cell>
        </row>
        <row r="11414">
          <cell r="A11414" t="str">
            <v>V-LK-M-SN01-111</v>
          </cell>
          <cell r="B11414" t="str">
            <v>V-LOCK,SOFT-MAIN,SERVER-RACK,N.AMER,10+DEVICES,1YR</v>
          </cell>
          <cell r="C11414" t="str">
            <v>V-LOCK,SOFT-MAIN,SERVER-RACK,N.AMER,10+DEVICES,1YR</v>
          </cell>
          <cell r="D11414" t="str">
            <v>szt.</v>
          </cell>
          <cell r="E11414">
            <v>0</v>
          </cell>
          <cell r="F11414" t="str">
            <v>SIEMON</v>
          </cell>
          <cell r="K11414">
            <v>187.36</v>
          </cell>
        </row>
        <row r="11415">
          <cell r="A11415" t="str">
            <v>V-LK-M-SN10-111</v>
          </cell>
          <cell r="B11415" t="str">
            <v>V-LOCK,SOFT-MAIN,SERVER-RACK,N.AMER,1-10DEVICES,1Y</v>
          </cell>
          <cell r="C11415" t="str">
            <v>V-LOCK,SOFT-MAIN,SERVER-RACK,N.AMER,1-10DEVICES,1YR</v>
          </cell>
          <cell r="D11415" t="str">
            <v>szt.</v>
          </cell>
          <cell r="E11415">
            <v>0</v>
          </cell>
          <cell r="F11415" t="str">
            <v>SIEMON</v>
          </cell>
          <cell r="K11415">
            <v>1305.56</v>
          </cell>
        </row>
        <row r="11416">
          <cell r="A11416" t="str">
            <v>V-LK-M-SN01-311</v>
          </cell>
          <cell r="B11416" t="str">
            <v>V-LOCK,SOFT-MAIN,SERVER-RACK,N.AMER,PER-DEVICE,3YR</v>
          </cell>
          <cell r="C11416" t="str">
            <v>V-LOCK,SOFT-MAIN,SERVER-RACK,N.AMER,PER-DEVICE,3YR</v>
          </cell>
          <cell r="D11416" t="str">
            <v>szt.</v>
          </cell>
          <cell r="E11416">
            <v>0</v>
          </cell>
          <cell r="F11416" t="str">
            <v>SIEMON</v>
          </cell>
          <cell r="K11416">
            <v>381.18</v>
          </cell>
        </row>
        <row r="11417">
          <cell r="A11417" t="str">
            <v>V-LK-M-SN01-511</v>
          </cell>
          <cell r="B11417" t="str">
            <v>V-LOCK,SOFT-MAIN,SERVER-RACK,N.AMER,PER-DEVICE,5YR</v>
          </cell>
          <cell r="C11417" t="str">
            <v>V-LOCK,SOFT-MAIN,SERVER-RACK,N.AMER,PER-DEVICE,5YR</v>
          </cell>
          <cell r="D11417" t="str">
            <v>szt.</v>
          </cell>
          <cell r="E11417">
            <v>0</v>
          </cell>
          <cell r="F11417" t="str">
            <v>SIEMON</v>
          </cell>
          <cell r="K11417">
            <v>497.98</v>
          </cell>
        </row>
        <row r="11418">
          <cell r="A11418" t="str">
            <v>VOLKSWAGEN</v>
          </cell>
          <cell r="B11418" t="str">
            <v xml:space="preserve">Volkswagen Leasing </v>
          </cell>
          <cell r="C11418" t="str">
            <v xml:space="preserve">Volkswagen Leasing </v>
          </cell>
          <cell r="D11418" t="str">
            <v>szt.</v>
          </cell>
          <cell r="E11418">
            <v>0</v>
          </cell>
          <cell r="F11418" t="str">
            <v>USŁUGI</v>
          </cell>
          <cell r="K11418">
            <v>0</v>
          </cell>
        </row>
        <row r="11419">
          <cell r="A11419" t="str">
            <v>VW-LEASING-08833</v>
          </cell>
          <cell r="B11419" t="str">
            <v>Volkswagen Leasing 5073010-1214-08833</v>
          </cell>
          <cell r="C11419" t="str">
            <v>Volkswagen Leasing 5073010-1214-08833</v>
          </cell>
          <cell r="D11419" t="str">
            <v>szt.</v>
          </cell>
          <cell r="E11419">
            <v>0</v>
          </cell>
          <cell r="F11419" t="str">
            <v>USŁUGI</v>
          </cell>
          <cell r="K11419">
            <v>0</v>
          </cell>
        </row>
        <row r="11420">
          <cell r="A11420" t="str">
            <v>VW-LEASING-00045</v>
          </cell>
          <cell r="B11420" t="str">
            <v>Volkswagen Leasing 5073010-1215-00045</v>
          </cell>
          <cell r="C11420" t="str">
            <v>Volkswagen Leasing 5073010-1215-00045</v>
          </cell>
          <cell r="D11420" t="str">
            <v>szt.</v>
          </cell>
          <cell r="E11420">
            <v>0</v>
          </cell>
          <cell r="F11420" t="str">
            <v>USŁUGI</v>
          </cell>
          <cell r="K11420">
            <v>0</v>
          </cell>
        </row>
        <row r="11421">
          <cell r="A11421" t="str">
            <v>VW-LEASING-12990</v>
          </cell>
          <cell r="B11421" t="str">
            <v>Volkswagen Leasing 5073010-1215-12990</v>
          </cell>
          <cell r="C11421" t="str">
            <v>Volkswagen Leasing 5073010-1215-12990</v>
          </cell>
          <cell r="D11421" t="str">
            <v>szt.</v>
          </cell>
          <cell r="E11421">
            <v>0</v>
          </cell>
          <cell r="F11421" t="str">
            <v>USŁUGI</v>
          </cell>
          <cell r="K11421">
            <v>0</v>
          </cell>
        </row>
        <row r="11422">
          <cell r="A11422" t="str">
            <v>VW-LEASING-13420</v>
          </cell>
          <cell r="B11422" t="str">
            <v>Volkswagen Leasing 5073010-1215-13420</v>
          </cell>
          <cell r="C11422" t="str">
            <v>Volkswagen Leasing 5073010-1215-13420</v>
          </cell>
          <cell r="D11422" t="str">
            <v>szt.</v>
          </cell>
          <cell r="E11422">
            <v>0</v>
          </cell>
          <cell r="F11422" t="str">
            <v>USŁUGI</v>
          </cell>
          <cell r="K11422">
            <v>0</v>
          </cell>
        </row>
        <row r="11423">
          <cell r="A11423" t="str">
            <v>VW-LEASING-29135</v>
          </cell>
          <cell r="B11423" t="str">
            <v>Volkswagen Leasing 5073010-1221-29135</v>
          </cell>
          <cell r="C11423" t="str">
            <v>Volkswagen Leasing 5073010-1221-29135</v>
          </cell>
          <cell r="D11423" t="str">
            <v>szt.</v>
          </cell>
          <cell r="E11423">
            <v>0</v>
          </cell>
          <cell r="F11423" t="str">
            <v>USŁUGI</v>
          </cell>
          <cell r="K11423">
            <v>0</v>
          </cell>
        </row>
        <row r="11424">
          <cell r="A11424" t="str">
            <v>VW-LEASING-10071</v>
          </cell>
          <cell r="B11424" t="str">
            <v>Volkswagen Leasing 5073010-1418-10071</v>
          </cell>
          <cell r="C11424" t="str">
            <v>Volkswagen Leasing 5073010-1418-10071</v>
          </cell>
          <cell r="D11424" t="str">
            <v>szt.</v>
          </cell>
          <cell r="E11424">
            <v>0</v>
          </cell>
          <cell r="F11424" t="str">
            <v>USŁUGI</v>
          </cell>
          <cell r="K11424">
            <v>0</v>
          </cell>
        </row>
        <row r="11425">
          <cell r="A11425" t="str">
            <v>VW-LEASING-10981</v>
          </cell>
          <cell r="B11425" t="str">
            <v>Volkswagen Leasing 5073010-1418-10981</v>
          </cell>
          <cell r="C11425" t="str">
            <v>Volkswagen Leasing 5073010-1418-10981</v>
          </cell>
          <cell r="D11425" t="str">
            <v>szt.</v>
          </cell>
          <cell r="E11425">
            <v>0</v>
          </cell>
          <cell r="F11425" t="str">
            <v>USŁUGI</v>
          </cell>
          <cell r="K11425">
            <v>0</v>
          </cell>
        </row>
        <row r="11426">
          <cell r="A11426" t="str">
            <v>VW-LEASING-20370</v>
          </cell>
          <cell r="B11426" t="str">
            <v>Volkswagen Leasing 5073010-1418-20370</v>
          </cell>
          <cell r="C11426" t="str">
            <v>Volkswagen Leasing 5073010-1418-20370</v>
          </cell>
          <cell r="D11426" t="str">
            <v>szt.</v>
          </cell>
          <cell r="E11426">
            <v>0</v>
          </cell>
          <cell r="F11426" t="str">
            <v>USŁUGI</v>
          </cell>
          <cell r="K11426">
            <v>0</v>
          </cell>
        </row>
        <row r="11427">
          <cell r="A11427" t="str">
            <v>VP1B-0BB121-45</v>
          </cell>
          <cell r="B11427" t="str">
            <v>VPOD,762W,1000D,S-PNL(0),F-DR SP VNT,R-DR SP VNT,K</v>
          </cell>
          <cell r="C11427" t="str">
            <v>VPOD,762W,1000D,S-PNL(0),F-DR SP VNT,R-DR SP VNT,KEY,CSTR,BLK,45U</v>
          </cell>
          <cell r="D11427" t="str">
            <v>szt.</v>
          </cell>
          <cell r="E11427">
            <v>0</v>
          </cell>
          <cell r="F11427" t="str">
            <v>SIEMON</v>
          </cell>
          <cell r="K11427">
            <v>3607.48</v>
          </cell>
        </row>
        <row r="11428">
          <cell r="A11428" t="str">
            <v>VP1B-000011-45</v>
          </cell>
          <cell r="B11428" t="str">
            <v>VPOD,762W,1000D,S-PNL(0),F-DR(0),R-DR(0),BLK,45U</v>
          </cell>
          <cell r="C11428" t="str">
            <v>VPOD,762W,1000D,S-PNL(0),F-DR(0),R-DR(0),BLK,45U</v>
          </cell>
          <cell r="D11428" t="str">
            <v>szt.</v>
          </cell>
          <cell r="E11428">
            <v>0</v>
          </cell>
          <cell r="F11428" t="str">
            <v>SIEMON</v>
          </cell>
          <cell r="K11428">
            <v>3004.08</v>
          </cell>
        </row>
        <row r="11429">
          <cell r="A11429" t="str">
            <v>VP1B-2AB114-42</v>
          </cell>
          <cell r="B11429" t="str">
            <v>VPOD,762W,1000D,S-PNL(2),F-DR FL VNT,R-DR SP VNT,K</v>
          </cell>
          <cell r="C11429" t="str">
            <v>VPOD,762W,1000D,S-PNL(2),F-DR FL VNT,R-DR SP VNT,KEY,GRY,42U</v>
          </cell>
          <cell r="D11429" t="str">
            <v>szt.</v>
          </cell>
          <cell r="E11429">
            <v>0</v>
          </cell>
          <cell r="F11429" t="str">
            <v>SIEMON</v>
          </cell>
          <cell r="K11429">
            <v>3918.44</v>
          </cell>
        </row>
        <row r="11430">
          <cell r="A11430" t="str">
            <v>VP1B-2AB114-45</v>
          </cell>
          <cell r="B11430" t="str">
            <v>VPOD,762W,1000D,S-PNL(2),F-DR FL VNT,R-DR SP VNT,K</v>
          </cell>
          <cell r="C11430" t="str">
            <v>VPOD,762W,1000D,S-PNL(2),F-DR FL VNT,R-DR SP VNT,KEY,GRY,45U</v>
          </cell>
          <cell r="D11430" t="str">
            <v>szt.</v>
          </cell>
          <cell r="E11430">
            <v>0</v>
          </cell>
          <cell r="F11430" t="str">
            <v>SIEMON</v>
          </cell>
          <cell r="K11430">
            <v>4121.22</v>
          </cell>
        </row>
        <row r="11431">
          <cell r="A11431" t="str">
            <v>VP1B-2AB224-45</v>
          </cell>
          <cell r="B11431" t="str">
            <v>VPOD,762W,1000D,S-PNL(2),F-DR FL VNT,R-DR SP VNT,T</v>
          </cell>
          <cell r="C11431" t="str">
            <v>VPOD,762W,1000D,S-PNL(2),F-DR FL VNT,R-DR SP VNT,TUM,CSTR,GRY,45U</v>
          </cell>
          <cell r="D11431" t="str">
            <v>szt.</v>
          </cell>
          <cell r="E11431">
            <v>0</v>
          </cell>
          <cell r="F11431" t="str">
            <v>SIEMON</v>
          </cell>
          <cell r="K11431">
            <v>4616.0200000000004</v>
          </cell>
        </row>
        <row r="11432">
          <cell r="A11432" t="str">
            <v>VP1B-2BB111-42</v>
          </cell>
          <cell r="B11432" t="str">
            <v>VPOD,762W,1000D,S-PNL(2),F-DR SP VNT,R-DR SP VNT,K</v>
          </cell>
          <cell r="C11432" t="str">
            <v>VPOD,762W,1000D,S-PNL(2),F-DR SP VNT,R-DR SP VNT,KEY,BLK,42U</v>
          </cell>
          <cell r="D11432" t="str">
            <v>szt.</v>
          </cell>
          <cell r="E11432">
            <v>0</v>
          </cell>
          <cell r="F11432" t="str">
            <v>SIEMON</v>
          </cell>
          <cell r="K11432">
            <v>3952.92</v>
          </cell>
        </row>
        <row r="11433">
          <cell r="A11433" t="str">
            <v>VP1B-2BB111-45</v>
          </cell>
          <cell r="B11433" t="str">
            <v>VPOD,762W,1000D,S-PNL(2),F-DR SP VNT,R-DR SP VNT,K</v>
          </cell>
          <cell r="C11433" t="str">
            <v>VPOD,762W,1000D,S-PNL(2),F-DR SP VNT,R-DR SP VNT,KEY,BLK,45U</v>
          </cell>
          <cell r="D11433" t="str">
            <v>szt.</v>
          </cell>
          <cell r="E11433">
            <v>0</v>
          </cell>
          <cell r="F11433" t="str">
            <v>SIEMON</v>
          </cell>
          <cell r="K11433">
            <v>4159.16</v>
          </cell>
        </row>
        <row r="11434">
          <cell r="A11434" t="str">
            <v>VP1B-2BB121-45</v>
          </cell>
          <cell r="B11434" t="str">
            <v>VPOD,762W,1000D,S-PNL(2),F-DR SP VNT,R-DR SP VNT,K</v>
          </cell>
          <cell r="C11434" t="str">
            <v>VPOD,762W,1000D,S-PNL(2),F-DR SP VNT,R-DR SP VNT,KEY,CSTR,BLK,45U</v>
          </cell>
          <cell r="D11434" t="str">
            <v>szt.</v>
          </cell>
          <cell r="E11434">
            <v>0</v>
          </cell>
          <cell r="F11434" t="str">
            <v>SIEMON</v>
          </cell>
          <cell r="K11434">
            <v>4210.88</v>
          </cell>
        </row>
        <row r="11435">
          <cell r="A11435" t="str">
            <v>VP2B-0AB111-42</v>
          </cell>
          <cell r="B11435" t="str">
            <v>VPOD,762W,1200D,S-PNL(0),F-DR FL VNT,R-DR SP VNT,K</v>
          </cell>
          <cell r="C11435" t="str">
            <v>VPOD,762W,1200D,S-PNL(0),F-DR FL VNT,R-DR SP VNT,KEY,BLK,42U</v>
          </cell>
          <cell r="D11435" t="str">
            <v>szt.</v>
          </cell>
          <cell r="E11435">
            <v>0</v>
          </cell>
          <cell r="F11435" t="str">
            <v>SIEMON</v>
          </cell>
          <cell r="K11435">
            <v>3724.36</v>
          </cell>
        </row>
        <row r="11436">
          <cell r="A11436" t="str">
            <v>VP2B-0AB111-45</v>
          </cell>
          <cell r="B11436" t="str">
            <v>VPOD,762W,1200D,S-PNL(0),F-DR FL VNT,R-DR SP VNT,K</v>
          </cell>
          <cell r="C11436" t="str">
            <v>VPOD,762W,1200D,S-PNL(0),F-DR FL VNT,R-DR SP VNT,KEY,BLK,45U</v>
          </cell>
          <cell r="D11436" t="str">
            <v>szt.</v>
          </cell>
          <cell r="E11436">
            <v>0</v>
          </cell>
          <cell r="F11436" t="str">
            <v>SIEMON</v>
          </cell>
          <cell r="K11436">
            <v>3920.38</v>
          </cell>
        </row>
        <row r="11437">
          <cell r="A11437" t="str">
            <v>VP2B-2AB111-42</v>
          </cell>
          <cell r="B11437" t="str">
            <v>VPOD,762W,1200D,S-PNL(2),F-DR FL VNT,R-DR SP VNT,K</v>
          </cell>
          <cell r="C11437" t="str">
            <v>VPOD,762W,1200D,S-PNL(2),F-DR FL VNT,R-DR SP VNT,KEY,BLK,42U</v>
          </cell>
          <cell r="D11437" t="str">
            <v>szt.</v>
          </cell>
          <cell r="E11437">
            <v>0</v>
          </cell>
          <cell r="F11437" t="str">
            <v>SIEMON</v>
          </cell>
          <cell r="K11437">
            <v>4461.3599999999997</v>
          </cell>
        </row>
        <row r="11438">
          <cell r="A11438" t="str">
            <v>VP2B-2AB111-45</v>
          </cell>
          <cell r="B11438" t="str">
            <v>VPOD,762W,1200D,S-PNL(2),F-DR FL VNT,R-DR SP VNT,K</v>
          </cell>
          <cell r="C11438" t="str">
            <v>VPOD,762W,1200D,S-PNL(2),F-DR FL VNT,R-DR SP VNT,KEY,BLK,45U</v>
          </cell>
          <cell r="D11438" t="str">
            <v>szt.</v>
          </cell>
          <cell r="E11438">
            <v>0</v>
          </cell>
          <cell r="F11438" t="str">
            <v>SIEMON</v>
          </cell>
          <cell r="K11438">
            <v>4696.18</v>
          </cell>
        </row>
        <row r="11439">
          <cell r="A11439" t="str">
            <v>VP2B-2AB114-42</v>
          </cell>
          <cell r="B11439" t="str">
            <v>VPOD,762W,1200D,S-PNL(2),F-DR FL VNT,R-DR SP VNT,K</v>
          </cell>
          <cell r="C11439" t="str">
            <v>VPOD,762W,1200D,S-PNL(2),F-DR FL VNT,R-DR SP VNT,KEY,GRY,42U</v>
          </cell>
          <cell r="D11439" t="str">
            <v>szt.</v>
          </cell>
          <cell r="E11439">
            <v>0</v>
          </cell>
          <cell r="F11439" t="str">
            <v>SIEMON</v>
          </cell>
          <cell r="K11439">
            <v>4461.3599999999997</v>
          </cell>
        </row>
        <row r="11440">
          <cell r="A11440" t="str">
            <v>VP2B-2AB114-45</v>
          </cell>
          <cell r="B11440" t="str">
            <v>VPOD,762W,1200D,S-PNL(2),F-DR FL VNT,R-DR SP VNT,K</v>
          </cell>
          <cell r="C11440" t="str">
            <v>VPOD,762W,1200D,S-PNL(2),F-DR FL VNT,R-DR SP VNT,KEY,GRY,45U</v>
          </cell>
          <cell r="D11440" t="str">
            <v>szt.</v>
          </cell>
          <cell r="E11440">
            <v>0</v>
          </cell>
          <cell r="F11440" t="str">
            <v>SIEMON</v>
          </cell>
          <cell r="K11440">
            <v>4696.18</v>
          </cell>
        </row>
        <row r="11441">
          <cell r="A11441" t="str">
            <v>VP2B-2AB121-42</v>
          </cell>
          <cell r="B11441" t="str">
            <v>VPOD,762W,1200D,S-PNL(2),F-DR FL VNT,R-DR SP VNT,K</v>
          </cell>
          <cell r="C11441" t="str">
            <v>VPOD,762W,1200D,S-PNL(2),F-DR FL VNT,R-DR SP VNT,KEY,CSTR,BLK,42U</v>
          </cell>
          <cell r="D11441" t="str">
            <v>szt.</v>
          </cell>
          <cell r="E11441">
            <v>0</v>
          </cell>
          <cell r="F11441" t="str">
            <v>SIEMON</v>
          </cell>
          <cell r="K11441">
            <v>4513.08</v>
          </cell>
        </row>
        <row r="11442">
          <cell r="A11442" t="str">
            <v>VP-BRUSH</v>
          </cell>
          <cell r="B11442" t="str">
            <v>VPOD,ACCESSORY,BRUSH GUARD FOR CABLE ACCESS OPENIN</v>
          </cell>
          <cell r="C11442" t="str">
            <v>VPOD,ACCESSORY,BRUSH GUARD FOR CABLE ACCESS OPENINGS</v>
          </cell>
          <cell r="D11442" t="str">
            <v>szt.</v>
          </cell>
          <cell r="E11442">
            <v>0</v>
          </cell>
          <cell r="F11442" t="str">
            <v>SIEMON</v>
          </cell>
          <cell r="K11442">
            <v>58.78</v>
          </cell>
        </row>
        <row r="11443">
          <cell r="A11443" t="str">
            <v>VP-GRD</v>
          </cell>
          <cell r="B11443" t="str">
            <v>VPOD,ACCESSORY,CABINET GROUNDING KIT</v>
          </cell>
          <cell r="C11443" t="str">
            <v>VPOD,ACCESSORY,CABINET GROUNDING KIT</v>
          </cell>
          <cell r="D11443" t="str">
            <v>szt.</v>
          </cell>
          <cell r="E11443">
            <v>0</v>
          </cell>
          <cell r="F11443" t="str">
            <v>SIEMON</v>
          </cell>
          <cell r="K11443">
            <v>198.66</v>
          </cell>
        </row>
        <row r="11444">
          <cell r="A11444" t="str">
            <v>VP-W</v>
          </cell>
          <cell r="B11444" t="str">
            <v>VPOD,ACCESSORY,CASTORS (set of 4)</v>
          </cell>
          <cell r="C11444" t="str">
            <v>VPOD,ACCESSORY,CASTORS (set of 4)</v>
          </cell>
          <cell r="D11444" t="str">
            <v>SET</v>
          </cell>
          <cell r="E11444">
            <v>0</v>
          </cell>
          <cell r="F11444" t="str">
            <v>SIEMON</v>
          </cell>
          <cell r="K11444">
            <v>90.5</v>
          </cell>
        </row>
        <row r="11445">
          <cell r="A11445" t="str">
            <v>VPA-PDU-F1-1</v>
          </cell>
          <cell r="B11445" t="str">
            <v>VPOD,ACCESSORY,EOR PDU FRNT FACE MNTG BRCKT,ACCEPT</v>
          </cell>
          <cell r="C11445" t="str">
            <v>VPOD,ACCESSORY,EOR PDU FRNT FACE MNTG BRCKT,ACCEPTS 1 PDU,BLK</v>
          </cell>
          <cell r="D11445" t="str">
            <v>szt.</v>
          </cell>
          <cell r="E11445">
            <v>0</v>
          </cell>
          <cell r="F11445" t="str">
            <v>SIEMON</v>
          </cell>
          <cell r="K11445">
            <v>134.16</v>
          </cell>
        </row>
        <row r="11446">
          <cell r="A11446" t="str">
            <v>VPA-PDU-F1-4</v>
          </cell>
          <cell r="B11446" t="str">
            <v>VPOD,ACCESSORY,EOR PDU FRNT FACE MNTG BRCKT,ACCEPT</v>
          </cell>
          <cell r="C11446" t="str">
            <v>VPOD,ACCESSORY,EOR PDU FRNT FACE MNTG BRCKT,ACCEPTS 1 PDU,GRY</v>
          </cell>
          <cell r="D11446" t="str">
            <v>szt.</v>
          </cell>
          <cell r="E11446">
            <v>0</v>
          </cell>
          <cell r="F11446" t="str">
            <v>SIEMON</v>
          </cell>
          <cell r="K11446">
            <v>134.16</v>
          </cell>
        </row>
        <row r="11447">
          <cell r="A11447" t="str">
            <v>VPA-R-1-42</v>
          </cell>
          <cell r="B11447" t="str">
            <v>VPOD,ACCESSORY,MNTG RAILS,SET OF 2,42U,BLK</v>
          </cell>
          <cell r="C11447" t="str">
            <v>VPOD,ACCESSORY,MNTG RAILS,SET OF 2,42U,BLK</v>
          </cell>
          <cell r="D11447" t="str">
            <v>szt.</v>
          </cell>
          <cell r="E11447">
            <v>0</v>
          </cell>
          <cell r="F11447" t="str">
            <v>SIEMON</v>
          </cell>
          <cell r="K11447">
            <v>165.7</v>
          </cell>
        </row>
        <row r="11448">
          <cell r="A11448" t="str">
            <v>VPA-R-4-42</v>
          </cell>
          <cell r="B11448" t="str">
            <v>VPOD,ACCESSORY,MNTG RAILS,SET OF 2,42U,GRY</v>
          </cell>
          <cell r="C11448" t="str">
            <v>VPOD,ACCESSORY,MNTG RAILS,SET OF 2,42U,GRY</v>
          </cell>
          <cell r="D11448" t="str">
            <v>szt.</v>
          </cell>
          <cell r="E11448">
            <v>0</v>
          </cell>
          <cell r="F11448" t="str">
            <v>SIEMON</v>
          </cell>
          <cell r="K11448">
            <v>165.7</v>
          </cell>
        </row>
        <row r="11449">
          <cell r="A11449" t="str">
            <v>VPA-R-1-45</v>
          </cell>
          <cell r="B11449" t="str">
            <v>VPOD,ACCESSORY,MNTG RAILS,SET OF 2,45U,BLK</v>
          </cell>
          <cell r="C11449" t="str">
            <v>VPOD,ACCESSORY,MNTG RAILS,SET OF 2,45U,BLK</v>
          </cell>
          <cell r="D11449" t="str">
            <v>szt.</v>
          </cell>
          <cell r="E11449">
            <v>0</v>
          </cell>
          <cell r="F11449" t="str">
            <v>SIEMON</v>
          </cell>
          <cell r="K11449">
            <v>174.64</v>
          </cell>
        </row>
        <row r="11450">
          <cell r="A11450" t="str">
            <v>VPA-R-4-45</v>
          </cell>
          <cell r="B11450" t="str">
            <v>VPOD,ACCESSORY,MNTG RAILS,SET OF 2,45U,GRY</v>
          </cell>
          <cell r="C11450" t="str">
            <v>VPOD,ACCESSORY,MNTG RAILS,SET OF 2,45U,GRY</v>
          </cell>
          <cell r="D11450" t="str">
            <v>szt.</v>
          </cell>
          <cell r="E11450">
            <v>0</v>
          </cell>
          <cell r="F11450" t="str">
            <v>SIEMON</v>
          </cell>
          <cell r="K11450">
            <v>174.64</v>
          </cell>
        </row>
        <row r="11451">
          <cell r="A11451" t="str">
            <v>VPA-PDU-F2-1</v>
          </cell>
          <cell r="B11451" t="str">
            <v xml:space="preserve">VPOD,ACCESSORY,PDU FRNT FACE MNTG BRCKT,ACCEPTS 2 </v>
          </cell>
          <cell r="C11451" t="str">
            <v>VPOD,ACCESSORY,PDU FRNT FACE MNTG BRCKT,ACCEPTS 2 PDU,BLK</v>
          </cell>
          <cell r="D11451" t="str">
            <v>szt.</v>
          </cell>
          <cell r="E11451">
            <v>0</v>
          </cell>
          <cell r="F11451" t="str">
            <v>SIEMON</v>
          </cell>
          <cell r="K11451">
            <v>171.62</v>
          </cell>
        </row>
        <row r="11452">
          <cell r="A11452" t="str">
            <v>VPA-PDU-F2-4</v>
          </cell>
          <cell r="B11452" t="str">
            <v xml:space="preserve">VPOD,ACCESSORY,PDU FRNT FACE MNTG BRCKT,ACCEPTS 2 </v>
          </cell>
          <cell r="C11452" t="str">
            <v>VPOD,ACCESSORY,PDU FRNT FACE MNTG BRCKT,ACCEPTS 2 PDU,GRY</v>
          </cell>
          <cell r="D11452" t="str">
            <v>szt.</v>
          </cell>
          <cell r="E11452">
            <v>0</v>
          </cell>
          <cell r="F11452" t="str">
            <v>SIEMON</v>
          </cell>
          <cell r="K11452">
            <v>171.62</v>
          </cell>
        </row>
        <row r="11453">
          <cell r="A11453" t="str">
            <v>VP-PDU-002</v>
          </cell>
          <cell r="B11453" t="str">
            <v>VPOD,ACCESSORY,PDU MNTG BRKTS,SET OF 2, BLACK</v>
          </cell>
          <cell r="C11453" t="str">
            <v>VPOD,ACCESSORY,PDU MNTG BRKTS,SET OF 2, BLACK</v>
          </cell>
          <cell r="D11453" t="str">
            <v>szt.</v>
          </cell>
          <cell r="E11453">
            <v>0</v>
          </cell>
          <cell r="F11453" t="str">
            <v>SIEMON</v>
          </cell>
          <cell r="K11453">
            <v>63.02</v>
          </cell>
        </row>
        <row r="11454">
          <cell r="A11454" t="str">
            <v>VPA-PDU-S2-1</v>
          </cell>
          <cell r="B11454" t="str">
            <v xml:space="preserve">VPOD,ACCESSORY,PDU SIDE FACE MNTG BRCKT,ACCEPTS 2 </v>
          </cell>
          <cell r="C11454" t="str">
            <v>VPOD,ACCESSORY,PDU SIDE FACE MNTG BRCKT,ACCEPTS 2 PDU,BLK</v>
          </cell>
          <cell r="D11454" t="str">
            <v>szt.</v>
          </cell>
          <cell r="E11454">
            <v>0</v>
          </cell>
          <cell r="F11454" t="str">
            <v>SIEMON</v>
          </cell>
          <cell r="K11454">
            <v>143.08000000000001</v>
          </cell>
        </row>
        <row r="11455">
          <cell r="A11455" t="str">
            <v>VPA-PDU-S2-4</v>
          </cell>
          <cell r="B11455" t="str">
            <v xml:space="preserve">VPOD,ACCESSORY,PDU SIDE FACE MNTG BRCKT,ACCEPTS 2 </v>
          </cell>
          <cell r="C11455" t="str">
            <v>VPOD,ACCESSORY,PDU SIDE FACE MNTG BRCKT,ACCEPTS 2 PDU,GRY</v>
          </cell>
          <cell r="D11455" t="str">
            <v>szt.</v>
          </cell>
          <cell r="E11455">
            <v>0</v>
          </cell>
          <cell r="F11455" t="str">
            <v>SIEMON</v>
          </cell>
          <cell r="K11455">
            <v>143.08000000000001</v>
          </cell>
        </row>
        <row r="11456">
          <cell r="A11456" t="str">
            <v>VP-FAN</v>
          </cell>
          <cell r="B11456" t="str">
            <v xml:space="preserve">VPOD,ACCESSORY,TOP COOLING FAN,330CFM,115V w/NEMA </v>
          </cell>
          <cell r="C11456" t="str">
            <v>VPOD,ACCESSORY,TOP COOLING FAN,330CFM,115V w/NEMA 5-15 PLUG</v>
          </cell>
          <cell r="D11456" t="str">
            <v>szt.</v>
          </cell>
          <cell r="E11456">
            <v>0</v>
          </cell>
          <cell r="F11456" t="str">
            <v>SIEMON</v>
          </cell>
          <cell r="K11456">
            <v>417.94</v>
          </cell>
        </row>
        <row r="11457">
          <cell r="A11457" t="str">
            <v>VP-FAN-220</v>
          </cell>
          <cell r="B11457" t="str">
            <v>VPOD,ACCESSORY,TOP COOLING FAN,330CFM,220V w/C14 P</v>
          </cell>
          <cell r="C11457" t="str">
            <v>VPOD,ACCESSORY,TOP COOLING FAN,330CFM,220V w/C14 PLUG</v>
          </cell>
          <cell r="D11457" t="str">
            <v>szt.</v>
          </cell>
          <cell r="E11457">
            <v>0</v>
          </cell>
          <cell r="F11457" t="str">
            <v>SIEMON</v>
          </cell>
          <cell r="K11457">
            <v>0</v>
          </cell>
        </row>
        <row r="11458">
          <cell r="A11458" t="str">
            <v>VP-FAN-260</v>
          </cell>
          <cell r="B11458" t="str">
            <v>VPOD,ACCESSORY,TOP COOLING FAN,330CFM,260V W/C14 P</v>
          </cell>
          <cell r="C11458" t="str">
            <v>VPOD,ACCESSORY,TOP COOLING FAN,330CFM,260V W/C14 PLUG</v>
          </cell>
          <cell r="D11458" t="str">
            <v>szt.</v>
          </cell>
          <cell r="E11458">
            <v>0</v>
          </cell>
          <cell r="F11458" t="str">
            <v>SIEMON</v>
          </cell>
          <cell r="K11458">
            <v>417.94</v>
          </cell>
        </row>
        <row r="11459">
          <cell r="A11459" t="str">
            <v>VP-T3</v>
          </cell>
          <cell r="B11459" t="str">
            <v>VPOD,ACCESSORY,TOP PANEL WITH BRUSH GUARD OPENING</v>
          </cell>
          <cell r="C11459" t="str">
            <v>VPOD,ACCESSORY,TOP PANEL WITH BRUSH GUARD OPENING</v>
          </cell>
          <cell r="D11459" t="str">
            <v>szt.</v>
          </cell>
          <cell r="E11459">
            <v>0</v>
          </cell>
          <cell r="F11459" t="str">
            <v>SIEMON</v>
          </cell>
          <cell r="K11459">
            <v>94.9</v>
          </cell>
        </row>
        <row r="11460">
          <cell r="A11460" t="str">
            <v>VP1A-S-1-42</v>
          </cell>
          <cell r="B11460" t="str">
            <v>VPOD,ACCESSORY,VP1A SIDE PANEL KIT,42U,BLK</v>
          </cell>
          <cell r="C11460" t="str">
            <v>VPOD,ACCESSORY,VP1A SIDE PANEL KIT,42U,BLK</v>
          </cell>
          <cell r="D11460" t="str">
            <v>szt.</v>
          </cell>
          <cell r="E11460">
            <v>0</v>
          </cell>
          <cell r="F11460" t="str">
            <v>SIEMON</v>
          </cell>
          <cell r="K11460">
            <v>363.96</v>
          </cell>
        </row>
        <row r="11461">
          <cell r="A11461" t="str">
            <v>VP1A-S-4-42</v>
          </cell>
          <cell r="B11461" t="str">
            <v>VPOD,ACCESSORY,VP1A SIDE PANEL KIT,42U,GRY</v>
          </cell>
          <cell r="C11461" t="str">
            <v>VPOD,ACCESSORY,VP1A SIDE PANEL KIT,42U,GRY</v>
          </cell>
          <cell r="D11461" t="str">
            <v>szt.</v>
          </cell>
          <cell r="E11461">
            <v>0</v>
          </cell>
          <cell r="F11461" t="str">
            <v>SIEMON</v>
          </cell>
          <cell r="K11461">
            <v>494.78</v>
          </cell>
        </row>
        <row r="11462">
          <cell r="A11462" t="str">
            <v>VP1A-S-1-45</v>
          </cell>
          <cell r="B11462" t="str">
            <v>VPOD,ACCESSORY,VP1A SIDE PANEL KIT,45U,BLK</v>
          </cell>
          <cell r="C11462" t="str">
            <v>VPOD,ACCESSORY,VP1A SIDE PANEL KIT,45U,BLK</v>
          </cell>
          <cell r="D11462" t="str">
            <v>szt.</v>
          </cell>
          <cell r="E11462">
            <v>0</v>
          </cell>
          <cell r="F11462" t="str">
            <v>SIEMON</v>
          </cell>
          <cell r="K11462">
            <v>542.94000000000005</v>
          </cell>
        </row>
        <row r="11463">
          <cell r="A11463" t="str">
            <v>VP1A-S-4-45</v>
          </cell>
          <cell r="B11463" t="str">
            <v>VPOD,ACCESSORY,VP1A SIDE PANEL KIT,45U,GRY</v>
          </cell>
          <cell r="C11463" t="str">
            <v>VPOD,ACCESSORY,VP1A SIDE PANEL KIT,45U,GRY</v>
          </cell>
          <cell r="D11463" t="str">
            <v>szt.</v>
          </cell>
          <cell r="E11463">
            <v>0</v>
          </cell>
          <cell r="F11463" t="str">
            <v>SIEMON</v>
          </cell>
          <cell r="K11463">
            <v>542.94000000000005</v>
          </cell>
        </row>
        <row r="11464">
          <cell r="A11464" t="str">
            <v>VP2A-S-1-42</v>
          </cell>
          <cell r="B11464" t="str">
            <v>VPOD,ACCESSORY,VP2A SIDE PANEL KIT,42U,BLK</v>
          </cell>
          <cell r="C11464" t="str">
            <v>VPOD,ACCESSORY,VP2A SIDE PANEL KIT,42U,BLK</v>
          </cell>
          <cell r="D11464" t="str">
            <v>szt.</v>
          </cell>
          <cell r="E11464">
            <v>0</v>
          </cell>
          <cell r="F11464" t="str">
            <v>SIEMON</v>
          </cell>
          <cell r="K11464">
            <v>532.72</v>
          </cell>
        </row>
        <row r="11465">
          <cell r="A11465" t="str">
            <v>VP2A-S-4-42</v>
          </cell>
          <cell r="B11465" t="str">
            <v>VPOD,ACCESSORY,VP2A SIDE PANEL KIT,42U,GRY</v>
          </cell>
          <cell r="C11465" t="str">
            <v>VPOD,ACCESSORY,VP2A SIDE PANEL KIT,42U,GRY</v>
          </cell>
          <cell r="D11465" t="str">
            <v>szt.</v>
          </cell>
          <cell r="E11465">
            <v>0</v>
          </cell>
          <cell r="F11465" t="str">
            <v>SIEMON</v>
          </cell>
          <cell r="K11465">
            <v>532.72</v>
          </cell>
        </row>
        <row r="11466">
          <cell r="A11466" t="str">
            <v>VP2A-S-1-45</v>
          </cell>
          <cell r="B11466" t="str">
            <v>VPOD,ACCESSORY,VP2A SIDE PANEL KIT,45U,BLK</v>
          </cell>
          <cell r="C11466" t="str">
            <v>VPOD,ACCESSORY,VP2A SIDE PANEL KIT,45U,BLK</v>
          </cell>
          <cell r="D11466" t="str">
            <v>szt.</v>
          </cell>
          <cell r="E11466">
            <v>0</v>
          </cell>
          <cell r="F11466" t="str">
            <v>SIEMON</v>
          </cell>
          <cell r="K11466">
            <v>581.26</v>
          </cell>
        </row>
        <row r="11467">
          <cell r="A11467" t="str">
            <v>VP2A-S-4-45</v>
          </cell>
          <cell r="B11467" t="str">
            <v>VPOD,ACCESSORY,VP2A SIDE PANEL KIT,45U,GRY</v>
          </cell>
          <cell r="C11467" t="str">
            <v>VPOD,ACCESSORY,VP2A SIDE PANEL KIT,45U,GRY</v>
          </cell>
          <cell r="D11467" t="str">
            <v>szt.</v>
          </cell>
          <cell r="E11467">
            <v>0</v>
          </cell>
          <cell r="F11467" t="str">
            <v>SIEMON</v>
          </cell>
          <cell r="K11467">
            <v>581.26</v>
          </cell>
        </row>
        <row r="11468">
          <cell r="A11468" t="str">
            <v>VPA-DRA-1-42</v>
          </cell>
          <cell r="B11468" t="str">
            <v>VPOD,ACCESSORY,VPA FULL VENTED DOOR,42U,BLK</v>
          </cell>
          <cell r="C11468" t="str">
            <v>VPOD,ACCESSORY,VPA FULL VENTED DOOR,42U,BLK</v>
          </cell>
          <cell r="D11468" t="str">
            <v>szt.</v>
          </cell>
          <cell r="E11468">
            <v>0</v>
          </cell>
          <cell r="F11468" t="str">
            <v>SIEMON</v>
          </cell>
          <cell r="K11468">
            <v>636.16</v>
          </cell>
        </row>
        <row r="11469">
          <cell r="A11469" t="str">
            <v>VPA-DRA-4-42</v>
          </cell>
          <cell r="B11469" t="str">
            <v>VPOD,ACCESSORY,VPA FULL VENTED DOOR,42U,GRY</v>
          </cell>
          <cell r="C11469" t="str">
            <v>VPOD,ACCESSORY,VPA FULL VENTED DOOR,42U,GRY</v>
          </cell>
          <cell r="D11469" t="str">
            <v>szt.</v>
          </cell>
          <cell r="E11469">
            <v>0</v>
          </cell>
          <cell r="F11469" t="str">
            <v>SIEMON</v>
          </cell>
          <cell r="K11469">
            <v>636.16</v>
          </cell>
        </row>
        <row r="11470">
          <cell r="A11470" t="str">
            <v>VPA-DRA-1-45</v>
          </cell>
          <cell r="B11470" t="str">
            <v>VPOD,ACCESSORY,VPA FULL VENTED DOOR,45U,BLK</v>
          </cell>
          <cell r="C11470" t="str">
            <v>VPOD,ACCESSORY,VPA FULL VENTED DOOR,45U,BLK</v>
          </cell>
          <cell r="D11470" t="str">
            <v>szt.</v>
          </cell>
          <cell r="E11470">
            <v>0</v>
          </cell>
          <cell r="F11470" t="str">
            <v>SIEMON</v>
          </cell>
          <cell r="K11470">
            <v>860.28</v>
          </cell>
        </row>
        <row r="11471">
          <cell r="A11471" t="str">
            <v>VPA-DRA-4-45</v>
          </cell>
          <cell r="B11471" t="str">
            <v>VPOD,ACCESSORY,VPA FULL VENTED DOOR,45U,GRY</v>
          </cell>
          <cell r="C11471" t="str">
            <v>VPOD,ACCESSORY,VPA FULL VENTED DOOR,45U,GRY</v>
          </cell>
          <cell r="D11471" t="str">
            <v>szt.</v>
          </cell>
          <cell r="E11471">
            <v>0</v>
          </cell>
          <cell r="F11471" t="str">
            <v>SIEMON</v>
          </cell>
          <cell r="K11471">
            <v>860.28</v>
          </cell>
        </row>
        <row r="11472">
          <cell r="A11472" t="str">
            <v>VPA-DRC-4-42</v>
          </cell>
          <cell r="B11472" t="str">
            <v>VPOD,ACCESSORY,VPA SOLID VENTED DOOR,SET OF 2,42U,</v>
          </cell>
          <cell r="C11472" t="str">
            <v>VPOD,ACCESSORY,VPA SOLID VENTED DOOR,SET OF 2,42U,GRY</v>
          </cell>
          <cell r="D11472" t="str">
            <v>szt.</v>
          </cell>
          <cell r="E11472">
            <v>0</v>
          </cell>
          <cell r="F11472" t="str">
            <v>SIEMON</v>
          </cell>
          <cell r="K11472">
            <v>791.32</v>
          </cell>
        </row>
        <row r="11473">
          <cell r="A11473" t="str">
            <v>VPA-DRC-1-42</v>
          </cell>
          <cell r="B11473" t="str">
            <v>VPOD,ACCESSORY,VPA SOLID VENTED DOOR,SET OF 2,42U,</v>
          </cell>
          <cell r="C11473" t="str">
            <v>VPOD,ACCESSORY,VPA SOLID VENTED DOOR,SET OF 2,42U,BLK</v>
          </cell>
          <cell r="D11473" t="str">
            <v>szt.</v>
          </cell>
          <cell r="E11473">
            <v>0</v>
          </cell>
          <cell r="F11473" t="str">
            <v>SIEMON</v>
          </cell>
          <cell r="K11473">
            <v>791.32</v>
          </cell>
        </row>
        <row r="11474">
          <cell r="A11474" t="str">
            <v>VPA-DRC-1-45</v>
          </cell>
          <cell r="B11474" t="str">
            <v>VPOD,ACCESSORY,VPA SOLID VENTED DOOR,SET OF 2,45U,</v>
          </cell>
          <cell r="C11474" t="str">
            <v>VPOD,ACCESSORY,VPA SOLID VENTED DOOR,SET OF 2,45U,BLK</v>
          </cell>
          <cell r="D11474" t="str">
            <v>szt.</v>
          </cell>
          <cell r="E11474">
            <v>0</v>
          </cell>
          <cell r="F11474" t="str">
            <v>SIEMON</v>
          </cell>
          <cell r="K11474">
            <v>906.9</v>
          </cell>
        </row>
        <row r="11475">
          <cell r="A11475" t="str">
            <v>VPA-DRC-4-45</v>
          </cell>
          <cell r="B11475" t="str">
            <v>VPOD,ACCESSORY,VPA SPLIT SOLID DOOR,SET OF 2,45U,G</v>
          </cell>
          <cell r="C11475" t="str">
            <v>VPOD,ACCESSORY,VPA SPLIT SOLID DOOR,SET OF 2,45U,GRY</v>
          </cell>
          <cell r="D11475" t="str">
            <v>szt.</v>
          </cell>
          <cell r="E11475">
            <v>0</v>
          </cell>
          <cell r="F11475" t="str">
            <v>SIEMON</v>
          </cell>
          <cell r="K11475">
            <v>906.9</v>
          </cell>
        </row>
        <row r="11476">
          <cell r="A11476" t="str">
            <v>VPA-DRB-4-42</v>
          </cell>
          <cell r="B11476" t="str">
            <v>VPOD,ACCESSORY,VPA SPLIT VENTED DOOR,SET OF 2,42U,</v>
          </cell>
          <cell r="C11476" t="str">
            <v>VPOD,ACCESSORY,VPA SPLIT VENTED DOOR,SET OF 2,42U,GRY</v>
          </cell>
          <cell r="D11476" t="str">
            <v>szt.</v>
          </cell>
          <cell r="E11476">
            <v>0</v>
          </cell>
          <cell r="F11476" t="str">
            <v>SIEMON</v>
          </cell>
          <cell r="K11476">
            <v>791.32</v>
          </cell>
        </row>
        <row r="11477">
          <cell r="A11477" t="str">
            <v>VPA-DRB-1-42</v>
          </cell>
          <cell r="B11477" t="str">
            <v>VPOD,ACCESSORY,VPA SPLIT VENTED DOOR,SET OF 2,42U,</v>
          </cell>
          <cell r="C11477" t="str">
            <v>VPOD,ACCESSORY,VPA SPLIT VENTED DOOR,SET OF 2,42U,BLK</v>
          </cell>
          <cell r="D11477" t="str">
            <v>szt.</v>
          </cell>
          <cell r="E11477">
            <v>0</v>
          </cell>
          <cell r="F11477" t="str">
            <v>SIEMON</v>
          </cell>
          <cell r="K11477">
            <v>791.32</v>
          </cell>
        </row>
        <row r="11478">
          <cell r="A11478" t="str">
            <v>VPA-DRB-1-45</v>
          </cell>
          <cell r="B11478" t="str">
            <v>VPOD,ACCESSORY,VPA SPLIT VENTED DOOR,SET OF 2,45U,</v>
          </cell>
          <cell r="C11478" t="str">
            <v>VPOD,ACCESSORY,VPA SPLIT VENTED DOOR,SET OF 2,45U,BLK</v>
          </cell>
          <cell r="D11478" t="str">
            <v>szt.</v>
          </cell>
          <cell r="E11478">
            <v>0</v>
          </cell>
          <cell r="F11478" t="str">
            <v>SIEMON</v>
          </cell>
          <cell r="K11478">
            <v>836.56</v>
          </cell>
        </row>
        <row r="11479">
          <cell r="A11479" t="str">
            <v>VPA-DRB-4-45</v>
          </cell>
          <cell r="B11479" t="str">
            <v>VPOD,ACCESSORY,VPA SPLIT VENTED DOOR,SET OF 2,45U,</v>
          </cell>
          <cell r="C11479" t="str">
            <v>VPOD,ACCESSORY,VPA SPLIT VENTED DOOR,SET OF 2,45U,GRY</v>
          </cell>
          <cell r="D11479" t="str">
            <v>szt.</v>
          </cell>
          <cell r="E11479">
            <v>0</v>
          </cell>
          <cell r="F11479" t="str">
            <v>SIEMON</v>
          </cell>
          <cell r="K11479">
            <v>836.56</v>
          </cell>
        </row>
        <row r="11480">
          <cell r="A11480" t="str">
            <v>VP-143</v>
          </cell>
          <cell r="B11480" t="str">
            <v>VPOD,CABLE HANGER,1.5IN.X3.5IN.D-RING,ACCESSORY</v>
          </cell>
          <cell r="C11480" t="str">
            <v>VPOD,CABLE HANGER,1.5IN.X3.5IN.D-RING,ACCESSORY</v>
          </cell>
          <cell r="D11480" t="str">
            <v>szt.</v>
          </cell>
          <cell r="E11480">
            <v>0</v>
          </cell>
          <cell r="F11480" t="str">
            <v>SIEMON</v>
          </cell>
          <cell r="K11480">
            <v>2.82</v>
          </cell>
        </row>
        <row r="11481">
          <cell r="A11481" t="str">
            <v>VP-145</v>
          </cell>
          <cell r="B11481" t="str">
            <v>VPOD,CABLE HANGER,3.5IN.X5.0IN.D-RING,ACCESSORY</v>
          </cell>
          <cell r="C11481" t="str">
            <v>VPOD,CABLE HANGER,3.5IN.X5.0IN.D-RING,ACCESSORY</v>
          </cell>
          <cell r="D11481" t="str">
            <v>szt.</v>
          </cell>
          <cell r="E11481">
            <v>0</v>
          </cell>
          <cell r="F11481" t="str">
            <v>SIEMON</v>
          </cell>
          <cell r="K11481">
            <v>3.76</v>
          </cell>
        </row>
        <row r="11482">
          <cell r="A11482" t="str">
            <v>VP1A-TRAY-1-42</v>
          </cell>
          <cell r="B11482" t="str">
            <v>VPOD,CBL MGMT TRAY FOR VP1A,42U,BLK</v>
          </cell>
          <cell r="C11482" t="str">
            <v>VPOD,CBL MGMT TRAY FOR VP1A,42U,BLK</v>
          </cell>
          <cell r="D11482" t="str">
            <v>szt.</v>
          </cell>
          <cell r="E11482">
            <v>0</v>
          </cell>
          <cell r="F11482" t="str">
            <v>SIEMON</v>
          </cell>
          <cell r="K11482">
            <v>73.62</v>
          </cell>
        </row>
        <row r="11483">
          <cell r="A11483" t="str">
            <v>VP1A-TRAY-4-42</v>
          </cell>
          <cell r="B11483" t="str">
            <v>VPOD,CBL MGMT TRAY FOR VP1A,42U,GRY</v>
          </cell>
          <cell r="C11483" t="str">
            <v>VPOD,CBL MGMT TRAY FOR VP1A,42U,GRY</v>
          </cell>
          <cell r="D11483" t="str">
            <v>szt.</v>
          </cell>
          <cell r="E11483">
            <v>0</v>
          </cell>
          <cell r="F11483" t="str">
            <v>SIEMON</v>
          </cell>
          <cell r="K11483">
            <v>73.62</v>
          </cell>
        </row>
        <row r="11484">
          <cell r="A11484" t="str">
            <v>VP2A-TRAY-1-42</v>
          </cell>
          <cell r="B11484" t="str">
            <v>VPOD,CBL MGMT TRAY FOR VP2A,42U,BLK</v>
          </cell>
          <cell r="C11484" t="str">
            <v>VPOD,CBL MGMT TRAY FOR VP2A,42U,BLK</v>
          </cell>
          <cell r="D11484" t="str">
            <v>szt.</v>
          </cell>
          <cell r="E11484">
            <v>0</v>
          </cell>
          <cell r="F11484" t="str">
            <v>SIEMON</v>
          </cell>
          <cell r="K11484">
            <v>84.38</v>
          </cell>
        </row>
        <row r="11485">
          <cell r="A11485" t="str">
            <v>VP2A-TRAY-4-42</v>
          </cell>
          <cell r="B11485" t="str">
            <v>VPOD,CBL MGMT TRAY FOR VP2A,42U,GRY</v>
          </cell>
          <cell r="C11485" t="str">
            <v>VPOD,CBL MGMT TRAY FOR VP2A,42U,GRY</v>
          </cell>
          <cell r="D11485" t="str">
            <v>szt.</v>
          </cell>
          <cell r="E11485">
            <v>0</v>
          </cell>
          <cell r="F11485" t="str">
            <v>SIEMON</v>
          </cell>
          <cell r="K11485">
            <v>84.38</v>
          </cell>
        </row>
        <row r="11486">
          <cell r="A11486" t="str">
            <v>VP-BLNK1</v>
          </cell>
          <cell r="B11486" t="str">
            <v>VPOD,END OF ROW BLANK PANEL</v>
          </cell>
          <cell r="C11486" t="str">
            <v>VPOD,END OF ROW BLANK PANEL</v>
          </cell>
          <cell r="D11486" t="str">
            <v>szt.</v>
          </cell>
          <cell r="E11486">
            <v>0</v>
          </cell>
          <cell r="F11486" t="str">
            <v>SIEMON</v>
          </cell>
          <cell r="K11486">
            <v>54.28</v>
          </cell>
        </row>
        <row r="11487">
          <cell r="A11487" t="str">
            <v>VP-BLNK1-1-42</v>
          </cell>
          <cell r="B11487" t="str">
            <v>VPOD,END OF ROW BLANK PANEL,42U,BLK</v>
          </cell>
          <cell r="C11487" t="str">
            <v>VPOD,END OF ROW BLANK PANEL,42U,BLK</v>
          </cell>
          <cell r="D11487" t="str">
            <v>szt.</v>
          </cell>
          <cell r="E11487">
            <v>0</v>
          </cell>
          <cell r="F11487" t="str">
            <v>SIEMON</v>
          </cell>
          <cell r="K11487">
            <v>49.42</v>
          </cell>
        </row>
        <row r="11488">
          <cell r="A11488" t="str">
            <v>VP-BLNK1-4-42</v>
          </cell>
          <cell r="B11488" t="str">
            <v>VPOD,END OF ROW BLANK PANEL,42U,GRAY</v>
          </cell>
          <cell r="C11488" t="str">
            <v>VPOD,END OF ROW BLANK PANEL,42U,GRAY</v>
          </cell>
          <cell r="D11488" t="str">
            <v>szt.</v>
          </cell>
          <cell r="E11488">
            <v>0</v>
          </cell>
          <cell r="F11488" t="str">
            <v>SIEMON</v>
          </cell>
          <cell r="K11488">
            <v>49.42</v>
          </cell>
        </row>
        <row r="11489">
          <cell r="A11489" t="str">
            <v>VP-BLNK4</v>
          </cell>
          <cell r="B11489" t="str">
            <v>VPOD,END OF ROW BLANK PANEL,GRAY</v>
          </cell>
          <cell r="C11489" t="str">
            <v>VPOD,END OF ROW BLANK PANEL,GRAY</v>
          </cell>
          <cell r="D11489" t="str">
            <v>szt.</v>
          </cell>
          <cell r="E11489">
            <v>0</v>
          </cell>
          <cell r="F11489" t="str">
            <v>SIEMON</v>
          </cell>
          <cell r="K11489">
            <v>54.28</v>
          </cell>
        </row>
        <row r="11490">
          <cell r="A11490" t="str">
            <v>VP-VP1U-1-42</v>
          </cell>
          <cell r="B11490" t="str">
            <v>VPOD,END OF ROW PATCH PANEL,1U,42U,BLK</v>
          </cell>
          <cell r="C11490" t="str">
            <v>VPOD,END OF ROW PATCH PANEL,1U,42U,BLK</v>
          </cell>
          <cell r="D11490" t="str">
            <v>szt.</v>
          </cell>
          <cell r="E11490">
            <v>0</v>
          </cell>
          <cell r="F11490" t="str">
            <v>SIEMON</v>
          </cell>
          <cell r="K11490">
            <v>52.82</v>
          </cell>
        </row>
        <row r="11491">
          <cell r="A11491" t="str">
            <v>VP-VP1U-4-42</v>
          </cell>
          <cell r="B11491" t="str">
            <v>VPOD,END OF ROW PATCH PANEL,1U,42U,GRY</v>
          </cell>
          <cell r="C11491" t="str">
            <v>VPOD,END OF ROW PATCH PANEL,1U,42U,GRY</v>
          </cell>
          <cell r="D11491" t="str">
            <v>szt.</v>
          </cell>
          <cell r="E11491">
            <v>0</v>
          </cell>
          <cell r="F11491" t="str">
            <v>SIEMON</v>
          </cell>
          <cell r="K11491">
            <v>52.82</v>
          </cell>
        </row>
        <row r="11492">
          <cell r="A11492" t="str">
            <v>VP-VPP-2U</v>
          </cell>
          <cell r="B11492" t="str">
            <v>VPOD,END OF ROW VERT.PANEL 2U</v>
          </cell>
          <cell r="C11492" t="str">
            <v>VPOD,END OF ROW VERT.PANEL 2U</v>
          </cell>
          <cell r="D11492" t="str">
            <v>szt.</v>
          </cell>
          <cell r="E11492">
            <v>0</v>
          </cell>
          <cell r="F11492" t="str">
            <v>SIEMON</v>
          </cell>
          <cell r="K11492">
            <v>54.06</v>
          </cell>
        </row>
        <row r="11493">
          <cell r="A11493" t="str">
            <v>VP-VPP-2U-4</v>
          </cell>
          <cell r="B11493" t="str">
            <v>VPOD,END OF ROW VERT.PANEL 2U,GRAY</v>
          </cell>
          <cell r="C11493" t="str">
            <v>VPOD,END OF ROW VERT.PANEL 2U,GRAY</v>
          </cell>
          <cell r="D11493" t="str">
            <v>szt.</v>
          </cell>
          <cell r="E11493">
            <v>0</v>
          </cell>
          <cell r="F11493" t="str">
            <v>SIEMON</v>
          </cell>
          <cell r="K11493">
            <v>54.6</v>
          </cell>
        </row>
        <row r="11494">
          <cell r="A11494" t="str">
            <v>VP-EVPC6-4-42</v>
          </cell>
          <cell r="B11494" t="str">
            <v>VPOD,END OF ROW VERTICAL PATCHING,CHANNEL,6 IN,42U</v>
          </cell>
          <cell r="C11494" t="str">
            <v>VPOD,END OF ROW VERTICAL PATCHING,CHANNEL,6 IN,42U,GRY</v>
          </cell>
          <cell r="D11494" t="str">
            <v>szt.</v>
          </cell>
          <cell r="E11494">
            <v>0</v>
          </cell>
          <cell r="F11494" t="str">
            <v>SIEMON</v>
          </cell>
          <cell r="K11494">
            <v>204.06</v>
          </cell>
        </row>
        <row r="11495">
          <cell r="A11495" t="str">
            <v>VP-EVPC6-1-42</v>
          </cell>
          <cell r="B11495" t="str">
            <v>VPOD,END OF ROW VERTICAL PATCHING,CHANNEL,6 IN,42U</v>
          </cell>
          <cell r="C11495" t="str">
            <v>VPOD,END OF ROW VERTICAL PATCHING,CHANNEL,6 IN,42U,BLK</v>
          </cell>
          <cell r="D11495" t="str">
            <v>szt.</v>
          </cell>
          <cell r="E11495">
            <v>0</v>
          </cell>
          <cell r="F11495" t="str">
            <v>SIEMON</v>
          </cell>
          <cell r="K11495">
            <v>204.06</v>
          </cell>
        </row>
        <row r="11496">
          <cell r="A11496" t="str">
            <v>VP-EVPC6-1-45</v>
          </cell>
          <cell r="B11496" t="str">
            <v>VPOD,END OF ROW VERTICAL PATCHING,CHANNEL,6 IN,45U</v>
          </cell>
          <cell r="C11496" t="str">
            <v>VPOD,END OF ROW VERTICAL PATCHING,CHANNEL,6 IN,45U,BLK</v>
          </cell>
          <cell r="D11496" t="str">
            <v>szt.</v>
          </cell>
          <cell r="E11496">
            <v>0</v>
          </cell>
          <cell r="F11496" t="str">
            <v>SIEMON</v>
          </cell>
          <cell r="K11496">
            <v>214.8</v>
          </cell>
        </row>
        <row r="11497">
          <cell r="A11497" t="str">
            <v>VP-EVPC6-4-45</v>
          </cell>
          <cell r="B11497" t="str">
            <v>VPOD,END OF ROW VERTICAL PATCHING,CHANNEL,6 IN,45U</v>
          </cell>
          <cell r="C11497" t="str">
            <v>VPOD,END OF ROW VERTICAL PATCHING,CHANNEL,6 IN,45U,GRY</v>
          </cell>
          <cell r="D11497" t="str">
            <v>szt.</v>
          </cell>
          <cell r="E11497">
            <v>0</v>
          </cell>
          <cell r="F11497" t="str">
            <v>SIEMON</v>
          </cell>
          <cell r="K11497">
            <v>214.8</v>
          </cell>
        </row>
        <row r="11498">
          <cell r="A11498" t="str">
            <v>VPA-SPAN-1</v>
          </cell>
          <cell r="B11498" t="str">
            <v>VPOD,FRONT-TO-REAR CBL TROUGH,BLK</v>
          </cell>
          <cell r="C11498" t="str">
            <v>VPOD,FRONT-TO-REAR CBL TROUGH,BLK</v>
          </cell>
          <cell r="D11498" t="str">
            <v>szt.</v>
          </cell>
          <cell r="E11498">
            <v>0</v>
          </cell>
          <cell r="F11498" t="str">
            <v>SIEMON</v>
          </cell>
          <cell r="K11498">
            <v>88.52</v>
          </cell>
        </row>
        <row r="11499">
          <cell r="A11499" t="str">
            <v>VP-VCM</v>
          </cell>
          <cell r="B11499" t="str">
            <v>VPOD,HOOK &amp; LOOP 1/4 TURN CBL MANAGER,FITS .375" S</v>
          </cell>
          <cell r="C11499" t="str">
            <v>VPOD,HOOK &amp; LOOP 1/4 TURN CBL MANAGER,FITS .375" SQ,10/BOX</v>
          </cell>
          <cell r="D11499" t="str">
            <v>BX</v>
          </cell>
          <cell r="E11499">
            <v>0</v>
          </cell>
          <cell r="F11499" t="str">
            <v>SIEMON</v>
          </cell>
          <cell r="K11499">
            <v>39.1</v>
          </cell>
        </row>
        <row r="11500">
          <cell r="A11500" t="str">
            <v>VPA-LD-1</v>
          </cell>
          <cell r="B11500" t="str">
            <v>VPOD,LID DIVIDER,SET OF 2,BLACK</v>
          </cell>
          <cell r="C11500" t="str">
            <v>VPOD,LID DIVIDER,SET OF 2,BLACK</v>
          </cell>
          <cell r="D11500" t="str">
            <v>szt.</v>
          </cell>
          <cell r="E11500">
            <v>0</v>
          </cell>
          <cell r="F11500" t="str">
            <v>SIEMON</v>
          </cell>
          <cell r="K11500">
            <v>71.36</v>
          </cell>
        </row>
        <row r="11501">
          <cell r="A11501" t="str">
            <v>VPA-LD-4</v>
          </cell>
          <cell r="B11501" t="str">
            <v>VPOD,LID DIVIDER,SET OF 2,GRAY</v>
          </cell>
          <cell r="C11501" t="str">
            <v>VPOD,LID DIVIDER,SET OF 2,GRAY</v>
          </cell>
          <cell r="D11501" t="str">
            <v>szt.</v>
          </cell>
          <cell r="E11501">
            <v>0</v>
          </cell>
          <cell r="F11501" t="str">
            <v>SIEMON</v>
          </cell>
          <cell r="K11501">
            <v>71.36</v>
          </cell>
        </row>
        <row r="11502">
          <cell r="A11502" t="str">
            <v>VP-BLNK-1-42</v>
          </cell>
          <cell r="B11502" t="str">
            <v>VPOD,VERTICAL BLANK PANEL,42U,BLK</v>
          </cell>
          <cell r="C11502" t="str">
            <v>VPOD,VERTICAL BLANK PANEL,42U,BLK</v>
          </cell>
          <cell r="D11502" t="str">
            <v>szt.</v>
          </cell>
          <cell r="E11502">
            <v>0</v>
          </cell>
          <cell r="F11502" t="str">
            <v>SIEMON</v>
          </cell>
          <cell r="K11502">
            <v>68.66</v>
          </cell>
        </row>
        <row r="11503">
          <cell r="A11503" t="str">
            <v>VP-BLNK-4-42</v>
          </cell>
          <cell r="B11503" t="str">
            <v>VPOD,VERTICAL BLANK PANEL,42U,GRAY</v>
          </cell>
          <cell r="C11503" t="str">
            <v>VPOD,VERTICAL BLANK PANEL,42U,GRAY</v>
          </cell>
          <cell r="D11503" t="str">
            <v>szt.</v>
          </cell>
          <cell r="E11503">
            <v>0</v>
          </cell>
          <cell r="F11503" t="str">
            <v>SIEMON</v>
          </cell>
          <cell r="K11503">
            <v>69.3</v>
          </cell>
        </row>
        <row r="11504">
          <cell r="A11504" t="str">
            <v>VP-VPC6-1-42</v>
          </cell>
          <cell r="B11504" t="str">
            <v>VPOD,VERTICAL CBL MGMT CHANNEL,6 IN,42U,BLK</v>
          </cell>
          <cell r="C11504" t="str">
            <v>VPOD,VERTICAL CBL MGMT CHANNEL,6 IN,42U,BLK</v>
          </cell>
          <cell r="D11504" t="str">
            <v>szt.</v>
          </cell>
          <cell r="E11504">
            <v>0</v>
          </cell>
          <cell r="F11504" t="str">
            <v>SIEMON</v>
          </cell>
          <cell r="K11504">
            <v>211.16</v>
          </cell>
        </row>
        <row r="11505">
          <cell r="A11505" t="str">
            <v>VP-VPC6-4-42</v>
          </cell>
          <cell r="B11505" t="str">
            <v>VPOD,VERTICAL CBL MGMT CHANNEL,6 IN,42U,GRY</v>
          </cell>
          <cell r="C11505" t="str">
            <v>VPOD,VERTICAL CBL MGMT CHANNEL,6 IN,42U,GRY</v>
          </cell>
          <cell r="D11505" t="str">
            <v>szt.</v>
          </cell>
          <cell r="E11505">
            <v>0</v>
          </cell>
          <cell r="F11505" t="str">
            <v>SIEMON</v>
          </cell>
          <cell r="K11505">
            <v>254.26</v>
          </cell>
        </row>
        <row r="11506">
          <cell r="A11506" t="str">
            <v>VP-VPC6-1-45</v>
          </cell>
          <cell r="B11506" t="str">
            <v>VPOD,VERTICAL CBL MGMT CHANNEL,6 IN,45U,BLK</v>
          </cell>
          <cell r="C11506" t="str">
            <v>VPOD,VERTICAL CBL MGMT CHANNEL,6 IN,45U,BLK</v>
          </cell>
          <cell r="D11506" t="str">
            <v>szt.</v>
          </cell>
          <cell r="E11506">
            <v>0</v>
          </cell>
          <cell r="F11506" t="str">
            <v>SIEMON</v>
          </cell>
          <cell r="K11506">
            <v>239.84</v>
          </cell>
        </row>
        <row r="11507">
          <cell r="A11507" t="str">
            <v>VP-VPC6-4-45</v>
          </cell>
          <cell r="B11507" t="str">
            <v>VPOD,VERTICAL CBL MGMT CHANNEL,6 IN,45U,GRY</v>
          </cell>
          <cell r="C11507" t="str">
            <v>VPOD,VERTICAL CBL MGMT CHANNEL,6 IN,45U,GRY</v>
          </cell>
          <cell r="D11507" t="str">
            <v>szt.</v>
          </cell>
          <cell r="E11507">
            <v>0</v>
          </cell>
          <cell r="F11507" t="str">
            <v>SIEMON</v>
          </cell>
          <cell r="K11507">
            <v>235.4</v>
          </cell>
        </row>
        <row r="11508">
          <cell r="A11508" t="str">
            <v>VP-CVR-1-45</v>
          </cell>
          <cell r="B11508" t="str">
            <v>VPOD,VERTICAL CBL MGMT COVER,BLK</v>
          </cell>
          <cell r="C11508" t="str">
            <v>VPOD,VERTICAL CBL MGMT COVER,BLK</v>
          </cell>
          <cell r="D11508" t="str">
            <v>szt.</v>
          </cell>
          <cell r="E11508">
            <v>0</v>
          </cell>
          <cell r="F11508" t="str">
            <v>SIEMON</v>
          </cell>
          <cell r="K11508">
            <v>94.34</v>
          </cell>
        </row>
        <row r="11509">
          <cell r="A11509" t="str">
            <v>VP-CVR-1-42</v>
          </cell>
          <cell r="B11509" t="str">
            <v>VPOD,VERTICAL CBL MGMT COVER,COVER,42U,BLK</v>
          </cell>
          <cell r="C11509" t="str">
            <v>VPOD,VERTICAL CBL MGMT COVER,COVER,42U,BLK</v>
          </cell>
          <cell r="D11509" t="str">
            <v>szt.</v>
          </cell>
          <cell r="E11509">
            <v>0</v>
          </cell>
          <cell r="F11509" t="str">
            <v>SIEMON</v>
          </cell>
          <cell r="K11509">
            <v>81.319999999999993</v>
          </cell>
        </row>
        <row r="11510">
          <cell r="A11510" t="str">
            <v>VP-CVR-4-42</v>
          </cell>
          <cell r="B11510" t="str">
            <v>VPOD,VERTICAL CBL MGMT COVER,COVER,42U,GRAY</v>
          </cell>
          <cell r="C11510" t="str">
            <v>VPOD,VERTICAL CBL MGMT COVER,COVER,42U,GRAY</v>
          </cell>
          <cell r="D11510" t="str">
            <v>szt.</v>
          </cell>
          <cell r="E11510">
            <v>0</v>
          </cell>
          <cell r="F11510" t="str">
            <v>SIEMON</v>
          </cell>
          <cell r="K11510">
            <v>81.319999999999993</v>
          </cell>
        </row>
        <row r="11511">
          <cell r="A11511" t="str">
            <v>VP-CVR-4-45</v>
          </cell>
          <cell r="B11511" t="str">
            <v>VPOD,VERTICAL CBL MGMT COVER,GRAY</v>
          </cell>
          <cell r="C11511" t="str">
            <v>VPOD,VERTICAL CBL MGMT COVER,GRAY</v>
          </cell>
          <cell r="D11511" t="str">
            <v>szt.</v>
          </cell>
          <cell r="E11511">
            <v>0</v>
          </cell>
          <cell r="F11511" t="str">
            <v>SIEMON</v>
          </cell>
          <cell r="K11511">
            <v>94.34</v>
          </cell>
        </row>
        <row r="11512">
          <cell r="A11512" t="str">
            <v>VP-FGR</v>
          </cell>
          <cell r="B11512" t="str">
            <v>VPOD,VERTICAL CBL MGMT FINGERS,4 IN,SET OF 2,45U,B</v>
          </cell>
          <cell r="C11512" t="str">
            <v>VPOD,VERTICAL CBL MGMT FINGERS,4 IN,SET OF 2,45U,BLK</v>
          </cell>
          <cell r="D11512" t="str">
            <v>szt.</v>
          </cell>
          <cell r="E11512">
            <v>0</v>
          </cell>
          <cell r="F11512" t="str">
            <v>SIEMON</v>
          </cell>
          <cell r="K11512">
            <v>88.22</v>
          </cell>
        </row>
        <row r="11513">
          <cell r="A11513" t="str">
            <v>VP-FGR6-1-42</v>
          </cell>
          <cell r="B11513" t="str">
            <v>VPOD,VERTICAL CBL MGMT FINGERS,6 IN,SET OF 2,42U,B</v>
          </cell>
          <cell r="C11513" t="str">
            <v>VPOD,VERTICAL CBL MGMT FINGERS,6 IN,SET OF 2,42U,BLK</v>
          </cell>
          <cell r="D11513" t="str">
            <v>szt.</v>
          </cell>
          <cell r="E11513">
            <v>0</v>
          </cell>
          <cell r="F11513" t="str">
            <v>SIEMON</v>
          </cell>
          <cell r="K11513">
            <v>75.78</v>
          </cell>
        </row>
        <row r="11514">
          <cell r="A11514" t="str">
            <v>VP-FGR6-4-42</v>
          </cell>
          <cell r="B11514" t="str">
            <v>VPOD,VERTICAL CBL MGMT FINGERS,6 IN,SET OF 2,42U,G</v>
          </cell>
          <cell r="C11514" t="str">
            <v>VPOD,VERTICAL CBL MGMT FINGERS,6 IN,SET OF 2,42U,GRY</v>
          </cell>
          <cell r="D11514" t="str">
            <v>szt.</v>
          </cell>
          <cell r="E11514">
            <v>0</v>
          </cell>
          <cell r="F11514" t="str">
            <v>SIEMON</v>
          </cell>
          <cell r="K11514">
            <v>75.78</v>
          </cell>
        </row>
        <row r="11515">
          <cell r="A11515" t="str">
            <v>VP-FGR6-1-45</v>
          </cell>
          <cell r="B11515" t="str">
            <v>VPOD,VERTICAL CBL MGMT FINGERS,6 IN,SET OF 2,45U,B</v>
          </cell>
          <cell r="C11515" t="str">
            <v>VPOD,VERTICAL CBL MGMT FINGERS,6 IN,SET OF 2,45U,BLK</v>
          </cell>
          <cell r="D11515" t="str">
            <v>szt.</v>
          </cell>
          <cell r="E11515">
            <v>0</v>
          </cell>
          <cell r="F11515" t="str">
            <v>SIEMON</v>
          </cell>
          <cell r="K11515">
            <v>93.9</v>
          </cell>
        </row>
        <row r="11516">
          <cell r="A11516" t="str">
            <v>VP-FGR6-4-45</v>
          </cell>
          <cell r="B11516" t="str">
            <v>VPOD,VERTICAL CBL MGMT FINGERS,6 IN,SET OF 2,45U,G</v>
          </cell>
          <cell r="C11516" t="str">
            <v>VPOD,VERTICAL CBL MGMT FINGERS,6 IN,SET OF 2,45U,GRY</v>
          </cell>
          <cell r="D11516" t="str">
            <v>szt.</v>
          </cell>
          <cell r="E11516">
            <v>0</v>
          </cell>
          <cell r="F11516" t="str">
            <v>SIEMON</v>
          </cell>
          <cell r="K11516">
            <v>93.9</v>
          </cell>
        </row>
        <row r="11517">
          <cell r="A11517" t="str">
            <v>VP-BLNK</v>
          </cell>
          <cell r="B11517" t="str">
            <v>VPOD,VERTICAL PANEL,BLANK</v>
          </cell>
          <cell r="C11517" t="str">
            <v>VPOD,VERTICAL PANEL,BLANK</v>
          </cell>
          <cell r="D11517" t="str">
            <v>szt.</v>
          </cell>
          <cell r="E11517">
            <v>0</v>
          </cell>
          <cell r="F11517" t="str">
            <v>SIEMON</v>
          </cell>
          <cell r="K11517">
            <v>70.22</v>
          </cell>
        </row>
        <row r="11518">
          <cell r="A11518" t="str">
            <v>VP-BLNK-4</v>
          </cell>
          <cell r="B11518" t="str">
            <v>VPOD,VERTICAL PANEL,BLANK,GRAY</v>
          </cell>
          <cell r="C11518" t="str">
            <v>VPOD,VERTICAL PANEL,BLANK,GRAY</v>
          </cell>
          <cell r="D11518" t="str">
            <v>szt.</v>
          </cell>
          <cell r="E11518">
            <v>0</v>
          </cell>
          <cell r="F11518" t="str">
            <v>SIEMON</v>
          </cell>
          <cell r="K11518">
            <v>70.900000000000006</v>
          </cell>
        </row>
        <row r="11519">
          <cell r="A11519" t="str">
            <v>VP-VPC</v>
          </cell>
          <cell r="B11519" t="str">
            <v>VPOD,VERTICAL PATCH CHANNEL,4 IN FGR</v>
          </cell>
          <cell r="C11519" t="str">
            <v>VPOD,VERTICAL PATCH CHANNEL,4 IN FGR</v>
          </cell>
          <cell r="D11519" t="str">
            <v>szt.</v>
          </cell>
          <cell r="E11519">
            <v>0</v>
          </cell>
          <cell r="F11519" t="str">
            <v>SIEMON</v>
          </cell>
          <cell r="K11519">
            <v>250.68</v>
          </cell>
        </row>
        <row r="11520">
          <cell r="A11520" t="str">
            <v>VP-VPC-4</v>
          </cell>
          <cell r="B11520" t="str">
            <v>VPOD,VERTICAL PATCH CHANNEL,4 IN FGR,GRY</v>
          </cell>
          <cell r="C11520" t="str">
            <v>VPOD,VERTICAL PATCH CHANNEL,4 IN FGR,GRY</v>
          </cell>
          <cell r="D11520" t="str">
            <v>szt.</v>
          </cell>
          <cell r="E11520">
            <v>0</v>
          </cell>
          <cell r="F11520" t="str">
            <v>SIEMON</v>
          </cell>
          <cell r="K11520">
            <v>227.9</v>
          </cell>
        </row>
        <row r="11521">
          <cell r="A11521" t="str">
            <v>VP-CVR</v>
          </cell>
          <cell r="B11521" t="str">
            <v>VPOD,VERTICAL PATCH PANEL COVER</v>
          </cell>
          <cell r="C11521" t="str">
            <v>VPOD,VERTICAL PATCH PANEL COVER</v>
          </cell>
          <cell r="D11521" t="str">
            <v>szt.</v>
          </cell>
          <cell r="E11521">
            <v>0</v>
          </cell>
          <cell r="F11521" t="str">
            <v>SIEMON</v>
          </cell>
          <cell r="K11521">
            <v>94.34</v>
          </cell>
        </row>
        <row r="11522">
          <cell r="A11522" t="str">
            <v>VP-VP3U-1-42</v>
          </cell>
          <cell r="B11522" t="str">
            <v>VPOD,VERTICAL PATCH PANEL,3U,42U,BLK</v>
          </cell>
          <cell r="C11522" t="str">
            <v>VPOD,VERTICAL PATCH PANEL,3U,42U,BLK</v>
          </cell>
          <cell r="D11522" t="str">
            <v>szt.</v>
          </cell>
          <cell r="E11522">
            <v>0</v>
          </cell>
          <cell r="F11522" t="str">
            <v>SIEMON</v>
          </cell>
          <cell r="K11522">
            <v>201.42</v>
          </cell>
        </row>
        <row r="11523">
          <cell r="A11523" t="str">
            <v>VP-VP3U-4-42</v>
          </cell>
          <cell r="B11523" t="str">
            <v>VPOD,VERTICAL PATCH PANEL,3U,42U,GRY</v>
          </cell>
          <cell r="C11523" t="str">
            <v>VPOD,VERTICAL PATCH PANEL,3U,42U,GRY</v>
          </cell>
          <cell r="D11523" t="str">
            <v>szt.</v>
          </cell>
          <cell r="E11523">
            <v>0</v>
          </cell>
          <cell r="F11523" t="str">
            <v>SIEMON</v>
          </cell>
          <cell r="K11523">
            <v>201.42</v>
          </cell>
        </row>
        <row r="11524">
          <cell r="A11524" t="str">
            <v>VP-VPP-6U</v>
          </cell>
          <cell r="B11524" t="str">
            <v>VPOD,VERTICAL PATCH PANEL,6U</v>
          </cell>
          <cell r="C11524" t="str">
            <v>VPOD,VERTICAL PATCH PANEL,6U</v>
          </cell>
          <cell r="D11524" t="str">
            <v>szt.</v>
          </cell>
          <cell r="E11524">
            <v>0</v>
          </cell>
          <cell r="F11524" t="str">
            <v>SIEMON</v>
          </cell>
          <cell r="K11524">
            <v>186.72</v>
          </cell>
        </row>
        <row r="11525">
          <cell r="A11525" t="str">
            <v>VP-VPR-1-42</v>
          </cell>
          <cell r="B11525" t="str">
            <v>VPOD,VERTICAL PATCH PANEL,RIC,42U,BLK</v>
          </cell>
          <cell r="C11525" t="str">
            <v>VPOD,VERTICAL PATCH PANEL,RIC,42U,BLK</v>
          </cell>
          <cell r="D11525" t="str">
            <v>szt.</v>
          </cell>
          <cell r="E11525">
            <v>0</v>
          </cell>
          <cell r="F11525" t="str">
            <v>SIEMON</v>
          </cell>
          <cell r="K11525">
            <v>197.08</v>
          </cell>
        </row>
        <row r="11526">
          <cell r="A11526" t="str">
            <v>VP-VPR-4-42</v>
          </cell>
          <cell r="B11526" t="str">
            <v>VPOD,VERTICAL PATCH PANEL,RIC,42U,GRY</v>
          </cell>
          <cell r="C11526" t="str">
            <v>VPOD,VERTICAL PATCH PANEL,RIC,42U,GRY</v>
          </cell>
          <cell r="D11526" t="str">
            <v>szt.</v>
          </cell>
          <cell r="E11526">
            <v>0</v>
          </cell>
          <cell r="F11526" t="str">
            <v>SIEMON</v>
          </cell>
          <cell r="K11526">
            <v>197.08</v>
          </cell>
        </row>
        <row r="11527">
          <cell r="A11527" t="str">
            <v>VP-VPP-TM</v>
          </cell>
          <cell r="B11527" t="str">
            <v>VPOD,VERTICAL PATCH PANEL,TERA-MAX</v>
          </cell>
          <cell r="C11527" t="str">
            <v>VPOD,VERTICAL PATCH PANEL,TERA-MAX</v>
          </cell>
          <cell r="D11527" t="str">
            <v>szt.</v>
          </cell>
          <cell r="E11527">
            <v>0</v>
          </cell>
          <cell r="F11527" t="str">
            <v>SIEMON</v>
          </cell>
          <cell r="K11527">
            <v>203.34</v>
          </cell>
        </row>
        <row r="11528">
          <cell r="A11528" t="str">
            <v>VP-VPTM-1-42</v>
          </cell>
          <cell r="B11528" t="str">
            <v>VPOD,VERTICAL PATCH PANEL,TERA-MAX,42U,BLK</v>
          </cell>
          <cell r="C11528" t="str">
            <v>VPOD,VERTICAL PATCH PANEL,TERA-MAX,42U,BLK</v>
          </cell>
          <cell r="D11528" t="str">
            <v>szt.</v>
          </cell>
          <cell r="E11528">
            <v>0</v>
          </cell>
          <cell r="F11528" t="str">
            <v>SIEMON</v>
          </cell>
          <cell r="K11528">
            <v>203.96</v>
          </cell>
        </row>
        <row r="11529">
          <cell r="A11529" t="str">
            <v>VP-VPTM-4-42</v>
          </cell>
          <cell r="B11529" t="str">
            <v>VPOD,VERTICAL PATCH PANEL,TERA-MAX,42U,GRY</v>
          </cell>
          <cell r="C11529" t="str">
            <v>VPOD,VERTICAL PATCH PANEL,TERA-MAX,42U,GRY</v>
          </cell>
          <cell r="D11529" t="str">
            <v>szt.</v>
          </cell>
          <cell r="E11529">
            <v>0</v>
          </cell>
          <cell r="F11529" t="str">
            <v>SIEMON</v>
          </cell>
          <cell r="K11529">
            <v>203.96</v>
          </cell>
        </row>
        <row r="11530">
          <cell r="A11530" t="str">
            <v>VP-VPP-TMRIC</v>
          </cell>
          <cell r="B11530" t="str">
            <v>VPOD,VERTICAL PATCH PANEL,TERA-MAX-RIC</v>
          </cell>
          <cell r="C11530" t="str">
            <v>VPOD,VERTICAL PATCH PANEL,TERA-MAX-RIC</v>
          </cell>
          <cell r="D11530" t="str">
            <v>szt.</v>
          </cell>
          <cell r="E11530">
            <v>0</v>
          </cell>
          <cell r="F11530" t="str">
            <v>SIEMON</v>
          </cell>
          <cell r="K11530">
            <v>211.94</v>
          </cell>
        </row>
        <row r="11531">
          <cell r="A11531" t="str">
            <v>VP-VPTMR-1-42</v>
          </cell>
          <cell r="B11531" t="str">
            <v>VPOD,VERTICAL PATCH PANEL,TERA-MAX-RIC,42U,BLK</v>
          </cell>
          <cell r="C11531" t="str">
            <v>VPOD,VERTICAL PATCH PANEL,TERA-MAX-RIC,42U,BLK</v>
          </cell>
          <cell r="D11531" t="str">
            <v>szt.</v>
          </cell>
          <cell r="E11531">
            <v>0</v>
          </cell>
          <cell r="F11531" t="str">
            <v>SIEMON</v>
          </cell>
          <cell r="K11531">
            <v>204.66</v>
          </cell>
        </row>
        <row r="11532">
          <cell r="A11532" t="str">
            <v>VP-VPTMR-4-42</v>
          </cell>
          <cell r="B11532" t="str">
            <v>VPOD,VERTICAL PATCH PANEL,TERA-MAX-RIC,42U,GRY</v>
          </cell>
          <cell r="C11532" t="str">
            <v>VPOD,VERTICAL PATCH PANEL,TERA-MAX-RIC,42U,GRY</v>
          </cell>
          <cell r="D11532" t="str">
            <v>szt.</v>
          </cell>
          <cell r="E11532">
            <v>0</v>
          </cell>
          <cell r="F11532" t="str">
            <v>SIEMON</v>
          </cell>
          <cell r="K11532">
            <v>204.66</v>
          </cell>
        </row>
        <row r="11533">
          <cell r="A11533" t="str">
            <v>VP-VPP-TMRIC-4</v>
          </cell>
          <cell r="B11533" t="str">
            <v>VPOD,VERTICAL PATCH PANEL,TERA-MAX-RIC,GRAY</v>
          </cell>
          <cell r="C11533" t="str">
            <v>VPOD,VERTICAL PATCH PANEL,TERA-MAX-RIC,GRAY</v>
          </cell>
          <cell r="D11533" t="str">
            <v>szt.</v>
          </cell>
          <cell r="E11533">
            <v>0</v>
          </cell>
          <cell r="F11533" t="str">
            <v>SIEMON</v>
          </cell>
          <cell r="K11533">
            <v>211.94</v>
          </cell>
        </row>
        <row r="11534">
          <cell r="A11534" t="str">
            <v>VP1A-TRAY-1-45</v>
          </cell>
          <cell r="B11534" t="str">
            <v>VPOD,VP1A CBL MGMT TRAY,45U,BLK</v>
          </cell>
          <cell r="C11534" t="str">
            <v>VPOD,VP1A CBL MGMT TRAY,45U,BLK</v>
          </cell>
          <cell r="D11534" t="str">
            <v>szt.</v>
          </cell>
          <cell r="E11534">
            <v>0</v>
          </cell>
          <cell r="F11534" t="str">
            <v>SIEMON</v>
          </cell>
          <cell r="K11534">
            <v>77.52</v>
          </cell>
        </row>
        <row r="11535">
          <cell r="A11535" t="str">
            <v>VP1A-TRAY-4-45</v>
          </cell>
          <cell r="B11535" t="str">
            <v>VPOD,VP1A CBL MGMT TRAY,45U,GRY</v>
          </cell>
          <cell r="C11535" t="str">
            <v>VPOD,VP1A CBL MGMT TRAY,45U,GRY</v>
          </cell>
          <cell r="D11535" t="str">
            <v>szt.</v>
          </cell>
          <cell r="E11535">
            <v>0</v>
          </cell>
          <cell r="F11535" t="str">
            <v>SIEMON</v>
          </cell>
          <cell r="K11535">
            <v>77.52</v>
          </cell>
        </row>
        <row r="11536">
          <cell r="A11536" t="str">
            <v>VP-BAY2</v>
          </cell>
          <cell r="B11536" t="str">
            <v>VPOD,VP1A/VP2/VP2A BAYING KIT</v>
          </cell>
          <cell r="C11536" t="str">
            <v>VPOD,VP1A/VP2/VP2A BAYING KIT</v>
          </cell>
          <cell r="D11536" t="str">
            <v>szt.</v>
          </cell>
          <cell r="E11536">
            <v>0</v>
          </cell>
          <cell r="F11536" t="str">
            <v>SIEMON</v>
          </cell>
          <cell r="K11536">
            <v>45.24</v>
          </cell>
        </row>
        <row r="11537">
          <cell r="A11537" t="str">
            <v>VP-BAY2-4</v>
          </cell>
          <cell r="B11537" t="str">
            <v>VPOD,VP1A/VP2/VP2A BAYING KIT,GRAY</v>
          </cell>
          <cell r="C11537" t="str">
            <v>VPOD,VP1A/VP2/VP2A BAYING KIT,GRAY</v>
          </cell>
          <cell r="D11537" t="str">
            <v>szt.</v>
          </cell>
          <cell r="E11537">
            <v>0</v>
          </cell>
          <cell r="F11537" t="str">
            <v>SIEMON</v>
          </cell>
          <cell r="K11537">
            <v>45.24</v>
          </cell>
        </row>
        <row r="11538">
          <cell r="A11538" t="str">
            <v>VP2A-TRAY-1-45</v>
          </cell>
          <cell r="B11538" t="str">
            <v>VPOD,VP2A CBL MGMT TRAY,45U,BLK</v>
          </cell>
          <cell r="C11538" t="str">
            <v>VPOD,VP2A CBL MGMT TRAY,45U,BLK</v>
          </cell>
          <cell r="D11538" t="str">
            <v>szt.</v>
          </cell>
          <cell r="E11538">
            <v>0</v>
          </cell>
          <cell r="F11538" t="str">
            <v>SIEMON</v>
          </cell>
          <cell r="K11538">
            <v>88.84</v>
          </cell>
        </row>
        <row r="11539">
          <cell r="A11539" t="str">
            <v>VP2A-TRAY-4-45</v>
          </cell>
          <cell r="B11539" t="str">
            <v>VPOD,VP2A CBL MGMT TRAY,45U,GRY</v>
          </cell>
          <cell r="C11539" t="str">
            <v>VPOD,VP2A CBL MGMT TRAY,45U,GRY</v>
          </cell>
          <cell r="D11539" t="str">
            <v>szt.</v>
          </cell>
          <cell r="E11539">
            <v>0</v>
          </cell>
          <cell r="F11539" t="str">
            <v>SIEMON</v>
          </cell>
          <cell r="K11539">
            <v>88.84</v>
          </cell>
        </row>
        <row r="11540">
          <cell r="A11540" t="str">
            <v>VTH2421FW-P</v>
          </cell>
          <cell r="B11540" t="str">
            <v>VTH2421FW-P</v>
          </cell>
          <cell r="C11540" t="str">
            <v>VTH2421FW-P</v>
          </cell>
          <cell r="D11540" t="str">
            <v>szt.</v>
          </cell>
          <cell r="E11540">
            <v>0</v>
          </cell>
          <cell r="F11540" t="str">
            <v>CCTV</v>
          </cell>
          <cell r="K11540">
            <v>0</v>
          </cell>
        </row>
        <row r="11541">
          <cell r="A11541" t="str">
            <v>VTO3211D-P2-S2</v>
          </cell>
          <cell r="B11541" t="str">
            <v>VTO3211D-P2-S2</v>
          </cell>
          <cell r="C11541" t="str">
            <v>VTO3211D-P2-S2</v>
          </cell>
          <cell r="D11541" t="str">
            <v>szt.</v>
          </cell>
          <cell r="E11541">
            <v>0</v>
          </cell>
          <cell r="F11541" t="str">
            <v>CCTV</v>
          </cell>
          <cell r="K11541">
            <v>0</v>
          </cell>
        </row>
        <row r="11542">
          <cell r="A11542" t="str">
            <v>KT750B</v>
          </cell>
          <cell r="B11542" t="str">
            <v>W&amp;Q KEYBOARD TURNTABLE SHELF-750MM BLACK</v>
          </cell>
          <cell r="D11542" t="str">
            <v>szt.</v>
          </cell>
          <cell r="E11542">
            <v>0</v>
          </cell>
          <cell r="F11542" t="str">
            <v>EXCEL</v>
          </cell>
          <cell r="K11542">
            <v>336.94</v>
          </cell>
        </row>
        <row r="11543">
          <cell r="A11543" t="str">
            <v>WL8200-WH2</v>
          </cell>
          <cell r="B11543" t="str">
            <v>Wall-Mounted Access Point, 2x10/100/1000Base-T RJ4</v>
          </cell>
          <cell r="C11543" t="str">
            <v>Wall-Mounted Access Point, 2x10/100/1000Base-T RJ45, 4x10/100/1000Base-T RJ45 -front,Dual Band(2,4GHz &amp; 5GHz), MIMO3x3-2,4GHz, MIMO2x2- 5GHz,Internal Antenna,0° +50°</v>
          </cell>
          <cell r="D11543" t="str">
            <v>szt.</v>
          </cell>
          <cell r="E11543">
            <v>0</v>
          </cell>
          <cell r="F11543" t="str">
            <v>CCTV</v>
          </cell>
          <cell r="K11543">
            <v>0</v>
          </cell>
        </row>
        <row r="11544">
          <cell r="A11544" t="str">
            <v>WENT_120X120_K</v>
          </cell>
          <cell r="B11544" t="str">
            <v>WENT_120x120_K</v>
          </cell>
          <cell r="C11544" t="str">
            <v>Wentylator 120x120 z kablem</v>
          </cell>
          <cell r="D11544" t="str">
            <v>szt.</v>
          </cell>
          <cell r="E11544">
            <v>0</v>
          </cell>
          <cell r="F11544" t="str">
            <v>TECNOSTEEL</v>
          </cell>
          <cell r="K11544">
            <v>0</v>
          </cell>
        </row>
        <row r="11545">
          <cell r="A11545" t="str">
            <v>F9061</v>
          </cell>
          <cell r="B11545" t="str">
            <v>WENTYLATOR (DLA SZAFEK TECNO 500 I 505)</v>
          </cell>
          <cell r="C11545" t="str">
            <v>WENTYLATOR (DLA SZAFEK TECNO 500 I 505)</v>
          </cell>
          <cell r="D11545" t="str">
            <v>szt.</v>
          </cell>
          <cell r="E11545">
            <v>146.13</v>
          </cell>
          <cell r="F11545" t="str">
            <v>TECNOSTEEL</v>
          </cell>
          <cell r="K11545">
            <v>0</v>
          </cell>
        </row>
        <row r="11546">
          <cell r="A11546" t="str">
            <v>A4433N</v>
          </cell>
          <cell r="B11546" t="str">
            <v>Wentylator 4 went. + term TX</v>
          </cell>
          <cell r="C11546" t="str">
            <v>Wentylator 4 went. + term TX</v>
          </cell>
          <cell r="D11546" t="str">
            <v>szt.</v>
          </cell>
          <cell r="E11546">
            <v>0</v>
          </cell>
          <cell r="F11546" t="str">
            <v>Cobi szafy akcesoria</v>
          </cell>
          <cell r="K11546">
            <v>0</v>
          </cell>
        </row>
        <row r="11547">
          <cell r="A11547" t="str">
            <v>A00-0229</v>
          </cell>
          <cell r="B11547" t="str">
            <v>Wentylator dla szafek wiszących</v>
          </cell>
          <cell r="C11547" t="str">
            <v>Wentylator dla szafek wiszących</v>
          </cell>
          <cell r="D11547" t="str">
            <v>szt.</v>
          </cell>
          <cell r="E11547">
            <v>103.91</v>
          </cell>
          <cell r="F11547" t="str">
            <v>Cobi szafy akcesoria</v>
          </cell>
          <cell r="K11547">
            <v>0</v>
          </cell>
        </row>
        <row r="11548">
          <cell r="A11548" t="str">
            <v>AC01-0229</v>
          </cell>
          <cell r="B11548" t="str">
            <v>Wentylator dla szafek wiszących, wtyczka EU</v>
          </cell>
          <cell r="C11548" t="str">
            <v>Wentylator dla szafek wiszących, wtyczka EU</v>
          </cell>
          <cell r="D11548" t="str">
            <v>szt.</v>
          </cell>
          <cell r="E11548">
            <v>73.92</v>
          </cell>
          <cell r="F11548" t="str">
            <v>Cobi szafy akcesoria</v>
          </cell>
          <cell r="K11548">
            <v>0</v>
          </cell>
        </row>
        <row r="11549">
          <cell r="A11549" t="str">
            <v>F5531</v>
          </cell>
          <cell r="B11549" t="str">
            <v>WENTYLATOR IP55 140mc/h 204x204 mm</v>
          </cell>
          <cell r="C11549" t="str">
            <v>WENTYLATOR IP55 140mc/h 204x204 mm</v>
          </cell>
          <cell r="D11549" t="str">
            <v>szt.</v>
          </cell>
          <cell r="E11549">
            <v>609.41999999999996</v>
          </cell>
          <cell r="F11549" t="str">
            <v>TECNOSTEEL</v>
          </cell>
          <cell r="K11549">
            <v>0</v>
          </cell>
        </row>
        <row r="11550">
          <cell r="A11550" t="str">
            <v>F1545</v>
          </cell>
          <cell r="B11550" t="str">
            <v>WENTYLATOR IP55 520mc/h 320x320 mm</v>
          </cell>
          <cell r="C11550" t="str">
            <v>WENTYLATOR IP55 520mc/h 320x320 mm</v>
          </cell>
          <cell r="D11550" t="str">
            <v>szt.</v>
          </cell>
          <cell r="E11550">
            <v>1362.43</v>
          </cell>
          <cell r="F11550" t="str">
            <v>TECNOSTEEL</v>
          </cell>
          <cell r="K11550">
            <v>0</v>
          </cell>
        </row>
        <row r="11551">
          <cell r="A11551" t="str">
            <v>WIP223</v>
          </cell>
          <cell r="B11551" t="str">
            <v>Wentylator nawiewny 223x223 IP54</v>
          </cell>
          <cell r="C11551" t="str">
            <v>Wentylator nawiewny 223x223 IP54</v>
          </cell>
          <cell r="D11551" t="str">
            <v>szt.</v>
          </cell>
          <cell r="E11551">
            <v>0</v>
          </cell>
          <cell r="F11551" t="str">
            <v>Cobi szafy akcesoria</v>
          </cell>
          <cell r="K11551">
            <v>0</v>
          </cell>
        </row>
        <row r="11552">
          <cell r="A11552" t="str">
            <v>WIP291</v>
          </cell>
          <cell r="B11552" t="str">
            <v>Wentylator nawiewny 291x291 IP54</v>
          </cell>
          <cell r="C11552" t="str">
            <v>Wentylator nawiewny 291x291 IP54</v>
          </cell>
          <cell r="D11552" t="str">
            <v>szt.</v>
          </cell>
          <cell r="E11552">
            <v>0</v>
          </cell>
          <cell r="F11552" t="str">
            <v>Cobi szafy akcesoria</v>
          </cell>
          <cell r="K11552">
            <v>0</v>
          </cell>
        </row>
        <row r="11553">
          <cell r="A11553" t="str">
            <v>P9061</v>
          </cell>
          <cell r="B11553" t="str">
            <v>WENTYLATOR OSIOWY Z PRZEWODEM I OSŁONĄ</v>
          </cell>
          <cell r="C11553" t="str">
            <v>WENTYLATOR OSIOWY Z PRZEWODEM I OSŁONĄ</v>
          </cell>
          <cell r="D11553" t="str">
            <v>szt.</v>
          </cell>
          <cell r="E11553">
            <v>0</v>
          </cell>
          <cell r="F11553" t="str">
            <v>TECNOSTEEL</v>
          </cell>
          <cell r="K11553">
            <v>0</v>
          </cell>
        </row>
        <row r="11554">
          <cell r="A11554" t="str">
            <v>F9061+K+T</v>
          </cell>
          <cell r="B11554" t="str">
            <v>Wentylator osiowy+kabel+termostat</v>
          </cell>
          <cell r="C11554" t="str">
            <v>Wentylator osiowy+kabel+termostat</v>
          </cell>
          <cell r="D11554" t="str">
            <v>szt.</v>
          </cell>
          <cell r="E11554">
            <v>0</v>
          </cell>
          <cell r="F11554" t="str">
            <v>Cobi szafy akcesoria</v>
          </cell>
          <cell r="K11554">
            <v>0</v>
          </cell>
        </row>
        <row r="11555">
          <cell r="A11555" t="str">
            <v>FWWKGIP54</v>
          </cell>
          <cell r="B11555" t="str">
            <v>Wentylator wyciągowy (klapy grawit) IP54</v>
          </cell>
          <cell r="C11555" t="str">
            <v>Wentylator wyciągowy (klapy grawit) IP54</v>
          </cell>
          <cell r="D11555" t="str">
            <v>szt.</v>
          </cell>
          <cell r="E11555">
            <v>0</v>
          </cell>
          <cell r="F11555" t="str">
            <v>TECNOSTEEL</v>
          </cell>
          <cell r="K11555">
            <v>0</v>
          </cell>
        </row>
        <row r="11556">
          <cell r="A11556" t="str">
            <v>WN_F_125X125</v>
          </cell>
          <cell r="B11556" t="str">
            <v>Wentylator z filtrem 125x125</v>
          </cell>
          <cell r="C11556" t="str">
            <v>Wentylator z filtrem 125x125</v>
          </cell>
          <cell r="D11556" t="str">
            <v>szt.</v>
          </cell>
          <cell r="E11556">
            <v>0</v>
          </cell>
          <cell r="F11556" t="str">
            <v>TECNOSTEEL</v>
          </cell>
          <cell r="K11556">
            <v>0</v>
          </cell>
        </row>
        <row r="11557">
          <cell r="A11557" t="str">
            <v xml:space="preserve">WINDYKACJA </v>
          </cell>
          <cell r="B11557" t="str">
            <v>Windykacja należności</v>
          </cell>
          <cell r="C11557" t="str">
            <v>Windykacja należności</v>
          </cell>
          <cell r="D11557" t="str">
            <v>szt.</v>
          </cell>
          <cell r="E11557">
            <v>0</v>
          </cell>
          <cell r="F11557" t="str">
            <v>USŁUGI</v>
          </cell>
          <cell r="K11557">
            <v>0</v>
          </cell>
        </row>
        <row r="11558">
          <cell r="A11558" t="str">
            <v>S188-WD</v>
          </cell>
          <cell r="B11558" t="str">
            <v>WIRE DUCT,CPR,S110,WALL MNT,NO LEG,NO CVR,UNDER TO</v>
          </cell>
          <cell r="C11558" t="str">
            <v>WIRE DUCT,CPR,S110,WALL MNT,NO LEG,NO CVR,UNDER TOWER SYS</v>
          </cell>
          <cell r="D11558" t="str">
            <v>szt.</v>
          </cell>
          <cell r="E11558">
            <v>0</v>
          </cell>
          <cell r="F11558" t="str">
            <v>SIEMON</v>
          </cell>
          <cell r="K11558">
            <v>59.8</v>
          </cell>
        </row>
        <row r="11559">
          <cell r="A11559" t="str">
            <v>WL8200-I2-R2</v>
          </cell>
          <cell r="B11559" t="str">
            <v>WL8200-I2-R2 - Indoor Access Point, 1x 10/100/1000</v>
          </cell>
          <cell r="C11559" t="str">
            <v>WL8200-I2-R2 - Indoor Access Point, 1x 10/100/1000Base-T RJ45 support PoE, Dual Band (2,4GHz &amp; 5GHz), MIMO 2x2, Internal Antenna, Power Adapter 230 VAC/12 VDC, 0° +50°</v>
          </cell>
          <cell r="D11559" t="str">
            <v>szt.</v>
          </cell>
          <cell r="E11559">
            <v>0</v>
          </cell>
          <cell r="F11559" t="str">
            <v>CCTV</v>
          </cell>
          <cell r="K11559">
            <v>0</v>
          </cell>
        </row>
        <row r="11560">
          <cell r="A11560" t="str">
            <v>180-228</v>
          </cell>
          <cell r="B11560" t="str">
            <v>WRITE-ON PLATES 38MMX19MM WHITE PK100</v>
          </cell>
          <cell r="C11560" t="str">
            <v>WRITE-ON PLATES 38MMX19MM WHITE PK100</v>
          </cell>
          <cell r="D11560" t="str">
            <v>szt.</v>
          </cell>
          <cell r="E11560">
            <v>0</v>
          </cell>
          <cell r="F11560" t="str">
            <v>EXCEL</v>
          </cell>
          <cell r="K11560">
            <v>0</v>
          </cell>
        </row>
        <row r="11561">
          <cell r="A11561" t="str">
            <v>F9417</v>
          </cell>
          <cell r="B11561" t="str">
            <v xml:space="preserve">WSPORNIK KABLOWY - DLA SZAF GŁ. 1000 mm (mocowany </v>
          </cell>
          <cell r="C11561" t="str">
            <v>WSPORNIK KABLOWY - DLA SZAF GŁ. 1000 mm (mocowany do słupów szkieletu)</v>
          </cell>
          <cell r="D11561" t="str">
            <v>szt.</v>
          </cell>
          <cell r="E11561">
            <v>111.88</v>
          </cell>
          <cell r="F11561" t="str">
            <v>TECNOSTEEL</v>
          </cell>
          <cell r="K11561">
            <v>0</v>
          </cell>
        </row>
        <row r="11562">
          <cell r="A11562" t="str">
            <v>F9087</v>
          </cell>
          <cell r="B11562" t="str">
            <v>WSPORNIK KABLOWY - DLA SZAF GŁ. 600 mm (mocowany d</v>
          </cell>
          <cell r="C11562" t="str">
            <v>WSPORNIK KABLOWY - DLA SZAF GŁ. 600 mm (mocowany do słupów szkieletu)</v>
          </cell>
          <cell r="D11562" t="str">
            <v>szt.</v>
          </cell>
          <cell r="E11562">
            <v>62.55</v>
          </cell>
          <cell r="F11562" t="str">
            <v>TECNOSTEEL</v>
          </cell>
          <cell r="K11562">
            <v>0</v>
          </cell>
        </row>
        <row r="11563">
          <cell r="A11563" t="str">
            <v>F9088</v>
          </cell>
          <cell r="B11563" t="str">
            <v>WSPORNIK KABLOWY - DLA SZAF GŁ. 800 mm (mocowany d</v>
          </cell>
          <cell r="C11563" t="str">
            <v>WSPORNIK KABLOWY - DLA SZAF GŁ. 800 mm (mocowany do słupów szkieletu)</v>
          </cell>
          <cell r="D11563" t="str">
            <v>szt.</v>
          </cell>
          <cell r="E11563">
            <v>87.83</v>
          </cell>
          <cell r="F11563" t="str">
            <v>TECNOSTEEL</v>
          </cell>
          <cell r="K11563">
            <v>0</v>
          </cell>
        </row>
        <row r="11564">
          <cell r="A11564" t="str">
            <v>P9417</v>
          </cell>
          <cell r="B11564" t="str">
            <v>Wspornik kablowy (do szaf 1000)</v>
          </cell>
          <cell r="C11564" t="str">
            <v>Wspornik kablowy (do szaf 1000)</v>
          </cell>
          <cell r="D11564" t="str">
            <v>szt.</v>
          </cell>
          <cell r="E11564">
            <v>0</v>
          </cell>
          <cell r="F11564" t="str">
            <v>Cobi szafy akcesoria</v>
          </cell>
          <cell r="K11564">
            <v>0</v>
          </cell>
        </row>
        <row r="11565">
          <cell r="A11565" t="str">
            <v>TX9417/4</v>
          </cell>
          <cell r="B11565" t="str">
            <v>WSPORNIK KABLOWY/SZYNA WSPORCZA - DLA SZAF GŁ. 103</v>
          </cell>
          <cell r="C11565" t="str">
            <v>WSPORNIK KABLOWY/SZYNA WSPORCZA - DLA SZAF GŁ. 1030 mm (mocowany do słupów szkieletu) (KPL. 4 SZT.)</v>
          </cell>
          <cell r="D11565" t="str">
            <v>szt.</v>
          </cell>
          <cell r="E11565">
            <v>0</v>
          </cell>
          <cell r="F11565" t="str">
            <v>TECNOSTEEL</v>
          </cell>
          <cell r="K11565">
            <v>0</v>
          </cell>
        </row>
        <row r="11566">
          <cell r="A11566" t="str">
            <v>TX9088/4</v>
          </cell>
          <cell r="B11566" t="str">
            <v>WSPORNIK KABLOWY/SZYNA WSPORCZA - DLA SZAF GŁ. 800</v>
          </cell>
          <cell r="C11566" t="str">
            <v>WSPORNIK KABLOWY/SZYNA WSPORCZA - DLA SZAF GŁ. 800 mm (mocowany do słupów szkieletu) (KPL. 4 SZT.)</v>
          </cell>
          <cell r="D11566" t="str">
            <v>szt.</v>
          </cell>
          <cell r="E11566">
            <v>0</v>
          </cell>
          <cell r="F11566" t="str">
            <v>TECNOSTEEL</v>
          </cell>
          <cell r="K11566">
            <v>0</v>
          </cell>
        </row>
        <row r="11567">
          <cell r="A11567" t="str">
            <v>F9077</v>
          </cell>
          <cell r="B11567" t="str">
            <v>Wspornik to montażu na ścianie zalecany dla bezpie</v>
          </cell>
          <cell r="C11567" t="str">
            <v>Wspornik to montażu na ścianie zalecany dla bezpieczeństwa szaf o gł. 300mm</v>
          </cell>
          <cell r="D11567" t="str">
            <v>szt.</v>
          </cell>
          <cell r="E11567">
            <v>102.92</v>
          </cell>
          <cell r="F11567" t="str">
            <v>TECNOSTEEL</v>
          </cell>
          <cell r="K11567">
            <v>0</v>
          </cell>
        </row>
        <row r="11568">
          <cell r="A11568" t="str">
            <v>WB412/24A</v>
          </cell>
          <cell r="B11568" t="str">
            <v>Wtyk banan</v>
          </cell>
          <cell r="C11568" t="str">
            <v>Wtyk banan</v>
          </cell>
          <cell r="D11568" t="str">
            <v>szt.</v>
          </cell>
          <cell r="E11568">
            <v>0</v>
          </cell>
          <cell r="F11568" t="str">
            <v>Cobi LSA telekomunikacja</v>
          </cell>
          <cell r="K11568">
            <v>0</v>
          </cell>
        </row>
        <row r="11569">
          <cell r="A11569" t="str">
            <v>T32-3001</v>
          </cell>
          <cell r="B11569" t="str">
            <v>Wtyk LSA 1-parowy</v>
          </cell>
          <cell r="C11569" t="str">
            <v>Wtyk LSA 1-parowy</v>
          </cell>
          <cell r="D11569" t="str">
            <v>szt.</v>
          </cell>
          <cell r="E11569">
            <v>2.88</v>
          </cell>
          <cell r="F11569" t="str">
            <v>Cobi LSA telekomunikacja</v>
          </cell>
          <cell r="K11569">
            <v>0</v>
          </cell>
        </row>
        <row r="11570">
          <cell r="A11570" t="str">
            <v>T32-3002</v>
          </cell>
          <cell r="B11570" t="str">
            <v>Wtyk LSA dla 2 par</v>
          </cell>
          <cell r="C11570" t="str">
            <v>Wtyk LSA dla 2 par</v>
          </cell>
          <cell r="D11570" t="str">
            <v>szt.</v>
          </cell>
          <cell r="E11570">
            <v>5.66</v>
          </cell>
          <cell r="F11570" t="str">
            <v>Cobi LSA telekomunikacja</v>
          </cell>
          <cell r="K11570">
            <v>0</v>
          </cell>
        </row>
        <row r="11571">
          <cell r="A11571" t="str">
            <v>T32-3000</v>
          </cell>
          <cell r="B11571" t="str">
            <v>Wtyk LSA2/2(II)a z minizłączem LSA</v>
          </cell>
          <cell r="C11571" t="str">
            <v>Wtyk LSA2/2(II)a z minizłączem LSA</v>
          </cell>
          <cell r="D11571" t="str">
            <v>szt.</v>
          </cell>
          <cell r="E11571">
            <v>0</v>
          </cell>
          <cell r="F11571" t="str">
            <v>Cobi LSA telekomunikacja</v>
          </cell>
          <cell r="K11571">
            <v>0</v>
          </cell>
        </row>
        <row r="11572">
          <cell r="A11572">
            <v>5030049</v>
          </cell>
          <cell r="B11572" t="str">
            <v>Wtyk LSA2/4(I)a z minizłączem LSA</v>
          </cell>
          <cell r="C11572" t="str">
            <v>Wtyk LSA2/4(I)a z minizłączem LSA</v>
          </cell>
          <cell r="D11572" t="str">
            <v>szt.</v>
          </cell>
          <cell r="E11572">
            <v>0</v>
          </cell>
          <cell r="F11572" t="str">
            <v>Cobi LSA telekomunikacja</v>
          </cell>
          <cell r="K11572">
            <v>0</v>
          </cell>
        </row>
        <row r="11573">
          <cell r="A11573" t="str">
            <v>WE6P4C-RJ12-U3L</v>
          </cell>
          <cell r="B11573" t="str">
            <v>Wtyk modularny RJ12 kat 3 UTP na linkę</v>
          </cell>
          <cell r="C11573" t="str">
            <v xml:space="preserve">Wtyk modularny RJ12 kat.3 UTP na linkę </v>
          </cell>
          <cell r="D11573" t="str">
            <v>szt.</v>
          </cell>
          <cell r="E11573">
            <v>0</v>
          </cell>
          <cell r="F11573" t="str">
            <v>Cobi Cu okablowanie</v>
          </cell>
          <cell r="K11573">
            <v>0</v>
          </cell>
        </row>
        <row r="11574">
          <cell r="A11574" t="str">
            <v>WE8P8C-RJ45-F5D</v>
          </cell>
          <cell r="B11574" t="str">
            <v>Wtyk modularny RJ45 kat.5e FTP na drut</v>
          </cell>
          <cell r="C11574" t="str">
            <v>Wtyk modularny RJ45 kat. 5e FTP na drut</v>
          </cell>
          <cell r="D11574" t="str">
            <v>szt.</v>
          </cell>
          <cell r="E11574">
            <v>0.71</v>
          </cell>
          <cell r="F11574" t="str">
            <v>Cobi Cu okablowanie</v>
          </cell>
          <cell r="K11574">
            <v>0</v>
          </cell>
        </row>
        <row r="11575">
          <cell r="A11575" t="str">
            <v>WE8P8C-RJ45-F5L</v>
          </cell>
          <cell r="B11575" t="str">
            <v>Wtyk modularny RJ45 kat.5e FTP na linkę</v>
          </cell>
          <cell r="C11575" t="str">
            <v>Wtyk modularny RJ45 kat. 5e FTP na linkę</v>
          </cell>
          <cell r="D11575" t="str">
            <v>szt.</v>
          </cell>
          <cell r="E11575">
            <v>0.83</v>
          </cell>
          <cell r="F11575" t="str">
            <v>Cobi Cu okablowanie</v>
          </cell>
          <cell r="K11575">
            <v>0</v>
          </cell>
        </row>
        <row r="11576">
          <cell r="A11576" t="str">
            <v>WE8P8C-RJ45-U5D</v>
          </cell>
          <cell r="B11576" t="str">
            <v>Wtyk modularny RJ45 kat.5e UTP na drut</v>
          </cell>
          <cell r="C11576" t="str">
            <v>Wtyk modularny RJ45 kat. 5e UTP na drut</v>
          </cell>
          <cell r="D11576" t="str">
            <v>szt.</v>
          </cell>
          <cell r="E11576">
            <v>0.3</v>
          </cell>
          <cell r="F11576" t="str">
            <v>Cobi Cu okablowanie</v>
          </cell>
          <cell r="K11576">
            <v>0</v>
          </cell>
        </row>
        <row r="11577">
          <cell r="A11577" t="str">
            <v>WE8P8C-RJ45-U5L</v>
          </cell>
          <cell r="B11577" t="str">
            <v>Wtyk modularny RJ45 kat.5e UTP na linkę</v>
          </cell>
          <cell r="C11577" t="str">
            <v>Wtyk modularny RJ45 kat. 5e UTP na linkę</v>
          </cell>
          <cell r="D11577" t="str">
            <v>szt.</v>
          </cell>
          <cell r="E11577">
            <v>0.28000000000000003</v>
          </cell>
          <cell r="F11577" t="str">
            <v>Cobi Cu okablowanie</v>
          </cell>
          <cell r="K11577">
            <v>0</v>
          </cell>
        </row>
        <row r="11578">
          <cell r="A11578" t="str">
            <v>WE8P8C-RJ45-F6D</v>
          </cell>
          <cell r="B11578" t="str">
            <v>Wtyk modularny RJ45 kat.6 FTP na drut</v>
          </cell>
          <cell r="C11578" t="str">
            <v>Wtyk modularny RJ45 kat. 6 FTP na drut</v>
          </cell>
          <cell r="D11578" t="str">
            <v>szt.</v>
          </cell>
          <cell r="E11578">
            <v>1.1499999999999999</v>
          </cell>
          <cell r="F11578" t="str">
            <v>Cobi Cu okablowanie</v>
          </cell>
          <cell r="K11578">
            <v>0</v>
          </cell>
        </row>
        <row r="11579">
          <cell r="A11579" t="str">
            <v>WE8P8C-RJ45-F6L</v>
          </cell>
          <cell r="B11579" t="str">
            <v>Wtyk modularny RJ45 kat.6 FTP na linkę</v>
          </cell>
          <cell r="C11579" t="str">
            <v>Wtyk modularny RJ45 kat. 6 FTP na linkę</v>
          </cell>
          <cell r="D11579" t="str">
            <v>szt.</v>
          </cell>
          <cell r="E11579">
            <v>1.01</v>
          </cell>
          <cell r="F11579" t="str">
            <v>Cobi Cu okablowanie</v>
          </cell>
          <cell r="K11579">
            <v>0</v>
          </cell>
        </row>
        <row r="11580">
          <cell r="A11580" t="str">
            <v>WE8P8C-RJ45-U6D</v>
          </cell>
          <cell r="B11580" t="str">
            <v>Wtyk modularny RJ45 kat.6 UTP na drut</v>
          </cell>
          <cell r="C11580" t="str">
            <v>Wtyk modularny RJ45 kat. 6 UTP na drut</v>
          </cell>
          <cell r="D11580" t="str">
            <v>szt.</v>
          </cell>
          <cell r="E11580">
            <v>0.81</v>
          </cell>
          <cell r="F11580" t="str">
            <v>Cobi Cu okablowanie</v>
          </cell>
          <cell r="K11580">
            <v>0</v>
          </cell>
        </row>
        <row r="11581">
          <cell r="A11581" t="str">
            <v>WE8P8C-RJ45-U6L</v>
          </cell>
          <cell r="B11581" t="str">
            <v>Wtyk modularny RJ45 kat.6 UTP na linkę</v>
          </cell>
          <cell r="C11581" t="str">
            <v>Wtyk modularny RJ45 kat. 6 UTP na linkę</v>
          </cell>
          <cell r="D11581" t="str">
            <v>szt.</v>
          </cell>
          <cell r="E11581">
            <v>0.92</v>
          </cell>
          <cell r="F11581" t="str">
            <v>Cobi Cu okablowanie</v>
          </cell>
          <cell r="K11581">
            <v>0</v>
          </cell>
        </row>
        <row r="11582">
          <cell r="A11582">
            <v>5040031</v>
          </cell>
          <cell r="B11582" t="str">
            <v>Wtyk RJ45 10GBit - klasa EA do montażu polowego</v>
          </cell>
          <cell r="C11582" t="str">
            <v>Wtyk RJ45 10GBit - klasa EA do montażu polowego, ekranowany, AWG 26-22</v>
          </cell>
          <cell r="D11582" t="str">
            <v>szt.</v>
          </cell>
          <cell r="E11582">
            <v>0</v>
          </cell>
          <cell r="F11582" t="str">
            <v>Cobi Cu okablowanie</v>
          </cell>
          <cell r="K11582">
            <v>0</v>
          </cell>
        </row>
        <row r="11583">
          <cell r="A11583">
            <v>5040030</v>
          </cell>
          <cell r="B11583" t="str">
            <v>Wtyk RJ45 kat.6 do montażu polowego, ekranowany</v>
          </cell>
          <cell r="C11583" t="str">
            <v>Wtyk RJ45 kat.6 do montażu polowego, beznarzędziowy, ekranowany STP, AWG 27-22</v>
          </cell>
          <cell r="D11583" t="str">
            <v>szt.</v>
          </cell>
          <cell r="E11583">
            <v>0</v>
          </cell>
          <cell r="F11583" t="str">
            <v>Cobi Cu okablowanie</v>
          </cell>
          <cell r="K11583">
            <v>0</v>
          </cell>
        </row>
        <row r="11584">
          <cell r="A11584">
            <v>5040032</v>
          </cell>
          <cell r="B11584" t="str">
            <v>Wtyk RJ45 kat.6 do montażu polowego,nieekranowany</v>
          </cell>
          <cell r="C11584" t="str">
            <v>Wtyk RJ45 kat.6 do montażu polowego, beznarzędziowy, nieekranowany UTP, AWG 27-22</v>
          </cell>
          <cell r="D11584" t="str">
            <v>szt.</v>
          </cell>
          <cell r="E11584">
            <v>20.29</v>
          </cell>
          <cell r="F11584" t="str">
            <v>Cobi Cu okablowanie</v>
          </cell>
          <cell r="K11584">
            <v>0</v>
          </cell>
        </row>
        <row r="11585">
          <cell r="A11585" t="str">
            <v>C17-6000</v>
          </cell>
          <cell r="B11585" t="str">
            <v>Wtyk RJ45 kat.6 UTP beznarzędziowy</v>
          </cell>
          <cell r="C11585" t="str">
            <v>Wtyk CobiCabling RJ45 kat. 6 UTP beznarzędziowy</v>
          </cell>
          <cell r="D11585" t="str">
            <v>szt.</v>
          </cell>
          <cell r="E11585">
            <v>15.52</v>
          </cell>
          <cell r="F11585" t="str">
            <v>Cobi Cu okablowanie</v>
          </cell>
          <cell r="K11585">
            <v>0</v>
          </cell>
        </row>
        <row r="11586">
          <cell r="A11586" t="str">
            <v>C27-1000</v>
          </cell>
          <cell r="B11586" t="str">
            <v>Wtyk RJ45 kat.6A STP beznarzędziowy</v>
          </cell>
          <cell r="C11586" t="str">
            <v>Wtyk CobiCabling RJ45 kat. 6A STP beznarzędziowy</v>
          </cell>
          <cell r="D11586" t="str">
            <v>szt.</v>
          </cell>
          <cell r="E11586">
            <v>23.67</v>
          </cell>
          <cell r="F11586" t="str">
            <v>Cobi Cu okablowanie</v>
          </cell>
          <cell r="K11586">
            <v>0</v>
          </cell>
        </row>
        <row r="11587">
          <cell r="A11587" t="str">
            <v>C27-1100</v>
          </cell>
          <cell r="B11587" t="str">
            <v>Wtyk RJ45 obrotowy kat. 6A STP, 22-26AWG, PoE/PoE+</v>
          </cell>
          <cell r="C11587" t="str">
            <v>Wtyk RJ45 obrotowy kat. 6A STP, 22-26AWG, PoE/PoE+</v>
          </cell>
          <cell r="D11587" t="str">
            <v>szt.</v>
          </cell>
          <cell r="E11587">
            <v>0</v>
          </cell>
          <cell r="F11587" t="str">
            <v>Cobi Cu okablowanie</v>
          </cell>
          <cell r="K11587">
            <v>0</v>
          </cell>
        </row>
        <row r="11588">
          <cell r="A11588">
            <v>6700022</v>
          </cell>
          <cell r="B11588" t="str">
            <v>Wtyk RJ45 z osłoną IP67</v>
          </cell>
          <cell r="C11588" t="str">
            <v>Wtyk RJ45 z osłoną IP67</v>
          </cell>
          <cell r="D11588" t="str">
            <v>szt.</v>
          </cell>
          <cell r="E11588">
            <v>0</v>
          </cell>
          <cell r="F11588" t="str">
            <v>Cobi Cu okablowanie</v>
          </cell>
          <cell r="K11588">
            <v>0</v>
          </cell>
        </row>
        <row r="11589">
          <cell r="A11589" t="str">
            <v>E80271</v>
          </cell>
          <cell r="B11589" t="str">
            <v xml:space="preserve">Wtyk typu F zaciskany </v>
          </cell>
          <cell r="C11589" t="str">
            <v xml:space="preserve">Wtyk typu F zaciskany </v>
          </cell>
          <cell r="D11589" t="str">
            <v>szt.</v>
          </cell>
          <cell r="E11589">
            <v>0</v>
          </cell>
          <cell r="F11589" t="str">
            <v>CCTV</v>
          </cell>
          <cell r="K11589">
            <v>0</v>
          </cell>
        </row>
        <row r="11590">
          <cell r="A11590" t="str">
            <v>WYK./ANALIZY</v>
          </cell>
          <cell r="B11590" t="str">
            <v>Wykonanie analizy finansowej</v>
          </cell>
          <cell r="C11590" t="str">
            <v>Wykonanie analizy finansowej</v>
          </cell>
          <cell r="D11590" t="str">
            <v>szt.</v>
          </cell>
          <cell r="E11590">
            <v>0</v>
          </cell>
          <cell r="F11590" t="str">
            <v>USŁUGI</v>
          </cell>
          <cell r="K11590">
            <v>0</v>
          </cell>
        </row>
        <row r="11591">
          <cell r="A11591" t="str">
            <v>WYK.INST</v>
          </cell>
          <cell r="B11591" t="str">
            <v>Wykonanie instalacji okablowania strukturalnego</v>
          </cell>
          <cell r="C11591" t="str">
            <v>Wykonanie instalacji okablowania strukturalnego</v>
          </cell>
          <cell r="D11591" t="str">
            <v>szt.</v>
          </cell>
          <cell r="E11591">
            <v>0</v>
          </cell>
          <cell r="F11591" t="str">
            <v>Usługa - towar</v>
          </cell>
          <cell r="K11591">
            <v>0</v>
          </cell>
        </row>
        <row r="11592">
          <cell r="A11592" t="str">
            <v>WYK.SW</v>
          </cell>
          <cell r="B11592" t="str">
            <v>Wykonanie łącza światłowodowego</v>
          </cell>
          <cell r="C11592" t="str">
            <v>Wykonanie łącza światłowodowego</v>
          </cell>
          <cell r="D11592" t="str">
            <v>szt.</v>
          </cell>
          <cell r="E11592">
            <v>0</v>
          </cell>
          <cell r="F11592" t="str">
            <v>Usługa - towar</v>
          </cell>
          <cell r="K11592">
            <v>0</v>
          </cell>
        </row>
        <row r="11593">
          <cell r="A11593" t="str">
            <v>WYK.OKABL</v>
          </cell>
          <cell r="B11593" t="str">
            <v>Wykonanie okablowania strukturalnego</v>
          </cell>
          <cell r="C11593" t="str">
            <v>Wykonanie okablowania strukturalnego</v>
          </cell>
          <cell r="D11593" t="str">
            <v>szt.</v>
          </cell>
          <cell r="E11593">
            <v>0</v>
          </cell>
          <cell r="F11593" t="str">
            <v>USŁUGI</v>
          </cell>
          <cell r="K11593">
            <v>0</v>
          </cell>
        </row>
        <row r="11594">
          <cell r="A11594" t="str">
            <v>POMIARY</v>
          </cell>
          <cell r="B11594" t="str">
            <v>Wykonanie pomiarów</v>
          </cell>
          <cell r="C11594" t="str">
            <v>Wykonanie pomiarów</v>
          </cell>
          <cell r="D11594" t="str">
            <v>szt.</v>
          </cell>
          <cell r="E11594">
            <v>0</v>
          </cell>
          <cell r="F11594" t="str">
            <v>USŁUGI</v>
          </cell>
          <cell r="K11594">
            <v>0</v>
          </cell>
        </row>
        <row r="11595">
          <cell r="A11595" t="str">
            <v>WYK.POM</v>
          </cell>
          <cell r="B11595" t="str">
            <v>Wykonanie pomiarów</v>
          </cell>
          <cell r="C11595" t="str">
            <v>Wykonanie pomiarów</v>
          </cell>
          <cell r="D11595" t="str">
            <v>szt.</v>
          </cell>
          <cell r="E11595">
            <v>0</v>
          </cell>
          <cell r="F11595" t="str">
            <v>Usługa - towar</v>
          </cell>
          <cell r="K11595">
            <v>0</v>
          </cell>
        </row>
        <row r="11596">
          <cell r="A11596" t="str">
            <v>WYK.PR.INST</v>
          </cell>
          <cell r="B11596" t="str">
            <v>Wykonanie prac instalacyjnych</v>
          </cell>
          <cell r="C11596" t="str">
            <v>Wykonanie prac instalacyjnych</v>
          </cell>
          <cell r="D11596" t="str">
            <v>szt.</v>
          </cell>
          <cell r="E11596">
            <v>0</v>
          </cell>
          <cell r="F11596" t="str">
            <v>USŁUGI</v>
          </cell>
          <cell r="K11596">
            <v>0</v>
          </cell>
        </row>
        <row r="11597">
          <cell r="A11597" t="str">
            <v>WYK.PR</v>
          </cell>
          <cell r="B11597" t="str">
            <v xml:space="preserve">Wykonanie projektu instalacji okablowania </v>
          </cell>
          <cell r="C11597" t="str">
            <v xml:space="preserve">Wykonanie projektu instalacji okablowania </v>
          </cell>
          <cell r="D11597" t="str">
            <v>szt.</v>
          </cell>
          <cell r="E11597">
            <v>0</v>
          </cell>
          <cell r="F11597" t="str">
            <v>USŁUGI</v>
          </cell>
          <cell r="K11597">
            <v>0</v>
          </cell>
        </row>
        <row r="11598">
          <cell r="A11598" t="str">
            <v>WYK.SPAW</v>
          </cell>
          <cell r="B11598" t="str">
            <v>Wykonanie spawów światłowodowych</v>
          </cell>
          <cell r="C11598" t="str">
            <v>Wykonanie spawów światłowodowych</v>
          </cell>
          <cell r="D11598" t="str">
            <v>szt.</v>
          </cell>
          <cell r="E11598">
            <v>0</v>
          </cell>
          <cell r="F11598" t="str">
            <v>Usługa - towar</v>
          </cell>
          <cell r="K11598">
            <v>0</v>
          </cell>
        </row>
        <row r="11599">
          <cell r="A11599" t="str">
            <v>WK</v>
          </cell>
          <cell r="B11599" t="str">
            <v>Wykrój montażowy dla wentylatora i filtr</v>
          </cell>
          <cell r="C11599" t="str">
            <v>Wykrój montażowy dla wentylatora i filtr</v>
          </cell>
          <cell r="D11599" t="str">
            <v>szt.</v>
          </cell>
          <cell r="E11599">
            <v>0</v>
          </cell>
          <cell r="F11599" t="str">
            <v>Cobi szafy akcesoria</v>
          </cell>
          <cell r="K11599">
            <v>0</v>
          </cell>
        </row>
        <row r="11600">
          <cell r="A11600" t="str">
            <v>TC3242NCLW22</v>
          </cell>
          <cell r="B11600" t="str">
            <v>Wymiennik ciepła "in-row" Bladecooling3 - chłodzen</v>
          </cell>
          <cell r="C11600" t="str">
            <v>Wymiennik ciepła "in-row" Bladecooling3 - chłodzenie wodą lodową - maks. do 22 kW - bez osłon bocznych -   interfejs WEB - wymiary 42U 300x1200</v>
          </cell>
          <cell r="D11600" t="str">
            <v>szt.</v>
          </cell>
          <cell r="E11600">
            <v>55739.199999999997</v>
          </cell>
          <cell r="F11600" t="str">
            <v>TECNOSTEEL</v>
          </cell>
          <cell r="K11600">
            <v>0</v>
          </cell>
        </row>
        <row r="11601">
          <cell r="A11601" t="str">
            <v>TC3242NCLW30</v>
          </cell>
          <cell r="B11601" t="str">
            <v>Wymiennik ciepła "in-row" Bladecooling3 - chłodzen</v>
          </cell>
          <cell r="C11601" t="str">
            <v>Wymiennik ciepła "in-row" Bladecooling3 - chłodzenie wodą lodową - maks. do 30 kW - bez osłon bocznych -   interfejs WEB - wymiary 42U 300x1200</v>
          </cell>
          <cell r="D11601" t="str">
            <v>szt.</v>
          </cell>
          <cell r="E11601">
            <v>58568.34</v>
          </cell>
          <cell r="F11601" t="str">
            <v>TECNOSTEEL</v>
          </cell>
          <cell r="K11601">
            <v>0</v>
          </cell>
        </row>
        <row r="11602">
          <cell r="A11602" t="str">
            <v>TC3242NCLW36</v>
          </cell>
          <cell r="B11602" t="str">
            <v>Wymiennik ciepła "in-row" Bladecooling3 - chłodzen</v>
          </cell>
          <cell r="C11602" t="str">
            <v>Wymiennik ciepła "in-row" Bladecooling3 - chłodzenie wodą lodową - maks. do 36 kW - bez osłon bocznych -   interfejs WEB - wymiary 42U 300x1200</v>
          </cell>
          <cell r="D11602" t="str">
            <v>szt.</v>
          </cell>
          <cell r="E11602">
            <v>61810.67</v>
          </cell>
          <cell r="F11602" t="str">
            <v>TECNOSTEEL</v>
          </cell>
          <cell r="K11602">
            <v>0</v>
          </cell>
        </row>
        <row r="11603">
          <cell r="A11603" t="str">
            <v>TC6242NCLW60</v>
          </cell>
          <cell r="B11603" t="str">
            <v>Wymiennik ciepła "in-row" Bladecooling3 - chłodzen</v>
          </cell>
          <cell r="C11603" t="str">
            <v>Wymiennik ciepła "in-row" Bladecooling3 - chłodzenie wodą lodową - maks. do 60 kW - bez osłon bocznych -   interfejs WEB - wymiary 42U 600x1200</v>
          </cell>
          <cell r="D11603" t="str">
            <v>szt.</v>
          </cell>
          <cell r="E11603">
            <v>92053.14</v>
          </cell>
          <cell r="F11603" t="str">
            <v>TECNOSTEEL</v>
          </cell>
          <cell r="K11603">
            <v>0</v>
          </cell>
        </row>
        <row r="11604">
          <cell r="A11604" t="str">
            <v>TC3248NCLW22</v>
          </cell>
          <cell r="B11604" t="str">
            <v>Wymiennik ciepła "in-row" Bladecooling3 - chłodzen</v>
          </cell>
          <cell r="C11604" t="str">
            <v>Wymiennik ciepła "in-row" Bladecooling3 - chłodzenie wodą lodową - maks. do 22 kW - bez osłon bocznych -   interfejs WEB - wymiary 48U 300x1200</v>
          </cell>
          <cell r="D11604" t="str">
            <v>szt.</v>
          </cell>
          <cell r="E11604">
            <v>58061.62</v>
          </cell>
          <cell r="F11604" t="str">
            <v>TECNOSTEEL</v>
          </cell>
          <cell r="K11604">
            <v>0</v>
          </cell>
        </row>
        <row r="11605">
          <cell r="A11605" t="str">
            <v>TC3248NCLW30</v>
          </cell>
          <cell r="B11605" t="str">
            <v>Wymiennik ciepła "in-row" Bladecooling3 - chłodzen</v>
          </cell>
          <cell r="C11605" t="str">
            <v>Wymiennik ciepła "in-row" Bladecooling3 - chłodzenie wodą lodową - maks. do 30 kW - bez osłon bocznych -   interfejs WEB - wymiary 48U 300x1200</v>
          </cell>
          <cell r="D11605" t="str">
            <v>szt.</v>
          </cell>
          <cell r="E11605">
            <v>61008.68</v>
          </cell>
          <cell r="F11605" t="str">
            <v>TECNOSTEEL</v>
          </cell>
          <cell r="K11605">
            <v>0</v>
          </cell>
        </row>
        <row r="11606">
          <cell r="A11606" t="str">
            <v>TC3248NCLW36</v>
          </cell>
          <cell r="B11606" t="str">
            <v>Wymiennik ciepła "in-row" Bladecooling3 - chłodzen</v>
          </cell>
          <cell r="C11606" t="str">
            <v>Wymiennik ciepła "in-row" Bladecooling3 - chłodzenie wodą lodową - maks. do 36 kW - bez osłon bocznych -   interfejs WEB - wymiary 48U 300x1200</v>
          </cell>
          <cell r="D11606" t="str">
            <v>szt.</v>
          </cell>
          <cell r="E11606">
            <v>64386.26</v>
          </cell>
          <cell r="F11606" t="str">
            <v>TECNOSTEEL</v>
          </cell>
          <cell r="K11606">
            <v>0</v>
          </cell>
        </row>
        <row r="11607">
          <cell r="A11607" t="str">
            <v>TC6248NCLW60</v>
          </cell>
          <cell r="B11607" t="str">
            <v>Wymiennik ciepła "in-row" Bladecooling3 - chłodzen</v>
          </cell>
          <cell r="C11607" t="str">
            <v>Wymiennik ciepła "in-row" Bladecooling3 - chłodzenie wodą lodową - maks. do 60 kW - bez osłon bocznych -   interfejs WEB - wymiary 48U 600x1200</v>
          </cell>
          <cell r="D11607" t="str">
            <v>szt.</v>
          </cell>
          <cell r="E11607">
            <v>95888.61</v>
          </cell>
          <cell r="F11607" t="str">
            <v>TECNOSTEEL</v>
          </cell>
          <cell r="K11607">
            <v>0</v>
          </cell>
        </row>
        <row r="11608">
          <cell r="A11608" t="str">
            <v>TC3142NOLW12</v>
          </cell>
          <cell r="B11608" t="str">
            <v>Wymiennik ciepła "in-row" Bladecooling3 - chłodzen</v>
          </cell>
          <cell r="C11608" t="str">
            <v>Wymiennik ciepła "in-row" Bladecooling3 - chłodzenie wodą lodową - maks. do 12 kW - bez osłon bocznych -   interfejs WEB - wymiary 42U 300x1030</v>
          </cell>
          <cell r="D11608" t="str">
            <v>szt.</v>
          </cell>
          <cell r="E11608">
            <v>54128.95</v>
          </cell>
          <cell r="F11608" t="str">
            <v>TECNOSTEEL</v>
          </cell>
          <cell r="K11608">
            <v>0</v>
          </cell>
        </row>
        <row r="11609">
          <cell r="A11609" t="str">
            <v>TC3142NOLW22</v>
          </cell>
          <cell r="B11609" t="str">
            <v>Wymiennik ciepła "in-row" Bladecooling3 - chłodzen</v>
          </cell>
          <cell r="C11609" t="str">
            <v>Wymiennik ciepła "in-row" Bladecooling3 - chłodzenie wodą lodową - maks. do 22 kW - bez osłon bocznych -   interfejs WEB - wymiary 42U 300x1030</v>
          </cell>
          <cell r="D11609" t="str">
            <v>szt.</v>
          </cell>
          <cell r="E11609">
            <v>56530.879999999997</v>
          </cell>
          <cell r="F11609" t="str">
            <v>TECNOSTEEL</v>
          </cell>
          <cell r="K11609">
            <v>0</v>
          </cell>
        </row>
        <row r="11610">
          <cell r="A11610" t="str">
            <v>TC3142NOLW30</v>
          </cell>
          <cell r="B11610" t="str">
            <v>Wymiennik ciepła "in-row" Bladecooling3 - chłodzen</v>
          </cell>
          <cell r="C11610" t="str">
            <v>Wymiennik ciepła "in-row" Bladecooling3 - chłodzenie wodą lodową - maks. do 30 kW - bez osłon bocznych -   interfejs WEB - wymiary 42U 300x1030</v>
          </cell>
          <cell r="D11610" t="str">
            <v>szt.</v>
          </cell>
          <cell r="E11610">
            <v>59574.79</v>
          </cell>
          <cell r="F11610" t="str">
            <v>TECNOSTEEL</v>
          </cell>
          <cell r="K11610">
            <v>0</v>
          </cell>
        </row>
        <row r="11611">
          <cell r="A11611" t="str">
            <v>TC6142NOLW42</v>
          </cell>
          <cell r="B11611" t="str">
            <v>Wymiennik ciepła "in-row" Bladecooling3 - chłodzen</v>
          </cell>
          <cell r="C11611" t="str">
            <v>Wymiennik ciepła "in-row" Bladecooling3 - chłodzenie wodą lodową - maks. do 42 kW - bez osłon bocznych -   interfejs WEB - wymiary 42U 600x1030</v>
          </cell>
          <cell r="D11611" t="str">
            <v>szt.</v>
          </cell>
          <cell r="E11611">
            <v>89481.13</v>
          </cell>
          <cell r="F11611" t="str">
            <v>TECNOSTEEL</v>
          </cell>
          <cell r="K11611">
            <v>0</v>
          </cell>
        </row>
        <row r="11612">
          <cell r="A11612" t="str">
            <v>TC3148NOLW12</v>
          </cell>
          <cell r="B11612" t="str">
            <v>Wymiennik ciepła "in-row" Bladecooling3 - chłodzen</v>
          </cell>
          <cell r="C11612" t="str">
            <v>Wymiennik ciepła "in-row" Bladecooling3 - chłodzenie wodą lodową - maks. do 12 kW - bez osłon bocznych -   interfejs WEB - wymiary 48U 300x1030</v>
          </cell>
          <cell r="D11612" t="str">
            <v>szt.</v>
          </cell>
          <cell r="E11612">
            <v>55705.97</v>
          </cell>
          <cell r="F11612" t="str">
            <v>TECNOSTEEL</v>
          </cell>
          <cell r="K11612">
            <v>0</v>
          </cell>
        </row>
        <row r="11613">
          <cell r="A11613" t="str">
            <v>TC3148NOLW22</v>
          </cell>
          <cell r="B11613" t="str">
            <v>Wymiennik ciepła "in-row" Bladecooling3 - chłodzen</v>
          </cell>
          <cell r="C11613" t="str">
            <v>Wymiennik ciepła "in-row" Bladecooling3 - chłodzenie wodą lodową - maks. do 22 kW - bez osłon bocznych -   interfejs WEB - wymiary 48U 300x1030</v>
          </cell>
          <cell r="D11613" t="str">
            <v>szt.</v>
          </cell>
          <cell r="E11613">
            <v>58484.79</v>
          </cell>
          <cell r="F11613" t="str">
            <v>TECNOSTEEL</v>
          </cell>
          <cell r="K11613">
            <v>0</v>
          </cell>
        </row>
        <row r="11614">
          <cell r="A11614" t="str">
            <v>TC3148NOLW30</v>
          </cell>
          <cell r="B11614" t="str">
            <v>Wymiennik ciepła "in-row" Bladecooling3 - chłodzen</v>
          </cell>
          <cell r="C11614" t="str">
            <v>Wymiennik ciepła "in-row" Bladecooling3 - chłodzenie wodą lodową - maks. do 30 kW - bez osłon bocznych -   interfejs WEB - wymiary 48U 300x1030</v>
          </cell>
          <cell r="D11614" t="str">
            <v>szt.</v>
          </cell>
          <cell r="E11614">
            <v>62278.5</v>
          </cell>
          <cell r="F11614" t="str">
            <v>TECNOSTEEL</v>
          </cell>
          <cell r="K11614">
            <v>0</v>
          </cell>
        </row>
        <row r="11615">
          <cell r="A11615" t="str">
            <v>TC6148NOLW42</v>
          </cell>
          <cell r="B11615" t="str">
            <v>Wymiennik ciepła "in-row" Bladecooling3 - chłodzen</v>
          </cell>
          <cell r="C11615" t="str">
            <v>Wymiennik ciepła "in-row" Bladecooling3 - chłodzenie wodą lodową - maks. do 42 kW - bez osłon bocznych -   interfejs WEB - wymiary 48U 600x1030</v>
          </cell>
          <cell r="D11615" t="str">
            <v>szt.</v>
          </cell>
          <cell r="E11615">
            <v>92828.32</v>
          </cell>
          <cell r="F11615" t="str">
            <v>TECNOSTEEL</v>
          </cell>
          <cell r="K11615">
            <v>0</v>
          </cell>
        </row>
        <row r="11616">
          <cell r="A11616" t="str">
            <v>TC3242NOLW12</v>
          </cell>
          <cell r="B11616" t="str">
            <v>Wymiennik ciepła "in-row" Bladecooling3 - chłodzen</v>
          </cell>
          <cell r="C11616" t="str">
            <v>Wymiennik ciepła "in-row" Bladecooling3 - chłodzenie wodą lodową - maks. do 12 kW - bez osłon bocznych -   interfejs WEB - wymiary 42U 300x1200</v>
          </cell>
          <cell r="D11616" t="str">
            <v>szt.</v>
          </cell>
          <cell r="E11616">
            <v>56798.58</v>
          </cell>
          <cell r="F11616" t="str">
            <v>TECNOSTEEL</v>
          </cell>
          <cell r="K11616">
            <v>0</v>
          </cell>
        </row>
        <row r="11617">
          <cell r="A11617" t="str">
            <v>TC3242NOLW22</v>
          </cell>
          <cell r="B11617" t="str">
            <v>Wymiennik ciepła "in-row" Bladecooling3 - chłodzen</v>
          </cell>
          <cell r="C11617" t="str">
            <v>Wymiennik ciepła "in-row" Bladecooling3 - chłodzenie wodą lodową - maks. do 22 kW - bez osłon bocznych -   interfejs WEB - wymiary 42U 300x1200</v>
          </cell>
          <cell r="D11617" t="str">
            <v>szt.</v>
          </cell>
          <cell r="E11617">
            <v>59318.89</v>
          </cell>
          <cell r="F11617" t="str">
            <v>TECNOSTEEL</v>
          </cell>
          <cell r="K11617">
            <v>0</v>
          </cell>
        </row>
        <row r="11618">
          <cell r="A11618" t="str">
            <v>TC3242NOLW30</v>
          </cell>
          <cell r="B11618" t="str">
            <v>Wymiennik ciepła "in-row" Bladecooling3 - chłodzen</v>
          </cell>
          <cell r="C11618" t="str">
            <v>Wymiennik ciepła "in-row" Bladecooling3 - chłodzenie wodą lodową - maks. do 30 kW - bez osłon bocznych -   interfejs WEB - wymiary 42U 300x1200</v>
          </cell>
          <cell r="D11618" t="str">
            <v>szt.</v>
          </cell>
          <cell r="E11618">
            <v>62512.959999999999</v>
          </cell>
          <cell r="F11618" t="str">
            <v>TECNOSTEEL</v>
          </cell>
          <cell r="K11618">
            <v>0</v>
          </cell>
        </row>
        <row r="11619">
          <cell r="A11619" t="str">
            <v>TC6242NOLW42</v>
          </cell>
          <cell r="B11619" t="str">
            <v>Wymiennik ciepła "in-row" Bladecooling3 - chłodzen</v>
          </cell>
          <cell r="C11619" t="str">
            <v>Wymiennik ciepła "in-row" Bladecooling3 - chłodzenie wodą lodową - maks. do 42 kW - bez osłon bocznych -   interfejs WEB - wymiary 42U 600x1200</v>
          </cell>
          <cell r="D11619" t="str">
            <v>szt.</v>
          </cell>
          <cell r="E11619">
            <v>93894.2</v>
          </cell>
          <cell r="F11619" t="str">
            <v>TECNOSTEEL</v>
          </cell>
          <cell r="K11619">
            <v>0</v>
          </cell>
        </row>
        <row r="11620">
          <cell r="A11620" t="str">
            <v>TC3248NOLW22</v>
          </cell>
          <cell r="B11620" t="str">
            <v>Wymiennik ciepła "in-row" Bladecooling3 - chłodzen</v>
          </cell>
          <cell r="C11620" t="str">
            <v>Wymiennik ciepła "in-row" Bladecooling3 - chłodzenie wodą lodową - maks. do 22 kW - bez osłon bocznych -   interfejs WEB - wymiary 48U 300x1200</v>
          </cell>
          <cell r="D11620" t="str">
            <v>szt.</v>
          </cell>
          <cell r="E11620">
            <v>61563.040000000001</v>
          </cell>
          <cell r="F11620" t="str">
            <v>TECNOSTEEL</v>
          </cell>
          <cell r="K11620">
            <v>0</v>
          </cell>
        </row>
        <row r="11621">
          <cell r="A11621" t="str">
            <v>TC3248NOLW30</v>
          </cell>
          <cell r="B11621" t="str">
            <v>Wymiennik ciepła "in-row" Bladecooling3 - chłodzen</v>
          </cell>
          <cell r="C11621" t="str">
            <v>Wymiennik ciepła "in-row" Bladecooling3 - chłodzenie wodą lodową - maks. do 30 kW - bez osłon bocznych -   interfejs WEB - wymiary 48U 300x1200</v>
          </cell>
          <cell r="D11621" t="str">
            <v>szt.</v>
          </cell>
          <cell r="E11621">
            <v>65556.259999999995</v>
          </cell>
          <cell r="F11621" t="str">
            <v>TECNOSTEEL</v>
          </cell>
          <cell r="K11621">
            <v>0</v>
          </cell>
        </row>
        <row r="11622">
          <cell r="A11622" t="str">
            <v>TC6248NOLW42</v>
          </cell>
          <cell r="B11622" t="str">
            <v>Wymiennik ciepła "in-row" Bladecooling3 - chłodzen</v>
          </cell>
          <cell r="C11622" t="str">
            <v>Wymiennik ciepła "in-row" Bladecooling3 - chłodzenie wodą lodową - maks. do 42 kW - bez osłon bocznych -   interfejs WEB - wymiary 48U 600x1200</v>
          </cell>
          <cell r="D11622" t="str">
            <v>szt.</v>
          </cell>
          <cell r="E11622">
            <v>97714.02</v>
          </cell>
          <cell r="F11622" t="str">
            <v>TECNOSTEEL</v>
          </cell>
          <cell r="K11622">
            <v>0</v>
          </cell>
        </row>
        <row r="11623">
          <cell r="A11623" t="str">
            <v>TC3142NOLG4</v>
          </cell>
          <cell r="B11623" t="str">
            <v>Wymiennik ciepła "in-row" Bladecooling3 - z zew. s</v>
          </cell>
          <cell r="C11623" t="str">
            <v>Wymiennik ciepła "in-row" Bladecooling3 - z zew. sprężarką - 4,7 kW  - bez osłon bocznych - wyposażony w filtry - interfejs WEB - wymiary 42U 300x1030</v>
          </cell>
          <cell r="D11623" t="str">
            <v>szt.</v>
          </cell>
          <cell r="E11623">
            <v>69268.77</v>
          </cell>
          <cell r="F11623" t="str">
            <v>TECNOSTEEL</v>
          </cell>
          <cell r="K11623">
            <v>0</v>
          </cell>
        </row>
        <row r="11624">
          <cell r="A11624" t="str">
            <v>TC3142NOLG8</v>
          </cell>
          <cell r="B11624" t="str">
            <v>Wymiennik ciepła "in-row" Bladecooling3 - z zew. s</v>
          </cell>
          <cell r="C11624" t="str">
            <v>Wymiennik ciepła "in-row" Bladecooling3 - z zew. sprężarką - 8 kW  - bez osłon bocznych - wyposażony w filtry - interfejs WEB - wymiary 42U 300x1030</v>
          </cell>
          <cell r="D11624" t="str">
            <v>szt.</v>
          </cell>
          <cell r="E11624">
            <v>77289.100000000006</v>
          </cell>
          <cell r="F11624" t="str">
            <v>TECNOSTEEL</v>
          </cell>
          <cell r="K11624">
            <v>0</v>
          </cell>
        </row>
        <row r="11625">
          <cell r="A11625" t="str">
            <v>TC3142NOLG12</v>
          </cell>
          <cell r="B11625" t="str">
            <v>Wymiennik ciepła "in-row" Bladecooling3 - z zew. s</v>
          </cell>
          <cell r="C11625" t="str">
            <v>Wymiennik ciepła "in-row" Bladecooling3 - z zew. sprężarką - 12 kW  - bez osłon bocznych - wyposażony w filtry - interfejs WEB - wymiary 42U 300x1030</v>
          </cell>
          <cell r="D11625" t="str">
            <v>szt.</v>
          </cell>
          <cell r="E11625">
            <v>85973.7</v>
          </cell>
          <cell r="F11625" t="str">
            <v>TECNOSTEEL</v>
          </cell>
          <cell r="K11625">
            <v>0</v>
          </cell>
        </row>
        <row r="11626">
          <cell r="A11626" t="str">
            <v>TC3142NOLG20</v>
          </cell>
          <cell r="B11626" t="str">
            <v>Wymiennik ciepła "in-row" Bladecooling3 - z zew. s</v>
          </cell>
          <cell r="C11626" t="str">
            <v>Wymiennik ciepła "in-row" Bladecooling3 - z zew. sprężarką - 20 kW  - bez osłon bocznych - wyposażony w filtry - interfejs WEB - wymiary 42U 300x1030</v>
          </cell>
          <cell r="D11626" t="str">
            <v>szt.</v>
          </cell>
          <cell r="E11626">
            <v>100021.79</v>
          </cell>
          <cell r="F11626" t="str">
            <v>TECNOSTEEL</v>
          </cell>
          <cell r="K11626">
            <v>0</v>
          </cell>
        </row>
        <row r="11627">
          <cell r="A11627" t="str">
            <v>TC3148NOLG4</v>
          </cell>
          <cell r="B11627" t="str">
            <v>Wymiennik ciepła "in-row" Bladecooling3 - z zew. s</v>
          </cell>
          <cell r="C11627" t="str">
            <v>Wymiennik ciepła "in-row" Bladecooling3 - z zew. sprężarką - 4,7 kW  - bez osłon bocznych - wyposażony w filtry - interfejs WEB - wymiary 48U 300x1030</v>
          </cell>
          <cell r="D11627" t="str">
            <v>szt.</v>
          </cell>
          <cell r="E11627">
            <v>73422.63</v>
          </cell>
          <cell r="F11627" t="str">
            <v>TECNOSTEEL</v>
          </cell>
          <cell r="K11627">
            <v>0</v>
          </cell>
        </row>
        <row r="11628">
          <cell r="A11628" t="str">
            <v>TC3148NOLG8</v>
          </cell>
          <cell r="B11628" t="str">
            <v>Wymiennik ciepła "in-row" Bladecooling3 - z zew. s</v>
          </cell>
          <cell r="C11628" t="str">
            <v>Wymiennik ciepła "in-row" Bladecooling3 - z zew. sprężarką - 8 kW  - bez osłon bocznych - wyposażony w filtry - interfejs WEB - wymiary 48U 300x1030</v>
          </cell>
          <cell r="D11628" t="str">
            <v>szt.</v>
          </cell>
          <cell r="E11628">
            <v>82186.5</v>
          </cell>
          <cell r="F11628" t="str">
            <v>TECNOSTEEL</v>
          </cell>
          <cell r="K11628">
            <v>0</v>
          </cell>
        </row>
        <row r="11629">
          <cell r="A11629" t="str">
            <v>TC3148NOLG12</v>
          </cell>
          <cell r="B11629" t="str">
            <v>Wymiennik ciepła "in-row" Bladecooling3 - z zew. s</v>
          </cell>
          <cell r="C11629" t="str">
            <v>Wymiennik ciepła "in-row" Bladecooling3 - z zew. sprężarką - 12 kW  - bez osłon bocznych - wyposażony w filtry - interfejs WEB - wymiary 48U 300x1030</v>
          </cell>
          <cell r="D11629" t="str">
            <v>szt.</v>
          </cell>
          <cell r="E11629">
            <v>90169.77</v>
          </cell>
          <cell r="F11629" t="str">
            <v>TECNOSTEEL</v>
          </cell>
          <cell r="K11629">
            <v>0</v>
          </cell>
        </row>
        <row r="11630">
          <cell r="A11630" t="str">
            <v>TC3148NOLG20</v>
          </cell>
          <cell r="B11630" t="str">
            <v>Wymiennik ciepła "in-row" Bladecooling3 - z zew. s</v>
          </cell>
          <cell r="C11630" t="str">
            <v>Wymiennik ciepła "in-row" Bladecooling3 - z zew. sprężarką - 20 kW  - bez osłon bocznych - wyposażony w filtry - interfejs WEB - wymiary 48U 300x1030</v>
          </cell>
          <cell r="D11630" t="str">
            <v>szt.</v>
          </cell>
          <cell r="E11630">
            <v>106019.76</v>
          </cell>
          <cell r="F11630" t="str">
            <v>TECNOSTEEL</v>
          </cell>
          <cell r="K11630">
            <v>0</v>
          </cell>
        </row>
        <row r="11631">
          <cell r="A11631" t="str">
            <v>TC3242NOLG4</v>
          </cell>
          <cell r="B11631" t="str">
            <v>Wymiennik ciepła "in-row" Bladecooling3 - z zew. s</v>
          </cell>
          <cell r="C11631" t="str">
            <v>Wymiennik ciepła "in-row" Bladecooling3 - z zew. sprężarką - 4,7 kW  - bez osłon bocznych - wyposażony w filtry - interfejs WEB - wymiary 42U 300x1200</v>
          </cell>
          <cell r="D11631" t="str">
            <v>szt.</v>
          </cell>
          <cell r="E11631">
            <v>72914.539999999994</v>
          </cell>
          <cell r="F11631" t="str">
            <v>TECNOSTEEL</v>
          </cell>
          <cell r="K11631">
            <v>0</v>
          </cell>
        </row>
        <row r="11632">
          <cell r="A11632" t="str">
            <v>TC3242NOLG8</v>
          </cell>
          <cell r="B11632" t="str">
            <v>Wymiennik ciepła "in-row" Bladecooling3 - z zew. s</v>
          </cell>
          <cell r="C11632" t="str">
            <v>Wymiennik ciepła "in-row" Bladecooling3 - z zew. sprężarką - 8 kW  - bez osłon bocznych - wyposażony w filtry - interfejs WEB - wymiary 42U 300x1200</v>
          </cell>
          <cell r="D11632" t="str">
            <v>szt.</v>
          </cell>
          <cell r="E11632">
            <v>81356.929999999993</v>
          </cell>
          <cell r="F11632" t="str">
            <v>TECNOSTEEL</v>
          </cell>
          <cell r="K11632">
            <v>0</v>
          </cell>
        </row>
        <row r="11633">
          <cell r="A11633" t="str">
            <v>TC3242NOLG12</v>
          </cell>
          <cell r="B11633" t="str">
            <v>Wymiennik ciepła "in-row" Bladecooling3 - z zew. s</v>
          </cell>
          <cell r="C11633" t="str">
            <v>Wymiennik ciepła "in-row" Bladecooling3 - z zew. sprężarką - 12 kW  - bez osłon bocznych - wyposażony w filtry - interfejs WEB - wymiary 42U 300x1200</v>
          </cell>
          <cell r="D11633" t="str">
            <v>szt.</v>
          </cell>
          <cell r="E11633">
            <v>90498.63</v>
          </cell>
          <cell r="F11633" t="str">
            <v>TECNOSTEEL</v>
          </cell>
          <cell r="K11633">
            <v>0</v>
          </cell>
        </row>
        <row r="11634">
          <cell r="A11634" t="str">
            <v>TC3242NOLG20</v>
          </cell>
          <cell r="B11634" t="str">
            <v>Wymiennik ciepła "in-row" Bladecooling3 - z zew. s</v>
          </cell>
          <cell r="C11634" t="str">
            <v>Wymiennik ciepła "in-row" Bladecooling3 - z zew. sprężarką - 20 kW  - bez osłon bocznych - wyposażony w filtry - interfejs WEB - wymiary 42U 300x1200</v>
          </cell>
          <cell r="D11634" t="str">
            <v>szt.</v>
          </cell>
          <cell r="E11634">
            <v>105286.08</v>
          </cell>
          <cell r="F11634" t="str">
            <v>TECNOSTEEL</v>
          </cell>
          <cell r="K11634">
            <v>0</v>
          </cell>
        </row>
        <row r="11635">
          <cell r="A11635" t="str">
            <v>TC3242NCLG4</v>
          </cell>
          <cell r="B11635" t="str">
            <v>Wymiennik ciepła "in-row" Bladecooling3 - z zew. s</v>
          </cell>
          <cell r="C11635" t="str">
            <v>Wymiennik ciepła "in-row" Bladecooling3 - z zew. sprężarką - 4,7 kW  - bez osłon bocznych - interfejs WEB - wymiary 42U 300x1200</v>
          </cell>
          <cell r="D11635" t="str">
            <v>szt.</v>
          </cell>
          <cell r="E11635">
            <v>72122.28</v>
          </cell>
          <cell r="F11635" t="str">
            <v>TECNOSTEEL</v>
          </cell>
          <cell r="K11635">
            <v>0</v>
          </cell>
        </row>
        <row r="11636">
          <cell r="A11636" t="str">
            <v>TC3242NCLG8</v>
          </cell>
          <cell r="B11636" t="str">
            <v>Wymiennik ciepła "in-row" Bladecooling3 - z zew. s</v>
          </cell>
          <cell r="C11636" t="str">
            <v>Wymiennik ciepła "in-row" Bladecooling3 - z zew. sprężarką - 8 kW  - bez osłon bocznych - interfejs WEB - wymiary 42U 300x1200</v>
          </cell>
          <cell r="D11636" t="str">
            <v>szt.</v>
          </cell>
          <cell r="E11636">
            <v>80041.31</v>
          </cell>
          <cell r="F11636" t="str">
            <v>TECNOSTEEL</v>
          </cell>
          <cell r="K11636">
            <v>0</v>
          </cell>
        </row>
        <row r="11637">
          <cell r="A11637" t="str">
            <v>TC3242NCLG12</v>
          </cell>
          <cell r="B11637" t="str">
            <v>Wymiennik ciepła "in-row" Bladecooling3 - z zew. s</v>
          </cell>
          <cell r="C11637" t="str">
            <v>Wymiennik ciepła "in-row" Bladecooling3 - z zew. sprężarką - 12 kW  - bez osłon bocznych - interfejs WEB - wymiary 42U 300x1200</v>
          </cell>
          <cell r="D11637" t="str">
            <v>szt.</v>
          </cell>
          <cell r="E11637">
            <v>89591.29</v>
          </cell>
          <cell r="F11637" t="str">
            <v>TECNOSTEEL</v>
          </cell>
          <cell r="K11637">
            <v>0</v>
          </cell>
        </row>
        <row r="11638">
          <cell r="A11638" t="str">
            <v>TC3242NCLG20</v>
          </cell>
          <cell r="B11638" t="str">
            <v>Wymiennik ciepła "in-row" Bladecooling3 - z zew. s</v>
          </cell>
          <cell r="C11638" t="str">
            <v>Wymiennik ciepła "in-row" Bladecooling3 - z zew. sprężarką - 20 kW  - bez osłon bocznych - interfejs WEB - wymiary 42U 300x1200</v>
          </cell>
          <cell r="D11638" t="str">
            <v>szt.</v>
          </cell>
          <cell r="E11638">
            <v>103610.33</v>
          </cell>
          <cell r="F11638" t="str">
            <v>TECNOSTEEL</v>
          </cell>
          <cell r="K11638">
            <v>0</v>
          </cell>
        </row>
        <row r="11639">
          <cell r="A11639" t="str">
            <v>TC3248NCLG4</v>
          </cell>
          <cell r="B11639" t="str">
            <v>Wymiennik ciepła "in-row" Bladecooling3 - z zew. s</v>
          </cell>
          <cell r="C11639" t="str">
            <v>Wymiennik ciepła "in-row" Bladecooling3 - z zew. sprężarką - 4,7 kW  - bez osłon bocznych - interfejs WEB - wymiary 48U 300x1200</v>
          </cell>
          <cell r="D11639" t="str">
            <v>szt.</v>
          </cell>
          <cell r="E11639">
            <v>75594.28</v>
          </cell>
          <cell r="F11639" t="str">
            <v>TECNOSTEEL</v>
          </cell>
          <cell r="K11639">
            <v>0</v>
          </cell>
        </row>
        <row r="11640">
          <cell r="A11640" t="str">
            <v>TC3248NCLG8</v>
          </cell>
          <cell r="B11640" t="str">
            <v>Wymiennik ciepła "in-row" Bladecooling3 - z zew. s</v>
          </cell>
          <cell r="C11640" t="str">
            <v>Wymiennik ciepła "in-row" Bladecooling3 - z zew. sprężarką - 8 kW  - bez osłon bocznych - interfejs WEB - wymiary 48U 300x1200</v>
          </cell>
          <cell r="D11640" t="str">
            <v>szt.</v>
          </cell>
          <cell r="E11640">
            <v>83888.33</v>
          </cell>
          <cell r="F11640" t="str">
            <v>TECNOSTEEL</v>
          </cell>
          <cell r="K11640">
            <v>0</v>
          </cell>
        </row>
        <row r="11641">
          <cell r="A11641" t="str">
            <v>TC3248NCLG12</v>
          </cell>
          <cell r="B11641" t="str">
            <v>Wymiennik ciepła "in-row" Bladecooling3 - z zew. s</v>
          </cell>
          <cell r="C11641" t="str">
            <v>Wymiennik ciepła "in-row" Bladecooling3 - z zew. sprężarką - 12 kW  - bez osłon bocznych - interfejs WEB - wymiary 48U 300x1200</v>
          </cell>
          <cell r="D11641" t="str">
            <v>szt.</v>
          </cell>
          <cell r="E11641">
            <v>92849.48</v>
          </cell>
          <cell r="F11641" t="str">
            <v>TECNOSTEEL</v>
          </cell>
          <cell r="K11641">
            <v>0</v>
          </cell>
        </row>
        <row r="11642">
          <cell r="A11642" t="str">
            <v>TC3248NCLG20</v>
          </cell>
          <cell r="B11642" t="str">
            <v>Wymiennik ciepła "in-row" Bladecooling3 - z zew. s</v>
          </cell>
          <cell r="C11642" t="str">
            <v>Wymiennik ciepła "in-row" Bladecooling3 - z zew. sprężarką - 20 kW  - bez osłon bocznych - interfejs WEB - wymiary 48U 300x1200</v>
          </cell>
          <cell r="D11642" t="str">
            <v>szt.</v>
          </cell>
          <cell r="E11642">
            <v>109819.04</v>
          </cell>
          <cell r="F11642" t="str">
            <v>TECNOSTEEL</v>
          </cell>
          <cell r="K11642">
            <v>0</v>
          </cell>
        </row>
        <row r="11643">
          <cell r="A11643" t="str">
            <v>TC3248NOLG4</v>
          </cell>
          <cell r="B11643" t="str">
            <v>Wymiennik ciepła "in-row" Bladecooling3 - z zew. w</v>
          </cell>
          <cell r="C11643" t="str">
            <v>Wymiennik ciepła "in-row" Bladecooling3 - z zew. wymiennikiem - 4,7 kW  - bez osłon bocznych - wyposażony w filtry - interfejs WEB - wymiary 48U 300x1200</v>
          </cell>
          <cell r="D11643" t="str">
            <v>szt.</v>
          </cell>
          <cell r="E11643">
            <v>77286.990000000005</v>
          </cell>
          <cell r="F11643" t="str">
            <v>TECNOSTEEL</v>
          </cell>
          <cell r="K11643">
            <v>0</v>
          </cell>
        </row>
        <row r="11644">
          <cell r="A11644" t="str">
            <v>TC3248NOLG8</v>
          </cell>
          <cell r="B11644" t="str">
            <v>Wymiennik ciepła "in-row" Bladecooling3 - z zew. w</v>
          </cell>
          <cell r="C11644" t="str">
            <v>Wymiennik ciepła "in-row" Bladecooling3 - z zew. wymiennikiem - 8 kW  - bez osłon bocznych - wyposażony w filtry - interfejs WEB - wymiary 48U 300x1200</v>
          </cell>
          <cell r="D11644" t="str">
            <v>szt.</v>
          </cell>
          <cell r="E11644">
            <v>85322.72</v>
          </cell>
          <cell r="F11644" t="str">
            <v>TECNOSTEEL</v>
          </cell>
          <cell r="K11644">
            <v>0</v>
          </cell>
        </row>
        <row r="11645">
          <cell r="A11645" t="str">
            <v>TC3248NOLG12</v>
          </cell>
          <cell r="B11645" t="str">
            <v>Wymiennik ciepła "in-row" Bladecooling3 - z zew. w</v>
          </cell>
          <cell r="C11645" t="str">
            <v>Wymiennik ciepła "in-row" Bladecooling3 - z zew. wymiennikiem - 12 kW  - bez osłon bocznych - wyposażony w filtry - interfejs WEB - wymiary 48U 300x1200</v>
          </cell>
          <cell r="D11645" t="str">
            <v>szt.</v>
          </cell>
          <cell r="E11645">
            <v>94915.54</v>
          </cell>
          <cell r="F11645" t="str">
            <v>TECNOSTEEL</v>
          </cell>
          <cell r="K11645">
            <v>0</v>
          </cell>
        </row>
        <row r="11646">
          <cell r="A11646" t="str">
            <v>TC3248NOLG20</v>
          </cell>
          <cell r="B11646" t="str">
            <v>Wymiennik ciepła "in-row" Bladecooling3 - z zew. w</v>
          </cell>
          <cell r="C11646" t="str">
            <v>Wymiennik ciepła "in-row" Bladecooling3 - z zew. wymiennikiem - 20 kW  - bez osłon bocznych - wyposażony w filtry - interfejs WEB - wymiary 48U 300x1200</v>
          </cell>
          <cell r="D11646" t="str">
            <v>szt.</v>
          </cell>
          <cell r="E11646">
            <v>111599.64</v>
          </cell>
          <cell r="F11646" t="str">
            <v>TECNOSTEEL</v>
          </cell>
          <cell r="K11646">
            <v>0</v>
          </cell>
        </row>
        <row r="11647">
          <cell r="A11647" t="str">
            <v>W.HALI</v>
          </cell>
          <cell r="B11647" t="str">
            <v>Wynajem hali magazynowej</v>
          </cell>
          <cell r="C11647" t="str">
            <v>Wynajem hali magazynowej</v>
          </cell>
          <cell r="D11647" t="str">
            <v>szt.</v>
          </cell>
          <cell r="E11647">
            <v>0</v>
          </cell>
          <cell r="F11647" t="str">
            <v>USŁUGI</v>
          </cell>
          <cell r="K11647">
            <v>0</v>
          </cell>
        </row>
        <row r="11648">
          <cell r="A11648" t="str">
            <v>USŁUGA/SAM.</v>
          </cell>
          <cell r="B11648" t="str">
            <v>Wynajem na podstawie umowy z dnia 02.01.2019</v>
          </cell>
          <cell r="C11648" t="str">
            <v>Wynajem samochodu SKODA RAPID PL 77768 na podstawie umowy z dnia 02.01.2019</v>
          </cell>
          <cell r="D11648" t="str">
            <v>szt.</v>
          </cell>
          <cell r="E11648">
            <v>0</v>
          </cell>
          <cell r="F11648" t="str">
            <v>USŁUGI</v>
          </cell>
          <cell r="K11648">
            <v>0</v>
          </cell>
        </row>
        <row r="11649">
          <cell r="A11649" t="str">
            <v>W.POW</v>
          </cell>
          <cell r="B11649" t="str">
            <v>Wynajem powierzchni biurowej</v>
          </cell>
          <cell r="C11649" t="str">
            <v>Wynajem powierzchni biurowej</v>
          </cell>
          <cell r="D11649" t="str">
            <v>szt.</v>
          </cell>
          <cell r="E11649">
            <v>0</v>
          </cell>
          <cell r="F11649" t="str">
            <v>USŁUGI</v>
          </cell>
          <cell r="K11649">
            <v>0</v>
          </cell>
        </row>
        <row r="11650">
          <cell r="A11650" t="str">
            <v>W.SALI</v>
          </cell>
          <cell r="B11650" t="str">
            <v>Wynajem sali - seminarium</v>
          </cell>
          <cell r="C11650" t="str">
            <v>Refaktura - wynajem sali - seminarium</v>
          </cell>
          <cell r="D11650" t="str">
            <v>szt.</v>
          </cell>
          <cell r="E11650">
            <v>0</v>
          </cell>
          <cell r="F11650" t="str">
            <v>USŁUGI</v>
          </cell>
          <cell r="K11650">
            <v>0</v>
          </cell>
        </row>
        <row r="11651">
          <cell r="A11651" t="str">
            <v>WYNAJEM/S</v>
          </cell>
          <cell r="B11651" t="str">
            <v>Wynajem salki</v>
          </cell>
          <cell r="C11651" t="str">
            <v>Wynajem salki</v>
          </cell>
          <cell r="D11651" t="str">
            <v>szt.</v>
          </cell>
          <cell r="E11651">
            <v>0</v>
          </cell>
          <cell r="F11651" t="str">
            <v>USŁUGI</v>
          </cell>
          <cell r="K11651">
            <v>0</v>
          </cell>
        </row>
        <row r="11652">
          <cell r="A11652" t="str">
            <v>WYPOSAŻENIE</v>
          </cell>
          <cell r="B11652" t="str">
            <v>WYPOSAŻENIE</v>
          </cell>
          <cell r="C11652" t="str">
            <v>WYPOSAŻENIE</v>
          </cell>
          <cell r="D11652" t="str">
            <v>szt.</v>
          </cell>
          <cell r="E11652">
            <v>0</v>
          </cell>
          <cell r="F11652" t="str">
            <v>USŁUGI</v>
          </cell>
          <cell r="K11652">
            <v>0</v>
          </cell>
        </row>
        <row r="11653">
          <cell r="A11653" t="str">
            <v>WYPOSAŻENIE/B</v>
          </cell>
          <cell r="B11653" t="str">
            <v>Wyposażenie biura</v>
          </cell>
          <cell r="C11653" t="str">
            <v>Wyposażenie biura</v>
          </cell>
          <cell r="D11653" t="str">
            <v>szt.</v>
          </cell>
          <cell r="E11653">
            <v>0</v>
          </cell>
          <cell r="F11653" t="str">
            <v>USŁUGI</v>
          </cell>
          <cell r="K11653">
            <v>0</v>
          </cell>
        </row>
        <row r="11654">
          <cell r="A11654" t="str">
            <v>WYP/AUSTRIACKA</v>
          </cell>
          <cell r="B11654" t="str">
            <v>Wyposażenie budowa Austriacka</v>
          </cell>
          <cell r="C11654" t="str">
            <v>Wyposażenie budowa Austriacka</v>
          </cell>
          <cell r="D11654" t="str">
            <v>szt.</v>
          </cell>
          <cell r="E11654">
            <v>0</v>
          </cell>
          <cell r="F11654" t="str">
            <v>USŁUGI</v>
          </cell>
          <cell r="K11654">
            <v>0</v>
          </cell>
        </row>
        <row r="11655">
          <cell r="A11655">
            <v>9999002</v>
          </cell>
          <cell r="B11655" t="str">
            <v>Wyposażenie dodatkowe</v>
          </cell>
          <cell r="C11655" t="str">
            <v>Wyposażenie dodatkowe</v>
          </cell>
          <cell r="D11655" t="str">
            <v>szt.</v>
          </cell>
          <cell r="E11655">
            <v>0</v>
          </cell>
          <cell r="F11655" t="str">
            <v>Inne - okazjonalne</v>
          </cell>
          <cell r="K11655">
            <v>0</v>
          </cell>
        </row>
        <row r="11656">
          <cell r="A11656" t="str">
            <v>WYPOSAŻENIE/T</v>
          </cell>
          <cell r="B11656" t="str">
            <v>Wyposażenie działu technicznego</v>
          </cell>
          <cell r="D11656" t="str">
            <v>szt.</v>
          </cell>
          <cell r="E11656">
            <v>0</v>
          </cell>
          <cell r="F11656" t="str">
            <v>USŁUGI</v>
          </cell>
          <cell r="K11656">
            <v>0</v>
          </cell>
        </row>
        <row r="11657">
          <cell r="A11657" t="str">
            <v>WYPOSAŻENIE/M</v>
          </cell>
          <cell r="B11657" t="str">
            <v>Wyposażenie magazynu</v>
          </cell>
          <cell r="C11657" t="str">
            <v>Wyposażenie magazynu</v>
          </cell>
          <cell r="D11657" t="str">
            <v>szt.</v>
          </cell>
          <cell r="E11657">
            <v>0</v>
          </cell>
          <cell r="F11657" t="str">
            <v>USŁUGI</v>
          </cell>
          <cell r="K11657">
            <v>0</v>
          </cell>
        </row>
        <row r="11658">
          <cell r="A11658">
            <v>5010000</v>
          </cell>
          <cell r="B11658" t="str">
            <v>Wyposażenie szafy teleinformatycznej</v>
          </cell>
          <cell r="C11658" t="str">
            <v>Wyposażenie szafy teleinformatycznej</v>
          </cell>
          <cell r="D11658" t="str">
            <v>szt.</v>
          </cell>
          <cell r="E11658">
            <v>0</v>
          </cell>
          <cell r="F11658" t="str">
            <v>Cobi szafy akcesoria</v>
          </cell>
          <cell r="K11658">
            <v>0</v>
          </cell>
        </row>
        <row r="11659">
          <cell r="A11659" t="str">
            <v>WS</v>
          </cell>
          <cell r="B11659" t="str">
            <v xml:space="preserve">WYPOŻYCZENIE SPRZĘTU   </v>
          </cell>
          <cell r="C11659" t="str">
            <v xml:space="preserve">WYPOŻYCZENIE SPRZĘTU   </v>
          </cell>
          <cell r="D11659" t="str">
            <v>szt.</v>
          </cell>
          <cell r="E11659">
            <v>0</v>
          </cell>
          <cell r="F11659" t="str">
            <v>USŁUGI</v>
          </cell>
          <cell r="K11659">
            <v>0</v>
          </cell>
        </row>
        <row r="11660">
          <cell r="A11660" t="str">
            <v xml:space="preserve">FLUKE   </v>
          </cell>
          <cell r="B11660" t="str">
            <v xml:space="preserve">WYPOŻYCZENIE URZĄDZENIA POMIAROWEGO </v>
          </cell>
          <cell r="C11660" t="str">
            <v xml:space="preserve">WYPOŻYCZENIE URZĄDZENIA POMIAROWEGO </v>
          </cell>
          <cell r="D11660" t="str">
            <v>szt.</v>
          </cell>
          <cell r="E11660">
            <v>0</v>
          </cell>
          <cell r="F11660" t="str">
            <v>USŁUGI</v>
          </cell>
          <cell r="K11660">
            <v>0</v>
          </cell>
        </row>
        <row r="11661">
          <cell r="A11661" t="str">
            <v>WSK1980</v>
          </cell>
          <cell r="B11661" t="str">
            <v>Wysiegnik 19``</v>
          </cell>
          <cell r="C11661" t="str">
            <v>Wysiegnik 19``</v>
          </cell>
          <cell r="D11661" t="str">
            <v>szt.</v>
          </cell>
          <cell r="E11661">
            <v>0</v>
          </cell>
          <cell r="F11661" t="str">
            <v>Cobi szafy akcesoria</v>
          </cell>
          <cell r="K11661">
            <v>0</v>
          </cell>
        </row>
        <row r="11662">
          <cell r="A11662" t="str">
            <v>100-583</v>
          </cell>
          <cell r="B11662" t="str">
            <v>XL 1U Cable Mgmt Bar 4Metal Hoops 100mm deep Black</v>
          </cell>
          <cell r="C11662" t="str">
            <v>XL 1U Cable Mgmt Bar 4Metal Hoops 100mm deep Black</v>
          </cell>
          <cell r="D11662" t="str">
            <v>szt.</v>
          </cell>
          <cell r="E11662">
            <v>0</v>
          </cell>
          <cell r="F11662" t="str">
            <v>EXCEL</v>
          </cell>
          <cell r="K11662">
            <v>8.64</v>
          </cell>
        </row>
        <row r="11663">
          <cell r="A11663" t="str">
            <v>100-914-GRY</v>
          </cell>
          <cell r="B11663" t="str">
            <v>XL C6A 550MHZ S/FTP GREY RAL 7035 Dca RL500</v>
          </cell>
          <cell r="C11663" t="str">
            <v>XL C6A 550MHZ S/FTP GREY RAL 7035 Dca RL500</v>
          </cell>
          <cell r="D11663" t="str">
            <v>szt.</v>
          </cell>
          <cell r="E11663">
            <v>0</v>
          </cell>
          <cell r="F11663" t="str">
            <v>EXCEL</v>
          </cell>
          <cell r="K11663">
            <v>0</v>
          </cell>
        </row>
        <row r="11664">
          <cell r="A11664" t="str">
            <v>100-914-ORG</v>
          </cell>
          <cell r="B11664" t="str">
            <v>XL C6A 550MHZ S/FTP ORANGE RAL 2003 Dca RL500</v>
          </cell>
          <cell r="C11664" t="str">
            <v>XL C6A 550MHZ S/FTP ORANGE RAL 2003 Dca RL500</v>
          </cell>
          <cell r="D11664" t="str">
            <v>szt.</v>
          </cell>
          <cell r="E11664">
            <v>0</v>
          </cell>
          <cell r="F11664" t="str">
            <v>EXCEL</v>
          </cell>
          <cell r="K11664">
            <v>0</v>
          </cell>
        </row>
        <row r="11665">
          <cell r="A11665" t="str">
            <v>XRN-2010/1TB</v>
          </cell>
          <cell r="B11665" t="str">
            <v>XRN-2010 1TB</v>
          </cell>
          <cell r="C11665" t="str">
            <v>XRN-2010 1TB</v>
          </cell>
          <cell r="D11665" t="str">
            <v>szt.</v>
          </cell>
          <cell r="E11665">
            <v>0</v>
          </cell>
          <cell r="F11665" t="str">
            <v>CCTV</v>
          </cell>
          <cell r="K11665">
            <v>0</v>
          </cell>
        </row>
        <row r="11666">
          <cell r="A11666" t="str">
            <v>XRN-410S-1TB</v>
          </cell>
          <cell r="B11666" t="str">
            <v>XRN-410S-1TB</v>
          </cell>
          <cell r="C11666" t="str">
            <v>XRN-410S-1TB</v>
          </cell>
          <cell r="D11666" t="str">
            <v>szt.</v>
          </cell>
          <cell r="E11666">
            <v>0</v>
          </cell>
          <cell r="F11666" t="str">
            <v>CCTV</v>
          </cell>
          <cell r="K11666">
            <v>0</v>
          </cell>
        </row>
        <row r="11667">
          <cell r="A11667" t="str">
            <v>DGS-3630-52TC/SI</v>
          </cell>
          <cell r="B11667" t="str">
            <v>xStack 44-port GE and 4-port Combo 4-port Combo 10</v>
          </cell>
          <cell r="C11667" t="str">
            <v>xStack 44-port GE and 4-port Combo 4-port Combo 1000BaseT/SFP plus 4 10GE SFP+</v>
          </cell>
          <cell r="D11667" t="str">
            <v>szt.</v>
          </cell>
          <cell r="E11667">
            <v>0</v>
          </cell>
          <cell r="F11667" t="str">
            <v>UPS i urządzenia aktywne</v>
          </cell>
          <cell r="K11667">
            <v>0</v>
          </cell>
        </row>
        <row r="11668">
          <cell r="A11668" t="str">
            <v>XVR5104C-X</v>
          </cell>
          <cell r="B11668" t="str">
            <v>XVR5104C-X</v>
          </cell>
          <cell r="C11668" t="str">
            <v>XVR5104C-X</v>
          </cell>
          <cell r="D11668" t="str">
            <v>szt.</v>
          </cell>
          <cell r="E11668">
            <v>0</v>
          </cell>
          <cell r="F11668" t="str">
            <v>CCTV</v>
          </cell>
          <cell r="K11668">
            <v>0</v>
          </cell>
        </row>
        <row r="11669">
          <cell r="A11669" t="str">
            <v>XVR5108HS-X</v>
          </cell>
          <cell r="B11669" t="str">
            <v>XVR5108HS-X</v>
          </cell>
          <cell r="C11669" t="str">
            <v>XVR5108HS-X</v>
          </cell>
          <cell r="D11669" t="str">
            <v>szt.</v>
          </cell>
          <cell r="E11669">
            <v>0</v>
          </cell>
          <cell r="F11669" t="str">
            <v>CCTV</v>
          </cell>
          <cell r="K11669">
            <v>0</v>
          </cell>
        </row>
        <row r="11670">
          <cell r="A11670">
            <v>7205100</v>
          </cell>
          <cell r="B11670" t="str">
            <v>XzTKMXpw czwórkowe 100x4x0,5</v>
          </cell>
          <cell r="C11670" t="str">
            <v>XzTKMXpw czwórkowe 100x4x0,5</v>
          </cell>
          <cell r="D11670" t="str">
            <v>km</v>
          </cell>
          <cell r="E11670">
            <v>0</v>
          </cell>
          <cell r="F11670" t="str">
            <v>Cobi Cu kable</v>
          </cell>
          <cell r="K11670">
            <v>0</v>
          </cell>
        </row>
        <row r="11671">
          <cell r="A11671">
            <v>7205010</v>
          </cell>
          <cell r="B11671" t="str">
            <v>XzTKMXpw czwórkowe 10x4x0,5</v>
          </cell>
          <cell r="C11671" t="str">
            <v>XzTKMXpw czwórkowe 10x4x0,5</v>
          </cell>
          <cell r="D11671" t="str">
            <v>km</v>
          </cell>
          <cell r="E11671">
            <v>0</v>
          </cell>
          <cell r="F11671" t="str">
            <v>Cobi Cu kable</v>
          </cell>
          <cell r="K11671">
            <v>0</v>
          </cell>
        </row>
        <row r="11672">
          <cell r="A11672">
            <v>7205015</v>
          </cell>
          <cell r="B11672" t="str">
            <v>XzTKMXpw czwórkowe 15x4x0,5</v>
          </cell>
          <cell r="C11672" t="str">
            <v>XzTKMXpw czwórkowe 15x4x0,5</v>
          </cell>
          <cell r="D11672" t="str">
            <v>km</v>
          </cell>
          <cell r="E11672">
            <v>0</v>
          </cell>
          <cell r="F11672" t="str">
            <v>Cobi Cu kable</v>
          </cell>
          <cell r="K11672">
            <v>0</v>
          </cell>
        </row>
        <row r="11673">
          <cell r="A11673">
            <v>7205025</v>
          </cell>
          <cell r="B11673" t="str">
            <v>XzTKMXpw czwórkowe 25x4x0,5</v>
          </cell>
          <cell r="C11673" t="str">
            <v>XzTKMXpw czwórkowe 25x4x0,5</v>
          </cell>
          <cell r="D11673" t="str">
            <v>km</v>
          </cell>
          <cell r="E11673">
            <v>0</v>
          </cell>
          <cell r="F11673" t="str">
            <v>Cobi Cu kable</v>
          </cell>
          <cell r="K11673">
            <v>0</v>
          </cell>
        </row>
        <row r="11674">
          <cell r="A11674">
            <v>7205035</v>
          </cell>
          <cell r="B11674" t="str">
            <v>XzTKMXpw czwórkowe 35x4x0,5</v>
          </cell>
          <cell r="C11674" t="str">
            <v>XzTKMXpw czwórkowe 35x4x0,5</v>
          </cell>
          <cell r="D11674" t="str">
            <v>km</v>
          </cell>
          <cell r="E11674">
            <v>0</v>
          </cell>
          <cell r="F11674" t="str">
            <v>Cobi Cu kable</v>
          </cell>
          <cell r="K11674">
            <v>0</v>
          </cell>
        </row>
        <row r="11675">
          <cell r="A11675">
            <v>7205050</v>
          </cell>
          <cell r="B11675" t="str">
            <v>XzTKMXpw czwórkowe 50x4x0,5</v>
          </cell>
          <cell r="C11675" t="str">
            <v>XzTKMXpw czwórkowe 50x4x0,5</v>
          </cell>
          <cell r="D11675" t="str">
            <v>km</v>
          </cell>
          <cell r="E11675">
            <v>0</v>
          </cell>
          <cell r="F11675" t="str">
            <v>Cobi Cu kable</v>
          </cell>
          <cell r="K11675">
            <v>0</v>
          </cell>
        </row>
        <row r="11676">
          <cell r="A11676">
            <v>7205005</v>
          </cell>
          <cell r="B11676" t="str">
            <v>XzTKMXpw czwórkowe 5x4x0,5</v>
          </cell>
          <cell r="C11676" t="str">
            <v>XzTKMXpw czwórkowe 5x4x0,5</v>
          </cell>
          <cell r="D11676" t="str">
            <v>km</v>
          </cell>
          <cell r="E11676">
            <v>0</v>
          </cell>
          <cell r="F11676" t="str">
            <v>Cobi Cu kable</v>
          </cell>
          <cell r="K11676">
            <v>0</v>
          </cell>
        </row>
        <row r="11677">
          <cell r="A11677">
            <v>7105010</v>
          </cell>
          <cell r="B11677" t="str">
            <v>YTKSY 10x2x0,5</v>
          </cell>
          <cell r="C11677" t="str">
            <v>YTKSY 10x2x0,5</v>
          </cell>
          <cell r="D11677" t="str">
            <v>km</v>
          </cell>
          <cell r="E11677">
            <v>0</v>
          </cell>
          <cell r="F11677" t="str">
            <v>Cobi Cu kable</v>
          </cell>
          <cell r="K11677">
            <v>0</v>
          </cell>
        </row>
        <row r="11678">
          <cell r="A11678">
            <v>7105012</v>
          </cell>
          <cell r="B11678" t="str">
            <v>YTKSY 12x2x0,5</v>
          </cell>
          <cell r="C11678" t="str">
            <v>YTKSY 12x2x0,5</v>
          </cell>
          <cell r="D11678" t="str">
            <v>km</v>
          </cell>
          <cell r="E11678">
            <v>0</v>
          </cell>
          <cell r="F11678" t="str">
            <v>Cobi Cu kable</v>
          </cell>
          <cell r="K11678">
            <v>0</v>
          </cell>
        </row>
        <row r="11679">
          <cell r="A11679">
            <v>7105014</v>
          </cell>
          <cell r="B11679" t="str">
            <v>YTKSY 14x2x0,5</v>
          </cell>
          <cell r="C11679" t="str">
            <v>YTKSY 14x2x0,5</v>
          </cell>
          <cell r="D11679" t="str">
            <v>km</v>
          </cell>
          <cell r="E11679">
            <v>0</v>
          </cell>
          <cell r="F11679" t="str">
            <v>Cobi Cu kable</v>
          </cell>
          <cell r="K11679">
            <v>0</v>
          </cell>
        </row>
        <row r="11680">
          <cell r="A11680">
            <v>7105001</v>
          </cell>
          <cell r="B11680" t="str">
            <v>YTKSY 1x2x0,5</v>
          </cell>
          <cell r="C11680" t="str">
            <v>YTKSY 1x2x0,5</v>
          </cell>
          <cell r="D11680" t="str">
            <v>km</v>
          </cell>
          <cell r="E11680">
            <v>0</v>
          </cell>
          <cell r="F11680" t="str">
            <v>Cobi Cu kable</v>
          </cell>
          <cell r="K11680">
            <v>0</v>
          </cell>
        </row>
        <row r="11681">
          <cell r="A11681">
            <v>7105020</v>
          </cell>
          <cell r="B11681" t="str">
            <v>YTKSY 20x2x0,5</v>
          </cell>
          <cell r="C11681" t="str">
            <v>YTKSY 20x2x0,5</v>
          </cell>
          <cell r="D11681" t="str">
            <v>km</v>
          </cell>
          <cell r="E11681">
            <v>0</v>
          </cell>
          <cell r="F11681" t="str">
            <v>Cobi Cu kable</v>
          </cell>
          <cell r="K11681">
            <v>0</v>
          </cell>
        </row>
        <row r="11682">
          <cell r="A11682">
            <v>7105021</v>
          </cell>
          <cell r="B11682" t="str">
            <v>YTKSY 21x2x0,5</v>
          </cell>
          <cell r="C11682" t="str">
            <v>YTKSY 21x2x0,5</v>
          </cell>
          <cell r="D11682" t="str">
            <v>km</v>
          </cell>
          <cell r="E11682">
            <v>0</v>
          </cell>
          <cell r="F11682" t="str">
            <v>Cobi Cu kable</v>
          </cell>
          <cell r="K11682">
            <v>0</v>
          </cell>
        </row>
        <row r="11683">
          <cell r="A11683">
            <v>7105028</v>
          </cell>
          <cell r="B11683" t="str">
            <v>YTKSY 28x2x0,5</v>
          </cell>
          <cell r="C11683" t="str">
            <v>YTKSY 28x2x0,5</v>
          </cell>
          <cell r="D11683" t="str">
            <v>km</v>
          </cell>
          <cell r="E11683">
            <v>0</v>
          </cell>
          <cell r="F11683" t="str">
            <v>Cobi Cu kable</v>
          </cell>
          <cell r="K11683">
            <v>0</v>
          </cell>
        </row>
        <row r="11684">
          <cell r="A11684">
            <v>7105002</v>
          </cell>
          <cell r="B11684" t="str">
            <v>YTKSY 2x2x0,5</v>
          </cell>
          <cell r="C11684" t="str">
            <v>YTKSY 2x2x0,5</v>
          </cell>
          <cell r="D11684" t="str">
            <v>km</v>
          </cell>
          <cell r="E11684">
            <v>0</v>
          </cell>
          <cell r="F11684" t="str">
            <v>Cobi Cu kable</v>
          </cell>
          <cell r="K11684">
            <v>0</v>
          </cell>
        </row>
        <row r="11685">
          <cell r="A11685">
            <v>7105030</v>
          </cell>
          <cell r="B11685" t="str">
            <v>YTKSY 30x2x0,5</v>
          </cell>
          <cell r="C11685" t="str">
            <v>YTKSY 30x2x0,5</v>
          </cell>
          <cell r="D11685" t="str">
            <v>km</v>
          </cell>
          <cell r="E11685">
            <v>0</v>
          </cell>
          <cell r="F11685" t="str">
            <v>Cobi Cu kable</v>
          </cell>
          <cell r="K11685">
            <v>0</v>
          </cell>
        </row>
        <row r="11686">
          <cell r="A11686">
            <v>7105035</v>
          </cell>
          <cell r="B11686" t="str">
            <v>YTKSY 35x2x0,5</v>
          </cell>
          <cell r="C11686" t="str">
            <v>YTKSY 35x2x0,5</v>
          </cell>
          <cell r="D11686" t="str">
            <v>km</v>
          </cell>
          <cell r="E11686">
            <v>0</v>
          </cell>
          <cell r="F11686" t="str">
            <v>Cobi Cu kable</v>
          </cell>
          <cell r="K11686">
            <v>0</v>
          </cell>
        </row>
        <row r="11687">
          <cell r="A11687">
            <v>7105003</v>
          </cell>
          <cell r="B11687" t="str">
            <v>YTKSY 3x2x0,5</v>
          </cell>
          <cell r="C11687" t="str">
            <v>YTKSY 3x2x0,5</v>
          </cell>
          <cell r="D11687" t="str">
            <v>km</v>
          </cell>
          <cell r="E11687">
            <v>0</v>
          </cell>
          <cell r="F11687" t="str">
            <v>Cobi Cu kable</v>
          </cell>
          <cell r="K11687">
            <v>0</v>
          </cell>
        </row>
        <row r="11688">
          <cell r="A11688">
            <v>7105042</v>
          </cell>
          <cell r="B11688" t="str">
            <v>YTKSY 42x2x0,5</v>
          </cell>
          <cell r="C11688" t="str">
            <v>YTKSY 42x2x0,5</v>
          </cell>
          <cell r="D11688" t="str">
            <v>szt.</v>
          </cell>
          <cell r="E11688">
            <v>0</v>
          </cell>
          <cell r="F11688" t="str">
            <v>Cobi Cu kable</v>
          </cell>
          <cell r="K11688">
            <v>0</v>
          </cell>
        </row>
        <row r="11689">
          <cell r="A11689">
            <v>7105048</v>
          </cell>
          <cell r="B11689" t="str">
            <v>YTKSY 48x2x0,5</v>
          </cell>
          <cell r="C11689" t="str">
            <v>YTKSY 48x2x0,5</v>
          </cell>
          <cell r="D11689" t="str">
            <v>km</v>
          </cell>
          <cell r="E11689">
            <v>0</v>
          </cell>
          <cell r="F11689" t="str">
            <v>Cobi Cu kable</v>
          </cell>
          <cell r="K11689">
            <v>0</v>
          </cell>
        </row>
        <row r="11690">
          <cell r="A11690">
            <v>7105004</v>
          </cell>
          <cell r="B11690" t="str">
            <v>YTKSY 4x2x0,5</v>
          </cell>
          <cell r="C11690" t="str">
            <v>YTKSY 4x2x0,5</v>
          </cell>
          <cell r="D11690" t="str">
            <v>km</v>
          </cell>
          <cell r="E11690">
            <v>0</v>
          </cell>
          <cell r="F11690" t="str">
            <v>Cobi Cu kable</v>
          </cell>
          <cell r="K11690">
            <v>0</v>
          </cell>
        </row>
        <row r="11691">
          <cell r="A11691">
            <v>7105053</v>
          </cell>
          <cell r="B11691" t="str">
            <v>YTKSY 53x2x0,5</v>
          </cell>
          <cell r="C11691" t="str">
            <v>YTKSY 53x2x0,5</v>
          </cell>
          <cell r="D11691" t="str">
            <v>km</v>
          </cell>
          <cell r="E11691">
            <v>0</v>
          </cell>
          <cell r="F11691" t="str">
            <v>Cobi Cu kable</v>
          </cell>
          <cell r="K11691">
            <v>0</v>
          </cell>
        </row>
        <row r="11692">
          <cell r="A11692">
            <v>7105005</v>
          </cell>
          <cell r="B11692" t="str">
            <v>YTKSY 5x2x0,5</v>
          </cell>
          <cell r="C11692" t="str">
            <v>YTKSY 5x2x0,5</v>
          </cell>
          <cell r="D11692" t="str">
            <v>km</v>
          </cell>
          <cell r="E11692">
            <v>0</v>
          </cell>
          <cell r="F11692" t="str">
            <v>Cobi Cu kable</v>
          </cell>
          <cell r="K11692">
            <v>0</v>
          </cell>
        </row>
        <row r="11693">
          <cell r="A11693">
            <v>7105006</v>
          </cell>
          <cell r="B11693" t="str">
            <v>YTKSY 6x2x0,5</v>
          </cell>
          <cell r="C11693" t="str">
            <v>YTKSY 6x2x0,5</v>
          </cell>
          <cell r="D11693" t="str">
            <v>km</v>
          </cell>
          <cell r="E11693">
            <v>0</v>
          </cell>
          <cell r="F11693" t="str">
            <v>Cobi Cu kable</v>
          </cell>
          <cell r="K11693">
            <v>0</v>
          </cell>
        </row>
        <row r="11694">
          <cell r="A11694">
            <v>7105007</v>
          </cell>
          <cell r="B11694" t="str">
            <v>YTKSY 7x2x0,5</v>
          </cell>
          <cell r="C11694" t="str">
            <v>YTKSY 7x2x0,5</v>
          </cell>
          <cell r="D11694" t="str">
            <v>km</v>
          </cell>
          <cell r="E11694">
            <v>0</v>
          </cell>
          <cell r="F11694" t="str">
            <v>Cobi Cu kable</v>
          </cell>
          <cell r="K11694">
            <v>0</v>
          </cell>
        </row>
        <row r="11695">
          <cell r="A11695" t="str">
            <v>7105 010/EKW</v>
          </cell>
          <cell r="B11695" t="str">
            <v>YTKSY ekw 10x2x0,5</v>
          </cell>
          <cell r="C11695" t="str">
            <v>YTKSY ekw 10x2x0,5</v>
          </cell>
          <cell r="D11695" t="str">
            <v>km</v>
          </cell>
          <cell r="E11695">
            <v>0</v>
          </cell>
          <cell r="F11695" t="str">
            <v>Cobi Cu kable</v>
          </cell>
          <cell r="K11695">
            <v>0</v>
          </cell>
        </row>
        <row r="11696">
          <cell r="A11696" t="str">
            <v>7105 012/EKW</v>
          </cell>
          <cell r="B11696" t="str">
            <v>YTKSY ekw 12x2x0,5</v>
          </cell>
          <cell r="C11696" t="str">
            <v>YTKSY ekw 12x2x0,5</v>
          </cell>
          <cell r="D11696" t="str">
            <v>km</v>
          </cell>
          <cell r="E11696">
            <v>0</v>
          </cell>
          <cell r="F11696" t="str">
            <v>Cobi Cu kable</v>
          </cell>
          <cell r="K11696">
            <v>0</v>
          </cell>
        </row>
        <row r="11697">
          <cell r="A11697" t="str">
            <v>7105 014/EKW</v>
          </cell>
          <cell r="B11697" t="str">
            <v>YTKSY ekw 14x2x0,5</v>
          </cell>
          <cell r="C11697" t="str">
            <v>YTKSY ekw 14x2x0,5</v>
          </cell>
          <cell r="D11697" t="str">
            <v>km</v>
          </cell>
          <cell r="E11697">
            <v>0</v>
          </cell>
          <cell r="F11697" t="str">
            <v>Cobi Cu kable</v>
          </cell>
          <cell r="K11697">
            <v>0</v>
          </cell>
        </row>
        <row r="11698">
          <cell r="A11698" t="str">
            <v>7105 001/EKW</v>
          </cell>
          <cell r="B11698" t="str">
            <v>YTKSY ekw 1x2x0,5</v>
          </cell>
          <cell r="C11698" t="str">
            <v>YTKSY ekw 1x2x0,5</v>
          </cell>
          <cell r="D11698" t="str">
            <v>km</v>
          </cell>
          <cell r="E11698">
            <v>0</v>
          </cell>
          <cell r="F11698" t="str">
            <v>Cobi Cu kable</v>
          </cell>
          <cell r="K11698">
            <v>0</v>
          </cell>
        </row>
        <row r="11699">
          <cell r="A11699" t="str">
            <v>7105 021/EKW</v>
          </cell>
          <cell r="B11699" t="str">
            <v>YTKSY ekw 21x2x0,5</v>
          </cell>
          <cell r="C11699" t="str">
            <v>YTKSY ekw 21x2x0,5</v>
          </cell>
          <cell r="D11699" t="str">
            <v>km</v>
          </cell>
          <cell r="E11699">
            <v>0</v>
          </cell>
          <cell r="F11699" t="str">
            <v>Cobi Cu kable</v>
          </cell>
          <cell r="K11699">
            <v>0</v>
          </cell>
        </row>
        <row r="11700">
          <cell r="A11700" t="str">
            <v>7105 028/EKW</v>
          </cell>
          <cell r="B11700" t="str">
            <v>YTKSY ekw 28x2x0,5</v>
          </cell>
          <cell r="C11700" t="str">
            <v>YTKSY ekw 28x2x0,5</v>
          </cell>
          <cell r="D11700" t="str">
            <v>km</v>
          </cell>
          <cell r="E11700">
            <v>0</v>
          </cell>
          <cell r="F11700" t="str">
            <v>Cobi Cu kable</v>
          </cell>
          <cell r="K11700">
            <v>0</v>
          </cell>
        </row>
        <row r="11701">
          <cell r="A11701" t="str">
            <v>7105 002/EKW</v>
          </cell>
          <cell r="B11701" t="str">
            <v>YTKSY ekw 2x2x0,5</v>
          </cell>
          <cell r="C11701" t="str">
            <v>YTKSY ekw 2x2x0,5</v>
          </cell>
          <cell r="D11701" t="str">
            <v>km</v>
          </cell>
          <cell r="E11701">
            <v>0</v>
          </cell>
          <cell r="F11701" t="str">
            <v>Cobi Cu kable</v>
          </cell>
          <cell r="K11701">
            <v>0</v>
          </cell>
        </row>
        <row r="11702">
          <cell r="A11702" t="str">
            <v>7105 030/EKW</v>
          </cell>
          <cell r="B11702" t="str">
            <v>YTKSY ekw 30x2x0,5</v>
          </cell>
          <cell r="C11702" t="str">
            <v>YTKSY ekw 30x2x0,5</v>
          </cell>
          <cell r="D11702" t="str">
            <v>km</v>
          </cell>
          <cell r="E11702">
            <v>0</v>
          </cell>
          <cell r="F11702" t="str">
            <v>Cobi Cu kable</v>
          </cell>
          <cell r="K11702">
            <v>0</v>
          </cell>
        </row>
        <row r="11703">
          <cell r="A11703" t="str">
            <v>7105 035/EKW</v>
          </cell>
          <cell r="B11703" t="str">
            <v>YTKSY ekw 35x2x0,5</v>
          </cell>
          <cell r="C11703" t="str">
            <v>YTKSY ekw 35x2x0,5</v>
          </cell>
          <cell r="D11703" t="str">
            <v>km</v>
          </cell>
          <cell r="E11703">
            <v>0</v>
          </cell>
          <cell r="F11703" t="str">
            <v>Cobi Cu kable</v>
          </cell>
          <cell r="K11703">
            <v>0</v>
          </cell>
        </row>
        <row r="11704">
          <cell r="A11704" t="str">
            <v>7105 003/EKW</v>
          </cell>
          <cell r="B11704" t="str">
            <v>YTKSY ekw 3x2x0,5</v>
          </cell>
          <cell r="C11704" t="str">
            <v>YTKSY ekw 3x2x0,5</v>
          </cell>
          <cell r="D11704" t="str">
            <v>km</v>
          </cell>
          <cell r="E11704">
            <v>0</v>
          </cell>
          <cell r="F11704" t="str">
            <v>Cobi Cu kable</v>
          </cell>
          <cell r="K11704">
            <v>0</v>
          </cell>
        </row>
        <row r="11705">
          <cell r="A11705" t="str">
            <v>7105 042/EKW</v>
          </cell>
          <cell r="B11705" t="str">
            <v>YTKSY ekw 42x2x0,5</v>
          </cell>
          <cell r="C11705" t="str">
            <v>YTKSY ekw 42x2x0,5</v>
          </cell>
          <cell r="D11705" t="str">
            <v>km</v>
          </cell>
          <cell r="E11705">
            <v>0</v>
          </cell>
          <cell r="F11705" t="str">
            <v>Cobi Cu kable</v>
          </cell>
          <cell r="K11705">
            <v>0</v>
          </cell>
        </row>
        <row r="11706">
          <cell r="A11706" t="str">
            <v>7105 048/EKW</v>
          </cell>
          <cell r="B11706" t="str">
            <v>YTKSY ekw 48x2x0,5</v>
          </cell>
          <cell r="C11706" t="str">
            <v>YTKSY ekw 48x2x0,5</v>
          </cell>
          <cell r="D11706" t="str">
            <v>km</v>
          </cell>
          <cell r="E11706">
            <v>0</v>
          </cell>
          <cell r="F11706" t="str">
            <v>Cobi Cu kable</v>
          </cell>
          <cell r="K11706">
            <v>0</v>
          </cell>
        </row>
        <row r="11707">
          <cell r="A11707" t="str">
            <v>7105 004/EKW</v>
          </cell>
          <cell r="B11707" t="str">
            <v>YTKSY ekw 4x2x0,5</v>
          </cell>
          <cell r="C11707" t="str">
            <v>YTKSY ekw 4x2x0,5</v>
          </cell>
          <cell r="D11707" t="str">
            <v>km</v>
          </cell>
          <cell r="E11707">
            <v>0</v>
          </cell>
          <cell r="F11707" t="str">
            <v>Cobi Cu kable</v>
          </cell>
          <cell r="K11707">
            <v>0</v>
          </cell>
        </row>
        <row r="11708">
          <cell r="A11708" t="str">
            <v>7105 053/EKW</v>
          </cell>
          <cell r="B11708" t="str">
            <v>YTKSY ekw 53x2x0,5</v>
          </cell>
          <cell r="C11708" t="str">
            <v>YTKSY ekw 53x2x0,5</v>
          </cell>
          <cell r="D11708" t="str">
            <v>km</v>
          </cell>
          <cell r="E11708">
            <v>0</v>
          </cell>
          <cell r="F11708" t="str">
            <v>Cobi Cu kable</v>
          </cell>
          <cell r="K11708">
            <v>0</v>
          </cell>
        </row>
        <row r="11709">
          <cell r="A11709" t="str">
            <v>7105 005/EKW</v>
          </cell>
          <cell r="B11709" t="str">
            <v>YTKSY ekw 5x2x0,5</v>
          </cell>
          <cell r="C11709" t="str">
            <v>YTKSY ekw 5x2x0,5</v>
          </cell>
          <cell r="D11709" t="str">
            <v>km</v>
          </cell>
          <cell r="E11709">
            <v>0</v>
          </cell>
          <cell r="F11709" t="str">
            <v>Cobi Cu kable</v>
          </cell>
          <cell r="K11709">
            <v>0</v>
          </cell>
        </row>
        <row r="11710">
          <cell r="A11710" t="str">
            <v>7105 006/EKW</v>
          </cell>
          <cell r="B11710" t="str">
            <v>YTKSY ekw 6x2x0,5</v>
          </cell>
          <cell r="C11710" t="str">
            <v>YTKSY ekw 6x2x0,5</v>
          </cell>
          <cell r="D11710" t="str">
            <v>km</v>
          </cell>
          <cell r="E11710">
            <v>0</v>
          </cell>
          <cell r="F11710" t="str">
            <v>Cobi Cu kable</v>
          </cell>
          <cell r="K11710">
            <v>0</v>
          </cell>
        </row>
        <row r="11711">
          <cell r="A11711" t="str">
            <v>7105 007/EKW</v>
          </cell>
          <cell r="B11711" t="str">
            <v>YTKSY ekw 7x2x0,5</v>
          </cell>
          <cell r="C11711" t="str">
            <v>YTKSY ekw 7x2x0,5</v>
          </cell>
          <cell r="D11711" t="str">
            <v>km</v>
          </cell>
          <cell r="E11711">
            <v>0</v>
          </cell>
          <cell r="F11711" t="str">
            <v>Cobi Cu kable</v>
          </cell>
          <cell r="K11711">
            <v>0</v>
          </cell>
        </row>
        <row r="11712">
          <cell r="A11712" t="str">
            <v>Z-208-OS2-MTP/M-12C-</v>
          </cell>
          <cell r="B11712" t="str">
            <v>Z-208-OS2-MTP/M-12C-FAN-190-B2ca</v>
          </cell>
          <cell r="C11712" t="str">
            <v>Z-208-OS2-MTP/M-12C-FAN-190-B2ca EXCEL OS2 MTPAPC(m) TO LC FANOUT 12C 190M B2ca</v>
          </cell>
          <cell r="D11712" t="str">
            <v>szt.</v>
          </cell>
          <cell r="E11712">
            <v>0</v>
          </cell>
          <cell r="F11712" t="str">
            <v>EXCEL</v>
          </cell>
          <cell r="K11712">
            <v>0</v>
          </cell>
        </row>
        <row r="11713">
          <cell r="A11713" t="str">
            <v>Z-555-3V-COM16-INT3-</v>
          </cell>
          <cell r="B11713" t="str">
            <v>Z-555-3V-COM16-INT3-30C13-6C19-3B</v>
          </cell>
          <cell r="C11713" t="str">
            <v>Z-555-3V-COM16-INT3-30C13-6C19-3B Excel INT3 Vertical PDU c/w 30x C13, 6x C19 socket</v>
          </cell>
          <cell r="D11713" t="str">
            <v>szt.</v>
          </cell>
          <cell r="E11713">
            <v>0</v>
          </cell>
          <cell r="F11713" t="str">
            <v>EXCEL</v>
          </cell>
          <cell r="K11713">
            <v>0</v>
          </cell>
        </row>
        <row r="11714">
          <cell r="A11714" t="str">
            <v>3T-Z-555-3V-COM16-IN</v>
          </cell>
          <cell r="B11714" t="str">
            <v>Z-555-3V-COM16-INT3-30C13-6C19-3T</v>
          </cell>
          <cell r="C11714" t="str">
            <v>Z-555-3V-COM16-INT3-30C13-6C19-3T Excel INT3 Vertical PDU c/w 30x C13, 6x C19 socket</v>
          </cell>
          <cell r="D11714" t="str">
            <v>szt.</v>
          </cell>
          <cell r="E11714">
            <v>0</v>
          </cell>
          <cell r="F11714" t="str">
            <v>EXCEL</v>
          </cell>
          <cell r="K11714">
            <v>0</v>
          </cell>
        </row>
        <row r="11715">
          <cell r="A11715" t="str">
            <v>T12-2302</v>
          </cell>
          <cell r="B11715" t="str">
            <v>Zabezpieczenie dla 1 pary 180 FS-PTC (UB=180V)</v>
          </cell>
          <cell r="C11715" t="str">
            <v>Zabezpieczenie przepięciowo-przetężeniowe dla 1 pary 180 FS-PTC (UB=180V)</v>
          </cell>
          <cell r="D11715" t="str">
            <v>szt.</v>
          </cell>
          <cell r="E11715">
            <v>0</v>
          </cell>
          <cell r="F11715" t="str">
            <v>Cobi LSA telekomunikacja</v>
          </cell>
          <cell r="K11715">
            <v>0</v>
          </cell>
        </row>
        <row r="11716">
          <cell r="A11716" t="str">
            <v>ZACISKARKA</v>
          </cell>
          <cell r="B11716" t="str">
            <v>Zaciskarka</v>
          </cell>
          <cell r="C11716" t="str">
            <v>Zaciskarka</v>
          </cell>
          <cell r="D11716" t="str">
            <v>szt.</v>
          </cell>
          <cell r="E11716">
            <v>0</v>
          </cell>
          <cell r="F11716" t="str">
            <v>Inne - okazjonalne</v>
          </cell>
          <cell r="K11716">
            <v>0</v>
          </cell>
        </row>
        <row r="11717">
          <cell r="A11717" t="str">
            <v>ZT100/88</v>
          </cell>
          <cell r="B11717" t="str">
            <v>Zaciskarka terminali 110/88</v>
          </cell>
          <cell r="C11717" t="str">
            <v>Zaciskarka terminali 110/88</v>
          </cell>
          <cell r="D11717" t="str">
            <v>szt.</v>
          </cell>
          <cell r="E11717">
            <v>59.8</v>
          </cell>
          <cell r="F11717" t="str">
            <v>Cobi Cu okablowanie</v>
          </cell>
          <cell r="K11717">
            <v>0</v>
          </cell>
        </row>
        <row r="11718">
          <cell r="A11718">
            <v>1062310</v>
          </cell>
          <cell r="B11718" t="str">
            <v>Zaciskarka wtyków RJ45, RJ12, RJ11</v>
          </cell>
          <cell r="C11718" t="str">
            <v>Zaciskarka wtyków RJ45, RJ12, RJ11</v>
          </cell>
          <cell r="D11718" t="str">
            <v>szt.</v>
          </cell>
          <cell r="E11718">
            <v>0</v>
          </cell>
          <cell r="F11718" t="str">
            <v>Cobi Cu okablowanie</v>
          </cell>
          <cell r="K11718">
            <v>0</v>
          </cell>
        </row>
        <row r="11719">
          <cell r="A11719">
            <v>1002274</v>
          </cell>
          <cell r="B11719" t="str">
            <v>Zaciskarka złącz modularnych 8p, 6p, 4p</v>
          </cell>
          <cell r="C11719" t="str">
            <v>Zaciskarka złącz modularnych 8p, 6p, 4p</v>
          </cell>
          <cell r="D11719" t="str">
            <v>szt.</v>
          </cell>
          <cell r="E11719">
            <v>0</v>
          </cell>
          <cell r="F11719" t="str">
            <v>Cobi Cu okablowanie</v>
          </cell>
          <cell r="K11719">
            <v>0</v>
          </cell>
        </row>
        <row r="11720">
          <cell r="A11720" t="str">
            <v>735813-100</v>
          </cell>
          <cell r="B11720" t="str">
            <v>Zakończenie kanału CLIDI 55 x 130mm</v>
          </cell>
          <cell r="C11720" t="str">
            <v>Zakończenie kanału CLIDI 55 x 130mm</v>
          </cell>
          <cell r="D11720" t="str">
            <v>szt.</v>
          </cell>
          <cell r="E11720">
            <v>0</v>
          </cell>
          <cell r="F11720" t="str">
            <v>Puszki podłogowe i koryta</v>
          </cell>
          <cell r="K11720">
            <v>0</v>
          </cell>
        </row>
        <row r="11721">
          <cell r="A11721">
            <v>735803</v>
          </cell>
          <cell r="B11721" t="str">
            <v>Zakończenie kanału CLIDI 55 x 90mm ,9010 śn. Biały</v>
          </cell>
          <cell r="C11721" t="str">
            <v>Zakończenie kanału CLIDI 55 x 90mm ,9010 śn. Biały</v>
          </cell>
          <cell r="D11721" t="str">
            <v>szt.</v>
          </cell>
          <cell r="E11721">
            <v>0</v>
          </cell>
          <cell r="F11721" t="str">
            <v>Puszki podłogowe i koryta</v>
          </cell>
          <cell r="K11721">
            <v>0</v>
          </cell>
        </row>
        <row r="11722">
          <cell r="A11722" t="str">
            <v>ZALICZKA</v>
          </cell>
          <cell r="B11722" t="str">
            <v>Zaliczka na zakup kabla</v>
          </cell>
          <cell r="C11722" t="str">
            <v>Zaliczka na zakup kabla</v>
          </cell>
          <cell r="D11722" t="str">
            <v>szt.</v>
          </cell>
          <cell r="E11722">
            <v>0</v>
          </cell>
          <cell r="F11722" t="str">
            <v>USŁUGI</v>
          </cell>
          <cell r="K11722">
            <v>0</v>
          </cell>
        </row>
        <row r="11723">
          <cell r="A11723" t="str">
            <v>ZAMEK</v>
          </cell>
          <cell r="B11723" t="str">
            <v>ZAMEK</v>
          </cell>
          <cell r="C11723" t="str">
            <v>ZAMEK</v>
          </cell>
          <cell r="D11723" t="str">
            <v>szt.</v>
          </cell>
          <cell r="E11723">
            <v>0</v>
          </cell>
          <cell r="F11723" t="str">
            <v>Cobi szafy akcesoria</v>
          </cell>
          <cell r="K11723">
            <v>0</v>
          </cell>
        </row>
        <row r="11724">
          <cell r="A11724" t="str">
            <v>F9852S</v>
          </cell>
          <cell r="B11724" t="str">
            <v>ZAMEK 1/4 OBROTU ŚLEPY UNIEMOZLIWIA OTWARCIE OSŁON</v>
          </cell>
          <cell r="C11724" t="str">
            <v>ZAMEK 1/4 OBROTU ŚLEPY UNIEMOZLIWIA OTWARCIE OSŁON OD ZEWNĄTRZ - RAL 5024</v>
          </cell>
          <cell r="D11724" t="str">
            <v>szt.</v>
          </cell>
          <cell r="E11724">
            <v>41.17</v>
          </cell>
          <cell r="F11724" t="str">
            <v>TECNOSTEEL</v>
          </cell>
          <cell r="K11724">
            <v>0</v>
          </cell>
        </row>
        <row r="11725">
          <cell r="A11725" t="str">
            <v>F9852</v>
          </cell>
          <cell r="B11725" t="str">
            <v>ZAMEK 1/4 OBROTU Z KLUCZEM (DO OSŁON BOCZNYCH PEŁN</v>
          </cell>
          <cell r="C11725" t="str">
            <v>ZAMEK 1/4 OBROTU Z KLUCZEM (DO OSŁON BOCZNYCH PEŁNYCH) - RAL 5024</v>
          </cell>
          <cell r="D11725" t="str">
            <v>szt.</v>
          </cell>
          <cell r="E11725">
            <v>41.17</v>
          </cell>
          <cell r="F11725" t="str">
            <v>TECNOSTEEL</v>
          </cell>
          <cell r="K11725">
            <v>0</v>
          </cell>
        </row>
        <row r="11726">
          <cell r="A11726" t="str">
            <v>F2566</v>
          </cell>
          <cell r="B11726" t="str">
            <v>ZAMEK 1/4 OBROTU Z KLUCZEM (DO OSŁON BOCZNYCH PERF</v>
          </cell>
          <cell r="C11726" t="str">
            <v>ZAMEK 1/4 OBROTU Z KLUCZEM (DO OSŁON BOCZNYCH PERFOROWANYCH) - RAL 5024</v>
          </cell>
          <cell r="D11726" t="str">
            <v>szt.</v>
          </cell>
          <cell r="E11726">
            <v>41.17</v>
          </cell>
          <cell r="F11726" t="str">
            <v>TECNOSTEEL</v>
          </cell>
          <cell r="K11726">
            <v>0</v>
          </cell>
        </row>
        <row r="11727">
          <cell r="A11727">
            <v>3060056</v>
          </cell>
          <cell r="B11727" t="str">
            <v>Zamek cylindryczny do boxów VKA</v>
          </cell>
          <cell r="C11727" t="str">
            <v>Zamek cylindryczny do boxów VKA</v>
          </cell>
          <cell r="D11727" t="str">
            <v>szt.</v>
          </cell>
          <cell r="E11727">
            <v>0</v>
          </cell>
          <cell r="F11727" t="str">
            <v>Cobi LSA telekomunikacja</v>
          </cell>
          <cell r="K11727">
            <v>0</v>
          </cell>
        </row>
        <row r="11728">
          <cell r="A11728" t="str">
            <v>3060 056/T</v>
          </cell>
          <cell r="B11728" t="str">
            <v>Zamek cylindryczny wersja tecno do boxów VKA</v>
          </cell>
          <cell r="C11728" t="str">
            <v>Zamek cylindryczny wersja tecno do boxów VKA</v>
          </cell>
          <cell r="D11728" t="str">
            <v>szt.</v>
          </cell>
          <cell r="E11728">
            <v>0</v>
          </cell>
          <cell r="F11728" t="str">
            <v>Cobi LSA telekomunikacja</v>
          </cell>
          <cell r="K11728">
            <v>0</v>
          </cell>
        </row>
        <row r="11729">
          <cell r="A11729" t="str">
            <v>ACR01-0240</v>
          </cell>
          <cell r="B11729" t="str">
            <v>Zamek do drzwi szafy wiszącej CobiCabling Ravus</v>
          </cell>
          <cell r="C11729" t="str">
            <v>Zamek do drzwi szafy wiszącej CobiCabling Ravus</v>
          </cell>
          <cell r="D11729" t="str">
            <v>szt.</v>
          </cell>
          <cell r="E11729">
            <v>16</v>
          </cell>
          <cell r="F11729" t="str">
            <v>Cobi szafy akcesoria</v>
          </cell>
          <cell r="K11729">
            <v>0</v>
          </cell>
        </row>
        <row r="11730">
          <cell r="A11730" t="str">
            <v>ZAM_KAR_13,56</v>
          </cell>
          <cell r="B11730" t="str">
            <v>Zamek na karte zbliżeniowa 13,56MHz</v>
          </cell>
          <cell r="C11730" t="str">
            <v>Zamek na karte zbliżeniowa 13,56MHz</v>
          </cell>
          <cell r="D11730" t="str">
            <v>szt.</v>
          </cell>
          <cell r="E11730">
            <v>0</v>
          </cell>
          <cell r="F11730" t="str">
            <v>Cobi szafy akcesoria</v>
          </cell>
          <cell r="K11730">
            <v>0</v>
          </cell>
        </row>
        <row r="11731">
          <cell r="A11731" t="str">
            <v>FZCH1333</v>
          </cell>
          <cell r="B11731" t="str">
            <v>Zamek pantentowy 1333 chromowany</v>
          </cell>
          <cell r="C11731" t="str">
            <v>Zamek pantentowy 1333 chromowany</v>
          </cell>
          <cell r="D11731" t="str">
            <v>szt.</v>
          </cell>
          <cell r="E11731">
            <v>0</v>
          </cell>
          <cell r="F11731" t="str">
            <v>Cobi szafy akcesoria</v>
          </cell>
          <cell r="K11731">
            <v>0</v>
          </cell>
        </row>
        <row r="11732">
          <cell r="A11732" t="str">
            <v>F9270</v>
          </cell>
          <cell r="B11732" t="str">
            <v>ZAMEK SZYFROWY</v>
          </cell>
          <cell r="C11732" t="str">
            <v>ZAMEK SZYFROWY</v>
          </cell>
          <cell r="D11732" t="str">
            <v>szt.</v>
          </cell>
          <cell r="E11732">
            <v>259.14</v>
          </cell>
          <cell r="F11732" t="str">
            <v>TECNOSTEEL</v>
          </cell>
          <cell r="K11732">
            <v>0</v>
          </cell>
        </row>
        <row r="11733">
          <cell r="A11733" t="str">
            <v>T17702B</v>
          </cell>
          <cell r="B11733" t="str">
            <v xml:space="preserve">Zamek szyfrowy dla drzwi dwuskrzydłowych </v>
          </cell>
          <cell r="C11733" t="str">
            <v xml:space="preserve">Zamek szyfrowy dla drzwi dwuskrzydłowych </v>
          </cell>
          <cell r="D11733" t="str">
            <v>szt.</v>
          </cell>
          <cell r="E11733">
            <v>226.02</v>
          </cell>
          <cell r="F11733" t="str">
            <v>TECNOSTEEL</v>
          </cell>
          <cell r="K11733">
            <v>0</v>
          </cell>
        </row>
        <row r="11734">
          <cell r="A11734" t="str">
            <v>T1770</v>
          </cell>
          <cell r="B11734" t="str">
            <v xml:space="preserve">Zamek szyfrowy dla drzwi jednoskrzydłowych </v>
          </cell>
          <cell r="C11734" t="str">
            <v xml:space="preserve">Zamek szyfrowy dla drzwi jednoskrzydłowych </v>
          </cell>
          <cell r="D11734" t="str">
            <v>szt.</v>
          </cell>
          <cell r="E11734">
            <v>209.13</v>
          </cell>
          <cell r="F11734" t="str">
            <v>TECNOSTEEL</v>
          </cell>
          <cell r="K11734">
            <v>0</v>
          </cell>
        </row>
        <row r="11735">
          <cell r="A11735">
            <v>2021001</v>
          </cell>
          <cell r="B11735" t="str">
            <v>Zamek z dwoma kluczami do box I, II, III, IV</v>
          </cell>
          <cell r="C11735" t="str">
            <v>Zamek z dwoma kluczami do box I, II, III, IV</v>
          </cell>
          <cell r="D11735" t="str">
            <v>szt.</v>
          </cell>
          <cell r="E11735">
            <v>4.28</v>
          </cell>
          <cell r="F11735" t="str">
            <v>Cobi LSA telekomunikacja</v>
          </cell>
          <cell r="K11735">
            <v>0</v>
          </cell>
        </row>
        <row r="11736">
          <cell r="A11736" t="str">
            <v>5010 146/Z</v>
          </cell>
          <cell r="B11736" t="str">
            <v xml:space="preserve">ZAMEK Z KLUCZEM 1/4  </v>
          </cell>
          <cell r="C11736" t="str">
            <v xml:space="preserve">ZAMEK Z KLUCZEM 1/4  </v>
          </cell>
          <cell r="D11736" t="str">
            <v>szt.</v>
          </cell>
          <cell r="E11736">
            <v>0</v>
          </cell>
          <cell r="F11736" t="str">
            <v>Cobi LSA telekomunikacja</v>
          </cell>
          <cell r="K11736">
            <v>0</v>
          </cell>
        </row>
        <row r="11737">
          <cell r="A11737" t="str">
            <v>PZAS_12V_3PIN</v>
          </cell>
          <cell r="B11737" t="str">
            <v>Zasilacz 12V 3pin ATX</v>
          </cell>
          <cell r="C11737" t="str">
            <v>Zasilacz 12V 3pin ATX</v>
          </cell>
          <cell r="D11737" t="str">
            <v>szt.</v>
          </cell>
          <cell r="E11737">
            <v>0</v>
          </cell>
          <cell r="F11737" t="str">
            <v>Cobi szafy akcesoria</v>
          </cell>
          <cell r="K11737">
            <v>0</v>
          </cell>
        </row>
        <row r="11738">
          <cell r="A11738" t="str">
            <v xml:space="preserve">UPS/1400GE </v>
          </cell>
          <cell r="B11738" t="str">
            <v xml:space="preserve">Zasilacz awaryjny UPS ORVALDI 1400GE </v>
          </cell>
          <cell r="C11738" t="str">
            <v xml:space="preserve">Zasilacz awaryjny UPS ORVALDI 1400GE </v>
          </cell>
          <cell r="D11738" t="str">
            <v>szt.</v>
          </cell>
          <cell r="E11738">
            <v>0</v>
          </cell>
          <cell r="F11738" t="str">
            <v>UPS i urządzenia aktywne</v>
          </cell>
          <cell r="K11738">
            <v>0</v>
          </cell>
        </row>
        <row r="11739">
          <cell r="A11739" t="str">
            <v>T9191</v>
          </cell>
          <cell r="B11739" t="str">
            <v>Zasilacz dla paneli oświetleniowych LED</v>
          </cell>
          <cell r="C11739" t="str">
            <v>Zasilacz dla paneli oświetleniowych LED</v>
          </cell>
          <cell r="D11739" t="str">
            <v>szt.</v>
          </cell>
          <cell r="E11739">
            <v>200.67</v>
          </cell>
          <cell r="F11739" t="str">
            <v>TECNOSTEEL</v>
          </cell>
          <cell r="K11739">
            <v>0</v>
          </cell>
        </row>
        <row r="11740">
          <cell r="A11740" t="str">
            <v>ZASILACZ/HP</v>
          </cell>
          <cell r="B11740" t="str">
            <v>Zasilacz HP do serwera ProLiant DL G5</v>
          </cell>
          <cell r="C11740" t="str">
            <v>Zasilacz HP do serwera ProLiant DL G5</v>
          </cell>
          <cell r="D11740" t="str">
            <v>szt.</v>
          </cell>
          <cell r="E11740">
            <v>0</v>
          </cell>
          <cell r="F11740" t="str">
            <v>UPS i urządzenia aktywne</v>
          </cell>
          <cell r="K11740">
            <v>0</v>
          </cell>
        </row>
        <row r="11741">
          <cell r="A11741">
            <v>5010021</v>
          </cell>
          <cell r="B11741" t="str">
            <v>Zasilacz impulsowy 230V/12V/1,4A do lampki LED, ko</v>
          </cell>
          <cell r="C11741" t="str">
            <v>Zasilacz impulsowy 230V/12V/1,4A do lampki LED, kolor czarny</v>
          </cell>
          <cell r="D11741" t="str">
            <v>szt.</v>
          </cell>
          <cell r="E11741">
            <v>23.18</v>
          </cell>
          <cell r="F11741" t="str">
            <v>Cobi szafy akcesoria</v>
          </cell>
          <cell r="K11741">
            <v>0</v>
          </cell>
        </row>
        <row r="11742">
          <cell r="A11742" t="str">
            <v>ZASILACZ-UPS</v>
          </cell>
          <cell r="B11742" t="str">
            <v>Zasilacz UPS</v>
          </cell>
          <cell r="C11742" t="str">
            <v>Zasilacz UPS</v>
          </cell>
          <cell r="D11742" t="str">
            <v>szt.</v>
          </cell>
          <cell r="E11742">
            <v>0</v>
          </cell>
          <cell r="F11742" t="str">
            <v>UPS i urządzenia aktywne</v>
          </cell>
          <cell r="K11742">
            <v>0</v>
          </cell>
        </row>
        <row r="11743">
          <cell r="A11743" t="str">
            <v>FS9578</v>
          </cell>
          <cell r="B11743" t="str">
            <v xml:space="preserve">Zaslepka filtracyjna do szafy 800mm w komplecie z </v>
          </cell>
          <cell r="C11743" t="str">
            <v>Zaslepka filtracyjna do szafy 800mm w komplecie z przepustem szczotkowym</v>
          </cell>
          <cell r="D11743" t="str">
            <v>szt.</v>
          </cell>
          <cell r="E11743">
            <v>0</v>
          </cell>
          <cell r="F11743" t="str">
            <v>Cobi szafy akcesoria</v>
          </cell>
          <cell r="K11743">
            <v>0</v>
          </cell>
        </row>
        <row r="11744">
          <cell r="A11744" t="str">
            <v>5050 012/SW</v>
          </cell>
          <cell r="B11744" t="str">
            <v>Zaślepka (zatyczka) gniazda RJ45, czarna</v>
          </cell>
          <cell r="C11744" t="str">
            <v>Zaślepka (zatyczka) gniazda RJ45, czarna</v>
          </cell>
          <cell r="D11744" t="str">
            <v>szt.</v>
          </cell>
          <cell r="E11744">
            <v>1.24</v>
          </cell>
          <cell r="F11744" t="str">
            <v>Cobi Cu okablowanie</v>
          </cell>
          <cell r="K11744">
            <v>0</v>
          </cell>
        </row>
        <row r="11745">
          <cell r="A11745" t="str">
            <v>F9012-21</v>
          </cell>
          <cell r="B11745" t="str">
            <v>Zaślepka 21'' - 1U</v>
          </cell>
          <cell r="C11745" t="str">
            <v>Zaślepka 21'' - 1U</v>
          </cell>
          <cell r="D11745" t="str">
            <v>szt.</v>
          </cell>
          <cell r="E11745">
            <v>22.96</v>
          </cell>
          <cell r="F11745" t="str">
            <v>TECNOSTEEL</v>
          </cell>
          <cell r="K11745">
            <v>0</v>
          </cell>
        </row>
        <row r="11746">
          <cell r="A11746" t="str">
            <v>F9102-21</v>
          </cell>
          <cell r="B11746" t="str">
            <v>Zaślepka 21'' - 2U</v>
          </cell>
          <cell r="C11746" t="str">
            <v>Zaślepka 21'' - 2U</v>
          </cell>
          <cell r="D11746" t="str">
            <v>szt.</v>
          </cell>
          <cell r="E11746">
            <v>37.21</v>
          </cell>
          <cell r="F11746" t="str">
            <v>TECNOSTEEL</v>
          </cell>
          <cell r="K11746">
            <v>0</v>
          </cell>
        </row>
        <row r="11747">
          <cell r="A11747" t="str">
            <v>F9013-21</v>
          </cell>
          <cell r="B11747" t="str">
            <v>Zaślepka 21'' - 3U</v>
          </cell>
          <cell r="C11747" t="str">
            <v>Zaślepka 21'' - 3U</v>
          </cell>
          <cell r="D11747" t="str">
            <v>szt.</v>
          </cell>
          <cell r="E11747">
            <v>41.48</v>
          </cell>
          <cell r="F11747" t="str">
            <v>TECNOSTEEL</v>
          </cell>
          <cell r="K11747">
            <v>0</v>
          </cell>
        </row>
        <row r="11748">
          <cell r="A11748" t="str">
            <v>SAN-SZB</v>
          </cell>
          <cell r="B11748" t="str">
            <v>Zaślepka 22,5x45 mm (RAL 9003)</v>
          </cell>
          <cell r="C11748" t="str">
            <v>Zaślepka 22,5x45 mm (RAL 9003)</v>
          </cell>
          <cell r="D11748" t="str">
            <v>szt.</v>
          </cell>
          <cell r="E11748">
            <v>0</v>
          </cell>
          <cell r="F11748" t="str">
            <v>Półprodukty do montażu</v>
          </cell>
          <cell r="K11748">
            <v>0</v>
          </cell>
        </row>
        <row r="11749">
          <cell r="A11749" t="str">
            <v>SAN-SZK-T</v>
          </cell>
          <cell r="B11749" t="str">
            <v>Zaślepka 22,5x45 mm (RAL 9010) z logo Telegärtner</v>
          </cell>
          <cell r="C11749" t="str">
            <v>Zaślepka 22,5x45 mm (RAL 9010) z logo Telegärtner</v>
          </cell>
          <cell r="D11749" t="str">
            <v>szt.</v>
          </cell>
          <cell r="E11749">
            <v>0</v>
          </cell>
          <cell r="F11749" t="str">
            <v>Półprodukty do montażu</v>
          </cell>
          <cell r="K11749">
            <v>0</v>
          </cell>
        </row>
        <row r="11750">
          <cell r="A11750" t="str">
            <v>SAN-DM-SZK</v>
          </cell>
          <cell r="B11750" t="str">
            <v>Zaślepka 22,5x45 mm DO MONTAŻU</v>
          </cell>
          <cell r="C11750" t="str">
            <v>Zaślepka 22,5x45 mm (RAL 9010)</v>
          </cell>
          <cell r="D11750" t="str">
            <v>szt.</v>
          </cell>
          <cell r="E11750">
            <v>0</v>
          </cell>
          <cell r="F11750" t="str">
            <v>Półprodukty do montażu</v>
          </cell>
          <cell r="K11750">
            <v>0</v>
          </cell>
        </row>
        <row r="11751">
          <cell r="A11751" t="str">
            <v>TAK02</v>
          </cell>
          <cell r="B11751" t="str">
            <v>Zaślepka alum.45x45mm do kolumny</v>
          </cell>
          <cell r="C11751" t="str">
            <v>Zaślepka alum.45x45mm do kolumny</v>
          </cell>
          <cell r="D11751" t="str">
            <v>szt.</v>
          </cell>
          <cell r="E11751">
            <v>0</v>
          </cell>
          <cell r="F11751" t="str">
            <v>Puszki podłogowe i koryta</v>
          </cell>
          <cell r="K11751">
            <v>0</v>
          </cell>
        </row>
        <row r="11752">
          <cell r="A11752" t="str">
            <v>TAK01</v>
          </cell>
          <cell r="B11752" t="str">
            <v>Zaślepka alumin.22,5x45mm do kolumny</v>
          </cell>
          <cell r="C11752" t="str">
            <v>Zaślepka alumin.22,5x45mm do kolumny</v>
          </cell>
          <cell r="D11752" t="str">
            <v>szt.</v>
          </cell>
          <cell r="E11752">
            <v>0</v>
          </cell>
          <cell r="F11752" t="str">
            <v>Puszki podłogowe i koryta</v>
          </cell>
          <cell r="K11752">
            <v>0</v>
          </cell>
        </row>
        <row r="11753">
          <cell r="A11753" t="str">
            <v>TAK23</v>
          </cell>
          <cell r="B11753" t="str">
            <v>Zaślepka alumin.517,5x45mm</v>
          </cell>
          <cell r="C11753" t="str">
            <v>Zaślepka alumin.517,5x45mm</v>
          </cell>
          <cell r="D11753" t="str">
            <v>szt.</v>
          </cell>
          <cell r="E11753">
            <v>0</v>
          </cell>
          <cell r="F11753" t="str">
            <v>Puszki podłogowe i koryta</v>
          </cell>
          <cell r="K11753">
            <v>0</v>
          </cell>
        </row>
        <row r="11754">
          <cell r="A11754" t="str">
            <v>TAK03</v>
          </cell>
          <cell r="B11754" t="str">
            <v>Zaślepka alumin.67,5x45mm do kolumny</v>
          </cell>
          <cell r="C11754" t="str">
            <v>Zaślepka alumin.67,5x45mm do kolumny</v>
          </cell>
          <cell r="D11754" t="str">
            <v>szt.</v>
          </cell>
          <cell r="E11754">
            <v>0</v>
          </cell>
          <cell r="F11754" t="str">
            <v>Puszki podłogowe i koryta</v>
          </cell>
          <cell r="K11754">
            <v>0</v>
          </cell>
        </row>
        <row r="11755">
          <cell r="A11755" t="str">
            <v>TAK04</v>
          </cell>
          <cell r="B11755" t="str">
            <v>Zaślepka alumin.90x45mm do kolumny</v>
          </cell>
          <cell r="C11755" t="str">
            <v>Zaślepka alumin.90x45mm do kolumny</v>
          </cell>
          <cell r="D11755" t="str">
            <v>szt.</v>
          </cell>
          <cell r="E11755">
            <v>0</v>
          </cell>
          <cell r="F11755" t="str">
            <v>Puszki podłogowe i koryta</v>
          </cell>
          <cell r="K11755">
            <v>0</v>
          </cell>
        </row>
        <row r="11756">
          <cell r="A11756" t="str">
            <v>F40-1610</v>
          </cell>
          <cell r="B11756" t="str">
            <v>Zaślepka CobiCabling do panela Multi-Use</v>
          </cell>
          <cell r="C11756" t="str">
            <v>Zaślepka CobiCabling do panela Multi-Use</v>
          </cell>
          <cell r="D11756" t="str">
            <v>szt.</v>
          </cell>
          <cell r="E11756">
            <v>0</v>
          </cell>
          <cell r="F11756" t="str">
            <v>Cobi FO osprzęt</v>
          </cell>
          <cell r="K11756">
            <v>0</v>
          </cell>
        </row>
        <row r="11757">
          <cell r="A11757" t="str">
            <v>C15-0003</v>
          </cell>
          <cell r="B11757" t="str">
            <v>Zaślepka otworu 50x25mm</v>
          </cell>
          <cell r="C11757" t="str">
            <v>Zaślepka otworu 50x25mm</v>
          </cell>
          <cell r="D11757" t="str">
            <v>szt.</v>
          </cell>
          <cell r="E11757">
            <v>0</v>
          </cell>
          <cell r="F11757" t="str">
            <v>Cobi Cu okablowanie</v>
          </cell>
          <cell r="K11757">
            <v>0</v>
          </cell>
        </row>
        <row r="11758">
          <cell r="A11758" t="str">
            <v>SAN-SZK</v>
          </cell>
          <cell r="B11758" t="str">
            <v>Zaślepka otworu keystone 22,5x45mm (RAL 9010)</v>
          </cell>
          <cell r="C11758" t="str">
            <v>Zaślepka CobiCabling keystone 22,5x45mm (kolor biały RAL 9010)</v>
          </cell>
          <cell r="D11758" t="str">
            <v>szt.</v>
          </cell>
          <cell r="E11758">
            <v>3.12</v>
          </cell>
          <cell r="F11758" t="str">
            <v>Cobi 45x45</v>
          </cell>
          <cell r="K11758">
            <v>0</v>
          </cell>
        </row>
        <row r="11759">
          <cell r="A11759" t="str">
            <v>SAN-SZK22,5</v>
          </cell>
          <cell r="B11759" t="str">
            <v>Zaślepka otworu keystone 22,5x45mm (RAL 9010)</v>
          </cell>
          <cell r="C11759" t="str">
            <v>Zaślepka CobiCabling keystone 22,5x45mm (kolor biały RAL 9010)</v>
          </cell>
          <cell r="D11759" t="str">
            <v>szt.</v>
          </cell>
          <cell r="E11759">
            <v>2.62</v>
          </cell>
          <cell r="F11759" t="str">
            <v>Cobi 45x45</v>
          </cell>
          <cell r="K11759">
            <v>0</v>
          </cell>
        </row>
        <row r="11760">
          <cell r="A11760" t="str">
            <v>SAN-SZK45</v>
          </cell>
          <cell r="B11760" t="str">
            <v>Zaślepka otworu keystone 45x45mm (RAL 9010)</v>
          </cell>
          <cell r="C11760" t="str">
            <v>Zaślepka CobiCabling otworu keystone 45x45mm (kolor biały RAL 9010)</v>
          </cell>
          <cell r="D11760" t="str">
            <v>szt.</v>
          </cell>
          <cell r="E11760">
            <v>3.7</v>
          </cell>
          <cell r="F11760" t="str">
            <v>Cobi 45x45</v>
          </cell>
          <cell r="K11760">
            <v>0</v>
          </cell>
        </row>
        <row r="11761">
          <cell r="A11761" t="str">
            <v>C30-0108</v>
          </cell>
          <cell r="B11761" t="str">
            <v>Zaślepka otworu modułu keystone biała</v>
          </cell>
          <cell r="C11761" t="str">
            <v>Zaślepka otworu modułu RJ45 keystone biała</v>
          </cell>
          <cell r="D11761" t="str">
            <v>szt.</v>
          </cell>
          <cell r="E11761">
            <v>1.56</v>
          </cell>
          <cell r="F11761" t="str">
            <v>Cobi Cu okablowanie</v>
          </cell>
          <cell r="K11761">
            <v>0</v>
          </cell>
        </row>
        <row r="11762">
          <cell r="A11762" t="str">
            <v>C30-0109</v>
          </cell>
          <cell r="B11762" t="str">
            <v>Zaślepka otworu modułu keystone czarna</v>
          </cell>
          <cell r="C11762" t="str">
            <v>Zaślepka otworu modułu RJ45 keystone czarna</v>
          </cell>
          <cell r="D11762" t="str">
            <v>szt.</v>
          </cell>
          <cell r="E11762">
            <v>1.43</v>
          </cell>
          <cell r="F11762" t="str">
            <v>Cobi Cu okablowanie</v>
          </cell>
          <cell r="K11762">
            <v>0</v>
          </cell>
        </row>
        <row r="11763">
          <cell r="A11763" t="str">
            <v>F61-0011</v>
          </cell>
          <cell r="B11763" t="str">
            <v>Zaślepka otworu SC dx/LC quad</v>
          </cell>
          <cell r="C11763" t="str">
            <v>Zaślepka CobiCabling otworu SC duplex/LC quad czarna</v>
          </cell>
          <cell r="D11763" t="str">
            <v>szt.</v>
          </cell>
          <cell r="E11763">
            <v>1.8</v>
          </cell>
          <cell r="F11763" t="str">
            <v>Cobi FO osprzęt</v>
          </cell>
          <cell r="K11763">
            <v>0</v>
          </cell>
        </row>
        <row r="11764">
          <cell r="A11764" t="str">
            <v>F61-0010</v>
          </cell>
          <cell r="B11764" t="str">
            <v>Zaślepka otworu SC sx/LC dx</v>
          </cell>
          <cell r="C11764" t="str">
            <v>Zaślepka CobiCabling otworu SC simplex/LC duplex czarna</v>
          </cell>
          <cell r="D11764" t="str">
            <v>szt.</v>
          </cell>
          <cell r="E11764">
            <v>1</v>
          </cell>
          <cell r="F11764" t="str">
            <v>Cobi FO osprzęt</v>
          </cell>
          <cell r="K11764">
            <v>0</v>
          </cell>
        </row>
        <row r="11765">
          <cell r="A11765" t="str">
            <v>F61-0012</v>
          </cell>
          <cell r="B11765" t="str">
            <v>Zaślepka otworu ST</v>
          </cell>
          <cell r="C11765" t="str">
            <v>Zaślepka CobiCabling otworu ST</v>
          </cell>
          <cell r="D11765" t="str">
            <v>szt.</v>
          </cell>
          <cell r="E11765">
            <v>0.11</v>
          </cell>
          <cell r="F11765" t="str">
            <v>Cobi FO osprzęt</v>
          </cell>
          <cell r="K11765">
            <v>0</v>
          </cell>
        </row>
        <row r="11766">
          <cell r="A11766">
            <v>681152045</v>
          </cell>
          <cell r="B11766" t="str">
            <v>Zaślepka podw. biała mod.45</v>
          </cell>
          <cell r="C11766" t="str">
            <v>Zaślepka podw. biała mod.45</v>
          </cell>
          <cell r="D11766" t="str">
            <v>szt.</v>
          </cell>
          <cell r="E11766">
            <v>0</v>
          </cell>
          <cell r="F11766" t="str">
            <v>Puszki podłogowe i koryta</v>
          </cell>
          <cell r="K11766">
            <v>0</v>
          </cell>
        </row>
        <row r="11767">
          <cell r="A11767">
            <v>681152090</v>
          </cell>
          <cell r="B11767" t="str">
            <v>Zaślepka podw. czarna mod.45</v>
          </cell>
          <cell r="C11767" t="str">
            <v>Zaślepka podw. czarna mod.45</v>
          </cell>
          <cell r="D11767" t="str">
            <v>szt.</v>
          </cell>
          <cell r="E11767">
            <v>0</v>
          </cell>
          <cell r="F11767" t="str">
            <v>Puszki podłogowe i koryta</v>
          </cell>
          <cell r="K11767">
            <v>0</v>
          </cell>
        </row>
        <row r="11768">
          <cell r="A11768">
            <v>681151050</v>
          </cell>
          <cell r="B11768" t="str">
            <v>Zaślepka poj. biała</v>
          </cell>
          <cell r="C11768" t="str">
            <v>Zaślepka poj. biała</v>
          </cell>
          <cell r="D11768" t="str">
            <v>szt.</v>
          </cell>
          <cell r="E11768">
            <v>0</v>
          </cell>
          <cell r="F11768" t="str">
            <v>Puszki podłogowe i koryta</v>
          </cell>
          <cell r="K11768">
            <v>0</v>
          </cell>
        </row>
        <row r="11769">
          <cell r="A11769">
            <v>681151090</v>
          </cell>
          <cell r="B11769" t="str">
            <v>Zaślepka poj. czarna mod. 45</v>
          </cell>
          <cell r="C11769" t="str">
            <v>Zaślepka poj. czarna mod. 45</v>
          </cell>
          <cell r="D11769" t="str">
            <v>szt.</v>
          </cell>
          <cell r="E11769">
            <v>0</v>
          </cell>
          <cell r="F11769" t="str">
            <v>Puszki podłogowe i koryta</v>
          </cell>
          <cell r="K11769">
            <v>0</v>
          </cell>
        </row>
        <row r="11770">
          <cell r="A11770">
            <v>69294005</v>
          </cell>
          <cell r="B11770" t="str">
            <v>Zaślepka przeciwkurz. moduły KS, 25 szt, czerw.</v>
          </cell>
          <cell r="C11770" t="str">
            <v>Zaślepka przeciwkurzowa do modułów typu KS, opakowanie 25 szt., żółte</v>
          </cell>
          <cell r="D11770" t="str">
            <v>szt.</v>
          </cell>
          <cell r="E11770">
            <v>0</v>
          </cell>
          <cell r="F11770" t="str">
            <v>Cobi Cu okablowanie</v>
          </cell>
          <cell r="K11770">
            <v>0</v>
          </cell>
        </row>
        <row r="11771">
          <cell r="A11771">
            <v>69294003</v>
          </cell>
          <cell r="B11771" t="str">
            <v>Zaślepka przeciwkurz. moduły KS, 25 szt, niebies.</v>
          </cell>
          <cell r="C11771" t="str">
            <v>Zaślepka przeciwkurzowa do modułów typu KS, opakowanie 25 szt., żółte</v>
          </cell>
          <cell r="D11771" t="str">
            <v>szt.</v>
          </cell>
          <cell r="E11771">
            <v>0</v>
          </cell>
          <cell r="F11771" t="str">
            <v>Cobi Cu okablowanie</v>
          </cell>
          <cell r="K11771">
            <v>0</v>
          </cell>
        </row>
        <row r="11772">
          <cell r="A11772">
            <v>69294002</v>
          </cell>
          <cell r="B11772" t="str">
            <v>Zaślepka przeciwkurz. moduły KS, 25 szt, zielone</v>
          </cell>
          <cell r="C11772" t="str">
            <v>Zaślepka przeciwkurzowa do modułów typu KS, opakowanie 25 szt., żółte</v>
          </cell>
          <cell r="D11772" t="str">
            <v>szt.</v>
          </cell>
          <cell r="E11772">
            <v>0</v>
          </cell>
          <cell r="F11772" t="str">
            <v>Cobi Cu okablowanie</v>
          </cell>
          <cell r="K11772">
            <v>0</v>
          </cell>
        </row>
        <row r="11773">
          <cell r="A11773">
            <v>69294001</v>
          </cell>
          <cell r="B11773" t="str">
            <v>Zaślepka przeciwkurz. moduły KS, 25 szt, żółte</v>
          </cell>
          <cell r="C11773" t="str">
            <v>Zaślepka przeciwkurzowa do modułów typu KS, opakowanie 25 szt., żółte</v>
          </cell>
          <cell r="D11773" t="str">
            <v>szt.</v>
          </cell>
          <cell r="E11773">
            <v>0</v>
          </cell>
          <cell r="F11773" t="str">
            <v>Cobi Cu okablowanie</v>
          </cell>
          <cell r="K11773">
            <v>0</v>
          </cell>
        </row>
        <row r="11774">
          <cell r="A11774" t="str">
            <v>F9577</v>
          </cell>
          <cell r="B11774" t="str">
            <v>Zaślepka z filtrem z włók. do montażu w dole szafy</v>
          </cell>
          <cell r="C11774" t="str">
            <v>Zaślepka z filtrem z włókniny do montażu w dole szafy (dla szaf 600 mm gł.)</v>
          </cell>
          <cell r="D11774" t="str">
            <v>szt.</v>
          </cell>
          <cell r="E11774">
            <v>98.26</v>
          </cell>
          <cell r="F11774" t="str">
            <v>TECNOSTEEL</v>
          </cell>
          <cell r="K11774">
            <v>0</v>
          </cell>
        </row>
        <row r="11775">
          <cell r="A11775" t="str">
            <v>F9578</v>
          </cell>
          <cell r="B11775" t="str">
            <v>Zaślepka z filtrem z włók. do montażu w dole szafy</v>
          </cell>
          <cell r="C11775" t="str">
            <v>Zaślepka z filtrem z włókniny do montażu w dole szafy (dla szaf 800 mm gł.)</v>
          </cell>
          <cell r="D11775" t="str">
            <v>szt.</v>
          </cell>
          <cell r="E11775">
            <v>108.33</v>
          </cell>
          <cell r="F11775" t="str">
            <v>TECNOSTEEL</v>
          </cell>
          <cell r="K11775">
            <v>0</v>
          </cell>
        </row>
        <row r="11776">
          <cell r="A11776" t="str">
            <v>F9579</v>
          </cell>
          <cell r="B11776" t="str">
            <v>Zaślepka z filtrem z włók. do montażu w dole szafy</v>
          </cell>
          <cell r="C11776" t="str">
            <v>Zaślepka z filtrem z włókniny do montażu w dole szafy (dla szaf 1000 mm gł.)</v>
          </cell>
          <cell r="D11776" t="str">
            <v>szt.</v>
          </cell>
          <cell r="E11776">
            <v>86.8</v>
          </cell>
          <cell r="F11776" t="str">
            <v>TECNOSTEEL</v>
          </cell>
          <cell r="K11776">
            <v>0</v>
          </cell>
        </row>
        <row r="11777">
          <cell r="A11777" t="str">
            <v>SB76-00-00-011</v>
          </cell>
          <cell r="B11777" t="str">
            <v>Zaślepka z włókniną i szczotką</v>
          </cell>
          <cell r="C11777" t="str">
            <v>Zaślepka z włókniną i szczotką</v>
          </cell>
          <cell r="D11777" t="str">
            <v>szt.</v>
          </cell>
          <cell r="E11777">
            <v>0</v>
          </cell>
          <cell r="F11777" t="str">
            <v>Puszki podłogowe i koryta</v>
          </cell>
          <cell r="K11777">
            <v>0</v>
          </cell>
        </row>
        <row r="11778">
          <cell r="A11778">
            <v>6700011</v>
          </cell>
          <cell r="B11778" t="str">
            <v>Zatyczka gniazda RJ45 IP67</v>
          </cell>
          <cell r="C11778" t="str">
            <v>Zatyczka gniazda RJ45 IP67</v>
          </cell>
          <cell r="D11778" t="str">
            <v>szt.</v>
          </cell>
          <cell r="E11778">
            <v>20.82</v>
          </cell>
          <cell r="F11778" t="str">
            <v>Cobi Cu okablowanie</v>
          </cell>
          <cell r="K11778">
            <v>0</v>
          </cell>
        </row>
        <row r="11779">
          <cell r="A11779">
            <v>352032010</v>
          </cell>
          <cell r="B11779" t="str">
            <v>Zespół mocujący pokrywę 15-35mm</v>
          </cell>
          <cell r="C11779" t="str">
            <v>Zespół mocujący pokrywę 15-35mm</v>
          </cell>
          <cell r="D11779" t="str">
            <v>szt.</v>
          </cell>
          <cell r="E11779">
            <v>0</v>
          </cell>
          <cell r="F11779" t="str">
            <v>Puszki podłogowe i koryta</v>
          </cell>
          <cell r="K11779">
            <v>0</v>
          </cell>
        </row>
        <row r="11780">
          <cell r="A11780">
            <v>356032010</v>
          </cell>
          <cell r="B11780" t="str">
            <v>Zespół mocujący pokrywę 15-35mm</v>
          </cell>
          <cell r="C11780" t="str">
            <v>Zespół mocujący pokrywę 15-35mm</v>
          </cell>
          <cell r="D11780" t="str">
            <v>szt.</v>
          </cell>
          <cell r="E11780">
            <v>0</v>
          </cell>
          <cell r="F11780" t="str">
            <v>Puszki podłogowe i koryta</v>
          </cell>
          <cell r="K11780">
            <v>0</v>
          </cell>
        </row>
        <row r="11781">
          <cell r="A11781" t="str">
            <v>29298K075</v>
          </cell>
          <cell r="B11781" t="str">
            <v>Zespół srub poz. ZPK 075</v>
          </cell>
          <cell r="C11781" t="str">
            <v>Zespół srub poz. ZPK 075</v>
          </cell>
          <cell r="D11781" t="str">
            <v>szt.</v>
          </cell>
          <cell r="E11781">
            <v>0</v>
          </cell>
          <cell r="F11781" t="str">
            <v>Puszki podłogowe i koryta</v>
          </cell>
          <cell r="K11781">
            <v>0</v>
          </cell>
        </row>
        <row r="11782">
          <cell r="A11782" t="str">
            <v>29298K120</v>
          </cell>
          <cell r="B11782" t="str">
            <v>Zespół srub poz. ZPK 120</v>
          </cell>
          <cell r="C11782" t="str">
            <v>Zespół srub poz. ZPK 120</v>
          </cell>
          <cell r="D11782" t="str">
            <v>szt.</v>
          </cell>
          <cell r="E11782">
            <v>63.18</v>
          </cell>
          <cell r="F11782" t="str">
            <v>Puszki podłogowe i koryta</v>
          </cell>
          <cell r="K11782">
            <v>0</v>
          </cell>
        </row>
        <row r="11783">
          <cell r="A11783" t="str">
            <v>29098K075</v>
          </cell>
          <cell r="B11783" t="str">
            <v>Zespół śrub poz. ZE-NSK 075</v>
          </cell>
          <cell r="C11783" t="str">
            <v>Zespół śrub poz. ZE-NSK 075</v>
          </cell>
          <cell r="D11783" t="str">
            <v>szt.</v>
          </cell>
          <cell r="E11783">
            <v>0</v>
          </cell>
          <cell r="F11783" t="str">
            <v>Puszki podłogowe i koryta</v>
          </cell>
          <cell r="K11783">
            <v>0</v>
          </cell>
        </row>
        <row r="11784">
          <cell r="A11784" t="str">
            <v>29098K120</v>
          </cell>
          <cell r="B11784" t="str">
            <v>Zespół śrub poz. ZE-NSK 120</v>
          </cell>
          <cell r="C11784" t="str">
            <v>Zespół śrub poz. ZE-NSK 120</v>
          </cell>
          <cell r="D11784" t="str">
            <v>szt.</v>
          </cell>
          <cell r="E11784">
            <v>0</v>
          </cell>
          <cell r="F11784" t="str">
            <v>Puszki podłogowe i koryta</v>
          </cell>
          <cell r="K11784">
            <v>0</v>
          </cell>
        </row>
        <row r="11785">
          <cell r="A11785" t="str">
            <v>ZESTAW</v>
          </cell>
          <cell r="B11785" t="str">
            <v>Zestaw</v>
          </cell>
          <cell r="C11785" t="str">
            <v>Zestaw</v>
          </cell>
          <cell r="D11785" t="str">
            <v>szt.</v>
          </cell>
          <cell r="E11785">
            <v>0</v>
          </cell>
          <cell r="F11785" t="str">
            <v>Inne - okazjonalne</v>
          </cell>
          <cell r="K11785">
            <v>0</v>
          </cell>
        </row>
        <row r="11786">
          <cell r="A11786" t="str">
            <v>P9091HD</v>
          </cell>
          <cell r="B11786" t="str">
            <v>ZESTAW 2 PROWADNIC PIONOWYCH 42U - Z POKRYWĄ I SYS</v>
          </cell>
          <cell r="C11786" t="str">
            <v>ZESTAW 2 PROWADNIC PIONOWYCH 42U - Z POKRYWĄ I SYSTEMEM ZATRZASKOWYM - glebokosc 120mm</v>
          </cell>
          <cell r="D11786" t="str">
            <v>szt.</v>
          </cell>
          <cell r="E11786">
            <v>490.83</v>
          </cell>
          <cell r="F11786" t="str">
            <v>TECNOSTEEL</v>
          </cell>
          <cell r="K11786">
            <v>0</v>
          </cell>
        </row>
        <row r="11787">
          <cell r="A11787" t="str">
            <v>P9090HD</v>
          </cell>
          <cell r="B11787" t="str">
            <v>ZESTAW 2 PROWADNIC PIONOWYCH 42U - Z POKRYWĄ I SYS</v>
          </cell>
          <cell r="C11787" t="str">
            <v>ZESTAW 2 PROWADNIC PIONOWYCH 42U - Z POKRYWĄ I SYSTEMEM ZATRZASKOWYM - glebokosc 79mm</v>
          </cell>
          <cell r="D11787" t="str">
            <v>szt.</v>
          </cell>
          <cell r="E11787">
            <v>0</v>
          </cell>
          <cell r="F11787" t="str">
            <v>TECNOSTEEL</v>
          </cell>
          <cell r="K11787">
            <v>0</v>
          </cell>
        </row>
        <row r="11788">
          <cell r="A11788" t="str">
            <v>P9090N HD</v>
          </cell>
          <cell r="B11788" t="str">
            <v>ZESTAW 2 PROWADNIC PIONOWYCH 42U - Z POKRYWĄ I SYS</v>
          </cell>
          <cell r="C11788" t="str">
            <v>ZESTAW 2 PROWADNIC PIONOWYCH 42U - Z POKRYWĄ I SYSTEMEM ZATRZASKOWYM - glebokosc 120mm</v>
          </cell>
          <cell r="D11788" t="str">
            <v>szt.</v>
          </cell>
          <cell r="E11788">
            <v>490.83</v>
          </cell>
          <cell r="F11788" t="str">
            <v>TECNOSTEEL</v>
          </cell>
          <cell r="K11788">
            <v>0</v>
          </cell>
        </row>
        <row r="11789">
          <cell r="A11789" t="str">
            <v>AC51-0042</v>
          </cell>
          <cell r="B11789" t="str">
            <v>Zestaw 2 prowadnic pionowych 42U CobiCabling</v>
          </cell>
          <cell r="C11789" t="str">
            <v>Zestaw 2 prowadnic pionowych 42U do szaf CobiCabling, RAL 9005 czarne</v>
          </cell>
          <cell r="D11789" t="str">
            <v>szt.</v>
          </cell>
          <cell r="E11789">
            <v>551.66</v>
          </cell>
          <cell r="F11789" t="str">
            <v>Cobi szafy akcesoria</v>
          </cell>
          <cell r="K11789">
            <v>0</v>
          </cell>
        </row>
        <row r="11790">
          <cell r="A11790" t="str">
            <v>P9098HD</v>
          </cell>
          <cell r="B11790" t="str">
            <v>ZESTAW 2 PROWADNIC PIONOWYCH 47U - Z POKRYWĄ I SYS</v>
          </cell>
          <cell r="C11790" t="str">
            <v>ZESTAW 2 PROWADNIC PIONOWYCH 47U - Z POKRYWĄ I SYSTEMEM ZATRZASKOWYM - glebokosc 120mm</v>
          </cell>
          <cell r="D11790" t="str">
            <v>szt.</v>
          </cell>
          <cell r="E11790">
            <v>554.96</v>
          </cell>
          <cell r="F11790" t="str">
            <v>TECNOSTEEL</v>
          </cell>
          <cell r="K11790">
            <v>0</v>
          </cell>
        </row>
        <row r="11791">
          <cell r="A11791" t="str">
            <v>P9891P8</v>
          </cell>
          <cell r="B11791" t="str">
            <v xml:space="preserve">ZESTAW 2 PROWADNIC Z 6 OTWORAMI DO MONTAŻU PANELI </v>
          </cell>
          <cell r="C11791" t="str">
            <v>ZESTAW 2 PROWADNIC Z 6 OTWORAMI DO MONTAŻU PANELI LUB INNYCH URZĄDZEŃ 19" W PIONIE ORAZ PIONOWEJ ORGANIZACJI KABLI - dla szaf o wys. 42U i gł. 800 mm - kolor szary RAL7035</v>
          </cell>
          <cell r="D11791" t="str">
            <v>szt.</v>
          </cell>
          <cell r="E11791">
            <v>457.58</v>
          </cell>
          <cell r="F11791" t="str">
            <v>TECNOSTEEL</v>
          </cell>
          <cell r="K11791">
            <v>0</v>
          </cell>
        </row>
        <row r="11792">
          <cell r="A11792" t="str">
            <v>P9890P8</v>
          </cell>
          <cell r="B11792" t="str">
            <v xml:space="preserve">ZESTAW 2 PROWADNIC Z 6 OTWORAMI DO MONTAŻU PANELI </v>
          </cell>
          <cell r="C11792" t="str">
            <v>ZESTAW 2 PROWADNIC Z 6 OTWORAMI DO MONTAŻU PANELI LUB INNYCH URZĄDZEŃ 19" W PIONIE ORAZ PIONOWEJ ORGANIZACJI KABLI - dla szaf o wys. 47U i gł. 800 mm - kolor szary RAL7035</v>
          </cell>
          <cell r="D11792" t="str">
            <v>szt.</v>
          </cell>
          <cell r="E11792">
            <v>519.33000000000004</v>
          </cell>
          <cell r="F11792" t="str">
            <v>TECNOSTEEL</v>
          </cell>
          <cell r="K11792">
            <v>0</v>
          </cell>
        </row>
        <row r="11793">
          <cell r="A11793" t="str">
            <v>P9891</v>
          </cell>
          <cell r="B11793" t="str">
            <v xml:space="preserve">ZESTAW 2 PROWADNIC Z 6 OTWORAMI DO MONTAŻU PANELI </v>
          </cell>
          <cell r="C11793" t="str">
            <v>ZESTAW 2 PROWADNIC Z 6 OTWORAMI DO MONTAŻU PANELI LUB INNYCH URZĄDZEŃ 19" W PIONIE ORAZ PIONOWEJ ORGANIZACJI KABLI - dla szaf o wys. 42U i gł. 1000 mm - kolor szary RAL7035</v>
          </cell>
          <cell r="D11793" t="str">
            <v>szt.</v>
          </cell>
          <cell r="E11793">
            <v>457.58</v>
          </cell>
          <cell r="F11793" t="str">
            <v>TECNOSTEEL</v>
          </cell>
          <cell r="K11793">
            <v>0</v>
          </cell>
        </row>
        <row r="11794">
          <cell r="A11794" t="str">
            <v>P9890</v>
          </cell>
          <cell r="B11794" t="str">
            <v xml:space="preserve">ZESTAW 2 PROWADNIC Z 6 OTWORAMI DO MONTAŻU PANELI </v>
          </cell>
          <cell r="C11794" t="str">
            <v>ZESTAW 2 PROWADNIC Z 6 OTWORAMI DO MONTAŻU PANELI LUB INNYCH URZĄDZEŃ 19" W PIONIE ORAZ PIONOWEJ ORGANIZACJI KABLI - dla szaf o wys. 47U i gł. 1000 mm - kolor szary RAL7035</v>
          </cell>
          <cell r="D11794" t="str">
            <v>szt.</v>
          </cell>
          <cell r="E11794">
            <v>519.33000000000004</v>
          </cell>
          <cell r="F11794" t="str">
            <v>TECNOSTEEL</v>
          </cell>
          <cell r="K11794">
            <v>0</v>
          </cell>
        </row>
        <row r="11795">
          <cell r="A11795" t="str">
            <v>T9159N</v>
          </cell>
          <cell r="B11795" t="str">
            <v>Zestaw 2 szyn do beznerzędziowego montażu 2 standa</v>
          </cell>
          <cell r="C11795" t="str">
            <v>Zestaw 2 szyn do beznerzędziowego montażu 2 standardowych lub 3 węższych listew PDU – dla szaf T7X o wys. 42U i 48U</v>
          </cell>
          <cell r="D11795" t="str">
            <v>szt.</v>
          </cell>
          <cell r="E11795">
            <v>372.64</v>
          </cell>
          <cell r="F11795" t="str">
            <v>TECNOSTEEL</v>
          </cell>
          <cell r="K11795">
            <v>0</v>
          </cell>
        </row>
        <row r="11796">
          <cell r="A11796" t="str">
            <v>T9170</v>
          </cell>
          <cell r="B11796" t="str">
            <v>ZESTAW 2 SZYN TELESKOPOWYCH DLA SERWERÓW</v>
          </cell>
          <cell r="C11796" t="str">
            <v>ZESTAW 2 SZYN TELESKOPOWYCH DLA SERWERÓW</v>
          </cell>
          <cell r="D11796" t="str">
            <v>szt.</v>
          </cell>
          <cell r="E11796">
            <v>248.39</v>
          </cell>
          <cell r="F11796" t="str">
            <v>TECNOSTEEL</v>
          </cell>
          <cell r="K11796">
            <v>0</v>
          </cell>
        </row>
        <row r="11797">
          <cell r="A11797" t="str">
            <v>P9043KIT</v>
          </cell>
          <cell r="B11797" t="str">
            <v>ZESTAW 4 KÓŁEK (2 Z BLOKADĄ) Z PŁYTAMI DO MOCOWANI</v>
          </cell>
          <cell r="C11797" t="str">
            <v>ZESTAW 4 KÓŁEK (2 Z BLOKADĄ) Z PŁYTAMI DO MOCOWANIA STOPEK - nosnosc stat - 360 kg, dyn. - 225</v>
          </cell>
          <cell r="D11797" t="str">
            <v>szt.</v>
          </cell>
          <cell r="E11797">
            <v>394.25</v>
          </cell>
          <cell r="F11797" t="str">
            <v>TECNOSTEEL</v>
          </cell>
          <cell r="K11797">
            <v>0</v>
          </cell>
        </row>
        <row r="11798">
          <cell r="A11798" t="str">
            <v>P9043NKIT</v>
          </cell>
          <cell r="B11798" t="str">
            <v>ZESTAW 4 KÓŁEK (2 Z BLOKADĄ) Z PŁYTAMI DO MOCOWANI</v>
          </cell>
          <cell r="C11798" t="str">
            <v>ZESTAW 4 KÓŁEK (2 Z BLOKADĄ) Z PŁYTAMI DO MOCOWANIA STOPEK - nosnosc stat - 360 kg, dyn. - 225</v>
          </cell>
          <cell r="D11798" t="str">
            <v>szt.</v>
          </cell>
          <cell r="E11798">
            <v>394.25</v>
          </cell>
          <cell r="F11798" t="str">
            <v>TECNOSTEEL</v>
          </cell>
          <cell r="K11798">
            <v>0</v>
          </cell>
        </row>
        <row r="11799">
          <cell r="A11799" t="str">
            <v>F9038NKIT</v>
          </cell>
          <cell r="B11799" t="str">
            <v>ZESTAW 4 KÓŁEK Z PŁYTAMI DO MOCOWANIA STOPEK - max</v>
          </cell>
          <cell r="C11799" t="str">
            <v>ZESTAW 4 KÓŁEK Z PŁYTAMI DO MOCOWANIA STOPEK - max. nośność 700 kg</v>
          </cell>
          <cell r="D11799" t="str">
            <v>szt.</v>
          </cell>
          <cell r="E11799">
            <v>530.27</v>
          </cell>
          <cell r="F11799" t="str">
            <v>TECNOSTEEL</v>
          </cell>
          <cell r="K11799">
            <v>0</v>
          </cell>
        </row>
        <row r="11800">
          <cell r="A11800" t="str">
            <v>F9038KIT</v>
          </cell>
          <cell r="B11800" t="str">
            <v>ZESTAW 4 KÓŁEK Z PŁYTAMI DO MOCOWANIA STOPEK - max</v>
          </cell>
          <cell r="C11800" t="str">
            <v>ZESTAW 4 KÓŁEK Z PŁYTAMI DO MOCOWANIA STOPEK - max. nośność 700 kg</v>
          </cell>
          <cell r="D11800" t="str">
            <v>szt.</v>
          </cell>
          <cell r="E11800">
            <v>530.27</v>
          </cell>
          <cell r="F11800" t="str">
            <v>TECNOSTEEL</v>
          </cell>
          <cell r="K11800">
            <v>0</v>
          </cell>
        </row>
        <row r="11801">
          <cell r="A11801" t="str">
            <v>T9160N</v>
          </cell>
          <cell r="B11801" t="str">
            <v>Zestaw 4 wsporników kotwiących szafę do podłogi</v>
          </cell>
          <cell r="C11801" t="str">
            <v>Zestaw 4 wsporników kotwiących szafę do podłogi</v>
          </cell>
          <cell r="D11801" t="str">
            <v>szt.</v>
          </cell>
          <cell r="E11801">
            <v>266.14</v>
          </cell>
          <cell r="F11801" t="str">
            <v>TECNOSTEEL</v>
          </cell>
          <cell r="K11801">
            <v>0</v>
          </cell>
        </row>
        <row r="11802">
          <cell r="A11802" t="str">
            <v>T9009N8</v>
          </cell>
          <cell r="B11802" t="str">
            <v>Zestaw 8 uchwytów kablowych - montaż do belek nośn</v>
          </cell>
          <cell r="C11802" t="str">
            <v>Zestaw 8 uchwytów kablowych - montaż do belek nośnych "rack" szafy T7X - elem. mocujące w kpl.</v>
          </cell>
          <cell r="D11802" t="str">
            <v>szt.</v>
          </cell>
          <cell r="E11802">
            <v>160.52000000000001</v>
          </cell>
          <cell r="F11802" t="str">
            <v>TECNOSTEEL</v>
          </cell>
          <cell r="K11802">
            <v>0</v>
          </cell>
        </row>
        <row r="11803">
          <cell r="A11803" t="str">
            <v>P9042J</v>
          </cell>
          <cell r="B11803" t="str">
            <v>Zestaw do łączenia szaf Progress (bez cokołu)</v>
          </cell>
          <cell r="C11803" t="str">
            <v>Zestaw do łączenia szaf Progress dla szaf ze stopkami poziomującymi - kolor szary</v>
          </cell>
          <cell r="D11803" t="str">
            <v>szt.</v>
          </cell>
          <cell r="E11803">
            <v>90.7</v>
          </cell>
          <cell r="F11803" t="str">
            <v>TECNOSTEEL</v>
          </cell>
          <cell r="K11803">
            <v>0</v>
          </cell>
        </row>
        <row r="11804">
          <cell r="A11804" t="str">
            <v>P9042N</v>
          </cell>
          <cell r="B11804" t="str">
            <v>Zestaw do łączenia szaf Progress (z cokołem)</v>
          </cell>
          <cell r="C11804" t="str">
            <v>Zestaw do łączenia szaf Progress dla szaf z cokołem - kolor czarny</v>
          </cell>
          <cell r="D11804" t="str">
            <v>szt.</v>
          </cell>
          <cell r="E11804">
            <v>90.7</v>
          </cell>
          <cell r="F11804" t="str">
            <v>TECNOSTEEL</v>
          </cell>
          <cell r="K11804">
            <v>0</v>
          </cell>
        </row>
        <row r="11805">
          <cell r="A11805" t="str">
            <v>P9042</v>
          </cell>
          <cell r="B11805" t="str">
            <v>Zestaw do łączenia szaf Progress N (z cokołem)</v>
          </cell>
          <cell r="C11805" t="str">
            <v>Zestaw do łączenia szaf Progress dla szaf z cokołem - kolor szary</v>
          </cell>
          <cell r="D11805" t="str">
            <v>szt.</v>
          </cell>
          <cell r="E11805">
            <v>90.7</v>
          </cell>
          <cell r="F11805" t="str">
            <v>TECNOSTEEL</v>
          </cell>
          <cell r="K11805">
            <v>0</v>
          </cell>
        </row>
        <row r="11806">
          <cell r="A11806" t="str">
            <v>T9042N</v>
          </cell>
          <cell r="B11806" t="str">
            <v xml:space="preserve">Zestaw do łączenia szaf T7X </v>
          </cell>
          <cell r="C11806" t="str">
            <v xml:space="preserve">Zestaw do łączenia szaf T7X </v>
          </cell>
          <cell r="D11806" t="str">
            <v>szt.</v>
          </cell>
          <cell r="E11806">
            <v>108.84</v>
          </cell>
          <cell r="F11806" t="str">
            <v>TECNOSTEEL</v>
          </cell>
          <cell r="K11806">
            <v>0</v>
          </cell>
        </row>
        <row r="11807">
          <cell r="A11807" t="str">
            <v>T9042TN</v>
          </cell>
          <cell r="B11807" t="str">
            <v xml:space="preserve">Zestaw do łączenia wymienników rzędowych </v>
          </cell>
          <cell r="C11807" t="str">
            <v>Zestaw do łączenia wymienników rzędowych BladeCooling</v>
          </cell>
          <cell r="D11807" t="str">
            <v>szt.</v>
          </cell>
          <cell r="E11807">
            <v>108.84</v>
          </cell>
          <cell r="F11807" t="str">
            <v>TECNOSTEEL</v>
          </cell>
          <cell r="K11807">
            <v>0</v>
          </cell>
        </row>
        <row r="11808">
          <cell r="A11808" t="str">
            <v>F8751</v>
          </cell>
          <cell r="B11808" t="str">
            <v>Zestaw do mocowania szafek IP na słupie</v>
          </cell>
          <cell r="C11808" t="str">
            <v>Zestaw do mocowania szafek IP na słupie</v>
          </cell>
          <cell r="D11808" t="str">
            <v>szt.</v>
          </cell>
          <cell r="E11808">
            <v>336.21</v>
          </cell>
          <cell r="F11808" t="str">
            <v>TECNOSTEEL</v>
          </cell>
          <cell r="K11808">
            <v>0</v>
          </cell>
        </row>
        <row r="11809">
          <cell r="A11809" t="str">
            <v>F8750</v>
          </cell>
          <cell r="B11809" t="str">
            <v>Zestaw do mocowania szafek IP na ścianie</v>
          </cell>
          <cell r="C11809" t="str">
            <v>Zestaw do mocowania szafek IP na ścianie</v>
          </cell>
          <cell r="D11809" t="str">
            <v>szt.</v>
          </cell>
          <cell r="E11809">
            <v>51.62</v>
          </cell>
          <cell r="F11809" t="str">
            <v>TECNOSTEEL</v>
          </cell>
          <cell r="K11809">
            <v>0</v>
          </cell>
        </row>
        <row r="11810">
          <cell r="A11810" t="str">
            <v>T12-2210</v>
          </cell>
          <cell r="B11810" t="str">
            <v>Zestaw etykiet z numerami -  nadruk 1..0</v>
          </cell>
          <cell r="C11810" t="str">
            <v>Zestaw etykiet z numerami -  nadruk 1..0</v>
          </cell>
          <cell r="D11810" t="str">
            <v>szt.</v>
          </cell>
          <cell r="E11810">
            <v>7.13</v>
          </cell>
          <cell r="F11810" t="str">
            <v>Cobi LSA telekomunikacja</v>
          </cell>
          <cell r="K11810">
            <v>0</v>
          </cell>
        </row>
        <row r="11811">
          <cell r="A11811" t="str">
            <v>T12-2211</v>
          </cell>
          <cell r="B11811" t="str">
            <v>Zestaw etykiet z numerami -  nadruk 10..100</v>
          </cell>
          <cell r="C11811" t="str">
            <v>Zestaw etykiet z numerami -  nadruk 10..100</v>
          </cell>
          <cell r="D11811" t="str">
            <v>szt.</v>
          </cell>
          <cell r="E11811">
            <v>4.83</v>
          </cell>
          <cell r="F11811" t="str">
            <v>Cobi LSA telekomunikacja</v>
          </cell>
          <cell r="K11811">
            <v>0</v>
          </cell>
        </row>
        <row r="11812">
          <cell r="A11812" t="str">
            <v>F9041</v>
          </cell>
          <cell r="B11812" t="str">
            <v>Zestaw montażowy - nakrętki, śruby, podkł. 50szt.</v>
          </cell>
          <cell r="C11812" t="str">
            <v>Zestaw montażowy - nakrętki, śruby, podkładki 50szt. - szare</v>
          </cell>
          <cell r="D11812" t="str">
            <v>szt.</v>
          </cell>
          <cell r="E11812">
            <v>43.67</v>
          </cell>
          <cell r="F11812" t="str">
            <v>TECNOSTEEL</v>
          </cell>
          <cell r="K11812">
            <v>0</v>
          </cell>
        </row>
        <row r="11813">
          <cell r="A11813" t="str">
            <v>F9041N</v>
          </cell>
          <cell r="B11813" t="str">
            <v>Zestaw montażowy - nakrętki, śruby, podkł. 50szt.</v>
          </cell>
          <cell r="C11813" t="str">
            <v>Zestaw montażowy - nakrętki, śruby, podkładki 50szt. - czarne</v>
          </cell>
          <cell r="D11813" t="str">
            <v>szt.</v>
          </cell>
          <cell r="E11813">
            <v>50.39</v>
          </cell>
          <cell r="F11813" t="str">
            <v>TECNOSTEEL</v>
          </cell>
          <cell r="K11813">
            <v>0</v>
          </cell>
        </row>
        <row r="11814">
          <cell r="A11814" t="str">
            <v>PZEST_MONT_1U</v>
          </cell>
          <cell r="B11814" t="str">
            <v>Zestaw montażowy 1U 19"</v>
          </cell>
          <cell r="C11814" t="str">
            <v>Zestaw montażowy 1U 19"</v>
          </cell>
          <cell r="D11814" t="str">
            <v>szt.</v>
          </cell>
          <cell r="E11814">
            <v>0</v>
          </cell>
          <cell r="F11814" t="str">
            <v>Cobi szafy akcesoria</v>
          </cell>
          <cell r="K11814">
            <v>0</v>
          </cell>
        </row>
        <row r="11815">
          <cell r="A11815" t="str">
            <v>A00-0044</v>
          </cell>
          <cell r="B11815" t="str">
            <v>Zestaw montażowy 4x (śruba, podkładka, nakrętka)</v>
          </cell>
          <cell r="C11815" t="str">
            <v>Zestaw montażowy 4x śruba, podkładka, nakrętka</v>
          </cell>
          <cell r="D11815" t="str">
            <v>szt.</v>
          </cell>
          <cell r="E11815">
            <v>3.07</v>
          </cell>
          <cell r="F11815" t="str">
            <v>Cobi szafy akcesoria</v>
          </cell>
          <cell r="K11815">
            <v>0</v>
          </cell>
        </row>
        <row r="11816">
          <cell r="A11816" t="str">
            <v>A60-1019</v>
          </cell>
          <cell r="B11816" t="str">
            <v>Zestaw oświetlenia LED na 48V DC mocowanie magn.</v>
          </cell>
          <cell r="C11816" t="str">
            <v>Zestaw oświetlenia LED na 48V DC mocowanie magn.</v>
          </cell>
          <cell r="D11816" t="str">
            <v>szt.</v>
          </cell>
          <cell r="E11816">
            <v>0</v>
          </cell>
          <cell r="F11816" t="str">
            <v>Cobi szafy akcesoria</v>
          </cell>
          <cell r="K11816">
            <v>0</v>
          </cell>
        </row>
        <row r="11817">
          <cell r="A11817" t="str">
            <v>ZOLED</v>
          </cell>
          <cell r="B11817" t="str">
            <v xml:space="preserve">Zestaw oświetleniowy mocowany 19'' 1U - Lampa LED </v>
          </cell>
          <cell r="C11817" t="str">
            <v xml:space="preserve">Zestaw oświetleniowy mocowany 19'' 1U - Lampa LED </v>
          </cell>
          <cell r="D11817" t="str">
            <v>szt.</v>
          </cell>
          <cell r="E11817">
            <v>251.94</v>
          </cell>
          <cell r="F11817" t="str">
            <v>TECNOSTEEL</v>
          </cell>
          <cell r="K11817">
            <v>0</v>
          </cell>
        </row>
        <row r="11818">
          <cell r="A11818" t="str">
            <v>FZO8W</v>
          </cell>
          <cell r="B11818" t="str">
            <v>Zestaw oświetleniowy mocowany 19'' 1U - Lampa neon</v>
          </cell>
          <cell r="C11818" t="str">
            <v>Zestaw oświetleniowy mocowany 19'' 1U - Lampa neon</v>
          </cell>
          <cell r="D11818" t="str">
            <v>szt.</v>
          </cell>
          <cell r="E11818">
            <v>209.95</v>
          </cell>
          <cell r="F11818" t="str">
            <v>TECNOSTEEL</v>
          </cell>
          <cell r="K11818">
            <v>0</v>
          </cell>
        </row>
        <row r="11819">
          <cell r="A11819" t="str">
            <v>ZOLEDN</v>
          </cell>
          <cell r="B11819" t="str">
            <v>Zestaw oświetleniowy mocowany 19" 1U</v>
          </cell>
          <cell r="C11819" t="str">
            <v>Zestaw oświetleniowy mocowany 19'' 1U - lampa LED 4W</v>
          </cell>
          <cell r="D11819" t="str">
            <v>szt.</v>
          </cell>
          <cell r="E11819">
            <v>251.95</v>
          </cell>
          <cell r="F11819" t="str">
            <v>TECNOSTEEL</v>
          </cell>
          <cell r="K11819">
            <v>0</v>
          </cell>
        </row>
        <row r="11820">
          <cell r="A11820" t="str">
            <v>6931 0000/N</v>
          </cell>
          <cell r="B11820" t="str">
            <v>Zestaw paneli</v>
          </cell>
          <cell r="C11820" t="str">
            <v>Zestaw paneli</v>
          </cell>
          <cell r="D11820" t="str">
            <v>szt.</v>
          </cell>
          <cell r="E11820">
            <v>0</v>
          </cell>
          <cell r="F11820" t="str">
            <v>Inne - okazjonalne</v>
          </cell>
          <cell r="K11820">
            <v>0</v>
          </cell>
        </row>
        <row r="11821">
          <cell r="A11821" t="str">
            <v>ZESTAW-POKAZOWY</v>
          </cell>
          <cell r="B11821" t="str">
            <v>Zestaw pokazowy</v>
          </cell>
          <cell r="C11821" t="str">
            <v>Zestaw pokazowy</v>
          </cell>
          <cell r="D11821" t="str">
            <v>szt.</v>
          </cell>
          <cell r="E11821">
            <v>0</v>
          </cell>
          <cell r="F11821" t="str">
            <v>Inne - okazjonalne</v>
          </cell>
          <cell r="K11821">
            <v>0</v>
          </cell>
        </row>
        <row r="11822">
          <cell r="A11822" t="str">
            <v>F9295N</v>
          </cell>
          <cell r="B11822" t="str">
            <v>Zestaw poziomujący cokoły (podkł, stopki, wkręty)</v>
          </cell>
          <cell r="C11822" t="str">
            <v>Zestaw poziomujący dla cokołów (zawiera 4 podkładki met., 4 stopki reg., 8 nakrętek i wkrętów m8)</v>
          </cell>
          <cell r="D11822" t="str">
            <v>szt.</v>
          </cell>
          <cell r="E11822">
            <v>139.41</v>
          </cell>
          <cell r="F11822" t="str">
            <v>TECNOSTEEL</v>
          </cell>
          <cell r="K11822">
            <v>0</v>
          </cell>
        </row>
        <row r="11823">
          <cell r="A11823" t="str">
            <v>F9295</v>
          </cell>
          <cell r="B11823" t="str">
            <v>Zestaw poziomujący dla cokołów + 4 podkładki</v>
          </cell>
          <cell r="C11823" t="str">
            <v>Zestaw poziomujący dla cokołów + 4 podkładki</v>
          </cell>
          <cell r="D11823" t="str">
            <v>szt.</v>
          </cell>
          <cell r="E11823">
            <v>139.41</v>
          </cell>
          <cell r="F11823" t="str">
            <v>TECNOSTEEL</v>
          </cell>
          <cell r="K11823">
            <v>0</v>
          </cell>
        </row>
        <row r="11824">
          <cell r="A11824" t="str">
            <v>P9891N</v>
          </cell>
          <cell r="B11824" t="str">
            <v>Zestaw prowadnic dla szaf o wys. 42U i gł. 1000 mm</v>
          </cell>
          <cell r="C11824" t="str">
            <v>Zestaw 2 prowadnic z 6 otworami do montażu paneli lub innych urządzeń 19" w pionie oraz pionowej organizacji kabli - dla szaf o wys. 42U i gł. 1000 mm - kolor szary RAL 7035</v>
          </cell>
          <cell r="D11824" t="str">
            <v>szt.</v>
          </cell>
          <cell r="E11824">
            <v>457.58</v>
          </cell>
          <cell r="F11824" t="str">
            <v>TECNOSTEEL</v>
          </cell>
          <cell r="K11824">
            <v>0</v>
          </cell>
        </row>
        <row r="11825">
          <cell r="A11825" t="str">
            <v>P9891P8N</v>
          </cell>
          <cell r="B11825" t="str">
            <v>Zestaw prowadnic dla szaf o wys. 42U i gł. 800 mm</v>
          </cell>
          <cell r="C11825" t="str">
            <v>Zestaw 2 prowadnic z 6 otworami do montażu paneli lub innych urządzeń 19" w pionie oraz pionowej organizacji kabli - dla szaf o wys. 42U i gł. 800 mm - kolor szary RAL 7035</v>
          </cell>
          <cell r="D11825" t="str">
            <v>szt.</v>
          </cell>
          <cell r="E11825">
            <v>457.58</v>
          </cell>
          <cell r="F11825" t="str">
            <v>TECNOSTEEL</v>
          </cell>
          <cell r="K11825">
            <v>0</v>
          </cell>
        </row>
        <row r="11826">
          <cell r="A11826" t="str">
            <v>P9890N</v>
          </cell>
          <cell r="B11826" t="str">
            <v>Zestaw prowadnic dla szaf o wys. 47U i gł. 1000 mm</v>
          </cell>
          <cell r="C11826" t="str">
            <v>Zestaw 2 prowadnic z 6 otworami do montażu paneli lub innych urządzeń 19" w pionie oraz pionowej organizacji kabli - dla szaf o wys. 47U i gł. 1000 mm - kolor szary RAL 7035</v>
          </cell>
          <cell r="D11826" t="str">
            <v>szt.</v>
          </cell>
          <cell r="E11826">
            <v>519.33000000000004</v>
          </cell>
          <cell r="F11826" t="str">
            <v>TECNOSTEEL</v>
          </cell>
          <cell r="K11826">
            <v>0</v>
          </cell>
        </row>
        <row r="11827">
          <cell r="A11827" t="str">
            <v>P9890P8N</v>
          </cell>
          <cell r="B11827" t="str">
            <v>Zestaw prowadnic dla szaf o wys. 47U i gł. 800 mm</v>
          </cell>
          <cell r="C11827" t="str">
            <v>Zestaw 2 prowadnic z 6 otworami do montażu paneli lub innych urządzeń 19" w pionie oraz pionowej organizacji kabli - dla szaf o wys. 47U i gł. 800 mm - kolor szary RAL 7035</v>
          </cell>
          <cell r="D11827" t="str">
            <v>szt.</v>
          </cell>
          <cell r="E11827">
            <v>519.33000000000004</v>
          </cell>
          <cell r="F11827" t="str">
            <v>TECNOSTEEL</v>
          </cell>
          <cell r="K11827">
            <v>0</v>
          </cell>
        </row>
        <row r="11828">
          <cell r="A11828" t="str">
            <v>F1541</v>
          </cell>
          <cell r="B11828" t="str">
            <v>Zestaw wentylacyjny szafki IP</v>
          </cell>
          <cell r="C11828" t="str">
            <v>Zestaw wentylacyjny szafki IP</v>
          </cell>
          <cell r="D11828" t="str">
            <v>szt.</v>
          </cell>
          <cell r="E11828">
            <v>508.37</v>
          </cell>
          <cell r="F11828" t="str">
            <v>TECNOSTEEL</v>
          </cell>
          <cell r="K11828">
            <v>0</v>
          </cell>
        </row>
        <row r="11829">
          <cell r="A11829" t="str">
            <v>F4265</v>
          </cell>
          <cell r="B11829" t="str">
            <v>Zestaw zabezpieczający - 2 zamki z kluczem cylindr</v>
          </cell>
          <cell r="C11829" t="str">
            <v>Zestaw zabezpieczający - 2 zamki z kluczem cylindrycznym</v>
          </cell>
          <cell r="D11829" t="str">
            <v>szt.</v>
          </cell>
          <cell r="E11829">
            <v>168.9</v>
          </cell>
          <cell r="F11829" t="str">
            <v>TECNOSTEEL</v>
          </cell>
          <cell r="K11829">
            <v>0</v>
          </cell>
        </row>
        <row r="11830">
          <cell r="A11830" t="str">
            <v>TX9132N</v>
          </cell>
          <cell r="B11830" t="str">
            <v>Zestaw zaślepiający przepływ powietrza</v>
          </cell>
          <cell r="C11830" t="str">
            <v>Zestaw zaślepiający przepływ powietrza</v>
          </cell>
          <cell r="D11830" t="str">
            <v>szt.</v>
          </cell>
          <cell r="E11830">
            <v>520.5</v>
          </cell>
          <cell r="F11830" t="str">
            <v>TECNOSTEEL</v>
          </cell>
          <cell r="K11830">
            <v>0</v>
          </cell>
        </row>
        <row r="11831">
          <cell r="A11831" t="str">
            <v>TX9133N</v>
          </cell>
          <cell r="B11831" t="str">
            <v>Zestaw zaślepiający przepływ powietrza</v>
          </cell>
          <cell r="C11831" t="str">
            <v>Zestaw zaślepiający przepływ powietrza</v>
          </cell>
          <cell r="D11831" t="str">
            <v>szt.</v>
          </cell>
          <cell r="E11831">
            <v>548.58000000000004</v>
          </cell>
          <cell r="F11831" t="str">
            <v>TECNOSTEEL</v>
          </cell>
          <cell r="K11831">
            <v>0</v>
          </cell>
        </row>
        <row r="11832">
          <cell r="A11832" t="str">
            <v>TX9136N</v>
          </cell>
          <cell r="B11832" t="str">
            <v>Zestaw zaślepiający przepływ powietrza</v>
          </cell>
          <cell r="C11832" t="str">
            <v>Zestaw zaślepiający przepływ powietrza</v>
          </cell>
          <cell r="D11832" t="str">
            <v>szt.</v>
          </cell>
          <cell r="E11832">
            <v>632.83000000000004</v>
          </cell>
          <cell r="F11832" t="str">
            <v>TECNOSTEEL</v>
          </cell>
          <cell r="K11832">
            <v>0</v>
          </cell>
        </row>
        <row r="11833">
          <cell r="A11833" t="str">
            <v>TX9135N</v>
          </cell>
          <cell r="B11833" t="str">
            <v>Zestaw zaślepiający przepływ powietrza</v>
          </cell>
          <cell r="C11833" t="str">
            <v>Zestaw zaślepiający przepływ powietrza</v>
          </cell>
          <cell r="D11833" t="str">
            <v>szt.</v>
          </cell>
          <cell r="E11833">
            <v>542.6</v>
          </cell>
          <cell r="F11833" t="str">
            <v>TECNOSTEEL</v>
          </cell>
          <cell r="K11833">
            <v>0</v>
          </cell>
        </row>
        <row r="11834">
          <cell r="A11834" t="str">
            <v>ZŁĄCZE</v>
          </cell>
          <cell r="B11834" t="str">
            <v>Złącze</v>
          </cell>
          <cell r="C11834" t="str">
            <v>Złącze</v>
          </cell>
          <cell r="D11834" t="str">
            <v>szt.</v>
          </cell>
          <cell r="E11834">
            <v>0</v>
          </cell>
          <cell r="F11834" t="str">
            <v>Inne - okazjonalne</v>
          </cell>
          <cell r="K11834">
            <v>0</v>
          </cell>
        </row>
        <row r="11835">
          <cell r="A11835">
            <v>5019440</v>
          </cell>
          <cell r="B11835" t="str">
            <v>Złącze (beczka) typu F (F-gniazdo/F-gniazdo)</v>
          </cell>
          <cell r="C11835" t="str">
            <v>Złącze (beczka) typu F (F-gniazdo/F-gniazdo)</v>
          </cell>
          <cell r="D11835" t="str">
            <v>szt.</v>
          </cell>
          <cell r="E11835">
            <v>1.68</v>
          </cell>
          <cell r="F11835" t="str">
            <v>Cobi Cu okablowanie</v>
          </cell>
          <cell r="K11835">
            <v>0</v>
          </cell>
        </row>
        <row r="11836">
          <cell r="A11836" t="str">
            <v>0000 040</v>
          </cell>
          <cell r="B11836" t="str">
            <v>ZŁĄCZE PRZECIWSKRĘTNE RJ12</v>
          </cell>
          <cell r="C11836" t="str">
            <v>ZŁĄCZE PRZECIWSKRĘTNE RJ12</v>
          </cell>
          <cell r="D11836" t="str">
            <v>szt.</v>
          </cell>
          <cell r="E11836">
            <v>3.91</v>
          </cell>
          <cell r="F11836" t="str">
            <v>Inne - okazjonalne</v>
          </cell>
          <cell r="K11836">
            <v>0</v>
          </cell>
        </row>
        <row r="11837">
          <cell r="A11837" t="str">
            <v>Z-ICON-07B</v>
          </cell>
          <cell r="B11837" t="str">
            <v>ZMAX ICON GREEN,100/BAG</v>
          </cell>
          <cell r="C11837" t="str">
            <v>ZMAX ICON GREEN,100/BAG</v>
          </cell>
          <cell r="D11837" t="str">
            <v>szt.</v>
          </cell>
          <cell r="E11837">
            <v>0</v>
          </cell>
          <cell r="F11837" t="str">
            <v>SIEMON</v>
          </cell>
          <cell r="K11837">
            <v>0</v>
          </cell>
        </row>
        <row r="11838">
          <cell r="A11838" t="str">
            <v>Z-ICON-09B</v>
          </cell>
          <cell r="B11838" t="str">
            <v>ZMAX ICON ORANGE,100/BAG</v>
          </cell>
          <cell r="C11838" t="str">
            <v>ZMAX ICON ORANGE,100/BAG</v>
          </cell>
          <cell r="D11838" t="str">
            <v>szt.</v>
          </cell>
          <cell r="E11838">
            <v>0</v>
          </cell>
          <cell r="F11838" t="str">
            <v>SIEMON</v>
          </cell>
          <cell r="K11838">
            <v>0</v>
          </cell>
        </row>
        <row r="11839">
          <cell r="A11839" t="str">
            <v>Z-ICON-08B</v>
          </cell>
          <cell r="B11839" t="str">
            <v>ZMAX ICON VIOLET,100/BAG</v>
          </cell>
          <cell r="C11839" t="str">
            <v>ZMAX ICON VIOLET,100/BAG</v>
          </cell>
          <cell r="D11839" t="str">
            <v>szt.</v>
          </cell>
          <cell r="E11839">
            <v>0</v>
          </cell>
          <cell r="F11839" t="str">
            <v>SIEMON</v>
          </cell>
          <cell r="K11839">
            <v>0</v>
          </cell>
        </row>
        <row r="11840">
          <cell r="A11840" t="str">
            <v>Z-ICON-05B</v>
          </cell>
          <cell r="B11840" t="str">
            <v>ZMAX ICON YELLOW,100/BAG</v>
          </cell>
          <cell r="C11840" t="str">
            <v>ZMAX ICON YELLOW,100/BAG</v>
          </cell>
          <cell r="D11840" t="str">
            <v>szt.</v>
          </cell>
          <cell r="E11840">
            <v>0</v>
          </cell>
          <cell r="F11840" t="str">
            <v>SIEMON</v>
          </cell>
          <cell r="K11840">
            <v>0</v>
          </cell>
        </row>
        <row r="11841">
          <cell r="A11841" t="str">
            <v>Z-BL-01</v>
          </cell>
          <cell r="B11841" t="str">
            <v>ZMAX PANEL BLANK, BAG OF 10, BLACK</v>
          </cell>
          <cell r="C11841" t="str">
            <v>ZMAX PANEL BLANK, BAG OF 10, BLACK</v>
          </cell>
          <cell r="D11841" t="str">
            <v>szt.</v>
          </cell>
          <cell r="E11841">
            <v>0</v>
          </cell>
          <cell r="F11841" t="str">
            <v>SIEMON</v>
          </cell>
          <cell r="K11841">
            <v>7.96</v>
          </cell>
        </row>
        <row r="11842">
          <cell r="A11842" t="str">
            <v>Z-TOOL</v>
          </cell>
          <cell r="B11842" t="str">
            <v>ZMAX TERMINATION TOOL</v>
          </cell>
          <cell r="C11842" t="str">
            <v>ZMAX TERMINATION TOOL</v>
          </cell>
          <cell r="D11842" t="str">
            <v>szt.</v>
          </cell>
          <cell r="E11842">
            <v>0</v>
          </cell>
          <cell r="F11842" t="str">
            <v>SIEMON</v>
          </cell>
          <cell r="K11842">
            <v>9.9600000000000009</v>
          </cell>
        </row>
        <row r="11843">
          <cell r="A11843" t="str">
            <v>ZM6A-S02M-02</v>
          </cell>
          <cell r="B11843" t="str">
            <v>ZMAX,Cat 6A,S/FTP,T568A/B,STRD,WHT CM/LSOH,CLR 2M</v>
          </cell>
          <cell r="C11843" t="str">
            <v>ZMAX,Cat 6A,S/FTP,T568A/B,STRD,WHT CM/LSOH,CLR BOOT,2M</v>
          </cell>
          <cell r="D11843" t="str">
            <v>szt.</v>
          </cell>
          <cell r="E11843">
            <v>0</v>
          </cell>
          <cell r="F11843" t="str">
            <v>SIEMON</v>
          </cell>
          <cell r="K11843">
            <v>0</v>
          </cell>
        </row>
        <row r="11844">
          <cell r="A11844" t="str">
            <v>ZM6A-S0.2M-02B</v>
          </cell>
          <cell r="B11844" t="str">
            <v>ZMAX,Cat 6A,S/FTP,T568A/B,STRD,WHT CM/LSOH,CLR BOO</v>
          </cell>
          <cell r="C11844" t="str">
            <v>ZMAX,Cat 6A,S/FTP,T568A/B,STRD,WHT CM/LSOH,CLR BOOT,BULK,0.2M</v>
          </cell>
          <cell r="D11844" t="str">
            <v>szt.</v>
          </cell>
          <cell r="E11844">
            <v>0</v>
          </cell>
          <cell r="F11844" t="str">
            <v>SIEMON</v>
          </cell>
          <cell r="K11844">
            <v>0</v>
          </cell>
        </row>
        <row r="11845">
          <cell r="A11845" t="str">
            <v>ZM6A-S0.2M-02</v>
          </cell>
          <cell r="B11845" t="str">
            <v>ZMAX,Cat 6A,S/FTP,T568A/B,STRD,WHT CM/LSOH,CLR BOO</v>
          </cell>
          <cell r="C11845" t="str">
            <v>ZMAX,Cat 6A,S/FTP,T568A/B,STRD,WHT CM/LSOH,CLR BOOT,0.2M</v>
          </cell>
          <cell r="D11845" t="str">
            <v>szt.</v>
          </cell>
          <cell r="E11845">
            <v>0</v>
          </cell>
          <cell r="F11845" t="str">
            <v>SIEMON</v>
          </cell>
          <cell r="K11845">
            <v>0</v>
          </cell>
        </row>
        <row r="11846">
          <cell r="A11846" t="str">
            <v>Z-TOOL-ZP</v>
          </cell>
          <cell r="B11846" t="str">
            <v>ZPLUG TERMINATION TOOL</v>
          </cell>
          <cell r="C11846" t="str">
            <v>ZPLUG TERMINATION TOOL</v>
          </cell>
          <cell r="D11846" t="str">
            <v>szt.</v>
          </cell>
          <cell r="E11846">
            <v>0</v>
          </cell>
          <cell r="F11846" t="str">
            <v>SIEMON</v>
          </cell>
          <cell r="K11846">
            <v>10.46</v>
          </cell>
        </row>
        <row r="11847">
          <cell r="A11847" t="str">
            <v>ZV-190-071/215-WT/11</v>
          </cell>
          <cell r="B11847" t="str">
            <v>ZV-190-071/215-WT/117-1-10M  EXCEL CAT6 UTP B2ca 1</v>
          </cell>
          <cell r="C11847" t="str">
            <v>ZV-190-071/215-WT/117-1-10M  EXCEL CAT6 UTP B2ca 1-WAY JACK/RJ45 10m</v>
          </cell>
          <cell r="D11847" t="str">
            <v>szt.</v>
          </cell>
          <cell r="E11847">
            <v>0</v>
          </cell>
          <cell r="F11847" t="str">
            <v>EXCEL</v>
          </cell>
          <cell r="K11847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3" xr16:uid="{20C7D13B-6001-4D1F-B7C3-BFE23228060A}" autoFormatId="16" applyNumberFormats="0" applyBorderFormats="0" applyFontFormats="0" applyPatternFormats="0" applyAlignmentFormats="0" applyWidthHeightFormats="0">
  <queryTableRefresh nextId="5">
    <queryTableFields count="4">
      <queryTableField id="1" name="Nazwa waluty" tableColumnId="1"/>
      <queryTableField id="2" name="Symbol" tableColumnId="2"/>
      <queryTableField id="3" name="Kupno" tableColumnId="3"/>
      <queryTableField id="4" name="Sprzedaż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B1C411F-4216-4D63-BC83-3E1FBD9ACCB2}" name="Table_0" displayName="Table_0" ref="A1:D14" tableType="queryTable" totalsRowShown="0">
  <autoFilter ref="A1:D14" xr:uid="{4B1C411F-4216-4D63-BC83-3E1FBD9ACCB2}"/>
  <tableColumns count="4">
    <tableColumn id="1" xr3:uid="{77AEA49F-448A-4D8B-BE7A-66E2DF5D61AF}" uniqueName="1" name="Nazwa waluty" queryTableFieldId="1" dataDxfId="1"/>
    <tableColumn id="2" xr3:uid="{C24F0F10-4401-400D-A2D4-47D98F943547}" uniqueName="2" name="Symbol" queryTableFieldId="2" dataDxfId="0"/>
    <tableColumn id="3" xr3:uid="{2FD56011-DAF2-4A3F-9296-29C20BEA8A52}" uniqueName="3" name="Kupno" queryTableFieldId="3"/>
    <tableColumn id="4" xr3:uid="{67B4D57B-420E-4CA9-A2FD-6FA9D5B76824}" uniqueName="4" name="Sprzedaż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8BAF2-479A-4D70-95FF-0B77A51E304E}">
  <dimension ref="A1:D14"/>
  <sheetViews>
    <sheetView workbookViewId="0">
      <selection activeCell="E27" sqref="E27"/>
    </sheetView>
  </sheetViews>
  <sheetFormatPr defaultRowHeight="15" x14ac:dyDescent="0.25"/>
  <cols>
    <col min="1" max="1" width="17.5703125" bestFit="1" customWidth="1"/>
    <col min="2" max="2" width="9.85546875" bestFit="1" customWidth="1"/>
    <col min="3" max="3" width="9" bestFit="1" customWidth="1"/>
    <col min="4" max="4" width="11.140625" bestFit="1" customWidth="1"/>
  </cols>
  <sheetData>
    <row r="1" spans="1:4" x14ac:dyDescent="0.25">
      <c r="A1" t="s">
        <v>0</v>
      </c>
      <c r="B1" t="s">
        <v>15</v>
      </c>
      <c r="C1" t="s">
        <v>5740</v>
      </c>
      <c r="D1" t="s">
        <v>5741</v>
      </c>
    </row>
    <row r="2" spans="1:4" x14ac:dyDescent="0.25">
      <c r="A2" t="s">
        <v>5742</v>
      </c>
      <c r="B2" t="s">
        <v>1</v>
      </c>
      <c r="C2">
        <v>3.5583999999999998</v>
      </c>
      <c r="D2">
        <v>3.6301999999999999</v>
      </c>
    </row>
    <row r="3" spans="1:4" x14ac:dyDescent="0.25">
      <c r="A3" t="s">
        <v>5743</v>
      </c>
      <c r="B3" t="s">
        <v>4</v>
      </c>
      <c r="C3">
        <v>4.1986999999999997</v>
      </c>
      <c r="D3">
        <v>4.2835000000000001</v>
      </c>
    </row>
    <row r="4" spans="1:4" x14ac:dyDescent="0.25">
      <c r="A4" t="s">
        <v>5744</v>
      </c>
      <c r="B4" t="s">
        <v>6</v>
      </c>
      <c r="C4">
        <v>4.5589000000000004</v>
      </c>
      <c r="D4">
        <v>4.6509</v>
      </c>
    </row>
    <row r="5" spans="1:4" x14ac:dyDescent="0.25">
      <c r="A5" t="s">
        <v>5745</v>
      </c>
      <c r="B5" t="s">
        <v>7</v>
      </c>
      <c r="C5">
        <v>4.8333000000000004</v>
      </c>
      <c r="D5">
        <v>4.9309000000000003</v>
      </c>
    </row>
    <row r="6" spans="1:4" x14ac:dyDescent="0.25">
      <c r="A6" t="s">
        <v>5746</v>
      </c>
      <c r="B6" t="s">
        <v>2</v>
      </c>
      <c r="C6">
        <v>2.5398999999999998</v>
      </c>
      <c r="D6">
        <v>2.5912999999999999</v>
      </c>
    </row>
    <row r="7" spans="1:4" x14ac:dyDescent="0.25">
      <c r="A7" t="s">
        <v>5747</v>
      </c>
      <c r="B7" t="s">
        <v>3</v>
      </c>
      <c r="C7">
        <v>2.589</v>
      </c>
      <c r="D7">
        <v>2.6414</v>
      </c>
    </row>
    <row r="8" spans="1:4" x14ac:dyDescent="0.25">
      <c r="A8" t="s">
        <v>5748</v>
      </c>
      <c r="B8" t="s">
        <v>5</v>
      </c>
      <c r="C8">
        <v>1.1540999999999999</v>
      </c>
      <c r="D8">
        <v>1.1775</v>
      </c>
    </row>
    <row r="9" spans="1:4" x14ac:dyDescent="0.25">
      <c r="A9" t="s">
        <v>5749</v>
      </c>
      <c r="B9" t="s">
        <v>8</v>
      </c>
      <c r="C9">
        <v>2.2400000000000002</v>
      </c>
      <c r="D9">
        <v>2.2852000000000001</v>
      </c>
    </row>
    <row r="10" spans="1:4" x14ac:dyDescent="0.25">
      <c r="A10" t="s">
        <v>5750</v>
      </c>
      <c r="B10" t="s">
        <v>9</v>
      </c>
      <c r="C10">
        <v>0.1726</v>
      </c>
      <c r="D10">
        <v>0.17599999999999999</v>
      </c>
    </row>
    <row r="11" spans="1:4" x14ac:dyDescent="0.25">
      <c r="A11" t="s">
        <v>5751</v>
      </c>
      <c r="B11" t="s">
        <v>10</v>
      </c>
      <c r="C11">
        <v>0.56179999999999997</v>
      </c>
      <c r="D11">
        <v>0.57320000000000004</v>
      </c>
    </row>
    <row r="12" spans="1:4" x14ac:dyDescent="0.25">
      <c r="A12" t="s">
        <v>5752</v>
      </c>
      <c r="B12" t="s">
        <v>11</v>
      </c>
      <c r="C12">
        <v>0.37759999999999999</v>
      </c>
      <c r="D12">
        <v>0.38519999999999999</v>
      </c>
    </row>
    <row r="13" spans="1:4" x14ac:dyDescent="0.25">
      <c r="A13" t="s">
        <v>5753</v>
      </c>
      <c r="B13" t="s">
        <v>12</v>
      </c>
      <c r="C13">
        <v>0.3881</v>
      </c>
      <c r="D13">
        <v>0.39589999999999997</v>
      </c>
    </row>
    <row r="14" spans="1:4" x14ac:dyDescent="0.25">
      <c r="A14" t="s">
        <v>13</v>
      </c>
      <c r="B14" t="s">
        <v>14</v>
      </c>
      <c r="C14">
        <v>4.9199000000000002</v>
      </c>
      <c r="D14">
        <v>5.0193000000000003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C02B-581B-4C3A-A09E-2DDE73480F8E}">
  <dimension ref="A1:C3287"/>
  <sheetViews>
    <sheetView workbookViewId="0">
      <selection activeCell="G19" sqref="G19"/>
    </sheetView>
  </sheetViews>
  <sheetFormatPr defaultRowHeight="15" x14ac:dyDescent="0.25"/>
  <cols>
    <col min="1" max="1" width="25.85546875" bestFit="1" customWidth="1"/>
    <col min="2" max="2" width="58.85546875" customWidth="1"/>
    <col min="3" max="3" width="19.5703125" bestFit="1" customWidth="1"/>
  </cols>
  <sheetData>
    <row r="1" spans="1:3" x14ac:dyDescent="0.25">
      <c r="A1" s="340" t="s">
        <v>8663</v>
      </c>
      <c r="B1" s="340" t="s">
        <v>16</v>
      </c>
      <c r="C1" s="340" t="s">
        <v>8662</v>
      </c>
    </row>
    <row r="2" spans="1:3" x14ac:dyDescent="0.25">
      <c r="A2" s="340" t="s">
        <v>10259</v>
      </c>
      <c r="B2" s="340" t="s">
        <v>10287</v>
      </c>
      <c r="C2" s="340">
        <v>0</v>
      </c>
    </row>
    <row r="3" spans="1:3" x14ac:dyDescent="0.25">
      <c r="A3" s="340" t="s">
        <v>10260</v>
      </c>
      <c r="B3" s="340" t="s">
        <v>10288</v>
      </c>
      <c r="C3" s="340">
        <v>0</v>
      </c>
    </row>
    <row r="4" spans="1:3" x14ac:dyDescent="0.25">
      <c r="A4" s="340" t="s">
        <v>2007</v>
      </c>
      <c r="B4" s="340" t="s">
        <v>2232</v>
      </c>
      <c r="C4" s="340">
        <v>0</v>
      </c>
    </row>
    <row r="5" spans="1:3" x14ac:dyDescent="0.25">
      <c r="A5" s="340" t="s">
        <v>2008</v>
      </c>
      <c r="B5" s="340" t="s">
        <v>2234</v>
      </c>
      <c r="C5" s="340">
        <v>0</v>
      </c>
    </row>
    <row r="6" spans="1:3" x14ac:dyDescent="0.25">
      <c r="A6" s="340" t="s">
        <v>2009</v>
      </c>
      <c r="B6" s="340" t="s">
        <v>2236</v>
      </c>
      <c r="C6" s="340">
        <v>0</v>
      </c>
    </row>
    <row r="7" spans="1:3" x14ac:dyDescent="0.25">
      <c r="A7" s="340" t="s">
        <v>2021</v>
      </c>
      <c r="B7" s="340" t="s">
        <v>2236</v>
      </c>
      <c r="C7" s="340">
        <v>0</v>
      </c>
    </row>
    <row r="8" spans="1:3" x14ac:dyDescent="0.25">
      <c r="A8" s="340" t="s">
        <v>2019</v>
      </c>
      <c r="B8" s="340" t="s">
        <v>2238</v>
      </c>
      <c r="C8" s="340">
        <v>0</v>
      </c>
    </row>
    <row r="9" spans="1:3" x14ac:dyDescent="0.25">
      <c r="A9" s="340" t="s">
        <v>2020</v>
      </c>
      <c r="B9" s="340" t="s">
        <v>2240</v>
      </c>
      <c r="C9" s="340">
        <v>1723.36</v>
      </c>
    </row>
    <row r="10" spans="1:3" x14ac:dyDescent="0.25">
      <c r="A10" s="340" t="s">
        <v>2010</v>
      </c>
      <c r="B10" s="340" t="s">
        <v>2242</v>
      </c>
      <c r="C10" s="340">
        <v>0</v>
      </c>
    </row>
    <row r="11" spans="1:3" x14ac:dyDescent="0.25">
      <c r="A11" s="340" t="s">
        <v>2011</v>
      </c>
      <c r="B11" s="340" t="s">
        <v>2244</v>
      </c>
      <c r="C11" s="340">
        <v>0</v>
      </c>
    </row>
    <row r="12" spans="1:3" x14ac:dyDescent="0.25">
      <c r="A12" s="340" t="s">
        <v>2012</v>
      </c>
      <c r="B12" s="340" t="s">
        <v>2246</v>
      </c>
      <c r="C12" s="340">
        <v>0</v>
      </c>
    </row>
    <row r="13" spans="1:3" x14ac:dyDescent="0.25">
      <c r="A13" s="340" t="s">
        <v>2022</v>
      </c>
      <c r="B13" s="340" t="s">
        <v>2248</v>
      </c>
      <c r="C13" s="340">
        <v>0</v>
      </c>
    </row>
    <row r="14" spans="1:3" x14ac:dyDescent="0.25">
      <c r="A14" s="340" t="s">
        <v>2023</v>
      </c>
      <c r="B14" s="340" t="s">
        <v>2250</v>
      </c>
      <c r="C14" s="340">
        <v>0</v>
      </c>
    </row>
    <row r="15" spans="1:3" x14ac:dyDescent="0.25">
      <c r="A15" s="340" t="s">
        <v>2024</v>
      </c>
      <c r="B15" s="340" t="s">
        <v>2252</v>
      </c>
      <c r="C15" s="340">
        <v>0</v>
      </c>
    </row>
    <row r="16" spans="1:3" x14ac:dyDescent="0.25">
      <c r="A16" s="340" t="s">
        <v>2028</v>
      </c>
      <c r="B16" s="340" t="s">
        <v>8661</v>
      </c>
      <c r="C16" s="340">
        <v>0</v>
      </c>
    </row>
    <row r="17" spans="1:3" x14ac:dyDescent="0.25">
      <c r="A17" s="340" t="s">
        <v>2029</v>
      </c>
      <c r="B17" s="340" t="s">
        <v>8660</v>
      </c>
      <c r="C17" s="340">
        <v>2366.96</v>
      </c>
    </row>
    <row r="18" spans="1:3" x14ac:dyDescent="0.25">
      <c r="A18" s="340" t="s">
        <v>2030</v>
      </c>
      <c r="B18" s="340" t="s">
        <v>2256</v>
      </c>
      <c r="C18" s="340">
        <v>0</v>
      </c>
    </row>
    <row r="19" spans="1:3" x14ac:dyDescent="0.25">
      <c r="A19" s="340" t="s">
        <v>24</v>
      </c>
      <c r="B19" s="340" t="s">
        <v>25</v>
      </c>
      <c r="C19" s="340">
        <v>478.98</v>
      </c>
    </row>
    <row r="20" spans="1:3" x14ac:dyDescent="0.25">
      <c r="A20" s="340" t="s">
        <v>2258</v>
      </c>
      <c r="B20" s="340" t="s">
        <v>2259</v>
      </c>
      <c r="C20" s="340">
        <v>0</v>
      </c>
    </row>
    <row r="21" spans="1:3" x14ac:dyDescent="0.25">
      <c r="A21" s="340" t="s">
        <v>2261</v>
      </c>
      <c r="B21" s="340" t="s">
        <v>2262</v>
      </c>
      <c r="C21" s="340">
        <v>0</v>
      </c>
    </row>
    <row r="22" spans="1:3" x14ac:dyDescent="0.25">
      <c r="A22" s="340" t="s">
        <v>9983</v>
      </c>
      <c r="B22" s="340" t="s">
        <v>10017</v>
      </c>
      <c r="C22" s="340">
        <v>0</v>
      </c>
    </row>
    <row r="23" spans="1:3" x14ac:dyDescent="0.25">
      <c r="A23" s="340" t="s">
        <v>8659</v>
      </c>
      <c r="B23" s="340" t="s">
        <v>8658</v>
      </c>
      <c r="C23" s="340">
        <v>1258.5999999999999</v>
      </c>
    </row>
    <row r="24" spans="1:3" x14ac:dyDescent="0.25">
      <c r="A24" s="340" t="s">
        <v>2013</v>
      </c>
      <c r="B24" s="340" t="s">
        <v>2264</v>
      </c>
      <c r="C24" s="340">
        <v>0</v>
      </c>
    </row>
    <row r="25" spans="1:3" x14ac:dyDescent="0.25">
      <c r="A25" s="340" t="s">
        <v>2014</v>
      </c>
      <c r="B25" s="340" t="s">
        <v>2266</v>
      </c>
      <c r="C25" s="340">
        <v>0</v>
      </c>
    </row>
    <row r="26" spans="1:3" x14ac:dyDescent="0.25">
      <c r="A26" s="340" t="s">
        <v>2015</v>
      </c>
      <c r="B26" s="340" t="s">
        <v>2268</v>
      </c>
      <c r="C26" s="340">
        <v>0</v>
      </c>
    </row>
    <row r="27" spans="1:3" x14ac:dyDescent="0.25">
      <c r="A27" s="340" t="s">
        <v>2025</v>
      </c>
      <c r="B27" s="340" t="s">
        <v>8657</v>
      </c>
      <c r="C27" s="340">
        <v>0</v>
      </c>
    </row>
    <row r="28" spans="1:3" x14ac:dyDescent="0.25">
      <c r="A28" s="340" t="s">
        <v>2026</v>
      </c>
      <c r="B28" s="340" t="s">
        <v>8656</v>
      </c>
      <c r="C28" s="340">
        <v>0</v>
      </c>
    </row>
    <row r="29" spans="1:3" x14ac:dyDescent="0.25">
      <c r="A29" s="340" t="s">
        <v>2027</v>
      </c>
      <c r="B29" s="340" t="s">
        <v>2272</v>
      </c>
      <c r="C29" s="340">
        <v>2196.4</v>
      </c>
    </row>
    <row r="30" spans="1:3" x14ac:dyDescent="0.25">
      <c r="A30" s="340" t="s">
        <v>2031</v>
      </c>
      <c r="B30" s="340" t="s">
        <v>2274</v>
      </c>
      <c r="C30" s="340">
        <v>0</v>
      </c>
    </row>
    <row r="31" spans="1:3" x14ac:dyDescent="0.25">
      <c r="A31" s="340" t="s">
        <v>2032</v>
      </c>
      <c r="B31" s="340" t="s">
        <v>2276</v>
      </c>
      <c r="C31" s="340">
        <v>1996.6</v>
      </c>
    </row>
    <row r="32" spans="1:3" x14ac:dyDescent="0.25">
      <c r="A32" s="340" t="s">
        <v>2033</v>
      </c>
      <c r="B32" s="340" t="s">
        <v>2278</v>
      </c>
      <c r="C32" s="340">
        <v>0</v>
      </c>
    </row>
    <row r="33" spans="1:3" x14ac:dyDescent="0.25">
      <c r="A33" s="340" t="s">
        <v>5968</v>
      </c>
      <c r="B33" s="340" t="s">
        <v>5969</v>
      </c>
      <c r="C33" s="340">
        <v>453.6</v>
      </c>
    </row>
    <row r="34" spans="1:3" x14ac:dyDescent="0.25">
      <c r="A34" s="340" t="s">
        <v>8664</v>
      </c>
      <c r="B34" s="340" t="s">
        <v>8665</v>
      </c>
      <c r="C34" s="340">
        <v>0</v>
      </c>
    </row>
    <row r="35" spans="1:3" x14ac:dyDescent="0.25">
      <c r="A35" s="340" t="s">
        <v>8666</v>
      </c>
      <c r="B35" s="340" t="s">
        <v>8667</v>
      </c>
      <c r="C35" s="340">
        <v>0</v>
      </c>
    </row>
    <row r="36" spans="1:3" x14ac:dyDescent="0.25">
      <c r="A36" s="340" t="s">
        <v>8668</v>
      </c>
      <c r="B36" s="340" t="s">
        <v>8669</v>
      </c>
      <c r="C36" s="340">
        <v>0</v>
      </c>
    </row>
    <row r="37" spans="1:3" x14ac:dyDescent="0.25">
      <c r="A37" s="340" t="s">
        <v>8670</v>
      </c>
      <c r="B37" s="340" t="s">
        <v>8671</v>
      </c>
      <c r="C37" s="340">
        <v>0</v>
      </c>
    </row>
    <row r="38" spans="1:3" x14ac:dyDescent="0.25">
      <c r="A38" s="340" t="s">
        <v>6642</v>
      </c>
      <c r="B38" s="340" t="s">
        <v>6643</v>
      </c>
      <c r="C38" s="340">
        <v>476.94</v>
      </c>
    </row>
    <row r="39" spans="1:3" x14ac:dyDescent="0.25">
      <c r="A39" s="340" t="s">
        <v>2280</v>
      </c>
      <c r="B39" s="340" t="s">
        <v>2281</v>
      </c>
      <c r="C39" s="340">
        <v>0</v>
      </c>
    </row>
    <row r="40" spans="1:3" x14ac:dyDescent="0.25">
      <c r="A40" s="340" t="s">
        <v>2283</v>
      </c>
      <c r="B40" s="340" t="s">
        <v>2284</v>
      </c>
      <c r="C40" s="340">
        <v>0</v>
      </c>
    </row>
    <row r="41" spans="1:3" x14ac:dyDescent="0.25">
      <c r="A41" s="340" t="s">
        <v>2288</v>
      </c>
      <c r="B41" s="340" t="s">
        <v>2287</v>
      </c>
      <c r="C41" s="340">
        <v>19.399999999999999</v>
      </c>
    </row>
    <row r="42" spans="1:3" x14ac:dyDescent="0.25">
      <c r="A42" s="340" t="s">
        <v>2286</v>
      </c>
      <c r="B42" s="340" t="s">
        <v>2287</v>
      </c>
      <c r="C42" s="340">
        <v>19.600000000000001</v>
      </c>
    </row>
    <row r="43" spans="1:3" x14ac:dyDescent="0.25">
      <c r="A43" s="340" t="s">
        <v>2291</v>
      </c>
      <c r="B43" s="340" t="s">
        <v>2290</v>
      </c>
      <c r="C43" s="340">
        <v>31</v>
      </c>
    </row>
    <row r="44" spans="1:3" x14ac:dyDescent="0.25">
      <c r="A44" s="340" t="s">
        <v>2289</v>
      </c>
      <c r="B44" s="340" t="s">
        <v>2290</v>
      </c>
      <c r="C44" s="340">
        <v>0</v>
      </c>
    </row>
    <row r="45" spans="1:3" x14ac:dyDescent="0.25">
      <c r="A45" s="340" t="s">
        <v>2292</v>
      </c>
      <c r="B45" s="340" t="s">
        <v>2293</v>
      </c>
      <c r="C45" s="340">
        <v>32</v>
      </c>
    </row>
    <row r="46" spans="1:3" x14ac:dyDescent="0.25">
      <c r="A46" s="340" t="s">
        <v>2294</v>
      </c>
      <c r="B46" s="340" t="s">
        <v>2293</v>
      </c>
      <c r="C46" s="340">
        <v>0</v>
      </c>
    </row>
    <row r="47" spans="1:3" x14ac:dyDescent="0.25">
      <c r="A47" s="340" t="s">
        <v>2297</v>
      </c>
      <c r="B47" s="340" t="s">
        <v>2296</v>
      </c>
      <c r="C47" s="340">
        <v>0</v>
      </c>
    </row>
    <row r="48" spans="1:3" x14ac:dyDescent="0.25">
      <c r="A48" s="340" t="s">
        <v>2295</v>
      </c>
      <c r="B48" s="340" t="s">
        <v>2296</v>
      </c>
      <c r="C48" s="340">
        <v>0</v>
      </c>
    </row>
    <row r="49" spans="1:3" x14ac:dyDescent="0.25">
      <c r="A49" s="340" t="s">
        <v>2298</v>
      </c>
      <c r="B49" s="340" t="s">
        <v>2299</v>
      </c>
      <c r="C49" s="340">
        <v>0</v>
      </c>
    </row>
    <row r="50" spans="1:3" x14ac:dyDescent="0.25">
      <c r="A50" s="340" t="s">
        <v>2301</v>
      </c>
      <c r="B50" s="340" t="s">
        <v>2299</v>
      </c>
      <c r="C50" s="340">
        <v>0</v>
      </c>
    </row>
    <row r="51" spans="1:3" x14ac:dyDescent="0.25">
      <c r="A51" s="340" t="s">
        <v>2302</v>
      </c>
      <c r="B51" s="340" t="s">
        <v>2303</v>
      </c>
      <c r="C51" s="340">
        <v>69</v>
      </c>
    </row>
    <row r="52" spans="1:3" x14ac:dyDescent="0.25">
      <c r="A52" s="340" t="s">
        <v>2304</v>
      </c>
      <c r="B52" s="340" t="s">
        <v>8655</v>
      </c>
      <c r="C52" s="340">
        <v>64</v>
      </c>
    </row>
    <row r="53" spans="1:3" x14ac:dyDescent="0.25">
      <c r="A53" s="340" t="s">
        <v>2306</v>
      </c>
      <c r="B53" s="340" t="s">
        <v>2307</v>
      </c>
      <c r="C53" s="340">
        <v>0</v>
      </c>
    </row>
    <row r="54" spans="1:3" x14ac:dyDescent="0.25">
      <c r="A54" s="340" t="s">
        <v>2313</v>
      </c>
      <c r="B54" s="340" t="s">
        <v>2309</v>
      </c>
      <c r="C54" s="340">
        <v>30.84</v>
      </c>
    </row>
    <row r="55" spans="1:3" x14ac:dyDescent="0.25">
      <c r="A55" s="340" t="s">
        <v>2308</v>
      </c>
      <c r="B55" s="340" t="s">
        <v>2309</v>
      </c>
      <c r="C55" s="340">
        <v>43.08</v>
      </c>
    </row>
    <row r="56" spans="1:3" x14ac:dyDescent="0.25">
      <c r="A56" s="340" t="s">
        <v>2311</v>
      </c>
      <c r="B56" s="340" t="s">
        <v>2309</v>
      </c>
      <c r="C56" s="340">
        <v>0</v>
      </c>
    </row>
    <row r="57" spans="1:3" x14ac:dyDescent="0.25">
      <c r="A57" s="340" t="s">
        <v>2312</v>
      </c>
      <c r="B57" s="340" t="s">
        <v>2309</v>
      </c>
      <c r="C57" s="340">
        <v>64</v>
      </c>
    </row>
    <row r="58" spans="1:3" x14ac:dyDescent="0.25">
      <c r="A58" s="340" t="s">
        <v>2314</v>
      </c>
      <c r="B58" s="340" t="s">
        <v>2315</v>
      </c>
      <c r="C58" s="340">
        <v>0</v>
      </c>
    </row>
    <row r="59" spans="1:3" x14ac:dyDescent="0.25">
      <c r="A59" s="340" t="s">
        <v>6045</v>
      </c>
      <c r="B59" s="340" t="s">
        <v>2315</v>
      </c>
      <c r="C59" s="340">
        <v>160.82</v>
      </c>
    </row>
    <row r="60" spans="1:3" x14ac:dyDescent="0.25">
      <c r="A60" s="340" t="s">
        <v>27</v>
      </c>
      <c r="B60" s="340" t="s">
        <v>28</v>
      </c>
      <c r="C60" s="340">
        <v>155.44</v>
      </c>
    </row>
    <row r="61" spans="1:3" x14ac:dyDescent="0.25">
      <c r="A61" s="340" t="s">
        <v>2034</v>
      </c>
      <c r="B61" s="340" t="s">
        <v>2317</v>
      </c>
      <c r="C61" s="340">
        <v>0</v>
      </c>
    </row>
    <row r="62" spans="1:3" x14ac:dyDescent="0.25">
      <c r="A62" s="340" t="s">
        <v>2035</v>
      </c>
      <c r="B62" s="340" t="s">
        <v>2319</v>
      </c>
      <c r="C62" s="340">
        <v>3724.64</v>
      </c>
    </row>
    <row r="63" spans="1:3" x14ac:dyDescent="0.25">
      <c r="A63" s="340" t="s">
        <v>2036</v>
      </c>
      <c r="B63" s="340" t="s">
        <v>2321</v>
      </c>
      <c r="C63" s="340">
        <v>0</v>
      </c>
    </row>
    <row r="64" spans="1:3" x14ac:dyDescent="0.25">
      <c r="A64" s="340" t="s">
        <v>2323</v>
      </c>
      <c r="B64" s="340" t="s">
        <v>2324</v>
      </c>
      <c r="C64" s="340">
        <v>2340</v>
      </c>
    </row>
    <row r="65" spans="1:3" x14ac:dyDescent="0.25">
      <c r="A65" s="340" t="s">
        <v>1968</v>
      </c>
      <c r="B65" s="340" t="s">
        <v>2326</v>
      </c>
      <c r="C65" s="340">
        <v>0</v>
      </c>
    </row>
    <row r="66" spans="1:3" x14ac:dyDescent="0.25">
      <c r="A66" s="340" t="s">
        <v>1967</v>
      </c>
      <c r="B66" s="340" t="s">
        <v>2328</v>
      </c>
      <c r="C66" s="340">
        <v>3808.42</v>
      </c>
    </row>
    <row r="67" spans="1:3" x14ac:dyDescent="0.25">
      <c r="A67" s="340" t="s">
        <v>1969</v>
      </c>
      <c r="B67" s="340" t="s">
        <v>2330</v>
      </c>
      <c r="C67" s="340">
        <v>0</v>
      </c>
    </row>
    <row r="68" spans="1:3" x14ac:dyDescent="0.25">
      <c r="A68" s="340" t="s">
        <v>1966</v>
      </c>
      <c r="B68" s="340" t="s">
        <v>2332</v>
      </c>
      <c r="C68" s="340">
        <v>0</v>
      </c>
    </row>
    <row r="69" spans="1:3" x14ac:dyDescent="0.25">
      <c r="A69" s="340" t="s">
        <v>1972</v>
      </c>
      <c r="B69" s="340" t="s">
        <v>2334</v>
      </c>
      <c r="C69" s="340">
        <v>0</v>
      </c>
    </row>
    <row r="70" spans="1:3" x14ac:dyDescent="0.25">
      <c r="A70" s="340" t="s">
        <v>1971</v>
      </c>
      <c r="B70" s="340" t="s">
        <v>2336</v>
      </c>
      <c r="C70" s="340">
        <v>0</v>
      </c>
    </row>
    <row r="71" spans="1:3" x14ac:dyDescent="0.25">
      <c r="A71" s="340" t="s">
        <v>1973</v>
      </c>
      <c r="B71" s="340" t="s">
        <v>2338</v>
      </c>
      <c r="C71" s="340">
        <v>6465.14</v>
      </c>
    </row>
    <row r="72" spans="1:3" x14ac:dyDescent="0.25">
      <c r="A72" s="340" t="s">
        <v>1970</v>
      </c>
      <c r="B72" s="340" t="s">
        <v>2340</v>
      </c>
      <c r="C72" s="340">
        <v>0</v>
      </c>
    </row>
    <row r="73" spans="1:3" x14ac:dyDescent="0.25">
      <c r="A73" s="340" t="s">
        <v>1976</v>
      </c>
      <c r="B73" s="340" t="s">
        <v>2342</v>
      </c>
      <c r="C73" s="340">
        <v>0</v>
      </c>
    </row>
    <row r="74" spans="1:3" x14ac:dyDescent="0.25">
      <c r="A74" s="340" t="s">
        <v>1975</v>
      </c>
      <c r="B74" s="340" t="s">
        <v>2344</v>
      </c>
      <c r="C74" s="340">
        <v>5394.46</v>
      </c>
    </row>
    <row r="75" spans="1:3" x14ac:dyDescent="0.25">
      <c r="A75" s="340" t="s">
        <v>1977</v>
      </c>
      <c r="B75" s="340" t="s">
        <v>2346</v>
      </c>
      <c r="C75" s="340">
        <v>0</v>
      </c>
    </row>
    <row r="76" spans="1:3" x14ac:dyDescent="0.25">
      <c r="A76" s="340" t="s">
        <v>1974</v>
      </c>
      <c r="B76" s="340" t="s">
        <v>2348</v>
      </c>
      <c r="C76" s="340">
        <v>6454.44</v>
      </c>
    </row>
    <row r="77" spans="1:3" x14ac:dyDescent="0.25">
      <c r="A77" s="340" t="s">
        <v>6533</v>
      </c>
      <c r="B77" s="340" t="s">
        <v>6534</v>
      </c>
      <c r="C77" s="340">
        <v>51.1</v>
      </c>
    </row>
    <row r="78" spans="1:3" x14ac:dyDescent="0.25">
      <c r="A78" s="340" t="s">
        <v>6537</v>
      </c>
      <c r="B78" s="340" t="s">
        <v>6538</v>
      </c>
      <c r="C78" s="340">
        <v>110.4</v>
      </c>
    </row>
    <row r="79" spans="1:3" x14ac:dyDescent="0.25">
      <c r="A79" s="340" t="s">
        <v>8654</v>
      </c>
      <c r="B79" s="340" t="s">
        <v>8653</v>
      </c>
      <c r="C79" s="340">
        <v>0</v>
      </c>
    </row>
    <row r="80" spans="1:3" x14ac:dyDescent="0.25">
      <c r="A80" s="340" t="s">
        <v>8652</v>
      </c>
      <c r="B80" s="340" t="s">
        <v>8651</v>
      </c>
      <c r="C80" s="340">
        <v>0</v>
      </c>
    </row>
    <row r="81" spans="1:3" x14ac:dyDescent="0.25">
      <c r="A81" s="340" t="s">
        <v>8650</v>
      </c>
      <c r="B81" s="340" t="s">
        <v>8650</v>
      </c>
      <c r="C81" s="340">
        <v>0</v>
      </c>
    </row>
    <row r="82" spans="1:3" x14ac:dyDescent="0.25">
      <c r="A82" s="340" t="s">
        <v>9984</v>
      </c>
      <c r="B82" s="340" t="s">
        <v>10018</v>
      </c>
      <c r="C82" s="340">
        <v>0</v>
      </c>
    </row>
    <row r="83" spans="1:3" x14ac:dyDescent="0.25">
      <c r="A83" s="340" t="s">
        <v>8649</v>
      </c>
      <c r="B83" s="340" t="s">
        <v>8649</v>
      </c>
      <c r="C83" s="340">
        <v>0</v>
      </c>
    </row>
    <row r="84" spans="1:3" x14ac:dyDescent="0.25">
      <c r="A84" s="340" t="s">
        <v>10371</v>
      </c>
      <c r="B84" s="340" t="s">
        <v>10381</v>
      </c>
      <c r="C84" s="340">
        <v>0</v>
      </c>
    </row>
    <row r="85" spans="1:3" x14ac:dyDescent="0.25">
      <c r="A85" s="340" t="s">
        <v>10390</v>
      </c>
      <c r="B85" s="340" t="s">
        <v>10406</v>
      </c>
      <c r="C85" s="340">
        <v>0</v>
      </c>
    </row>
    <row r="86" spans="1:3" x14ac:dyDescent="0.25">
      <c r="A86" s="340" t="s">
        <v>10391</v>
      </c>
      <c r="B86" s="340" t="s">
        <v>10407</v>
      </c>
      <c r="C86" s="340">
        <v>0</v>
      </c>
    </row>
    <row r="87" spans="1:3" x14ac:dyDescent="0.25">
      <c r="A87" s="340" t="s">
        <v>10392</v>
      </c>
      <c r="B87" s="340" t="s">
        <v>10408</v>
      </c>
      <c r="C87" s="340">
        <v>0</v>
      </c>
    </row>
    <row r="88" spans="1:3" x14ac:dyDescent="0.25">
      <c r="A88" s="340" t="s">
        <v>8893</v>
      </c>
      <c r="B88" s="340" t="s">
        <v>8905</v>
      </c>
      <c r="C88" s="340">
        <v>0</v>
      </c>
    </row>
    <row r="89" spans="1:3" x14ac:dyDescent="0.25">
      <c r="A89" s="340" t="s">
        <v>10393</v>
      </c>
      <c r="B89" s="340" t="s">
        <v>10409</v>
      </c>
      <c r="C89" s="340">
        <v>0</v>
      </c>
    </row>
    <row r="90" spans="1:3" x14ac:dyDescent="0.25">
      <c r="A90" s="340" t="s">
        <v>8648</v>
      </c>
      <c r="B90" s="340" t="s">
        <v>8647</v>
      </c>
      <c r="C90" s="340">
        <v>0</v>
      </c>
    </row>
    <row r="91" spans="1:3" x14ac:dyDescent="0.25">
      <c r="A91" s="340" t="s">
        <v>8895</v>
      </c>
      <c r="B91" s="340" t="s">
        <v>8906</v>
      </c>
      <c r="C91" s="340">
        <v>0</v>
      </c>
    </row>
    <row r="92" spans="1:3" x14ac:dyDescent="0.25">
      <c r="A92" s="340" t="s">
        <v>10394</v>
      </c>
      <c r="B92" s="340" t="s">
        <v>10410</v>
      </c>
      <c r="C92" s="340">
        <v>0</v>
      </c>
    </row>
    <row r="93" spans="1:3" x14ac:dyDescent="0.25">
      <c r="A93" s="340" t="s">
        <v>8646</v>
      </c>
      <c r="B93" s="340" t="s">
        <v>8645</v>
      </c>
      <c r="C93" s="340">
        <v>2068</v>
      </c>
    </row>
    <row r="94" spans="1:3" x14ac:dyDescent="0.25">
      <c r="A94" s="340" t="s">
        <v>2350</v>
      </c>
      <c r="B94" s="340" t="s">
        <v>2351</v>
      </c>
      <c r="C94" s="340">
        <v>0</v>
      </c>
    </row>
    <row r="95" spans="1:3" x14ac:dyDescent="0.25">
      <c r="A95" s="340" t="s">
        <v>2353</v>
      </c>
      <c r="B95" s="340" t="s">
        <v>8644</v>
      </c>
      <c r="C95" s="340">
        <v>0</v>
      </c>
    </row>
    <row r="96" spans="1:3" x14ac:dyDescent="0.25">
      <c r="A96" s="340" t="s">
        <v>2355</v>
      </c>
      <c r="B96" s="340" t="s">
        <v>2356</v>
      </c>
      <c r="C96" s="340">
        <v>0</v>
      </c>
    </row>
    <row r="97" spans="1:3" x14ac:dyDescent="0.25">
      <c r="A97" s="340" t="s">
        <v>8643</v>
      </c>
      <c r="B97" s="340" t="s">
        <v>2358</v>
      </c>
      <c r="C97" s="340">
        <v>0</v>
      </c>
    </row>
    <row r="98" spans="1:3" x14ac:dyDescent="0.25">
      <c r="A98" s="340" t="s">
        <v>2360</v>
      </c>
      <c r="B98" s="340" t="s">
        <v>2361</v>
      </c>
      <c r="C98" s="340">
        <v>5050.26</v>
      </c>
    </row>
    <row r="99" spans="1:3" x14ac:dyDescent="0.25">
      <c r="A99" s="340" t="s">
        <v>2363</v>
      </c>
      <c r="B99" s="340" t="s">
        <v>2364</v>
      </c>
      <c r="C99" s="340">
        <v>0</v>
      </c>
    </row>
    <row r="100" spans="1:3" x14ac:dyDescent="0.25">
      <c r="A100" s="340" t="s">
        <v>8642</v>
      </c>
      <c r="B100" s="340" t="s">
        <v>8641</v>
      </c>
      <c r="C100" s="340">
        <v>4460</v>
      </c>
    </row>
    <row r="101" spans="1:3" x14ac:dyDescent="0.25">
      <c r="A101" s="340" t="s">
        <v>8640</v>
      </c>
      <c r="B101" s="340" t="s">
        <v>2370</v>
      </c>
      <c r="C101" s="340">
        <v>1617.92</v>
      </c>
    </row>
    <row r="102" spans="1:3" x14ac:dyDescent="0.25">
      <c r="A102" s="340" t="s">
        <v>2372</v>
      </c>
      <c r="B102" s="340" t="s">
        <v>8639</v>
      </c>
      <c r="C102" s="340">
        <v>0</v>
      </c>
    </row>
    <row r="103" spans="1:3" x14ac:dyDescent="0.25">
      <c r="A103" s="340" t="s">
        <v>2374</v>
      </c>
      <c r="B103" s="340" t="s">
        <v>2375</v>
      </c>
      <c r="C103" s="340">
        <v>5146.32</v>
      </c>
    </row>
    <row r="104" spans="1:3" x14ac:dyDescent="0.25">
      <c r="A104" s="340" t="s">
        <v>2376</v>
      </c>
      <c r="B104" s="340" t="s">
        <v>2377</v>
      </c>
      <c r="C104" s="340">
        <v>6870.7</v>
      </c>
    </row>
    <row r="105" spans="1:3" x14ac:dyDescent="0.25">
      <c r="A105" s="340" t="s">
        <v>8638</v>
      </c>
      <c r="B105" s="340" t="s">
        <v>8637</v>
      </c>
      <c r="C105" s="340">
        <v>7387.12</v>
      </c>
    </row>
    <row r="106" spans="1:3" x14ac:dyDescent="0.25">
      <c r="A106" s="340" t="s">
        <v>2379</v>
      </c>
      <c r="B106" s="340" t="s">
        <v>2380</v>
      </c>
      <c r="C106" s="340">
        <v>6769.26</v>
      </c>
    </row>
    <row r="107" spans="1:3" x14ac:dyDescent="0.25">
      <c r="A107" s="340" t="s">
        <v>6306</v>
      </c>
      <c r="B107" s="340" t="s">
        <v>6307</v>
      </c>
      <c r="C107" s="340">
        <v>4982.12</v>
      </c>
    </row>
    <row r="108" spans="1:3" x14ac:dyDescent="0.25">
      <c r="A108" s="340" t="s">
        <v>2382</v>
      </c>
      <c r="B108" s="340" t="s">
        <v>2383</v>
      </c>
      <c r="C108" s="340">
        <v>5498</v>
      </c>
    </row>
    <row r="109" spans="1:3" x14ac:dyDescent="0.25">
      <c r="A109" s="340" t="s">
        <v>2385</v>
      </c>
      <c r="B109" s="340" t="s">
        <v>2386</v>
      </c>
      <c r="C109" s="340">
        <v>4538.2</v>
      </c>
    </row>
    <row r="110" spans="1:3" x14ac:dyDescent="0.25">
      <c r="A110" s="340" t="s">
        <v>2388</v>
      </c>
      <c r="B110" s="340" t="s">
        <v>2389</v>
      </c>
      <c r="C110" s="340">
        <v>4551.1000000000004</v>
      </c>
    </row>
    <row r="111" spans="1:3" x14ac:dyDescent="0.25">
      <c r="A111" s="340" t="s">
        <v>2390</v>
      </c>
      <c r="B111" s="340" t="s">
        <v>2391</v>
      </c>
      <c r="C111" s="340">
        <v>3312.1</v>
      </c>
    </row>
    <row r="112" spans="1:3" x14ac:dyDescent="0.25">
      <c r="A112" s="340" t="s">
        <v>2393</v>
      </c>
      <c r="B112" s="340" t="s">
        <v>2394</v>
      </c>
      <c r="C112" s="340">
        <v>3951.14</v>
      </c>
    </row>
    <row r="113" spans="1:3" x14ac:dyDescent="0.25">
      <c r="A113" s="340" t="s">
        <v>2001</v>
      </c>
      <c r="B113" s="340" t="s">
        <v>2396</v>
      </c>
      <c r="C113" s="340">
        <v>0</v>
      </c>
    </row>
    <row r="114" spans="1:3" x14ac:dyDescent="0.25">
      <c r="A114" s="340" t="s">
        <v>2000</v>
      </c>
      <c r="B114" s="340" t="s">
        <v>2398</v>
      </c>
      <c r="C114" s="340">
        <v>0</v>
      </c>
    </row>
    <row r="115" spans="1:3" x14ac:dyDescent="0.25">
      <c r="A115" s="340" t="s">
        <v>2002</v>
      </c>
      <c r="B115" s="340" t="s">
        <v>2400</v>
      </c>
      <c r="C115" s="340">
        <v>0</v>
      </c>
    </row>
    <row r="116" spans="1:3" x14ac:dyDescent="0.25">
      <c r="A116" s="340" t="s">
        <v>1999</v>
      </c>
      <c r="B116" s="340" t="s">
        <v>2402</v>
      </c>
      <c r="C116" s="340">
        <v>0</v>
      </c>
    </row>
    <row r="117" spans="1:3" x14ac:dyDescent="0.25">
      <c r="A117" s="340" t="s">
        <v>1981</v>
      </c>
      <c r="B117" s="340" t="s">
        <v>2404</v>
      </c>
      <c r="C117" s="340">
        <v>0</v>
      </c>
    </row>
    <row r="118" spans="1:3" x14ac:dyDescent="0.25">
      <c r="A118" s="340" t="s">
        <v>1980</v>
      </c>
      <c r="B118" s="340" t="s">
        <v>2406</v>
      </c>
      <c r="C118" s="340">
        <v>5577.96</v>
      </c>
    </row>
    <row r="119" spans="1:3" x14ac:dyDescent="0.25">
      <c r="A119" s="340" t="s">
        <v>1982</v>
      </c>
      <c r="B119" s="340" t="s">
        <v>2408</v>
      </c>
      <c r="C119" s="340">
        <v>0</v>
      </c>
    </row>
    <row r="120" spans="1:3" x14ac:dyDescent="0.25">
      <c r="A120" s="340" t="s">
        <v>1979</v>
      </c>
      <c r="B120" s="340" t="s">
        <v>2410</v>
      </c>
      <c r="C120" s="340">
        <v>0</v>
      </c>
    </row>
    <row r="121" spans="1:3" x14ac:dyDescent="0.25">
      <c r="A121" s="340" t="s">
        <v>1985</v>
      </c>
      <c r="B121" s="340" t="s">
        <v>2412</v>
      </c>
      <c r="C121" s="340">
        <v>0</v>
      </c>
    </row>
    <row r="122" spans="1:3" x14ac:dyDescent="0.25">
      <c r="A122" s="340" t="s">
        <v>1984</v>
      </c>
      <c r="B122" s="340" t="s">
        <v>2414</v>
      </c>
      <c r="C122" s="340">
        <v>0</v>
      </c>
    </row>
    <row r="123" spans="1:3" x14ac:dyDescent="0.25">
      <c r="A123" s="340" t="s">
        <v>1986</v>
      </c>
      <c r="B123" s="340" t="s">
        <v>2416</v>
      </c>
      <c r="C123" s="340">
        <v>0</v>
      </c>
    </row>
    <row r="124" spans="1:3" x14ac:dyDescent="0.25">
      <c r="A124" s="340" t="s">
        <v>1983</v>
      </c>
      <c r="B124" s="340" t="s">
        <v>2418</v>
      </c>
      <c r="C124" s="340">
        <v>0</v>
      </c>
    </row>
    <row r="125" spans="1:3" x14ac:dyDescent="0.25">
      <c r="A125" s="340" t="s">
        <v>1997</v>
      </c>
      <c r="B125" s="340" t="s">
        <v>2420</v>
      </c>
      <c r="C125" s="340">
        <v>9119.2199999999993</v>
      </c>
    </row>
    <row r="126" spans="1:3" x14ac:dyDescent="0.25">
      <c r="A126" s="340" t="s">
        <v>1996</v>
      </c>
      <c r="B126" s="340" t="s">
        <v>2422</v>
      </c>
      <c r="C126" s="340">
        <v>9610.5</v>
      </c>
    </row>
    <row r="127" spans="1:3" x14ac:dyDescent="0.25">
      <c r="A127" s="340" t="s">
        <v>1998</v>
      </c>
      <c r="B127" s="340" t="s">
        <v>2424</v>
      </c>
      <c r="C127" s="340">
        <v>0</v>
      </c>
    </row>
    <row r="128" spans="1:3" x14ac:dyDescent="0.25">
      <c r="A128" s="340" t="s">
        <v>1995</v>
      </c>
      <c r="B128" s="340" t="s">
        <v>2426</v>
      </c>
      <c r="C128" s="340">
        <v>7371.2</v>
      </c>
    </row>
    <row r="129" spans="1:3" x14ac:dyDescent="0.25">
      <c r="A129" s="340" t="s">
        <v>1989</v>
      </c>
      <c r="B129" s="340" t="s">
        <v>2428</v>
      </c>
      <c r="C129" s="340">
        <v>0</v>
      </c>
    </row>
    <row r="130" spans="1:3" x14ac:dyDescent="0.25">
      <c r="A130" s="340" t="s">
        <v>1988</v>
      </c>
      <c r="B130" s="340" t="s">
        <v>2430</v>
      </c>
      <c r="C130" s="340">
        <v>0</v>
      </c>
    </row>
    <row r="131" spans="1:3" x14ac:dyDescent="0.25">
      <c r="A131" s="340" t="s">
        <v>1990</v>
      </c>
      <c r="B131" s="340" t="s">
        <v>2432</v>
      </c>
      <c r="C131" s="340">
        <v>0</v>
      </c>
    </row>
    <row r="132" spans="1:3" x14ac:dyDescent="0.25">
      <c r="A132" s="340" t="s">
        <v>1987</v>
      </c>
      <c r="B132" s="340" t="s">
        <v>2434</v>
      </c>
      <c r="C132" s="340">
        <v>6058.18</v>
      </c>
    </row>
    <row r="133" spans="1:3" x14ac:dyDescent="0.25">
      <c r="A133" s="340" t="s">
        <v>1993</v>
      </c>
      <c r="B133" s="340" t="s">
        <v>2436</v>
      </c>
      <c r="C133" s="340">
        <v>7559</v>
      </c>
    </row>
    <row r="134" spans="1:3" x14ac:dyDescent="0.25">
      <c r="A134" s="340" t="s">
        <v>1992</v>
      </c>
      <c r="B134" s="340" t="s">
        <v>2438</v>
      </c>
      <c r="C134" s="340">
        <v>7287.86</v>
      </c>
    </row>
    <row r="135" spans="1:3" x14ac:dyDescent="0.25">
      <c r="A135" s="340" t="s">
        <v>1994</v>
      </c>
      <c r="B135" s="340" t="s">
        <v>2440</v>
      </c>
      <c r="C135" s="340">
        <v>0</v>
      </c>
    </row>
    <row r="136" spans="1:3" x14ac:dyDescent="0.25">
      <c r="A136" s="340" t="s">
        <v>1991</v>
      </c>
      <c r="B136" s="340" t="s">
        <v>2442</v>
      </c>
      <c r="C136" s="340">
        <v>0</v>
      </c>
    </row>
    <row r="137" spans="1:3" x14ac:dyDescent="0.25">
      <c r="A137" s="340" t="s">
        <v>2444</v>
      </c>
      <c r="B137" s="340" t="s">
        <v>2445</v>
      </c>
      <c r="C137" s="340">
        <v>3103.94</v>
      </c>
    </row>
    <row r="138" spans="1:3" x14ac:dyDescent="0.25">
      <c r="A138" s="340" t="s">
        <v>2447</v>
      </c>
      <c r="B138" s="340" t="s">
        <v>2448</v>
      </c>
      <c r="C138" s="340">
        <v>4494</v>
      </c>
    </row>
    <row r="139" spans="1:3" x14ac:dyDescent="0.25">
      <c r="A139" s="340" t="s">
        <v>2450</v>
      </c>
      <c r="B139" s="340" t="s">
        <v>2451</v>
      </c>
      <c r="C139" s="340">
        <v>6160</v>
      </c>
    </row>
    <row r="140" spans="1:3" x14ac:dyDescent="0.25">
      <c r="A140" s="340" t="s">
        <v>2453</v>
      </c>
      <c r="B140" s="340" t="s">
        <v>2454</v>
      </c>
      <c r="C140" s="340">
        <v>6540</v>
      </c>
    </row>
    <row r="141" spans="1:3" x14ac:dyDescent="0.25">
      <c r="A141" s="340" t="s">
        <v>2456</v>
      </c>
      <c r="B141" s="340" t="s">
        <v>2457</v>
      </c>
      <c r="C141" s="340">
        <v>5380</v>
      </c>
    </row>
    <row r="142" spans="1:3" x14ac:dyDescent="0.25">
      <c r="A142" s="340" t="s">
        <v>2459</v>
      </c>
      <c r="B142" s="340" t="s">
        <v>2460</v>
      </c>
      <c r="C142" s="340">
        <v>8551.16</v>
      </c>
    </row>
    <row r="143" spans="1:3" x14ac:dyDescent="0.25">
      <c r="A143" s="340" t="s">
        <v>2462</v>
      </c>
      <c r="B143" s="340" t="s">
        <v>2463</v>
      </c>
      <c r="C143" s="340">
        <v>6970</v>
      </c>
    </row>
    <row r="144" spans="1:3" x14ac:dyDescent="0.25">
      <c r="A144" s="340" t="s">
        <v>2464</v>
      </c>
      <c r="B144" s="340" t="s">
        <v>2465</v>
      </c>
      <c r="C144" s="340">
        <v>0</v>
      </c>
    </row>
    <row r="145" spans="1:3" x14ac:dyDescent="0.25">
      <c r="A145" s="340" t="s">
        <v>2466</v>
      </c>
      <c r="B145" s="340" t="s">
        <v>2467</v>
      </c>
      <c r="C145" s="340">
        <v>1596</v>
      </c>
    </row>
    <row r="146" spans="1:3" x14ac:dyDescent="0.25">
      <c r="A146" s="340" t="s">
        <v>5875</v>
      </c>
      <c r="B146" s="340" t="s">
        <v>2467</v>
      </c>
      <c r="C146" s="340">
        <v>2168</v>
      </c>
    </row>
    <row r="147" spans="1:3" x14ac:dyDescent="0.25">
      <c r="A147" s="340" t="s">
        <v>5877</v>
      </c>
      <c r="B147" s="340" t="s">
        <v>2467</v>
      </c>
      <c r="C147" s="340">
        <v>2584</v>
      </c>
    </row>
    <row r="148" spans="1:3" x14ac:dyDescent="0.25">
      <c r="A148" s="340" t="s">
        <v>6120</v>
      </c>
      <c r="B148" s="340" t="s">
        <v>6121</v>
      </c>
      <c r="C148" s="340">
        <v>2366</v>
      </c>
    </row>
    <row r="149" spans="1:3" x14ac:dyDescent="0.25">
      <c r="A149" s="340" t="s">
        <v>2469</v>
      </c>
      <c r="B149" s="340" t="s">
        <v>2470</v>
      </c>
      <c r="C149" s="340">
        <v>0</v>
      </c>
    </row>
    <row r="150" spans="1:3" x14ac:dyDescent="0.25">
      <c r="A150" s="340" t="s">
        <v>2004</v>
      </c>
      <c r="B150" s="340" t="s">
        <v>2472</v>
      </c>
      <c r="C150" s="340">
        <v>0</v>
      </c>
    </row>
    <row r="151" spans="1:3" x14ac:dyDescent="0.25">
      <c r="A151" s="340" t="s">
        <v>2005</v>
      </c>
      <c r="B151" s="340" t="s">
        <v>2474</v>
      </c>
      <c r="C151" s="340">
        <v>0</v>
      </c>
    </row>
    <row r="152" spans="1:3" x14ac:dyDescent="0.25">
      <c r="A152" s="340" t="s">
        <v>2006</v>
      </c>
      <c r="B152" s="340" t="s">
        <v>2476</v>
      </c>
      <c r="C152" s="340">
        <v>0</v>
      </c>
    </row>
    <row r="153" spans="1:3" x14ac:dyDescent="0.25">
      <c r="A153" s="340" t="s">
        <v>2018</v>
      </c>
      <c r="B153" s="340" t="s">
        <v>2476</v>
      </c>
      <c r="C153" s="340">
        <v>0</v>
      </c>
    </row>
    <row r="154" spans="1:3" x14ac:dyDescent="0.25">
      <c r="A154" s="340" t="s">
        <v>2016</v>
      </c>
      <c r="B154" s="340" t="s">
        <v>2478</v>
      </c>
      <c r="C154" s="340">
        <v>0</v>
      </c>
    </row>
    <row r="155" spans="1:3" x14ac:dyDescent="0.25">
      <c r="A155" s="340" t="s">
        <v>2017</v>
      </c>
      <c r="B155" s="340" t="s">
        <v>2480</v>
      </c>
      <c r="C155" s="340">
        <v>0</v>
      </c>
    </row>
    <row r="156" spans="1:3" x14ac:dyDescent="0.25">
      <c r="A156" s="340" t="s">
        <v>2482</v>
      </c>
      <c r="B156" s="340" t="s">
        <v>8636</v>
      </c>
      <c r="C156" s="340">
        <v>0</v>
      </c>
    </row>
    <row r="157" spans="1:3" x14ac:dyDescent="0.25">
      <c r="A157" s="340" t="s">
        <v>10261</v>
      </c>
      <c r="B157" s="340" t="s">
        <v>10289</v>
      </c>
      <c r="C157" s="340">
        <v>0</v>
      </c>
    </row>
    <row r="158" spans="1:3" x14ac:dyDescent="0.25">
      <c r="A158" s="340" t="s">
        <v>8634</v>
      </c>
      <c r="B158" s="340" t="s">
        <v>8633</v>
      </c>
      <c r="C158" s="340">
        <v>1566.24</v>
      </c>
    </row>
    <row r="159" spans="1:3" x14ac:dyDescent="0.25">
      <c r="A159" s="340" t="s">
        <v>8632</v>
      </c>
      <c r="B159" s="340" t="s">
        <v>8631</v>
      </c>
      <c r="C159" s="340">
        <v>1774</v>
      </c>
    </row>
    <row r="160" spans="1:3" x14ac:dyDescent="0.25">
      <c r="A160" s="340" t="s">
        <v>2208</v>
      </c>
      <c r="B160" s="340" t="s">
        <v>2484</v>
      </c>
      <c r="C160" s="340">
        <v>0</v>
      </c>
    </row>
    <row r="161" spans="1:3" x14ac:dyDescent="0.25">
      <c r="A161" s="340" t="s">
        <v>2209</v>
      </c>
      <c r="B161" s="340" t="s">
        <v>2486</v>
      </c>
      <c r="C161" s="340">
        <v>0</v>
      </c>
    </row>
    <row r="162" spans="1:3" x14ac:dyDescent="0.25">
      <c r="A162" s="340" t="s">
        <v>2210</v>
      </c>
      <c r="B162" s="340" t="s">
        <v>2488</v>
      </c>
      <c r="C162" s="340">
        <v>0</v>
      </c>
    </row>
    <row r="163" spans="1:3" x14ac:dyDescent="0.25">
      <c r="A163" s="340" t="s">
        <v>2211</v>
      </c>
      <c r="B163" s="340" t="s">
        <v>2490</v>
      </c>
      <c r="C163" s="340">
        <v>0</v>
      </c>
    </row>
    <row r="164" spans="1:3" x14ac:dyDescent="0.25">
      <c r="A164" s="340" t="s">
        <v>2212</v>
      </c>
      <c r="B164" s="340" t="s">
        <v>8630</v>
      </c>
      <c r="C164" s="340">
        <v>0</v>
      </c>
    </row>
    <row r="165" spans="1:3" x14ac:dyDescent="0.25">
      <c r="A165" s="340" t="s">
        <v>2214</v>
      </c>
      <c r="B165" s="340" t="s">
        <v>8630</v>
      </c>
      <c r="C165" s="340">
        <v>0</v>
      </c>
    </row>
    <row r="166" spans="1:3" x14ac:dyDescent="0.25">
      <c r="A166" s="340" t="s">
        <v>2202</v>
      </c>
      <c r="B166" s="340" t="s">
        <v>2493</v>
      </c>
      <c r="C166" s="340">
        <v>6496.92</v>
      </c>
    </row>
    <row r="167" spans="1:3" x14ac:dyDescent="0.25">
      <c r="A167" s="340" t="s">
        <v>2213</v>
      </c>
      <c r="B167" s="340" t="s">
        <v>8629</v>
      </c>
      <c r="C167" s="340">
        <v>7596.56</v>
      </c>
    </row>
    <row r="168" spans="1:3" x14ac:dyDescent="0.25">
      <c r="A168" s="340" t="s">
        <v>2215</v>
      </c>
      <c r="B168" s="340" t="s">
        <v>2495</v>
      </c>
      <c r="C168" s="340">
        <v>0</v>
      </c>
    </row>
    <row r="169" spans="1:3" x14ac:dyDescent="0.25">
      <c r="A169" s="340" t="s">
        <v>2203</v>
      </c>
      <c r="B169" s="340" t="s">
        <v>2497</v>
      </c>
      <c r="C169" s="340">
        <v>0</v>
      </c>
    </row>
    <row r="170" spans="1:3" x14ac:dyDescent="0.25">
      <c r="A170" s="340" t="s">
        <v>2205</v>
      </c>
      <c r="B170" s="340" t="s">
        <v>8628</v>
      </c>
      <c r="C170" s="340">
        <v>4380.8999999999996</v>
      </c>
    </row>
    <row r="171" spans="1:3" x14ac:dyDescent="0.25">
      <c r="A171" s="340" t="s">
        <v>2206</v>
      </c>
      <c r="B171" s="340" t="s">
        <v>8627</v>
      </c>
      <c r="C171" s="340">
        <v>0</v>
      </c>
    </row>
    <row r="172" spans="1:3" x14ac:dyDescent="0.25">
      <c r="A172" s="340" t="s">
        <v>2207</v>
      </c>
      <c r="B172" s="340" t="s">
        <v>8626</v>
      </c>
      <c r="C172" s="340">
        <v>0</v>
      </c>
    </row>
    <row r="173" spans="1:3" x14ac:dyDescent="0.25">
      <c r="A173" s="340" t="s">
        <v>2204</v>
      </c>
      <c r="B173" s="340" t="s">
        <v>2501</v>
      </c>
      <c r="C173" s="340">
        <v>3257.88</v>
      </c>
    </row>
    <row r="174" spans="1:3" x14ac:dyDescent="0.25">
      <c r="A174" s="340" t="s">
        <v>8625</v>
      </c>
      <c r="B174" s="340" t="s">
        <v>8624</v>
      </c>
      <c r="C174" s="340">
        <v>0</v>
      </c>
    </row>
    <row r="175" spans="1:3" x14ac:dyDescent="0.25">
      <c r="A175" s="340" t="s">
        <v>8572</v>
      </c>
      <c r="B175" s="340" t="s">
        <v>8571</v>
      </c>
      <c r="C175" s="340">
        <v>1.6</v>
      </c>
    </row>
    <row r="176" spans="1:3" x14ac:dyDescent="0.25">
      <c r="A176" s="340" t="s">
        <v>8570</v>
      </c>
      <c r="B176" s="340" t="s">
        <v>8569</v>
      </c>
      <c r="C176" s="340">
        <v>0.84</v>
      </c>
    </row>
    <row r="177" spans="1:3" x14ac:dyDescent="0.25">
      <c r="A177" s="340" t="s">
        <v>8568</v>
      </c>
      <c r="B177" s="340" t="s">
        <v>8567</v>
      </c>
      <c r="C177" s="340">
        <v>0.84</v>
      </c>
    </row>
    <row r="178" spans="1:3" x14ac:dyDescent="0.25">
      <c r="A178" s="340" t="s">
        <v>8566</v>
      </c>
      <c r="B178" s="340" t="s">
        <v>8565</v>
      </c>
      <c r="C178" s="340">
        <v>1.4</v>
      </c>
    </row>
    <row r="179" spans="1:3" x14ac:dyDescent="0.25">
      <c r="A179" s="340" t="s">
        <v>6525</v>
      </c>
      <c r="B179" s="340" t="s">
        <v>6526</v>
      </c>
      <c r="C179" s="340">
        <v>2.78</v>
      </c>
    </row>
    <row r="180" spans="1:3" x14ac:dyDescent="0.25">
      <c r="A180" s="340" t="s">
        <v>6527</v>
      </c>
      <c r="B180" s="340" t="s">
        <v>6528</v>
      </c>
      <c r="C180" s="340">
        <v>3.22</v>
      </c>
    </row>
    <row r="181" spans="1:3" x14ac:dyDescent="0.25">
      <c r="A181" s="340" t="s">
        <v>44</v>
      </c>
      <c r="B181" s="340" t="s">
        <v>45</v>
      </c>
      <c r="C181" s="340">
        <v>8.6</v>
      </c>
    </row>
    <row r="182" spans="1:3" x14ac:dyDescent="0.25">
      <c r="A182" s="340" t="s">
        <v>47</v>
      </c>
      <c r="B182" s="340" t="s">
        <v>48</v>
      </c>
      <c r="C182" s="340">
        <v>2.94</v>
      </c>
    </row>
    <row r="183" spans="1:3" x14ac:dyDescent="0.25">
      <c r="A183" s="340" t="s">
        <v>8561</v>
      </c>
      <c r="B183" s="340" t="s">
        <v>8560</v>
      </c>
      <c r="C183" s="340">
        <v>0</v>
      </c>
    </row>
    <row r="184" spans="1:3" x14ac:dyDescent="0.25">
      <c r="A184" s="340" t="s">
        <v>51</v>
      </c>
      <c r="B184" s="340" t="s">
        <v>52</v>
      </c>
      <c r="C184" s="340">
        <v>3.2</v>
      </c>
    </row>
    <row r="185" spans="1:3" x14ac:dyDescent="0.25">
      <c r="A185" s="340" t="s">
        <v>54</v>
      </c>
      <c r="B185" s="340" t="s">
        <v>55</v>
      </c>
      <c r="C185" s="340">
        <v>0</v>
      </c>
    </row>
    <row r="186" spans="1:3" x14ac:dyDescent="0.25">
      <c r="A186" s="340" t="s">
        <v>8559</v>
      </c>
      <c r="B186" s="340" t="s">
        <v>60</v>
      </c>
      <c r="C186" s="340">
        <v>0</v>
      </c>
    </row>
    <row r="187" spans="1:3" x14ac:dyDescent="0.25">
      <c r="A187" s="340" t="s">
        <v>6250</v>
      </c>
      <c r="B187" s="340" t="s">
        <v>59</v>
      </c>
      <c r="C187" s="340">
        <v>0.41</v>
      </c>
    </row>
    <row r="188" spans="1:3" x14ac:dyDescent="0.25">
      <c r="A188" s="340" t="s">
        <v>8548</v>
      </c>
      <c r="B188" s="340" t="s">
        <v>61</v>
      </c>
      <c r="C188" s="340">
        <v>9.43</v>
      </c>
    </row>
    <row r="189" spans="1:3" x14ac:dyDescent="0.25">
      <c r="A189" s="340" t="s">
        <v>8547</v>
      </c>
      <c r="B189" s="340" t="s">
        <v>63</v>
      </c>
      <c r="C189" s="340">
        <v>9.43</v>
      </c>
    </row>
    <row r="190" spans="1:3" x14ac:dyDescent="0.25">
      <c r="A190" s="340" t="s">
        <v>8546</v>
      </c>
      <c r="B190" s="340" t="s">
        <v>65</v>
      </c>
      <c r="C190" s="340">
        <v>9.43</v>
      </c>
    </row>
    <row r="191" spans="1:3" x14ac:dyDescent="0.25">
      <c r="A191" s="340" t="s">
        <v>8544</v>
      </c>
      <c r="B191" s="340" t="s">
        <v>67</v>
      </c>
      <c r="C191" s="340">
        <v>6.28</v>
      </c>
    </row>
    <row r="192" spans="1:3" x14ac:dyDescent="0.25">
      <c r="A192" s="340" t="s">
        <v>8543</v>
      </c>
      <c r="B192" s="340" t="s">
        <v>69</v>
      </c>
      <c r="C192" s="340">
        <v>17.600000000000001</v>
      </c>
    </row>
    <row r="193" spans="1:3" x14ac:dyDescent="0.25">
      <c r="A193" s="340" t="s">
        <v>8542</v>
      </c>
      <c r="B193" s="340" t="s">
        <v>74</v>
      </c>
      <c r="C193" s="340">
        <v>0</v>
      </c>
    </row>
    <row r="194" spans="1:3" x14ac:dyDescent="0.25">
      <c r="A194" s="340" t="s">
        <v>8541</v>
      </c>
      <c r="B194" s="340" t="s">
        <v>8540</v>
      </c>
      <c r="C194" s="340">
        <v>0</v>
      </c>
    </row>
    <row r="195" spans="1:3" x14ac:dyDescent="0.25">
      <c r="A195" s="340" t="s">
        <v>6186</v>
      </c>
      <c r="B195" s="340" t="s">
        <v>73</v>
      </c>
      <c r="C195" s="340">
        <v>6.1</v>
      </c>
    </row>
    <row r="196" spans="1:3" x14ac:dyDescent="0.25">
      <c r="A196" s="340" t="s">
        <v>6185</v>
      </c>
      <c r="B196" s="340" t="s">
        <v>2515</v>
      </c>
      <c r="C196" s="340">
        <v>166</v>
      </c>
    </row>
    <row r="197" spans="1:3" x14ac:dyDescent="0.25">
      <c r="A197" s="340" t="s">
        <v>2518</v>
      </c>
      <c r="B197" s="340" t="s">
        <v>2519</v>
      </c>
      <c r="C197" s="340">
        <v>149.43</v>
      </c>
    </row>
    <row r="198" spans="1:3" x14ac:dyDescent="0.25">
      <c r="A198" s="340" t="s">
        <v>6683</v>
      </c>
      <c r="B198" s="340" t="s">
        <v>6684</v>
      </c>
      <c r="C198" s="340">
        <v>1954</v>
      </c>
    </row>
    <row r="199" spans="1:3" x14ac:dyDescent="0.25">
      <c r="A199" s="340" t="s">
        <v>2119</v>
      </c>
      <c r="B199" s="340" t="s">
        <v>2521</v>
      </c>
      <c r="C199" s="340">
        <v>0</v>
      </c>
    </row>
    <row r="200" spans="1:3" x14ac:dyDescent="0.25">
      <c r="A200" s="340" t="s">
        <v>2122</v>
      </c>
      <c r="B200" s="340" t="s">
        <v>2523</v>
      </c>
      <c r="C200" s="340">
        <v>0</v>
      </c>
    </row>
    <row r="201" spans="1:3" x14ac:dyDescent="0.25">
      <c r="A201" s="340" t="s">
        <v>2228</v>
      </c>
      <c r="B201" s="340" t="s">
        <v>115</v>
      </c>
      <c r="C201" s="340">
        <v>26.64</v>
      </c>
    </row>
    <row r="202" spans="1:3" x14ac:dyDescent="0.25">
      <c r="A202" s="340" t="s">
        <v>8536</v>
      </c>
      <c r="B202" s="340" t="s">
        <v>115</v>
      </c>
      <c r="C202" s="340">
        <v>55.06</v>
      </c>
    </row>
    <row r="203" spans="1:3" x14ac:dyDescent="0.25">
      <c r="A203" s="340" t="s">
        <v>1721</v>
      </c>
      <c r="B203" s="340" t="s">
        <v>2528</v>
      </c>
      <c r="C203" s="340">
        <v>19.07</v>
      </c>
    </row>
    <row r="204" spans="1:3" x14ac:dyDescent="0.25">
      <c r="A204" s="340" t="s">
        <v>1722</v>
      </c>
      <c r="B204" s="340" t="s">
        <v>2530</v>
      </c>
      <c r="C204" s="340">
        <v>38.130000000000003</v>
      </c>
    </row>
    <row r="205" spans="1:3" x14ac:dyDescent="0.25">
      <c r="A205" s="340" t="s">
        <v>1723</v>
      </c>
      <c r="B205" s="340" t="s">
        <v>2532</v>
      </c>
      <c r="C205" s="340">
        <v>44.09</v>
      </c>
    </row>
    <row r="206" spans="1:3" x14ac:dyDescent="0.25">
      <c r="A206" s="340" t="s">
        <v>117</v>
      </c>
      <c r="B206" s="340" t="s">
        <v>118</v>
      </c>
      <c r="C206" s="340">
        <v>0</v>
      </c>
    </row>
    <row r="207" spans="1:3" x14ac:dyDescent="0.25">
      <c r="A207" s="340" t="s">
        <v>2120</v>
      </c>
      <c r="B207" s="340" t="s">
        <v>2534</v>
      </c>
      <c r="C207" s="340">
        <v>101.38</v>
      </c>
    </row>
    <row r="208" spans="1:3" x14ac:dyDescent="0.25">
      <c r="A208" s="340" t="s">
        <v>2121</v>
      </c>
      <c r="B208" s="340" t="s">
        <v>2535</v>
      </c>
      <c r="C208" s="340">
        <v>117.35</v>
      </c>
    </row>
    <row r="209" spans="1:3" x14ac:dyDescent="0.25">
      <c r="A209" s="340" t="s">
        <v>8535</v>
      </c>
      <c r="B209" s="340" t="s">
        <v>8534</v>
      </c>
      <c r="C209" s="340">
        <v>108</v>
      </c>
    </row>
    <row r="210" spans="1:3" x14ac:dyDescent="0.25">
      <c r="A210" s="340" t="s">
        <v>8533</v>
      </c>
      <c r="B210" s="340" t="s">
        <v>8532</v>
      </c>
      <c r="C210" s="340">
        <v>0</v>
      </c>
    </row>
    <row r="211" spans="1:3" x14ac:dyDescent="0.25">
      <c r="A211" s="340" t="s">
        <v>8531</v>
      </c>
      <c r="B211" s="340" t="s">
        <v>8530</v>
      </c>
      <c r="C211" s="340">
        <v>8115.84</v>
      </c>
    </row>
    <row r="212" spans="1:3" x14ac:dyDescent="0.25">
      <c r="A212" s="340" t="s">
        <v>8529</v>
      </c>
      <c r="B212" s="340" t="s">
        <v>8528</v>
      </c>
      <c r="C212" s="340">
        <v>0</v>
      </c>
    </row>
    <row r="213" spans="1:3" x14ac:dyDescent="0.25">
      <c r="A213" s="340" t="s">
        <v>8527</v>
      </c>
      <c r="B213" s="340" t="s">
        <v>8526</v>
      </c>
      <c r="C213" s="340">
        <v>0</v>
      </c>
    </row>
    <row r="214" spans="1:3" x14ac:dyDescent="0.25">
      <c r="A214" s="340" t="s">
        <v>8704</v>
      </c>
      <c r="B214" s="340" t="s">
        <v>8705</v>
      </c>
      <c r="C214" s="340">
        <v>0</v>
      </c>
    </row>
    <row r="215" spans="1:3" x14ac:dyDescent="0.25">
      <c r="A215" s="340" t="s">
        <v>120</v>
      </c>
      <c r="B215" s="340" t="s">
        <v>121</v>
      </c>
      <c r="C215" s="340">
        <v>141.4</v>
      </c>
    </row>
    <row r="216" spans="1:3" x14ac:dyDescent="0.25">
      <c r="A216" s="340" t="s">
        <v>2536</v>
      </c>
      <c r="B216" s="340" t="s">
        <v>8525</v>
      </c>
      <c r="C216" s="340">
        <v>0</v>
      </c>
    </row>
    <row r="217" spans="1:3" x14ac:dyDescent="0.25">
      <c r="A217" s="340" t="s">
        <v>5894</v>
      </c>
      <c r="B217" s="340" t="s">
        <v>5895</v>
      </c>
      <c r="C217" s="340">
        <v>429</v>
      </c>
    </row>
    <row r="218" spans="1:3" x14ac:dyDescent="0.25">
      <c r="A218" s="340" t="s">
        <v>122</v>
      </c>
      <c r="B218" s="340" t="s">
        <v>123</v>
      </c>
      <c r="C218" s="340">
        <v>1.82</v>
      </c>
    </row>
    <row r="219" spans="1:3" x14ac:dyDescent="0.25">
      <c r="A219" s="340" t="s">
        <v>8524</v>
      </c>
      <c r="B219" s="340" t="s">
        <v>8523</v>
      </c>
      <c r="C219" s="340">
        <v>2210</v>
      </c>
    </row>
    <row r="220" spans="1:3" x14ac:dyDescent="0.25">
      <c r="A220" s="340" t="s">
        <v>9985</v>
      </c>
      <c r="B220" s="340" t="s">
        <v>10019</v>
      </c>
      <c r="C220" s="340">
        <v>0</v>
      </c>
    </row>
    <row r="221" spans="1:3" x14ac:dyDescent="0.25">
      <c r="A221" s="340" t="s">
        <v>9986</v>
      </c>
      <c r="B221" s="340" t="s">
        <v>10020</v>
      </c>
      <c r="C221" s="340">
        <v>0</v>
      </c>
    </row>
    <row r="222" spans="1:3" x14ac:dyDescent="0.25">
      <c r="A222" s="340" t="s">
        <v>9987</v>
      </c>
      <c r="B222" s="340" t="s">
        <v>10021</v>
      </c>
      <c r="C222" s="340">
        <v>0</v>
      </c>
    </row>
    <row r="223" spans="1:3" x14ac:dyDescent="0.25">
      <c r="A223" s="340" t="s">
        <v>9988</v>
      </c>
      <c r="B223" s="340" t="s">
        <v>10022</v>
      </c>
      <c r="C223" s="340">
        <v>0</v>
      </c>
    </row>
    <row r="224" spans="1:3" x14ac:dyDescent="0.25">
      <c r="A224" s="340" t="s">
        <v>9989</v>
      </c>
      <c r="B224" s="340" t="s">
        <v>10023</v>
      </c>
      <c r="C224" s="340">
        <v>0</v>
      </c>
    </row>
    <row r="225" spans="1:3" x14ac:dyDescent="0.25">
      <c r="A225" s="340" t="s">
        <v>2538</v>
      </c>
      <c r="B225" s="340" t="s">
        <v>2539</v>
      </c>
      <c r="C225" s="340">
        <v>0</v>
      </c>
    </row>
    <row r="226" spans="1:3" x14ac:dyDescent="0.25">
      <c r="A226" s="340" t="s">
        <v>2540</v>
      </c>
      <c r="B226" s="340" t="s">
        <v>2541</v>
      </c>
      <c r="C226" s="340">
        <v>0</v>
      </c>
    </row>
    <row r="227" spans="1:3" x14ac:dyDescent="0.25">
      <c r="A227" s="340" t="s">
        <v>2542</v>
      </c>
      <c r="B227" s="340" t="s">
        <v>8520</v>
      </c>
      <c r="C227" s="340">
        <v>0</v>
      </c>
    </row>
    <row r="228" spans="1:3" x14ac:dyDescent="0.25">
      <c r="A228" s="340" t="s">
        <v>2544</v>
      </c>
      <c r="B228" s="340" t="s">
        <v>8519</v>
      </c>
      <c r="C228" s="340">
        <v>0</v>
      </c>
    </row>
    <row r="229" spans="1:3" x14ac:dyDescent="0.25">
      <c r="A229" s="340" t="s">
        <v>2546</v>
      </c>
      <c r="B229" s="340" t="s">
        <v>8518</v>
      </c>
      <c r="C229" s="340">
        <v>178.68</v>
      </c>
    </row>
    <row r="230" spans="1:3" x14ac:dyDescent="0.25">
      <c r="A230" s="340" t="s">
        <v>2548</v>
      </c>
      <c r="B230" s="340" t="s">
        <v>8517</v>
      </c>
      <c r="C230" s="340">
        <v>0</v>
      </c>
    </row>
    <row r="231" spans="1:3" x14ac:dyDescent="0.25">
      <c r="A231" s="340" t="s">
        <v>2550</v>
      </c>
      <c r="B231" s="340" t="s">
        <v>8516</v>
      </c>
      <c r="C231" s="340">
        <v>0</v>
      </c>
    </row>
    <row r="232" spans="1:3" x14ac:dyDescent="0.25">
      <c r="A232" s="340" t="s">
        <v>2552</v>
      </c>
      <c r="B232" s="340" t="s">
        <v>8515</v>
      </c>
      <c r="C232" s="340">
        <v>180</v>
      </c>
    </row>
    <row r="233" spans="1:3" x14ac:dyDescent="0.25">
      <c r="A233" s="340" t="s">
        <v>2554</v>
      </c>
      <c r="B233" s="340" t="s">
        <v>8515</v>
      </c>
      <c r="C233" s="340">
        <v>303.52</v>
      </c>
    </row>
    <row r="234" spans="1:3" x14ac:dyDescent="0.25">
      <c r="A234" s="340" t="s">
        <v>2556</v>
      </c>
      <c r="B234" s="340" t="s">
        <v>8514</v>
      </c>
      <c r="C234" s="340">
        <v>231.2</v>
      </c>
    </row>
    <row r="235" spans="1:3" x14ac:dyDescent="0.25">
      <c r="A235" s="340" t="s">
        <v>2558</v>
      </c>
      <c r="B235" s="340" t="s">
        <v>8514</v>
      </c>
      <c r="C235" s="340">
        <v>0</v>
      </c>
    </row>
    <row r="236" spans="1:3" x14ac:dyDescent="0.25">
      <c r="A236" s="340" t="s">
        <v>6196</v>
      </c>
      <c r="B236" s="340" t="s">
        <v>6197</v>
      </c>
      <c r="C236" s="340">
        <v>316.66000000000003</v>
      </c>
    </row>
    <row r="237" spans="1:3" x14ac:dyDescent="0.25">
      <c r="A237" s="340" t="s">
        <v>8513</v>
      </c>
      <c r="B237" s="340" t="s">
        <v>8512</v>
      </c>
      <c r="C237" s="340">
        <v>90</v>
      </c>
    </row>
    <row r="238" spans="1:3" x14ac:dyDescent="0.25">
      <c r="A238" s="340" t="s">
        <v>8937</v>
      </c>
      <c r="B238" s="340" t="s">
        <v>8940</v>
      </c>
      <c r="C238" s="340">
        <v>0</v>
      </c>
    </row>
    <row r="239" spans="1:3" x14ac:dyDescent="0.25">
      <c r="A239" s="340" t="s">
        <v>8511</v>
      </c>
      <c r="B239" s="340" t="s">
        <v>8511</v>
      </c>
      <c r="C239" s="340">
        <v>480</v>
      </c>
    </row>
    <row r="240" spans="1:3" x14ac:dyDescent="0.25">
      <c r="A240" s="340" t="s">
        <v>2560</v>
      </c>
      <c r="B240" s="340" t="s">
        <v>2561</v>
      </c>
      <c r="C240" s="340">
        <v>0</v>
      </c>
    </row>
    <row r="241" spans="1:3" x14ac:dyDescent="0.25">
      <c r="A241" s="340" t="s">
        <v>8510</v>
      </c>
      <c r="B241" s="340" t="s">
        <v>8509</v>
      </c>
      <c r="C241" s="340">
        <v>0</v>
      </c>
    </row>
    <row r="242" spans="1:3" x14ac:dyDescent="0.25">
      <c r="A242" s="340" t="s">
        <v>8508</v>
      </c>
      <c r="B242" s="340" t="s">
        <v>8507</v>
      </c>
      <c r="C242" s="340">
        <v>19.32</v>
      </c>
    </row>
    <row r="243" spans="1:3" x14ac:dyDescent="0.25">
      <c r="A243" s="340" t="s">
        <v>2570</v>
      </c>
      <c r="B243" s="340" t="s">
        <v>2571</v>
      </c>
      <c r="C243" s="340">
        <v>163.47999999999999</v>
      </c>
    </row>
    <row r="244" spans="1:3" x14ac:dyDescent="0.25">
      <c r="A244" s="340" t="s">
        <v>2573</v>
      </c>
      <c r="B244" s="340" t="s">
        <v>2574</v>
      </c>
      <c r="C244" s="340">
        <v>121.49</v>
      </c>
    </row>
    <row r="245" spans="1:3" x14ac:dyDescent="0.25">
      <c r="A245" s="340" t="s">
        <v>2576</v>
      </c>
      <c r="B245" s="340" t="s">
        <v>2577</v>
      </c>
      <c r="C245" s="340">
        <v>0</v>
      </c>
    </row>
    <row r="246" spans="1:3" x14ac:dyDescent="0.25">
      <c r="A246" s="340" t="s">
        <v>2579</v>
      </c>
      <c r="B246" s="340" t="s">
        <v>2580</v>
      </c>
      <c r="C246" s="340">
        <v>124.75</v>
      </c>
    </row>
    <row r="247" spans="1:3" x14ac:dyDescent="0.25">
      <c r="A247" s="340" t="s">
        <v>1915</v>
      </c>
      <c r="B247" s="340" t="s">
        <v>2582</v>
      </c>
      <c r="C247" s="340">
        <v>79.28</v>
      </c>
    </row>
    <row r="248" spans="1:3" x14ac:dyDescent="0.25">
      <c r="A248" s="340" t="s">
        <v>8506</v>
      </c>
      <c r="B248" s="340" t="s">
        <v>8505</v>
      </c>
      <c r="C248" s="340">
        <v>0</v>
      </c>
    </row>
    <row r="249" spans="1:3" x14ac:dyDescent="0.25">
      <c r="A249" s="340" t="s">
        <v>8504</v>
      </c>
      <c r="B249" s="340" t="s">
        <v>8503</v>
      </c>
      <c r="C249" s="340">
        <v>0</v>
      </c>
    </row>
    <row r="250" spans="1:3" x14ac:dyDescent="0.25">
      <c r="A250" s="340" t="s">
        <v>1916</v>
      </c>
      <c r="B250" s="340" t="s">
        <v>2584</v>
      </c>
      <c r="C250" s="340">
        <v>99.48</v>
      </c>
    </row>
    <row r="251" spans="1:3" x14ac:dyDescent="0.25">
      <c r="A251" s="340" t="s">
        <v>8502</v>
      </c>
      <c r="B251" s="340" t="s">
        <v>125</v>
      </c>
      <c r="C251" s="340">
        <v>0</v>
      </c>
    </row>
    <row r="252" spans="1:3" x14ac:dyDescent="0.25">
      <c r="A252" s="340" t="s">
        <v>8501</v>
      </c>
      <c r="B252" s="340" t="s">
        <v>126</v>
      </c>
      <c r="C252" s="340">
        <v>0</v>
      </c>
    </row>
    <row r="253" spans="1:3" x14ac:dyDescent="0.25">
      <c r="A253" s="340" t="s">
        <v>2092</v>
      </c>
      <c r="B253" s="340" t="s">
        <v>2586</v>
      </c>
      <c r="C253" s="340">
        <v>1657.38</v>
      </c>
    </row>
    <row r="254" spans="1:3" x14ac:dyDescent="0.25">
      <c r="A254" s="340" t="s">
        <v>2093</v>
      </c>
      <c r="B254" s="340" t="s">
        <v>2587</v>
      </c>
      <c r="C254" s="340">
        <v>777.08</v>
      </c>
    </row>
    <row r="255" spans="1:3" x14ac:dyDescent="0.25">
      <c r="A255" s="340" t="s">
        <v>2090</v>
      </c>
      <c r="B255" s="340" t="s">
        <v>2588</v>
      </c>
      <c r="C255" s="340">
        <v>559.27</v>
      </c>
    </row>
    <row r="256" spans="1:3" x14ac:dyDescent="0.25">
      <c r="A256" s="340" t="s">
        <v>2091</v>
      </c>
      <c r="B256" s="340" t="s">
        <v>2589</v>
      </c>
      <c r="C256" s="340">
        <v>613.5</v>
      </c>
    </row>
    <row r="257" spans="1:3" x14ac:dyDescent="0.25">
      <c r="A257" s="340" t="s">
        <v>127</v>
      </c>
      <c r="B257" s="340" t="s">
        <v>128</v>
      </c>
      <c r="C257" s="340">
        <v>1218.72</v>
      </c>
    </row>
    <row r="258" spans="1:3" x14ac:dyDescent="0.25">
      <c r="A258" s="340" t="s">
        <v>2095</v>
      </c>
      <c r="B258" s="340" t="s">
        <v>2590</v>
      </c>
      <c r="C258" s="340">
        <v>517.13</v>
      </c>
    </row>
    <row r="259" spans="1:3" x14ac:dyDescent="0.25">
      <c r="A259" s="340" t="s">
        <v>2096</v>
      </c>
      <c r="B259" s="340" t="s">
        <v>2592</v>
      </c>
      <c r="C259" s="340">
        <v>558.04999999999995</v>
      </c>
    </row>
    <row r="260" spans="1:3" x14ac:dyDescent="0.25">
      <c r="A260" s="340" t="s">
        <v>2097</v>
      </c>
      <c r="B260" s="340" t="s">
        <v>8500</v>
      </c>
      <c r="C260" s="340">
        <v>285.68</v>
      </c>
    </row>
    <row r="261" spans="1:3" x14ac:dyDescent="0.25">
      <c r="A261" s="340" t="s">
        <v>2098</v>
      </c>
      <c r="B261" s="340" t="s">
        <v>2595</v>
      </c>
      <c r="C261" s="340">
        <v>201.53</v>
      </c>
    </row>
    <row r="262" spans="1:3" x14ac:dyDescent="0.25">
      <c r="A262" s="340" t="s">
        <v>2099</v>
      </c>
      <c r="B262" s="340" t="s">
        <v>2597</v>
      </c>
      <c r="C262" s="340">
        <v>147.18</v>
      </c>
    </row>
    <row r="263" spans="1:3" x14ac:dyDescent="0.25">
      <c r="A263" s="340" t="s">
        <v>8672</v>
      </c>
      <c r="B263" s="340" t="s">
        <v>8673</v>
      </c>
      <c r="C263" s="340">
        <v>0</v>
      </c>
    </row>
    <row r="264" spans="1:3" x14ac:dyDescent="0.25">
      <c r="A264" s="340" t="s">
        <v>2599</v>
      </c>
      <c r="B264" s="340" t="s">
        <v>2600</v>
      </c>
      <c r="C264" s="340">
        <v>0</v>
      </c>
    </row>
    <row r="265" spans="1:3" x14ac:dyDescent="0.25">
      <c r="A265" s="340" t="s">
        <v>10262</v>
      </c>
      <c r="B265" s="340" t="s">
        <v>10290</v>
      </c>
      <c r="C265" s="340">
        <v>0</v>
      </c>
    </row>
    <row r="266" spans="1:3" x14ac:dyDescent="0.25">
      <c r="A266" s="340" t="s">
        <v>8499</v>
      </c>
      <c r="B266" s="340" t="s">
        <v>8498</v>
      </c>
      <c r="C266" s="340">
        <v>0</v>
      </c>
    </row>
    <row r="267" spans="1:3" x14ac:dyDescent="0.25">
      <c r="A267" s="340" t="s">
        <v>8497</v>
      </c>
      <c r="B267" s="340" t="s">
        <v>8496</v>
      </c>
      <c r="C267" s="340">
        <v>0</v>
      </c>
    </row>
    <row r="268" spans="1:3" x14ac:dyDescent="0.25">
      <c r="A268" s="340" t="s">
        <v>8495</v>
      </c>
      <c r="B268" s="340" t="s">
        <v>8494</v>
      </c>
      <c r="C268" s="340">
        <v>3022.8</v>
      </c>
    </row>
    <row r="269" spans="1:3" x14ac:dyDescent="0.25">
      <c r="A269" s="340" t="s">
        <v>8493</v>
      </c>
      <c r="B269" s="340" t="s">
        <v>8492</v>
      </c>
      <c r="C269" s="340">
        <v>0</v>
      </c>
    </row>
    <row r="270" spans="1:3" x14ac:dyDescent="0.25">
      <c r="A270" s="340" t="s">
        <v>8491</v>
      </c>
      <c r="B270" s="340" t="s">
        <v>8490</v>
      </c>
      <c r="C270" s="340">
        <v>4384.84</v>
      </c>
    </row>
    <row r="271" spans="1:3" x14ac:dyDescent="0.25">
      <c r="A271" s="340" t="s">
        <v>8489</v>
      </c>
      <c r="B271" s="340" t="s">
        <v>8488</v>
      </c>
      <c r="C271" s="340">
        <v>1586</v>
      </c>
    </row>
    <row r="272" spans="1:3" x14ac:dyDescent="0.25">
      <c r="A272" s="340" t="s">
        <v>8487</v>
      </c>
      <c r="B272" s="340" t="s">
        <v>8486</v>
      </c>
      <c r="C272" s="340">
        <v>2496.7199999999998</v>
      </c>
    </row>
    <row r="273" spans="1:3" x14ac:dyDescent="0.25">
      <c r="A273" s="340" t="s">
        <v>10263</v>
      </c>
      <c r="B273" s="340" t="s">
        <v>10291</v>
      </c>
      <c r="C273" s="340">
        <v>0</v>
      </c>
    </row>
    <row r="274" spans="1:3" x14ac:dyDescent="0.25">
      <c r="A274" s="340" t="s">
        <v>2066</v>
      </c>
      <c r="B274" s="340" t="s">
        <v>2601</v>
      </c>
      <c r="C274" s="340">
        <v>0</v>
      </c>
    </row>
    <row r="275" spans="1:3" x14ac:dyDescent="0.25">
      <c r="A275" s="340" t="s">
        <v>2065</v>
      </c>
      <c r="B275" s="340" t="s">
        <v>2602</v>
      </c>
      <c r="C275" s="340">
        <v>0</v>
      </c>
    </row>
    <row r="276" spans="1:3" x14ac:dyDescent="0.25">
      <c r="A276" s="340" t="s">
        <v>2064</v>
      </c>
      <c r="B276" s="340" t="s">
        <v>2603</v>
      </c>
      <c r="C276" s="340">
        <v>208.52</v>
      </c>
    </row>
    <row r="277" spans="1:3" x14ac:dyDescent="0.25">
      <c r="A277" s="340" t="s">
        <v>2067</v>
      </c>
      <c r="B277" s="340" t="s">
        <v>2604</v>
      </c>
      <c r="C277" s="340">
        <v>0</v>
      </c>
    </row>
    <row r="278" spans="1:3" x14ac:dyDescent="0.25">
      <c r="A278" s="340" t="s">
        <v>2068</v>
      </c>
      <c r="B278" s="340" t="s">
        <v>2605</v>
      </c>
      <c r="C278" s="340">
        <v>0</v>
      </c>
    </row>
    <row r="279" spans="1:3" x14ac:dyDescent="0.25">
      <c r="A279" s="340" t="s">
        <v>2063</v>
      </c>
      <c r="B279" s="340" t="s">
        <v>8485</v>
      </c>
      <c r="C279" s="340">
        <v>272</v>
      </c>
    </row>
    <row r="280" spans="1:3" x14ac:dyDescent="0.25">
      <c r="A280" s="340" t="s">
        <v>10433</v>
      </c>
      <c r="B280" s="340" t="s">
        <v>10434</v>
      </c>
      <c r="C280" s="340">
        <v>0</v>
      </c>
    </row>
    <row r="281" spans="1:3" x14ac:dyDescent="0.25">
      <c r="A281" s="340" t="s">
        <v>10395</v>
      </c>
      <c r="B281" s="340" t="s">
        <v>10411</v>
      </c>
      <c r="C281" s="340">
        <v>0</v>
      </c>
    </row>
    <row r="282" spans="1:3" x14ac:dyDescent="0.25">
      <c r="A282" s="340" t="s">
        <v>8484</v>
      </c>
      <c r="B282" s="340" t="s">
        <v>8483</v>
      </c>
      <c r="C282" s="340">
        <v>0</v>
      </c>
    </row>
    <row r="283" spans="1:3" x14ac:dyDescent="0.25">
      <c r="A283" s="340" t="s">
        <v>8482</v>
      </c>
      <c r="B283" s="340" t="s">
        <v>8481</v>
      </c>
      <c r="C283" s="340">
        <v>11105.38</v>
      </c>
    </row>
    <row r="284" spans="1:3" x14ac:dyDescent="0.25">
      <c r="A284" s="340" t="s">
        <v>8480</v>
      </c>
      <c r="B284" s="340" t="s">
        <v>8479</v>
      </c>
      <c r="C284" s="340">
        <v>15.78</v>
      </c>
    </row>
    <row r="285" spans="1:3" x14ac:dyDescent="0.25">
      <c r="A285" s="340" t="s">
        <v>2505</v>
      </c>
      <c r="B285" s="340" t="s">
        <v>8993</v>
      </c>
      <c r="C285" s="340">
        <v>36.74</v>
      </c>
    </row>
    <row r="286" spans="1:3" x14ac:dyDescent="0.25">
      <c r="A286" s="340" t="s">
        <v>2507</v>
      </c>
      <c r="B286" s="340" t="s">
        <v>8994</v>
      </c>
      <c r="C286" s="340">
        <v>12</v>
      </c>
    </row>
    <row r="287" spans="1:3" x14ac:dyDescent="0.25">
      <c r="A287" s="340" t="s">
        <v>8478</v>
      </c>
      <c r="B287" s="340" t="s">
        <v>8477</v>
      </c>
      <c r="C287" s="340">
        <v>0</v>
      </c>
    </row>
    <row r="288" spans="1:3" x14ac:dyDescent="0.25">
      <c r="A288" s="340" t="s">
        <v>1727</v>
      </c>
      <c r="B288" s="340" t="s">
        <v>10292</v>
      </c>
      <c r="C288" s="340">
        <v>9.6</v>
      </c>
    </row>
    <row r="289" spans="1:3" x14ac:dyDescent="0.25">
      <c r="A289" s="340" t="s">
        <v>6210</v>
      </c>
      <c r="B289" s="340" t="s">
        <v>10293</v>
      </c>
      <c r="C289" s="340">
        <v>8.65</v>
      </c>
    </row>
    <row r="290" spans="1:3" x14ac:dyDescent="0.25">
      <c r="A290" s="340" t="s">
        <v>154</v>
      </c>
      <c r="B290" s="340" t="s">
        <v>10294</v>
      </c>
      <c r="C290" s="340">
        <v>8.3000000000000007</v>
      </c>
    </row>
    <row r="291" spans="1:3" x14ac:dyDescent="0.25">
      <c r="A291" s="340" t="s">
        <v>57</v>
      </c>
      <c r="B291" s="340" t="s">
        <v>10295</v>
      </c>
      <c r="C291" s="340">
        <v>1.38</v>
      </c>
    </row>
    <row r="292" spans="1:3" x14ac:dyDescent="0.25">
      <c r="A292" s="340" t="s">
        <v>58</v>
      </c>
      <c r="B292" s="340" t="s">
        <v>10296</v>
      </c>
      <c r="C292" s="340">
        <v>1.38</v>
      </c>
    </row>
    <row r="293" spans="1:3" x14ac:dyDescent="0.25">
      <c r="A293" s="340" t="s">
        <v>2509</v>
      </c>
      <c r="B293" s="340" t="s">
        <v>8997</v>
      </c>
      <c r="C293" s="340">
        <v>8.7799999999999994</v>
      </c>
    </row>
    <row r="294" spans="1:3" x14ac:dyDescent="0.25">
      <c r="A294" s="340" t="s">
        <v>71</v>
      </c>
      <c r="B294" s="340" t="s">
        <v>8997</v>
      </c>
      <c r="C294" s="340">
        <v>0.24</v>
      </c>
    </row>
    <row r="295" spans="1:3" x14ac:dyDescent="0.25">
      <c r="A295" s="340" t="s">
        <v>2511</v>
      </c>
      <c r="B295" s="340" t="s">
        <v>8998</v>
      </c>
      <c r="C295" s="340">
        <v>0</v>
      </c>
    </row>
    <row r="296" spans="1:3" x14ac:dyDescent="0.25">
      <c r="A296" s="340" t="s">
        <v>79</v>
      </c>
      <c r="B296" s="340" t="s">
        <v>9002</v>
      </c>
      <c r="C296" s="340">
        <v>10.16</v>
      </c>
    </row>
    <row r="297" spans="1:3" x14ac:dyDescent="0.25">
      <c r="A297" s="340" t="s">
        <v>87</v>
      </c>
      <c r="B297" s="340" t="s">
        <v>9006</v>
      </c>
      <c r="C297" s="340">
        <v>20.399999999999999</v>
      </c>
    </row>
    <row r="298" spans="1:3" x14ac:dyDescent="0.25">
      <c r="A298" s="340" t="s">
        <v>81</v>
      </c>
      <c r="B298" s="340" t="s">
        <v>9003</v>
      </c>
      <c r="C298" s="340">
        <v>6.04</v>
      </c>
    </row>
    <row r="299" spans="1:3" x14ac:dyDescent="0.25">
      <c r="A299" s="340" t="s">
        <v>89</v>
      </c>
      <c r="B299" s="340" t="s">
        <v>9007</v>
      </c>
      <c r="C299" s="340">
        <v>17.52</v>
      </c>
    </row>
    <row r="300" spans="1:3" x14ac:dyDescent="0.25">
      <c r="A300" s="340" t="s">
        <v>83</v>
      </c>
      <c r="B300" s="340" t="s">
        <v>9004</v>
      </c>
      <c r="C300" s="340">
        <v>7.56</v>
      </c>
    </row>
    <row r="301" spans="1:3" x14ac:dyDescent="0.25">
      <c r="A301" s="340" t="s">
        <v>91</v>
      </c>
      <c r="B301" s="340" t="s">
        <v>9008</v>
      </c>
      <c r="C301" s="340">
        <v>13.64</v>
      </c>
    </row>
    <row r="302" spans="1:3" x14ac:dyDescent="0.25">
      <c r="A302" s="340" t="s">
        <v>77</v>
      </c>
      <c r="B302" s="340" t="s">
        <v>9001</v>
      </c>
      <c r="C302" s="340">
        <v>6.4</v>
      </c>
    </row>
    <row r="303" spans="1:3" x14ac:dyDescent="0.25">
      <c r="A303" s="340" t="s">
        <v>85</v>
      </c>
      <c r="B303" s="340" t="s">
        <v>9005</v>
      </c>
      <c r="C303" s="340">
        <v>16.12</v>
      </c>
    </row>
    <row r="304" spans="1:3" x14ac:dyDescent="0.25">
      <c r="A304" s="340" t="s">
        <v>75</v>
      </c>
      <c r="B304" s="340" t="s">
        <v>8999</v>
      </c>
      <c r="C304" s="340">
        <v>6.12</v>
      </c>
    </row>
    <row r="305" spans="1:3" x14ac:dyDescent="0.25">
      <c r="A305" s="340" t="s">
        <v>1776</v>
      </c>
      <c r="B305" s="340" t="s">
        <v>9000</v>
      </c>
      <c r="C305" s="340">
        <v>23.2</v>
      </c>
    </row>
    <row r="306" spans="1:3" x14ac:dyDescent="0.25">
      <c r="A306" s="340" t="s">
        <v>2520</v>
      </c>
      <c r="B306" s="340" t="s">
        <v>9009</v>
      </c>
      <c r="C306" s="340">
        <v>0</v>
      </c>
    </row>
    <row r="307" spans="1:3" x14ac:dyDescent="0.25">
      <c r="A307" s="340" t="s">
        <v>43</v>
      </c>
      <c r="B307" s="340" t="s">
        <v>10297</v>
      </c>
      <c r="C307" s="340">
        <v>1.96</v>
      </c>
    </row>
    <row r="308" spans="1:3" x14ac:dyDescent="0.25">
      <c r="A308" s="340" t="s">
        <v>41</v>
      </c>
      <c r="B308" s="340" t="s">
        <v>10298</v>
      </c>
      <c r="C308" s="340">
        <v>2.76</v>
      </c>
    </row>
    <row r="309" spans="1:3" x14ac:dyDescent="0.25">
      <c r="A309" s="340" t="s">
        <v>99</v>
      </c>
      <c r="B309" s="340" t="s">
        <v>9013</v>
      </c>
      <c r="C309" s="340">
        <v>4.8</v>
      </c>
    </row>
    <row r="310" spans="1:3" x14ac:dyDescent="0.25">
      <c r="A310" s="340" t="s">
        <v>107</v>
      </c>
      <c r="B310" s="340" t="s">
        <v>9017</v>
      </c>
      <c r="C310" s="340">
        <v>3.2</v>
      </c>
    </row>
    <row r="311" spans="1:3" x14ac:dyDescent="0.25">
      <c r="A311" s="340" t="s">
        <v>101</v>
      </c>
      <c r="B311" s="340" t="s">
        <v>9014</v>
      </c>
      <c r="C311" s="340">
        <v>3.64</v>
      </c>
    </row>
    <row r="312" spans="1:3" x14ac:dyDescent="0.25">
      <c r="A312" s="340" t="s">
        <v>109</v>
      </c>
      <c r="B312" s="340" t="s">
        <v>9018</v>
      </c>
      <c r="C312" s="340">
        <v>2.2400000000000002</v>
      </c>
    </row>
    <row r="313" spans="1:3" x14ac:dyDescent="0.25">
      <c r="A313" s="340" t="s">
        <v>103</v>
      </c>
      <c r="B313" s="340" t="s">
        <v>9015</v>
      </c>
      <c r="C313" s="340">
        <v>4.76</v>
      </c>
    </row>
    <row r="314" spans="1:3" x14ac:dyDescent="0.25">
      <c r="A314" s="340" t="s">
        <v>111</v>
      </c>
      <c r="B314" s="340" t="s">
        <v>8476</v>
      </c>
      <c r="C314" s="340">
        <v>2.08</v>
      </c>
    </row>
    <row r="315" spans="1:3" x14ac:dyDescent="0.25">
      <c r="A315" s="340" t="s">
        <v>97</v>
      </c>
      <c r="B315" s="340" t="s">
        <v>9012</v>
      </c>
      <c r="C315" s="340">
        <v>5.32</v>
      </c>
    </row>
    <row r="316" spans="1:3" x14ac:dyDescent="0.25">
      <c r="A316" s="340" t="s">
        <v>105</v>
      </c>
      <c r="B316" s="340" t="s">
        <v>9016</v>
      </c>
      <c r="C316" s="340">
        <v>1.64</v>
      </c>
    </row>
    <row r="317" spans="1:3" x14ac:dyDescent="0.25">
      <c r="A317" s="340" t="s">
        <v>38</v>
      </c>
      <c r="B317" s="340" t="s">
        <v>8972</v>
      </c>
      <c r="C317" s="340">
        <v>2.34</v>
      </c>
    </row>
    <row r="318" spans="1:3" x14ac:dyDescent="0.25">
      <c r="A318" s="340" t="s">
        <v>113</v>
      </c>
      <c r="B318" s="340" t="s">
        <v>8972</v>
      </c>
      <c r="C318" s="340">
        <v>2.6</v>
      </c>
    </row>
    <row r="319" spans="1:3" x14ac:dyDescent="0.25">
      <c r="A319" s="340" t="s">
        <v>93</v>
      </c>
      <c r="B319" s="340" t="s">
        <v>9010</v>
      </c>
      <c r="C319" s="340">
        <v>5.32</v>
      </c>
    </row>
    <row r="320" spans="1:3" x14ac:dyDescent="0.25">
      <c r="A320" s="340" t="s">
        <v>95</v>
      </c>
      <c r="B320" s="340" t="s">
        <v>9011</v>
      </c>
      <c r="C320" s="340">
        <v>3.2</v>
      </c>
    </row>
    <row r="321" spans="1:3" x14ac:dyDescent="0.25">
      <c r="A321" s="340" t="s">
        <v>170</v>
      </c>
      <c r="B321" s="340" t="s">
        <v>9049</v>
      </c>
      <c r="C321" s="340">
        <v>0</v>
      </c>
    </row>
    <row r="322" spans="1:3" x14ac:dyDescent="0.25">
      <c r="A322" s="340" t="s">
        <v>2526</v>
      </c>
      <c r="B322" s="340" t="s">
        <v>9021</v>
      </c>
      <c r="C322" s="340">
        <v>2.6</v>
      </c>
    </row>
    <row r="323" spans="1:3" x14ac:dyDescent="0.25">
      <c r="A323" s="340" t="s">
        <v>2524</v>
      </c>
      <c r="B323" s="340" t="s">
        <v>9020</v>
      </c>
      <c r="C323" s="340">
        <v>3</v>
      </c>
    </row>
    <row r="324" spans="1:3" x14ac:dyDescent="0.25">
      <c r="A324" s="340" t="s">
        <v>10559</v>
      </c>
      <c r="B324" s="340" t="s">
        <v>10569</v>
      </c>
      <c r="C324" s="340">
        <v>8</v>
      </c>
    </row>
    <row r="325" spans="1:3" x14ac:dyDescent="0.25">
      <c r="A325" s="340" t="s">
        <v>2562</v>
      </c>
      <c r="B325" s="340" t="s">
        <v>9022</v>
      </c>
      <c r="C325" s="340">
        <v>0</v>
      </c>
    </row>
    <row r="326" spans="1:3" x14ac:dyDescent="0.25">
      <c r="A326" s="340" t="s">
        <v>2564</v>
      </c>
      <c r="B326" s="340" t="s">
        <v>9023</v>
      </c>
      <c r="C326" s="340">
        <v>0</v>
      </c>
    </row>
    <row r="327" spans="1:3" x14ac:dyDescent="0.25">
      <c r="A327" s="340" t="s">
        <v>2566</v>
      </c>
      <c r="B327" s="340" t="s">
        <v>9024</v>
      </c>
      <c r="C327" s="340">
        <v>0</v>
      </c>
    </row>
    <row r="328" spans="1:3" x14ac:dyDescent="0.25">
      <c r="A328" s="340" t="s">
        <v>2568</v>
      </c>
      <c r="B328" s="340" t="s">
        <v>9025</v>
      </c>
      <c r="C328" s="340">
        <v>0</v>
      </c>
    </row>
    <row r="329" spans="1:3" x14ac:dyDescent="0.25">
      <c r="A329" s="340" t="s">
        <v>9990</v>
      </c>
      <c r="B329" s="340" t="s">
        <v>10024</v>
      </c>
      <c r="C329" s="340">
        <v>645</v>
      </c>
    </row>
    <row r="330" spans="1:3" x14ac:dyDescent="0.25">
      <c r="A330" s="340" t="s">
        <v>136</v>
      </c>
      <c r="B330" s="340" t="s">
        <v>10299</v>
      </c>
      <c r="C330" s="340">
        <v>575.22</v>
      </c>
    </row>
    <row r="331" spans="1:3" x14ac:dyDescent="0.25">
      <c r="A331" s="340" t="s">
        <v>6098</v>
      </c>
      <c r="B331" s="340" t="s">
        <v>10300</v>
      </c>
      <c r="C331" s="340">
        <v>589.89</v>
      </c>
    </row>
    <row r="332" spans="1:3" x14ac:dyDescent="0.25">
      <c r="A332" s="340" t="s">
        <v>139</v>
      </c>
      <c r="B332" s="340" t="s">
        <v>10301</v>
      </c>
      <c r="C332" s="340">
        <v>439.95</v>
      </c>
    </row>
    <row r="333" spans="1:3" x14ac:dyDescent="0.25">
      <c r="A333" s="340" t="s">
        <v>142</v>
      </c>
      <c r="B333" s="340" t="s">
        <v>10302</v>
      </c>
      <c r="C333" s="340">
        <v>481.5</v>
      </c>
    </row>
    <row r="334" spans="1:3" x14ac:dyDescent="0.25">
      <c r="A334" s="340" t="s">
        <v>145</v>
      </c>
      <c r="B334" s="340" t="s">
        <v>10303</v>
      </c>
      <c r="C334" s="340">
        <v>626.85</v>
      </c>
    </row>
    <row r="335" spans="1:3" x14ac:dyDescent="0.25">
      <c r="A335" s="340" t="s">
        <v>148</v>
      </c>
      <c r="B335" s="340" t="s">
        <v>10304</v>
      </c>
      <c r="C335" s="340">
        <v>696.33</v>
      </c>
    </row>
    <row r="336" spans="1:3" x14ac:dyDescent="0.25">
      <c r="A336" s="340" t="s">
        <v>151</v>
      </c>
      <c r="B336" s="340" t="s">
        <v>10305</v>
      </c>
      <c r="C336" s="340">
        <v>598.95000000000005</v>
      </c>
    </row>
    <row r="337" spans="1:3" x14ac:dyDescent="0.25">
      <c r="A337" s="340" t="s">
        <v>10195</v>
      </c>
      <c r="B337" s="340" t="s">
        <v>10197</v>
      </c>
      <c r="C337" s="340">
        <v>168</v>
      </c>
    </row>
    <row r="338" spans="1:3" x14ac:dyDescent="0.25">
      <c r="A338" s="340" t="s">
        <v>10196</v>
      </c>
      <c r="B338" s="340" t="s">
        <v>10198</v>
      </c>
      <c r="C338" s="340">
        <v>186.72</v>
      </c>
    </row>
    <row r="339" spans="1:3" x14ac:dyDescent="0.25">
      <c r="A339" s="340" t="s">
        <v>6093</v>
      </c>
      <c r="B339" s="340" t="s">
        <v>10306</v>
      </c>
      <c r="C339" s="340">
        <v>246.51</v>
      </c>
    </row>
    <row r="340" spans="1:3" x14ac:dyDescent="0.25">
      <c r="A340" s="340" t="s">
        <v>1895</v>
      </c>
      <c r="B340" s="340" t="s">
        <v>10307</v>
      </c>
      <c r="C340" s="340">
        <v>230.66</v>
      </c>
    </row>
    <row r="341" spans="1:3" x14ac:dyDescent="0.25">
      <c r="A341" s="340" t="s">
        <v>2761</v>
      </c>
      <c r="B341" s="340" t="s">
        <v>9044</v>
      </c>
      <c r="C341" s="340">
        <v>4</v>
      </c>
    </row>
    <row r="342" spans="1:3" x14ac:dyDescent="0.25">
      <c r="A342" s="340" t="s">
        <v>2816</v>
      </c>
      <c r="B342" s="340" t="s">
        <v>9165</v>
      </c>
      <c r="C342" s="340">
        <v>96</v>
      </c>
    </row>
    <row r="343" spans="1:3" x14ac:dyDescent="0.25">
      <c r="A343" s="340" t="s">
        <v>172</v>
      </c>
      <c r="B343" s="340" t="s">
        <v>10308</v>
      </c>
      <c r="C343" s="340">
        <v>38.520000000000003</v>
      </c>
    </row>
    <row r="344" spans="1:3" x14ac:dyDescent="0.25">
      <c r="A344" s="340" t="s">
        <v>175</v>
      </c>
      <c r="B344" s="340" t="s">
        <v>10309</v>
      </c>
      <c r="C344" s="340">
        <v>14.6</v>
      </c>
    </row>
    <row r="345" spans="1:3" x14ac:dyDescent="0.25">
      <c r="A345" s="340" t="s">
        <v>178</v>
      </c>
      <c r="B345" s="340" t="s">
        <v>9166</v>
      </c>
      <c r="C345" s="340">
        <v>31.6</v>
      </c>
    </row>
    <row r="346" spans="1:3" x14ac:dyDescent="0.25">
      <c r="A346" s="340" t="s">
        <v>180</v>
      </c>
      <c r="B346" s="340" t="s">
        <v>10310</v>
      </c>
      <c r="C346" s="340">
        <v>44.6</v>
      </c>
    </row>
    <row r="347" spans="1:3" x14ac:dyDescent="0.25">
      <c r="A347" s="340" t="s">
        <v>1731</v>
      </c>
      <c r="B347" s="340" t="s">
        <v>10311</v>
      </c>
      <c r="C347" s="340">
        <v>16</v>
      </c>
    </row>
    <row r="348" spans="1:3" x14ac:dyDescent="0.25">
      <c r="A348" s="340" t="s">
        <v>183</v>
      </c>
      <c r="B348" s="340" t="s">
        <v>10312</v>
      </c>
      <c r="C348" s="340">
        <v>35.6</v>
      </c>
    </row>
    <row r="349" spans="1:3" x14ac:dyDescent="0.25">
      <c r="A349" s="340" t="s">
        <v>8024</v>
      </c>
      <c r="B349" s="340" t="s">
        <v>9172</v>
      </c>
      <c r="C349" s="340">
        <v>60</v>
      </c>
    </row>
    <row r="350" spans="1:3" x14ac:dyDescent="0.25">
      <c r="A350" s="340" t="s">
        <v>8735</v>
      </c>
      <c r="B350" s="340" t="s">
        <v>8736</v>
      </c>
      <c r="C350" s="340">
        <v>0</v>
      </c>
    </row>
    <row r="351" spans="1:3" x14ac:dyDescent="0.25">
      <c r="A351" s="340" t="s">
        <v>2859</v>
      </c>
      <c r="B351" s="340" t="s">
        <v>9197</v>
      </c>
      <c r="C351" s="340">
        <v>9.8000000000000007</v>
      </c>
    </row>
    <row r="352" spans="1:3" x14ac:dyDescent="0.25">
      <c r="A352" s="340" t="s">
        <v>2861</v>
      </c>
      <c r="B352" s="340" t="s">
        <v>9198</v>
      </c>
      <c r="C352" s="340">
        <v>9.8000000000000007</v>
      </c>
    </row>
    <row r="353" spans="1:3" x14ac:dyDescent="0.25">
      <c r="A353" s="340" t="s">
        <v>2780</v>
      </c>
      <c r="B353" s="340" t="s">
        <v>9052</v>
      </c>
      <c r="C353" s="340">
        <v>17.64</v>
      </c>
    </row>
    <row r="354" spans="1:3" x14ac:dyDescent="0.25">
      <c r="A354" s="340" t="s">
        <v>2863</v>
      </c>
      <c r="B354" s="340" t="s">
        <v>9199</v>
      </c>
      <c r="C354" s="340">
        <v>0</v>
      </c>
    </row>
    <row r="355" spans="1:3" x14ac:dyDescent="0.25">
      <c r="A355" s="340" t="s">
        <v>2865</v>
      </c>
      <c r="B355" s="340" t="s">
        <v>9200</v>
      </c>
      <c r="C355" s="340">
        <v>6.44</v>
      </c>
    </row>
    <row r="356" spans="1:3" x14ac:dyDescent="0.25">
      <c r="A356" s="340" t="s">
        <v>2867</v>
      </c>
      <c r="B356" s="340" t="s">
        <v>9201</v>
      </c>
      <c r="C356" s="340">
        <v>0</v>
      </c>
    </row>
    <row r="357" spans="1:3" x14ac:dyDescent="0.25">
      <c r="A357" s="340" t="s">
        <v>2869</v>
      </c>
      <c r="B357" s="340" t="s">
        <v>9202</v>
      </c>
      <c r="C357" s="340">
        <v>7.06</v>
      </c>
    </row>
    <row r="358" spans="1:3" x14ac:dyDescent="0.25">
      <c r="A358" s="340" t="s">
        <v>2871</v>
      </c>
      <c r="B358" s="340" t="s">
        <v>9203</v>
      </c>
      <c r="C358" s="340">
        <v>0</v>
      </c>
    </row>
    <row r="359" spans="1:3" x14ac:dyDescent="0.25">
      <c r="A359" s="340" t="s">
        <v>2873</v>
      </c>
      <c r="B359" s="340" t="s">
        <v>9204</v>
      </c>
      <c r="C359" s="340">
        <v>7.22</v>
      </c>
    </row>
    <row r="360" spans="1:3" x14ac:dyDescent="0.25">
      <c r="A360" s="340" t="s">
        <v>2875</v>
      </c>
      <c r="B360" s="340" t="s">
        <v>9205</v>
      </c>
      <c r="C360" s="340">
        <v>6.02</v>
      </c>
    </row>
    <row r="361" spans="1:3" x14ac:dyDescent="0.25">
      <c r="A361" s="340" t="s">
        <v>8003</v>
      </c>
      <c r="B361" s="340" t="s">
        <v>9189</v>
      </c>
      <c r="C361" s="340">
        <v>0</v>
      </c>
    </row>
    <row r="362" spans="1:3" x14ac:dyDescent="0.25">
      <c r="A362" s="340" t="s">
        <v>241</v>
      </c>
      <c r="B362" s="340" t="s">
        <v>9206</v>
      </c>
      <c r="C362" s="340">
        <v>4.4800000000000004</v>
      </c>
    </row>
    <row r="363" spans="1:3" x14ac:dyDescent="0.25">
      <c r="A363" s="340" t="s">
        <v>1753</v>
      </c>
      <c r="B363" s="340" t="s">
        <v>9208</v>
      </c>
      <c r="C363" s="340">
        <v>10.08</v>
      </c>
    </row>
    <row r="364" spans="1:3" x14ac:dyDescent="0.25">
      <c r="A364" s="340" t="s">
        <v>243</v>
      </c>
      <c r="B364" s="340" t="s">
        <v>9209</v>
      </c>
      <c r="C364" s="340">
        <v>7.56</v>
      </c>
    </row>
    <row r="365" spans="1:3" x14ac:dyDescent="0.25">
      <c r="A365" s="340" t="s">
        <v>1754</v>
      </c>
      <c r="B365" s="340" t="s">
        <v>9211</v>
      </c>
      <c r="C365" s="340">
        <v>12.6</v>
      </c>
    </row>
    <row r="366" spans="1:3" x14ac:dyDescent="0.25">
      <c r="A366" s="340" t="s">
        <v>1737</v>
      </c>
      <c r="B366" s="340" t="s">
        <v>9212</v>
      </c>
      <c r="C366" s="340">
        <v>30.24</v>
      </c>
    </row>
    <row r="367" spans="1:3" x14ac:dyDescent="0.25">
      <c r="A367" s="340" t="s">
        <v>7995</v>
      </c>
      <c r="B367" s="340" t="s">
        <v>9191</v>
      </c>
      <c r="C367" s="340">
        <v>0</v>
      </c>
    </row>
    <row r="368" spans="1:3" x14ac:dyDescent="0.25">
      <c r="A368" s="340" t="s">
        <v>245</v>
      </c>
      <c r="B368" s="340" t="s">
        <v>9213</v>
      </c>
      <c r="C368" s="340">
        <v>2.2400000000000002</v>
      </c>
    </row>
    <row r="369" spans="1:3" x14ac:dyDescent="0.25">
      <c r="A369" s="340" t="s">
        <v>2884</v>
      </c>
      <c r="B369" s="340" t="s">
        <v>9214</v>
      </c>
      <c r="C369" s="340">
        <v>2.21</v>
      </c>
    </row>
    <row r="370" spans="1:3" x14ac:dyDescent="0.25">
      <c r="A370" s="340" t="s">
        <v>1751</v>
      </c>
      <c r="B370" s="340" t="s">
        <v>9215</v>
      </c>
      <c r="C370" s="340">
        <v>5.32</v>
      </c>
    </row>
    <row r="371" spans="1:3" x14ac:dyDescent="0.25">
      <c r="A371" s="340" t="s">
        <v>2887</v>
      </c>
      <c r="B371" s="340" t="s">
        <v>9216</v>
      </c>
      <c r="C371" s="340">
        <v>5.6</v>
      </c>
    </row>
    <row r="372" spans="1:3" x14ac:dyDescent="0.25">
      <c r="A372" s="340" t="s">
        <v>2889</v>
      </c>
      <c r="B372" s="340" t="s">
        <v>9217</v>
      </c>
      <c r="C372" s="340">
        <v>5.04</v>
      </c>
    </row>
    <row r="373" spans="1:3" x14ac:dyDescent="0.25">
      <c r="A373" s="340" t="s">
        <v>7991</v>
      </c>
      <c r="B373" s="340" t="s">
        <v>9192</v>
      </c>
      <c r="C373" s="340">
        <v>0</v>
      </c>
    </row>
    <row r="374" spans="1:3" x14ac:dyDescent="0.25">
      <c r="A374" s="340" t="s">
        <v>1752</v>
      </c>
      <c r="B374" s="340" t="s">
        <v>9219</v>
      </c>
      <c r="C374" s="340">
        <v>9.77</v>
      </c>
    </row>
    <row r="375" spans="1:3" x14ac:dyDescent="0.25">
      <c r="A375" s="340" t="s">
        <v>132</v>
      </c>
      <c r="B375" s="340" t="s">
        <v>9220</v>
      </c>
      <c r="C375" s="340">
        <v>10.79</v>
      </c>
    </row>
    <row r="376" spans="1:3" x14ac:dyDescent="0.25">
      <c r="A376" s="340" t="s">
        <v>249</v>
      </c>
      <c r="B376" s="340" t="s">
        <v>9221</v>
      </c>
      <c r="C376" s="340">
        <v>7.53</v>
      </c>
    </row>
    <row r="377" spans="1:3" x14ac:dyDescent="0.25">
      <c r="A377" s="340" t="s">
        <v>2892</v>
      </c>
      <c r="B377" s="340" t="s">
        <v>9222</v>
      </c>
      <c r="C377" s="340">
        <v>6.69</v>
      </c>
    </row>
    <row r="378" spans="1:3" x14ac:dyDescent="0.25">
      <c r="A378" s="340" t="s">
        <v>1757</v>
      </c>
      <c r="B378" s="340" t="s">
        <v>9223</v>
      </c>
      <c r="C378" s="340">
        <v>14.56</v>
      </c>
    </row>
    <row r="379" spans="1:3" x14ac:dyDescent="0.25">
      <c r="A379" s="340" t="s">
        <v>251</v>
      </c>
      <c r="B379" s="340" t="s">
        <v>9224</v>
      </c>
      <c r="C379" s="340">
        <v>13.52</v>
      </c>
    </row>
    <row r="380" spans="1:3" x14ac:dyDescent="0.25">
      <c r="A380" s="340" t="s">
        <v>1758</v>
      </c>
      <c r="B380" s="340" t="s">
        <v>9226</v>
      </c>
      <c r="C380" s="340">
        <v>22.68</v>
      </c>
    </row>
    <row r="381" spans="1:3" x14ac:dyDescent="0.25">
      <c r="A381" s="340" t="s">
        <v>1739</v>
      </c>
      <c r="B381" s="340" t="s">
        <v>9227</v>
      </c>
      <c r="C381" s="340">
        <v>52.36</v>
      </c>
    </row>
    <row r="382" spans="1:3" x14ac:dyDescent="0.25">
      <c r="A382" s="340" t="s">
        <v>1741</v>
      </c>
      <c r="B382" s="340" t="s">
        <v>9227</v>
      </c>
      <c r="C382" s="340">
        <v>86.8</v>
      </c>
    </row>
    <row r="383" spans="1:3" x14ac:dyDescent="0.25">
      <c r="A383" s="340" t="s">
        <v>5905</v>
      </c>
      <c r="B383" s="340" t="s">
        <v>9228</v>
      </c>
      <c r="C383" s="340">
        <v>5.52</v>
      </c>
    </row>
    <row r="384" spans="1:3" x14ac:dyDescent="0.25">
      <c r="A384" s="340" t="s">
        <v>253</v>
      </c>
      <c r="B384" s="340" t="s">
        <v>9229</v>
      </c>
      <c r="C384" s="340">
        <v>3.53</v>
      </c>
    </row>
    <row r="385" spans="1:3" x14ac:dyDescent="0.25">
      <c r="A385" s="340" t="s">
        <v>2899</v>
      </c>
      <c r="B385" s="340" t="s">
        <v>9230</v>
      </c>
      <c r="C385" s="340">
        <v>3.58</v>
      </c>
    </row>
    <row r="386" spans="1:3" x14ac:dyDescent="0.25">
      <c r="A386" s="340" t="s">
        <v>1755</v>
      </c>
      <c r="B386" s="340" t="s">
        <v>9231</v>
      </c>
      <c r="C386" s="340">
        <v>8.1199999999999992</v>
      </c>
    </row>
    <row r="387" spans="1:3" x14ac:dyDescent="0.25">
      <c r="A387" s="340" t="s">
        <v>2902</v>
      </c>
      <c r="B387" s="340" t="s">
        <v>9232</v>
      </c>
      <c r="C387" s="340">
        <v>9.3800000000000008</v>
      </c>
    </row>
    <row r="388" spans="1:3" x14ac:dyDescent="0.25">
      <c r="A388" s="340" t="s">
        <v>2904</v>
      </c>
      <c r="B388" s="340" t="s">
        <v>9233</v>
      </c>
      <c r="C388" s="340">
        <v>8.9600000000000009</v>
      </c>
    </row>
    <row r="389" spans="1:3" x14ac:dyDescent="0.25">
      <c r="A389" s="340" t="s">
        <v>6340</v>
      </c>
      <c r="B389" s="340" t="s">
        <v>9234</v>
      </c>
      <c r="C389" s="340">
        <v>8.06</v>
      </c>
    </row>
    <row r="390" spans="1:3" x14ac:dyDescent="0.25">
      <c r="A390" s="340" t="s">
        <v>255</v>
      </c>
      <c r="B390" s="340" t="s">
        <v>10258</v>
      </c>
      <c r="C390" s="340">
        <v>5.63</v>
      </c>
    </row>
    <row r="391" spans="1:3" x14ac:dyDescent="0.25">
      <c r="A391" s="340" t="s">
        <v>2906</v>
      </c>
      <c r="B391" s="340" t="s">
        <v>9235</v>
      </c>
      <c r="C391" s="340">
        <v>5.52</v>
      </c>
    </row>
    <row r="392" spans="1:3" x14ac:dyDescent="0.25">
      <c r="A392" s="340" t="s">
        <v>1756</v>
      </c>
      <c r="B392" s="340" t="s">
        <v>9236</v>
      </c>
      <c r="C392" s="340">
        <v>11.2</v>
      </c>
    </row>
    <row r="393" spans="1:3" x14ac:dyDescent="0.25">
      <c r="A393" s="340" t="s">
        <v>1744</v>
      </c>
      <c r="B393" s="340" t="s">
        <v>9237</v>
      </c>
      <c r="C393" s="340">
        <v>26.85</v>
      </c>
    </row>
    <row r="394" spans="1:3" x14ac:dyDescent="0.25">
      <c r="A394" s="340" t="s">
        <v>257</v>
      </c>
      <c r="B394" s="340" t="s">
        <v>9238</v>
      </c>
      <c r="C394" s="340">
        <v>18.09</v>
      </c>
    </row>
    <row r="395" spans="1:3" x14ac:dyDescent="0.25">
      <c r="A395" s="340" t="s">
        <v>1745</v>
      </c>
      <c r="B395" s="340" t="s">
        <v>9239</v>
      </c>
      <c r="C395" s="340">
        <v>35.43</v>
      </c>
    </row>
    <row r="396" spans="1:3" x14ac:dyDescent="0.25">
      <c r="A396" s="340" t="s">
        <v>259</v>
      </c>
      <c r="B396" s="340" t="s">
        <v>10131</v>
      </c>
      <c r="C396" s="340">
        <v>31.84</v>
      </c>
    </row>
    <row r="397" spans="1:3" x14ac:dyDescent="0.25">
      <c r="A397" s="340" t="s">
        <v>6150</v>
      </c>
      <c r="B397" s="340" t="s">
        <v>9240</v>
      </c>
      <c r="C397" s="340">
        <v>8.18</v>
      </c>
    </row>
    <row r="398" spans="1:3" x14ac:dyDescent="0.25">
      <c r="A398" s="340" t="s">
        <v>261</v>
      </c>
      <c r="B398" s="340" t="s">
        <v>9241</v>
      </c>
      <c r="C398" s="340">
        <v>6.92</v>
      </c>
    </row>
    <row r="399" spans="1:3" x14ac:dyDescent="0.25">
      <c r="A399" s="340" t="s">
        <v>2910</v>
      </c>
      <c r="B399" s="340" t="s">
        <v>9242</v>
      </c>
      <c r="C399" s="340">
        <v>14.28</v>
      </c>
    </row>
    <row r="400" spans="1:3" x14ac:dyDescent="0.25">
      <c r="A400" s="340" t="s">
        <v>6143</v>
      </c>
      <c r="B400" s="340" t="s">
        <v>9243</v>
      </c>
      <c r="C400" s="340">
        <v>15.25</v>
      </c>
    </row>
    <row r="401" spans="1:3" x14ac:dyDescent="0.25">
      <c r="A401" s="340" t="s">
        <v>263</v>
      </c>
      <c r="B401" s="340" t="s">
        <v>9244</v>
      </c>
      <c r="C401" s="340">
        <v>13.47</v>
      </c>
    </row>
    <row r="402" spans="1:3" x14ac:dyDescent="0.25">
      <c r="A402" s="340" t="s">
        <v>2895</v>
      </c>
      <c r="B402" s="340" t="s">
        <v>9225</v>
      </c>
      <c r="C402" s="340">
        <v>13.36</v>
      </c>
    </row>
    <row r="403" spans="1:3" x14ac:dyDescent="0.25">
      <c r="A403" s="340" t="s">
        <v>7999</v>
      </c>
      <c r="B403" s="340" t="s">
        <v>9190</v>
      </c>
      <c r="C403" s="340">
        <v>0</v>
      </c>
    </row>
    <row r="404" spans="1:3" x14ac:dyDescent="0.25">
      <c r="A404" s="340" t="s">
        <v>1743</v>
      </c>
      <c r="B404" s="340" t="s">
        <v>10313</v>
      </c>
      <c r="C404" s="340">
        <v>19.190000000000001</v>
      </c>
    </row>
    <row r="405" spans="1:3" x14ac:dyDescent="0.25">
      <c r="A405" s="340" t="s">
        <v>240</v>
      </c>
      <c r="B405" s="340" t="s">
        <v>9196</v>
      </c>
      <c r="C405" s="340">
        <v>0.5</v>
      </c>
    </row>
    <row r="406" spans="1:3" x14ac:dyDescent="0.25">
      <c r="A406" s="340" t="s">
        <v>6018</v>
      </c>
      <c r="B406" s="340" t="s">
        <v>9194</v>
      </c>
      <c r="C406" s="340">
        <v>1.02</v>
      </c>
    </row>
    <row r="407" spans="1:3" x14ac:dyDescent="0.25">
      <c r="A407" s="340" t="s">
        <v>1761</v>
      </c>
      <c r="B407" s="340" t="s">
        <v>9247</v>
      </c>
      <c r="C407" s="340">
        <v>3.22</v>
      </c>
    </row>
    <row r="408" spans="1:3" x14ac:dyDescent="0.25">
      <c r="A408" s="340" t="s">
        <v>269</v>
      </c>
      <c r="B408" s="340" t="s">
        <v>9252</v>
      </c>
      <c r="C408" s="340">
        <v>4.76</v>
      </c>
    </row>
    <row r="409" spans="1:3" x14ac:dyDescent="0.25">
      <c r="A409" s="340" t="s">
        <v>1760</v>
      </c>
      <c r="B409" s="340" t="s">
        <v>9259</v>
      </c>
      <c r="C409" s="340">
        <v>2.02</v>
      </c>
    </row>
    <row r="410" spans="1:3" x14ac:dyDescent="0.25">
      <c r="A410" s="340" t="s">
        <v>275</v>
      </c>
      <c r="B410" s="340" t="s">
        <v>9265</v>
      </c>
      <c r="C410" s="340">
        <v>2.97</v>
      </c>
    </row>
    <row r="411" spans="1:3" x14ac:dyDescent="0.25">
      <c r="A411" s="340" t="s">
        <v>133</v>
      </c>
      <c r="B411" s="340" t="s">
        <v>9245</v>
      </c>
      <c r="C411" s="340">
        <v>6.01</v>
      </c>
    </row>
    <row r="412" spans="1:3" x14ac:dyDescent="0.25">
      <c r="A412" s="340" t="s">
        <v>265</v>
      </c>
      <c r="B412" s="340" t="s">
        <v>9246</v>
      </c>
      <c r="C412" s="340">
        <v>4.2300000000000004</v>
      </c>
    </row>
    <row r="413" spans="1:3" x14ac:dyDescent="0.25">
      <c r="A413" s="340" t="s">
        <v>1749</v>
      </c>
      <c r="B413" s="340" t="s">
        <v>9248</v>
      </c>
      <c r="C413" s="340">
        <v>4.79</v>
      </c>
    </row>
    <row r="414" spans="1:3" x14ac:dyDescent="0.25">
      <c r="A414" s="340" t="s">
        <v>10372</v>
      </c>
      <c r="B414" s="340" t="s">
        <v>9248</v>
      </c>
      <c r="C414" s="340">
        <v>3</v>
      </c>
    </row>
    <row r="415" spans="1:3" x14ac:dyDescent="0.25">
      <c r="A415" s="340" t="s">
        <v>134</v>
      </c>
      <c r="B415" s="340" t="s">
        <v>9249</v>
      </c>
      <c r="C415" s="340">
        <v>8.93</v>
      </c>
    </row>
    <row r="416" spans="1:3" x14ac:dyDescent="0.25">
      <c r="A416" s="340" t="s">
        <v>267</v>
      </c>
      <c r="B416" s="340" t="s">
        <v>9250</v>
      </c>
      <c r="C416" s="340">
        <v>5.96</v>
      </c>
    </row>
    <row r="417" spans="1:3" x14ac:dyDescent="0.25">
      <c r="A417" s="340" t="s">
        <v>2914</v>
      </c>
      <c r="B417" s="340" t="s">
        <v>9251</v>
      </c>
      <c r="C417" s="340">
        <v>5.52</v>
      </c>
    </row>
    <row r="418" spans="1:3" x14ac:dyDescent="0.25">
      <c r="A418" s="340" t="s">
        <v>1750</v>
      </c>
      <c r="B418" s="340" t="s">
        <v>9253</v>
      </c>
      <c r="C418" s="340">
        <v>7.45</v>
      </c>
    </row>
    <row r="419" spans="1:3" x14ac:dyDescent="0.25">
      <c r="A419" s="340" t="s">
        <v>10373</v>
      </c>
      <c r="B419" s="340" t="s">
        <v>9253</v>
      </c>
      <c r="C419" s="340">
        <v>3.7</v>
      </c>
    </row>
    <row r="420" spans="1:3" x14ac:dyDescent="0.25">
      <c r="A420" s="340" t="s">
        <v>1735</v>
      </c>
      <c r="B420" s="340" t="s">
        <v>9254</v>
      </c>
      <c r="C420" s="340">
        <v>0</v>
      </c>
    </row>
    <row r="421" spans="1:3" x14ac:dyDescent="0.25">
      <c r="A421" s="340" t="s">
        <v>6019</v>
      </c>
      <c r="B421" s="340" t="s">
        <v>9256</v>
      </c>
      <c r="C421" s="340">
        <v>15.4</v>
      </c>
    </row>
    <row r="422" spans="1:3" x14ac:dyDescent="0.25">
      <c r="A422" s="340" t="s">
        <v>10374</v>
      </c>
      <c r="B422" s="340" t="s">
        <v>9256</v>
      </c>
      <c r="C422" s="340">
        <v>5.57</v>
      </c>
    </row>
    <row r="423" spans="1:3" x14ac:dyDescent="0.25">
      <c r="A423" s="340" t="s">
        <v>6139</v>
      </c>
      <c r="B423" s="340" t="s">
        <v>9257</v>
      </c>
      <c r="C423" s="340">
        <v>4.68</v>
      </c>
    </row>
    <row r="424" spans="1:3" x14ac:dyDescent="0.25">
      <c r="A424" s="340" t="s">
        <v>271</v>
      </c>
      <c r="B424" s="340" t="s">
        <v>9258</v>
      </c>
      <c r="C424" s="340">
        <v>2.8</v>
      </c>
    </row>
    <row r="425" spans="1:3" x14ac:dyDescent="0.25">
      <c r="A425" s="340" t="s">
        <v>1747</v>
      </c>
      <c r="B425" s="340" t="s">
        <v>9260</v>
      </c>
      <c r="C425" s="340">
        <v>3.53</v>
      </c>
    </row>
    <row r="426" spans="1:3" x14ac:dyDescent="0.25">
      <c r="A426" s="340" t="s">
        <v>10375</v>
      </c>
      <c r="B426" s="340" t="s">
        <v>9260</v>
      </c>
      <c r="C426" s="340">
        <v>2.58</v>
      </c>
    </row>
    <row r="427" spans="1:3" x14ac:dyDescent="0.25">
      <c r="A427" s="340" t="s">
        <v>2920</v>
      </c>
      <c r="B427" s="340" t="s">
        <v>9261</v>
      </c>
      <c r="C427" s="340">
        <v>0</v>
      </c>
    </row>
    <row r="428" spans="1:3" x14ac:dyDescent="0.25">
      <c r="A428" s="340" t="s">
        <v>2922</v>
      </c>
      <c r="B428" s="340" t="s">
        <v>9262</v>
      </c>
      <c r="C428" s="340">
        <v>5.32</v>
      </c>
    </row>
    <row r="429" spans="1:3" x14ac:dyDescent="0.25">
      <c r="A429" s="340" t="s">
        <v>6141</v>
      </c>
      <c r="B429" s="340" t="s">
        <v>9263</v>
      </c>
      <c r="C429" s="340">
        <v>5.58</v>
      </c>
    </row>
    <row r="430" spans="1:3" x14ac:dyDescent="0.25">
      <c r="A430" s="340" t="s">
        <v>273</v>
      </c>
      <c r="B430" s="340" t="s">
        <v>9264</v>
      </c>
      <c r="C430" s="340">
        <v>3.02</v>
      </c>
    </row>
    <row r="431" spans="1:3" x14ac:dyDescent="0.25">
      <c r="A431" s="340" t="s">
        <v>1748</v>
      </c>
      <c r="B431" s="340" t="s">
        <v>9266</v>
      </c>
      <c r="C431" s="340">
        <v>4.3099999999999996</v>
      </c>
    </row>
    <row r="432" spans="1:3" x14ac:dyDescent="0.25">
      <c r="A432" s="340" t="s">
        <v>6342</v>
      </c>
      <c r="B432" s="340" t="s">
        <v>9255</v>
      </c>
      <c r="C432" s="340">
        <v>0</v>
      </c>
    </row>
    <row r="433" spans="1:3" x14ac:dyDescent="0.25">
      <c r="A433" s="340" t="s">
        <v>2877</v>
      </c>
      <c r="B433" s="340" t="s">
        <v>9207</v>
      </c>
      <c r="C433" s="340">
        <v>4.93</v>
      </c>
    </row>
    <row r="434" spans="1:3" x14ac:dyDescent="0.25">
      <c r="A434" s="340" t="s">
        <v>2880</v>
      </c>
      <c r="B434" s="340" t="s">
        <v>9210</v>
      </c>
      <c r="C434" s="340">
        <v>0</v>
      </c>
    </row>
    <row r="435" spans="1:3" x14ac:dyDescent="0.25">
      <c r="A435" s="340" t="s">
        <v>247</v>
      </c>
      <c r="B435" s="340" t="s">
        <v>9218</v>
      </c>
      <c r="C435" s="340">
        <v>3.36</v>
      </c>
    </row>
    <row r="436" spans="1:3" x14ac:dyDescent="0.25">
      <c r="A436" s="340" t="s">
        <v>217</v>
      </c>
      <c r="B436" s="340" t="s">
        <v>10234</v>
      </c>
      <c r="C436" s="340">
        <v>2.38</v>
      </c>
    </row>
    <row r="437" spans="1:3" x14ac:dyDescent="0.25">
      <c r="A437" s="340" t="s">
        <v>5910</v>
      </c>
      <c r="B437" s="340" t="s">
        <v>10216</v>
      </c>
      <c r="C437" s="340">
        <v>1.98</v>
      </c>
    </row>
    <row r="438" spans="1:3" x14ac:dyDescent="0.25">
      <c r="A438" s="340" t="s">
        <v>2847</v>
      </c>
      <c r="B438" s="340" t="s">
        <v>10218</v>
      </c>
      <c r="C438" s="340">
        <v>1.94</v>
      </c>
    </row>
    <row r="439" spans="1:3" x14ac:dyDescent="0.25">
      <c r="A439" s="340" t="s">
        <v>221</v>
      </c>
      <c r="B439" s="340" t="s">
        <v>9177</v>
      </c>
      <c r="C439" s="340">
        <v>1.7</v>
      </c>
    </row>
    <row r="440" spans="1:3" x14ac:dyDescent="0.25">
      <c r="A440" s="340" t="s">
        <v>6247</v>
      </c>
      <c r="B440" s="340" t="s">
        <v>10314</v>
      </c>
      <c r="C440" s="340">
        <v>2.23</v>
      </c>
    </row>
    <row r="441" spans="1:3" x14ac:dyDescent="0.25">
      <c r="A441" s="340" t="s">
        <v>1713</v>
      </c>
      <c r="B441" s="340" t="s">
        <v>9180</v>
      </c>
      <c r="C441" s="340">
        <v>2.04</v>
      </c>
    </row>
    <row r="442" spans="1:3" x14ac:dyDescent="0.25">
      <c r="A442" s="340" t="s">
        <v>8475</v>
      </c>
      <c r="B442" s="340" t="s">
        <v>8474</v>
      </c>
      <c r="C442" s="340">
        <v>2.97</v>
      </c>
    </row>
    <row r="443" spans="1:3" x14ac:dyDescent="0.25">
      <c r="A443" s="340" t="s">
        <v>6339</v>
      </c>
      <c r="B443" s="340" t="s">
        <v>10236</v>
      </c>
      <c r="C443" s="340">
        <v>3.57</v>
      </c>
    </row>
    <row r="444" spans="1:3" x14ac:dyDescent="0.25">
      <c r="A444" s="340" t="s">
        <v>223</v>
      </c>
      <c r="B444" s="340" t="s">
        <v>10238</v>
      </c>
      <c r="C444" s="340">
        <v>3.02</v>
      </c>
    </row>
    <row r="445" spans="1:3" x14ac:dyDescent="0.25">
      <c r="A445" s="340" t="s">
        <v>224</v>
      </c>
      <c r="B445" s="340" t="s">
        <v>9178</v>
      </c>
      <c r="C445" s="340">
        <v>2.67</v>
      </c>
    </row>
    <row r="446" spans="1:3" x14ac:dyDescent="0.25">
      <c r="A446" s="340" t="s">
        <v>227</v>
      </c>
      <c r="B446" s="340" t="s">
        <v>10224</v>
      </c>
      <c r="C446" s="340">
        <v>0</v>
      </c>
    </row>
    <row r="447" spans="1:3" x14ac:dyDescent="0.25">
      <c r="A447" s="340" t="s">
        <v>226</v>
      </c>
      <c r="B447" s="340" t="s">
        <v>10212</v>
      </c>
      <c r="C447" s="340">
        <v>2.78</v>
      </c>
    </row>
    <row r="448" spans="1:3" x14ac:dyDescent="0.25">
      <c r="A448" s="340" t="s">
        <v>214</v>
      </c>
      <c r="B448" s="340" t="s">
        <v>10210</v>
      </c>
      <c r="C448" s="340">
        <v>2.27</v>
      </c>
    </row>
    <row r="449" spans="1:3" x14ac:dyDescent="0.25">
      <c r="A449" s="340" t="s">
        <v>1682</v>
      </c>
      <c r="B449" s="340" t="s">
        <v>10226</v>
      </c>
      <c r="C449" s="340">
        <v>2.23</v>
      </c>
    </row>
    <row r="450" spans="1:3" x14ac:dyDescent="0.25">
      <c r="A450" s="340" t="s">
        <v>8473</v>
      </c>
      <c r="B450" s="340" t="s">
        <v>8472</v>
      </c>
      <c r="C450" s="340">
        <v>3.43</v>
      </c>
    </row>
    <row r="451" spans="1:3" x14ac:dyDescent="0.25">
      <c r="A451" s="340" t="s">
        <v>228</v>
      </c>
      <c r="B451" s="340" t="s">
        <v>10229</v>
      </c>
      <c r="C451" s="340">
        <v>3.36</v>
      </c>
    </row>
    <row r="452" spans="1:3" x14ac:dyDescent="0.25">
      <c r="A452" s="340" t="s">
        <v>229</v>
      </c>
      <c r="B452" s="340" t="s">
        <v>10230</v>
      </c>
      <c r="C452" s="340">
        <v>2.93</v>
      </c>
    </row>
    <row r="453" spans="1:3" x14ac:dyDescent="0.25">
      <c r="A453" s="340" t="s">
        <v>230</v>
      </c>
      <c r="B453" s="340" t="s">
        <v>10240</v>
      </c>
      <c r="C453" s="340">
        <v>3.84</v>
      </c>
    </row>
    <row r="454" spans="1:3" x14ac:dyDescent="0.25">
      <c r="A454" s="340" t="s">
        <v>2853</v>
      </c>
      <c r="B454" s="340" t="s">
        <v>10242</v>
      </c>
      <c r="C454" s="340">
        <v>3.48</v>
      </c>
    </row>
    <row r="455" spans="1:3" x14ac:dyDescent="0.25">
      <c r="A455" s="340" t="s">
        <v>2854</v>
      </c>
      <c r="B455" s="340" t="s">
        <v>9181</v>
      </c>
      <c r="C455" s="340">
        <v>4.4000000000000004</v>
      </c>
    </row>
    <row r="456" spans="1:3" x14ac:dyDescent="0.25">
      <c r="A456" s="340" t="s">
        <v>1638</v>
      </c>
      <c r="B456" s="340" t="s">
        <v>10244</v>
      </c>
      <c r="C456" s="340">
        <v>3.86</v>
      </c>
    </row>
    <row r="457" spans="1:3" x14ac:dyDescent="0.25">
      <c r="A457" s="340" t="s">
        <v>10435</v>
      </c>
      <c r="B457" s="340" t="s">
        <v>10244</v>
      </c>
      <c r="C457" s="340">
        <v>3.75</v>
      </c>
    </row>
    <row r="458" spans="1:3" x14ac:dyDescent="0.25">
      <c r="A458" s="340" t="s">
        <v>231</v>
      </c>
      <c r="B458" s="340" t="s">
        <v>10246</v>
      </c>
      <c r="C458" s="340">
        <v>3.39</v>
      </c>
    </row>
    <row r="459" spans="1:3" x14ac:dyDescent="0.25">
      <c r="A459" s="340" t="s">
        <v>1714</v>
      </c>
      <c r="B459" s="340" t="s">
        <v>9182</v>
      </c>
      <c r="C459" s="340">
        <v>2.77</v>
      </c>
    </row>
    <row r="460" spans="1:3" x14ac:dyDescent="0.25">
      <c r="A460" s="340" t="s">
        <v>232</v>
      </c>
      <c r="B460" s="340" t="s">
        <v>10052</v>
      </c>
      <c r="C460" s="340">
        <v>4</v>
      </c>
    </row>
    <row r="461" spans="1:3" x14ac:dyDescent="0.25">
      <c r="A461" s="340" t="s">
        <v>10051</v>
      </c>
      <c r="B461" s="340" t="s">
        <v>10570</v>
      </c>
      <c r="C461" s="340">
        <v>4</v>
      </c>
    </row>
    <row r="462" spans="1:3" x14ac:dyDescent="0.25">
      <c r="A462" s="340" t="s">
        <v>1636</v>
      </c>
      <c r="B462" s="340" t="s">
        <v>10249</v>
      </c>
      <c r="C462" s="340">
        <v>3.59</v>
      </c>
    </row>
    <row r="463" spans="1:3" x14ac:dyDescent="0.25">
      <c r="A463" s="340" t="s">
        <v>1715</v>
      </c>
      <c r="B463" s="340" t="s">
        <v>9183</v>
      </c>
      <c r="C463" s="340">
        <v>3.15</v>
      </c>
    </row>
    <row r="464" spans="1:3" x14ac:dyDescent="0.25">
      <c r="A464" s="340" t="s">
        <v>1635</v>
      </c>
      <c r="B464" s="340" t="s">
        <v>10251</v>
      </c>
      <c r="C464" s="340">
        <v>4.76</v>
      </c>
    </row>
    <row r="465" spans="1:3" x14ac:dyDescent="0.25">
      <c r="A465" s="340" t="s">
        <v>1634</v>
      </c>
      <c r="B465" s="340" t="s">
        <v>10253</v>
      </c>
      <c r="C465" s="340">
        <v>5.22</v>
      </c>
    </row>
    <row r="466" spans="1:3" x14ac:dyDescent="0.25">
      <c r="A466" s="340" t="s">
        <v>10096</v>
      </c>
      <c r="B466" s="340" t="s">
        <v>10255</v>
      </c>
      <c r="C466" s="340">
        <v>2.48</v>
      </c>
    </row>
    <row r="467" spans="1:3" x14ac:dyDescent="0.25">
      <c r="A467" s="340" t="s">
        <v>6248</v>
      </c>
      <c r="B467" s="340" t="s">
        <v>9184</v>
      </c>
      <c r="C467" s="340">
        <v>2.76</v>
      </c>
    </row>
    <row r="468" spans="1:3" x14ac:dyDescent="0.25">
      <c r="A468" s="340" t="s">
        <v>2936</v>
      </c>
      <c r="B468" s="340" t="s">
        <v>9267</v>
      </c>
      <c r="C468" s="340">
        <v>0</v>
      </c>
    </row>
    <row r="469" spans="1:3" x14ac:dyDescent="0.25">
      <c r="A469" s="340" t="s">
        <v>2937</v>
      </c>
      <c r="B469" s="340" t="s">
        <v>9268</v>
      </c>
      <c r="C469" s="340">
        <v>0</v>
      </c>
    </row>
    <row r="470" spans="1:3" x14ac:dyDescent="0.25">
      <c r="A470" s="340" t="s">
        <v>6410</v>
      </c>
      <c r="B470" s="340" t="s">
        <v>9269</v>
      </c>
      <c r="C470" s="340">
        <v>33.92</v>
      </c>
    </row>
    <row r="471" spans="1:3" x14ac:dyDescent="0.25">
      <c r="A471" s="340" t="s">
        <v>6470</v>
      </c>
      <c r="B471" s="340" t="s">
        <v>8471</v>
      </c>
      <c r="C471" s="340">
        <v>80.2</v>
      </c>
    </row>
    <row r="472" spans="1:3" x14ac:dyDescent="0.25">
      <c r="A472" s="340" t="s">
        <v>6469</v>
      </c>
      <c r="B472" s="340" t="s">
        <v>8470</v>
      </c>
      <c r="C472" s="340">
        <v>80.2</v>
      </c>
    </row>
    <row r="473" spans="1:3" x14ac:dyDescent="0.25">
      <c r="A473" s="340" t="s">
        <v>19</v>
      </c>
      <c r="B473" s="340" t="s">
        <v>8944</v>
      </c>
      <c r="C473" s="340">
        <v>24.12</v>
      </c>
    </row>
    <row r="474" spans="1:3" x14ac:dyDescent="0.25">
      <c r="A474" s="340" t="s">
        <v>1509</v>
      </c>
      <c r="B474" s="340" t="s">
        <v>9272</v>
      </c>
      <c r="C474" s="340">
        <v>15.96</v>
      </c>
    </row>
    <row r="475" spans="1:3" x14ac:dyDescent="0.25">
      <c r="A475" s="340" t="s">
        <v>286</v>
      </c>
      <c r="B475" s="340" t="s">
        <v>9271</v>
      </c>
      <c r="C475" s="340">
        <v>23.24</v>
      </c>
    </row>
    <row r="476" spans="1:3" x14ac:dyDescent="0.25">
      <c r="A476" s="340" t="s">
        <v>288</v>
      </c>
      <c r="B476" s="340" t="s">
        <v>9273</v>
      </c>
      <c r="C476" s="340">
        <v>43.9</v>
      </c>
    </row>
    <row r="477" spans="1:3" x14ac:dyDescent="0.25">
      <c r="A477" s="340" t="s">
        <v>10560</v>
      </c>
      <c r="B477" s="340" t="s">
        <v>9273</v>
      </c>
      <c r="C477" s="340">
        <v>15</v>
      </c>
    </row>
    <row r="478" spans="1:3" x14ac:dyDescent="0.25">
      <c r="A478" s="340" t="s">
        <v>289</v>
      </c>
      <c r="B478" s="340" t="s">
        <v>10315</v>
      </c>
      <c r="C478" s="340">
        <v>26.84</v>
      </c>
    </row>
    <row r="479" spans="1:3" x14ac:dyDescent="0.25">
      <c r="A479" s="340" t="s">
        <v>10376</v>
      </c>
      <c r="B479" s="340" t="s">
        <v>10382</v>
      </c>
      <c r="C479" s="340">
        <v>321.36</v>
      </c>
    </row>
    <row r="480" spans="1:3" x14ac:dyDescent="0.25">
      <c r="A480" s="340" t="s">
        <v>6482</v>
      </c>
      <c r="B480" s="340" t="s">
        <v>8469</v>
      </c>
      <c r="C480" s="340">
        <v>0.64</v>
      </c>
    </row>
    <row r="481" spans="1:3" x14ac:dyDescent="0.25">
      <c r="A481" s="340" t="s">
        <v>6311</v>
      </c>
      <c r="B481" s="340" t="s">
        <v>9279</v>
      </c>
      <c r="C481" s="340">
        <v>0.64</v>
      </c>
    </row>
    <row r="482" spans="1:3" x14ac:dyDescent="0.25">
      <c r="A482" s="340" t="s">
        <v>6481</v>
      </c>
      <c r="B482" s="340" t="s">
        <v>8468</v>
      </c>
      <c r="C482" s="340">
        <v>0.64</v>
      </c>
    </row>
    <row r="483" spans="1:3" x14ac:dyDescent="0.25">
      <c r="A483" s="340" t="s">
        <v>6480</v>
      </c>
      <c r="B483" s="340" t="s">
        <v>8467</v>
      </c>
      <c r="C483" s="340">
        <v>0.64</v>
      </c>
    </row>
    <row r="484" spans="1:3" x14ac:dyDescent="0.25">
      <c r="A484" s="340" t="s">
        <v>6313</v>
      </c>
      <c r="B484" s="340" t="s">
        <v>9280</v>
      </c>
      <c r="C484" s="340">
        <v>0.64</v>
      </c>
    </row>
    <row r="485" spans="1:3" x14ac:dyDescent="0.25">
      <c r="A485" s="340" t="s">
        <v>6137</v>
      </c>
      <c r="B485" s="340" t="s">
        <v>9281</v>
      </c>
      <c r="C485" s="340">
        <v>0.64</v>
      </c>
    </row>
    <row r="486" spans="1:3" x14ac:dyDescent="0.25">
      <c r="A486" s="340" t="s">
        <v>6136</v>
      </c>
      <c r="B486" s="340" t="s">
        <v>9282</v>
      </c>
      <c r="C486" s="340">
        <v>0.64</v>
      </c>
    </row>
    <row r="487" spans="1:3" x14ac:dyDescent="0.25">
      <c r="A487" s="340" t="s">
        <v>6138</v>
      </c>
      <c r="B487" s="340" t="s">
        <v>9283</v>
      </c>
      <c r="C487" s="340">
        <v>0.64</v>
      </c>
    </row>
    <row r="488" spans="1:3" x14ac:dyDescent="0.25">
      <c r="A488" s="340" t="s">
        <v>8738</v>
      </c>
      <c r="B488" s="340" t="s">
        <v>8739</v>
      </c>
      <c r="C488" s="340">
        <v>0.45</v>
      </c>
    </row>
    <row r="489" spans="1:3" x14ac:dyDescent="0.25">
      <c r="A489" s="340" t="s">
        <v>8740</v>
      </c>
      <c r="B489" s="340" t="s">
        <v>8741</v>
      </c>
      <c r="C489" s="340">
        <v>0.45</v>
      </c>
    </row>
    <row r="490" spans="1:3" x14ac:dyDescent="0.25">
      <c r="A490" s="340" t="s">
        <v>8742</v>
      </c>
      <c r="B490" s="340" t="s">
        <v>8743</v>
      </c>
      <c r="C490" s="340">
        <v>0.45</v>
      </c>
    </row>
    <row r="491" spans="1:3" x14ac:dyDescent="0.25">
      <c r="A491" s="340" t="s">
        <v>8744</v>
      </c>
      <c r="B491" s="340" t="s">
        <v>8745</v>
      </c>
      <c r="C491" s="340">
        <v>0.45</v>
      </c>
    </row>
    <row r="492" spans="1:3" x14ac:dyDescent="0.25">
      <c r="A492" s="340" t="s">
        <v>8746</v>
      </c>
      <c r="B492" s="340" t="s">
        <v>8747</v>
      </c>
      <c r="C492" s="340">
        <v>0.45</v>
      </c>
    </row>
    <row r="493" spans="1:3" x14ac:dyDescent="0.25">
      <c r="A493" s="340" t="s">
        <v>8748</v>
      </c>
      <c r="B493" s="340" t="s">
        <v>8749</v>
      </c>
      <c r="C493" s="340">
        <v>0.45</v>
      </c>
    </row>
    <row r="494" spans="1:3" x14ac:dyDescent="0.25">
      <c r="A494" s="340" t="s">
        <v>10561</v>
      </c>
      <c r="B494" s="340" t="s">
        <v>10571</v>
      </c>
      <c r="C494" s="340">
        <v>11.44</v>
      </c>
    </row>
    <row r="495" spans="1:3" x14ac:dyDescent="0.25">
      <c r="A495" s="340" t="s">
        <v>294</v>
      </c>
      <c r="B495" s="340" t="s">
        <v>10316</v>
      </c>
      <c r="C495" s="340">
        <v>1.1599999999999999</v>
      </c>
    </row>
    <row r="496" spans="1:3" x14ac:dyDescent="0.25">
      <c r="A496" s="340" t="s">
        <v>10562</v>
      </c>
      <c r="B496" s="340" t="s">
        <v>10572</v>
      </c>
      <c r="C496" s="340">
        <v>35.799999999999997</v>
      </c>
    </row>
    <row r="497" spans="1:3" x14ac:dyDescent="0.25">
      <c r="A497" s="340" t="s">
        <v>5721</v>
      </c>
      <c r="B497" s="340" t="s">
        <v>9298</v>
      </c>
      <c r="C497" s="340">
        <v>13.6</v>
      </c>
    </row>
    <row r="498" spans="1:3" x14ac:dyDescent="0.25">
      <c r="A498" s="340" t="s">
        <v>374</v>
      </c>
      <c r="B498" s="340" t="s">
        <v>9298</v>
      </c>
      <c r="C498" s="340">
        <v>11.36</v>
      </c>
    </row>
    <row r="499" spans="1:3" x14ac:dyDescent="0.25">
      <c r="A499" s="340" t="s">
        <v>5723</v>
      </c>
      <c r="B499" s="340" t="s">
        <v>9299</v>
      </c>
      <c r="C499" s="340">
        <v>9.74</v>
      </c>
    </row>
    <row r="500" spans="1:3" x14ac:dyDescent="0.25">
      <c r="A500" s="340" t="s">
        <v>1688</v>
      </c>
      <c r="B500" s="340" t="s">
        <v>9299</v>
      </c>
      <c r="C500" s="340">
        <v>9.4</v>
      </c>
    </row>
    <row r="501" spans="1:3" x14ac:dyDescent="0.25">
      <c r="A501" s="340" t="s">
        <v>375</v>
      </c>
      <c r="B501" s="340" t="s">
        <v>9301</v>
      </c>
      <c r="C501" s="340">
        <v>4.42</v>
      </c>
    </row>
    <row r="502" spans="1:3" x14ac:dyDescent="0.25">
      <c r="A502" s="340" t="s">
        <v>377</v>
      </c>
      <c r="B502" s="340" t="s">
        <v>9302</v>
      </c>
      <c r="C502" s="340">
        <v>14.09</v>
      </c>
    </row>
    <row r="503" spans="1:3" x14ac:dyDescent="0.25">
      <c r="A503" s="340" t="s">
        <v>1683</v>
      </c>
      <c r="B503" s="340" t="s">
        <v>9303</v>
      </c>
      <c r="C503" s="340">
        <v>10.3</v>
      </c>
    </row>
    <row r="504" spans="1:3" x14ac:dyDescent="0.25">
      <c r="A504" s="340" t="s">
        <v>379</v>
      </c>
      <c r="B504" s="340" t="s">
        <v>9304</v>
      </c>
      <c r="C504" s="340">
        <v>15.2</v>
      </c>
    </row>
    <row r="505" spans="1:3" x14ac:dyDescent="0.25">
      <c r="A505" s="340" t="s">
        <v>381</v>
      </c>
      <c r="B505" s="340" t="s">
        <v>9300</v>
      </c>
      <c r="C505" s="340">
        <v>14.18</v>
      </c>
    </row>
    <row r="506" spans="1:3" x14ac:dyDescent="0.25">
      <c r="A506" s="340" t="s">
        <v>9991</v>
      </c>
      <c r="B506" s="340" t="s">
        <v>10025</v>
      </c>
      <c r="C506" s="340">
        <v>40.159999999999997</v>
      </c>
    </row>
    <row r="507" spans="1:3" x14ac:dyDescent="0.25">
      <c r="A507" s="340" t="s">
        <v>10134</v>
      </c>
      <c r="B507" s="340" t="s">
        <v>10135</v>
      </c>
      <c r="C507" s="340">
        <v>30</v>
      </c>
    </row>
    <row r="508" spans="1:3" x14ac:dyDescent="0.25">
      <c r="A508" s="340" t="s">
        <v>10377</v>
      </c>
      <c r="B508" s="340" t="s">
        <v>10383</v>
      </c>
      <c r="C508" s="340">
        <v>77.88</v>
      </c>
    </row>
    <row r="509" spans="1:3" x14ac:dyDescent="0.25">
      <c r="A509" s="340" t="s">
        <v>5881</v>
      </c>
      <c r="B509" s="340" t="s">
        <v>9309</v>
      </c>
      <c r="C509" s="340">
        <v>0</v>
      </c>
    </row>
    <row r="510" spans="1:3" x14ac:dyDescent="0.25">
      <c r="A510" s="340" t="s">
        <v>402</v>
      </c>
      <c r="B510" s="340" t="s">
        <v>9313</v>
      </c>
      <c r="C510" s="340">
        <v>375.84</v>
      </c>
    </row>
    <row r="511" spans="1:3" x14ac:dyDescent="0.25">
      <c r="A511" s="340" t="s">
        <v>1788</v>
      </c>
      <c r="B511" s="340" t="s">
        <v>9051</v>
      </c>
      <c r="C511" s="340">
        <v>40</v>
      </c>
    </row>
    <row r="512" spans="1:3" x14ac:dyDescent="0.25">
      <c r="A512" s="340" t="s">
        <v>1792</v>
      </c>
      <c r="B512" s="340" t="s">
        <v>9314</v>
      </c>
      <c r="C512" s="340">
        <v>450</v>
      </c>
    </row>
    <row r="513" spans="1:3" x14ac:dyDescent="0.25">
      <c r="A513" s="340" t="s">
        <v>1799</v>
      </c>
      <c r="B513" s="340" t="s">
        <v>9315</v>
      </c>
      <c r="C513" s="340">
        <v>260</v>
      </c>
    </row>
    <row r="514" spans="1:3" x14ac:dyDescent="0.25">
      <c r="A514" s="340" t="s">
        <v>1795</v>
      </c>
      <c r="B514" s="340" t="s">
        <v>9316</v>
      </c>
      <c r="C514" s="340">
        <v>400</v>
      </c>
    </row>
    <row r="515" spans="1:3" x14ac:dyDescent="0.25">
      <c r="A515" s="340" t="s">
        <v>4669</v>
      </c>
      <c r="B515" s="340" t="s">
        <v>10256</v>
      </c>
      <c r="C515" s="340">
        <v>6.56</v>
      </c>
    </row>
    <row r="516" spans="1:3" x14ac:dyDescent="0.25">
      <c r="A516" s="340" t="s">
        <v>6707</v>
      </c>
      <c r="B516" s="340" t="s">
        <v>10317</v>
      </c>
      <c r="C516" s="340">
        <v>0</v>
      </c>
    </row>
    <row r="517" spans="1:3" x14ac:dyDescent="0.25">
      <c r="A517" s="340" t="s">
        <v>5817</v>
      </c>
      <c r="B517" s="340" t="s">
        <v>5818</v>
      </c>
      <c r="C517" s="340">
        <v>2128</v>
      </c>
    </row>
    <row r="518" spans="1:3" x14ac:dyDescent="0.25">
      <c r="A518" s="340" t="s">
        <v>5819</v>
      </c>
      <c r="B518" s="340" t="s">
        <v>5820</v>
      </c>
      <c r="C518" s="340">
        <v>2432</v>
      </c>
    </row>
    <row r="519" spans="1:3" x14ac:dyDescent="0.25">
      <c r="A519" s="340" t="s">
        <v>5755</v>
      </c>
      <c r="B519" s="340" t="s">
        <v>9319</v>
      </c>
      <c r="C519" s="340">
        <v>5.22</v>
      </c>
    </row>
    <row r="520" spans="1:3" x14ac:dyDescent="0.25">
      <c r="A520" s="340" t="s">
        <v>5756</v>
      </c>
      <c r="B520" s="340" t="s">
        <v>9320</v>
      </c>
      <c r="C520" s="340">
        <v>5.24</v>
      </c>
    </row>
    <row r="521" spans="1:3" x14ac:dyDescent="0.25">
      <c r="A521" s="340" t="s">
        <v>5810</v>
      </c>
      <c r="B521" s="340" t="s">
        <v>9322</v>
      </c>
      <c r="C521" s="340">
        <v>273.60000000000002</v>
      </c>
    </row>
    <row r="522" spans="1:3" x14ac:dyDescent="0.25">
      <c r="A522" s="340" t="s">
        <v>5809</v>
      </c>
      <c r="B522" s="340" t="s">
        <v>9323</v>
      </c>
      <c r="C522" s="340">
        <v>274</v>
      </c>
    </row>
    <row r="523" spans="1:3" x14ac:dyDescent="0.25">
      <c r="A523" s="340" t="s">
        <v>5779</v>
      </c>
      <c r="B523" s="340" t="s">
        <v>9324</v>
      </c>
      <c r="C523" s="340">
        <v>273.60000000000002</v>
      </c>
    </row>
    <row r="524" spans="1:3" x14ac:dyDescent="0.25">
      <c r="A524" s="340" t="s">
        <v>5780</v>
      </c>
      <c r="B524" s="340" t="s">
        <v>9325</v>
      </c>
      <c r="C524" s="340">
        <v>274.12</v>
      </c>
    </row>
    <row r="525" spans="1:3" x14ac:dyDescent="0.25">
      <c r="A525" s="340" t="s">
        <v>5766</v>
      </c>
      <c r="B525" s="340" t="s">
        <v>9326</v>
      </c>
      <c r="C525" s="340">
        <v>263.08</v>
      </c>
    </row>
    <row r="526" spans="1:3" x14ac:dyDescent="0.25">
      <c r="A526" s="340" t="s">
        <v>5754</v>
      </c>
      <c r="B526" s="340" t="s">
        <v>9327</v>
      </c>
      <c r="C526" s="340">
        <v>263.16000000000003</v>
      </c>
    </row>
    <row r="527" spans="1:3" x14ac:dyDescent="0.25">
      <c r="A527" s="340" t="s">
        <v>438</v>
      </c>
      <c r="B527" s="340" t="s">
        <v>9328</v>
      </c>
      <c r="C527" s="340">
        <v>0.88</v>
      </c>
    </row>
    <row r="528" spans="1:3" x14ac:dyDescent="0.25">
      <c r="A528" s="340" t="s">
        <v>440</v>
      </c>
      <c r="B528" s="340" t="s">
        <v>9329</v>
      </c>
      <c r="C528" s="340">
        <v>0.92</v>
      </c>
    </row>
    <row r="529" spans="1:3" x14ac:dyDescent="0.25">
      <c r="A529" s="340" t="s">
        <v>8466</v>
      </c>
      <c r="B529" s="340" t="s">
        <v>8465</v>
      </c>
      <c r="C529" s="340">
        <v>0</v>
      </c>
    </row>
    <row r="530" spans="1:3" x14ac:dyDescent="0.25">
      <c r="A530" s="340" t="s">
        <v>8464</v>
      </c>
      <c r="B530" s="340" t="s">
        <v>8463</v>
      </c>
      <c r="C530" s="340">
        <v>0</v>
      </c>
    </row>
    <row r="531" spans="1:3" x14ac:dyDescent="0.25">
      <c r="A531" s="340" t="s">
        <v>8462</v>
      </c>
      <c r="B531" s="340" t="s">
        <v>8461</v>
      </c>
      <c r="C531" s="340">
        <v>0</v>
      </c>
    </row>
    <row r="532" spans="1:3" x14ac:dyDescent="0.25">
      <c r="A532" s="340" t="s">
        <v>8460</v>
      </c>
      <c r="B532" s="340" t="s">
        <v>8459</v>
      </c>
      <c r="C532" s="340">
        <v>0</v>
      </c>
    </row>
    <row r="533" spans="1:3" x14ac:dyDescent="0.25">
      <c r="A533" s="340" t="s">
        <v>8458</v>
      </c>
      <c r="B533" s="340" t="s">
        <v>8457</v>
      </c>
      <c r="C533" s="340">
        <v>0</v>
      </c>
    </row>
    <row r="534" spans="1:3" x14ac:dyDescent="0.25">
      <c r="A534" s="340" t="s">
        <v>8456</v>
      </c>
      <c r="B534" s="340" t="s">
        <v>8455</v>
      </c>
      <c r="C534" s="340">
        <v>0</v>
      </c>
    </row>
    <row r="535" spans="1:3" x14ac:dyDescent="0.25">
      <c r="A535" s="340" t="s">
        <v>8454</v>
      </c>
      <c r="B535" s="340" t="s">
        <v>8453</v>
      </c>
      <c r="C535" s="340">
        <v>0</v>
      </c>
    </row>
    <row r="536" spans="1:3" x14ac:dyDescent="0.25">
      <c r="A536" s="340" t="s">
        <v>8452</v>
      </c>
      <c r="B536" s="340" t="s">
        <v>8451</v>
      </c>
      <c r="C536" s="340">
        <v>0</v>
      </c>
    </row>
    <row r="537" spans="1:3" x14ac:dyDescent="0.25">
      <c r="A537" s="340" t="s">
        <v>10079</v>
      </c>
      <c r="B537" s="340" t="s">
        <v>10080</v>
      </c>
      <c r="C537" s="340">
        <v>199.37</v>
      </c>
    </row>
    <row r="538" spans="1:3" x14ac:dyDescent="0.25">
      <c r="A538" s="340" t="s">
        <v>465</v>
      </c>
      <c r="B538" s="340" t="s">
        <v>10318</v>
      </c>
      <c r="C538" s="340">
        <v>24.7</v>
      </c>
    </row>
    <row r="539" spans="1:3" x14ac:dyDescent="0.25">
      <c r="A539" s="340" t="s">
        <v>6046</v>
      </c>
      <c r="B539" s="340" t="s">
        <v>10319</v>
      </c>
      <c r="C539" s="340">
        <v>18.28</v>
      </c>
    </row>
    <row r="540" spans="1:3" x14ac:dyDescent="0.25">
      <c r="A540" s="340" t="s">
        <v>468</v>
      </c>
      <c r="B540" s="340" t="s">
        <v>10320</v>
      </c>
      <c r="C540" s="340">
        <v>38.68</v>
      </c>
    </row>
    <row r="541" spans="1:3" x14ac:dyDescent="0.25">
      <c r="A541" s="340" t="s">
        <v>6047</v>
      </c>
      <c r="B541" s="340" t="s">
        <v>10321</v>
      </c>
      <c r="C541" s="340">
        <v>21.88</v>
      </c>
    </row>
    <row r="542" spans="1:3" x14ac:dyDescent="0.25">
      <c r="A542" s="340" t="s">
        <v>471</v>
      </c>
      <c r="B542" s="340" t="s">
        <v>10322</v>
      </c>
      <c r="C542" s="340">
        <v>42.36</v>
      </c>
    </row>
    <row r="543" spans="1:3" x14ac:dyDescent="0.25">
      <c r="A543" s="340" t="s">
        <v>6048</v>
      </c>
      <c r="B543" s="340" t="s">
        <v>10323</v>
      </c>
      <c r="C543" s="340">
        <v>24.96</v>
      </c>
    </row>
    <row r="544" spans="1:3" x14ac:dyDescent="0.25">
      <c r="A544" s="340" t="s">
        <v>474</v>
      </c>
      <c r="B544" s="340" t="s">
        <v>10324</v>
      </c>
      <c r="C544" s="340">
        <v>33.46</v>
      </c>
    </row>
    <row r="545" spans="1:3" x14ac:dyDescent="0.25">
      <c r="A545" s="340" t="s">
        <v>6049</v>
      </c>
      <c r="B545" s="340" t="s">
        <v>10325</v>
      </c>
      <c r="C545" s="340">
        <v>29.78</v>
      </c>
    </row>
    <row r="546" spans="1:3" x14ac:dyDescent="0.25">
      <c r="A546" s="340" t="s">
        <v>8750</v>
      </c>
      <c r="B546" s="340" t="s">
        <v>8751</v>
      </c>
      <c r="C546" s="340">
        <v>12</v>
      </c>
    </row>
    <row r="547" spans="1:3" x14ac:dyDescent="0.25">
      <c r="A547" s="340" t="s">
        <v>6214</v>
      </c>
      <c r="B547" s="340" t="s">
        <v>9368</v>
      </c>
      <c r="C547" s="340">
        <v>34</v>
      </c>
    </row>
    <row r="548" spans="1:3" x14ac:dyDescent="0.25">
      <c r="A548" s="340" t="s">
        <v>6213</v>
      </c>
      <c r="B548" s="340" t="s">
        <v>8450</v>
      </c>
      <c r="C548" s="340">
        <v>24</v>
      </c>
    </row>
    <row r="549" spans="1:3" x14ac:dyDescent="0.25">
      <c r="A549" s="340" t="s">
        <v>6212</v>
      </c>
      <c r="B549" s="340" t="s">
        <v>8449</v>
      </c>
      <c r="C549" s="340">
        <v>28</v>
      </c>
    </row>
    <row r="550" spans="1:3" x14ac:dyDescent="0.25">
      <c r="A550" s="340" t="s">
        <v>10378</v>
      </c>
      <c r="B550" s="340" t="s">
        <v>10384</v>
      </c>
      <c r="C550" s="340">
        <v>401.2</v>
      </c>
    </row>
    <row r="551" spans="1:3" x14ac:dyDescent="0.25">
      <c r="A551" s="340" t="s">
        <v>5841</v>
      </c>
      <c r="B551" s="340" t="s">
        <v>9395</v>
      </c>
      <c r="C551" s="340">
        <v>104.12</v>
      </c>
    </row>
    <row r="552" spans="1:3" x14ac:dyDescent="0.25">
      <c r="A552" s="340" t="s">
        <v>492</v>
      </c>
      <c r="B552" s="340" t="s">
        <v>9387</v>
      </c>
      <c r="C552" s="340">
        <v>102.4</v>
      </c>
    </row>
    <row r="553" spans="1:3" x14ac:dyDescent="0.25">
      <c r="A553" s="340" t="s">
        <v>495</v>
      </c>
      <c r="B553" s="340" t="s">
        <v>9388</v>
      </c>
      <c r="C553" s="340">
        <v>112.88</v>
      </c>
    </row>
    <row r="554" spans="1:3" x14ac:dyDescent="0.25">
      <c r="A554" s="340" t="s">
        <v>1709</v>
      </c>
      <c r="B554" s="340" t="s">
        <v>9389</v>
      </c>
      <c r="C554" s="340">
        <v>202.84</v>
      </c>
    </row>
    <row r="555" spans="1:3" x14ac:dyDescent="0.25">
      <c r="A555" s="340" t="s">
        <v>444</v>
      </c>
      <c r="B555" s="340" t="s">
        <v>9331</v>
      </c>
      <c r="C555" s="340">
        <v>220.64</v>
      </c>
    </row>
    <row r="556" spans="1:3" x14ac:dyDescent="0.25">
      <c r="A556" s="340" t="s">
        <v>1771</v>
      </c>
      <c r="B556" s="340" t="s">
        <v>9405</v>
      </c>
      <c r="C556" s="340">
        <v>260.2</v>
      </c>
    </row>
    <row r="557" spans="1:3" x14ac:dyDescent="0.25">
      <c r="A557" s="340" t="s">
        <v>1769</v>
      </c>
      <c r="B557" s="340" t="s">
        <v>9393</v>
      </c>
      <c r="C557" s="340">
        <v>260.2</v>
      </c>
    </row>
    <row r="558" spans="1:3" x14ac:dyDescent="0.25">
      <c r="A558" s="340" t="s">
        <v>1767</v>
      </c>
      <c r="B558" s="340" t="s">
        <v>9403</v>
      </c>
      <c r="C558" s="340">
        <v>260.2</v>
      </c>
    </row>
    <row r="559" spans="1:3" x14ac:dyDescent="0.25">
      <c r="A559" s="340" t="s">
        <v>1765</v>
      </c>
      <c r="B559" s="340" t="s">
        <v>9394</v>
      </c>
      <c r="C559" s="340">
        <v>260.2</v>
      </c>
    </row>
    <row r="560" spans="1:3" x14ac:dyDescent="0.25">
      <c r="A560" s="340" t="s">
        <v>1772</v>
      </c>
      <c r="B560" s="340" t="s">
        <v>9404</v>
      </c>
      <c r="C560" s="340">
        <v>260.2</v>
      </c>
    </row>
    <row r="561" spans="1:3" x14ac:dyDescent="0.25">
      <c r="A561" s="340" t="s">
        <v>8752</v>
      </c>
      <c r="B561" s="340" t="s">
        <v>8753</v>
      </c>
      <c r="C561" s="340">
        <v>269.10000000000002</v>
      </c>
    </row>
    <row r="562" spans="1:3" x14ac:dyDescent="0.25">
      <c r="A562" s="340" t="s">
        <v>1770</v>
      </c>
      <c r="B562" s="340" t="s">
        <v>9397</v>
      </c>
      <c r="C562" s="340">
        <v>260.2</v>
      </c>
    </row>
    <row r="563" spans="1:3" x14ac:dyDescent="0.25">
      <c r="A563" s="340" t="s">
        <v>8754</v>
      </c>
      <c r="B563" s="340" t="s">
        <v>8755</v>
      </c>
      <c r="C563" s="340">
        <v>269.10000000000002</v>
      </c>
    </row>
    <row r="564" spans="1:3" x14ac:dyDescent="0.25">
      <c r="A564" s="340" t="s">
        <v>1768</v>
      </c>
      <c r="B564" s="340" t="s">
        <v>9406</v>
      </c>
      <c r="C564" s="340">
        <v>260.2</v>
      </c>
    </row>
    <row r="565" spans="1:3" x14ac:dyDescent="0.25">
      <c r="A565" s="340" t="s">
        <v>1766</v>
      </c>
      <c r="B565" s="340" t="s">
        <v>9398</v>
      </c>
      <c r="C565" s="340">
        <v>260.2</v>
      </c>
    </row>
    <row r="566" spans="1:3" x14ac:dyDescent="0.25">
      <c r="A566" s="340" t="s">
        <v>3441</v>
      </c>
      <c r="B566" s="340" t="s">
        <v>9391</v>
      </c>
      <c r="C566" s="340">
        <v>0</v>
      </c>
    </row>
    <row r="567" spans="1:3" x14ac:dyDescent="0.25">
      <c r="A567" s="340" t="s">
        <v>6180</v>
      </c>
      <c r="B567" s="340" t="s">
        <v>8446</v>
      </c>
      <c r="C567" s="340">
        <v>0</v>
      </c>
    </row>
    <row r="568" spans="1:3" x14ac:dyDescent="0.25">
      <c r="A568" s="340" t="s">
        <v>3443</v>
      </c>
      <c r="B568" s="340" t="s">
        <v>9392</v>
      </c>
      <c r="C568" s="340">
        <v>0</v>
      </c>
    </row>
    <row r="569" spans="1:3" x14ac:dyDescent="0.25">
      <c r="A569" s="340" t="s">
        <v>6408</v>
      </c>
      <c r="B569" s="340" t="s">
        <v>9396</v>
      </c>
      <c r="C569" s="340">
        <v>297.83999999999997</v>
      </c>
    </row>
    <row r="570" spans="1:3" x14ac:dyDescent="0.25">
      <c r="A570" s="340" t="s">
        <v>3331</v>
      </c>
      <c r="B570" s="340" t="s">
        <v>9371</v>
      </c>
      <c r="C570" s="340">
        <v>203.8</v>
      </c>
    </row>
    <row r="571" spans="1:3" x14ac:dyDescent="0.25">
      <c r="A571" s="340" t="s">
        <v>3334</v>
      </c>
      <c r="B571" s="340" t="s">
        <v>9373</v>
      </c>
      <c r="C571" s="340">
        <v>148.80000000000001</v>
      </c>
    </row>
    <row r="572" spans="1:3" x14ac:dyDescent="0.25">
      <c r="A572" s="340" t="s">
        <v>477</v>
      </c>
      <c r="B572" s="340" t="s">
        <v>9369</v>
      </c>
      <c r="C572" s="340">
        <v>210</v>
      </c>
    </row>
    <row r="573" spans="1:3" x14ac:dyDescent="0.25">
      <c r="A573" s="340" t="s">
        <v>479</v>
      </c>
      <c r="B573" s="340" t="s">
        <v>9374</v>
      </c>
      <c r="C573" s="340">
        <v>210</v>
      </c>
    </row>
    <row r="574" spans="1:3" x14ac:dyDescent="0.25">
      <c r="A574" s="340" t="s">
        <v>6362</v>
      </c>
      <c r="B574" s="340" t="s">
        <v>9412</v>
      </c>
      <c r="C574" s="340">
        <v>95.2</v>
      </c>
    </row>
    <row r="575" spans="1:3" x14ac:dyDescent="0.25">
      <c r="A575" s="340" t="s">
        <v>6259</v>
      </c>
      <c r="B575" s="340" t="s">
        <v>9417</v>
      </c>
      <c r="C575" s="340">
        <v>60.6</v>
      </c>
    </row>
    <row r="576" spans="1:3" x14ac:dyDescent="0.25">
      <c r="A576" s="340" t="s">
        <v>640</v>
      </c>
      <c r="B576" s="340" t="s">
        <v>9428</v>
      </c>
      <c r="C576" s="340">
        <v>4.54</v>
      </c>
    </row>
    <row r="577" spans="1:3" x14ac:dyDescent="0.25">
      <c r="A577" s="340" t="s">
        <v>642</v>
      </c>
      <c r="B577" s="340" t="s">
        <v>9429</v>
      </c>
      <c r="C577" s="340">
        <v>2.38</v>
      </c>
    </row>
    <row r="578" spans="1:3" x14ac:dyDescent="0.25">
      <c r="A578" s="340" t="s">
        <v>644</v>
      </c>
      <c r="B578" s="340" t="s">
        <v>9430</v>
      </c>
      <c r="C578" s="340">
        <v>4.54</v>
      </c>
    </row>
    <row r="579" spans="1:3" x14ac:dyDescent="0.25">
      <c r="A579" s="340" t="s">
        <v>646</v>
      </c>
      <c r="B579" s="340" t="s">
        <v>9431</v>
      </c>
      <c r="C579" s="340">
        <v>4.54</v>
      </c>
    </row>
    <row r="580" spans="1:3" x14ac:dyDescent="0.25">
      <c r="A580" s="340" t="s">
        <v>1694</v>
      </c>
      <c r="B580" s="340" t="s">
        <v>9432</v>
      </c>
      <c r="C580" s="340">
        <v>2.38</v>
      </c>
    </row>
    <row r="581" spans="1:3" x14ac:dyDescent="0.25">
      <c r="A581" s="340" t="s">
        <v>648</v>
      </c>
      <c r="B581" s="340" t="s">
        <v>9433</v>
      </c>
      <c r="C581" s="340">
        <v>2.38</v>
      </c>
    </row>
    <row r="582" spans="1:3" x14ac:dyDescent="0.25">
      <c r="A582" s="340" t="s">
        <v>650</v>
      </c>
      <c r="B582" s="340" t="s">
        <v>9434</v>
      </c>
      <c r="C582" s="340">
        <v>5.15</v>
      </c>
    </row>
    <row r="583" spans="1:3" x14ac:dyDescent="0.25">
      <c r="A583" s="340" t="s">
        <v>652</v>
      </c>
      <c r="B583" s="340" t="s">
        <v>9435</v>
      </c>
      <c r="C583" s="340">
        <v>0</v>
      </c>
    </row>
    <row r="584" spans="1:3" x14ac:dyDescent="0.25">
      <c r="A584" s="340" t="s">
        <v>654</v>
      </c>
      <c r="B584" s="340" t="s">
        <v>9436</v>
      </c>
      <c r="C584" s="340">
        <v>5.6</v>
      </c>
    </row>
    <row r="585" spans="1:3" x14ac:dyDescent="0.25">
      <c r="A585" s="340" t="s">
        <v>656</v>
      </c>
      <c r="B585" s="340" t="s">
        <v>9437</v>
      </c>
      <c r="C585" s="340">
        <v>5.15</v>
      </c>
    </row>
    <row r="586" spans="1:3" x14ac:dyDescent="0.25">
      <c r="A586" s="340" t="s">
        <v>658</v>
      </c>
      <c r="B586" s="340" t="s">
        <v>9438</v>
      </c>
      <c r="C586" s="340">
        <v>2.69</v>
      </c>
    </row>
    <row r="587" spans="1:3" x14ac:dyDescent="0.25">
      <c r="A587" s="340" t="s">
        <v>1690</v>
      </c>
      <c r="B587" s="340" t="s">
        <v>9439</v>
      </c>
      <c r="C587" s="340">
        <v>2.69</v>
      </c>
    </row>
    <row r="588" spans="1:3" x14ac:dyDescent="0.25">
      <c r="A588" s="340" t="s">
        <v>660</v>
      </c>
      <c r="B588" s="340" t="s">
        <v>9440</v>
      </c>
      <c r="C588" s="340">
        <v>7.73</v>
      </c>
    </row>
    <row r="589" spans="1:3" x14ac:dyDescent="0.25">
      <c r="A589" s="340" t="s">
        <v>662</v>
      </c>
      <c r="B589" s="340" t="s">
        <v>9441</v>
      </c>
      <c r="C589" s="340">
        <v>4.28</v>
      </c>
    </row>
    <row r="590" spans="1:3" x14ac:dyDescent="0.25">
      <c r="A590" s="340" t="s">
        <v>664</v>
      </c>
      <c r="B590" s="340" t="s">
        <v>9442</v>
      </c>
      <c r="C590" s="340">
        <v>7.78</v>
      </c>
    </row>
    <row r="591" spans="1:3" x14ac:dyDescent="0.25">
      <c r="A591" s="340" t="s">
        <v>666</v>
      </c>
      <c r="B591" s="340" t="s">
        <v>9443</v>
      </c>
      <c r="C591" s="340">
        <v>6.94</v>
      </c>
    </row>
    <row r="592" spans="1:3" x14ac:dyDescent="0.25">
      <c r="A592" s="340" t="s">
        <v>668</v>
      </c>
      <c r="B592" s="340" t="s">
        <v>9444</v>
      </c>
      <c r="C592" s="340">
        <v>7.36</v>
      </c>
    </row>
    <row r="593" spans="1:3" x14ac:dyDescent="0.25">
      <c r="A593" s="340" t="s">
        <v>670</v>
      </c>
      <c r="B593" s="340" t="s">
        <v>9445</v>
      </c>
      <c r="C593" s="340">
        <v>7.28</v>
      </c>
    </row>
    <row r="594" spans="1:3" x14ac:dyDescent="0.25">
      <c r="A594" s="340" t="s">
        <v>672</v>
      </c>
      <c r="B594" s="340" t="s">
        <v>9446</v>
      </c>
      <c r="C594" s="340">
        <v>29.4</v>
      </c>
    </row>
    <row r="595" spans="1:3" x14ac:dyDescent="0.25">
      <c r="A595" s="340" t="s">
        <v>674</v>
      </c>
      <c r="B595" s="340" t="s">
        <v>9447</v>
      </c>
      <c r="C595" s="340">
        <v>42.92</v>
      </c>
    </row>
    <row r="596" spans="1:3" x14ac:dyDescent="0.25">
      <c r="A596" s="340" t="s">
        <v>676</v>
      </c>
      <c r="B596" s="340" t="s">
        <v>9448</v>
      </c>
      <c r="C596" s="340">
        <v>6.33</v>
      </c>
    </row>
    <row r="597" spans="1:3" x14ac:dyDescent="0.25">
      <c r="A597" s="340" t="s">
        <v>1701</v>
      </c>
      <c r="B597" s="340" t="s">
        <v>9449</v>
      </c>
      <c r="C597" s="340">
        <v>3.42</v>
      </c>
    </row>
    <row r="598" spans="1:3" x14ac:dyDescent="0.25">
      <c r="A598" s="340" t="s">
        <v>678</v>
      </c>
      <c r="B598" s="340" t="s">
        <v>9450</v>
      </c>
      <c r="C598" s="340">
        <v>6.33</v>
      </c>
    </row>
    <row r="599" spans="1:3" x14ac:dyDescent="0.25">
      <c r="A599" s="340" t="s">
        <v>680</v>
      </c>
      <c r="B599" s="340" t="s">
        <v>9451</v>
      </c>
      <c r="C599" s="340">
        <v>6.33</v>
      </c>
    </row>
    <row r="600" spans="1:3" x14ac:dyDescent="0.25">
      <c r="A600" s="340" t="s">
        <v>682</v>
      </c>
      <c r="B600" s="340" t="s">
        <v>9452</v>
      </c>
      <c r="C600" s="340">
        <v>6.33</v>
      </c>
    </row>
    <row r="601" spans="1:3" x14ac:dyDescent="0.25">
      <c r="A601" s="340" t="s">
        <v>684</v>
      </c>
      <c r="B601" s="340" t="s">
        <v>9453</v>
      </c>
      <c r="C601" s="340">
        <v>6.33</v>
      </c>
    </row>
    <row r="602" spans="1:3" x14ac:dyDescent="0.25">
      <c r="A602" s="340" t="s">
        <v>686</v>
      </c>
      <c r="B602" s="340" t="s">
        <v>9454</v>
      </c>
      <c r="C602" s="340">
        <v>8.9600000000000009</v>
      </c>
    </row>
    <row r="603" spans="1:3" x14ac:dyDescent="0.25">
      <c r="A603" s="340" t="s">
        <v>688</v>
      </c>
      <c r="B603" s="340" t="s">
        <v>9455</v>
      </c>
      <c r="C603" s="340">
        <v>4.9800000000000004</v>
      </c>
    </row>
    <row r="604" spans="1:3" x14ac:dyDescent="0.25">
      <c r="A604" s="340" t="s">
        <v>690</v>
      </c>
      <c r="B604" s="340" t="s">
        <v>9456</v>
      </c>
      <c r="C604" s="340">
        <v>8.9600000000000009</v>
      </c>
    </row>
    <row r="605" spans="1:3" x14ac:dyDescent="0.25">
      <c r="A605" s="340" t="s">
        <v>692</v>
      </c>
      <c r="B605" s="340" t="s">
        <v>9457</v>
      </c>
      <c r="C605" s="340">
        <v>8.9</v>
      </c>
    </row>
    <row r="606" spans="1:3" x14ac:dyDescent="0.25">
      <c r="A606" s="340" t="s">
        <v>694</v>
      </c>
      <c r="B606" s="340" t="s">
        <v>9458</v>
      </c>
      <c r="C606" s="340">
        <v>8.9600000000000009</v>
      </c>
    </row>
    <row r="607" spans="1:3" x14ac:dyDescent="0.25">
      <c r="A607" s="340" t="s">
        <v>696</v>
      </c>
      <c r="B607" s="340" t="s">
        <v>9459</v>
      </c>
      <c r="C607" s="340">
        <v>8.93</v>
      </c>
    </row>
    <row r="608" spans="1:3" x14ac:dyDescent="0.25">
      <c r="A608" s="340" t="s">
        <v>698</v>
      </c>
      <c r="B608" s="340" t="s">
        <v>9460</v>
      </c>
      <c r="C608" s="340">
        <v>11.7</v>
      </c>
    </row>
    <row r="609" spans="1:3" x14ac:dyDescent="0.25">
      <c r="A609" s="340" t="s">
        <v>700</v>
      </c>
      <c r="B609" s="340" t="s">
        <v>9461</v>
      </c>
      <c r="C609" s="340">
        <v>11.42</v>
      </c>
    </row>
    <row r="610" spans="1:3" x14ac:dyDescent="0.25">
      <c r="A610" s="340" t="s">
        <v>702</v>
      </c>
      <c r="B610" s="340" t="s">
        <v>9462</v>
      </c>
      <c r="C610" s="340">
        <v>11.7</v>
      </c>
    </row>
    <row r="611" spans="1:3" x14ac:dyDescent="0.25">
      <c r="A611" s="340" t="s">
        <v>704</v>
      </c>
      <c r="B611" s="340" t="s">
        <v>9463</v>
      </c>
      <c r="C611" s="340">
        <v>6.52</v>
      </c>
    </row>
    <row r="612" spans="1:3" x14ac:dyDescent="0.25">
      <c r="A612" s="340" t="s">
        <v>706</v>
      </c>
      <c r="B612" s="340" t="s">
        <v>9464</v>
      </c>
      <c r="C612" s="340">
        <v>11.26</v>
      </c>
    </row>
    <row r="613" spans="1:3" x14ac:dyDescent="0.25">
      <c r="A613" s="340" t="s">
        <v>708</v>
      </c>
      <c r="B613" s="340" t="s">
        <v>9465</v>
      </c>
      <c r="C613" s="340">
        <v>11.48</v>
      </c>
    </row>
    <row r="614" spans="1:3" x14ac:dyDescent="0.25">
      <c r="A614" s="340" t="s">
        <v>710</v>
      </c>
      <c r="B614" s="340" t="s">
        <v>9466</v>
      </c>
      <c r="C614" s="340">
        <v>16.100000000000001</v>
      </c>
    </row>
    <row r="615" spans="1:3" x14ac:dyDescent="0.25">
      <c r="A615" s="340" t="s">
        <v>712</v>
      </c>
      <c r="B615" s="340" t="s">
        <v>9467</v>
      </c>
      <c r="C615" s="340">
        <v>13.36</v>
      </c>
    </row>
    <row r="616" spans="1:3" x14ac:dyDescent="0.25">
      <c r="A616" s="340" t="s">
        <v>714</v>
      </c>
      <c r="B616" s="340" t="s">
        <v>9468</v>
      </c>
      <c r="C616" s="340">
        <v>15.2</v>
      </c>
    </row>
    <row r="617" spans="1:3" x14ac:dyDescent="0.25">
      <c r="A617" s="340" t="s">
        <v>716</v>
      </c>
      <c r="B617" s="340" t="s">
        <v>9469</v>
      </c>
      <c r="C617" s="340">
        <v>15.34</v>
      </c>
    </row>
    <row r="618" spans="1:3" x14ac:dyDescent="0.25">
      <c r="A618" s="340" t="s">
        <v>718</v>
      </c>
      <c r="B618" s="340" t="s">
        <v>9470</v>
      </c>
      <c r="C618" s="340">
        <v>14.53</v>
      </c>
    </row>
    <row r="619" spans="1:3" x14ac:dyDescent="0.25">
      <c r="A619" s="340" t="s">
        <v>720</v>
      </c>
      <c r="B619" s="340" t="s">
        <v>9471</v>
      </c>
      <c r="C619" s="340">
        <v>14.81</v>
      </c>
    </row>
    <row r="620" spans="1:3" x14ac:dyDescent="0.25">
      <c r="A620" s="340" t="s">
        <v>722</v>
      </c>
      <c r="B620" s="340" t="s">
        <v>9472</v>
      </c>
      <c r="C620" s="340">
        <v>22.96</v>
      </c>
    </row>
    <row r="621" spans="1:3" x14ac:dyDescent="0.25">
      <c r="A621" s="340" t="s">
        <v>726</v>
      </c>
      <c r="B621" s="340" t="s">
        <v>9473</v>
      </c>
      <c r="C621" s="340">
        <v>6.94</v>
      </c>
    </row>
    <row r="622" spans="1:3" x14ac:dyDescent="0.25">
      <c r="A622" s="340" t="s">
        <v>728</v>
      </c>
      <c r="B622" s="340" t="s">
        <v>9474</v>
      </c>
      <c r="C622" s="340">
        <v>7.73</v>
      </c>
    </row>
    <row r="623" spans="1:3" x14ac:dyDescent="0.25">
      <c r="A623" s="340" t="s">
        <v>10436</v>
      </c>
      <c r="B623" s="340" t="s">
        <v>9474</v>
      </c>
      <c r="C623" s="340">
        <v>0</v>
      </c>
    </row>
    <row r="624" spans="1:3" x14ac:dyDescent="0.25">
      <c r="A624" s="340" t="s">
        <v>10437</v>
      </c>
      <c r="B624" s="340" t="s">
        <v>10438</v>
      </c>
      <c r="C624" s="340">
        <v>0</v>
      </c>
    </row>
    <row r="625" spans="1:3" x14ac:dyDescent="0.25">
      <c r="A625" s="340" t="s">
        <v>730</v>
      </c>
      <c r="B625" s="340" t="s">
        <v>9475</v>
      </c>
      <c r="C625" s="340">
        <v>11.26</v>
      </c>
    </row>
    <row r="626" spans="1:3" x14ac:dyDescent="0.25">
      <c r="A626" s="340" t="s">
        <v>732</v>
      </c>
      <c r="B626" s="340" t="s">
        <v>9476</v>
      </c>
      <c r="C626" s="340">
        <v>40.49</v>
      </c>
    </row>
    <row r="627" spans="1:3" x14ac:dyDescent="0.25">
      <c r="A627" s="340" t="s">
        <v>10439</v>
      </c>
      <c r="B627" s="340" t="s">
        <v>9476</v>
      </c>
      <c r="C627" s="340">
        <v>0</v>
      </c>
    </row>
    <row r="628" spans="1:3" x14ac:dyDescent="0.25">
      <c r="A628" s="340" t="s">
        <v>734</v>
      </c>
      <c r="B628" s="340" t="s">
        <v>9477</v>
      </c>
      <c r="C628" s="340">
        <v>58.24</v>
      </c>
    </row>
    <row r="629" spans="1:3" x14ac:dyDescent="0.25">
      <c r="A629" s="340" t="s">
        <v>736</v>
      </c>
      <c r="B629" s="340" t="s">
        <v>9478</v>
      </c>
      <c r="C629" s="340">
        <v>9.44</v>
      </c>
    </row>
    <row r="630" spans="1:3" x14ac:dyDescent="0.25">
      <c r="A630" s="340" t="s">
        <v>738</v>
      </c>
      <c r="B630" s="340" t="s">
        <v>9479</v>
      </c>
      <c r="C630" s="340">
        <v>12.85</v>
      </c>
    </row>
    <row r="631" spans="1:3" x14ac:dyDescent="0.25">
      <c r="A631" s="340" t="s">
        <v>10440</v>
      </c>
      <c r="B631" s="340" t="s">
        <v>9479</v>
      </c>
      <c r="C631" s="340">
        <v>0</v>
      </c>
    </row>
    <row r="632" spans="1:3" x14ac:dyDescent="0.25">
      <c r="A632" s="340" t="s">
        <v>740</v>
      </c>
      <c r="B632" s="340" t="s">
        <v>9480</v>
      </c>
      <c r="C632" s="340">
        <v>17.420000000000002</v>
      </c>
    </row>
    <row r="633" spans="1:3" x14ac:dyDescent="0.25">
      <c r="A633" s="340" t="s">
        <v>742</v>
      </c>
      <c r="B633" s="340" t="s">
        <v>9481</v>
      </c>
      <c r="C633" s="340">
        <v>23.86</v>
      </c>
    </row>
    <row r="634" spans="1:3" x14ac:dyDescent="0.25">
      <c r="A634" s="340" t="s">
        <v>10441</v>
      </c>
      <c r="B634" s="340" t="s">
        <v>9481</v>
      </c>
      <c r="C634" s="340">
        <v>0</v>
      </c>
    </row>
    <row r="635" spans="1:3" x14ac:dyDescent="0.25">
      <c r="A635" s="340" t="s">
        <v>744</v>
      </c>
      <c r="B635" s="340" t="s">
        <v>9482</v>
      </c>
      <c r="C635" s="340">
        <v>34.08</v>
      </c>
    </row>
    <row r="636" spans="1:3" x14ac:dyDescent="0.25">
      <c r="A636" s="340" t="s">
        <v>8756</v>
      </c>
      <c r="B636" s="340" t="s">
        <v>8757</v>
      </c>
      <c r="C636" s="340">
        <v>3.33</v>
      </c>
    </row>
    <row r="637" spans="1:3" x14ac:dyDescent="0.25">
      <c r="A637" s="340" t="s">
        <v>8760</v>
      </c>
      <c r="B637" s="340" t="s">
        <v>10442</v>
      </c>
      <c r="C637" s="340">
        <v>5.74</v>
      </c>
    </row>
    <row r="638" spans="1:3" x14ac:dyDescent="0.25">
      <c r="A638" s="340" t="s">
        <v>8758</v>
      </c>
      <c r="B638" s="340" t="s">
        <v>8759</v>
      </c>
      <c r="C638" s="340">
        <v>3.3</v>
      </c>
    </row>
    <row r="639" spans="1:3" x14ac:dyDescent="0.25">
      <c r="A639" s="340" t="s">
        <v>850</v>
      </c>
      <c r="B639" s="340" t="s">
        <v>8761</v>
      </c>
      <c r="C639" s="340">
        <v>5.29</v>
      </c>
    </row>
    <row r="640" spans="1:3" x14ac:dyDescent="0.25">
      <c r="A640" s="340" t="s">
        <v>10422</v>
      </c>
      <c r="B640" s="340" t="s">
        <v>8761</v>
      </c>
      <c r="C640" s="340">
        <v>3.5</v>
      </c>
    </row>
    <row r="641" spans="1:3" x14ac:dyDescent="0.25">
      <c r="A641" s="340" t="s">
        <v>8762</v>
      </c>
      <c r="B641" s="340" t="s">
        <v>8763</v>
      </c>
      <c r="C641" s="340">
        <v>3.3</v>
      </c>
    </row>
    <row r="642" spans="1:3" x14ac:dyDescent="0.25">
      <c r="A642" s="340" t="s">
        <v>8764</v>
      </c>
      <c r="B642" s="340" t="s">
        <v>8765</v>
      </c>
      <c r="C642" s="340">
        <v>3.33</v>
      </c>
    </row>
    <row r="643" spans="1:3" x14ac:dyDescent="0.25">
      <c r="A643" s="340" t="s">
        <v>8766</v>
      </c>
      <c r="B643" s="340" t="s">
        <v>8767</v>
      </c>
      <c r="C643" s="340">
        <v>4.12</v>
      </c>
    </row>
    <row r="644" spans="1:3" x14ac:dyDescent="0.25">
      <c r="A644" s="340" t="s">
        <v>8770</v>
      </c>
      <c r="B644" s="340" t="s">
        <v>10443</v>
      </c>
      <c r="C644" s="340">
        <v>6.58</v>
      </c>
    </row>
    <row r="645" spans="1:3" x14ac:dyDescent="0.25">
      <c r="A645" s="340" t="s">
        <v>8768</v>
      </c>
      <c r="B645" s="340" t="s">
        <v>8769</v>
      </c>
      <c r="C645" s="340">
        <v>4.1399999999999997</v>
      </c>
    </row>
    <row r="646" spans="1:3" x14ac:dyDescent="0.25">
      <c r="A646" s="340" t="s">
        <v>852</v>
      </c>
      <c r="B646" s="340" t="s">
        <v>8771</v>
      </c>
      <c r="C646" s="340">
        <v>5.85</v>
      </c>
    </row>
    <row r="647" spans="1:3" x14ac:dyDescent="0.25">
      <c r="A647" s="340" t="s">
        <v>10423</v>
      </c>
      <c r="B647" s="340" t="s">
        <v>8771</v>
      </c>
      <c r="C647" s="340">
        <v>4.2</v>
      </c>
    </row>
    <row r="648" spans="1:3" x14ac:dyDescent="0.25">
      <c r="A648" s="340" t="s">
        <v>8772</v>
      </c>
      <c r="B648" s="340" t="s">
        <v>8773</v>
      </c>
      <c r="C648" s="340">
        <v>4.2</v>
      </c>
    </row>
    <row r="649" spans="1:3" x14ac:dyDescent="0.25">
      <c r="A649" s="340" t="s">
        <v>8774</v>
      </c>
      <c r="B649" s="340" t="s">
        <v>8775</v>
      </c>
      <c r="C649" s="340">
        <v>4.17</v>
      </c>
    </row>
    <row r="650" spans="1:3" x14ac:dyDescent="0.25">
      <c r="A650" s="340" t="s">
        <v>8776</v>
      </c>
      <c r="B650" s="340" t="s">
        <v>8777</v>
      </c>
      <c r="C650" s="340">
        <v>7.81</v>
      </c>
    </row>
    <row r="651" spans="1:3" x14ac:dyDescent="0.25">
      <c r="A651" s="340" t="s">
        <v>8780</v>
      </c>
      <c r="B651" s="340" t="s">
        <v>10444</v>
      </c>
      <c r="C651" s="340">
        <v>10.5</v>
      </c>
    </row>
    <row r="652" spans="1:3" x14ac:dyDescent="0.25">
      <c r="A652" s="340" t="s">
        <v>8778</v>
      </c>
      <c r="B652" s="340" t="s">
        <v>8779</v>
      </c>
      <c r="C652" s="340">
        <v>7.28</v>
      </c>
    </row>
    <row r="653" spans="1:3" x14ac:dyDescent="0.25">
      <c r="A653" s="340" t="s">
        <v>858</v>
      </c>
      <c r="B653" s="340" t="s">
        <v>8781</v>
      </c>
      <c r="C653" s="340">
        <v>8.85</v>
      </c>
    </row>
    <row r="654" spans="1:3" x14ac:dyDescent="0.25">
      <c r="A654" s="340" t="s">
        <v>10424</v>
      </c>
      <c r="B654" s="340" t="s">
        <v>8781</v>
      </c>
      <c r="C654" s="340">
        <v>8.9600000000000009</v>
      </c>
    </row>
    <row r="655" spans="1:3" x14ac:dyDescent="0.25">
      <c r="A655" s="340" t="s">
        <v>8782</v>
      </c>
      <c r="B655" s="340" t="s">
        <v>8783</v>
      </c>
      <c r="C655" s="340">
        <v>7.22</v>
      </c>
    </row>
    <row r="656" spans="1:3" x14ac:dyDescent="0.25">
      <c r="A656" s="340" t="s">
        <v>8784</v>
      </c>
      <c r="B656" s="340" t="s">
        <v>8785</v>
      </c>
      <c r="C656" s="340">
        <v>7.42</v>
      </c>
    </row>
    <row r="657" spans="1:3" x14ac:dyDescent="0.25">
      <c r="A657" s="340" t="s">
        <v>863</v>
      </c>
      <c r="B657" s="340" t="s">
        <v>8920</v>
      </c>
      <c r="C657" s="340">
        <v>29.99</v>
      </c>
    </row>
    <row r="658" spans="1:3" x14ac:dyDescent="0.25">
      <c r="A658" s="340" t="s">
        <v>10430</v>
      </c>
      <c r="B658" s="340" t="s">
        <v>8920</v>
      </c>
      <c r="C658" s="340">
        <v>29.26</v>
      </c>
    </row>
    <row r="659" spans="1:3" x14ac:dyDescent="0.25">
      <c r="A659" s="340" t="s">
        <v>877</v>
      </c>
      <c r="B659" s="340" t="s">
        <v>8919</v>
      </c>
      <c r="C659" s="340">
        <v>44.13</v>
      </c>
    </row>
    <row r="660" spans="1:3" x14ac:dyDescent="0.25">
      <c r="A660" s="340" t="s">
        <v>8786</v>
      </c>
      <c r="B660" s="340" t="s">
        <v>8787</v>
      </c>
      <c r="C660" s="340">
        <v>6.36</v>
      </c>
    </row>
    <row r="661" spans="1:3" x14ac:dyDescent="0.25">
      <c r="A661" s="340" t="s">
        <v>8790</v>
      </c>
      <c r="B661" s="340" t="s">
        <v>10445</v>
      </c>
      <c r="C661" s="340">
        <v>8.5399999999999991</v>
      </c>
    </row>
    <row r="662" spans="1:3" x14ac:dyDescent="0.25">
      <c r="A662" s="340" t="s">
        <v>8788</v>
      </c>
      <c r="B662" s="340" t="s">
        <v>8789</v>
      </c>
      <c r="C662" s="340">
        <v>5.49</v>
      </c>
    </row>
    <row r="663" spans="1:3" x14ac:dyDescent="0.25">
      <c r="A663" s="340" t="s">
        <v>888</v>
      </c>
      <c r="B663" s="340" t="s">
        <v>8791</v>
      </c>
      <c r="C663" s="340">
        <v>7.11</v>
      </c>
    </row>
    <row r="664" spans="1:3" x14ac:dyDescent="0.25">
      <c r="A664" s="340" t="s">
        <v>10425</v>
      </c>
      <c r="B664" s="340" t="s">
        <v>8791</v>
      </c>
      <c r="C664" s="340">
        <v>5.54</v>
      </c>
    </row>
    <row r="665" spans="1:3" x14ac:dyDescent="0.25">
      <c r="A665" s="340" t="s">
        <v>8792</v>
      </c>
      <c r="B665" s="340" t="s">
        <v>8793</v>
      </c>
      <c r="C665" s="340">
        <v>5.54</v>
      </c>
    </row>
    <row r="666" spans="1:3" x14ac:dyDescent="0.25">
      <c r="A666" s="340" t="s">
        <v>8794</v>
      </c>
      <c r="B666" s="340" t="s">
        <v>8795</v>
      </c>
      <c r="C666" s="340">
        <v>5.54</v>
      </c>
    </row>
    <row r="667" spans="1:3" x14ac:dyDescent="0.25">
      <c r="A667" s="340" t="s">
        <v>8796</v>
      </c>
      <c r="B667" s="340" t="s">
        <v>8797</v>
      </c>
      <c r="C667" s="340">
        <v>7.98</v>
      </c>
    </row>
    <row r="668" spans="1:3" x14ac:dyDescent="0.25">
      <c r="A668" s="340" t="s">
        <v>8800</v>
      </c>
      <c r="B668" s="340" t="s">
        <v>10446</v>
      </c>
      <c r="C668" s="340">
        <v>12.32</v>
      </c>
    </row>
    <row r="669" spans="1:3" x14ac:dyDescent="0.25">
      <c r="A669" s="340" t="s">
        <v>8798</v>
      </c>
      <c r="B669" s="340" t="s">
        <v>8799</v>
      </c>
      <c r="C669" s="340">
        <v>7.98</v>
      </c>
    </row>
    <row r="670" spans="1:3" x14ac:dyDescent="0.25">
      <c r="A670" s="340" t="s">
        <v>908</v>
      </c>
      <c r="B670" s="340" t="s">
        <v>8801</v>
      </c>
      <c r="C670" s="340">
        <v>9.27</v>
      </c>
    </row>
    <row r="671" spans="1:3" x14ac:dyDescent="0.25">
      <c r="A671" s="340" t="s">
        <v>10426</v>
      </c>
      <c r="B671" s="340" t="s">
        <v>8801</v>
      </c>
      <c r="C671" s="340">
        <v>8.1999999999999993</v>
      </c>
    </row>
    <row r="672" spans="1:3" x14ac:dyDescent="0.25">
      <c r="A672" s="340" t="s">
        <v>8802</v>
      </c>
      <c r="B672" s="340" t="s">
        <v>8803</v>
      </c>
      <c r="C672" s="340">
        <v>8.06</v>
      </c>
    </row>
    <row r="673" spans="1:3" x14ac:dyDescent="0.25">
      <c r="A673" s="340" t="s">
        <v>8804</v>
      </c>
      <c r="B673" s="340" t="s">
        <v>8805</v>
      </c>
      <c r="C673" s="340">
        <v>8.0399999999999991</v>
      </c>
    </row>
    <row r="674" spans="1:3" x14ac:dyDescent="0.25">
      <c r="A674" s="340" t="s">
        <v>8806</v>
      </c>
      <c r="B674" s="340" t="s">
        <v>8807</v>
      </c>
      <c r="C674" s="340">
        <v>11.23</v>
      </c>
    </row>
    <row r="675" spans="1:3" x14ac:dyDescent="0.25">
      <c r="A675" s="340" t="s">
        <v>8810</v>
      </c>
      <c r="B675" s="340" t="s">
        <v>10447</v>
      </c>
      <c r="C675" s="340">
        <v>16.100000000000001</v>
      </c>
    </row>
    <row r="676" spans="1:3" x14ac:dyDescent="0.25">
      <c r="A676" s="340" t="s">
        <v>8808</v>
      </c>
      <c r="B676" s="340" t="s">
        <v>8809</v>
      </c>
      <c r="C676" s="340">
        <v>11.2</v>
      </c>
    </row>
    <row r="677" spans="1:3" x14ac:dyDescent="0.25">
      <c r="A677" s="340" t="s">
        <v>922</v>
      </c>
      <c r="B677" s="340" t="s">
        <v>8811</v>
      </c>
      <c r="C677" s="340">
        <v>12.04</v>
      </c>
    </row>
    <row r="678" spans="1:3" x14ac:dyDescent="0.25">
      <c r="A678" s="340" t="s">
        <v>10427</v>
      </c>
      <c r="B678" s="340" t="s">
        <v>8811</v>
      </c>
      <c r="C678" s="340">
        <v>11.23</v>
      </c>
    </row>
    <row r="679" spans="1:3" x14ac:dyDescent="0.25">
      <c r="A679" s="340" t="s">
        <v>8812</v>
      </c>
      <c r="B679" s="340" t="s">
        <v>8813</v>
      </c>
      <c r="C679" s="340">
        <v>11.28</v>
      </c>
    </row>
    <row r="680" spans="1:3" x14ac:dyDescent="0.25">
      <c r="A680" s="340" t="s">
        <v>8814</v>
      </c>
      <c r="B680" s="340" t="s">
        <v>8815</v>
      </c>
      <c r="C680" s="340">
        <v>11.23</v>
      </c>
    </row>
    <row r="681" spans="1:3" x14ac:dyDescent="0.25">
      <c r="A681" s="340" t="s">
        <v>8816</v>
      </c>
      <c r="B681" s="340" t="s">
        <v>8817</v>
      </c>
      <c r="C681" s="340">
        <v>17.420000000000002</v>
      </c>
    </row>
    <row r="682" spans="1:3" x14ac:dyDescent="0.25">
      <c r="A682" s="340" t="s">
        <v>8820</v>
      </c>
      <c r="B682" s="340" t="s">
        <v>10448</v>
      </c>
      <c r="C682" s="340">
        <v>24.08</v>
      </c>
    </row>
    <row r="683" spans="1:3" x14ac:dyDescent="0.25">
      <c r="A683" s="340" t="s">
        <v>8818</v>
      </c>
      <c r="B683" s="340" t="s">
        <v>8819</v>
      </c>
      <c r="C683" s="340">
        <v>18.28</v>
      </c>
    </row>
    <row r="684" spans="1:3" x14ac:dyDescent="0.25">
      <c r="A684" s="340" t="s">
        <v>931</v>
      </c>
      <c r="B684" s="340" t="s">
        <v>8821</v>
      </c>
      <c r="C684" s="340">
        <v>17.02</v>
      </c>
    </row>
    <row r="685" spans="1:3" x14ac:dyDescent="0.25">
      <c r="A685" s="340" t="s">
        <v>10428</v>
      </c>
      <c r="B685" s="340" t="s">
        <v>8821</v>
      </c>
      <c r="C685" s="340">
        <v>17.3</v>
      </c>
    </row>
    <row r="686" spans="1:3" x14ac:dyDescent="0.25">
      <c r="A686" s="340" t="s">
        <v>8822</v>
      </c>
      <c r="B686" s="340" t="s">
        <v>8823</v>
      </c>
      <c r="C686" s="340">
        <v>17.559999999999999</v>
      </c>
    </row>
    <row r="687" spans="1:3" x14ac:dyDescent="0.25">
      <c r="A687" s="340" t="s">
        <v>8824</v>
      </c>
      <c r="B687" s="340" t="s">
        <v>8825</v>
      </c>
      <c r="C687" s="340">
        <v>17.7</v>
      </c>
    </row>
    <row r="688" spans="1:3" x14ac:dyDescent="0.25">
      <c r="A688" s="340" t="s">
        <v>948</v>
      </c>
      <c r="B688" s="340" t="s">
        <v>8921</v>
      </c>
      <c r="C688" s="340">
        <v>27.27</v>
      </c>
    </row>
    <row r="689" spans="1:3" x14ac:dyDescent="0.25">
      <c r="A689" s="340" t="s">
        <v>956</v>
      </c>
      <c r="B689" s="340" t="s">
        <v>9489</v>
      </c>
      <c r="C689" s="340">
        <v>7.25</v>
      </c>
    </row>
    <row r="690" spans="1:3" x14ac:dyDescent="0.25">
      <c r="A690" s="340" t="s">
        <v>958</v>
      </c>
      <c r="B690" s="340" t="s">
        <v>9490</v>
      </c>
      <c r="C690" s="340">
        <v>7.25</v>
      </c>
    </row>
    <row r="691" spans="1:3" x14ac:dyDescent="0.25">
      <c r="A691" s="340" t="s">
        <v>960</v>
      </c>
      <c r="B691" s="340" t="s">
        <v>9491</v>
      </c>
      <c r="C691" s="340">
        <v>7.25</v>
      </c>
    </row>
    <row r="692" spans="1:3" x14ac:dyDescent="0.25">
      <c r="A692" s="340" t="s">
        <v>962</v>
      </c>
      <c r="B692" s="340" t="s">
        <v>9492</v>
      </c>
      <c r="C692" s="340">
        <v>7.5</v>
      </c>
    </row>
    <row r="693" spans="1:3" x14ac:dyDescent="0.25">
      <c r="A693" s="340" t="s">
        <v>10396</v>
      </c>
      <c r="B693" s="340" t="s">
        <v>9492</v>
      </c>
      <c r="C693" s="340">
        <v>7.5</v>
      </c>
    </row>
    <row r="694" spans="1:3" x14ac:dyDescent="0.25">
      <c r="A694" s="340" t="s">
        <v>964</v>
      </c>
      <c r="B694" s="340" t="s">
        <v>9493</v>
      </c>
      <c r="C694" s="340">
        <v>7.25</v>
      </c>
    </row>
    <row r="695" spans="1:3" x14ac:dyDescent="0.25">
      <c r="A695" s="340" t="s">
        <v>966</v>
      </c>
      <c r="B695" s="340" t="s">
        <v>9494</v>
      </c>
      <c r="C695" s="340">
        <v>7.25</v>
      </c>
    </row>
    <row r="696" spans="1:3" x14ac:dyDescent="0.25">
      <c r="A696" s="340" t="s">
        <v>968</v>
      </c>
      <c r="B696" s="340" t="s">
        <v>9495</v>
      </c>
      <c r="C696" s="340">
        <v>8.26</v>
      </c>
    </row>
    <row r="697" spans="1:3" x14ac:dyDescent="0.25">
      <c r="A697" s="340" t="s">
        <v>10449</v>
      </c>
      <c r="B697" s="340" t="s">
        <v>9495</v>
      </c>
      <c r="C697" s="340">
        <v>6.58</v>
      </c>
    </row>
    <row r="698" spans="1:3" x14ac:dyDescent="0.25">
      <c r="A698" s="340" t="s">
        <v>970</v>
      </c>
      <c r="B698" s="340" t="s">
        <v>9496</v>
      </c>
      <c r="C698" s="340">
        <v>8.26</v>
      </c>
    </row>
    <row r="699" spans="1:3" x14ac:dyDescent="0.25">
      <c r="A699" s="340" t="s">
        <v>972</v>
      </c>
      <c r="B699" s="340" t="s">
        <v>9497</v>
      </c>
      <c r="C699" s="340">
        <v>8.26</v>
      </c>
    </row>
    <row r="700" spans="1:3" x14ac:dyDescent="0.25">
      <c r="A700" s="340" t="s">
        <v>974</v>
      </c>
      <c r="B700" s="340" t="s">
        <v>9498</v>
      </c>
      <c r="C700" s="340">
        <v>8.43</v>
      </c>
    </row>
    <row r="701" spans="1:3" x14ac:dyDescent="0.25">
      <c r="A701" s="340" t="s">
        <v>10379</v>
      </c>
      <c r="B701" s="340" t="s">
        <v>9498</v>
      </c>
      <c r="C701" s="340">
        <v>8.3699999999999992</v>
      </c>
    </row>
    <row r="702" spans="1:3" x14ac:dyDescent="0.25">
      <c r="A702" s="340" t="s">
        <v>976</v>
      </c>
      <c r="B702" s="340" t="s">
        <v>9499</v>
      </c>
      <c r="C702" s="340">
        <v>8.26</v>
      </c>
    </row>
    <row r="703" spans="1:3" x14ac:dyDescent="0.25">
      <c r="A703" s="340" t="s">
        <v>980</v>
      </c>
      <c r="B703" s="340" t="s">
        <v>9500</v>
      </c>
      <c r="C703" s="340">
        <v>8.26</v>
      </c>
    </row>
    <row r="704" spans="1:3" x14ac:dyDescent="0.25">
      <c r="A704" s="340" t="s">
        <v>982</v>
      </c>
      <c r="B704" s="340" t="s">
        <v>9501</v>
      </c>
      <c r="C704" s="340">
        <v>11.98</v>
      </c>
    </row>
    <row r="705" spans="1:3" x14ac:dyDescent="0.25">
      <c r="A705" s="340" t="s">
        <v>984</v>
      </c>
      <c r="B705" s="340" t="s">
        <v>9502</v>
      </c>
      <c r="C705" s="340">
        <v>12.07</v>
      </c>
    </row>
    <row r="706" spans="1:3" x14ac:dyDescent="0.25">
      <c r="A706" s="340" t="s">
        <v>986</v>
      </c>
      <c r="B706" s="340" t="s">
        <v>9503</v>
      </c>
      <c r="C706" s="340">
        <v>11.98</v>
      </c>
    </row>
    <row r="707" spans="1:3" x14ac:dyDescent="0.25">
      <c r="A707" s="340" t="s">
        <v>988</v>
      </c>
      <c r="B707" s="340" t="s">
        <v>9504</v>
      </c>
      <c r="C707" s="340">
        <v>12.29</v>
      </c>
    </row>
    <row r="708" spans="1:3" x14ac:dyDescent="0.25">
      <c r="A708" s="340" t="s">
        <v>10450</v>
      </c>
      <c r="B708" s="340" t="s">
        <v>9504</v>
      </c>
      <c r="C708" s="340">
        <v>0</v>
      </c>
    </row>
    <row r="709" spans="1:3" x14ac:dyDescent="0.25">
      <c r="A709" s="340" t="s">
        <v>990</v>
      </c>
      <c r="B709" s="340" t="s">
        <v>9505</v>
      </c>
      <c r="C709" s="340">
        <v>11.98</v>
      </c>
    </row>
    <row r="710" spans="1:3" x14ac:dyDescent="0.25">
      <c r="A710" s="340" t="s">
        <v>992</v>
      </c>
      <c r="B710" s="340" t="s">
        <v>9506</v>
      </c>
      <c r="C710" s="340">
        <v>11.98</v>
      </c>
    </row>
    <row r="711" spans="1:3" x14ac:dyDescent="0.25">
      <c r="A711" s="340" t="s">
        <v>994</v>
      </c>
      <c r="B711" s="340" t="s">
        <v>9507</v>
      </c>
      <c r="C711" s="340">
        <v>43.68</v>
      </c>
    </row>
    <row r="712" spans="1:3" x14ac:dyDescent="0.25">
      <c r="A712" s="340" t="s">
        <v>10451</v>
      </c>
      <c r="B712" s="340" t="s">
        <v>10452</v>
      </c>
      <c r="C712" s="340">
        <v>44.24</v>
      </c>
    </row>
    <row r="713" spans="1:3" x14ac:dyDescent="0.25">
      <c r="A713" s="340" t="s">
        <v>1651</v>
      </c>
      <c r="B713" s="340" t="s">
        <v>9508</v>
      </c>
      <c r="C713" s="340">
        <v>0</v>
      </c>
    </row>
    <row r="714" spans="1:3" x14ac:dyDescent="0.25">
      <c r="A714" s="340" t="s">
        <v>999</v>
      </c>
      <c r="B714" s="340" t="s">
        <v>9509</v>
      </c>
      <c r="C714" s="340">
        <v>63.92</v>
      </c>
    </row>
    <row r="715" spans="1:3" x14ac:dyDescent="0.25">
      <c r="A715" s="340" t="s">
        <v>8444</v>
      </c>
      <c r="B715" s="340" t="s">
        <v>8443</v>
      </c>
      <c r="C715" s="340">
        <v>0</v>
      </c>
    </row>
    <row r="716" spans="1:3" x14ac:dyDescent="0.25">
      <c r="A716" s="340" t="s">
        <v>1664</v>
      </c>
      <c r="B716" s="340" t="s">
        <v>8442</v>
      </c>
      <c r="C716" s="340">
        <v>0</v>
      </c>
    </row>
    <row r="717" spans="1:3" x14ac:dyDescent="0.25">
      <c r="A717" s="340" t="s">
        <v>10453</v>
      </c>
      <c r="B717" s="340" t="s">
        <v>10454</v>
      </c>
      <c r="C717" s="340">
        <v>64.040000000000006</v>
      </c>
    </row>
    <row r="718" spans="1:3" x14ac:dyDescent="0.25">
      <c r="A718" s="340" t="s">
        <v>1652</v>
      </c>
      <c r="B718" s="340" t="s">
        <v>9510</v>
      </c>
      <c r="C718" s="340">
        <v>0</v>
      </c>
    </row>
    <row r="719" spans="1:3" x14ac:dyDescent="0.25">
      <c r="A719" s="340" t="s">
        <v>1004</v>
      </c>
      <c r="B719" s="340" t="s">
        <v>9511</v>
      </c>
      <c r="C719" s="340">
        <v>10.02</v>
      </c>
    </row>
    <row r="720" spans="1:3" x14ac:dyDescent="0.25">
      <c r="A720" s="340" t="s">
        <v>10455</v>
      </c>
      <c r="B720" s="340" t="s">
        <v>9511</v>
      </c>
      <c r="C720" s="340">
        <v>8.48</v>
      </c>
    </row>
    <row r="721" spans="1:3" x14ac:dyDescent="0.25">
      <c r="A721" s="340" t="s">
        <v>1006</v>
      </c>
      <c r="B721" s="340" t="s">
        <v>9512</v>
      </c>
      <c r="C721" s="340">
        <v>10.02</v>
      </c>
    </row>
    <row r="722" spans="1:3" x14ac:dyDescent="0.25">
      <c r="A722" s="340" t="s">
        <v>1008</v>
      </c>
      <c r="B722" s="340" t="s">
        <v>9513</v>
      </c>
      <c r="C722" s="340">
        <v>10.02</v>
      </c>
    </row>
    <row r="723" spans="1:3" x14ac:dyDescent="0.25">
      <c r="A723" s="340" t="s">
        <v>1010</v>
      </c>
      <c r="B723" s="340" t="s">
        <v>8827</v>
      </c>
      <c r="C723" s="340">
        <v>10.25</v>
      </c>
    </row>
    <row r="724" spans="1:3" x14ac:dyDescent="0.25">
      <c r="A724" s="340" t="s">
        <v>8826</v>
      </c>
      <c r="B724" s="340" t="s">
        <v>8827</v>
      </c>
      <c r="C724" s="340">
        <v>8.76</v>
      </c>
    </row>
    <row r="725" spans="1:3" x14ac:dyDescent="0.25">
      <c r="A725" s="340" t="s">
        <v>1012</v>
      </c>
      <c r="B725" s="340" t="s">
        <v>9514</v>
      </c>
      <c r="C725" s="340">
        <v>10.02</v>
      </c>
    </row>
    <row r="726" spans="1:3" x14ac:dyDescent="0.25">
      <c r="A726" s="340" t="s">
        <v>1014</v>
      </c>
      <c r="B726" s="340" t="s">
        <v>9515</v>
      </c>
      <c r="C726" s="340">
        <v>10.02</v>
      </c>
    </row>
    <row r="727" spans="1:3" x14ac:dyDescent="0.25">
      <c r="A727" s="340" t="s">
        <v>10456</v>
      </c>
      <c r="B727" s="340" t="s">
        <v>10457</v>
      </c>
      <c r="C727" s="340">
        <v>82.46</v>
      </c>
    </row>
    <row r="728" spans="1:3" x14ac:dyDescent="0.25">
      <c r="A728" s="340" t="s">
        <v>3545</v>
      </c>
      <c r="B728" s="340" t="s">
        <v>9516</v>
      </c>
      <c r="C728" s="340">
        <v>0</v>
      </c>
    </row>
    <row r="729" spans="1:3" x14ac:dyDescent="0.25">
      <c r="A729" s="340" t="s">
        <v>1019</v>
      </c>
      <c r="B729" s="340" t="s">
        <v>9517</v>
      </c>
      <c r="C729" s="340">
        <v>13.75</v>
      </c>
    </row>
    <row r="730" spans="1:3" x14ac:dyDescent="0.25">
      <c r="A730" s="340" t="s">
        <v>10458</v>
      </c>
      <c r="B730" s="340" t="s">
        <v>9517</v>
      </c>
      <c r="C730" s="340">
        <v>12.29</v>
      </c>
    </row>
    <row r="731" spans="1:3" x14ac:dyDescent="0.25">
      <c r="A731" s="340" t="s">
        <v>1021</v>
      </c>
      <c r="B731" s="340" t="s">
        <v>9518</v>
      </c>
      <c r="C731" s="340">
        <v>13.75</v>
      </c>
    </row>
    <row r="732" spans="1:3" x14ac:dyDescent="0.25">
      <c r="A732" s="340" t="s">
        <v>1023</v>
      </c>
      <c r="B732" s="340" t="s">
        <v>9519</v>
      </c>
      <c r="C732" s="340">
        <v>13.75</v>
      </c>
    </row>
    <row r="733" spans="1:3" x14ac:dyDescent="0.25">
      <c r="A733" s="340" t="s">
        <v>1025</v>
      </c>
      <c r="B733" s="340" t="s">
        <v>8829</v>
      </c>
      <c r="C733" s="340">
        <v>13.52</v>
      </c>
    </row>
    <row r="734" spans="1:3" x14ac:dyDescent="0.25">
      <c r="A734" s="340" t="s">
        <v>8828</v>
      </c>
      <c r="B734" s="340" t="s">
        <v>8829</v>
      </c>
      <c r="C734" s="340">
        <v>12.32</v>
      </c>
    </row>
    <row r="735" spans="1:3" x14ac:dyDescent="0.25">
      <c r="A735" s="340" t="s">
        <v>1027</v>
      </c>
      <c r="B735" s="340" t="s">
        <v>9520</v>
      </c>
      <c r="C735" s="340">
        <v>13.75</v>
      </c>
    </row>
    <row r="736" spans="1:3" x14ac:dyDescent="0.25">
      <c r="A736" s="340" t="s">
        <v>1029</v>
      </c>
      <c r="B736" s="340" t="s">
        <v>9521</v>
      </c>
      <c r="C736" s="340">
        <v>13.75</v>
      </c>
    </row>
    <row r="737" spans="1:3" x14ac:dyDescent="0.25">
      <c r="A737" s="340" t="s">
        <v>8441</v>
      </c>
      <c r="B737" s="340" t="s">
        <v>8440</v>
      </c>
      <c r="C737" s="340">
        <v>0</v>
      </c>
    </row>
    <row r="738" spans="1:3" x14ac:dyDescent="0.25">
      <c r="A738" s="340" t="s">
        <v>8439</v>
      </c>
      <c r="B738" s="340" t="s">
        <v>8438</v>
      </c>
      <c r="C738" s="340">
        <v>0</v>
      </c>
    </row>
    <row r="739" spans="1:3" x14ac:dyDescent="0.25">
      <c r="A739" s="340" t="s">
        <v>10459</v>
      </c>
      <c r="B739" s="340" t="s">
        <v>8438</v>
      </c>
      <c r="C739" s="340">
        <v>123.2</v>
      </c>
    </row>
    <row r="740" spans="1:3" x14ac:dyDescent="0.25">
      <c r="A740" s="340" t="s">
        <v>1031</v>
      </c>
      <c r="B740" s="340" t="s">
        <v>9522</v>
      </c>
      <c r="C740" s="340">
        <v>17.39</v>
      </c>
    </row>
    <row r="741" spans="1:3" x14ac:dyDescent="0.25">
      <c r="A741" s="340" t="s">
        <v>10460</v>
      </c>
      <c r="B741" s="340" t="s">
        <v>9522</v>
      </c>
      <c r="C741" s="340">
        <v>16.100000000000001</v>
      </c>
    </row>
    <row r="742" spans="1:3" x14ac:dyDescent="0.25">
      <c r="A742" s="340" t="s">
        <v>1033</v>
      </c>
      <c r="B742" s="340" t="s">
        <v>9523</v>
      </c>
      <c r="C742" s="340">
        <v>17.39</v>
      </c>
    </row>
    <row r="743" spans="1:3" x14ac:dyDescent="0.25">
      <c r="A743" s="340" t="s">
        <v>1035</v>
      </c>
      <c r="B743" s="340" t="s">
        <v>9524</v>
      </c>
      <c r="C743" s="340">
        <v>17.39</v>
      </c>
    </row>
    <row r="744" spans="1:3" x14ac:dyDescent="0.25">
      <c r="A744" s="340" t="s">
        <v>1037</v>
      </c>
      <c r="B744" s="340" t="s">
        <v>8831</v>
      </c>
      <c r="C744" s="340">
        <v>17.64</v>
      </c>
    </row>
    <row r="745" spans="1:3" x14ac:dyDescent="0.25">
      <c r="A745" s="340" t="s">
        <v>8830</v>
      </c>
      <c r="B745" s="340" t="s">
        <v>8831</v>
      </c>
      <c r="C745" s="340">
        <v>16.239999999999998</v>
      </c>
    </row>
    <row r="746" spans="1:3" x14ac:dyDescent="0.25">
      <c r="A746" s="340" t="s">
        <v>1039</v>
      </c>
      <c r="B746" s="340" t="s">
        <v>9525</v>
      </c>
      <c r="C746" s="340">
        <v>17.39</v>
      </c>
    </row>
    <row r="747" spans="1:3" x14ac:dyDescent="0.25">
      <c r="A747" s="340" t="s">
        <v>1041</v>
      </c>
      <c r="B747" s="340" t="s">
        <v>9526</v>
      </c>
      <c r="C747" s="340">
        <v>17.39</v>
      </c>
    </row>
    <row r="748" spans="1:3" x14ac:dyDescent="0.25">
      <c r="A748" s="340" t="s">
        <v>10461</v>
      </c>
      <c r="B748" s="340" t="s">
        <v>10462</v>
      </c>
      <c r="C748" s="340">
        <v>0</v>
      </c>
    </row>
    <row r="749" spans="1:3" x14ac:dyDescent="0.25">
      <c r="A749" s="340" t="s">
        <v>1043</v>
      </c>
      <c r="B749" s="340" t="s">
        <v>9527</v>
      </c>
      <c r="C749" s="340">
        <v>27.02</v>
      </c>
    </row>
    <row r="750" spans="1:3" x14ac:dyDescent="0.25">
      <c r="A750" s="340" t="s">
        <v>1045</v>
      </c>
      <c r="B750" s="340" t="s">
        <v>9528</v>
      </c>
      <c r="C750" s="340">
        <v>25.37</v>
      </c>
    </row>
    <row r="751" spans="1:3" x14ac:dyDescent="0.25">
      <c r="A751" s="340" t="s">
        <v>1047</v>
      </c>
      <c r="B751" s="340" t="s">
        <v>9529</v>
      </c>
      <c r="C751" s="340">
        <v>24.53</v>
      </c>
    </row>
    <row r="752" spans="1:3" x14ac:dyDescent="0.25">
      <c r="A752" s="340" t="s">
        <v>1049</v>
      </c>
      <c r="B752" s="340" t="s">
        <v>9530</v>
      </c>
      <c r="C752" s="340">
        <v>25.7</v>
      </c>
    </row>
    <row r="753" spans="1:3" x14ac:dyDescent="0.25">
      <c r="A753" s="340" t="s">
        <v>1051</v>
      </c>
      <c r="B753" s="340" t="s">
        <v>9531</v>
      </c>
      <c r="C753" s="340">
        <v>25.12</v>
      </c>
    </row>
    <row r="754" spans="1:3" x14ac:dyDescent="0.25">
      <c r="A754" s="340" t="s">
        <v>1053</v>
      </c>
      <c r="B754" s="340" t="s">
        <v>9532</v>
      </c>
      <c r="C754" s="340">
        <v>24.64</v>
      </c>
    </row>
    <row r="755" spans="1:3" x14ac:dyDescent="0.25">
      <c r="A755" s="340" t="s">
        <v>1058</v>
      </c>
      <c r="B755" s="340" t="s">
        <v>9533</v>
      </c>
      <c r="C755" s="340">
        <v>33.1</v>
      </c>
    </row>
    <row r="756" spans="1:3" x14ac:dyDescent="0.25">
      <c r="A756" s="340" t="s">
        <v>10463</v>
      </c>
      <c r="B756" s="340" t="s">
        <v>9533</v>
      </c>
      <c r="C756" s="340">
        <v>0</v>
      </c>
    </row>
    <row r="757" spans="1:3" x14ac:dyDescent="0.25">
      <c r="A757" s="340" t="s">
        <v>1060</v>
      </c>
      <c r="B757" s="340" t="s">
        <v>9534</v>
      </c>
      <c r="C757" s="340">
        <v>6.1</v>
      </c>
    </row>
    <row r="758" spans="1:3" x14ac:dyDescent="0.25">
      <c r="A758" s="340" t="s">
        <v>1062</v>
      </c>
      <c r="B758" s="340" t="s">
        <v>9535</v>
      </c>
      <c r="C758" s="340">
        <v>6.1</v>
      </c>
    </row>
    <row r="759" spans="1:3" x14ac:dyDescent="0.25">
      <c r="A759" s="340" t="s">
        <v>1064</v>
      </c>
      <c r="B759" s="340" t="s">
        <v>9536</v>
      </c>
      <c r="C759" s="340">
        <v>6.1</v>
      </c>
    </row>
    <row r="760" spans="1:3" x14ac:dyDescent="0.25">
      <c r="A760" s="340" t="s">
        <v>1066</v>
      </c>
      <c r="B760" s="340" t="s">
        <v>9537</v>
      </c>
      <c r="C760" s="340">
        <v>5.26</v>
      </c>
    </row>
    <row r="761" spans="1:3" x14ac:dyDescent="0.25">
      <c r="A761" s="340" t="s">
        <v>1068</v>
      </c>
      <c r="B761" s="340" t="s">
        <v>9538</v>
      </c>
      <c r="C761" s="340">
        <v>6.1</v>
      </c>
    </row>
    <row r="762" spans="1:3" x14ac:dyDescent="0.25">
      <c r="A762" s="340" t="s">
        <v>1070</v>
      </c>
      <c r="B762" s="340" t="s">
        <v>9539</v>
      </c>
      <c r="C762" s="340">
        <v>6.1</v>
      </c>
    </row>
    <row r="763" spans="1:3" x14ac:dyDescent="0.25">
      <c r="A763" s="340" t="s">
        <v>1072</v>
      </c>
      <c r="B763" s="340" t="s">
        <v>9540</v>
      </c>
      <c r="C763" s="340">
        <v>6.8</v>
      </c>
    </row>
    <row r="764" spans="1:3" x14ac:dyDescent="0.25">
      <c r="A764" s="340" t="s">
        <v>1074</v>
      </c>
      <c r="B764" s="340" t="s">
        <v>9541</v>
      </c>
      <c r="C764" s="340">
        <v>6.8</v>
      </c>
    </row>
    <row r="765" spans="1:3" x14ac:dyDescent="0.25">
      <c r="A765" s="340" t="s">
        <v>1076</v>
      </c>
      <c r="B765" s="340" t="s">
        <v>9542</v>
      </c>
      <c r="C765" s="340">
        <v>6.8</v>
      </c>
    </row>
    <row r="766" spans="1:3" x14ac:dyDescent="0.25">
      <c r="A766" s="340" t="s">
        <v>1078</v>
      </c>
      <c r="B766" s="340" t="s">
        <v>9543</v>
      </c>
      <c r="C766" s="340">
        <v>5.94</v>
      </c>
    </row>
    <row r="767" spans="1:3" x14ac:dyDescent="0.25">
      <c r="A767" s="340" t="s">
        <v>10464</v>
      </c>
      <c r="B767" s="340" t="s">
        <v>9543</v>
      </c>
      <c r="C767" s="340">
        <v>4.9000000000000004</v>
      </c>
    </row>
    <row r="768" spans="1:3" x14ac:dyDescent="0.25">
      <c r="A768" s="340" t="s">
        <v>1080</v>
      </c>
      <c r="B768" s="340" t="s">
        <v>9544</v>
      </c>
      <c r="C768" s="340">
        <v>6.8</v>
      </c>
    </row>
    <row r="769" spans="1:3" x14ac:dyDescent="0.25">
      <c r="A769" s="340" t="s">
        <v>1082</v>
      </c>
      <c r="B769" s="340" t="s">
        <v>9545</v>
      </c>
      <c r="C769" s="340">
        <v>6.8</v>
      </c>
    </row>
    <row r="770" spans="1:3" x14ac:dyDescent="0.25">
      <c r="A770" s="340" t="s">
        <v>1084</v>
      </c>
      <c r="B770" s="340" t="s">
        <v>9546</v>
      </c>
      <c r="C770" s="340">
        <v>10.16</v>
      </c>
    </row>
    <row r="771" spans="1:3" x14ac:dyDescent="0.25">
      <c r="A771" s="340" t="s">
        <v>1086</v>
      </c>
      <c r="B771" s="340" t="s">
        <v>9547</v>
      </c>
      <c r="C771" s="340">
        <v>10.16</v>
      </c>
    </row>
    <row r="772" spans="1:3" x14ac:dyDescent="0.25">
      <c r="A772" s="340" t="s">
        <v>1088</v>
      </c>
      <c r="B772" s="340" t="s">
        <v>9548</v>
      </c>
      <c r="C772" s="340">
        <v>10.16</v>
      </c>
    </row>
    <row r="773" spans="1:3" x14ac:dyDescent="0.25">
      <c r="A773" s="340" t="s">
        <v>1090</v>
      </c>
      <c r="B773" s="340" t="s">
        <v>9549</v>
      </c>
      <c r="C773" s="340">
        <v>8.6</v>
      </c>
    </row>
    <row r="774" spans="1:3" x14ac:dyDescent="0.25">
      <c r="A774" s="340" t="s">
        <v>1092</v>
      </c>
      <c r="B774" s="340" t="s">
        <v>9550</v>
      </c>
      <c r="C774" s="340">
        <v>10.16</v>
      </c>
    </row>
    <row r="775" spans="1:3" x14ac:dyDescent="0.25">
      <c r="A775" s="340" t="s">
        <v>1094</v>
      </c>
      <c r="B775" s="340" t="s">
        <v>9551</v>
      </c>
      <c r="C775" s="340">
        <v>10.16</v>
      </c>
    </row>
    <row r="776" spans="1:3" x14ac:dyDescent="0.25">
      <c r="A776" s="340" t="s">
        <v>1096</v>
      </c>
      <c r="B776" s="340" t="s">
        <v>9552</v>
      </c>
      <c r="C776" s="340">
        <v>36.4</v>
      </c>
    </row>
    <row r="777" spans="1:3" x14ac:dyDescent="0.25">
      <c r="A777" s="340" t="s">
        <v>10053</v>
      </c>
      <c r="B777" s="340" t="s">
        <v>10054</v>
      </c>
      <c r="C777" s="340">
        <v>32.200000000000003</v>
      </c>
    </row>
    <row r="778" spans="1:3" x14ac:dyDescent="0.25">
      <c r="A778" s="340" t="s">
        <v>1098</v>
      </c>
      <c r="B778" s="340" t="s">
        <v>9553</v>
      </c>
      <c r="C778" s="340">
        <v>55.13</v>
      </c>
    </row>
    <row r="779" spans="1:3" x14ac:dyDescent="0.25">
      <c r="A779" s="340" t="s">
        <v>8832</v>
      </c>
      <c r="B779" s="340" t="s">
        <v>8833</v>
      </c>
      <c r="C779" s="340">
        <v>46.787999999999997</v>
      </c>
    </row>
    <row r="780" spans="1:3" x14ac:dyDescent="0.25">
      <c r="A780" s="340" t="s">
        <v>1100</v>
      </c>
      <c r="B780" s="340" t="s">
        <v>9554</v>
      </c>
      <c r="C780" s="340">
        <v>8.3699999999999992</v>
      </c>
    </row>
    <row r="781" spans="1:3" x14ac:dyDescent="0.25">
      <c r="A781" s="340" t="s">
        <v>1102</v>
      </c>
      <c r="B781" s="340" t="s">
        <v>9555</v>
      </c>
      <c r="C781" s="340">
        <v>8.3699999999999992</v>
      </c>
    </row>
    <row r="782" spans="1:3" x14ac:dyDescent="0.25">
      <c r="A782" s="340" t="s">
        <v>1104</v>
      </c>
      <c r="B782" s="340" t="s">
        <v>9556</v>
      </c>
      <c r="C782" s="340">
        <v>8.3699999999999992</v>
      </c>
    </row>
    <row r="783" spans="1:3" x14ac:dyDescent="0.25">
      <c r="A783" s="340" t="s">
        <v>1106</v>
      </c>
      <c r="B783" s="340" t="s">
        <v>8835</v>
      </c>
      <c r="C783" s="340">
        <v>7.17</v>
      </c>
    </row>
    <row r="784" spans="1:3" x14ac:dyDescent="0.25">
      <c r="A784" s="340" t="s">
        <v>8834</v>
      </c>
      <c r="B784" s="340" t="s">
        <v>8835</v>
      </c>
      <c r="C784" s="340">
        <v>5.66</v>
      </c>
    </row>
    <row r="785" spans="1:3" x14ac:dyDescent="0.25">
      <c r="A785" s="340" t="s">
        <v>1108</v>
      </c>
      <c r="B785" s="340" t="s">
        <v>9557</v>
      </c>
      <c r="C785" s="340">
        <v>8.3699999999999992</v>
      </c>
    </row>
    <row r="786" spans="1:3" x14ac:dyDescent="0.25">
      <c r="A786" s="340" t="s">
        <v>1110</v>
      </c>
      <c r="B786" s="340" t="s">
        <v>9558</v>
      </c>
      <c r="C786" s="340">
        <v>8.3699999999999992</v>
      </c>
    </row>
    <row r="787" spans="1:3" x14ac:dyDescent="0.25">
      <c r="A787" s="340" t="s">
        <v>10465</v>
      </c>
      <c r="B787" s="340" t="s">
        <v>10466</v>
      </c>
      <c r="C787" s="340">
        <v>60.62</v>
      </c>
    </row>
    <row r="788" spans="1:3" x14ac:dyDescent="0.25">
      <c r="A788" s="340" t="s">
        <v>1112</v>
      </c>
      <c r="B788" s="340" t="s">
        <v>9559</v>
      </c>
      <c r="C788" s="340">
        <v>11.7</v>
      </c>
    </row>
    <row r="789" spans="1:3" x14ac:dyDescent="0.25">
      <c r="A789" s="340" t="s">
        <v>1114</v>
      </c>
      <c r="B789" s="340" t="s">
        <v>9560</v>
      </c>
      <c r="C789" s="340">
        <v>11.7</v>
      </c>
    </row>
    <row r="790" spans="1:3" x14ac:dyDescent="0.25">
      <c r="A790" s="340" t="s">
        <v>1116</v>
      </c>
      <c r="B790" s="340" t="s">
        <v>9561</v>
      </c>
      <c r="C790" s="340">
        <v>11.7</v>
      </c>
    </row>
    <row r="791" spans="1:3" x14ac:dyDescent="0.25">
      <c r="A791" s="340" t="s">
        <v>1118</v>
      </c>
      <c r="B791" s="340" t="s">
        <v>9562</v>
      </c>
      <c r="C791" s="340">
        <v>10.36</v>
      </c>
    </row>
    <row r="792" spans="1:3" x14ac:dyDescent="0.25">
      <c r="A792" s="340" t="s">
        <v>10467</v>
      </c>
      <c r="B792" s="340" t="s">
        <v>9562</v>
      </c>
      <c r="C792" s="340">
        <v>8.9600000000000009</v>
      </c>
    </row>
    <row r="793" spans="1:3" x14ac:dyDescent="0.25">
      <c r="A793" s="340" t="s">
        <v>1120</v>
      </c>
      <c r="B793" s="340" t="s">
        <v>9563</v>
      </c>
      <c r="C793" s="340">
        <v>11.7</v>
      </c>
    </row>
    <row r="794" spans="1:3" x14ac:dyDescent="0.25">
      <c r="A794" s="340" t="s">
        <v>1122</v>
      </c>
      <c r="B794" s="340" t="s">
        <v>9564</v>
      </c>
      <c r="C794" s="340">
        <v>11.7</v>
      </c>
    </row>
    <row r="795" spans="1:3" x14ac:dyDescent="0.25">
      <c r="A795" s="340" t="s">
        <v>1124</v>
      </c>
      <c r="B795" s="340" t="s">
        <v>9565</v>
      </c>
      <c r="C795" s="340">
        <v>15.06</v>
      </c>
    </row>
    <row r="796" spans="1:3" x14ac:dyDescent="0.25">
      <c r="A796" s="340" t="s">
        <v>1126</v>
      </c>
      <c r="B796" s="340" t="s">
        <v>9566</v>
      </c>
      <c r="C796" s="340">
        <v>15.06</v>
      </c>
    </row>
    <row r="797" spans="1:3" x14ac:dyDescent="0.25">
      <c r="A797" s="340" t="s">
        <v>1128</v>
      </c>
      <c r="B797" s="340" t="s">
        <v>9567</v>
      </c>
      <c r="C797" s="340">
        <v>15.06</v>
      </c>
    </row>
    <row r="798" spans="1:3" x14ac:dyDescent="0.25">
      <c r="A798" s="340" t="s">
        <v>1130</v>
      </c>
      <c r="B798" s="340" t="s">
        <v>9568</v>
      </c>
      <c r="C798" s="340">
        <v>13.19</v>
      </c>
    </row>
    <row r="799" spans="1:3" x14ac:dyDescent="0.25">
      <c r="A799" s="340" t="s">
        <v>10468</v>
      </c>
      <c r="B799" s="340" t="s">
        <v>9568</v>
      </c>
      <c r="C799" s="340">
        <v>11.76</v>
      </c>
    </row>
    <row r="800" spans="1:3" x14ac:dyDescent="0.25">
      <c r="A800" s="340" t="s">
        <v>1132</v>
      </c>
      <c r="B800" s="340" t="s">
        <v>9569</v>
      </c>
      <c r="C800" s="340">
        <v>15.06</v>
      </c>
    </row>
    <row r="801" spans="1:3" x14ac:dyDescent="0.25">
      <c r="A801" s="340" t="s">
        <v>1134</v>
      </c>
      <c r="B801" s="340" t="s">
        <v>9570</v>
      </c>
      <c r="C801" s="340">
        <v>15.06</v>
      </c>
    </row>
    <row r="802" spans="1:3" x14ac:dyDescent="0.25">
      <c r="A802" s="340" t="s">
        <v>1136</v>
      </c>
      <c r="B802" s="340" t="s">
        <v>9571</v>
      </c>
      <c r="C802" s="340">
        <v>21.28</v>
      </c>
    </row>
    <row r="803" spans="1:3" x14ac:dyDescent="0.25">
      <c r="A803" s="340" t="s">
        <v>1138</v>
      </c>
      <c r="B803" s="340" t="s">
        <v>9572</v>
      </c>
      <c r="C803" s="340">
        <v>21.28</v>
      </c>
    </row>
    <row r="804" spans="1:3" x14ac:dyDescent="0.25">
      <c r="A804" s="340" t="s">
        <v>1140</v>
      </c>
      <c r="B804" s="340" t="s">
        <v>9573</v>
      </c>
      <c r="C804" s="340">
        <v>21.28</v>
      </c>
    </row>
    <row r="805" spans="1:3" x14ac:dyDescent="0.25">
      <c r="A805" s="340" t="s">
        <v>1142</v>
      </c>
      <c r="B805" s="340" t="s">
        <v>9574</v>
      </c>
      <c r="C805" s="340">
        <v>19.600000000000001</v>
      </c>
    </row>
    <row r="806" spans="1:3" x14ac:dyDescent="0.25">
      <c r="A806" s="340" t="s">
        <v>1144</v>
      </c>
      <c r="B806" s="340" t="s">
        <v>9575</v>
      </c>
      <c r="C806" s="340">
        <v>21.28</v>
      </c>
    </row>
    <row r="807" spans="1:3" x14ac:dyDescent="0.25">
      <c r="A807" s="340" t="s">
        <v>1146</v>
      </c>
      <c r="B807" s="340" t="s">
        <v>9576</v>
      </c>
      <c r="C807" s="340">
        <v>21.28</v>
      </c>
    </row>
    <row r="808" spans="1:3" x14ac:dyDescent="0.25">
      <c r="A808" s="340" t="s">
        <v>1148</v>
      </c>
      <c r="B808" s="340" t="s">
        <v>9577</v>
      </c>
      <c r="C808" s="340">
        <v>26.6</v>
      </c>
    </row>
    <row r="809" spans="1:3" x14ac:dyDescent="0.25">
      <c r="A809" s="340" t="s">
        <v>6513</v>
      </c>
      <c r="B809" s="340" t="s">
        <v>8437</v>
      </c>
      <c r="C809" s="340">
        <v>36</v>
      </c>
    </row>
    <row r="810" spans="1:3" x14ac:dyDescent="0.25">
      <c r="A810" s="340" t="s">
        <v>6108</v>
      </c>
      <c r="B810" s="340" t="s">
        <v>9578</v>
      </c>
      <c r="C810" s="340">
        <v>48</v>
      </c>
    </row>
    <row r="811" spans="1:3" x14ac:dyDescent="0.25">
      <c r="A811" s="340" t="s">
        <v>6112</v>
      </c>
      <c r="B811" s="340" t="s">
        <v>9578</v>
      </c>
      <c r="C811" s="340">
        <v>21.69</v>
      </c>
    </row>
    <row r="812" spans="1:3" x14ac:dyDescent="0.25">
      <c r="A812" s="340" t="s">
        <v>1150</v>
      </c>
      <c r="B812" s="340" t="s">
        <v>9579</v>
      </c>
      <c r="C812" s="340">
        <v>23.34</v>
      </c>
    </row>
    <row r="813" spans="1:3" x14ac:dyDescent="0.25">
      <c r="A813" s="340" t="s">
        <v>6384</v>
      </c>
      <c r="B813" s="340" t="s">
        <v>9580</v>
      </c>
      <c r="C813" s="340">
        <v>24.96</v>
      </c>
    </row>
    <row r="814" spans="1:3" x14ac:dyDescent="0.25">
      <c r="A814" s="340" t="s">
        <v>6380</v>
      </c>
      <c r="B814" s="340" t="s">
        <v>9585</v>
      </c>
      <c r="C814" s="340">
        <v>24.24</v>
      </c>
    </row>
    <row r="815" spans="1:3" x14ac:dyDescent="0.25">
      <c r="A815" s="340" t="s">
        <v>5789</v>
      </c>
      <c r="B815" s="340" t="s">
        <v>9643</v>
      </c>
      <c r="C815" s="340">
        <v>50</v>
      </c>
    </row>
    <row r="816" spans="1:3" x14ac:dyDescent="0.25">
      <c r="A816" s="340" t="s">
        <v>5787</v>
      </c>
      <c r="B816" s="340" t="s">
        <v>9644</v>
      </c>
      <c r="C816" s="340">
        <v>0</v>
      </c>
    </row>
    <row r="817" spans="1:3" x14ac:dyDescent="0.25">
      <c r="A817" s="340" t="s">
        <v>5790</v>
      </c>
      <c r="B817" s="340" t="s">
        <v>9645</v>
      </c>
      <c r="C817" s="340">
        <v>52.86</v>
      </c>
    </row>
    <row r="818" spans="1:3" x14ac:dyDescent="0.25">
      <c r="A818" s="340" t="s">
        <v>6406</v>
      </c>
      <c r="B818" s="340" t="s">
        <v>9586</v>
      </c>
      <c r="C818" s="340">
        <v>126</v>
      </c>
    </row>
    <row r="819" spans="1:3" x14ac:dyDescent="0.25">
      <c r="A819" s="340" t="s">
        <v>1154</v>
      </c>
      <c r="B819" s="340" t="s">
        <v>9587</v>
      </c>
      <c r="C819" s="340">
        <v>23.79</v>
      </c>
    </row>
    <row r="820" spans="1:3" x14ac:dyDescent="0.25">
      <c r="A820" s="340" t="s">
        <v>6518</v>
      </c>
      <c r="B820" s="340" t="s">
        <v>8436</v>
      </c>
      <c r="C820" s="340">
        <v>20.43</v>
      </c>
    </row>
    <row r="821" spans="1:3" x14ac:dyDescent="0.25">
      <c r="A821" s="340" t="s">
        <v>1156</v>
      </c>
      <c r="B821" s="340" t="s">
        <v>9588</v>
      </c>
      <c r="C821" s="340">
        <v>22.95</v>
      </c>
    </row>
    <row r="822" spans="1:3" x14ac:dyDescent="0.25">
      <c r="A822" s="340" t="s">
        <v>6461</v>
      </c>
      <c r="B822" s="340" t="s">
        <v>9612</v>
      </c>
      <c r="C822" s="340">
        <v>222</v>
      </c>
    </row>
    <row r="823" spans="1:3" x14ac:dyDescent="0.25">
      <c r="A823" s="340" t="s">
        <v>6388</v>
      </c>
      <c r="B823" s="340" t="s">
        <v>9589</v>
      </c>
      <c r="C823" s="340">
        <v>63</v>
      </c>
    </row>
    <row r="824" spans="1:3" x14ac:dyDescent="0.25">
      <c r="A824" s="340" t="s">
        <v>3566</v>
      </c>
      <c r="B824" s="340" t="s">
        <v>9613</v>
      </c>
      <c r="C824" s="340">
        <v>105</v>
      </c>
    </row>
    <row r="825" spans="1:3" x14ac:dyDescent="0.25">
      <c r="A825" s="340" t="s">
        <v>5873</v>
      </c>
      <c r="B825" s="340" t="s">
        <v>9619</v>
      </c>
      <c r="C825" s="340">
        <v>120</v>
      </c>
    </row>
    <row r="826" spans="1:3" x14ac:dyDescent="0.25">
      <c r="A826" s="340" t="s">
        <v>3568</v>
      </c>
      <c r="B826" s="340" t="s">
        <v>9614</v>
      </c>
      <c r="C826" s="340">
        <v>133.5</v>
      </c>
    </row>
    <row r="827" spans="1:3" x14ac:dyDescent="0.25">
      <c r="A827" s="340" t="s">
        <v>1158</v>
      </c>
      <c r="B827" s="340" t="s">
        <v>9590</v>
      </c>
      <c r="C827" s="340">
        <v>25.5</v>
      </c>
    </row>
    <row r="828" spans="1:3" x14ac:dyDescent="0.25">
      <c r="A828" s="340" t="s">
        <v>3570</v>
      </c>
      <c r="B828" s="340" t="s">
        <v>9615</v>
      </c>
      <c r="C828" s="340">
        <v>150</v>
      </c>
    </row>
    <row r="829" spans="1:3" x14ac:dyDescent="0.25">
      <c r="A829" s="340" t="s">
        <v>3572</v>
      </c>
      <c r="B829" s="340" t="s">
        <v>9616</v>
      </c>
      <c r="C829" s="340">
        <v>178.5</v>
      </c>
    </row>
    <row r="830" spans="1:3" x14ac:dyDescent="0.25">
      <c r="A830" s="340" t="s">
        <v>3574</v>
      </c>
      <c r="B830" s="340" t="s">
        <v>9591</v>
      </c>
      <c r="C830" s="340">
        <v>28.95</v>
      </c>
    </row>
    <row r="831" spans="1:3" x14ac:dyDescent="0.25">
      <c r="A831" s="340" t="s">
        <v>3575</v>
      </c>
      <c r="B831" s="340" t="s">
        <v>9617</v>
      </c>
      <c r="C831" s="340">
        <v>235.5</v>
      </c>
    </row>
    <row r="832" spans="1:3" x14ac:dyDescent="0.25">
      <c r="A832" s="340" t="s">
        <v>6459</v>
      </c>
      <c r="B832" s="340" t="s">
        <v>9620</v>
      </c>
      <c r="C832" s="340">
        <v>229.5</v>
      </c>
    </row>
    <row r="833" spans="1:3" x14ac:dyDescent="0.25">
      <c r="A833" s="340" t="s">
        <v>1160</v>
      </c>
      <c r="B833" s="340" t="s">
        <v>9592</v>
      </c>
      <c r="C833" s="340">
        <v>31.8</v>
      </c>
    </row>
    <row r="834" spans="1:3" x14ac:dyDescent="0.25">
      <c r="A834" s="340" t="s">
        <v>3577</v>
      </c>
      <c r="B834" s="340" t="s">
        <v>9618</v>
      </c>
      <c r="C834" s="340">
        <v>318</v>
      </c>
    </row>
    <row r="835" spans="1:3" x14ac:dyDescent="0.25">
      <c r="A835" s="340" t="s">
        <v>3420</v>
      </c>
      <c r="B835" s="340" t="s">
        <v>9383</v>
      </c>
      <c r="C835" s="340">
        <v>40.229999999999997</v>
      </c>
    </row>
    <row r="836" spans="1:3" x14ac:dyDescent="0.25">
      <c r="A836" s="340" t="s">
        <v>6145</v>
      </c>
      <c r="B836" s="340" t="s">
        <v>9593</v>
      </c>
      <c r="C836" s="340">
        <v>168</v>
      </c>
    </row>
    <row r="837" spans="1:3" x14ac:dyDescent="0.25">
      <c r="A837" s="340" t="s">
        <v>1162</v>
      </c>
      <c r="B837" s="340" t="s">
        <v>9594</v>
      </c>
      <c r="C837" s="340">
        <v>25.8</v>
      </c>
    </row>
    <row r="838" spans="1:3" x14ac:dyDescent="0.25">
      <c r="A838" s="340" t="s">
        <v>3553</v>
      </c>
      <c r="B838" s="340" t="s">
        <v>9595</v>
      </c>
      <c r="C838" s="340">
        <v>30.9</v>
      </c>
    </row>
    <row r="839" spans="1:3" x14ac:dyDescent="0.25">
      <c r="A839" s="340" t="s">
        <v>5938</v>
      </c>
      <c r="B839" s="340" t="s">
        <v>9596</v>
      </c>
      <c r="C839" s="340">
        <v>265.2</v>
      </c>
    </row>
    <row r="840" spans="1:3" x14ac:dyDescent="0.25">
      <c r="A840" s="340" t="s">
        <v>1164</v>
      </c>
      <c r="B840" s="340" t="s">
        <v>9597</v>
      </c>
      <c r="C840" s="340">
        <v>35.549999999999997</v>
      </c>
    </row>
    <row r="841" spans="1:3" x14ac:dyDescent="0.25">
      <c r="A841" s="340" t="s">
        <v>3555</v>
      </c>
      <c r="B841" s="340" t="s">
        <v>9598</v>
      </c>
      <c r="C841" s="340">
        <v>51.6</v>
      </c>
    </row>
    <row r="842" spans="1:3" x14ac:dyDescent="0.25">
      <c r="A842" s="340" t="s">
        <v>3557</v>
      </c>
      <c r="B842" s="340" t="s">
        <v>9599</v>
      </c>
      <c r="C842" s="340">
        <v>127.2</v>
      </c>
    </row>
    <row r="843" spans="1:3" x14ac:dyDescent="0.25">
      <c r="A843" s="340" t="s">
        <v>6466</v>
      </c>
      <c r="B843" s="340" t="s">
        <v>9414</v>
      </c>
      <c r="C843" s="340">
        <v>122.8</v>
      </c>
    </row>
    <row r="844" spans="1:3" x14ac:dyDescent="0.25">
      <c r="A844" s="340" t="s">
        <v>6465</v>
      </c>
      <c r="B844" s="340" t="s">
        <v>9414</v>
      </c>
      <c r="C844" s="340">
        <v>84.6</v>
      </c>
    </row>
    <row r="845" spans="1:3" x14ac:dyDescent="0.25">
      <c r="A845" s="340" t="s">
        <v>6069</v>
      </c>
      <c r="B845" s="340" t="s">
        <v>9413</v>
      </c>
      <c r="C845" s="340">
        <v>260</v>
      </c>
    </row>
    <row r="846" spans="1:3" x14ac:dyDescent="0.25">
      <c r="A846" s="340" t="s">
        <v>6360</v>
      </c>
      <c r="B846" s="340" t="s">
        <v>9415</v>
      </c>
      <c r="C846" s="340">
        <v>67.2</v>
      </c>
    </row>
    <row r="847" spans="1:3" x14ac:dyDescent="0.25">
      <c r="A847" s="340" t="s">
        <v>498</v>
      </c>
      <c r="B847" s="340" t="s">
        <v>9583</v>
      </c>
      <c r="C847" s="340">
        <v>21</v>
      </c>
    </row>
    <row r="848" spans="1:3" x14ac:dyDescent="0.25">
      <c r="A848" s="340" t="s">
        <v>6187</v>
      </c>
      <c r="B848" s="340" t="s">
        <v>9584</v>
      </c>
      <c r="C848" s="340">
        <v>22.62</v>
      </c>
    </row>
    <row r="849" spans="1:3" x14ac:dyDescent="0.25">
      <c r="A849" s="340" t="s">
        <v>6070</v>
      </c>
      <c r="B849" s="340" t="s">
        <v>9582</v>
      </c>
      <c r="C849" s="340">
        <v>114</v>
      </c>
    </row>
    <row r="850" spans="1:3" x14ac:dyDescent="0.25">
      <c r="A850" s="340" t="s">
        <v>6464</v>
      </c>
      <c r="B850" s="340" t="s">
        <v>9582</v>
      </c>
      <c r="C850" s="340">
        <v>0</v>
      </c>
    </row>
    <row r="851" spans="1:3" x14ac:dyDescent="0.25">
      <c r="A851" s="340" t="s">
        <v>5703</v>
      </c>
      <c r="B851" s="340" t="s">
        <v>9600</v>
      </c>
      <c r="C851" s="340">
        <v>19.5</v>
      </c>
    </row>
    <row r="852" spans="1:3" x14ac:dyDescent="0.25">
      <c r="A852" s="340" t="s">
        <v>2610</v>
      </c>
      <c r="B852" s="340" t="s">
        <v>9601</v>
      </c>
      <c r="C852" s="340">
        <v>64.5</v>
      </c>
    </row>
    <row r="853" spans="1:3" x14ac:dyDescent="0.25">
      <c r="A853" s="340" t="s">
        <v>5936</v>
      </c>
      <c r="B853" s="340" t="s">
        <v>9602</v>
      </c>
      <c r="C853" s="340">
        <v>53.85</v>
      </c>
    </row>
    <row r="854" spans="1:3" x14ac:dyDescent="0.25">
      <c r="A854" s="340" t="s">
        <v>5843</v>
      </c>
      <c r="B854" s="340" t="s">
        <v>9603</v>
      </c>
      <c r="C854" s="340">
        <v>105</v>
      </c>
    </row>
    <row r="855" spans="1:3" x14ac:dyDescent="0.25">
      <c r="A855" s="340" t="s">
        <v>1166</v>
      </c>
      <c r="B855" s="340" t="s">
        <v>9604</v>
      </c>
      <c r="C855" s="340">
        <v>25.5</v>
      </c>
    </row>
    <row r="856" spans="1:3" x14ac:dyDescent="0.25">
      <c r="A856" s="340" t="s">
        <v>3559</v>
      </c>
      <c r="B856" s="340" t="s">
        <v>9605</v>
      </c>
      <c r="C856" s="340">
        <v>29.7</v>
      </c>
    </row>
    <row r="857" spans="1:3" x14ac:dyDescent="0.25">
      <c r="A857" s="340" t="s">
        <v>6463</v>
      </c>
      <c r="B857" s="340" t="s">
        <v>8433</v>
      </c>
      <c r="C857" s="340">
        <v>204</v>
      </c>
    </row>
    <row r="858" spans="1:3" x14ac:dyDescent="0.25">
      <c r="A858" s="340" t="s">
        <v>1168</v>
      </c>
      <c r="B858" s="340" t="s">
        <v>9606</v>
      </c>
      <c r="C858" s="340">
        <v>31.5</v>
      </c>
    </row>
    <row r="859" spans="1:3" x14ac:dyDescent="0.25">
      <c r="A859" s="340" t="s">
        <v>6462</v>
      </c>
      <c r="B859" s="340" t="s">
        <v>8432</v>
      </c>
      <c r="C859" s="340">
        <v>270</v>
      </c>
    </row>
    <row r="860" spans="1:3" x14ac:dyDescent="0.25">
      <c r="A860" s="340" t="s">
        <v>6110</v>
      </c>
      <c r="B860" s="340" t="s">
        <v>9607</v>
      </c>
      <c r="C860" s="340">
        <v>36.9</v>
      </c>
    </row>
    <row r="861" spans="1:3" x14ac:dyDescent="0.25">
      <c r="A861" s="340" t="s">
        <v>6382</v>
      </c>
      <c r="B861" s="340" t="s">
        <v>9610</v>
      </c>
      <c r="C861" s="340">
        <v>115.2</v>
      </c>
    </row>
    <row r="862" spans="1:3" x14ac:dyDescent="0.25">
      <c r="A862" s="340" t="s">
        <v>5788</v>
      </c>
      <c r="B862" s="340" t="s">
        <v>9646</v>
      </c>
      <c r="C862" s="340">
        <v>70.5</v>
      </c>
    </row>
    <row r="863" spans="1:3" x14ac:dyDescent="0.25">
      <c r="A863" s="340" t="s">
        <v>8435</v>
      </c>
      <c r="B863" s="340" t="s">
        <v>8836</v>
      </c>
      <c r="C863" s="340">
        <v>0</v>
      </c>
    </row>
    <row r="864" spans="1:3" x14ac:dyDescent="0.25">
      <c r="A864" s="340" t="s">
        <v>8434</v>
      </c>
      <c r="B864" s="340" t="s">
        <v>8837</v>
      </c>
      <c r="C864" s="340">
        <v>0</v>
      </c>
    </row>
    <row r="865" spans="1:3" x14ac:dyDescent="0.25">
      <c r="A865" s="340" t="s">
        <v>6162</v>
      </c>
      <c r="B865" s="340" t="s">
        <v>9672</v>
      </c>
      <c r="C865" s="340">
        <v>156</v>
      </c>
    </row>
    <row r="866" spans="1:3" x14ac:dyDescent="0.25">
      <c r="A866" s="340" t="s">
        <v>5711</v>
      </c>
      <c r="B866" s="340" t="s">
        <v>9673</v>
      </c>
      <c r="C866" s="340">
        <v>54</v>
      </c>
    </row>
    <row r="867" spans="1:3" x14ac:dyDescent="0.25">
      <c r="A867" s="340" t="s">
        <v>5899</v>
      </c>
      <c r="B867" s="340" t="s">
        <v>9674</v>
      </c>
      <c r="C867" s="340">
        <v>96</v>
      </c>
    </row>
    <row r="868" spans="1:3" x14ac:dyDescent="0.25">
      <c r="A868" s="340" t="s">
        <v>5725</v>
      </c>
      <c r="B868" s="340" t="s">
        <v>9675</v>
      </c>
      <c r="C868" s="340">
        <v>105</v>
      </c>
    </row>
    <row r="869" spans="1:3" x14ac:dyDescent="0.25">
      <c r="A869" s="340" t="s">
        <v>5901</v>
      </c>
      <c r="B869" s="340" t="s">
        <v>9676</v>
      </c>
      <c r="C869" s="340">
        <v>114</v>
      </c>
    </row>
    <row r="870" spans="1:3" x14ac:dyDescent="0.25">
      <c r="A870" s="340" t="s">
        <v>1175</v>
      </c>
      <c r="B870" s="340" t="s">
        <v>9670</v>
      </c>
      <c r="C870" s="340">
        <v>27.18</v>
      </c>
    </row>
    <row r="871" spans="1:3" x14ac:dyDescent="0.25">
      <c r="A871" s="340" t="s">
        <v>5903</v>
      </c>
      <c r="B871" s="340" t="s">
        <v>9677</v>
      </c>
      <c r="C871" s="340">
        <v>186</v>
      </c>
    </row>
    <row r="872" spans="1:3" x14ac:dyDescent="0.25">
      <c r="A872" s="340" t="s">
        <v>5891</v>
      </c>
      <c r="B872" s="340" t="s">
        <v>9678</v>
      </c>
      <c r="C872" s="340">
        <v>29.7</v>
      </c>
    </row>
    <row r="873" spans="1:3" x14ac:dyDescent="0.25">
      <c r="A873" s="340" t="s">
        <v>1177</v>
      </c>
      <c r="B873" s="340" t="s">
        <v>9679</v>
      </c>
      <c r="C873" s="340">
        <v>32.4</v>
      </c>
    </row>
    <row r="874" spans="1:3" x14ac:dyDescent="0.25">
      <c r="A874" s="340" t="s">
        <v>6160</v>
      </c>
      <c r="B874" s="340" t="s">
        <v>9680</v>
      </c>
      <c r="C874" s="340">
        <v>144</v>
      </c>
    </row>
    <row r="875" spans="1:3" x14ac:dyDescent="0.25">
      <c r="A875" s="340" t="s">
        <v>6376</v>
      </c>
      <c r="B875" s="340" t="s">
        <v>9680</v>
      </c>
      <c r="C875" s="340">
        <v>37.799999999999997</v>
      </c>
    </row>
    <row r="876" spans="1:3" x14ac:dyDescent="0.25">
      <c r="A876" s="340" t="s">
        <v>5871</v>
      </c>
      <c r="B876" s="340" t="s">
        <v>9671</v>
      </c>
      <c r="C876" s="340">
        <v>95.4</v>
      </c>
    </row>
    <row r="877" spans="1:3" x14ac:dyDescent="0.25">
      <c r="A877" s="340" t="s">
        <v>1178</v>
      </c>
      <c r="B877" s="340" t="s">
        <v>9681</v>
      </c>
      <c r="C877" s="340">
        <v>28.2</v>
      </c>
    </row>
    <row r="878" spans="1:3" x14ac:dyDescent="0.25">
      <c r="A878" s="340" t="s">
        <v>1180</v>
      </c>
      <c r="B878" s="340" t="s">
        <v>9681</v>
      </c>
      <c r="C878" s="340">
        <v>24.96</v>
      </c>
    </row>
    <row r="879" spans="1:3" x14ac:dyDescent="0.25">
      <c r="A879" s="340" t="s">
        <v>3824</v>
      </c>
      <c r="B879" s="340" t="s">
        <v>9667</v>
      </c>
      <c r="C879" s="340">
        <v>30.36</v>
      </c>
    </row>
    <row r="880" spans="1:3" x14ac:dyDescent="0.25">
      <c r="A880" s="340" t="s">
        <v>6071</v>
      </c>
      <c r="B880" s="340" t="s">
        <v>9684</v>
      </c>
      <c r="C880" s="340">
        <v>59.85</v>
      </c>
    </row>
    <row r="881" spans="1:3" x14ac:dyDescent="0.25">
      <c r="A881" s="340" t="s">
        <v>5892</v>
      </c>
      <c r="B881" s="340" t="s">
        <v>9683</v>
      </c>
      <c r="C881" s="340">
        <v>106.5</v>
      </c>
    </row>
    <row r="882" spans="1:3" x14ac:dyDescent="0.25">
      <c r="A882" s="340" t="s">
        <v>6317</v>
      </c>
      <c r="B882" s="340" t="s">
        <v>9724</v>
      </c>
      <c r="C882" s="340">
        <v>52.8</v>
      </c>
    </row>
    <row r="883" spans="1:3" x14ac:dyDescent="0.25">
      <c r="A883" s="340" t="s">
        <v>1217</v>
      </c>
      <c r="B883" s="340" t="s">
        <v>9725</v>
      </c>
      <c r="C883" s="340">
        <v>27.18</v>
      </c>
    </row>
    <row r="884" spans="1:3" x14ac:dyDescent="0.25">
      <c r="A884" s="340" t="s">
        <v>5726</v>
      </c>
      <c r="B884" s="340" t="s">
        <v>9702</v>
      </c>
      <c r="C884" s="340">
        <v>29.4</v>
      </c>
    </row>
    <row r="885" spans="1:3" x14ac:dyDescent="0.25">
      <c r="A885" s="340" t="s">
        <v>1219</v>
      </c>
      <c r="B885" s="340" t="s">
        <v>9726</v>
      </c>
      <c r="C885" s="340">
        <v>30</v>
      </c>
    </row>
    <row r="886" spans="1:3" x14ac:dyDescent="0.25">
      <c r="A886" s="340" t="s">
        <v>6509</v>
      </c>
      <c r="B886" s="340" t="s">
        <v>8431</v>
      </c>
      <c r="C886" s="340">
        <v>17.98</v>
      </c>
    </row>
    <row r="887" spans="1:3" x14ac:dyDescent="0.25">
      <c r="A887" s="340" t="s">
        <v>6320</v>
      </c>
      <c r="B887" s="340" t="s">
        <v>9690</v>
      </c>
      <c r="C887" s="340">
        <v>153</v>
      </c>
    </row>
    <row r="888" spans="1:3" x14ac:dyDescent="0.25">
      <c r="A888" s="340" t="s">
        <v>7492</v>
      </c>
      <c r="B888" s="340" t="s">
        <v>9723</v>
      </c>
      <c r="C888" s="340">
        <v>153</v>
      </c>
    </row>
    <row r="889" spans="1:3" x14ac:dyDescent="0.25">
      <c r="A889" s="340" t="s">
        <v>6519</v>
      </c>
      <c r="B889" s="340" t="s">
        <v>8430</v>
      </c>
      <c r="C889" s="340">
        <v>20.43</v>
      </c>
    </row>
    <row r="890" spans="1:3" x14ac:dyDescent="0.25">
      <c r="A890" s="340" t="s">
        <v>1187</v>
      </c>
      <c r="B890" s="340" t="s">
        <v>9692</v>
      </c>
      <c r="C890" s="340">
        <v>25.83</v>
      </c>
    </row>
    <row r="891" spans="1:3" x14ac:dyDescent="0.25">
      <c r="A891" s="340" t="s">
        <v>6386</v>
      </c>
      <c r="B891" s="340" t="s">
        <v>9693</v>
      </c>
      <c r="C891" s="340">
        <v>192</v>
      </c>
    </row>
    <row r="892" spans="1:3" x14ac:dyDescent="0.25">
      <c r="A892" s="340" t="s">
        <v>6429</v>
      </c>
      <c r="B892" s="340" t="s">
        <v>9694</v>
      </c>
      <c r="C892" s="340">
        <v>87</v>
      </c>
    </row>
    <row r="893" spans="1:3" x14ac:dyDescent="0.25">
      <c r="A893" s="340" t="s">
        <v>5791</v>
      </c>
      <c r="B893" s="340" t="s">
        <v>9695</v>
      </c>
      <c r="C893" s="340">
        <v>134.69999999999999</v>
      </c>
    </row>
    <row r="894" spans="1:3" x14ac:dyDescent="0.25">
      <c r="A894" s="340" t="s">
        <v>1185</v>
      </c>
      <c r="B894" s="340" t="s">
        <v>9691</v>
      </c>
      <c r="C894" s="340">
        <v>23.01</v>
      </c>
    </row>
    <row r="895" spans="1:3" x14ac:dyDescent="0.25">
      <c r="A895" s="340" t="s">
        <v>1189</v>
      </c>
      <c r="B895" s="340" t="s">
        <v>9691</v>
      </c>
      <c r="C895" s="340">
        <v>24.24</v>
      </c>
    </row>
    <row r="896" spans="1:3" x14ac:dyDescent="0.25">
      <c r="A896" s="340" t="s">
        <v>5793</v>
      </c>
      <c r="B896" s="340" t="s">
        <v>9728</v>
      </c>
      <c r="C896" s="340">
        <v>24.36</v>
      </c>
    </row>
    <row r="897" spans="1:3" x14ac:dyDescent="0.25">
      <c r="A897" s="340" t="s">
        <v>1191</v>
      </c>
      <c r="B897" s="340" t="s">
        <v>9696</v>
      </c>
      <c r="C897" s="340">
        <v>28.2</v>
      </c>
    </row>
    <row r="898" spans="1:3" x14ac:dyDescent="0.25">
      <c r="A898" s="340" t="s">
        <v>3426</v>
      </c>
      <c r="B898" s="340" t="s">
        <v>9386</v>
      </c>
      <c r="C898" s="340">
        <v>73.05</v>
      </c>
    </row>
    <row r="899" spans="1:3" x14ac:dyDescent="0.25">
      <c r="A899" s="340" t="s">
        <v>1193</v>
      </c>
      <c r="B899" s="340" t="s">
        <v>9697</v>
      </c>
      <c r="C899" s="340">
        <v>24.42</v>
      </c>
    </row>
    <row r="900" spans="1:3" x14ac:dyDescent="0.25">
      <c r="A900" s="340" t="s">
        <v>6516</v>
      </c>
      <c r="B900" s="340" t="s">
        <v>8429</v>
      </c>
      <c r="C900" s="340">
        <v>26.64</v>
      </c>
    </row>
    <row r="901" spans="1:3" x14ac:dyDescent="0.25">
      <c r="A901" s="340" t="s">
        <v>1195</v>
      </c>
      <c r="B901" s="340" t="s">
        <v>9698</v>
      </c>
      <c r="C901" s="340">
        <v>29.91</v>
      </c>
    </row>
    <row r="902" spans="1:3" x14ac:dyDescent="0.25">
      <c r="A902" s="340" t="s">
        <v>6510</v>
      </c>
      <c r="B902" s="340" t="s">
        <v>8428</v>
      </c>
      <c r="C902" s="340">
        <v>26.97</v>
      </c>
    </row>
    <row r="903" spans="1:3" x14ac:dyDescent="0.25">
      <c r="A903" s="340" t="s">
        <v>6511</v>
      </c>
      <c r="B903" s="340" t="s">
        <v>8427</v>
      </c>
      <c r="C903" s="340">
        <v>29.82</v>
      </c>
    </row>
    <row r="904" spans="1:3" x14ac:dyDescent="0.25">
      <c r="A904" s="340" t="s">
        <v>1201</v>
      </c>
      <c r="B904" s="340" t="s">
        <v>9704</v>
      </c>
      <c r="C904" s="340">
        <v>23.01</v>
      </c>
    </row>
    <row r="905" spans="1:3" x14ac:dyDescent="0.25">
      <c r="A905" s="340" t="s">
        <v>6520</v>
      </c>
      <c r="B905" s="340" t="s">
        <v>8426</v>
      </c>
      <c r="C905" s="340">
        <v>19.95</v>
      </c>
    </row>
    <row r="906" spans="1:3" x14ac:dyDescent="0.25">
      <c r="A906" s="340" t="s">
        <v>1203</v>
      </c>
      <c r="B906" s="340" t="s">
        <v>9705</v>
      </c>
      <c r="C906" s="340">
        <v>25.83</v>
      </c>
    </row>
    <row r="907" spans="1:3" x14ac:dyDescent="0.25">
      <c r="A907" s="340" t="s">
        <v>6344</v>
      </c>
      <c r="B907" s="340" t="s">
        <v>9407</v>
      </c>
      <c r="C907" s="340">
        <v>222</v>
      </c>
    </row>
    <row r="908" spans="1:3" x14ac:dyDescent="0.25">
      <c r="A908" s="340" t="s">
        <v>1205</v>
      </c>
      <c r="B908" s="340" t="s">
        <v>9706</v>
      </c>
      <c r="C908" s="340">
        <v>20.7</v>
      </c>
    </row>
    <row r="909" spans="1:3" x14ac:dyDescent="0.25">
      <c r="A909" s="340" t="s">
        <v>6274</v>
      </c>
      <c r="B909" s="340" t="s">
        <v>9707</v>
      </c>
      <c r="C909" s="340">
        <v>22.26</v>
      </c>
    </row>
    <row r="910" spans="1:3" x14ac:dyDescent="0.25">
      <c r="A910" s="340" t="s">
        <v>1207</v>
      </c>
      <c r="B910" s="340" t="s">
        <v>9708</v>
      </c>
      <c r="C910" s="340">
        <v>24.09</v>
      </c>
    </row>
    <row r="911" spans="1:3" x14ac:dyDescent="0.25">
      <c r="A911" s="340" t="s">
        <v>1209</v>
      </c>
      <c r="B911" s="340" t="s">
        <v>9709</v>
      </c>
      <c r="C911" s="340">
        <v>24.42</v>
      </c>
    </row>
    <row r="912" spans="1:3" x14ac:dyDescent="0.25">
      <c r="A912" s="340" t="s">
        <v>6521</v>
      </c>
      <c r="B912" s="340" t="s">
        <v>8425</v>
      </c>
      <c r="C912" s="340">
        <v>25.47</v>
      </c>
    </row>
    <row r="913" spans="1:3" x14ac:dyDescent="0.25">
      <c r="A913" s="340" t="s">
        <v>1211</v>
      </c>
      <c r="B913" s="340" t="s">
        <v>9710</v>
      </c>
      <c r="C913" s="340">
        <v>29.91</v>
      </c>
    </row>
    <row r="914" spans="1:3" x14ac:dyDescent="0.25">
      <c r="A914" s="340" t="s">
        <v>6318</v>
      </c>
      <c r="B914" s="340" t="s">
        <v>9416</v>
      </c>
      <c r="C914" s="340">
        <v>139.6</v>
      </c>
    </row>
    <row r="915" spans="1:3" x14ac:dyDescent="0.25">
      <c r="A915" s="340" t="s">
        <v>6146</v>
      </c>
      <c r="B915" s="340" t="s">
        <v>9581</v>
      </c>
      <c r="C915" s="340">
        <v>50.55</v>
      </c>
    </row>
    <row r="916" spans="1:3" x14ac:dyDescent="0.25">
      <c r="A916" s="340" t="s">
        <v>6159</v>
      </c>
      <c r="B916" s="340" t="s">
        <v>9685</v>
      </c>
      <c r="C916" s="340">
        <v>180</v>
      </c>
    </row>
    <row r="917" spans="1:3" x14ac:dyDescent="0.25">
      <c r="A917" s="340" t="s">
        <v>2611</v>
      </c>
      <c r="B917" s="340" t="s">
        <v>9686</v>
      </c>
      <c r="C917" s="340">
        <v>59.22</v>
      </c>
    </row>
    <row r="918" spans="1:3" x14ac:dyDescent="0.25">
      <c r="A918" s="340" t="s">
        <v>7496</v>
      </c>
      <c r="B918" s="340" t="s">
        <v>9703</v>
      </c>
      <c r="C918" s="340">
        <v>72</v>
      </c>
    </row>
    <row r="919" spans="1:3" x14ac:dyDescent="0.25">
      <c r="A919" s="340" t="s">
        <v>1197</v>
      </c>
      <c r="B919" s="340" t="s">
        <v>9699</v>
      </c>
      <c r="C919" s="340">
        <v>26.34</v>
      </c>
    </row>
    <row r="920" spans="1:3" x14ac:dyDescent="0.25">
      <c r="A920" s="340" t="s">
        <v>6404</v>
      </c>
      <c r="B920" s="340" t="s">
        <v>9687</v>
      </c>
      <c r="C920" s="340">
        <v>171</v>
      </c>
    </row>
    <row r="921" spans="1:3" x14ac:dyDescent="0.25">
      <c r="A921" s="340" t="s">
        <v>2612</v>
      </c>
      <c r="B921" s="340" t="s">
        <v>9688</v>
      </c>
      <c r="C921" s="340">
        <v>29.4</v>
      </c>
    </row>
    <row r="922" spans="1:3" x14ac:dyDescent="0.25">
      <c r="A922" s="340" t="s">
        <v>1199</v>
      </c>
      <c r="B922" s="340" t="s">
        <v>9700</v>
      </c>
      <c r="C922" s="340">
        <v>32.700000000000003</v>
      </c>
    </row>
    <row r="923" spans="1:3" x14ac:dyDescent="0.25">
      <c r="A923" s="340" t="s">
        <v>6371</v>
      </c>
      <c r="B923" s="340" t="s">
        <v>9689</v>
      </c>
      <c r="C923" s="340">
        <v>52.8</v>
      </c>
    </row>
    <row r="924" spans="1:3" x14ac:dyDescent="0.25">
      <c r="A924" s="340" t="s">
        <v>6074</v>
      </c>
      <c r="B924" s="340" t="s">
        <v>9701</v>
      </c>
      <c r="C924" s="340">
        <v>69</v>
      </c>
    </row>
    <row r="925" spans="1:3" x14ac:dyDescent="0.25">
      <c r="A925" s="340" t="s">
        <v>10547</v>
      </c>
      <c r="B925" s="340" t="s">
        <v>10548</v>
      </c>
      <c r="C925" s="340">
        <v>0</v>
      </c>
    </row>
    <row r="926" spans="1:3" x14ac:dyDescent="0.25">
      <c r="A926" s="340" t="s">
        <v>6420</v>
      </c>
      <c r="B926" s="340" t="s">
        <v>9711</v>
      </c>
      <c r="C926" s="340">
        <v>61.5</v>
      </c>
    </row>
    <row r="927" spans="1:3" x14ac:dyDescent="0.25">
      <c r="A927" s="340" t="s">
        <v>2613</v>
      </c>
      <c r="B927" s="340" t="s">
        <v>9712</v>
      </c>
      <c r="C927" s="340">
        <v>59.22</v>
      </c>
    </row>
    <row r="928" spans="1:3" x14ac:dyDescent="0.25">
      <c r="A928" s="340" t="s">
        <v>1213</v>
      </c>
      <c r="B928" s="340" t="s">
        <v>9713</v>
      </c>
      <c r="C928" s="340">
        <v>26.31</v>
      </c>
    </row>
    <row r="929" spans="1:3" x14ac:dyDescent="0.25">
      <c r="A929" s="340" t="s">
        <v>2614</v>
      </c>
      <c r="B929" s="340" t="s">
        <v>9714</v>
      </c>
      <c r="C929" s="340">
        <v>177</v>
      </c>
    </row>
    <row r="930" spans="1:3" x14ac:dyDescent="0.25">
      <c r="A930" s="340" t="s">
        <v>3842</v>
      </c>
      <c r="B930" s="340" t="s">
        <v>9715</v>
      </c>
      <c r="C930" s="340">
        <v>27.6</v>
      </c>
    </row>
    <row r="931" spans="1:3" x14ac:dyDescent="0.25">
      <c r="A931" s="340" t="s">
        <v>1215</v>
      </c>
      <c r="B931" s="340" t="s">
        <v>9716</v>
      </c>
      <c r="C931" s="340">
        <v>29.1</v>
      </c>
    </row>
    <row r="932" spans="1:3" x14ac:dyDescent="0.25">
      <c r="A932" s="340" t="s">
        <v>6366</v>
      </c>
      <c r="B932" s="340" t="s">
        <v>9717</v>
      </c>
      <c r="C932" s="340">
        <v>34.950000000000003</v>
      </c>
    </row>
    <row r="933" spans="1:3" x14ac:dyDescent="0.25">
      <c r="A933" s="340" t="s">
        <v>6276</v>
      </c>
      <c r="B933" s="340" t="s">
        <v>9743</v>
      </c>
      <c r="C933" s="340">
        <v>10.89</v>
      </c>
    </row>
    <row r="934" spans="1:3" x14ac:dyDescent="0.25">
      <c r="A934" s="340" t="s">
        <v>5911</v>
      </c>
      <c r="B934" s="340" t="s">
        <v>9744</v>
      </c>
      <c r="C934" s="340">
        <v>11.45</v>
      </c>
    </row>
    <row r="935" spans="1:3" x14ac:dyDescent="0.25">
      <c r="A935" s="340" t="s">
        <v>6278</v>
      </c>
      <c r="B935" s="340" t="s">
        <v>9745</v>
      </c>
      <c r="C935" s="340">
        <v>61.8</v>
      </c>
    </row>
    <row r="936" spans="1:3" x14ac:dyDescent="0.25">
      <c r="A936" s="340" t="s">
        <v>5913</v>
      </c>
      <c r="B936" s="340" t="s">
        <v>9746</v>
      </c>
      <c r="C936" s="340">
        <v>14.11</v>
      </c>
    </row>
    <row r="937" spans="1:3" x14ac:dyDescent="0.25">
      <c r="A937" s="340" t="s">
        <v>5915</v>
      </c>
      <c r="B937" s="340" t="s">
        <v>9747</v>
      </c>
      <c r="C937" s="340">
        <v>19.350000000000001</v>
      </c>
    </row>
    <row r="938" spans="1:3" x14ac:dyDescent="0.25">
      <c r="A938" s="340" t="s">
        <v>5917</v>
      </c>
      <c r="B938" s="340" t="s">
        <v>9748</v>
      </c>
      <c r="C938" s="340">
        <v>24.56</v>
      </c>
    </row>
    <row r="939" spans="1:3" x14ac:dyDescent="0.25">
      <c r="A939" s="340" t="s">
        <v>5919</v>
      </c>
      <c r="B939" s="340" t="s">
        <v>9749</v>
      </c>
      <c r="C939" s="340">
        <v>35.450000000000003</v>
      </c>
    </row>
    <row r="940" spans="1:3" x14ac:dyDescent="0.25">
      <c r="A940" s="340" t="s">
        <v>6280</v>
      </c>
      <c r="B940" s="340" t="s">
        <v>9750</v>
      </c>
      <c r="C940" s="340">
        <v>48.33</v>
      </c>
    </row>
    <row r="941" spans="1:3" x14ac:dyDescent="0.25">
      <c r="A941" s="340" t="s">
        <v>6282</v>
      </c>
      <c r="B941" s="340" t="s">
        <v>9751</v>
      </c>
      <c r="C941" s="340">
        <v>8.9</v>
      </c>
    </row>
    <row r="942" spans="1:3" x14ac:dyDescent="0.25">
      <c r="A942" s="340" t="s">
        <v>5921</v>
      </c>
      <c r="B942" s="340" t="s">
        <v>9752</v>
      </c>
      <c r="C942" s="340">
        <v>9.32</v>
      </c>
    </row>
    <row r="943" spans="1:3" x14ac:dyDescent="0.25">
      <c r="A943" s="340" t="s">
        <v>6284</v>
      </c>
      <c r="B943" s="340" t="s">
        <v>9753</v>
      </c>
      <c r="C943" s="340">
        <v>37.659999999999997</v>
      </c>
    </row>
    <row r="944" spans="1:3" x14ac:dyDescent="0.25">
      <c r="A944" s="340" t="s">
        <v>5923</v>
      </c>
      <c r="B944" s="340" t="s">
        <v>9754</v>
      </c>
      <c r="C944" s="340">
        <v>10.33</v>
      </c>
    </row>
    <row r="945" spans="1:3" x14ac:dyDescent="0.25">
      <c r="A945" s="340" t="s">
        <v>5925</v>
      </c>
      <c r="B945" s="340" t="s">
        <v>9755</v>
      </c>
      <c r="C945" s="340">
        <v>12.24</v>
      </c>
    </row>
    <row r="946" spans="1:3" x14ac:dyDescent="0.25">
      <c r="A946" s="340" t="s">
        <v>5927</v>
      </c>
      <c r="B946" s="340" t="s">
        <v>9756</v>
      </c>
      <c r="C946" s="340">
        <v>14.11</v>
      </c>
    </row>
    <row r="947" spans="1:3" x14ac:dyDescent="0.25">
      <c r="A947" s="340" t="s">
        <v>5929</v>
      </c>
      <c r="B947" s="340" t="s">
        <v>9757</v>
      </c>
      <c r="C947" s="340">
        <v>20.55</v>
      </c>
    </row>
    <row r="948" spans="1:3" x14ac:dyDescent="0.25">
      <c r="A948" s="340" t="s">
        <v>6286</v>
      </c>
      <c r="B948" s="340" t="s">
        <v>9758</v>
      </c>
      <c r="C948" s="340">
        <v>28.9</v>
      </c>
    </row>
    <row r="949" spans="1:3" x14ac:dyDescent="0.25">
      <c r="A949" s="340" t="s">
        <v>7502</v>
      </c>
      <c r="B949" s="340" t="s">
        <v>9611</v>
      </c>
      <c r="C949" s="340">
        <v>65.400000000000006</v>
      </c>
    </row>
    <row r="950" spans="1:3" x14ac:dyDescent="0.25">
      <c r="A950" s="340" t="s">
        <v>3422</v>
      </c>
      <c r="B950" s="340" t="s">
        <v>9384</v>
      </c>
      <c r="C950" s="340">
        <v>42.2</v>
      </c>
    </row>
    <row r="951" spans="1:3" x14ac:dyDescent="0.25">
      <c r="A951" s="340" t="s">
        <v>6391</v>
      </c>
      <c r="B951" s="340" t="s">
        <v>9384</v>
      </c>
      <c r="C951" s="340">
        <v>66.8</v>
      </c>
    </row>
    <row r="952" spans="1:3" x14ac:dyDescent="0.25">
      <c r="A952" s="340" t="s">
        <v>3424</v>
      </c>
      <c r="B952" s="340" t="s">
        <v>9385</v>
      </c>
      <c r="C952" s="340">
        <v>50.3</v>
      </c>
    </row>
    <row r="953" spans="1:3" x14ac:dyDescent="0.25">
      <c r="A953" s="340" t="s">
        <v>6114</v>
      </c>
      <c r="B953" s="340" t="s">
        <v>9759</v>
      </c>
      <c r="C953" s="340">
        <v>140.4</v>
      </c>
    </row>
    <row r="954" spans="1:3" x14ac:dyDescent="0.25">
      <c r="A954" s="340" t="s">
        <v>6431</v>
      </c>
      <c r="B954" s="340" t="s">
        <v>9718</v>
      </c>
      <c r="C954" s="340">
        <v>162</v>
      </c>
    </row>
    <row r="955" spans="1:3" x14ac:dyDescent="0.25">
      <c r="A955" s="340" t="s">
        <v>6266</v>
      </c>
      <c r="B955" s="340" t="s">
        <v>9762</v>
      </c>
      <c r="C955" s="340">
        <v>558</v>
      </c>
    </row>
    <row r="956" spans="1:3" x14ac:dyDescent="0.25">
      <c r="A956" s="340" t="s">
        <v>10563</v>
      </c>
      <c r="B956" s="340" t="s">
        <v>10573</v>
      </c>
      <c r="C956" s="340">
        <v>0</v>
      </c>
    </row>
    <row r="957" spans="1:3" x14ac:dyDescent="0.25">
      <c r="A957" s="340" t="s">
        <v>6517</v>
      </c>
      <c r="B957" s="340" t="s">
        <v>8424</v>
      </c>
      <c r="C957" s="340">
        <v>47.04</v>
      </c>
    </row>
    <row r="958" spans="1:3" x14ac:dyDescent="0.25">
      <c r="A958" s="340" t="s">
        <v>6075</v>
      </c>
      <c r="B958" s="340" t="s">
        <v>9720</v>
      </c>
      <c r="C958" s="340">
        <v>102</v>
      </c>
    </row>
    <row r="959" spans="1:3" x14ac:dyDescent="0.25">
      <c r="A959" s="340" t="s">
        <v>7482</v>
      </c>
      <c r="B959" s="340" t="s">
        <v>9760</v>
      </c>
      <c r="C959" s="340">
        <v>178</v>
      </c>
    </row>
    <row r="960" spans="1:3" x14ac:dyDescent="0.25">
      <c r="A960" s="340" t="s">
        <v>6079</v>
      </c>
      <c r="B960" s="340" t="s">
        <v>9722</v>
      </c>
      <c r="C960" s="340">
        <v>84</v>
      </c>
    </row>
    <row r="961" spans="1:3" x14ac:dyDescent="0.25">
      <c r="A961" s="340" t="s">
        <v>6077</v>
      </c>
      <c r="B961" s="340" t="s">
        <v>9721</v>
      </c>
      <c r="C961" s="340">
        <v>62.1</v>
      </c>
    </row>
    <row r="962" spans="1:3" x14ac:dyDescent="0.25">
      <c r="A962" s="340" t="s">
        <v>6433</v>
      </c>
      <c r="B962" s="340" t="s">
        <v>9719</v>
      </c>
      <c r="C962" s="340">
        <v>136</v>
      </c>
    </row>
    <row r="963" spans="1:3" x14ac:dyDescent="0.25">
      <c r="A963" s="340" t="s">
        <v>6512</v>
      </c>
      <c r="B963" s="340" t="s">
        <v>8423</v>
      </c>
      <c r="C963" s="340">
        <v>62.04</v>
      </c>
    </row>
    <row r="964" spans="1:3" x14ac:dyDescent="0.25">
      <c r="A964" s="340" t="s">
        <v>8422</v>
      </c>
      <c r="B964" s="340" t="s">
        <v>8421</v>
      </c>
      <c r="C964" s="340">
        <v>0</v>
      </c>
    </row>
    <row r="965" spans="1:3" x14ac:dyDescent="0.25">
      <c r="A965" s="340" t="s">
        <v>9992</v>
      </c>
      <c r="B965" s="340" t="s">
        <v>10026</v>
      </c>
      <c r="C965" s="340">
        <v>105.63</v>
      </c>
    </row>
    <row r="966" spans="1:3" x14ac:dyDescent="0.25">
      <c r="A966" s="340" t="s">
        <v>9993</v>
      </c>
      <c r="B966" s="340" t="s">
        <v>10027</v>
      </c>
      <c r="C966" s="340">
        <v>94.03</v>
      </c>
    </row>
    <row r="967" spans="1:3" x14ac:dyDescent="0.25">
      <c r="A967" s="340" t="s">
        <v>9994</v>
      </c>
      <c r="B967" s="340" t="s">
        <v>10028</v>
      </c>
      <c r="C967" s="340">
        <v>96.6</v>
      </c>
    </row>
    <row r="968" spans="1:3" x14ac:dyDescent="0.25">
      <c r="A968" s="340" t="s">
        <v>9995</v>
      </c>
      <c r="B968" s="340" t="s">
        <v>10029</v>
      </c>
      <c r="C968" s="340">
        <v>98.8</v>
      </c>
    </row>
    <row r="969" spans="1:3" x14ac:dyDescent="0.25">
      <c r="A969" s="340" t="s">
        <v>9996</v>
      </c>
      <c r="B969" s="340" t="s">
        <v>10030</v>
      </c>
      <c r="C969" s="340">
        <v>91.48</v>
      </c>
    </row>
    <row r="970" spans="1:3" x14ac:dyDescent="0.25">
      <c r="A970" s="340" t="s">
        <v>9997</v>
      </c>
      <c r="B970" s="340" t="s">
        <v>10031</v>
      </c>
      <c r="C970" s="340">
        <v>96.58</v>
      </c>
    </row>
    <row r="971" spans="1:3" x14ac:dyDescent="0.25">
      <c r="A971" s="340" t="s">
        <v>6107</v>
      </c>
      <c r="B971" s="340" t="s">
        <v>9772</v>
      </c>
      <c r="C971" s="340">
        <v>37.1</v>
      </c>
    </row>
    <row r="972" spans="1:3" x14ac:dyDescent="0.25">
      <c r="A972" s="340" t="s">
        <v>6257</v>
      </c>
      <c r="B972" s="340" t="s">
        <v>9773</v>
      </c>
      <c r="C972" s="340">
        <v>9</v>
      </c>
    </row>
    <row r="973" spans="1:3" x14ac:dyDescent="0.25">
      <c r="A973" s="340" t="s">
        <v>1250</v>
      </c>
      <c r="B973" s="340" t="s">
        <v>9774</v>
      </c>
      <c r="C973" s="340">
        <v>4.53</v>
      </c>
    </row>
    <row r="974" spans="1:3" x14ac:dyDescent="0.25">
      <c r="A974" s="340" t="s">
        <v>1779</v>
      </c>
      <c r="B974" s="340" t="s">
        <v>9775</v>
      </c>
      <c r="C974" s="340">
        <v>7.5</v>
      </c>
    </row>
    <row r="975" spans="1:3" x14ac:dyDescent="0.25">
      <c r="A975" s="340" t="s">
        <v>1256</v>
      </c>
      <c r="B975" s="340" t="s">
        <v>9779</v>
      </c>
      <c r="C975" s="340">
        <v>4.32</v>
      </c>
    </row>
    <row r="976" spans="1:3" x14ac:dyDescent="0.25">
      <c r="A976" s="340" t="s">
        <v>1258</v>
      </c>
      <c r="B976" s="340" t="s">
        <v>9780</v>
      </c>
      <c r="C976" s="340">
        <v>4.5</v>
      </c>
    </row>
    <row r="977" spans="1:3" x14ac:dyDescent="0.25">
      <c r="A977" s="340" t="s">
        <v>5869</v>
      </c>
      <c r="B977" s="340" t="s">
        <v>9781</v>
      </c>
      <c r="C977" s="340">
        <v>30</v>
      </c>
    </row>
    <row r="978" spans="1:3" x14ac:dyDescent="0.25">
      <c r="A978" s="340" t="s">
        <v>1260</v>
      </c>
      <c r="B978" s="340" t="s">
        <v>9782</v>
      </c>
      <c r="C978" s="340">
        <v>4.92</v>
      </c>
    </row>
    <row r="979" spans="1:3" x14ac:dyDescent="0.25">
      <c r="A979" s="340" t="s">
        <v>1262</v>
      </c>
      <c r="B979" s="340" t="s">
        <v>9783</v>
      </c>
      <c r="C979" s="340">
        <v>9</v>
      </c>
    </row>
    <row r="980" spans="1:3" x14ac:dyDescent="0.25">
      <c r="A980" s="340" t="s">
        <v>4325</v>
      </c>
      <c r="B980" s="340" t="s">
        <v>9783</v>
      </c>
      <c r="C980" s="340">
        <v>10.5</v>
      </c>
    </row>
    <row r="981" spans="1:3" x14ac:dyDescent="0.25">
      <c r="A981" s="340" t="s">
        <v>1264</v>
      </c>
      <c r="B981" s="340" t="s">
        <v>9784</v>
      </c>
      <c r="C981" s="340">
        <v>11.7</v>
      </c>
    </row>
    <row r="982" spans="1:3" x14ac:dyDescent="0.25">
      <c r="A982" s="340" t="s">
        <v>1266</v>
      </c>
      <c r="B982" s="340" t="s">
        <v>9785</v>
      </c>
      <c r="C982" s="340">
        <v>11.7</v>
      </c>
    </row>
    <row r="983" spans="1:3" x14ac:dyDescent="0.25">
      <c r="A983" s="340" t="s">
        <v>4327</v>
      </c>
      <c r="B983" s="340" t="s">
        <v>9786</v>
      </c>
      <c r="C983" s="340">
        <v>180</v>
      </c>
    </row>
    <row r="984" spans="1:3" x14ac:dyDescent="0.25">
      <c r="A984" s="340" t="s">
        <v>1252</v>
      </c>
      <c r="B984" s="340" t="s">
        <v>9777</v>
      </c>
      <c r="C984" s="340">
        <v>7.5</v>
      </c>
    </row>
    <row r="985" spans="1:3" x14ac:dyDescent="0.25">
      <c r="A985" s="340" t="s">
        <v>1254</v>
      </c>
      <c r="B985" s="340" t="s">
        <v>9778</v>
      </c>
      <c r="C985" s="340">
        <v>7.29</v>
      </c>
    </row>
    <row r="986" spans="1:3" x14ac:dyDescent="0.25">
      <c r="A986" s="340" t="s">
        <v>4323</v>
      </c>
      <c r="B986" s="340" t="s">
        <v>9776</v>
      </c>
      <c r="C986" s="340">
        <v>90</v>
      </c>
    </row>
    <row r="987" spans="1:3" x14ac:dyDescent="0.25">
      <c r="A987" s="340" t="s">
        <v>6514</v>
      </c>
      <c r="B987" s="340" t="s">
        <v>9770</v>
      </c>
      <c r="C987" s="340">
        <v>4</v>
      </c>
    </row>
    <row r="988" spans="1:3" x14ac:dyDescent="0.25">
      <c r="A988" s="340" t="s">
        <v>1280</v>
      </c>
      <c r="B988" s="340" t="s">
        <v>9787</v>
      </c>
      <c r="C988" s="340">
        <v>8.5500000000000007</v>
      </c>
    </row>
    <row r="989" spans="1:3" x14ac:dyDescent="0.25">
      <c r="A989" s="340" t="s">
        <v>1282</v>
      </c>
      <c r="B989" s="340" t="s">
        <v>9788</v>
      </c>
      <c r="C989" s="340">
        <v>7.5</v>
      </c>
    </row>
    <row r="990" spans="1:3" x14ac:dyDescent="0.25">
      <c r="A990" s="340" t="s">
        <v>6515</v>
      </c>
      <c r="B990" s="340" t="s">
        <v>9771</v>
      </c>
      <c r="C990" s="340">
        <v>11.4</v>
      </c>
    </row>
    <row r="991" spans="1:3" x14ac:dyDescent="0.25">
      <c r="A991" s="340" t="s">
        <v>1288</v>
      </c>
      <c r="B991" s="340" t="s">
        <v>9791</v>
      </c>
      <c r="C991" s="340">
        <v>4.29</v>
      </c>
    </row>
    <row r="992" spans="1:3" x14ac:dyDescent="0.25">
      <c r="A992" s="340" t="s">
        <v>1290</v>
      </c>
      <c r="B992" s="340" t="s">
        <v>9792</v>
      </c>
      <c r="C992" s="340">
        <v>4.8600000000000003</v>
      </c>
    </row>
    <row r="993" spans="1:3" x14ac:dyDescent="0.25">
      <c r="A993" s="340" t="s">
        <v>1292</v>
      </c>
      <c r="B993" s="340" t="s">
        <v>9793</v>
      </c>
      <c r="C993" s="340">
        <v>6.72</v>
      </c>
    </row>
    <row r="994" spans="1:3" x14ac:dyDescent="0.25">
      <c r="A994" s="340" t="s">
        <v>1294</v>
      </c>
      <c r="B994" s="340" t="s">
        <v>9794</v>
      </c>
      <c r="C994" s="340">
        <v>5.13</v>
      </c>
    </row>
    <row r="995" spans="1:3" x14ac:dyDescent="0.25">
      <c r="A995" s="340" t="s">
        <v>1780</v>
      </c>
      <c r="B995" s="340" t="s">
        <v>9795</v>
      </c>
      <c r="C995" s="340">
        <v>8.6999999999999993</v>
      </c>
    </row>
    <row r="996" spans="1:3" x14ac:dyDescent="0.25">
      <c r="A996" s="340" t="s">
        <v>1284</v>
      </c>
      <c r="B996" s="340" t="s">
        <v>9789</v>
      </c>
      <c r="C996" s="340">
        <v>7.5</v>
      </c>
    </row>
    <row r="997" spans="1:3" x14ac:dyDescent="0.25">
      <c r="A997" s="340" t="s">
        <v>1286</v>
      </c>
      <c r="B997" s="340" t="s">
        <v>9790</v>
      </c>
      <c r="C997" s="340">
        <v>7.32</v>
      </c>
    </row>
    <row r="998" spans="1:3" x14ac:dyDescent="0.25">
      <c r="A998" s="340" t="s">
        <v>1299</v>
      </c>
      <c r="B998" s="340" t="s">
        <v>9796</v>
      </c>
      <c r="C998" s="340">
        <v>11.13</v>
      </c>
    </row>
    <row r="999" spans="1:3" x14ac:dyDescent="0.25">
      <c r="A999" s="340" t="s">
        <v>1305</v>
      </c>
      <c r="B999" s="340" t="s">
        <v>9800</v>
      </c>
      <c r="C999" s="340">
        <v>28</v>
      </c>
    </row>
    <row r="1000" spans="1:3" x14ac:dyDescent="0.25">
      <c r="A1000" s="340" t="s">
        <v>1313</v>
      </c>
      <c r="B1000" s="340" t="s">
        <v>9804</v>
      </c>
      <c r="C1000" s="340">
        <v>48.6</v>
      </c>
    </row>
    <row r="1001" spans="1:3" x14ac:dyDescent="0.25">
      <c r="A1001" s="340" t="s">
        <v>1315</v>
      </c>
      <c r="B1001" s="340" t="s">
        <v>9805</v>
      </c>
      <c r="C1001" s="340">
        <v>29.8</v>
      </c>
    </row>
    <row r="1002" spans="1:3" x14ac:dyDescent="0.25">
      <c r="A1002" s="340" t="s">
        <v>1321</v>
      </c>
      <c r="B1002" s="340" t="s">
        <v>9808</v>
      </c>
      <c r="C1002" s="340">
        <v>29.96</v>
      </c>
    </row>
    <row r="1003" spans="1:3" x14ac:dyDescent="0.25">
      <c r="A1003" s="340" t="s">
        <v>6221</v>
      </c>
      <c r="B1003" s="340" t="s">
        <v>10326</v>
      </c>
      <c r="C1003" s="340">
        <v>260</v>
      </c>
    </row>
    <row r="1004" spans="1:3" x14ac:dyDescent="0.25">
      <c r="A1004" s="340" t="s">
        <v>5764</v>
      </c>
      <c r="B1004" s="340" t="s">
        <v>10327</v>
      </c>
      <c r="C1004" s="340">
        <v>366</v>
      </c>
    </row>
    <row r="1005" spans="1:3" x14ac:dyDescent="0.25">
      <c r="A1005" s="340" t="s">
        <v>1802</v>
      </c>
      <c r="B1005" s="340" t="s">
        <v>9813</v>
      </c>
      <c r="C1005" s="340">
        <v>50</v>
      </c>
    </row>
    <row r="1006" spans="1:3" x14ac:dyDescent="0.25">
      <c r="A1006" s="340" t="s">
        <v>6216</v>
      </c>
      <c r="B1006" s="340" t="s">
        <v>9814</v>
      </c>
      <c r="C1006" s="340">
        <v>22</v>
      </c>
    </row>
    <row r="1007" spans="1:3" x14ac:dyDescent="0.25">
      <c r="A1007" s="340" t="s">
        <v>6217</v>
      </c>
      <c r="B1007" s="340" t="s">
        <v>9815</v>
      </c>
      <c r="C1007" s="340">
        <v>30</v>
      </c>
    </row>
    <row r="1008" spans="1:3" x14ac:dyDescent="0.25">
      <c r="A1008" s="340" t="s">
        <v>1801</v>
      </c>
      <c r="B1008" s="340" t="s">
        <v>9816</v>
      </c>
      <c r="C1008" s="340">
        <v>50</v>
      </c>
    </row>
    <row r="1009" spans="1:3" x14ac:dyDescent="0.25">
      <c r="A1009" s="340" t="s">
        <v>1326</v>
      </c>
      <c r="B1009" s="340" t="s">
        <v>9817</v>
      </c>
      <c r="C1009" s="340">
        <v>40</v>
      </c>
    </row>
    <row r="1010" spans="1:3" x14ac:dyDescent="0.25">
      <c r="A1010" s="340" t="s">
        <v>6219</v>
      </c>
      <c r="B1010" s="340" t="s">
        <v>10055</v>
      </c>
      <c r="C1010" s="340">
        <v>16</v>
      </c>
    </row>
    <row r="1011" spans="1:3" x14ac:dyDescent="0.25">
      <c r="A1011" s="340" t="s">
        <v>6218</v>
      </c>
      <c r="B1011" s="340" t="s">
        <v>10056</v>
      </c>
      <c r="C1011" s="340">
        <v>16</v>
      </c>
    </row>
    <row r="1012" spans="1:3" x14ac:dyDescent="0.25">
      <c r="A1012" s="340" t="s">
        <v>1803</v>
      </c>
      <c r="B1012" s="340" t="s">
        <v>9819</v>
      </c>
      <c r="C1012" s="340">
        <v>30</v>
      </c>
    </row>
    <row r="1013" spans="1:3" x14ac:dyDescent="0.25">
      <c r="A1013" s="340" t="s">
        <v>1800</v>
      </c>
      <c r="B1013" s="340" t="s">
        <v>9820</v>
      </c>
      <c r="C1013" s="340">
        <v>0</v>
      </c>
    </row>
    <row r="1014" spans="1:3" x14ac:dyDescent="0.25">
      <c r="A1014" s="340" t="s">
        <v>8420</v>
      </c>
      <c r="B1014" s="340" t="s">
        <v>8419</v>
      </c>
      <c r="C1014" s="340">
        <v>0</v>
      </c>
    </row>
    <row r="1015" spans="1:3" x14ac:dyDescent="0.25">
      <c r="A1015" s="340" t="s">
        <v>1797</v>
      </c>
      <c r="B1015" s="340" t="s">
        <v>9821</v>
      </c>
      <c r="C1015" s="340">
        <v>30</v>
      </c>
    </row>
    <row r="1016" spans="1:3" x14ac:dyDescent="0.25">
      <c r="A1016" s="340" t="s">
        <v>1796</v>
      </c>
      <c r="B1016" s="340" t="s">
        <v>9823</v>
      </c>
      <c r="C1016" s="340">
        <v>30</v>
      </c>
    </row>
    <row r="1017" spans="1:3" x14ac:dyDescent="0.25">
      <c r="A1017" s="340" t="s">
        <v>1798</v>
      </c>
      <c r="B1017" s="340" t="s">
        <v>9822</v>
      </c>
      <c r="C1017" s="340">
        <v>40</v>
      </c>
    </row>
    <row r="1018" spans="1:3" x14ac:dyDescent="0.25">
      <c r="A1018" s="340" t="s">
        <v>1794</v>
      </c>
      <c r="B1018" s="340" t="s">
        <v>9824</v>
      </c>
      <c r="C1018" s="340">
        <v>50</v>
      </c>
    </row>
    <row r="1019" spans="1:3" x14ac:dyDescent="0.25">
      <c r="A1019" s="340" t="s">
        <v>1328</v>
      </c>
      <c r="B1019" s="340" t="s">
        <v>9825</v>
      </c>
      <c r="C1019" s="340">
        <v>40</v>
      </c>
    </row>
    <row r="1020" spans="1:3" x14ac:dyDescent="0.25">
      <c r="A1020" s="340" t="s">
        <v>1793</v>
      </c>
      <c r="B1020" s="340" t="s">
        <v>9826</v>
      </c>
      <c r="C1020" s="340">
        <v>0</v>
      </c>
    </row>
    <row r="1021" spans="1:3" x14ac:dyDescent="0.25">
      <c r="A1021" s="340" t="s">
        <v>1330</v>
      </c>
      <c r="B1021" s="340" t="s">
        <v>9827</v>
      </c>
      <c r="C1021" s="340">
        <v>92.74</v>
      </c>
    </row>
    <row r="1022" spans="1:3" x14ac:dyDescent="0.25">
      <c r="A1022" s="340" t="s">
        <v>1332</v>
      </c>
      <c r="B1022" s="340" t="s">
        <v>9828</v>
      </c>
      <c r="C1022" s="340">
        <v>27.23</v>
      </c>
    </row>
    <row r="1023" spans="1:3" x14ac:dyDescent="0.25">
      <c r="A1023" s="340" t="s">
        <v>4465</v>
      </c>
      <c r="B1023" s="340" t="s">
        <v>10328</v>
      </c>
      <c r="C1023" s="340">
        <v>75.84</v>
      </c>
    </row>
    <row r="1024" spans="1:3" x14ac:dyDescent="0.25">
      <c r="A1024" s="340" t="s">
        <v>10499</v>
      </c>
      <c r="B1024" s="340" t="s">
        <v>10500</v>
      </c>
      <c r="C1024" s="340">
        <v>90</v>
      </c>
    </row>
    <row r="1025" spans="1:3" x14ac:dyDescent="0.25">
      <c r="A1025" s="340" t="s">
        <v>5715</v>
      </c>
      <c r="B1025" s="340" t="s">
        <v>10329</v>
      </c>
      <c r="C1025" s="340">
        <v>90</v>
      </c>
    </row>
    <row r="1026" spans="1:3" x14ac:dyDescent="0.25">
      <c r="A1026" s="340" t="s">
        <v>10501</v>
      </c>
      <c r="B1026" s="340" t="s">
        <v>10502</v>
      </c>
      <c r="C1026" s="340">
        <v>108</v>
      </c>
    </row>
    <row r="1027" spans="1:3" x14ac:dyDescent="0.25">
      <c r="A1027" s="340" t="s">
        <v>7278</v>
      </c>
      <c r="B1027" s="340" t="s">
        <v>10330</v>
      </c>
      <c r="C1027" s="340">
        <v>141.9</v>
      </c>
    </row>
    <row r="1028" spans="1:3" x14ac:dyDescent="0.25">
      <c r="A1028" s="340" t="s">
        <v>10503</v>
      </c>
      <c r="B1028" s="340" t="s">
        <v>10504</v>
      </c>
      <c r="C1028" s="340">
        <v>135</v>
      </c>
    </row>
    <row r="1029" spans="1:3" x14ac:dyDescent="0.25">
      <c r="A1029" s="340" t="s">
        <v>1352</v>
      </c>
      <c r="B1029" s="340" t="s">
        <v>10331</v>
      </c>
      <c r="C1029" s="340">
        <v>67</v>
      </c>
    </row>
    <row r="1030" spans="1:3" x14ac:dyDescent="0.25">
      <c r="A1030" s="340" t="s">
        <v>1355</v>
      </c>
      <c r="B1030" s="340" t="s">
        <v>10332</v>
      </c>
      <c r="C1030" s="340">
        <v>62</v>
      </c>
    </row>
    <row r="1031" spans="1:3" x14ac:dyDescent="0.25">
      <c r="A1031" s="340" t="s">
        <v>1358</v>
      </c>
      <c r="B1031" s="340" t="s">
        <v>10333</v>
      </c>
      <c r="C1031" s="340">
        <v>77.08</v>
      </c>
    </row>
    <row r="1032" spans="1:3" x14ac:dyDescent="0.25">
      <c r="A1032" s="340" t="s">
        <v>10505</v>
      </c>
      <c r="B1032" s="340" t="s">
        <v>10506</v>
      </c>
      <c r="C1032" s="340">
        <v>141</v>
      </c>
    </row>
    <row r="1033" spans="1:3" x14ac:dyDescent="0.25">
      <c r="A1033" s="340" t="s">
        <v>1365</v>
      </c>
      <c r="B1033" s="340" t="s">
        <v>9842</v>
      </c>
      <c r="C1033" s="340">
        <v>175.48</v>
      </c>
    </row>
    <row r="1034" spans="1:3" x14ac:dyDescent="0.25">
      <c r="A1034" s="340" t="s">
        <v>6215</v>
      </c>
      <c r="B1034" s="340" t="s">
        <v>9843</v>
      </c>
      <c r="C1034" s="340">
        <v>102</v>
      </c>
    </row>
    <row r="1035" spans="1:3" x14ac:dyDescent="0.25">
      <c r="A1035" s="340" t="s">
        <v>1790</v>
      </c>
      <c r="B1035" s="340" t="s">
        <v>9844</v>
      </c>
      <c r="C1035" s="340">
        <v>240</v>
      </c>
    </row>
    <row r="1036" spans="1:3" x14ac:dyDescent="0.25">
      <c r="A1036" s="340" t="s">
        <v>1369</v>
      </c>
      <c r="B1036" s="340" t="s">
        <v>9844</v>
      </c>
      <c r="C1036" s="340">
        <v>367.26</v>
      </c>
    </row>
    <row r="1037" spans="1:3" x14ac:dyDescent="0.25">
      <c r="A1037" s="340" t="s">
        <v>1367</v>
      </c>
      <c r="B1037" s="340" t="s">
        <v>9844</v>
      </c>
      <c r="C1037" s="340">
        <v>506.55</v>
      </c>
    </row>
    <row r="1038" spans="1:3" x14ac:dyDescent="0.25">
      <c r="A1038" s="340" t="s">
        <v>1789</v>
      </c>
      <c r="B1038" s="340" t="s">
        <v>9845</v>
      </c>
      <c r="C1038" s="340">
        <v>0</v>
      </c>
    </row>
    <row r="1039" spans="1:3" x14ac:dyDescent="0.25">
      <c r="A1039" s="340" t="s">
        <v>6220</v>
      </c>
      <c r="B1039" s="340" t="s">
        <v>9846</v>
      </c>
      <c r="C1039" s="340">
        <v>80</v>
      </c>
    </row>
    <row r="1040" spans="1:3" x14ac:dyDescent="0.25">
      <c r="A1040" s="340" t="s">
        <v>6211</v>
      </c>
      <c r="B1040" s="340" t="s">
        <v>9848</v>
      </c>
      <c r="C1040" s="340">
        <v>104</v>
      </c>
    </row>
    <row r="1041" spans="1:3" x14ac:dyDescent="0.25">
      <c r="A1041" s="340" t="s">
        <v>2608</v>
      </c>
      <c r="B1041" s="340" t="s">
        <v>9026</v>
      </c>
      <c r="C1041" s="340">
        <v>3.34</v>
      </c>
    </row>
    <row r="1042" spans="1:3" x14ac:dyDescent="0.25">
      <c r="A1042" s="340" t="s">
        <v>1377</v>
      </c>
      <c r="B1042" s="340" t="s">
        <v>9853</v>
      </c>
      <c r="C1042" s="340">
        <v>52.28</v>
      </c>
    </row>
    <row r="1043" spans="1:3" x14ac:dyDescent="0.25">
      <c r="A1043" s="340" t="s">
        <v>1386</v>
      </c>
      <c r="B1043" s="340" t="s">
        <v>9855</v>
      </c>
      <c r="C1043" s="340">
        <v>19.28</v>
      </c>
    </row>
    <row r="1044" spans="1:3" x14ac:dyDescent="0.25">
      <c r="A1044" s="340" t="s">
        <v>1388</v>
      </c>
      <c r="B1044" s="340" t="s">
        <v>9856</v>
      </c>
      <c r="C1044" s="340">
        <v>30.36</v>
      </c>
    </row>
    <row r="1045" spans="1:3" x14ac:dyDescent="0.25">
      <c r="A1045" s="340" t="s">
        <v>1390</v>
      </c>
      <c r="B1045" s="340" t="s">
        <v>10334</v>
      </c>
      <c r="C1045" s="340">
        <v>4.46</v>
      </c>
    </row>
    <row r="1046" spans="1:3" x14ac:dyDescent="0.25">
      <c r="A1046" s="340" t="s">
        <v>1394</v>
      </c>
      <c r="B1046" s="340" t="s">
        <v>10335</v>
      </c>
      <c r="C1046" s="340">
        <v>6.22</v>
      </c>
    </row>
    <row r="1047" spans="1:3" x14ac:dyDescent="0.25">
      <c r="A1047" s="340" t="s">
        <v>1398</v>
      </c>
      <c r="B1047" s="340" t="s">
        <v>10336</v>
      </c>
      <c r="C1047" s="340">
        <v>10.26</v>
      </c>
    </row>
    <row r="1048" spans="1:3" x14ac:dyDescent="0.25">
      <c r="A1048" s="340" t="s">
        <v>1402</v>
      </c>
      <c r="B1048" s="340" t="s">
        <v>10337</v>
      </c>
      <c r="C1048" s="340">
        <v>4.12</v>
      </c>
    </row>
    <row r="1049" spans="1:3" x14ac:dyDescent="0.25">
      <c r="A1049" s="340" t="s">
        <v>1405</v>
      </c>
      <c r="B1049" s="340" t="s">
        <v>10338</v>
      </c>
      <c r="C1049" s="340">
        <v>7.84</v>
      </c>
    </row>
    <row r="1050" spans="1:3" x14ac:dyDescent="0.25">
      <c r="A1050" s="340" t="s">
        <v>1408</v>
      </c>
      <c r="B1050" s="340" t="s">
        <v>10339</v>
      </c>
      <c r="C1050" s="340">
        <v>9.9</v>
      </c>
    </row>
    <row r="1051" spans="1:3" x14ac:dyDescent="0.25">
      <c r="A1051" s="340" t="s">
        <v>1414</v>
      </c>
      <c r="B1051" s="340" t="s">
        <v>10340</v>
      </c>
      <c r="C1051" s="340">
        <v>4.66</v>
      </c>
    </row>
    <row r="1052" spans="1:3" x14ac:dyDescent="0.25">
      <c r="A1052" s="340" t="s">
        <v>1419</v>
      </c>
      <c r="B1052" s="340" t="s">
        <v>10341</v>
      </c>
      <c r="C1052" s="340">
        <v>6.64</v>
      </c>
    </row>
    <row r="1053" spans="1:3" x14ac:dyDescent="0.25">
      <c r="A1053" s="340" t="s">
        <v>1423</v>
      </c>
      <c r="B1053" s="340" t="s">
        <v>10342</v>
      </c>
      <c r="C1053" s="340">
        <v>8.06</v>
      </c>
    </row>
    <row r="1054" spans="1:3" x14ac:dyDescent="0.25">
      <c r="A1054" s="340" t="s">
        <v>8418</v>
      </c>
      <c r="B1054" s="340" t="s">
        <v>8417</v>
      </c>
      <c r="C1054" s="340">
        <v>1.32</v>
      </c>
    </row>
    <row r="1055" spans="1:3" x14ac:dyDescent="0.25">
      <c r="A1055" s="340" t="s">
        <v>6222</v>
      </c>
      <c r="B1055" s="340" t="s">
        <v>10343</v>
      </c>
      <c r="C1055" s="340">
        <v>82.98</v>
      </c>
    </row>
    <row r="1056" spans="1:3" x14ac:dyDescent="0.25">
      <c r="A1056" s="340" t="s">
        <v>5765</v>
      </c>
      <c r="B1056" s="340" t="s">
        <v>10344</v>
      </c>
      <c r="C1056" s="340">
        <v>110</v>
      </c>
    </row>
    <row r="1057" spans="1:3" x14ac:dyDescent="0.25">
      <c r="A1057" s="340" t="s">
        <v>1480</v>
      </c>
      <c r="B1057" s="340" t="s">
        <v>9890</v>
      </c>
      <c r="C1057" s="340">
        <v>660.86</v>
      </c>
    </row>
    <row r="1058" spans="1:3" x14ac:dyDescent="0.25">
      <c r="A1058" s="340" t="s">
        <v>10081</v>
      </c>
      <c r="B1058" s="340" t="s">
        <v>9890</v>
      </c>
      <c r="C1058" s="340">
        <v>660.86</v>
      </c>
    </row>
    <row r="1059" spans="1:3" x14ac:dyDescent="0.25">
      <c r="A1059" s="340" t="s">
        <v>1482</v>
      </c>
      <c r="B1059" s="340" t="s">
        <v>9891</v>
      </c>
      <c r="C1059" s="340">
        <v>720.82</v>
      </c>
    </row>
    <row r="1060" spans="1:3" x14ac:dyDescent="0.25">
      <c r="A1060" s="340" t="s">
        <v>10082</v>
      </c>
      <c r="B1060" s="340" t="s">
        <v>9891</v>
      </c>
      <c r="C1060" s="340">
        <v>720.82</v>
      </c>
    </row>
    <row r="1061" spans="1:3" x14ac:dyDescent="0.25">
      <c r="A1061" s="340" t="s">
        <v>1484</v>
      </c>
      <c r="B1061" s="340" t="s">
        <v>9892</v>
      </c>
      <c r="C1061" s="340">
        <v>631.61</v>
      </c>
    </row>
    <row r="1062" spans="1:3" x14ac:dyDescent="0.25">
      <c r="A1062" s="340" t="s">
        <v>1486</v>
      </c>
      <c r="B1062" s="340" t="s">
        <v>9893</v>
      </c>
      <c r="C1062" s="340">
        <v>810.05</v>
      </c>
    </row>
    <row r="1063" spans="1:3" x14ac:dyDescent="0.25">
      <c r="A1063" s="340" t="s">
        <v>10083</v>
      </c>
      <c r="B1063" s="340" t="s">
        <v>9893</v>
      </c>
      <c r="C1063" s="340">
        <v>810.05</v>
      </c>
    </row>
    <row r="1064" spans="1:3" x14ac:dyDescent="0.25">
      <c r="A1064" s="340" t="s">
        <v>1488</v>
      </c>
      <c r="B1064" s="340" t="s">
        <v>9894</v>
      </c>
      <c r="C1064" s="340">
        <v>757.44</v>
      </c>
    </row>
    <row r="1065" spans="1:3" x14ac:dyDescent="0.25">
      <c r="A1065" s="340" t="s">
        <v>10201</v>
      </c>
      <c r="B1065" s="340" t="s">
        <v>9894</v>
      </c>
      <c r="C1065" s="340">
        <v>757.44</v>
      </c>
    </row>
    <row r="1066" spans="1:3" x14ac:dyDescent="0.25">
      <c r="A1066" s="340" t="s">
        <v>10084</v>
      </c>
      <c r="B1066" s="340" t="s">
        <v>9895</v>
      </c>
      <c r="C1066" s="340">
        <v>843.31</v>
      </c>
    </row>
    <row r="1067" spans="1:3" x14ac:dyDescent="0.25">
      <c r="A1067" s="340" t="s">
        <v>1492</v>
      </c>
      <c r="B1067" s="340" t="s">
        <v>9896</v>
      </c>
      <c r="C1067" s="340">
        <v>773.28</v>
      </c>
    </row>
    <row r="1068" spans="1:3" x14ac:dyDescent="0.25">
      <c r="A1068" s="340" t="s">
        <v>10136</v>
      </c>
      <c r="B1068" s="340" t="s">
        <v>9897</v>
      </c>
      <c r="C1068" s="340">
        <v>1005.86</v>
      </c>
    </row>
    <row r="1069" spans="1:3" x14ac:dyDescent="0.25">
      <c r="A1069" s="340" t="s">
        <v>1494</v>
      </c>
      <c r="B1069" s="340" t="s">
        <v>9898</v>
      </c>
      <c r="C1069" s="340">
        <v>900.1</v>
      </c>
    </row>
    <row r="1070" spans="1:3" x14ac:dyDescent="0.25">
      <c r="A1070" s="340" t="s">
        <v>10137</v>
      </c>
      <c r="B1070" s="340" t="s">
        <v>9899</v>
      </c>
      <c r="C1070" s="340">
        <v>1152.26</v>
      </c>
    </row>
    <row r="1071" spans="1:3" x14ac:dyDescent="0.25">
      <c r="A1071" s="340" t="s">
        <v>1498</v>
      </c>
      <c r="B1071" s="340" t="s">
        <v>9900</v>
      </c>
      <c r="C1071" s="340">
        <v>447.38</v>
      </c>
    </row>
    <row r="1072" spans="1:3" x14ac:dyDescent="0.25">
      <c r="A1072" s="340" t="s">
        <v>10199</v>
      </c>
      <c r="B1072" s="340" t="s">
        <v>9900</v>
      </c>
      <c r="C1072" s="340">
        <v>447.38</v>
      </c>
    </row>
    <row r="1073" spans="1:3" x14ac:dyDescent="0.25">
      <c r="A1073" s="340" t="s">
        <v>1499</v>
      </c>
      <c r="B1073" s="340" t="s">
        <v>9901</v>
      </c>
      <c r="C1073" s="340">
        <v>482.57</v>
      </c>
    </row>
    <row r="1074" spans="1:3" x14ac:dyDescent="0.25">
      <c r="A1074" s="340" t="s">
        <v>10085</v>
      </c>
      <c r="B1074" s="340" t="s">
        <v>9901</v>
      </c>
      <c r="C1074" s="340">
        <v>391.27</v>
      </c>
    </row>
    <row r="1075" spans="1:3" x14ac:dyDescent="0.25">
      <c r="A1075" s="340" t="s">
        <v>10086</v>
      </c>
      <c r="B1075" s="340" t="s">
        <v>9902</v>
      </c>
      <c r="C1075" s="340">
        <v>435.96</v>
      </c>
    </row>
    <row r="1076" spans="1:3" x14ac:dyDescent="0.25">
      <c r="A1076" s="340" t="s">
        <v>10087</v>
      </c>
      <c r="B1076" s="340" t="s">
        <v>9903</v>
      </c>
      <c r="C1076" s="340">
        <v>547.94000000000005</v>
      </c>
    </row>
    <row r="1077" spans="1:3" x14ac:dyDescent="0.25">
      <c r="A1077" s="340" t="s">
        <v>1502</v>
      </c>
      <c r="B1077" s="340" t="s">
        <v>9904</v>
      </c>
      <c r="C1077" s="340">
        <v>635.88</v>
      </c>
    </row>
    <row r="1078" spans="1:3" x14ac:dyDescent="0.25">
      <c r="A1078" s="340" t="s">
        <v>10205</v>
      </c>
      <c r="B1078" s="340" t="s">
        <v>9904</v>
      </c>
      <c r="C1078" s="340">
        <v>635.88</v>
      </c>
    </row>
    <row r="1079" spans="1:3" x14ac:dyDescent="0.25">
      <c r="A1079" s="340" t="s">
        <v>10564</v>
      </c>
      <c r="B1079" s="340" t="s">
        <v>10574</v>
      </c>
      <c r="C1079" s="340">
        <v>2677.08</v>
      </c>
    </row>
    <row r="1080" spans="1:3" x14ac:dyDescent="0.25">
      <c r="A1080" s="340" t="s">
        <v>1452</v>
      </c>
      <c r="B1080" s="340" t="s">
        <v>9861</v>
      </c>
      <c r="C1080" s="340">
        <v>2585.2800000000002</v>
      </c>
    </row>
    <row r="1081" spans="1:3" x14ac:dyDescent="0.25">
      <c r="A1081" s="340" t="s">
        <v>6505</v>
      </c>
      <c r="B1081" s="340" t="s">
        <v>8416</v>
      </c>
      <c r="C1081" s="340">
        <v>2470.13</v>
      </c>
    </row>
    <row r="1082" spans="1:3" x14ac:dyDescent="0.25">
      <c r="A1082" s="340" t="s">
        <v>6267</v>
      </c>
      <c r="B1082" s="340" t="s">
        <v>9862</v>
      </c>
      <c r="C1082" s="340">
        <v>2067.94</v>
      </c>
    </row>
    <row r="1083" spans="1:3" x14ac:dyDescent="0.25">
      <c r="A1083" s="340" t="s">
        <v>1806</v>
      </c>
      <c r="B1083" s="340" t="s">
        <v>9863</v>
      </c>
      <c r="C1083" s="340">
        <v>1945.79</v>
      </c>
    </row>
    <row r="1084" spans="1:3" x14ac:dyDescent="0.25">
      <c r="A1084" s="340" t="s">
        <v>10264</v>
      </c>
      <c r="B1084" s="340" t="s">
        <v>10345</v>
      </c>
      <c r="C1084" s="340">
        <v>2479.4</v>
      </c>
    </row>
    <row r="1085" spans="1:3" x14ac:dyDescent="0.25">
      <c r="A1085" s="340" t="s">
        <v>1454</v>
      </c>
      <c r="B1085" s="340" t="s">
        <v>9864</v>
      </c>
      <c r="C1085" s="340">
        <v>2327.8200000000002</v>
      </c>
    </row>
    <row r="1086" spans="1:3" x14ac:dyDescent="0.25">
      <c r="A1086" s="340" t="s">
        <v>10397</v>
      </c>
      <c r="B1086" s="340" t="s">
        <v>10412</v>
      </c>
      <c r="C1086" s="340">
        <v>0</v>
      </c>
    </row>
    <row r="1087" spans="1:3" x14ac:dyDescent="0.25">
      <c r="A1087" s="340" t="s">
        <v>1456</v>
      </c>
      <c r="B1087" s="340" t="s">
        <v>9865</v>
      </c>
      <c r="C1087" s="340">
        <v>3145.77</v>
      </c>
    </row>
    <row r="1088" spans="1:3" x14ac:dyDescent="0.25">
      <c r="A1088" s="340" t="s">
        <v>2366</v>
      </c>
      <c r="B1088" s="340" t="s">
        <v>9866</v>
      </c>
      <c r="C1088" s="340">
        <v>2967.48</v>
      </c>
    </row>
    <row r="1089" spans="1:3" x14ac:dyDescent="0.25">
      <c r="A1089" s="340" t="s">
        <v>5943</v>
      </c>
      <c r="B1089" s="340" t="s">
        <v>9867</v>
      </c>
      <c r="C1089" s="340">
        <v>3661.84</v>
      </c>
    </row>
    <row r="1090" spans="1:3" x14ac:dyDescent="0.25">
      <c r="A1090" s="340" t="s">
        <v>6412</v>
      </c>
      <c r="B1090" s="340" t="s">
        <v>9868</v>
      </c>
      <c r="C1090" s="340">
        <v>3453.66</v>
      </c>
    </row>
    <row r="1091" spans="1:3" x14ac:dyDescent="0.25">
      <c r="A1091" s="340" t="s">
        <v>10469</v>
      </c>
      <c r="B1091" s="340" t="s">
        <v>10470</v>
      </c>
      <c r="C1091" s="340">
        <v>0</v>
      </c>
    </row>
    <row r="1092" spans="1:3" x14ac:dyDescent="0.25">
      <c r="A1092" s="340" t="s">
        <v>5996</v>
      </c>
      <c r="B1092" s="340" t="s">
        <v>9869</v>
      </c>
      <c r="C1092" s="340">
        <v>2691.5</v>
      </c>
    </row>
    <row r="1093" spans="1:3" x14ac:dyDescent="0.25">
      <c r="A1093" s="340" t="s">
        <v>1807</v>
      </c>
      <c r="B1093" s="340" t="s">
        <v>9870</v>
      </c>
      <c r="C1093" s="340">
        <v>2375.35</v>
      </c>
    </row>
    <row r="1094" spans="1:3" x14ac:dyDescent="0.25">
      <c r="A1094" s="340" t="s">
        <v>5730</v>
      </c>
      <c r="B1094" s="340" t="s">
        <v>9872</v>
      </c>
      <c r="C1094" s="340">
        <v>2807.46</v>
      </c>
    </row>
    <row r="1095" spans="1:3" x14ac:dyDescent="0.25">
      <c r="A1095" s="340" t="s">
        <v>10551</v>
      </c>
      <c r="B1095" s="340" t="s">
        <v>10552</v>
      </c>
      <c r="C1095" s="340">
        <v>2779.46</v>
      </c>
    </row>
    <row r="1096" spans="1:3" x14ac:dyDescent="0.25">
      <c r="A1096" s="340" t="s">
        <v>1458</v>
      </c>
      <c r="B1096" s="340" t="s">
        <v>9873</v>
      </c>
      <c r="C1096" s="340">
        <v>2744.81</v>
      </c>
    </row>
    <row r="1097" spans="1:3" x14ac:dyDescent="0.25">
      <c r="A1097" s="340" t="s">
        <v>10471</v>
      </c>
      <c r="B1097" s="340" t="s">
        <v>10472</v>
      </c>
      <c r="C1097" s="340">
        <v>0</v>
      </c>
    </row>
    <row r="1098" spans="1:3" x14ac:dyDescent="0.25">
      <c r="A1098" s="340" t="s">
        <v>1460</v>
      </c>
      <c r="B1098" s="340" t="s">
        <v>9874</v>
      </c>
      <c r="C1098" s="340">
        <v>3685.75</v>
      </c>
    </row>
    <row r="1099" spans="1:3" x14ac:dyDescent="0.25">
      <c r="A1099" s="340" t="s">
        <v>8934</v>
      </c>
      <c r="B1099" s="340" t="s">
        <v>8936</v>
      </c>
      <c r="C1099" s="340">
        <v>3717.25</v>
      </c>
    </row>
    <row r="1100" spans="1:3" x14ac:dyDescent="0.25">
      <c r="A1100" s="340" t="s">
        <v>34</v>
      </c>
      <c r="B1100" s="340" t="s">
        <v>9875</v>
      </c>
      <c r="C1100" s="340">
        <v>3498.6</v>
      </c>
    </row>
    <row r="1101" spans="1:3" x14ac:dyDescent="0.25">
      <c r="A1101" s="340" t="s">
        <v>8415</v>
      </c>
      <c r="B1101" s="340" t="s">
        <v>8414</v>
      </c>
      <c r="C1101" s="340">
        <v>4584.83</v>
      </c>
    </row>
    <row r="1102" spans="1:3" x14ac:dyDescent="0.25">
      <c r="A1102" s="340" t="s">
        <v>35</v>
      </c>
      <c r="B1102" s="340" t="s">
        <v>9876</v>
      </c>
      <c r="C1102" s="340">
        <v>4269.83</v>
      </c>
    </row>
    <row r="1103" spans="1:3" x14ac:dyDescent="0.25">
      <c r="A1103" s="340" t="s">
        <v>6422</v>
      </c>
      <c r="B1103" s="340" t="s">
        <v>8413</v>
      </c>
      <c r="C1103" s="340">
        <v>4168.29</v>
      </c>
    </row>
    <row r="1104" spans="1:3" x14ac:dyDescent="0.25">
      <c r="A1104" s="340" t="s">
        <v>8707</v>
      </c>
      <c r="B1104" s="340" t="s">
        <v>8708</v>
      </c>
      <c r="C1104" s="340">
        <v>3391.5</v>
      </c>
    </row>
    <row r="1105" spans="1:3" x14ac:dyDescent="0.25">
      <c r="A1105" s="340" t="s">
        <v>1464</v>
      </c>
      <c r="B1105" s="340" t="s">
        <v>9877</v>
      </c>
      <c r="C1105" s="340">
        <v>3514.53</v>
      </c>
    </row>
    <row r="1106" spans="1:3" x14ac:dyDescent="0.25">
      <c r="A1106" s="340" t="s">
        <v>10553</v>
      </c>
      <c r="B1106" s="340" t="s">
        <v>10554</v>
      </c>
      <c r="C1106" s="340">
        <v>3479.53</v>
      </c>
    </row>
    <row r="1107" spans="1:3" x14ac:dyDescent="0.25">
      <c r="A1107" s="340" t="s">
        <v>1462</v>
      </c>
      <c r="B1107" s="340" t="s">
        <v>9879</v>
      </c>
      <c r="C1107" s="340">
        <v>3403.75</v>
      </c>
    </row>
    <row r="1108" spans="1:3" x14ac:dyDescent="0.25">
      <c r="A1108" s="340" t="s">
        <v>10088</v>
      </c>
      <c r="B1108" s="340" t="s">
        <v>10089</v>
      </c>
      <c r="C1108" s="340">
        <v>4844.32</v>
      </c>
    </row>
    <row r="1109" spans="1:3" x14ac:dyDescent="0.25">
      <c r="A1109" s="340" t="s">
        <v>8709</v>
      </c>
      <c r="B1109" s="340" t="s">
        <v>8710</v>
      </c>
      <c r="C1109" s="340">
        <v>4228.49</v>
      </c>
    </row>
    <row r="1110" spans="1:3" x14ac:dyDescent="0.25">
      <c r="A1110" s="340" t="s">
        <v>5944</v>
      </c>
      <c r="B1110" s="340" t="s">
        <v>9881</v>
      </c>
      <c r="C1110" s="340">
        <v>4036.27</v>
      </c>
    </row>
    <row r="1111" spans="1:3" x14ac:dyDescent="0.25">
      <c r="A1111" s="340" t="s">
        <v>10057</v>
      </c>
      <c r="B1111" s="340" t="s">
        <v>10058</v>
      </c>
      <c r="C1111" s="340">
        <v>4800.25</v>
      </c>
    </row>
    <row r="1112" spans="1:3" x14ac:dyDescent="0.25">
      <c r="A1112" s="340" t="s">
        <v>5999</v>
      </c>
      <c r="B1112" s="340" t="s">
        <v>9882</v>
      </c>
      <c r="C1112" s="340">
        <v>4555.25</v>
      </c>
    </row>
    <row r="1113" spans="1:3" x14ac:dyDescent="0.25">
      <c r="A1113" s="340" t="s">
        <v>10565</v>
      </c>
      <c r="B1113" s="340" t="s">
        <v>10575</v>
      </c>
      <c r="C1113" s="340">
        <v>0</v>
      </c>
    </row>
    <row r="1114" spans="1:3" x14ac:dyDescent="0.25">
      <c r="A1114" s="340" t="s">
        <v>5761</v>
      </c>
      <c r="B1114" s="340" t="s">
        <v>8838</v>
      </c>
      <c r="C1114" s="340">
        <v>258.39999999999998</v>
      </c>
    </row>
    <row r="1115" spans="1:3" x14ac:dyDescent="0.25">
      <c r="A1115" s="340" t="s">
        <v>6346</v>
      </c>
      <c r="B1115" s="340" t="s">
        <v>8839</v>
      </c>
      <c r="C1115" s="340">
        <v>277.10000000000002</v>
      </c>
    </row>
    <row r="1116" spans="1:3" x14ac:dyDescent="0.25">
      <c r="A1116" s="340" t="s">
        <v>8840</v>
      </c>
      <c r="B1116" s="340" t="s">
        <v>8841</v>
      </c>
      <c r="C1116" s="340">
        <v>0</v>
      </c>
    </row>
    <row r="1117" spans="1:3" x14ac:dyDescent="0.25">
      <c r="A1117" s="340" t="s">
        <v>5333</v>
      </c>
      <c r="B1117" s="340" t="s">
        <v>9906</v>
      </c>
      <c r="C1117" s="340">
        <v>20</v>
      </c>
    </row>
    <row r="1118" spans="1:3" x14ac:dyDescent="0.25">
      <c r="A1118" s="340" t="s">
        <v>5336</v>
      </c>
      <c r="B1118" s="340" t="s">
        <v>9907</v>
      </c>
      <c r="C1118" s="340">
        <v>0.3</v>
      </c>
    </row>
    <row r="1119" spans="1:3" x14ac:dyDescent="0.25">
      <c r="A1119" s="340" t="s">
        <v>6243</v>
      </c>
      <c r="B1119" s="340" t="s">
        <v>9909</v>
      </c>
      <c r="C1119" s="340">
        <v>189.12</v>
      </c>
    </row>
    <row r="1120" spans="1:3" x14ac:dyDescent="0.25">
      <c r="A1120" s="340" t="s">
        <v>1534</v>
      </c>
      <c r="B1120" s="340" t="s">
        <v>9917</v>
      </c>
      <c r="C1120" s="340">
        <v>0.87</v>
      </c>
    </row>
    <row r="1121" spans="1:3" x14ac:dyDescent="0.25">
      <c r="A1121" s="340" t="s">
        <v>1536</v>
      </c>
      <c r="B1121" s="340" t="s">
        <v>9918</v>
      </c>
      <c r="C1121" s="340">
        <v>0.97</v>
      </c>
    </row>
    <row r="1122" spans="1:3" x14ac:dyDescent="0.25">
      <c r="A1122" s="340" t="s">
        <v>1538</v>
      </c>
      <c r="B1122" s="340" t="s">
        <v>9919</v>
      </c>
      <c r="C1122" s="340">
        <v>0.37</v>
      </c>
    </row>
    <row r="1123" spans="1:3" x14ac:dyDescent="0.25">
      <c r="A1123" s="340" t="s">
        <v>1540</v>
      </c>
      <c r="B1123" s="340" t="s">
        <v>9920</v>
      </c>
      <c r="C1123" s="340">
        <v>0.35</v>
      </c>
    </row>
    <row r="1124" spans="1:3" x14ac:dyDescent="0.25">
      <c r="A1124" s="340" t="s">
        <v>1542</v>
      </c>
      <c r="B1124" s="340" t="s">
        <v>9921</v>
      </c>
      <c r="C1124" s="340">
        <v>1.22</v>
      </c>
    </row>
    <row r="1125" spans="1:3" x14ac:dyDescent="0.25">
      <c r="A1125" s="340" t="s">
        <v>1544</v>
      </c>
      <c r="B1125" s="340" t="s">
        <v>9922</v>
      </c>
      <c r="C1125" s="340">
        <v>0.98</v>
      </c>
    </row>
    <row r="1126" spans="1:3" x14ac:dyDescent="0.25">
      <c r="A1126" s="340" t="s">
        <v>1550</v>
      </c>
      <c r="B1126" s="340" t="s">
        <v>9925</v>
      </c>
      <c r="C1126" s="340">
        <v>15.48</v>
      </c>
    </row>
    <row r="1127" spans="1:3" x14ac:dyDescent="0.25">
      <c r="A1127" s="340" t="s">
        <v>1546</v>
      </c>
      <c r="B1127" s="340" t="s">
        <v>9923</v>
      </c>
      <c r="C1127" s="340">
        <v>0.85</v>
      </c>
    </row>
    <row r="1128" spans="1:3" x14ac:dyDescent="0.25">
      <c r="A1128" s="340" t="s">
        <v>1548</v>
      </c>
      <c r="B1128" s="340" t="s">
        <v>9924</v>
      </c>
      <c r="C1128" s="340">
        <v>0.9</v>
      </c>
    </row>
    <row r="1129" spans="1:3" x14ac:dyDescent="0.25">
      <c r="A1129" s="340" t="s">
        <v>1552</v>
      </c>
      <c r="B1129" s="340" t="s">
        <v>8843</v>
      </c>
      <c r="C1129" s="340">
        <v>20.22</v>
      </c>
    </row>
    <row r="1130" spans="1:3" x14ac:dyDescent="0.25">
      <c r="A1130" s="340" t="s">
        <v>8842</v>
      </c>
      <c r="B1130" s="340" t="s">
        <v>8843</v>
      </c>
      <c r="C1130" s="340">
        <v>20.97</v>
      </c>
    </row>
    <row r="1131" spans="1:3" x14ac:dyDescent="0.25">
      <c r="A1131" s="340" t="s">
        <v>5768</v>
      </c>
      <c r="B1131" s="340" t="s">
        <v>9915</v>
      </c>
      <c r="C1131" s="340">
        <v>1.84</v>
      </c>
    </row>
    <row r="1132" spans="1:3" x14ac:dyDescent="0.25">
      <c r="A1132" s="340" t="s">
        <v>8412</v>
      </c>
      <c r="B1132" s="340" t="s">
        <v>8411</v>
      </c>
      <c r="C1132" s="340">
        <v>0</v>
      </c>
    </row>
    <row r="1133" spans="1:3" x14ac:dyDescent="0.25">
      <c r="A1133" s="340" t="s">
        <v>5598</v>
      </c>
      <c r="B1133" s="340" t="s">
        <v>9926</v>
      </c>
      <c r="C1133" s="340">
        <v>13</v>
      </c>
    </row>
    <row r="1134" spans="1:3" x14ac:dyDescent="0.25">
      <c r="A1134" s="340" t="s">
        <v>1564</v>
      </c>
      <c r="B1134" s="340" t="s">
        <v>10346</v>
      </c>
      <c r="C1134" s="340">
        <v>1.84</v>
      </c>
    </row>
    <row r="1135" spans="1:3" x14ac:dyDescent="0.25">
      <c r="A1135" s="340" t="s">
        <v>1562</v>
      </c>
      <c r="B1135" s="340" t="s">
        <v>10346</v>
      </c>
      <c r="C1135" s="340">
        <v>1.7</v>
      </c>
    </row>
    <row r="1136" spans="1:3" x14ac:dyDescent="0.25">
      <c r="A1136" s="340" t="s">
        <v>1565</v>
      </c>
      <c r="B1136" s="340" t="s">
        <v>10347</v>
      </c>
      <c r="C1136" s="340">
        <v>3.22</v>
      </c>
    </row>
    <row r="1137" spans="1:3" x14ac:dyDescent="0.25">
      <c r="A1137" s="340" t="s">
        <v>1573</v>
      </c>
      <c r="B1137" s="340" t="s">
        <v>9927</v>
      </c>
      <c r="C1137" s="340">
        <v>1.8</v>
      </c>
    </row>
    <row r="1138" spans="1:3" x14ac:dyDescent="0.25">
      <c r="A1138" s="340" t="s">
        <v>1574</v>
      </c>
      <c r="B1138" s="340" t="s">
        <v>9928</v>
      </c>
      <c r="C1138" s="340">
        <v>2</v>
      </c>
    </row>
    <row r="1139" spans="1:3" x14ac:dyDescent="0.25">
      <c r="A1139" s="340" t="s">
        <v>1575</v>
      </c>
      <c r="B1139" s="340" t="s">
        <v>9929</v>
      </c>
      <c r="C1139" s="340">
        <v>0.2</v>
      </c>
    </row>
    <row r="1140" spans="1:3" x14ac:dyDescent="0.25">
      <c r="A1140" s="340" t="s">
        <v>5855</v>
      </c>
      <c r="B1140" s="340" t="s">
        <v>10348</v>
      </c>
      <c r="C1140" s="340">
        <v>35.549999999999997</v>
      </c>
    </row>
    <row r="1141" spans="1:3" x14ac:dyDescent="0.25">
      <c r="A1141" s="340" t="s">
        <v>8410</v>
      </c>
      <c r="B1141" s="340" t="s">
        <v>135</v>
      </c>
      <c r="C1141" s="340">
        <v>162</v>
      </c>
    </row>
    <row r="1142" spans="1:3" x14ac:dyDescent="0.25">
      <c r="A1142" s="340" t="s">
        <v>10509</v>
      </c>
      <c r="B1142" s="340" t="s">
        <v>10510</v>
      </c>
      <c r="C1142" s="340">
        <v>0</v>
      </c>
    </row>
    <row r="1143" spans="1:3" x14ac:dyDescent="0.25">
      <c r="A1143" s="340" t="s">
        <v>10511</v>
      </c>
      <c r="B1143" s="340" t="s">
        <v>10512</v>
      </c>
      <c r="C1143" s="340">
        <v>0</v>
      </c>
    </row>
    <row r="1144" spans="1:3" x14ac:dyDescent="0.25">
      <c r="A1144" s="340" t="s">
        <v>10525</v>
      </c>
      <c r="B1144" s="340" t="s">
        <v>10526</v>
      </c>
      <c r="C1144" s="340">
        <v>0</v>
      </c>
    </row>
    <row r="1145" spans="1:3" x14ac:dyDescent="0.25">
      <c r="A1145" s="340" t="s">
        <v>10535</v>
      </c>
      <c r="B1145" s="340" t="s">
        <v>10536</v>
      </c>
      <c r="C1145" s="340">
        <v>0</v>
      </c>
    </row>
    <row r="1146" spans="1:3" x14ac:dyDescent="0.25">
      <c r="A1146" s="340" t="s">
        <v>10527</v>
      </c>
      <c r="B1146" s="340" t="s">
        <v>10528</v>
      </c>
      <c r="C1146" s="340">
        <v>0</v>
      </c>
    </row>
    <row r="1147" spans="1:3" x14ac:dyDescent="0.25">
      <c r="A1147" s="340" t="s">
        <v>10529</v>
      </c>
      <c r="B1147" s="340" t="s">
        <v>10530</v>
      </c>
      <c r="C1147" s="340">
        <v>0</v>
      </c>
    </row>
    <row r="1148" spans="1:3" x14ac:dyDescent="0.25">
      <c r="A1148" s="340" t="s">
        <v>10531</v>
      </c>
      <c r="B1148" s="340" t="s">
        <v>10532</v>
      </c>
      <c r="C1148" s="340">
        <v>0</v>
      </c>
    </row>
    <row r="1149" spans="1:3" x14ac:dyDescent="0.25">
      <c r="A1149" s="340" t="s">
        <v>10533</v>
      </c>
      <c r="B1149" s="340" t="s">
        <v>10534</v>
      </c>
      <c r="C1149" s="340">
        <v>0</v>
      </c>
    </row>
    <row r="1150" spans="1:3" x14ac:dyDescent="0.25">
      <c r="A1150" s="340" t="s">
        <v>10519</v>
      </c>
      <c r="B1150" s="340" t="s">
        <v>10520</v>
      </c>
      <c r="C1150" s="340">
        <v>0</v>
      </c>
    </row>
    <row r="1151" spans="1:3" x14ac:dyDescent="0.25">
      <c r="A1151" s="340" t="s">
        <v>10521</v>
      </c>
      <c r="B1151" s="340" t="s">
        <v>10522</v>
      </c>
      <c r="C1151" s="340">
        <v>0</v>
      </c>
    </row>
    <row r="1152" spans="1:3" x14ac:dyDescent="0.25">
      <c r="A1152" s="340" t="s">
        <v>10517</v>
      </c>
      <c r="B1152" s="340" t="s">
        <v>10518</v>
      </c>
      <c r="C1152" s="340">
        <v>0</v>
      </c>
    </row>
    <row r="1153" spans="1:3" x14ac:dyDescent="0.25">
      <c r="A1153" s="340" t="s">
        <v>10513</v>
      </c>
      <c r="B1153" s="340" t="s">
        <v>10514</v>
      </c>
      <c r="C1153" s="340">
        <v>0</v>
      </c>
    </row>
    <row r="1154" spans="1:3" x14ac:dyDescent="0.25">
      <c r="A1154" s="340" t="s">
        <v>10515</v>
      </c>
      <c r="B1154" s="340" t="s">
        <v>10516</v>
      </c>
      <c r="C1154" s="340">
        <v>0</v>
      </c>
    </row>
    <row r="1155" spans="1:3" x14ac:dyDescent="0.25">
      <c r="A1155" s="340" t="s">
        <v>10537</v>
      </c>
      <c r="B1155" s="340" t="s">
        <v>10538</v>
      </c>
      <c r="C1155" s="340">
        <v>0</v>
      </c>
    </row>
    <row r="1156" spans="1:3" x14ac:dyDescent="0.25">
      <c r="A1156" s="340" t="s">
        <v>10539</v>
      </c>
      <c r="B1156" s="340" t="s">
        <v>10540</v>
      </c>
      <c r="C1156" s="340">
        <v>0</v>
      </c>
    </row>
    <row r="1157" spans="1:3" x14ac:dyDescent="0.25">
      <c r="A1157" s="340" t="s">
        <v>10541</v>
      </c>
      <c r="B1157" s="340" t="s">
        <v>10542</v>
      </c>
      <c r="C1157" s="340">
        <v>0</v>
      </c>
    </row>
    <row r="1158" spans="1:3" x14ac:dyDescent="0.25">
      <c r="A1158" s="340" t="s">
        <v>10523</v>
      </c>
      <c r="B1158" s="340" t="s">
        <v>10524</v>
      </c>
      <c r="C1158" s="340">
        <v>0</v>
      </c>
    </row>
    <row r="1159" spans="1:3" x14ac:dyDescent="0.25">
      <c r="A1159" s="340" t="s">
        <v>8401</v>
      </c>
      <c r="B1159" s="340" t="s">
        <v>2625</v>
      </c>
      <c r="C1159" s="340">
        <v>4258.24</v>
      </c>
    </row>
    <row r="1160" spans="1:3" x14ac:dyDescent="0.25">
      <c r="A1160" s="340" t="s">
        <v>8400</v>
      </c>
      <c r="B1160" s="340" t="s">
        <v>2626</v>
      </c>
      <c r="C1160" s="340">
        <v>7863.44</v>
      </c>
    </row>
    <row r="1161" spans="1:3" x14ac:dyDescent="0.25">
      <c r="A1161" s="340" t="s">
        <v>2638</v>
      </c>
      <c r="B1161" s="340" t="s">
        <v>2639</v>
      </c>
      <c r="C1161" s="340">
        <v>27405.42</v>
      </c>
    </row>
    <row r="1162" spans="1:3" x14ac:dyDescent="0.25">
      <c r="A1162" s="340" t="s">
        <v>8387</v>
      </c>
      <c r="B1162" s="340" t="s">
        <v>8386</v>
      </c>
      <c r="C1162" s="340">
        <v>0</v>
      </c>
    </row>
    <row r="1163" spans="1:3" x14ac:dyDescent="0.25">
      <c r="A1163" s="340" t="s">
        <v>2640</v>
      </c>
      <c r="B1163" s="340" t="s">
        <v>2641</v>
      </c>
      <c r="C1163" s="340">
        <v>356.46</v>
      </c>
    </row>
    <row r="1164" spans="1:3" x14ac:dyDescent="0.25">
      <c r="A1164" s="340" t="s">
        <v>2642</v>
      </c>
      <c r="B1164" s="340" t="s">
        <v>2643</v>
      </c>
      <c r="C1164" s="340">
        <v>0</v>
      </c>
    </row>
    <row r="1165" spans="1:3" x14ac:dyDescent="0.25">
      <c r="A1165" s="340" t="s">
        <v>1943</v>
      </c>
      <c r="B1165" s="340" t="s">
        <v>2644</v>
      </c>
      <c r="C1165" s="340">
        <v>0</v>
      </c>
    </row>
    <row r="1166" spans="1:3" x14ac:dyDescent="0.25">
      <c r="A1166" s="340" t="s">
        <v>1944</v>
      </c>
      <c r="B1166" s="340" t="s">
        <v>2645</v>
      </c>
      <c r="C1166" s="340">
        <v>273.82</v>
      </c>
    </row>
    <row r="1167" spans="1:3" x14ac:dyDescent="0.25">
      <c r="A1167" s="340" t="s">
        <v>2051</v>
      </c>
      <c r="B1167" s="340" t="s">
        <v>2646</v>
      </c>
      <c r="C1167" s="340">
        <v>0</v>
      </c>
    </row>
    <row r="1168" spans="1:3" x14ac:dyDescent="0.25">
      <c r="A1168" s="340" t="s">
        <v>2047</v>
      </c>
      <c r="B1168" s="340" t="s">
        <v>2647</v>
      </c>
      <c r="C1168" s="340">
        <v>476.62</v>
      </c>
    </row>
    <row r="1169" spans="1:3" x14ac:dyDescent="0.25">
      <c r="A1169" s="340" t="s">
        <v>2048</v>
      </c>
      <c r="B1169" s="340" t="s">
        <v>2648</v>
      </c>
      <c r="C1169" s="340">
        <v>503.28</v>
      </c>
    </row>
    <row r="1170" spans="1:3" x14ac:dyDescent="0.25">
      <c r="A1170" s="340" t="s">
        <v>2050</v>
      </c>
      <c r="B1170" s="340" t="s">
        <v>2649</v>
      </c>
      <c r="C1170" s="340">
        <v>644.08000000000004</v>
      </c>
    </row>
    <row r="1171" spans="1:3" x14ac:dyDescent="0.25">
      <c r="A1171" s="340" t="s">
        <v>2049</v>
      </c>
      <c r="B1171" s="340" t="s">
        <v>2650</v>
      </c>
      <c r="C1171" s="340">
        <v>542.88</v>
      </c>
    </row>
    <row r="1172" spans="1:3" x14ac:dyDescent="0.25">
      <c r="A1172" s="340" t="s">
        <v>2052</v>
      </c>
      <c r="B1172" s="340" t="s">
        <v>2651</v>
      </c>
      <c r="C1172" s="340">
        <v>0</v>
      </c>
    </row>
    <row r="1173" spans="1:3" x14ac:dyDescent="0.25">
      <c r="A1173" s="340" t="s">
        <v>5867</v>
      </c>
      <c r="B1173" s="340" t="s">
        <v>5868</v>
      </c>
      <c r="C1173" s="340">
        <v>290</v>
      </c>
    </row>
    <row r="1174" spans="1:3" x14ac:dyDescent="0.25">
      <c r="A1174" s="340" t="s">
        <v>2652</v>
      </c>
      <c r="B1174" s="340" t="s">
        <v>2653</v>
      </c>
      <c r="C1174" s="340">
        <v>0</v>
      </c>
    </row>
    <row r="1175" spans="1:3" x14ac:dyDescent="0.25">
      <c r="A1175" s="340" t="s">
        <v>2654</v>
      </c>
      <c r="B1175" s="340" t="s">
        <v>2653</v>
      </c>
      <c r="C1175" s="340">
        <v>0</v>
      </c>
    </row>
    <row r="1176" spans="1:3" x14ac:dyDescent="0.25">
      <c r="A1176" s="340" t="s">
        <v>2657</v>
      </c>
      <c r="B1176" s="340" t="s">
        <v>2656</v>
      </c>
      <c r="C1176" s="340">
        <v>0</v>
      </c>
    </row>
    <row r="1177" spans="1:3" x14ac:dyDescent="0.25">
      <c r="A1177" s="340" t="s">
        <v>2655</v>
      </c>
      <c r="B1177" s="340" t="s">
        <v>2656</v>
      </c>
      <c r="C1177" s="340">
        <v>0</v>
      </c>
    </row>
    <row r="1178" spans="1:3" x14ac:dyDescent="0.25">
      <c r="A1178" s="340" t="s">
        <v>2658</v>
      </c>
      <c r="B1178" s="340" t="s">
        <v>2659</v>
      </c>
      <c r="C1178" s="340">
        <v>200.18</v>
      </c>
    </row>
    <row r="1179" spans="1:3" x14ac:dyDescent="0.25">
      <c r="A1179" s="340" t="s">
        <v>2660</v>
      </c>
      <c r="B1179" s="340" t="s">
        <v>2659</v>
      </c>
      <c r="C1179" s="340">
        <v>0</v>
      </c>
    </row>
    <row r="1180" spans="1:3" x14ac:dyDescent="0.25">
      <c r="A1180" s="340" t="s">
        <v>2663</v>
      </c>
      <c r="B1180" s="340" t="s">
        <v>2662</v>
      </c>
      <c r="C1180" s="340">
        <v>0</v>
      </c>
    </row>
    <row r="1181" spans="1:3" x14ac:dyDescent="0.25">
      <c r="A1181" s="340" t="s">
        <v>2661</v>
      </c>
      <c r="B1181" s="340" t="s">
        <v>2662</v>
      </c>
      <c r="C1181" s="340">
        <v>0</v>
      </c>
    </row>
    <row r="1182" spans="1:3" x14ac:dyDescent="0.25">
      <c r="A1182" s="340" t="s">
        <v>2664</v>
      </c>
      <c r="B1182" s="340" t="s">
        <v>2665</v>
      </c>
      <c r="C1182" s="340">
        <v>0</v>
      </c>
    </row>
    <row r="1183" spans="1:3" x14ac:dyDescent="0.25">
      <c r="A1183" s="340" t="s">
        <v>2666</v>
      </c>
      <c r="B1183" s="340" t="s">
        <v>2667</v>
      </c>
      <c r="C1183" s="340">
        <v>0</v>
      </c>
    </row>
    <row r="1184" spans="1:3" x14ac:dyDescent="0.25">
      <c r="A1184" s="340" t="s">
        <v>2668</v>
      </c>
      <c r="B1184" s="340" t="s">
        <v>2667</v>
      </c>
      <c r="C1184" s="340">
        <v>359.84</v>
      </c>
    </row>
    <row r="1185" spans="1:3" x14ac:dyDescent="0.25">
      <c r="A1185" s="340" t="s">
        <v>8377</v>
      </c>
      <c r="B1185" s="340" t="s">
        <v>8376</v>
      </c>
      <c r="C1185" s="340">
        <v>268.22000000000003</v>
      </c>
    </row>
    <row r="1186" spans="1:3" x14ac:dyDescent="0.25">
      <c r="A1186" s="340" t="s">
        <v>8844</v>
      </c>
      <c r="B1186" s="340" t="s">
        <v>8845</v>
      </c>
      <c r="C1186" s="340">
        <v>0</v>
      </c>
    </row>
    <row r="1187" spans="1:3" x14ac:dyDescent="0.25">
      <c r="A1187" s="340" t="s">
        <v>8373</v>
      </c>
      <c r="B1187" s="340" t="s">
        <v>8372</v>
      </c>
      <c r="C1187" s="340">
        <v>0</v>
      </c>
    </row>
    <row r="1188" spans="1:3" x14ac:dyDescent="0.25">
      <c r="A1188" s="340" t="s">
        <v>10059</v>
      </c>
      <c r="B1188" s="340" t="s">
        <v>10060</v>
      </c>
      <c r="C1188" s="340">
        <v>0</v>
      </c>
    </row>
    <row r="1189" spans="1:3" x14ac:dyDescent="0.25">
      <c r="A1189" s="340" t="s">
        <v>8371</v>
      </c>
      <c r="B1189" s="340" t="s">
        <v>8370</v>
      </c>
      <c r="C1189" s="340">
        <v>0</v>
      </c>
    </row>
    <row r="1190" spans="1:3" x14ac:dyDescent="0.25">
      <c r="A1190" s="340" t="s">
        <v>8369</v>
      </c>
      <c r="B1190" s="340" t="s">
        <v>8368</v>
      </c>
      <c r="C1190" s="340">
        <v>1470.94</v>
      </c>
    </row>
    <row r="1191" spans="1:3" x14ac:dyDescent="0.25">
      <c r="A1191" s="340" t="s">
        <v>8367</v>
      </c>
      <c r="B1191" s="340" t="s">
        <v>8366</v>
      </c>
      <c r="C1191" s="340">
        <v>79.239999999999995</v>
      </c>
    </row>
    <row r="1192" spans="1:3" x14ac:dyDescent="0.25">
      <c r="A1192" s="340" t="s">
        <v>8365</v>
      </c>
      <c r="B1192" s="340" t="s">
        <v>8364</v>
      </c>
      <c r="C1192" s="340">
        <v>95.45</v>
      </c>
    </row>
    <row r="1193" spans="1:3" x14ac:dyDescent="0.25">
      <c r="A1193" s="340" t="s">
        <v>10061</v>
      </c>
      <c r="B1193" s="340" t="s">
        <v>10062</v>
      </c>
      <c r="C1193" s="340">
        <v>0</v>
      </c>
    </row>
    <row r="1194" spans="1:3" x14ac:dyDescent="0.25">
      <c r="A1194" s="340" t="s">
        <v>2670</v>
      </c>
      <c r="B1194" s="340" t="s">
        <v>2669</v>
      </c>
      <c r="C1194" s="340">
        <v>409.24</v>
      </c>
    </row>
    <row r="1195" spans="1:3" x14ac:dyDescent="0.25">
      <c r="A1195" s="340" t="s">
        <v>2219</v>
      </c>
      <c r="B1195" s="340" t="s">
        <v>2669</v>
      </c>
      <c r="C1195" s="340">
        <v>697.86</v>
      </c>
    </row>
    <row r="1196" spans="1:3" x14ac:dyDescent="0.25">
      <c r="A1196" s="340" t="s">
        <v>2671</v>
      </c>
      <c r="B1196" s="340" t="s">
        <v>2672</v>
      </c>
      <c r="C1196" s="340">
        <v>0</v>
      </c>
    </row>
    <row r="1197" spans="1:3" x14ac:dyDescent="0.25">
      <c r="A1197" s="340" t="s">
        <v>8363</v>
      </c>
      <c r="B1197" s="340" t="s">
        <v>8362</v>
      </c>
      <c r="C1197" s="340">
        <v>124</v>
      </c>
    </row>
    <row r="1198" spans="1:3" x14ac:dyDescent="0.25">
      <c r="A1198" s="340" t="s">
        <v>2673</v>
      </c>
      <c r="B1198" s="340" t="s">
        <v>2674</v>
      </c>
      <c r="C1198" s="340">
        <v>270.14</v>
      </c>
    </row>
    <row r="1199" spans="1:3" x14ac:dyDescent="0.25">
      <c r="A1199" s="340" t="s">
        <v>2217</v>
      </c>
      <c r="B1199" s="340" t="s">
        <v>2674</v>
      </c>
      <c r="C1199" s="340">
        <v>189.06</v>
      </c>
    </row>
    <row r="1200" spans="1:3" x14ac:dyDescent="0.25">
      <c r="A1200" s="340" t="s">
        <v>8361</v>
      </c>
      <c r="B1200" s="340" t="s">
        <v>8360</v>
      </c>
      <c r="C1200" s="340">
        <v>302.60000000000002</v>
      </c>
    </row>
    <row r="1201" spans="1:3" x14ac:dyDescent="0.25">
      <c r="A1201" s="340" t="s">
        <v>8359</v>
      </c>
      <c r="B1201" s="340" t="s">
        <v>8358</v>
      </c>
      <c r="C1201" s="340">
        <v>300</v>
      </c>
    </row>
    <row r="1202" spans="1:3" x14ac:dyDescent="0.25">
      <c r="A1202" s="340" t="s">
        <v>2676</v>
      </c>
      <c r="B1202" s="340" t="s">
        <v>2675</v>
      </c>
      <c r="C1202" s="340">
        <v>318.52</v>
      </c>
    </row>
    <row r="1203" spans="1:3" x14ac:dyDescent="0.25">
      <c r="A1203" s="340" t="s">
        <v>2218</v>
      </c>
      <c r="B1203" s="340" t="s">
        <v>2675</v>
      </c>
      <c r="C1203" s="340">
        <v>657.42</v>
      </c>
    </row>
    <row r="1204" spans="1:3" x14ac:dyDescent="0.25">
      <c r="A1204" s="340" t="s">
        <v>2677</v>
      </c>
      <c r="B1204" s="340" t="s">
        <v>8357</v>
      </c>
      <c r="C1204" s="340">
        <v>0</v>
      </c>
    </row>
    <row r="1205" spans="1:3" x14ac:dyDescent="0.25">
      <c r="A1205" s="340" t="s">
        <v>2679</v>
      </c>
      <c r="B1205" s="340" t="s">
        <v>2680</v>
      </c>
      <c r="C1205" s="340">
        <v>100</v>
      </c>
    </row>
    <row r="1206" spans="1:3" x14ac:dyDescent="0.25">
      <c r="A1206" s="340" t="s">
        <v>2681</v>
      </c>
      <c r="B1206" s="340" t="s">
        <v>8356</v>
      </c>
      <c r="C1206" s="340">
        <v>0</v>
      </c>
    </row>
    <row r="1207" spans="1:3" x14ac:dyDescent="0.25">
      <c r="A1207" s="340" t="s">
        <v>8355</v>
      </c>
      <c r="B1207" s="340" t="s">
        <v>8354</v>
      </c>
      <c r="C1207" s="340">
        <v>2</v>
      </c>
    </row>
    <row r="1208" spans="1:3" x14ac:dyDescent="0.25">
      <c r="A1208" s="340" t="s">
        <v>8353</v>
      </c>
      <c r="B1208" s="340" t="s">
        <v>8352</v>
      </c>
      <c r="C1208" s="340">
        <v>0</v>
      </c>
    </row>
    <row r="1209" spans="1:3" x14ac:dyDescent="0.25">
      <c r="A1209" s="340" t="s">
        <v>2682</v>
      </c>
      <c r="B1209" s="340" t="s">
        <v>2683</v>
      </c>
      <c r="C1209" s="340">
        <v>0</v>
      </c>
    </row>
    <row r="1210" spans="1:3" x14ac:dyDescent="0.25">
      <c r="A1210" s="340" t="s">
        <v>2684</v>
      </c>
      <c r="B1210" s="340" t="s">
        <v>2685</v>
      </c>
      <c r="C1210" s="340">
        <v>806.4</v>
      </c>
    </row>
    <row r="1211" spans="1:3" x14ac:dyDescent="0.25">
      <c r="A1211" s="340" t="s">
        <v>2686</v>
      </c>
      <c r="B1211" s="340" t="s">
        <v>8351</v>
      </c>
      <c r="C1211" s="340">
        <v>0</v>
      </c>
    </row>
    <row r="1212" spans="1:3" x14ac:dyDescent="0.25">
      <c r="A1212" s="340" t="s">
        <v>2220</v>
      </c>
      <c r="B1212" s="340" t="s">
        <v>2687</v>
      </c>
      <c r="C1212" s="340">
        <v>962.78</v>
      </c>
    </row>
    <row r="1213" spans="1:3" x14ac:dyDescent="0.25">
      <c r="A1213" s="340" t="s">
        <v>2221</v>
      </c>
      <c r="B1213" s="340" t="s">
        <v>2688</v>
      </c>
      <c r="C1213" s="340">
        <v>0</v>
      </c>
    </row>
    <row r="1214" spans="1:3" x14ac:dyDescent="0.25">
      <c r="A1214" s="340" t="s">
        <v>9998</v>
      </c>
      <c r="B1214" s="340" t="s">
        <v>10032</v>
      </c>
      <c r="C1214" s="340">
        <v>0</v>
      </c>
    </row>
    <row r="1215" spans="1:3" x14ac:dyDescent="0.25">
      <c r="A1215" s="340" t="s">
        <v>2689</v>
      </c>
      <c r="B1215" s="340" t="s">
        <v>2690</v>
      </c>
      <c r="C1215" s="340">
        <v>0</v>
      </c>
    </row>
    <row r="1216" spans="1:3" x14ac:dyDescent="0.25">
      <c r="A1216" s="340" t="s">
        <v>2692</v>
      </c>
      <c r="B1216" s="340" t="s">
        <v>2693</v>
      </c>
      <c r="C1216" s="340">
        <v>0</v>
      </c>
    </row>
    <row r="1217" spans="1:3" x14ac:dyDescent="0.25">
      <c r="A1217" s="340" t="s">
        <v>2695</v>
      </c>
      <c r="B1217" s="340" t="s">
        <v>2693</v>
      </c>
      <c r="C1217" s="340">
        <v>0</v>
      </c>
    </row>
    <row r="1218" spans="1:3" x14ac:dyDescent="0.25">
      <c r="A1218" s="340" t="s">
        <v>2697</v>
      </c>
      <c r="B1218" s="340" t="s">
        <v>2698</v>
      </c>
      <c r="C1218" s="340">
        <v>0</v>
      </c>
    </row>
    <row r="1219" spans="1:3" x14ac:dyDescent="0.25">
      <c r="A1219" s="340" t="s">
        <v>2700</v>
      </c>
      <c r="B1219" s="340" t="s">
        <v>2698</v>
      </c>
      <c r="C1219" s="340">
        <v>0</v>
      </c>
    </row>
    <row r="1220" spans="1:3" x14ac:dyDescent="0.25">
      <c r="A1220" s="340" t="s">
        <v>2702</v>
      </c>
      <c r="B1220" s="340" t="s">
        <v>2698</v>
      </c>
      <c r="C1220" s="340">
        <v>0</v>
      </c>
    </row>
    <row r="1221" spans="1:3" x14ac:dyDescent="0.25">
      <c r="A1221" s="340" t="s">
        <v>2704</v>
      </c>
      <c r="B1221" s="340" t="s">
        <v>2705</v>
      </c>
      <c r="C1221" s="340">
        <v>0</v>
      </c>
    </row>
    <row r="1222" spans="1:3" x14ac:dyDescent="0.25">
      <c r="A1222" s="340" t="s">
        <v>2707</v>
      </c>
      <c r="B1222" s="340" t="s">
        <v>2708</v>
      </c>
      <c r="C1222" s="340">
        <v>0</v>
      </c>
    </row>
    <row r="1223" spans="1:3" x14ac:dyDescent="0.25">
      <c r="A1223" s="340" t="s">
        <v>2710</v>
      </c>
      <c r="B1223" s="340" t="s">
        <v>2708</v>
      </c>
      <c r="C1223" s="340">
        <v>0</v>
      </c>
    </row>
    <row r="1224" spans="1:3" x14ac:dyDescent="0.25">
      <c r="A1224" s="340" t="s">
        <v>2712</v>
      </c>
      <c r="B1224" s="340" t="s">
        <v>2713</v>
      </c>
      <c r="C1224" s="340">
        <v>0</v>
      </c>
    </row>
    <row r="1225" spans="1:3" x14ac:dyDescent="0.25">
      <c r="A1225" s="340" t="s">
        <v>2715</v>
      </c>
      <c r="B1225" s="340" t="s">
        <v>2716</v>
      </c>
      <c r="C1225" s="340">
        <v>0</v>
      </c>
    </row>
    <row r="1226" spans="1:3" x14ac:dyDescent="0.25">
      <c r="A1226" s="340" t="s">
        <v>2718</v>
      </c>
      <c r="B1226" s="340" t="s">
        <v>2716</v>
      </c>
      <c r="C1226" s="340">
        <v>0</v>
      </c>
    </row>
    <row r="1227" spans="1:3" x14ac:dyDescent="0.25">
      <c r="A1227" s="340" t="s">
        <v>2720</v>
      </c>
      <c r="B1227" s="340" t="s">
        <v>2716</v>
      </c>
      <c r="C1227" s="340">
        <v>0</v>
      </c>
    </row>
    <row r="1228" spans="1:3" x14ac:dyDescent="0.25">
      <c r="A1228" s="340" t="s">
        <v>2722</v>
      </c>
      <c r="B1228" s="340" t="s">
        <v>2723</v>
      </c>
      <c r="C1228" s="340">
        <v>0</v>
      </c>
    </row>
    <row r="1229" spans="1:3" x14ac:dyDescent="0.25">
      <c r="A1229" s="340" t="s">
        <v>2054</v>
      </c>
      <c r="B1229" s="340" t="s">
        <v>2726</v>
      </c>
      <c r="C1229" s="340">
        <v>0</v>
      </c>
    </row>
    <row r="1230" spans="1:3" x14ac:dyDescent="0.25">
      <c r="A1230" s="340" t="s">
        <v>2055</v>
      </c>
      <c r="B1230" s="340" t="s">
        <v>2727</v>
      </c>
      <c r="C1230" s="340">
        <v>0</v>
      </c>
    </row>
    <row r="1231" spans="1:3" x14ac:dyDescent="0.25">
      <c r="A1231" s="340" t="s">
        <v>2056</v>
      </c>
      <c r="B1231" s="340" t="s">
        <v>2728</v>
      </c>
      <c r="C1231" s="340">
        <v>0</v>
      </c>
    </row>
    <row r="1232" spans="1:3" x14ac:dyDescent="0.25">
      <c r="A1232" s="340" t="s">
        <v>8349</v>
      </c>
      <c r="B1232" s="340" t="s">
        <v>8348</v>
      </c>
      <c r="C1232" s="340">
        <v>42924</v>
      </c>
    </row>
    <row r="1233" spans="1:3" x14ac:dyDescent="0.25">
      <c r="A1233" s="340" t="s">
        <v>10090</v>
      </c>
      <c r="B1233" s="340" t="s">
        <v>10091</v>
      </c>
      <c r="C1233" s="340">
        <v>0</v>
      </c>
    </row>
    <row r="1234" spans="1:3" x14ac:dyDescent="0.25">
      <c r="A1234" s="340" t="s">
        <v>10092</v>
      </c>
      <c r="B1234" s="340" t="s">
        <v>10093</v>
      </c>
      <c r="C1234" s="340">
        <v>0</v>
      </c>
    </row>
    <row r="1235" spans="1:3" x14ac:dyDescent="0.25">
      <c r="A1235" s="340" t="s">
        <v>2729</v>
      </c>
      <c r="B1235" s="340" t="s">
        <v>2730</v>
      </c>
      <c r="C1235" s="340">
        <v>132.94</v>
      </c>
    </row>
    <row r="1236" spans="1:3" x14ac:dyDescent="0.25">
      <c r="A1236" s="340" t="s">
        <v>8347</v>
      </c>
      <c r="B1236" s="340" t="s">
        <v>8346</v>
      </c>
      <c r="C1236" s="340">
        <v>22.06</v>
      </c>
    </row>
    <row r="1237" spans="1:3" x14ac:dyDescent="0.25">
      <c r="A1237" s="340" t="s">
        <v>8345</v>
      </c>
      <c r="B1237" s="340" t="s">
        <v>8344</v>
      </c>
      <c r="C1237" s="340">
        <v>0</v>
      </c>
    </row>
    <row r="1238" spans="1:3" x14ac:dyDescent="0.25">
      <c r="A1238" s="340" t="s">
        <v>8343</v>
      </c>
      <c r="B1238" s="340" t="s">
        <v>8342</v>
      </c>
      <c r="C1238" s="340">
        <v>0</v>
      </c>
    </row>
    <row r="1239" spans="1:3" x14ac:dyDescent="0.25">
      <c r="A1239" s="340" t="s">
        <v>8846</v>
      </c>
      <c r="B1239" s="340" t="s">
        <v>8847</v>
      </c>
      <c r="C1239" s="340">
        <v>0</v>
      </c>
    </row>
    <row r="1240" spans="1:3" x14ac:dyDescent="0.25">
      <c r="A1240" s="340" t="s">
        <v>8341</v>
      </c>
      <c r="B1240" s="340" t="s">
        <v>8340</v>
      </c>
      <c r="C1240" s="340">
        <v>14.58</v>
      </c>
    </row>
    <row r="1241" spans="1:3" x14ac:dyDescent="0.25">
      <c r="A1241" s="340" t="s">
        <v>10063</v>
      </c>
      <c r="B1241" s="340" t="s">
        <v>10064</v>
      </c>
      <c r="C1241" s="340">
        <v>0</v>
      </c>
    </row>
    <row r="1242" spans="1:3" x14ac:dyDescent="0.25">
      <c r="A1242" s="340" t="s">
        <v>8337</v>
      </c>
      <c r="B1242" s="340" t="s">
        <v>8336</v>
      </c>
      <c r="C1242" s="340">
        <v>8.52</v>
      </c>
    </row>
    <row r="1243" spans="1:3" x14ac:dyDescent="0.25">
      <c r="A1243" s="340" t="s">
        <v>2731</v>
      </c>
      <c r="B1243" s="340" t="s">
        <v>2732</v>
      </c>
      <c r="C1243" s="340">
        <v>0</v>
      </c>
    </row>
    <row r="1244" spans="1:3" x14ac:dyDescent="0.25">
      <c r="A1244" s="340" t="s">
        <v>2733</v>
      </c>
      <c r="B1244" s="340" t="s">
        <v>2734</v>
      </c>
      <c r="C1244" s="340">
        <v>0</v>
      </c>
    </row>
    <row r="1245" spans="1:3" x14ac:dyDescent="0.25">
      <c r="A1245" s="340" t="s">
        <v>2736</v>
      </c>
      <c r="B1245" s="340" t="s">
        <v>2737</v>
      </c>
      <c r="C1245" s="340">
        <v>0</v>
      </c>
    </row>
    <row r="1246" spans="1:3" x14ac:dyDescent="0.25">
      <c r="A1246" s="340" t="s">
        <v>2739</v>
      </c>
      <c r="B1246" s="340" t="s">
        <v>2740</v>
      </c>
      <c r="C1246" s="340">
        <v>0</v>
      </c>
    </row>
    <row r="1247" spans="1:3" x14ac:dyDescent="0.25">
      <c r="A1247" s="340" t="s">
        <v>10094</v>
      </c>
      <c r="B1247" s="340" t="s">
        <v>10095</v>
      </c>
      <c r="C1247" s="340">
        <v>0</v>
      </c>
    </row>
    <row r="1248" spans="1:3" x14ac:dyDescent="0.25">
      <c r="A1248" s="340" t="s">
        <v>155</v>
      </c>
      <c r="B1248" s="340" t="s">
        <v>156</v>
      </c>
      <c r="C1248" s="340">
        <v>79.17</v>
      </c>
    </row>
    <row r="1249" spans="1:3" x14ac:dyDescent="0.25">
      <c r="A1249" s="340" t="s">
        <v>158</v>
      </c>
      <c r="B1249" s="340" t="s">
        <v>156</v>
      </c>
      <c r="C1249" s="340">
        <v>90.69</v>
      </c>
    </row>
    <row r="1250" spans="1:3" x14ac:dyDescent="0.25">
      <c r="A1250" s="340" t="s">
        <v>160</v>
      </c>
      <c r="B1250" s="340" t="s">
        <v>156</v>
      </c>
      <c r="C1250" s="340">
        <v>117.54</v>
      </c>
    </row>
    <row r="1251" spans="1:3" x14ac:dyDescent="0.25">
      <c r="A1251" s="340" t="s">
        <v>162</v>
      </c>
      <c r="B1251" s="340" t="s">
        <v>156</v>
      </c>
      <c r="C1251" s="340">
        <v>104.1</v>
      </c>
    </row>
    <row r="1252" spans="1:3" x14ac:dyDescent="0.25">
      <c r="A1252" s="340" t="s">
        <v>164</v>
      </c>
      <c r="B1252" s="340" t="s">
        <v>156</v>
      </c>
      <c r="C1252" s="340">
        <v>122.85</v>
      </c>
    </row>
    <row r="1253" spans="1:3" x14ac:dyDescent="0.25">
      <c r="A1253" s="340" t="s">
        <v>166</v>
      </c>
      <c r="B1253" s="340" t="s">
        <v>156</v>
      </c>
      <c r="C1253" s="340">
        <v>149.34</v>
      </c>
    </row>
    <row r="1254" spans="1:3" x14ac:dyDescent="0.25">
      <c r="A1254" s="340" t="s">
        <v>168</v>
      </c>
      <c r="B1254" s="340" t="s">
        <v>156</v>
      </c>
      <c r="C1254" s="340">
        <v>227.34</v>
      </c>
    </row>
    <row r="1255" spans="1:3" x14ac:dyDescent="0.25">
      <c r="A1255" s="340" t="s">
        <v>5770</v>
      </c>
      <c r="B1255" s="340" t="s">
        <v>5771</v>
      </c>
      <c r="C1255" s="340">
        <v>696.34</v>
      </c>
    </row>
    <row r="1256" spans="1:3" x14ac:dyDescent="0.25">
      <c r="A1256" s="340" t="s">
        <v>2743</v>
      </c>
      <c r="B1256" s="340" t="s">
        <v>2744</v>
      </c>
      <c r="C1256" s="340">
        <v>572.4</v>
      </c>
    </row>
    <row r="1257" spans="1:3" x14ac:dyDescent="0.25">
      <c r="A1257" s="340" t="s">
        <v>2745</v>
      </c>
      <c r="B1257" s="340" t="s">
        <v>2746</v>
      </c>
      <c r="C1257" s="340">
        <v>947.5</v>
      </c>
    </row>
    <row r="1258" spans="1:3" x14ac:dyDescent="0.25">
      <c r="A1258" s="340" t="s">
        <v>2747</v>
      </c>
      <c r="B1258" s="340" t="s">
        <v>2748</v>
      </c>
      <c r="C1258" s="340">
        <v>662.5</v>
      </c>
    </row>
    <row r="1259" spans="1:3" x14ac:dyDescent="0.25">
      <c r="A1259" s="340" t="s">
        <v>2749</v>
      </c>
      <c r="B1259" s="340" t="s">
        <v>2750</v>
      </c>
      <c r="C1259" s="340">
        <v>1455.74</v>
      </c>
    </row>
    <row r="1260" spans="1:3" x14ac:dyDescent="0.25">
      <c r="A1260" s="340" t="s">
        <v>2751</v>
      </c>
      <c r="B1260" s="340" t="s">
        <v>2752</v>
      </c>
      <c r="C1260" s="340">
        <v>970</v>
      </c>
    </row>
    <row r="1261" spans="1:3" x14ac:dyDescent="0.25">
      <c r="A1261" s="340" t="s">
        <v>2753</v>
      </c>
      <c r="B1261" s="340" t="s">
        <v>2754</v>
      </c>
      <c r="C1261" s="340">
        <v>1437.5</v>
      </c>
    </row>
    <row r="1262" spans="1:3" x14ac:dyDescent="0.25">
      <c r="A1262" s="340" t="s">
        <v>6101</v>
      </c>
      <c r="B1262" s="340" t="s">
        <v>6102</v>
      </c>
      <c r="C1262" s="340">
        <v>276.60000000000002</v>
      </c>
    </row>
    <row r="1263" spans="1:3" x14ac:dyDescent="0.25">
      <c r="A1263" s="340" t="s">
        <v>8334</v>
      </c>
      <c r="B1263" s="340" t="s">
        <v>6028</v>
      </c>
      <c r="C1263" s="340">
        <v>271.08</v>
      </c>
    </row>
    <row r="1264" spans="1:3" x14ac:dyDescent="0.25">
      <c r="A1264" s="340" t="s">
        <v>5957</v>
      </c>
      <c r="B1264" s="340" t="s">
        <v>5958</v>
      </c>
      <c r="C1264" s="340">
        <v>374.82</v>
      </c>
    </row>
    <row r="1265" spans="1:3" x14ac:dyDescent="0.25">
      <c r="A1265" s="340" t="s">
        <v>5697</v>
      </c>
      <c r="B1265" s="340" t="s">
        <v>6021</v>
      </c>
      <c r="C1265" s="340">
        <v>352.59</v>
      </c>
    </row>
    <row r="1266" spans="1:3" x14ac:dyDescent="0.25">
      <c r="A1266" s="340" t="s">
        <v>5951</v>
      </c>
      <c r="B1266" s="340" t="s">
        <v>5952</v>
      </c>
      <c r="C1266" s="340">
        <v>462.24</v>
      </c>
    </row>
    <row r="1267" spans="1:3" x14ac:dyDescent="0.25">
      <c r="A1267" s="340" t="s">
        <v>6031</v>
      </c>
      <c r="B1267" s="340" t="s">
        <v>6032</v>
      </c>
      <c r="C1267" s="340">
        <v>404.52</v>
      </c>
    </row>
    <row r="1268" spans="1:3" x14ac:dyDescent="0.25">
      <c r="A1268" s="340" t="s">
        <v>2755</v>
      </c>
      <c r="B1268" s="340" t="s">
        <v>2756</v>
      </c>
      <c r="C1268" s="340">
        <v>410</v>
      </c>
    </row>
    <row r="1269" spans="1:3" x14ac:dyDescent="0.25">
      <c r="A1269" s="340" t="s">
        <v>2757</v>
      </c>
      <c r="B1269" s="340" t="s">
        <v>2758</v>
      </c>
      <c r="C1269" s="340">
        <v>536</v>
      </c>
    </row>
    <row r="1270" spans="1:3" x14ac:dyDescent="0.25">
      <c r="A1270" s="340" t="s">
        <v>8848</v>
      </c>
      <c r="B1270" s="340" t="s">
        <v>8849</v>
      </c>
      <c r="C1270" s="340">
        <v>0</v>
      </c>
    </row>
    <row r="1271" spans="1:3" x14ac:dyDescent="0.25">
      <c r="A1271" s="340" t="s">
        <v>6029</v>
      </c>
      <c r="B1271" s="340" t="s">
        <v>6030</v>
      </c>
      <c r="C1271" s="340">
        <v>292.11</v>
      </c>
    </row>
    <row r="1272" spans="1:3" x14ac:dyDescent="0.25">
      <c r="A1272" s="340" t="s">
        <v>6103</v>
      </c>
      <c r="B1272" s="340" t="s">
        <v>6104</v>
      </c>
      <c r="C1272" s="340">
        <v>374.82</v>
      </c>
    </row>
    <row r="1273" spans="1:3" x14ac:dyDescent="0.25">
      <c r="A1273" s="340" t="s">
        <v>5699</v>
      </c>
      <c r="B1273" s="340" t="s">
        <v>6022</v>
      </c>
      <c r="C1273" s="340">
        <v>367.17</v>
      </c>
    </row>
    <row r="1274" spans="1:3" x14ac:dyDescent="0.25">
      <c r="A1274" s="340" t="s">
        <v>5960</v>
      </c>
      <c r="B1274" s="340" t="s">
        <v>5961</v>
      </c>
      <c r="C1274" s="340">
        <v>464.82</v>
      </c>
    </row>
    <row r="1275" spans="1:3" x14ac:dyDescent="0.25">
      <c r="A1275" s="340" t="s">
        <v>6033</v>
      </c>
      <c r="B1275" s="340" t="s">
        <v>6034</v>
      </c>
      <c r="C1275" s="340">
        <v>513.92999999999995</v>
      </c>
    </row>
    <row r="1276" spans="1:3" x14ac:dyDescent="0.25">
      <c r="A1276" s="340" t="s">
        <v>5954</v>
      </c>
      <c r="B1276" s="340" t="s">
        <v>5955</v>
      </c>
      <c r="C1276" s="340">
        <v>562.47</v>
      </c>
    </row>
    <row r="1277" spans="1:3" x14ac:dyDescent="0.25">
      <c r="A1277" s="340" t="s">
        <v>6681</v>
      </c>
      <c r="B1277" s="340" t="s">
        <v>6682</v>
      </c>
      <c r="C1277" s="340">
        <v>300</v>
      </c>
    </row>
    <row r="1278" spans="1:3" x14ac:dyDescent="0.25">
      <c r="A1278" s="340" t="s">
        <v>2759</v>
      </c>
      <c r="B1278" s="340" t="s">
        <v>2760</v>
      </c>
      <c r="C1278" s="340">
        <v>0</v>
      </c>
    </row>
    <row r="1279" spans="1:3" x14ac:dyDescent="0.25">
      <c r="A1279" s="340" t="s">
        <v>8323</v>
      </c>
      <c r="B1279" s="340" t="s">
        <v>8322</v>
      </c>
      <c r="C1279" s="340">
        <v>2058.8200000000002</v>
      </c>
    </row>
    <row r="1280" spans="1:3" x14ac:dyDescent="0.25">
      <c r="A1280" s="340" t="s">
        <v>6596</v>
      </c>
      <c r="B1280" s="340" t="s">
        <v>6597</v>
      </c>
      <c r="C1280" s="340">
        <v>33.22</v>
      </c>
    </row>
    <row r="1281" spans="1:3" x14ac:dyDescent="0.25">
      <c r="A1281" s="340" t="s">
        <v>6622</v>
      </c>
      <c r="B1281" s="340" t="s">
        <v>6623</v>
      </c>
      <c r="C1281" s="340">
        <v>31.9</v>
      </c>
    </row>
    <row r="1282" spans="1:3" x14ac:dyDescent="0.25">
      <c r="A1282" s="340" t="s">
        <v>9999</v>
      </c>
      <c r="B1282" s="340" t="s">
        <v>10033</v>
      </c>
      <c r="C1282" s="340">
        <v>0</v>
      </c>
    </row>
    <row r="1283" spans="1:3" x14ac:dyDescent="0.25">
      <c r="A1283" s="340" t="s">
        <v>6602</v>
      </c>
      <c r="B1283" s="340" t="s">
        <v>6603</v>
      </c>
      <c r="C1283" s="340">
        <v>135.63999999999999</v>
      </c>
    </row>
    <row r="1284" spans="1:3" x14ac:dyDescent="0.25">
      <c r="A1284" s="340" t="s">
        <v>6544</v>
      </c>
      <c r="B1284" s="340" t="s">
        <v>6545</v>
      </c>
      <c r="C1284" s="340">
        <v>94.4</v>
      </c>
    </row>
    <row r="1285" spans="1:3" x14ac:dyDescent="0.25">
      <c r="A1285" s="340" t="s">
        <v>6636</v>
      </c>
      <c r="B1285" s="340" t="s">
        <v>8321</v>
      </c>
      <c r="C1285" s="340">
        <v>16.559999999999999</v>
      </c>
    </row>
    <row r="1286" spans="1:3" x14ac:dyDescent="0.25">
      <c r="A1286" s="340" t="s">
        <v>8320</v>
      </c>
      <c r="B1286" s="340" t="s">
        <v>8319</v>
      </c>
      <c r="C1286" s="340">
        <v>127.86</v>
      </c>
    </row>
    <row r="1287" spans="1:3" x14ac:dyDescent="0.25">
      <c r="A1287" s="340" t="s">
        <v>6626</v>
      </c>
      <c r="B1287" s="340" t="s">
        <v>6627</v>
      </c>
      <c r="C1287" s="340">
        <v>198.92</v>
      </c>
    </row>
    <row r="1288" spans="1:3" x14ac:dyDescent="0.25">
      <c r="A1288" s="340" t="s">
        <v>6624</v>
      </c>
      <c r="B1288" s="340" t="s">
        <v>8318</v>
      </c>
      <c r="C1288" s="340">
        <v>177.9</v>
      </c>
    </row>
    <row r="1289" spans="1:3" x14ac:dyDescent="0.25">
      <c r="A1289" s="340" t="s">
        <v>6606</v>
      </c>
      <c r="B1289" s="340" t="s">
        <v>6607</v>
      </c>
      <c r="C1289" s="340">
        <v>284.92</v>
      </c>
    </row>
    <row r="1290" spans="1:3" x14ac:dyDescent="0.25">
      <c r="A1290" s="340" t="s">
        <v>6638</v>
      </c>
      <c r="B1290" s="340" t="s">
        <v>6639</v>
      </c>
      <c r="C1290" s="340">
        <v>140.47999999999999</v>
      </c>
    </row>
    <row r="1291" spans="1:3" x14ac:dyDescent="0.25">
      <c r="A1291" s="340" t="s">
        <v>6640</v>
      </c>
      <c r="B1291" s="340" t="s">
        <v>6641</v>
      </c>
      <c r="C1291" s="340">
        <v>255.78</v>
      </c>
    </row>
    <row r="1292" spans="1:3" x14ac:dyDescent="0.25">
      <c r="A1292" s="340" t="s">
        <v>8317</v>
      </c>
      <c r="B1292" s="340" t="s">
        <v>8316</v>
      </c>
      <c r="C1292" s="340">
        <v>0</v>
      </c>
    </row>
    <row r="1293" spans="1:3" x14ac:dyDescent="0.25">
      <c r="A1293" s="340" t="s">
        <v>6656</v>
      </c>
      <c r="B1293" s="340" t="s">
        <v>6657</v>
      </c>
      <c r="C1293" s="340">
        <v>109.86</v>
      </c>
    </row>
    <row r="1294" spans="1:3" x14ac:dyDescent="0.25">
      <c r="A1294" s="340" t="s">
        <v>6648</v>
      </c>
      <c r="B1294" s="340" t="s">
        <v>6649</v>
      </c>
      <c r="C1294" s="340">
        <v>2006.22</v>
      </c>
    </row>
    <row r="1295" spans="1:3" x14ac:dyDescent="0.25">
      <c r="A1295" s="340" t="s">
        <v>6546</v>
      </c>
      <c r="B1295" s="340" t="s">
        <v>6547</v>
      </c>
      <c r="C1295" s="340">
        <v>585.6</v>
      </c>
    </row>
    <row r="1296" spans="1:3" x14ac:dyDescent="0.25">
      <c r="A1296" s="340" t="s">
        <v>6241</v>
      </c>
      <c r="B1296" s="340" t="s">
        <v>6242</v>
      </c>
      <c r="C1296" s="340">
        <v>605.20000000000005</v>
      </c>
    </row>
    <row r="1297" spans="1:3" x14ac:dyDescent="0.25">
      <c r="A1297" s="340" t="s">
        <v>6654</v>
      </c>
      <c r="B1297" s="340" t="s">
        <v>6655</v>
      </c>
      <c r="C1297" s="340">
        <v>12.12</v>
      </c>
    </row>
    <row r="1298" spans="1:3" x14ac:dyDescent="0.25">
      <c r="A1298" s="340" t="s">
        <v>6540</v>
      </c>
      <c r="B1298" s="340" t="s">
        <v>6541</v>
      </c>
      <c r="C1298" s="340">
        <v>8.06</v>
      </c>
    </row>
    <row r="1299" spans="1:3" x14ac:dyDescent="0.25">
      <c r="A1299" s="340" t="s">
        <v>6586</v>
      </c>
      <c r="B1299" s="340" t="s">
        <v>6587</v>
      </c>
      <c r="C1299" s="340">
        <v>13.02</v>
      </c>
    </row>
    <row r="1300" spans="1:3" x14ac:dyDescent="0.25">
      <c r="A1300" s="340" t="s">
        <v>8315</v>
      </c>
      <c r="B1300" s="340" t="s">
        <v>8314</v>
      </c>
      <c r="C1300" s="340">
        <v>4.5</v>
      </c>
    </row>
    <row r="1301" spans="1:3" x14ac:dyDescent="0.25">
      <c r="A1301" s="340" t="s">
        <v>6592</v>
      </c>
      <c r="B1301" s="340" t="s">
        <v>6593</v>
      </c>
      <c r="C1301" s="340">
        <v>64.52</v>
      </c>
    </row>
    <row r="1302" spans="1:3" x14ac:dyDescent="0.25">
      <c r="A1302" s="340" t="s">
        <v>8313</v>
      </c>
      <c r="B1302" s="340" t="s">
        <v>8312</v>
      </c>
      <c r="C1302" s="340">
        <v>10.02</v>
      </c>
    </row>
    <row r="1303" spans="1:3" x14ac:dyDescent="0.25">
      <c r="A1303" s="340" t="s">
        <v>6582</v>
      </c>
      <c r="B1303" s="340" t="s">
        <v>6583</v>
      </c>
      <c r="C1303" s="340">
        <v>15.04</v>
      </c>
    </row>
    <row r="1304" spans="1:3" x14ac:dyDescent="0.25">
      <c r="A1304" s="340" t="s">
        <v>6584</v>
      </c>
      <c r="B1304" s="340" t="s">
        <v>6585</v>
      </c>
      <c r="C1304" s="340">
        <v>16.96</v>
      </c>
    </row>
    <row r="1305" spans="1:3" x14ac:dyDescent="0.25">
      <c r="A1305" s="340" t="s">
        <v>6574</v>
      </c>
      <c r="B1305" s="340" t="s">
        <v>6575</v>
      </c>
      <c r="C1305" s="340">
        <v>287.76</v>
      </c>
    </row>
    <row r="1306" spans="1:3" x14ac:dyDescent="0.25">
      <c r="A1306" s="340" t="s">
        <v>6588</v>
      </c>
      <c r="B1306" s="340" t="s">
        <v>6589</v>
      </c>
      <c r="C1306" s="340">
        <v>24.42</v>
      </c>
    </row>
    <row r="1307" spans="1:3" x14ac:dyDescent="0.25">
      <c r="A1307" s="340" t="s">
        <v>8311</v>
      </c>
      <c r="B1307" s="340" t="s">
        <v>8310</v>
      </c>
      <c r="C1307" s="340">
        <v>11.68</v>
      </c>
    </row>
    <row r="1308" spans="1:3" x14ac:dyDescent="0.25">
      <c r="A1308" s="340" t="s">
        <v>8309</v>
      </c>
      <c r="B1308" s="340" t="s">
        <v>8308</v>
      </c>
      <c r="C1308" s="340">
        <v>11.34</v>
      </c>
    </row>
    <row r="1309" spans="1:3" x14ac:dyDescent="0.25">
      <c r="A1309" s="340" t="s">
        <v>6580</v>
      </c>
      <c r="B1309" s="340" t="s">
        <v>6581</v>
      </c>
      <c r="C1309" s="340">
        <v>10.3</v>
      </c>
    </row>
    <row r="1310" spans="1:3" x14ac:dyDescent="0.25">
      <c r="A1310" s="340" t="s">
        <v>8307</v>
      </c>
      <c r="B1310" s="340" t="s">
        <v>8306</v>
      </c>
      <c r="C1310" s="340">
        <v>16.12</v>
      </c>
    </row>
    <row r="1311" spans="1:3" x14ac:dyDescent="0.25">
      <c r="A1311" s="340" t="s">
        <v>8305</v>
      </c>
      <c r="B1311" s="340" t="s">
        <v>8304</v>
      </c>
      <c r="C1311" s="340">
        <v>12.68</v>
      </c>
    </row>
    <row r="1312" spans="1:3" x14ac:dyDescent="0.25">
      <c r="A1312" s="340" t="s">
        <v>6576</v>
      </c>
      <c r="B1312" s="340" t="s">
        <v>6577</v>
      </c>
      <c r="C1312" s="340">
        <v>21.7</v>
      </c>
    </row>
    <row r="1313" spans="1:3" x14ac:dyDescent="0.25">
      <c r="A1313" s="340" t="s">
        <v>6578</v>
      </c>
      <c r="B1313" s="340" t="s">
        <v>6579</v>
      </c>
      <c r="C1313" s="340">
        <v>23.02</v>
      </c>
    </row>
    <row r="1314" spans="1:3" x14ac:dyDescent="0.25">
      <c r="A1314" s="340" t="s">
        <v>6564</v>
      </c>
      <c r="B1314" s="340" t="s">
        <v>6565</v>
      </c>
      <c r="C1314" s="340">
        <v>15.32</v>
      </c>
    </row>
    <row r="1315" spans="1:3" x14ac:dyDescent="0.25">
      <c r="A1315" s="340" t="s">
        <v>6566</v>
      </c>
      <c r="B1315" s="340" t="s">
        <v>6567</v>
      </c>
      <c r="C1315" s="340">
        <v>13.36</v>
      </c>
    </row>
    <row r="1316" spans="1:3" x14ac:dyDescent="0.25">
      <c r="A1316" s="340" t="s">
        <v>6542</v>
      </c>
      <c r="B1316" s="340" t="s">
        <v>6543</v>
      </c>
      <c r="C1316" s="340">
        <v>10.34</v>
      </c>
    </row>
    <row r="1317" spans="1:3" x14ac:dyDescent="0.25">
      <c r="A1317" s="340" t="s">
        <v>6572</v>
      </c>
      <c r="B1317" s="340" t="s">
        <v>6573</v>
      </c>
      <c r="C1317" s="340">
        <v>16.8</v>
      </c>
    </row>
    <row r="1318" spans="1:3" x14ac:dyDescent="0.25">
      <c r="A1318" s="340" t="s">
        <v>6562</v>
      </c>
      <c r="B1318" s="340" t="s">
        <v>6563</v>
      </c>
      <c r="C1318" s="340">
        <v>6.66</v>
      </c>
    </row>
    <row r="1319" spans="1:3" x14ac:dyDescent="0.25">
      <c r="A1319" s="340" t="s">
        <v>6558</v>
      </c>
      <c r="B1319" s="340" t="s">
        <v>6559</v>
      </c>
      <c r="C1319" s="340">
        <v>11.5</v>
      </c>
    </row>
    <row r="1320" spans="1:3" x14ac:dyDescent="0.25">
      <c r="A1320" s="340" t="s">
        <v>6554</v>
      </c>
      <c r="B1320" s="340" t="s">
        <v>6555</v>
      </c>
      <c r="C1320" s="340">
        <v>14</v>
      </c>
    </row>
    <row r="1321" spans="1:3" x14ac:dyDescent="0.25">
      <c r="A1321" s="340" t="s">
        <v>8303</v>
      </c>
      <c r="B1321" s="340" t="s">
        <v>8302</v>
      </c>
      <c r="C1321" s="340">
        <v>13.62</v>
      </c>
    </row>
    <row r="1322" spans="1:3" x14ac:dyDescent="0.25">
      <c r="A1322" s="340" t="s">
        <v>8301</v>
      </c>
      <c r="B1322" s="340" t="s">
        <v>8300</v>
      </c>
      <c r="C1322" s="340">
        <v>454.44</v>
      </c>
    </row>
    <row r="1323" spans="1:3" x14ac:dyDescent="0.25">
      <c r="A1323" s="340" t="s">
        <v>6552</v>
      </c>
      <c r="B1323" s="340" t="s">
        <v>6553</v>
      </c>
      <c r="C1323" s="340">
        <v>21.66</v>
      </c>
    </row>
    <row r="1324" spans="1:3" x14ac:dyDescent="0.25">
      <c r="A1324" s="340" t="s">
        <v>6560</v>
      </c>
      <c r="B1324" s="340" t="s">
        <v>6561</v>
      </c>
      <c r="C1324" s="340">
        <v>16.399999999999999</v>
      </c>
    </row>
    <row r="1325" spans="1:3" x14ac:dyDescent="0.25">
      <c r="A1325" s="340" t="s">
        <v>6550</v>
      </c>
      <c r="B1325" s="340" t="s">
        <v>6551</v>
      </c>
      <c r="C1325" s="340">
        <v>16.399999999999999</v>
      </c>
    </row>
    <row r="1326" spans="1:3" x14ac:dyDescent="0.25">
      <c r="A1326" s="340" t="s">
        <v>6239</v>
      </c>
      <c r="B1326" s="340" t="s">
        <v>6240</v>
      </c>
      <c r="C1326" s="340">
        <v>1792.38</v>
      </c>
    </row>
    <row r="1327" spans="1:3" x14ac:dyDescent="0.25">
      <c r="A1327" s="340" t="s">
        <v>6556</v>
      </c>
      <c r="B1327" s="340" t="s">
        <v>6557</v>
      </c>
      <c r="C1327" s="340">
        <v>13.5</v>
      </c>
    </row>
    <row r="1328" spans="1:3" x14ac:dyDescent="0.25">
      <c r="A1328" s="340" t="s">
        <v>6752</v>
      </c>
      <c r="B1328" s="340" t="s">
        <v>6753</v>
      </c>
      <c r="C1328" s="340">
        <v>187.88</v>
      </c>
    </row>
    <row r="1329" spans="1:3" x14ac:dyDescent="0.25">
      <c r="A1329" s="340" t="s">
        <v>6644</v>
      </c>
      <c r="B1329" s="340" t="s">
        <v>6645</v>
      </c>
      <c r="C1329" s="340">
        <v>3110.46</v>
      </c>
    </row>
    <row r="1330" spans="1:3" x14ac:dyDescent="0.25">
      <c r="A1330" s="340" t="s">
        <v>10557</v>
      </c>
      <c r="B1330" s="340" t="s">
        <v>10558</v>
      </c>
      <c r="C1330" s="340">
        <v>0</v>
      </c>
    </row>
    <row r="1331" spans="1:3" x14ac:dyDescent="0.25">
      <c r="A1331" s="340" t="s">
        <v>6598</v>
      </c>
      <c r="B1331" s="340" t="s">
        <v>6599</v>
      </c>
      <c r="C1331" s="340">
        <v>17.940000000000001</v>
      </c>
    </row>
    <row r="1332" spans="1:3" x14ac:dyDescent="0.25">
      <c r="A1332" s="340" t="s">
        <v>6646</v>
      </c>
      <c r="B1332" s="340" t="s">
        <v>6647</v>
      </c>
      <c r="C1332" s="340">
        <v>0</v>
      </c>
    </row>
    <row r="1333" spans="1:3" x14ac:dyDescent="0.25">
      <c r="A1333" s="340" t="s">
        <v>10138</v>
      </c>
      <c r="B1333" s="340" t="s">
        <v>10139</v>
      </c>
      <c r="C1333" s="340">
        <v>0</v>
      </c>
    </row>
    <row r="1334" spans="1:3" x14ac:dyDescent="0.25">
      <c r="A1334" s="340" t="s">
        <v>10140</v>
      </c>
      <c r="B1334" s="340" t="s">
        <v>10141</v>
      </c>
      <c r="C1334" s="340">
        <v>0</v>
      </c>
    </row>
    <row r="1335" spans="1:3" x14ac:dyDescent="0.25">
      <c r="A1335" s="340" t="s">
        <v>10142</v>
      </c>
      <c r="B1335" s="340" t="s">
        <v>10143</v>
      </c>
      <c r="C1335" s="340">
        <v>0</v>
      </c>
    </row>
    <row r="1336" spans="1:3" x14ac:dyDescent="0.25">
      <c r="A1336" s="340" t="s">
        <v>6754</v>
      </c>
      <c r="B1336" s="340" t="s">
        <v>6755</v>
      </c>
      <c r="C1336" s="340">
        <v>485.12</v>
      </c>
    </row>
    <row r="1337" spans="1:3" x14ac:dyDescent="0.25">
      <c r="A1337" s="340" t="s">
        <v>10144</v>
      </c>
      <c r="B1337" s="340" t="s">
        <v>10145</v>
      </c>
      <c r="C1337" s="340">
        <v>0</v>
      </c>
    </row>
    <row r="1338" spans="1:3" x14ac:dyDescent="0.25">
      <c r="A1338" s="340" t="s">
        <v>10146</v>
      </c>
      <c r="B1338" s="340" t="s">
        <v>10147</v>
      </c>
      <c r="C1338" s="340">
        <v>0</v>
      </c>
    </row>
    <row r="1339" spans="1:3" x14ac:dyDescent="0.25">
      <c r="A1339" s="340" t="s">
        <v>10148</v>
      </c>
      <c r="B1339" s="340" t="s">
        <v>10149</v>
      </c>
      <c r="C1339" s="340">
        <v>0</v>
      </c>
    </row>
    <row r="1340" spans="1:3" x14ac:dyDescent="0.25">
      <c r="A1340" s="340" t="s">
        <v>10150</v>
      </c>
      <c r="B1340" s="340" t="s">
        <v>10151</v>
      </c>
      <c r="C1340" s="340">
        <v>0</v>
      </c>
    </row>
    <row r="1341" spans="1:3" x14ac:dyDescent="0.25">
      <c r="A1341" s="340" t="s">
        <v>6658</v>
      </c>
      <c r="B1341" s="340" t="s">
        <v>6659</v>
      </c>
      <c r="C1341" s="340">
        <v>774.92</v>
      </c>
    </row>
    <row r="1342" spans="1:3" x14ac:dyDescent="0.25">
      <c r="A1342" s="340" t="s">
        <v>10152</v>
      </c>
      <c r="B1342" s="340" t="s">
        <v>10153</v>
      </c>
      <c r="C1342" s="340">
        <v>0</v>
      </c>
    </row>
    <row r="1343" spans="1:3" x14ac:dyDescent="0.25">
      <c r="A1343" s="340" t="s">
        <v>6660</v>
      </c>
      <c r="B1343" s="340" t="s">
        <v>6661</v>
      </c>
      <c r="C1343" s="340">
        <v>730.12</v>
      </c>
    </row>
    <row r="1344" spans="1:3" x14ac:dyDescent="0.25">
      <c r="A1344" s="340" t="s">
        <v>6662</v>
      </c>
      <c r="B1344" s="340" t="s">
        <v>6663</v>
      </c>
      <c r="C1344" s="340">
        <v>1099.1600000000001</v>
      </c>
    </row>
    <row r="1345" spans="1:3" x14ac:dyDescent="0.25">
      <c r="A1345" s="340" t="s">
        <v>10154</v>
      </c>
      <c r="B1345" s="340" t="s">
        <v>10155</v>
      </c>
      <c r="C1345" s="340">
        <v>0</v>
      </c>
    </row>
    <row r="1346" spans="1:3" x14ac:dyDescent="0.25">
      <c r="A1346" s="340" t="s">
        <v>10156</v>
      </c>
      <c r="B1346" s="340" t="s">
        <v>10157</v>
      </c>
      <c r="C1346" s="340">
        <v>0</v>
      </c>
    </row>
    <row r="1347" spans="1:3" x14ac:dyDescent="0.25">
      <c r="A1347" s="340" t="s">
        <v>10158</v>
      </c>
      <c r="B1347" s="340" t="s">
        <v>10159</v>
      </c>
      <c r="C1347" s="340">
        <v>0</v>
      </c>
    </row>
    <row r="1348" spans="1:3" x14ac:dyDescent="0.25">
      <c r="A1348" s="340" t="s">
        <v>10160</v>
      </c>
      <c r="B1348" s="340" t="s">
        <v>10161</v>
      </c>
      <c r="C1348" s="340">
        <v>0</v>
      </c>
    </row>
    <row r="1349" spans="1:3" x14ac:dyDescent="0.25">
      <c r="A1349" s="340" t="s">
        <v>10162</v>
      </c>
      <c r="B1349" s="340" t="s">
        <v>10163</v>
      </c>
      <c r="C1349" s="340">
        <v>0</v>
      </c>
    </row>
    <row r="1350" spans="1:3" x14ac:dyDescent="0.25">
      <c r="A1350" s="340" t="s">
        <v>10164</v>
      </c>
      <c r="B1350" s="340" t="s">
        <v>10165</v>
      </c>
      <c r="C1350" s="340">
        <v>0</v>
      </c>
    </row>
    <row r="1351" spans="1:3" x14ac:dyDescent="0.25">
      <c r="A1351" s="340" t="s">
        <v>10166</v>
      </c>
      <c r="B1351" s="340" t="s">
        <v>10167</v>
      </c>
      <c r="C1351" s="340">
        <v>0</v>
      </c>
    </row>
    <row r="1352" spans="1:3" x14ac:dyDescent="0.25">
      <c r="A1352" s="340" t="s">
        <v>6568</v>
      </c>
      <c r="B1352" s="340" t="s">
        <v>6569</v>
      </c>
      <c r="C1352" s="340">
        <v>155.68</v>
      </c>
    </row>
    <row r="1353" spans="1:3" x14ac:dyDescent="0.25">
      <c r="A1353" s="340" t="s">
        <v>8299</v>
      </c>
      <c r="B1353" s="340" t="s">
        <v>8298</v>
      </c>
      <c r="C1353" s="340">
        <v>0</v>
      </c>
    </row>
    <row r="1354" spans="1:3" x14ac:dyDescent="0.25">
      <c r="A1354" s="340" t="s">
        <v>6570</v>
      </c>
      <c r="B1354" s="340" t="s">
        <v>6571</v>
      </c>
      <c r="C1354" s="340">
        <v>8.7799999999999994</v>
      </c>
    </row>
    <row r="1355" spans="1:3" x14ac:dyDescent="0.25">
      <c r="A1355" s="340" t="s">
        <v>6614</v>
      </c>
      <c r="B1355" s="340" t="s">
        <v>6615</v>
      </c>
      <c r="C1355" s="340">
        <v>4.92</v>
      </c>
    </row>
    <row r="1356" spans="1:3" x14ac:dyDescent="0.25">
      <c r="A1356" s="340" t="s">
        <v>6610</v>
      </c>
      <c r="B1356" s="340" t="s">
        <v>6611</v>
      </c>
      <c r="C1356" s="340">
        <v>9.6</v>
      </c>
    </row>
    <row r="1357" spans="1:3" x14ac:dyDescent="0.25">
      <c r="A1357" s="340" t="s">
        <v>6245</v>
      </c>
      <c r="B1357" s="340" t="s">
        <v>6246</v>
      </c>
      <c r="C1357" s="340">
        <v>4.74</v>
      </c>
    </row>
    <row r="1358" spans="1:3" x14ac:dyDescent="0.25">
      <c r="A1358" s="340" t="s">
        <v>6618</v>
      </c>
      <c r="B1358" s="340" t="s">
        <v>6619</v>
      </c>
      <c r="C1358" s="340">
        <v>127.58</v>
      </c>
    </row>
    <row r="1359" spans="1:3" x14ac:dyDescent="0.25">
      <c r="A1359" s="340" t="s">
        <v>6616</v>
      </c>
      <c r="B1359" s="340" t="s">
        <v>6617</v>
      </c>
      <c r="C1359" s="340">
        <v>125.58</v>
      </c>
    </row>
    <row r="1360" spans="1:3" x14ac:dyDescent="0.25">
      <c r="A1360" s="340" t="s">
        <v>6628</v>
      </c>
      <c r="B1360" s="340" t="s">
        <v>6629</v>
      </c>
      <c r="C1360" s="340">
        <v>3.24</v>
      </c>
    </row>
    <row r="1361" spans="1:3" x14ac:dyDescent="0.25">
      <c r="A1361" s="340" t="s">
        <v>6632</v>
      </c>
      <c r="B1361" s="340" t="s">
        <v>6633</v>
      </c>
      <c r="C1361" s="340">
        <v>8.4</v>
      </c>
    </row>
    <row r="1362" spans="1:3" x14ac:dyDescent="0.25">
      <c r="A1362" s="340" t="s">
        <v>6620</v>
      </c>
      <c r="B1362" s="340" t="s">
        <v>6621</v>
      </c>
      <c r="C1362" s="340">
        <v>103.74</v>
      </c>
    </row>
    <row r="1363" spans="1:3" x14ac:dyDescent="0.25">
      <c r="A1363" s="340" t="s">
        <v>6630</v>
      </c>
      <c r="B1363" s="340" t="s">
        <v>6631</v>
      </c>
      <c r="C1363" s="340">
        <v>4.8600000000000003</v>
      </c>
    </row>
    <row r="1364" spans="1:3" x14ac:dyDescent="0.25">
      <c r="A1364" s="340" t="s">
        <v>6612</v>
      </c>
      <c r="B1364" s="340" t="s">
        <v>6613</v>
      </c>
      <c r="C1364" s="340">
        <v>11.28</v>
      </c>
    </row>
    <row r="1365" spans="1:3" x14ac:dyDescent="0.25">
      <c r="A1365" s="340" t="s">
        <v>6604</v>
      </c>
      <c r="B1365" s="340" t="s">
        <v>6605</v>
      </c>
      <c r="C1365" s="340">
        <v>4.16</v>
      </c>
    </row>
    <row r="1366" spans="1:3" x14ac:dyDescent="0.25">
      <c r="A1366" s="340" t="s">
        <v>6650</v>
      </c>
      <c r="B1366" s="340" t="s">
        <v>6651</v>
      </c>
      <c r="C1366" s="340">
        <v>189.66</v>
      </c>
    </row>
    <row r="1367" spans="1:3" x14ac:dyDescent="0.25">
      <c r="A1367" s="340" t="s">
        <v>6600</v>
      </c>
      <c r="B1367" s="340" t="s">
        <v>6601</v>
      </c>
      <c r="C1367" s="340">
        <v>5.7</v>
      </c>
    </row>
    <row r="1368" spans="1:3" x14ac:dyDescent="0.25">
      <c r="A1368" s="340" t="s">
        <v>6590</v>
      </c>
      <c r="B1368" s="340" t="s">
        <v>6591</v>
      </c>
      <c r="C1368" s="340">
        <v>289.98</v>
      </c>
    </row>
    <row r="1369" spans="1:3" x14ac:dyDescent="0.25">
      <c r="A1369" s="340" t="s">
        <v>6634</v>
      </c>
      <c r="B1369" s="340" t="s">
        <v>6635</v>
      </c>
      <c r="C1369" s="340">
        <v>193.8</v>
      </c>
    </row>
    <row r="1370" spans="1:3" x14ac:dyDescent="0.25">
      <c r="A1370" s="340" t="s">
        <v>6548</v>
      </c>
      <c r="B1370" s="340" t="s">
        <v>6549</v>
      </c>
      <c r="C1370" s="340">
        <v>18.38</v>
      </c>
    </row>
    <row r="1371" spans="1:3" x14ac:dyDescent="0.25">
      <c r="A1371" s="340" t="s">
        <v>6608</v>
      </c>
      <c r="B1371" s="340" t="s">
        <v>6609</v>
      </c>
      <c r="C1371" s="340">
        <v>7.8</v>
      </c>
    </row>
    <row r="1372" spans="1:3" x14ac:dyDescent="0.25">
      <c r="A1372" s="340" t="s">
        <v>8297</v>
      </c>
      <c r="B1372" s="340" t="s">
        <v>8296</v>
      </c>
      <c r="C1372" s="340">
        <v>0</v>
      </c>
    </row>
    <row r="1373" spans="1:3" x14ac:dyDescent="0.25">
      <c r="A1373" s="340" t="s">
        <v>8295</v>
      </c>
      <c r="B1373" s="340" t="s">
        <v>8294</v>
      </c>
      <c r="C1373" s="340">
        <v>329.02</v>
      </c>
    </row>
    <row r="1374" spans="1:3" x14ac:dyDescent="0.25">
      <c r="A1374" s="340" t="s">
        <v>8293</v>
      </c>
      <c r="B1374" s="340" t="s">
        <v>8292</v>
      </c>
      <c r="C1374" s="340">
        <v>11.94</v>
      </c>
    </row>
    <row r="1375" spans="1:3" x14ac:dyDescent="0.25">
      <c r="A1375" s="340" t="s">
        <v>8291</v>
      </c>
      <c r="B1375" s="340" t="s">
        <v>8290</v>
      </c>
      <c r="C1375" s="340">
        <v>0</v>
      </c>
    </row>
    <row r="1376" spans="1:3" x14ac:dyDescent="0.25">
      <c r="A1376" s="340" t="s">
        <v>8289</v>
      </c>
      <c r="B1376" s="340" t="s">
        <v>8288</v>
      </c>
      <c r="C1376" s="340">
        <v>54.1</v>
      </c>
    </row>
    <row r="1377" spans="1:3" x14ac:dyDescent="0.25">
      <c r="A1377" s="340" t="s">
        <v>8287</v>
      </c>
      <c r="B1377" s="340" t="s">
        <v>8286</v>
      </c>
      <c r="C1377" s="340">
        <v>42.48</v>
      </c>
    </row>
    <row r="1378" spans="1:3" x14ac:dyDescent="0.25">
      <c r="A1378" s="340" t="s">
        <v>8285</v>
      </c>
      <c r="B1378" s="340" t="s">
        <v>8284</v>
      </c>
      <c r="C1378" s="340">
        <v>0</v>
      </c>
    </row>
    <row r="1379" spans="1:3" x14ac:dyDescent="0.25">
      <c r="A1379" s="340" t="s">
        <v>10380</v>
      </c>
      <c r="B1379" s="340" t="s">
        <v>10385</v>
      </c>
      <c r="C1379" s="340">
        <v>0</v>
      </c>
    </row>
    <row r="1380" spans="1:3" x14ac:dyDescent="0.25">
      <c r="A1380" s="340" t="s">
        <v>5701</v>
      </c>
      <c r="B1380" s="340" t="s">
        <v>5702</v>
      </c>
      <c r="C1380" s="340">
        <v>137.5</v>
      </c>
    </row>
    <row r="1381" spans="1:3" x14ac:dyDescent="0.25">
      <c r="A1381" s="340" t="s">
        <v>2038</v>
      </c>
      <c r="B1381" s="340" t="s">
        <v>2763</v>
      </c>
      <c r="C1381" s="340">
        <v>207.24</v>
      </c>
    </row>
    <row r="1382" spans="1:3" x14ac:dyDescent="0.25">
      <c r="A1382" s="340" t="s">
        <v>2042</v>
      </c>
      <c r="B1382" s="340" t="s">
        <v>2764</v>
      </c>
      <c r="C1382" s="340">
        <v>202.96</v>
      </c>
    </row>
    <row r="1383" spans="1:3" x14ac:dyDescent="0.25">
      <c r="A1383" s="340" t="s">
        <v>2040</v>
      </c>
      <c r="B1383" s="340" t="s">
        <v>2765</v>
      </c>
      <c r="C1383" s="340">
        <v>399.3</v>
      </c>
    </row>
    <row r="1384" spans="1:3" x14ac:dyDescent="0.25">
      <c r="A1384" s="340" t="s">
        <v>8900</v>
      </c>
      <c r="B1384" s="340" t="s">
        <v>8907</v>
      </c>
      <c r="C1384" s="340">
        <v>0</v>
      </c>
    </row>
    <row r="1385" spans="1:3" x14ac:dyDescent="0.25">
      <c r="A1385" s="340" t="s">
        <v>8711</v>
      </c>
      <c r="B1385" s="340" t="s">
        <v>8712</v>
      </c>
      <c r="C1385" s="340">
        <v>0</v>
      </c>
    </row>
    <row r="1386" spans="1:3" x14ac:dyDescent="0.25">
      <c r="A1386" s="340" t="s">
        <v>8713</v>
      </c>
      <c r="B1386" s="340" t="s">
        <v>8714</v>
      </c>
      <c r="C1386" s="340">
        <v>0</v>
      </c>
    </row>
    <row r="1387" spans="1:3" x14ac:dyDescent="0.25">
      <c r="A1387" s="340" t="s">
        <v>8276</v>
      </c>
      <c r="B1387" s="340" t="s">
        <v>8275</v>
      </c>
      <c r="C1387" s="340">
        <v>7.7</v>
      </c>
    </row>
    <row r="1388" spans="1:3" x14ac:dyDescent="0.25">
      <c r="A1388" s="340" t="s">
        <v>6476</v>
      </c>
      <c r="B1388" s="340" t="s">
        <v>6477</v>
      </c>
      <c r="C1388" s="340">
        <v>440</v>
      </c>
    </row>
    <row r="1389" spans="1:3" x14ac:dyDescent="0.25">
      <c r="A1389" s="340" t="s">
        <v>6398</v>
      </c>
      <c r="B1389" s="340" t="s">
        <v>6399</v>
      </c>
      <c r="C1389" s="340">
        <v>1080</v>
      </c>
    </row>
    <row r="1390" spans="1:3" x14ac:dyDescent="0.25">
      <c r="A1390" s="340" t="s">
        <v>6050</v>
      </c>
      <c r="B1390" s="340" t="s">
        <v>6051</v>
      </c>
      <c r="C1390" s="340">
        <v>3554</v>
      </c>
    </row>
    <row r="1391" spans="1:3" x14ac:dyDescent="0.25">
      <c r="A1391" s="340" t="s">
        <v>6053</v>
      </c>
      <c r="B1391" s="340" t="s">
        <v>6054</v>
      </c>
      <c r="C1391" s="340">
        <v>2932</v>
      </c>
    </row>
    <row r="1392" spans="1:3" x14ac:dyDescent="0.25">
      <c r="A1392" s="340" t="s">
        <v>6227</v>
      </c>
      <c r="B1392" s="340" t="s">
        <v>2785</v>
      </c>
      <c r="C1392" s="340">
        <v>1512</v>
      </c>
    </row>
    <row r="1393" spans="1:3" x14ac:dyDescent="0.25">
      <c r="A1393" s="340" t="s">
        <v>6119</v>
      </c>
      <c r="B1393" s="340" t="s">
        <v>10473</v>
      </c>
      <c r="C1393" s="340">
        <v>900</v>
      </c>
    </row>
    <row r="1394" spans="1:3" x14ac:dyDescent="0.25">
      <c r="A1394" s="340" t="s">
        <v>6189</v>
      </c>
      <c r="B1394" s="340" t="s">
        <v>2787</v>
      </c>
      <c r="C1394" s="340">
        <v>2032</v>
      </c>
    </row>
    <row r="1395" spans="1:3" x14ac:dyDescent="0.25">
      <c r="A1395" s="340" t="s">
        <v>6393</v>
      </c>
      <c r="B1395" s="340" t="s">
        <v>2788</v>
      </c>
      <c r="C1395" s="340">
        <v>1604</v>
      </c>
    </row>
    <row r="1396" spans="1:3" x14ac:dyDescent="0.25">
      <c r="A1396" s="340" t="s">
        <v>6474</v>
      </c>
      <c r="B1396" s="340" t="s">
        <v>6475</v>
      </c>
      <c r="C1396" s="340">
        <v>2686</v>
      </c>
    </row>
    <row r="1397" spans="1:3" x14ac:dyDescent="0.25">
      <c r="A1397" s="340" t="s">
        <v>6471</v>
      </c>
      <c r="B1397" s="340" t="s">
        <v>6472</v>
      </c>
      <c r="C1397" s="340">
        <v>1680</v>
      </c>
    </row>
    <row r="1398" spans="1:3" x14ac:dyDescent="0.25">
      <c r="A1398" s="340" t="s">
        <v>6332</v>
      </c>
      <c r="B1398" s="340" t="s">
        <v>2789</v>
      </c>
      <c r="C1398" s="340">
        <v>836</v>
      </c>
    </row>
    <row r="1399" spans="1:3" x14ac:dyDescent="0.25">
      <c r="A1399" s="340" t="s">
        <v>6744</v>
      </c>
      <c r="B1399" s="340" t="s">
        <v>6745</v>
      </c>
      <c r="C1399" s="340">
        <v>0</v>
      </c>
    </row>
    <row r="1400" spans="1:3" x14ac:dyDescent="0.25">
      <c r="A1400" s="340" t="s">
        <v>6334</v>
      </c>
      <c r="B1400" s="340" t="s">
        <v>2790</v>
      </c>
      <c r="C1400" s="340">
        <v>376</v>
      </c>
    </row>
    <row r="1401" spans="1:3" x14ac:dyDescent="0.25">
      <c r="A1401" s="340" t="s">
        <v>6336</v>
      </c>
      <c r="B1401" s="340" t="s">
        <v>6337</v>
      </c>
      <c r="C1401" s="340">
        <v>574</v>
      </c>
    </row>
    <row r="1402" spans="1:3" x14ac:dyDescent="0.25">
      <c r="A1402" s="340" t="s">
        <v>6117</v>
      </c>
      <c r="B1402" s="340" t="s">
        <v>2791</v>
      </c>
      <c r="C1402" s="340">
        <v>898</v>
      </c>
    </row>
    <row r="1403" spans="1:3" x14ac:dyDescent="0.25">
      <c r="A1403" s="340" t="s">
        <v>6056</v>
      </c>
      <c r="B1403" s="340" t="s">
        <v>2792</v>
      </c>
      <c r="C1403" s="340">
        <v>1189.5999999999999</v>
      </c>
    </row>
    <row r="1404" spans="1:3" x14ac:dyDescent="0.25">
      <c r="A1404" s="340" t="s">
        <v>6395</v>
      </c>
      <c r="B1404" s="340" t="s">
        <v>6396</v>
      </c>
      <c r="C1404" s="340">
        <v>870</v>
      </c>
    </row>
    <row r="1405" spans="1:3" x14ac:dyDescent="0.25">
      <c r="A1405" s="340" t="s">
        <v>8850</v>
      </c>
      <c r="B1405" s="340" t="s">
        <v>8851</v>
      </c>
      <c r="C1405" s="340">
        <v>0</v>
      </c>
    </row>
    <row r="1406" spans="1:3" x14ac:dyDescent="0.25">
      <c r="A1406" s="340" t="s">
        <v>8852</v>
      </c>
      <c r="B1406" s="340" t="s">
        <v>8853</v>
      </c>
      <c r="C1406" s="340">
        <v>0</v>
      </c>
    </row>
    <row r="1407" spans="1:3" x14ac:dyDescent="0.25">
      <c r="A1407" s="340" t="s">
        <v>8050</v>
      </c>
      <c r="B1407" s="340" t="s">
        <v>8049</v>
      </c>
      <c r="C1407" s="340">
        <v>0</v>
      </c>
    </row>
    <row r="1408" spans="1:3" x14ac:dyDescent="0.25">
      <c r="A1408" s="340" t="s">
        <v>8048</v>
      </c>
      <c r="B1408" s="340" t="s">
        <v>8047</v>
      </c>
      <c r="C1408" s="340">
        <v>0</v>
      </c>
    </row>
    <row r="1409" spans="1:3" x14ac:dyDescent="0.25">
      <c r="A1409" s="340" t="s">
        <v>8046</v>
      </c>
      <c r="B1409" s="340" t="s">
        <v>8045</v>
      </c>
      <c r="C1409" s="340">
        <v>387</v>
      </c>
    </row>
    <row r="1410" spans="1:3" x14ac:dyDescent="0.25">
      <c r="A1410" s="340" t="s">
        <v>2818</v>
      </c>
      <c r="B1410" s="340" t="s">
        <v>2819</v>
      </c>
      <c r="C1410" s="340">
        <v>1053.1500000000001</v>
      </c>
    </row>
    <row r="1411" spans="1:3" x14ac:dyDescent="0.25">
      <c r="A1411" s="340" t="s">
        <v>2820</v>
      </c>
      <c r="B1411" s="340" t="s">
        <v>2821</v>
      </c>
      <c r="C1411" s="340">
        <v>588.02</v>
      </c>
    </row>
    <row r="1412" spans="1:3" x14ac:dyDescent="0.25">
      <c r="A1412" s="340" t="s">
        <v>6043</v>
      </c>
      <c r="B1412" s="340" t="s">
        <v>6044</v>
      </c>
      <c r="C1412" s="340">
        <v>240</v>
      </c>
    </row>
    <row r="1413" spans="1:3" x14ac:dyDescent="0.25">
      <c r="A1413" s="340" t="s">
        <v>8040</v>
      </c>
      <c r="B1413" s="340" t="s">
        <v>8039</v>
      </c>
      <c r="C1413" s="340">
        <v>22.16</v>
      </c>
    </row>
    <row r="1414" spans="1:3" x14ac:dyDescent="0.25">
      <c r="A1414" s="340" t="s">
        <v>8038</v>
      </c>
      <c r="B1414" s="340" t="s">
        <v>8037</v>
      </c>
      <c r="C1414" s="340">
        <v>21.66</v>
      </c>
    </row>
    <row r="1415" spans="1:3" x14ac:dyDescent="0.25">
      <c r="A1415" s="340" t="s">
        <v>8036</v>
      </c>
      <c r="B1415" s="340" t="s">
        <v>8035</v>
      </c>
      <c r="C1415" s="340">
        <v>27.48</v>
      </c>
    </row>
    <row r="1416" spans="1:3" x14ac:dyDescent="0.25">
      <c r="A1416" s="340" t="s">
        <v>8674</v>
      </c>
      <c r="B1416" s="340" t="s">
        <v>186</v>
      </c>
      <c r="C1416" s="340">
        <v>26.36</v>
      </c>
    </row>
    <row r="1417" spans="1:3" x14ac:dyDescent="0.25">
      <c r="A1417" s="340" t="s">
        <v>8675</v>
      </c>
      <c r="B1417" s="340" t="s">
        <v>188</v>
      </c>
      <c r="C1417" s="340">
        <v>27.14</v>
      </c>
    </row>
    <row r="1418" spans="1:3" x14ac:dyDescent="0.25">
      <c r="A1418" s="340" t="s">
        <v>8034</v>
      </c>
      <c r="B1418" s="340" t="s">
        <v>190</v>
      </c>
      <c r="C1418" s="340">
        <v>35.97</v>
      </c>
    </row>
    <row r="1419" spans="1:3" x14ac:dyDescent="0.25">
      <c r="A1419" s="340" t="s">
        <v>8032</v>
      </c>
      <c r="B1419" s="340" t="s">
        <v>192</v>
      </c>
      <c r="C1419" s="340">
        <v>38.58</v>
      </c>
    </row>
    <row r="1420" spans="1:3" x14ac:dyDescent="0.25">
      <c r="A1420" s="340" t="s">
        <v>193</v>
      </c>
      <c r="B1420" s="340" t="s">
        <v>194</v>
      </c>
      <c r="C1420" s="340">
        <v>130</v>
      </c>
    </row>
    <row r="1421" spans="1:3" x14ac:dyDescent="0.25">
      <c r="A1421" s="340" t="s">
        <v>196</v>
      </c>
      <c r="B1421" s="340" t="s">
        <v>197</v>
      </c>
      <c r="C1421" s="340">
        <v>3.1</v>
      </c>
    </row>
    <row r="1422" spans="1:3" x14ac:dyDescent="0.25">
      <c r="A1422" s="340" t="s">
        <v>2833</v>
      </c>
      <c r="B1422" s="340" t="s">
        <v>2834</v>
      </c>
      <c r="C1422" s="340">
        <v>60</v>
      </c>
    </row>
    <row r="1423" spans="1:3" x14ac:dyDescent="0.25">
      <c r="A1423" s="340" t="s">
        <v>2836</v>
      </c>
      <c r="B1423" s="340" t="s">
        <v>2837</v>
      </c>
      <c r="C1423" s="340">
        <v>130</v>
      </c>
    </row>
    <row r="1424" spans="1:3" x14ac:dyDescent="0.25">
      <c r="A1424" s="340" t="s">
        <v>198</v>
      </c>
      <c r="B1424" s="340" t="s">
        <v>199</v>
      </c>
      <c r="C1424" s="340">
        <v>0</v>
      </c>
    </row>
    <row r="1425" spans="1:3" x14ac:dyDescent="0.25">
      <c r="A1425" s="340" t="s">
        <v>2044</v>
      </c>
      <c r="B1425" s="340" t="s">
        <v>2839</v>
      </c>
      <c r="C1425" s="340">
        <v>332.64</v>
      </c>
    </row>
    <row r="1426" spans="1:3" x14ac:dyDescent="0.25">
      <c r="A1426" s="340" t="s">
        <v>200</v>
      </c>
      <c r="B1426" s="340" t="s">
        <v>201</v>
      </c>
      <c r="C1426" s="340">
        <v>7.64</v>
      </c>
    </row>
    <row r="1427" spans="1:3" x14ac:dyDescent="0.25">
      <c r="A1427" s="340" t="s">
        <v>8031</v>
      </c>
      <c r="B1427" s="340" t="s">
        <v>8030</v>
      </c>
      <c r="C1427" s="340">
        <v>2.44</v>
      </c>
    </row>
    <row r="1428" spans="1:3" x14ac:dyDescent="0.25">
      <c r="A1428" s="340" t="s">
        <v>2840</v>
      </c>
      <c r="B1428" s="340" t="s">
        <v>2841</v>
      </c>
      <c r="C1428" s="340">
        <v>592</v>
      </c>
    </row>
    <row r="1429" spans="1:3" x14ac:dyDescent="0.25">
      <c r="A1429" s="340" t="s">
        <v>6499</v>
      </c>
      <c r="B1429" s="340" t="s">
        <v>6500</v>
      </c>
      <c r="C1429" s="340">
        <v>0</v>
      </c>
    </row>
    <row r="1430" spans="1:3" x14ac:dyDescent="0.25">
      <c r="A1430" s="340" t="s">
        <v>6497</v>
      </c>
      <c r="B1430" s="340" t="s">
        <v>6498</v>
      </c>
      <c r="C1430" s="340">
        <v>0</v>
      </c>
    </row>
    <row r="1431" spans="1:3" x14ac:dyDescent="0.25">
      <c r="A1431" s="340" t="s">
        <v>6501</v>
      </c>
      <c r="B1431" s="340" t="s">
        <v>6502</v>
      </c>
      <c r="C1431" s="340">
        <v>0</v>
      </c>
    </row>
    <row r="1432" spans="1:3" x14ac:dyDescent="0.25">
      <c r="A1432" s="340" t="s">
        <v>6495</v>
      </c>
      <c r="B1432" s="340" t="s">
        <v>6496</v>
      </c>
      <c r="C1432" s="340">
        <v>0</v>
      </c>
    </row>
    <row r="1433" spans="1:3" x14ac:dyDescent="0.25">
      <c r="A1433" s="340" t="s">
        <v>8029</v>
      </c>
      <c r="B1433" s="340" t="s">
        <v>8028</v>
      </c>
      <c r="C1433" s="340">
        <v>0</v>
      </c>
    </row>
    <row r="1434" spans="1:3" x14ac:dyDescent="0.25">
      <c r="A1434" s="340" t="s">
        <v>8676</v>
      </c>
      <c r="B1434" s="340" t="s">
        <v>8677</v>
      </c>
      <c r="C1434" s="340">
        <v>0</v>
      </c>
    </row>
    <row r="1435" spans="1:3" x14ac:dyDescent="0.25">
      <c r="A1435" s="340" t="s">
        <v>202</v>
      </c>
      <c r="B1435" s="340" t="s">
        <v>203</v>
      </c>
      <c r="C1435" s="340">
        <v>14.72</v>
      </c>
    </row>
    <row r="1436" spans="1:3" x14ac:dyDescent="0.25">
      <c r="A1436" s="340" t="s">
        <v>205</v>
      </c>
      <c r="B1436" s="340" t="s">
        <v>206</v>
      </c>
      <c r="C1436" s="340">
        <v>97.28</v>
      </c>
    </row>
    <row r="1437" spans="1:3" x14ac:dyDescent="0.25">
      <c r="A1437" s="340" t="s">
        <v>6711</v>
      </c>
      <c r="B1437" s="340" t="s">
        <v>8027</v>
      </c>
      <c r="C1437" s="340">
        <v>91.64</v>
      </c>
    </row>
    <row r="1438" spans="1:3" x14ac:dyDescent="0.25">
      <c r="A1438" s="340" t="s">
        <v>208</v>
      </c>
      <c r="B1438" s="340" t="s">
        <v>209</v>
      </c>
      <c r="C1438" s="340">
        <v>21.24</v>
      </c>
    </row>
    <row r="1439" spans="1:3" x14ac:dyDescent="0.25">
      <c r="A1439" s="340" t="s">
        <v>211</v>
      </c>
      <c r="B1439" s="340" t="s">
        <v>212</v>
      </c>
      <c r="C1439" s="340">
        <v>9.4</v>
      </c>
    </row>
    <row r="1440" spans="1:3" x14ac:dyDescent="0.25">
      <c r="A1440" s="340" t="s">
        <v>8026</v>
      </c>
      <c r="B1440" s="340" t="s">
        <v>8025</v>
      </c>
      <c r="C1440" s="340">
        <v>0</v>
      </c>
    </row>
    <row r="1441" spans="1:3" x14ac:dyDescent="0.25">
      <c r="A1441" s="340" t="s">
        <v>8854</v>
      </c>
      <c r="B1441" s="340" t="s">
        <v>8855</v>
      </c>
      <c r="C1441" s="340">
        <v>0</v>
      </c>
    </row>
    <row r="1442" spans="1:3" x14ac:dyDescent="0.25">
      <c r="A1442" s="340" t="s">
        <v>10265</v>
      </c>
      <c r="B1442" s="340" t="s">
        <v>10349</v>
      </c>
      <c r="C1442" s="340">
        <v>0</v>
      </c>
    </row>
    <row r="1443" spans="1:3" x14ac:dyDescent="0.25">
      <c r="A1443" s="340" t="s">
        <v>8022</v>
      </c>
      <c r="B1443" s="340" t="s">
        <v>8021</v>
      </c>
      <c r="C1443" s="340">
        <v>2304</v>
      </c>
    </row>
    <row r="1444" spans="1:3" x14ac:dyDescent="0.25">
      <c r="A1444" s="340" t="s">
        <v>2842</v>
      </c>
      <c r="B1444" s="340" t="s">
        <v>8020</v>
      </c>
      <c r="C1444" s="340">
        <v>4.32</v>
      </c>
    </row>
    <row r="1445" spans="1:3" x14ac:dyDescent="0.25">
      <c r="A1445" s="340" t="s">
        <v>8017</v>
      </c>
      <c r="B1445" s="340" t="s">
        <v>8016</v>
      </c>
      <c r="C1445" s="340">
        <v>0</v>
      </c>
    </row>
    <row r="1446" spans="1:3" x14ac:dyDescent="0.25">
      <c r="A1446" s="340" t="s">
        <v>215</v>
      </c>
      <c r="B1446" s="340" t="s">
        <v>216</v>
      </c>
      <c r="C1446" s="340">
        <v>10</v>
      </c>
    </row>
    <row r="1447" spans="1:3" x14ac:dyDescent="0.25">
      <c r="A1447" s="340" t="s">
        <v>2845</v>
      </c>
      <c r="B1447" s="340" t="s">
        <v>2846</v>
      </c>
      <c r="C1447" s="340">
        <v>1</v>
      </c>
    </row>
    <row r="1448" spans="1:3" x14ac:dyDescent="0.25">
      <c r="A1448" s="340" t="s">
        <v>8015</v>
      </c>
      <c r="B1448" s="340" t="s">
        <v>8014</v>
      </c>
      <c r="C1448" s="340">
        <v>0</v>
      </c>
    </row>
    <row r="1449" spans="1:3" x14ac:dyDescent="0.25">
      <c r="A1449" s="340" t="s">
        <v>10065</v>
      </c>
      <c r="B1449" s="340" t="s">
        <v>10066</v>
      </c>
      <c r="C1449" s="340">
        <v>2.52</v>
      </c>
    </row>
    <row r="1450" spans="1:3" x14ac:dyDescent="0.25">
      <c r="A1450" s="340" t="s">
        <v>10168</v>
      </c>
      <c r="B1450" s="340" t="s">
        <v>220</v>
      </c>
      <c r="C1450" s="340">
        <v>0</v>
      </c>
    </row>
    <row r="1451" spans="1:3" x14ac:dyDescent="0.25">
      <c r="A1451" s="340" t="s">
        <v>10169</v>
      </c>
      <c r="B1451" s="340" t="s">
        <v>10170</v>
      </c>
      <c r="C1451" s="340">
        <v>0</v>
      </c>
    </row>
    <row r="1452" spans="1:3" x14ac:dyDescent="0.25">
      <c r="A1452" s="340" t="s">
        <v>8013</v>
      </c>
      <c r="B1452" s="340" t="s">
        <v>8012</v>
      </c>
      <c r="C1452" s="340">
        <v>0</v>
      </c>
    </row>
    <row r="1453" spans="1:3" x14ac:dyDescent="0.25">
      <c r="A1453" s="340" t="s">
        <v>6706</v>
      </c>
      <c r="B1453" s="340" t="s">
        <v>8011</v>
      </c>
      <c r="C1453" s="340">
        <v>2.2000000000000002</v>
      </c>
    </row>
    <row r="1454" spans="1:3" x14ac:dyDescent="0.25">
      <c r="A1454" s="340" t="s">
        <v>6060</v>
      </c>
      <c r="B1454" s="340" t="s">
        <v>10507</v>
      </c>
      <c r="C1454" s="340">
        <v>2.66</v>
      </c>
    </row>
    <row r="1455" spans="1:3" x14ac:dyDescent="0.25">
      <c r="A1455" s="340" t="s">
        <v>6484</v>
      </c>
      <c r="B1455" s="340" t="s">
        <v>6485</v>
      </c>
      <c r="C1455" s="340">
        <v>139.91999999999999</v>
      </c>
    </row>
    <row r="1456" spans="1:3" x14ac:dyDescent="0.25">
      <c r="A1456" s="340" t="s">
        <v>233</v>
      </c>
      <c r="B1456" s="340" t="s">
        <v>234</v>
      </c>
      <c r="C1456" s="340">
        <v>0</v>
      </c>
    </row>
    <row r="1457" spans="1:3" x14ac:dyDescent="0.25">
      <c r="A1457" s="340" t="s">
        <v>235</v>
      </c>
      <c r="B1457" s="340" t="s">
        <v>236</v>
      </c>
      <c r="C1457" s="340">
        <v>6.9</v>
      </c>
    </row>
    <row r="1458" spans="1:3" x14ac:dyDescent="0.25">
      <c r="A1458" s="340" t="s">
        <v>8715</v>
      </c>
      <c r="B1458" s="340" t="s">
        <v>8716</v>
      </c>
      <c r="C1458" s="340">
        <v>0</v>
      </c>
    </row>
    <row r="1459" spans="1:3" x14ac:dyDescent="0.25">
      <c r="A1459" s="340" t="s">
        <v>237</v>
      </c>
      <c r="B1459" s="340" t="s">
        <v>238</v>
      </c>
      <c r="C1459" s="340">
        <v>9.27</v>
      </c>
    </row>
    <row r="1460" spans="1:3" x14ac:dyDescent="0.25">
      <c r="A1460" s="340" t="s">
        <v>8008</v>
      </c>
      <c r="B1460" s="340" t="s">
        <v>8007</v>
      </c>
      <c r="C1460" s="340">
        <v>0</v>
      </c>
    </row>
    <row r="1461" spans="1:3" x14ac:dyDescent="0.25">
      <c r="A1461" s="340" t="s">
        <v>8006</v>
      </c>
      <c r="B1461" s="340" t="s">
        <v>2858</v>
      </c>
      <c r="C1461" s="340">
        <v>0.84</v>
      </c>
    </row>
    <row r="1462" spans="1:3" x14ac:dyDescent="0.25">
      <c r="A1462" s="340" t="s">
        <v>8001</v>
      </c>
      <c r="B1462" s="340" t="s">
        <v>8000</v>
      </c>
      <c r="C1462" s="340">
        <v>0</v>
      </c>
    </row>
    <row r="1463" spans="1:3" x14ac:dyDescent="0.25">
      <c r="A1463" s="340" t="s">
        <v>7997</v>
      </c>
      <c r="B1463" s="340" t="s">
        <v>7996</v>
      </c>
      <c r="C1463" s="340">
        <v>0</v>
      </c>
    </row>
    <row r="1464" spans="1:3" x14ac:dyDescent="0.25">
      <c r="A1464" s="340" t="s">
        <v>7993</v>
      </c>
      <c r="B1464" s="340" t="s">
        <v>7992</v>
      </c>
      <c r="C1464" s="340">
        <v>0</v>
      </c>
    </row>
    <row r="1465" spans="1:3" x14ac:dyDescent="0.25">
      <c r="A1465" s="340" t="s">
        <v>7989</v>
      </c>
      <c r="B1465" s="340" t="s">
        <v>7988</v>
      </c>
      <c r="C1465" s="340">
        <v>0</v>
      </c>
    </row>
    <row r="1466" spans="1:3" x14ac:dyDescent="0.25">
      <c r="A1466" s="340" t="s">
        <v>7987</v>
      </c>
      <c r="B1466" s="340" t="s">
        <v>7986</v>
      </c>
      <c r="C1466" s="340">
        <v>0</v>
      </c>
    </row>
    <row r="1467" spans="1:3" x14ac:dyDescent="0.25">
      <c r="A1467" s="340" t="s">
        <v>7985</v>
      </c>
      <c r="B1467" s="340" t="s">
        <v>7984</v>
      </c>
      <c r="C1467" s="340">
        <v>0</v>
      </c>
    </row>
    <row r="1468" spans="1:3" x14ac:dyDescent="0.25">
      <c r="A1468" s="340" t="s">
        <v>6724</v>
      </c>
      <c r="B1468" s="340" t="s">
        <v>6725</v>
      </c>
      <c r="C1468" s="340">
        <v>37.520000000000003</v>
      </c>
    </row>
    <row r="1469" spans="1:3" x14ac:dyDescent="0.25">
      <c r="A1469" s="340" t="s">
        <v>7983</v>
      </c>
      <c r="B1469" s="340" t="s">
        <v>7982</v>
      </c>
      <c r="C1469" s="340">
        <v>0</v>
      </c>
    </row>
    <row r="1470" spans="1:3" x14ac:dyDescent="0.25">
      <c r="A1470" s="340" t="s">
        <v>7981</v>
      </c>
      <c r="B1470" s="340" t="s">
        <v>7980</v>
      </c>
      <c r="C1470" s="340">
        <v>0</v>
      </c>
    </row>
    <row r="1471" spans="1:3" x14ac:dyDescent="0.25">
      <c r="A1471" s="340" t="s">
        <v>7979</v>
      </c>
      <c r="B1471" s="340" t="s">
        <v>7978</v>
      </c>
      <c r="C1471" s="340">
        <v>0</v>
      </c>
    </row>
    <row r="1472" spans="1:3" x14ac:dyDescent="0.25">
      <c r="A1472" s="340" t="s">
        <v>7977</v>
      </c>
      <c r="B1472" s="340" t="s">
        <v>7976</v>
      </c>
      <c r="C1472" s="340">
        <v>0</v>
      </c>
    </row>
    <row r="1473" spans="1:3" x14ac:dyDescent="0.25">
      <c r="A1473" s="340" t="s">
        <v>7975</v>
      </c>
      <c r="B1473" s="340" t="s">
        <v>7974</v>
      </c>
      <c r="C1473" s="340">
        <v>0</v>
      </c>
    </row>
    <row r="1474" spans="1:3" x14ac:dyDescent="0.25">
      <c r="A1474" s="340" t="s">
        <v>7973</v>
      </c>
      <c r="B1474" s="340" t="s">
        <v>7972</v>
      </c>
      <c r="C1474" s="340">
        <v>0</v>
      </c>
    </row>
    <row r="1475" spans="1:3" x14ac:dyDescent="0.25">
      <c r="A1475" s="340" t="s">
        <v>6165</v>
      </c>
      <c r="B1475" s="340" t="s">
        <v>7971</v>
      </c>
      <c r="C1475" s="340">
        <v>1937</v>
      </c>
    </row>
    <row r="1476" spans="1:3" x14ac:dyDescent="0.25">
      <c r="A1476" s="340" t="s">
        <v>7970</v>
      </c>
      <c r="B1476" s="340" t="s">
        <v>7969</v>
      </c>
      <c r="C1476" s="340">
        <v>0</v>
      </c>
    </row>
    <row r="1477" spans="1:3" x14ac:dyDescent="0.25">
      <c r="A1477" s="340" t="s">
        <v>10000</v>
      </c>
      <c r="B1477" s="340" t="s">
        <v>10034</v>
      </c>
      <c r="C1477" s="340">
        <v>0</v>
      </c>
    </row>
    <row r="1478" spans="1:3" x14ac:dyDescent="0.25">
      <c r="A1478" s="340" t="s">
        <v>7968</v>
      </c>
      <c r="B1478" s="340" t="s">
        <v>7967</v>
      </c>
      <c r="C1478" s="340">
        <v>0</v>
      </c>
    </row>
    <row r="1479" spans="1:3" x14ac:dyDescent="0.25">
      <c r="A1479" s="340" t="s">
        <v>10097</v>
      </c>
      <c r="B1479" s="340" t="s">
        <v>10098</v>
      </c>
      <c r="C1479" s="340">
        <v>0</v>
      </c>
    </row>
    <row r="1480" spans="1:3" x14ac:dyDescent="0.25">
      <c r="A1480" s="340" t="s">
        <v>7966</v>
      </c>
      <c r="B1480" s="340" t="s">
        <v>7965</v>
      </c>
      <c r="C1480" s="340">
        <v>0</v>
      </c>
    </row>
    <row r="1481" spans="1:3" x14ac:dyDescent="0.25">
      <c r="A1481" s="340" t="s">
        <v>6726</v>
      </c>
      <c r="B1481" s="340" t="s">
        <v>6727</v>
      </c>
      <c r="C1481" s="340">
        <v>0</v>
      </c>
    </row>
    <row r="1482" spans="1:3" x14ac:dyDescent="0.25">
      <c r="A1482" s="340" t="s">
        <v>6729</v>
      </c>
      <c r="B1482" s="340" t="s">
        <v>6730</v>
      </c>
      <c r="C1482" s="340">
        <v>0</v>
      </c>
    </row>
    <row r="1483" spans="1:3" x14ac:dyDescent="0.25">
      <c r="A1483" s="340" t="s">
        <v>6721</v>
      </c>
      <c r="B1483" s="340" t="s">
        <v>6722</v>
      </c>
      <c r="C1483" s="340">
        <v>0</v>
      </c>
    </row>
    <row r="1484" spans="1:3" x14ac:dyDescent="0.25">
      <c r="A1484" s="340" t="s">
        <v>7964</v>
      </c>
      <c r="B1484" s="340" t="s">
        <v>7963</v>
      </c>
      <c r="C1484" s="340">
        <v>0</v>
      </c>
    </row>
    <row r="1485" spans="1:3" x14ac:dyDescent="0.25">
      <c r="A1485" s="340" t="s">
        <v>277</v>
      </c>
      <c r="B1485" s="340" t="s">
        <v>278</v>
      </c>
      <c r="C1485" s="340">
        <v>8.7899999999999991</v>
      </c>
    </row>
    <row r="1486" spans="1:3" x14ac:dyDescent="0.25">
      <c r="A1486" s="340" t="s">
        <v>280</v>
      </c>
      <c r="B1486" s="340" t="s">
        <v>281</v>
      </c>
      <c r="C1486" s="340">
        <v>9.16</v>
      </c>
    </row>
    <row r="1487" spans="1:3" x14ac:dyDescent="0.25">
      <c r="A1487" s="340" t="s">
        <v>283</v>
      </c>
      <c r="B1487" s="340" t="s">
        <v>284</v>
      </c>
      <c r="C1487" s="340">
        <v>11.23</v>
      </c>
    </row>
    <row r="1488" spans="1:3" x14ac:dyDescent="0.25">
      <c r="A1488" s="340" t="s">
        <v>7959</v>
      </c>
      <c r="B1488" s="340" t="s">
        <v>7958</v>
      </c>
      <c r="C1488" s="340">
        <v>0</v>
      </c>
    </row>
    <row r="1489" spans="1:3" x14ac:dyDescent="0.25">
      <c r="A1489" s="340" t="s">
        <v>7957</v>
      </c>
      <c r="B1489" s="340" t="s">
        <v>7956</v>
      </c>
      <c r="C1489" s="340">
        <v>0</v>
      </c>
    </row>
    <row r="1490" spans="1:3" x14ac:dyDescent="0.25">
      <c r="A1490" s="340" t="s">
        <v>7955</v>
      </c>
      <c r="B1490" s="340" t="s">
        <v>7954</v>
      </c>
      <c r="C1490" s="340">
        <v>89.04</v>
      </c>
    </row>
    <row r="1491" spans="1:3" x14ac:dyDescent="0.25">
      <c r="A1491" s="340" t="s">
        <v>8922</v>
      </c>
      <c r="B1491" s="340" t="s">
        <v>8927</v>
      </c>
      <c r="C1491" s="340">
        <v>0</v>
      </c>
    </row>
    <row r="1492" spans="1:3" x14ac:dyDescent="0.25">
      <c r="A1492" s="340" t="s">
        <v>7953</v>
      </c>
      <c r="B1492" s="340" t="s">
        <v>7952</v>
      </c>
      <c r="C1492" s="340">
        <v>57.24</v>
      </c>
    </row>
    <row r="1493" spans="1:3" x14ac:dyDescent="0.25">
      <c r="A1493" s="340" t="s">
        <v>7951</v>
      </c>
      <c r="B1493" s="340" t="s">
        <v>7950</v>
      </c>
      <c r="C1493" s="340">
        <v>43</v>
      </c>
    </row>
    <row r="1494" spans="1:3" x14ac:dyDescent="0.25">
      <c r="A1494" s="340" t="s">
        <v>2934</v>
      </c>
      <c r="B1494" s="340" t="s">
        <v>2935</v>
      </c>
      <c r="C1494" s="340">
        <v>116</v>
      </c>
    </row>
    <row r="1495" spans="1:3" x14ac:dyDescent="0.25">
      <c r="A1495" s="340" t="s">
        <v>7949</v>
      </c>
      <c r="B1495" s="340" t="s">
        <v>7948</v>
      </c>
      <c r="C1495" s="340">
        <v>1182.3399999999999</v>
      </c>
    </row>
    <row r="1496" spans="1:3" x14ac:dyDescent="0.25">
      <c r="A1496" s="340" t="s">
        <v>7947</v>
      </c>
      <c r="B1496" s="340" t="s">
        <v>7946</v>
      </c>
      <c r="C1496" s="340">
        <v>0</v>
      </c>
    </row>
    <row r="1497" spans="1:3" x14ac:dyDescent="0.25">
      <c r="A1497" s="340" t="s">
        <v>7944</v>
      </c>
      <c r="B1497" s="340" t="s">
        <v>7943</v>
      </c>
      <c r="C1497" s="340">
        <v>827.62</v>
      </c>
    </row>
    <row r="1498" spans="1:3" x14ac:dyDescent="0.25">
      <c r="A1498" s="340" t="s">
        <v>7942</v>
      </c>
      <c r="B1498" s="340" t="s">
        <v>7941</v>
      </c>
      <c r="C1498" s="340">
        <v>759.58</v>
      </c>
    </row>
    <row r="1499" spans="1:3" x14ac:dyDescent="0.25">
      <c r="A1499" s="340" t="s">
        <v>7940</v>
      </c>
      <c r="B1499" s="340" t="s">
        <v>7939</v>
      </c>
      <c r="C1499" s="340">
        <v>0</v>
      </c>
    </row>
    <row r="1500" spans="1:3" x14ac:dyDescent="0.25">
      <c r="A1500" s="340" t="s">
        <v>7938</v>
      </c>
      <c r="B1500" s="340" t="s">
        <v>7937</v>
      </c>
      <c r="C1500" s="340">
        <v>877.88</v>
      </c>
    </row>
    <row r="1501" spans="1:3" x14ac:dyDescent="0.25">
      <c r="A1501" s="340" t="s">
        <v>7936</v>
      </c>
      <c r="B1501" s="340" t="s">
        <v>7935</v>
      </c>
      <c r="C1501" s="340">
        <v>1241.1400000000001</v>
      </c>
    </row>
    <row r="1502" spans="1:3" x14ac:dyDescent="0.25">
      <c r="A1502" s="340" t="s">
        <v>7934</v>
      </c>
      <c r="B1502" s="340" t="s">
        <v>7933</v>
      </c>
      <c r="C1502" s="340">
        <v>1250.3</v>
      </c>
    </row>
    <row r="1503" spans="1:3" x14ac:dyDescent="0.25">
      <c r="A1503" s="340" t="s">
        <v>7932</v>
      </c>
      <c r="B1503" s="340" t="s">
        <v>7931</v>
      </c>
      <c r="C1503" s="340">
        <v>1250.8800000000001</v>
      </c>
    </row>
    <row r="1504" spans="1:3" x14ac:dyDescent="0.25">
      <c r="A1504" s="340" t="s">
        <v>7930</v>
      </c>
      <c r="B1504" s="340" t="s">
        <v>6061</v>
      </c>
      <c r="C1504" s="340">
        <v>230</v>
      </c>
    </row>
    <row r="1505" spans="1:3" x14ac:dyDescent="0.25">
      <c r="A1505" s="340" t="s">
        <v>7929</v>
      </c>
      <c r="B1505" s="340" t="s">
        <v>6062</v>
      </c>
      <c r="C1505" s="340">
        <v>272</v>
      </c>
    </row>
    <row r="1506" spans="1:3" x14ac:dyDescent="0.25">
      <c r="A1506" s="340" t="s">
        <v>7928</v>
      </c>
      <c r="B1506" s="340" t="s">
        <v>7927</v>
      </c>
      <c r="C1506" s="340">
        <v>0</v>
      </c>
    </row>
    <row r="1507" spans="1:3" x14ac:dyDescent="0.25">
      <c r="A1507" s="340" t="s">
        <v>7926</v>
      </c>
      <c r="B1507" s="340" t="s">
        <v>7925</v>
      </c>
      <c r="C1507" s="340">
        <v>1252.82</v>
      </c>
    </row>
    <row r="1508" spans="1:3" x14ac:dyDescent="0.25">
      <c r="A1508" s="340" t="s">
        <v>7924</v>
      </c>
      <c r="B1508" s="340" t="s">
        <v>7923</v>
      </c>
      <c r="C1508" s="340">
        <v>770.12</v>
      </c>
    </row>
    <row r="1509" spans="1:3" x14ac:dyDescent="0.25">
      <c r="A1509" s="340" t="s">
        <v>7922</v>
      </c>
      <c r="B1509" s="340" t="s">
        <v>7921</v>
      </c>
      <c r="C1509" s="340">
        <v>790.36</v>
      </c>
    </row>
    <row r="1510" spans="1:3" x14ac:dyDescent="0.25">
      <c r="A1510" s="340" t="s">
        <v>7920</v>
      </c>
      <c r="B1510" s="340" t="s">
        <v>7919</v>
      </c>
      <c r="C1510" s="340">
        <v>973.12</v>
      </c>
    </row>
    <row r="1511" spans="1:3" x14ac:dyDescent="0.25">
      <c r="A1511" s="340" t="s">
        <v>7918</v>
      </c>
      <c r="B1511" s="340" t="s">
        <v>7917</v>
      </c>
      <c r="C1511" s="340">
        <v>977.32</v>
      </c>
    </row>
    <row r="1512" spans="1:3" x14ac:dyDescent="0.25">
      <c r="A1512" s="340" t="s">
        <v>7916</v>
      </c>
      <c r="B1512" s="340" t="s">
        <v>7915</v>
      </c>
      <c r="C1512" s="340">
        <v>900.22</v>
      </c>
    </row>
    <row r="1513" spans="1:3" x14ac:dyDescent="0.25">
      <c r="A1513" s="340" t="s">
        <v>7914</v>
      </c>
      <c r="B1513" s="340" t="s">
        <v>7913</v>
      </c>
      <c r="C1513" s="340">
        <v>800.26</v>
      </c>
    </row>
    <row r="1514" spans="1:3" x14ac:dyDescent="0.25">
      <c r="A1514" s="340" t="s">
        <v>7908</v>
      </c>
      <c r="B1514" s="340" t="s">
        <v>7907</v>
      </c>
      <c r="C1514" s="340">
        <v>1130.44</v>
      </c>
    </row>
    <row r="1515" spans="1:3" x14ac:dyDescent="0.25">
      <c r="A1515" s="340" t="s">
        <v>7906</v>
      </c>
      <c r="B1515" s="340" t="s">
        <v>7905</v>
      </c>
      <c r="C1515" s="340">
        <v>31.64</v>
      </c>
    </row>
    <row r="1516" spans="1:3" x14ac:dyDescent="0.25">
      <c r="A1516" s="340" t="s">
        <v>7904</v>
      </c>
      <c r="B1516" s="340" t="s">
        <v>7903</v>
      </c>
      <c r="C1516" s="340">
        <v>26.78</v>
      </c>
    </row>
    <row r="1517" spans="1:3" x14ac:dyDescent="0.25">
      <c r="A1517" s="340" t="s">
        <v>7902</v>
      </c>
      <c r="B1517" s="340" t="s">
        <v>7901</v>
      </c>
      <c r="C1517" s="340">
        <v>29.16</v>
      </c>
    </row>
    <row r="1518" spans="1:3" x14ac:dyDescent="0.25">
      <c r="A1518" s="340" t="s">
        <v>7900</v>
      </c>
      <c r="B1518" s="340" t="s">
        <v>7899</v>
      </c>
      <c r="C1518" s="340">
        <v>30.4</v>
      </c>
    </row>
    <row r="1519" spans="1:3" x14ac:dyDescent="0.25">
      <c r="A1519" s="340" t="s">
        <v>7898</v>
      </c>
      <c r="B1519" s="340" t="s">
        <v>7897</v>
      </c>
      <c r="C1519" s="340">
        <v>29.16</v>
      </c>
    </row>
    <row r="1520" spans="1:3" x14ac:dyDescent="0.25">
      <c r="A1520" s="340" t="s">
        <v>7896</v>
      </c>
      <c r="B1520" s="340" t="s">
        <v>7895</v>
      </c>
      <c r="C1520" s="340">
        <v>26.78</v>
      </c>
    </row>
    <row r="1521" spans="1:3" x14ac:dyDescent="0.25">
      <c r="A1521" s="340" t="s">
        <v>2939</v>
      </c>
      <c r="B1521" s="340" t="s">
        <v>2940</v>
      </c>
      <c r="C1521" s="340">
        <v>0</v>
      </c>
    </row>
    <row r="1522" spans="1:3" x14ac:dyDescent="0.25">
      <c r="A1522" s="340" t="s">
        <v>7894</v>
      </c>
      <c r="B1522" s="340" t="s">
        <v>7893</v>
      </c>
      <c r="C1522" s="340">
        <v>87.22</v>
      </c>
    </row>
    <row r="1523" spans="1:3" x14ac:dyDescent="0.25">
      <c r="A1523" s="340" t="s">
        <v>290</v>
      </c>
      <c r="B1523" s="340" t="s">
        <v>291</v>
      </c>
      <c r="C1523" s="340">
        <v>33.42</v>
      </c>
    </row>
    <row r="1524" spans="1:3" x14ac:dyDescent="0.25">
      <c r="A1524" s="340" t="s">
        <v>292</v>
      </c>
      <c r="B1524" s="340" t="s">
        <v>293</v>
      </c>
      <c r="C1524" s="340">
        <v>124.2</v>
      </c>
    </row>
    <row r="1525" spans="1:3" x14ac:dyDescent="0.25">
      <c r="A1525" s="340" t="s">
        <v>1945</v>
      </c>
      <c r="B1525" s="340" t="s">
        <v>2941</v>
      </c>
      <c r="C1525" s="340">
        <v>80.72</v>
      </c>
    </row>
    <row r="1526" spans="1:3" x14ac:dyDescent="0.25">
      <c r="A1526" s="340" t="s">
        <v>2942</v>
      </c>
      <c r="B1526" s="340" t="s">
        <v>7892</v>
      </c>
      <c r="C1526" s="340">
        <v>181</v>
      </c>
    </row>
    <row r="1527" spans="1:3" x14ac:dyDescent="0.25">
      <c r="A1527" s="340" t="s">
        <v>6086</v>
      </c>
      <c r="B1527" s="340" t="s">
        <v>6309</v>
      </c>
      <c r="C1527" s="340">
        <v>43.89</v>
      </c>
    </row>
    <row r="1528" spans="1:3" x14ac:dyDescent="0.25">
      <c r="A1528" s="340" t="s">
        <v>10474</v>
      </c>
      <c r="B1528" s="340" t="s">
        <v>10475</v>
      </c>
      <c r="C1528" s="340">
        <v>104</v>
      </c>
    </row>
    <row r="1529" spans="1:3" x14ac:dyDescent="0.25">
      <c r="A1529" s="340" t="s">
        <v>10495</v>
      </c>
      <c r="B1529" s="340" t="s">
        <v>10496</v>
      </c>
      <c r="C1529" s="340">
        <v>0</v>
      </c>
    </row>
    <row r="1530" spans="1:3" x14ac:dyDescent="0.25">
      <c r="A1530" s="340" t="s">
        <v>6261</v>
      </c>
      <c r="B1530" s="340" t="s">
        <v>6262</v>
      </c>
      <c r="C1530" s="340">
        <v>1226.6400000000001</v>
      </c>
    </row>
    <row r="1531" spans="1:3" x14ac:dyDescent="0.25">
      <c r="A1531" s="340" t="s">
        <v>5776</v>
      </c>
      <c r="B1531" s="340" t="s">
        <v>5777</v>
      </c>
      <c r="C1531" s="340">
        <v>1106.04</v>
      </c>
    </row>
    <row r="1532" spans="1:3" x14ac:dyDescent="0.25">
      <c r="A1532" s="340" t="s">
        <v>7891</v>
      </c>
      <c r="B1532" s="340" t="s">
        <v>7890</v>
      </c>
      <c r="C1532" s="340">
        <v>91.12</v>
      </c>
    </row>
    <row r="1533" spans="1:3" x14ac:dyDescent="0.25">
      <c r="A1533" s="340" t="s">
        <v>10266</v>
      </c>
      <c r="B1533" s="340" t="s">
        <v>10350</v>
      </c>
      <c r="C1533" s="340">
        <v>0</v>
      </c>
    </row>
    <row r="1534" spans="1:3" x14ac:dyDescent="0.25">
      <c r="A1534" s="340" t="s">
        <v>2943</v>
      </c>
      <c r="B1534" s="340" t="s">
        <v>2944</v>
      </c>
      <c r="C1534" s="340">
        <v>0</v>
      </c>
    </row>
    <row r="1535" spans="1:3" x14ac:dyDescent="0.25">
      <c r="A1535" s="340" t="s">
        <v>2946</v>
      </c>
      <c r="B1535" s="340" t="s">
        <v>2947</v>
      </c>
      <c r="C1535" s="340">
        <v>11950.14</v>
      </c>
    </row>
    <row r="1536" spans="1:3" x14ac:dyDescent="0.25">
      <c r="A1536" s="340" t="s">
        <v>2948</v>
      </c>
      <c r="B1536" s="340" t="s">
        <v>2949</v>
      </c>
      <c r="C1536" s="340">
        <v>11495.2</v>
      </c>
    </row>
    <row r="1537" spans="1:3" x14ac:dyDescent="0.25">
      <c r="A1537" s="340" t="s">
        <v>2951</v>
      </c>
      <c r="B1537" s="340" t="s">
        <v>2952</v>
      </c>
      <c r="C1537" s="340">
        <v>0</v>
      </c>
    </row>
    <row r="1538" spans="1:3" x14ac:dyDescent="0.25">
      <c r="A1538" s="340" t="s">
        <v>2953</v>
      </c>
      <c r="B1538" s="340" t="s">
        <v>7889</v>
      </c>
      <c r="C1538" s="340">
        <v>0</v>
      </c>
    </row>
    <row r="1539" spans="1:3" x14ac:dyDescent="0.25">
      <c r="A1539" s="340" t="s">
        <v>2955</v>
      </c>
      <c r="B1539" s="340" t="s">
        <v>7888</v>
      </c>
      <c r="C1539" s="340">
        <v>0</v>
      </c>
    </row>
    <row r="1540" spans="1:3" x14ac:dyDescent="0.25">
      <c r="A1540" s="340" t="s">
        <v>2957</v>
      </c>
      <c r="B1540" s="340" t="s">
        <v>2958</v>
      </c>
      <c r="C1540" s="340">
        <v>0</v>
      </c>
    </row>
    <row r="1541" spans="1:3" x14ac:dyDescent="0.25">
      <c r="A1541" s="340" t="s">
        <v>2960</v>
      </c>
      <c r="B1541" s="340" t="s">
        <v>2961</v>
      </c>
      <c r="C1541" s="340">
        <v>0</v>
      </c>
    </row>
    <row r="1542" spans="1:3" x14ac:dyDescent="0.25">
      <c r="A1542" s="340" t="s">
        <v>2963</v>
      </c>
      <c r="B1542" s="340" t="s">
        <v>2964</v>
      </c>
      <c r="C1542" s="340">
        <v>0</v>
      </c>
    </row>
    <row r="1543" spans="1:3" x14ac:dyDescent="0.25">
      <c r="A1543" s="340" t="s">
        <v>2966</v>
      </c>
      <c r="B1543" s="340" t="s">
        <v>2967</v>
      </c>
      <c r="C1543" s="340">
        <v>0</v>
      </c>
    </row>
    <row r="1544" spans="1:3" x14ac:dyDescent="0.25">
      <c r="A1544" s="340" t="s">
        <v>2969</v>
      </c>
      <c r="B1544" s="340" t="s">
        <v>2970</v>
      </c>
      <c r="C1544" s="340">
        <v>8386</v>
      </c>
    </row>
    <row r="1545" spans="1:3" x14ac:dyDescent="0.25">
      <c r="A1545" s="340" t="s">
        <v>2972</v>
      </c>
      <c r="B1545" s="340" t="s">
        <v>2973</v>
      </c>
      <c r="C1545" s="340">
        <v>0</v>
      </c>
    </row>
    <row r="1546" spans="1:3" x14ac:dyDescent="0.25">
      <c r="A1546" s="340" t="s">
        <v>6747</v>
      </c>
      <c r="B1546" s="340" t="s">
        <v>6747</v>
      </c>
      <c r="C1546" s="340">
        <v>0</v>
      </c>
    </row>
    <row r="1547" spans="1:3" x14ac:dyDescent="0.25">
      <c r="A1547" s="340" t="s">
        <v>6315</v>
      </c>
      <c r="B1547" s="340" t="s">
        <v>6316</v>
      </c>
      <c r="C1547" s="340">
        <v>0</v>
      </c>
    </row>
    <row r="1548" spans="1:3" x14ac:dyDescent="0.25">
      <c r="A1548" s="340" t="s">
        <v>7887</v>
      </c>
      <c r="B1548" s="340" t="s">
        <v>7886</v>
      </c>
      <c r="C1548" s="340">
        <v>8.1199999999999992</v>
      </c>
    </row>
    <row r="1549" spans="1:3" x14ac:dyDescent="0.25">
      <c r="A1549" s="340" t="s">
        <v>7885</v>
      </c>
      <c r="B1549" s="340" t="s">
        <v>7884</v>
      </c>
      <c r="C1549" s="340">
        <v>291.89999999999998</v>
      </c>
    </row>
    <row r="1550" spans="1:3" x14ac:dyDescent="0.25">
      <c r="A1550" s="340" t="s">
        <v>7883</v>
      </c>
      <c r="B1550" s="340" t="s">
        <v>7882</v>
      </c>
      <c r="C1550" s="340">
        <v>241.74</v>
      </c>
    </row>
    <row r="1551" spans="1:3" x14ac:dyDescent="0.25">
      <c r="A1551" s="340" t="s">
        <v>7881</v>
      </c>
      <c r="B1551" s="340" t="s">
        <v>7880</v>
      </c>
      <c r="C1551" s="340">
        <v>4.54</v>
      </c>
    </row>
    <row r="1552" spans="1:3" x14ac:dyDescent="0.25">
      <c r="A1552" s="340" t="s">
        <v>2974</v>
      </c>
      <c r="B1552" s="340" t="s">
        <v>2975</v>
      </c>
      <c r="C1552" s="340">
        <v>2.94</v>
      </c>
    </row>
    <row r="1553" spans="1:3" x14ac:dyDescent="0.25">
      <c r="A1553" s="340" t="s">
        <v>2976</v>
      </c>
      <c r="B1553" s="340" t="s">
        <v>2977</v>
      </c>
      <c r="C1553" s="340">
        <v>0</v>
      </c>
    </row>
    <row r="1554" spans="1:3" x14ac:dyDescent="0.25">
      <c r="A1554" s="340" t="s">
        <v>297</v>
      </c>
      <c r="B1554" s="340" t="s">
        <v>298</v>
      </c>
      <c r="C1554" s="340">
        <v>0</v>
      </c>
    </row>
    <row r="1555" spans="1:3" x14ac:dyDescent="0.25">
      <c r="A1555" s="340" t="s">
        <v>1939</v>
      </c>
      <c r="B1555" s="340" t="s">
        <v>2979</v>
      </c>
      <c r="C1555" s="340">
        <v>37.200000000000003</v>
      </c>
    </row>
    <row r="1556" spans="1:3" x14ac:dyDescent="0.25">
      <c r="A1556" s="340" t="s">
        <v>1940</v>
      </c>
      <c r="B1556" s="340" t="s">
        <v>2981</v>
      </c>
      <c r="C1556" s="340">
        <v>50.04</v>
      </c>
    </row>
    <row r="1557" spans="1:3" x14ac:dyDescent="0.25">
      <c r="A1557" s="340" t="s">
        <v>10099</v>
      </c>
      <c r="B1557" s="340" t="s">
        <v>10100</v>
      </c>
      <c r="C1557" s="340">
        <v>0</v>
      </c>
    </row>
    <row r="1558" spans="1:3" x14ac:dyDescent="0.25">
      <c r="A1558" s="340" t="s">
        <v>7876</v>
      </c>
      <c r="B1558" s="340" t="s">
        <v>7876</v>
      </c>
      <c r="C1558" s="340">
        <v>1200</v>
      </c>
    </row>
    <row r="1559" spans="1:3" x14ac:dyDescent="0.25">
      <c r="A1559" s="340" t="s">
        <v>6491</v>
      </c>
      <c r="B1559" s="340" t="s">
        <v>6492</v>
      </c>
      <c r="C1559" s="340">
        <v>5760</v>
      </c>
    </row>
    <row r="1560" spans="1:3" x14ac:dyDescent="0.25">
      <c r="A1560" s="340" t="s">
        <v>2986</v>
      </c>
      <c r="B1560" s="340" t="s">
        <v>2987</v>
      </c>
      <c r="C1560" s="340">
        <v>0</v>
      </c>
    </row>
    <row r="1561" spans="1:3" x14ac:dyDescent="0.25">
      <c r="A1561" s="340" t="s">
        <v>10267</v>
      </c>
      <c r="B1561" s="340" t="s">
        <v>10351</v>
      </c>
      <c r="C1561" s="340">
        <v>0</v>
      </c>
    </row>
    <row r="1562" spans="1:3" x14ac:dyDescent="0.25">
      <c r="A1562" s="340" t="s">
        <v>7875</v>
      </c>
      <c r="B1562" s="340" t="s">
        <v>7874</v>
      </c>
      <c r="C1562" s="340">
        <v>120.1</v>
      </c>
    </row>
    <row r="1563" spans="1:3" x14ac:dyDescent="0.25">
      <c r="A1563" s="340" t="s">
        <v>7873</v>
      </c>
      <c r="B1563" s="340" t="s">
        <v>7872</v>
      </c>
      <c r="C1563" s="340">
        <v>8.86</v>
      </c>
    </row>
    <row r="1564" spans="1:3" x14ac:dyDescent="0.25">
      <c r="A1564" s="340" t="s">
        <v>7871</v>
      </c>
      <c r="B1564" s="340" t="s">
        <v>7870</v>
      </c>
      <c r="C1564" s="340">
        <v>19.38</v>
      </c>
    </row>
    <row r="1565" spans="1:3" x14ac:dyDescent="0.25">
      <c r="A1565" s="340" t="s">
        <v>7869</v>
      </c>
      <c r="B1565" s="340" t="s">
        <v>7868</v>
      </c>
      <c r="C1565" s="340">
        <v>5.46</v>
      </c>
    </row>
    <row r="1566" spans="1:3" x14ac:dyDescent="0.25">
      <c r="A1566" s="340" t="s">
        <v>7867</v>
      </c>
      <c r="B1566" s="340" t="s">
        <v>7866</v>
      </c>
      <c r="C1566" s="340">
        <v>28.46</v>
      </c>
    </row>
    <row r="1567" spans="1:3" x14ac:dyDescent="0.25">
      <c r="A1567" s="340" t="s">
        <v>7865</v>
      </c>
      <c r="B1567" s="340" t="s">
        <v>7864</v>
      </c>
      <c r="C1567" s="340">
        <v>10.74</v>
      </c>
    </row>
    <row r="1568" spans="1:3" x14ac:dyDescent="0.25">
      <c r="A1568" s="340" t="s">
        <v>7863</v>
      </c>
      <c r="B1568" s="340" t="s">
        <v>7862</v>
      </c>
      <c r="C1568" s="340">
        <v>7.18</v>
      </c>
    </row>
    <row r="1569" spans="1:3" x14ac:dyDescent="0.25">
      <c r="A1569" s="340" t="s">
        <v>7861</v>
      </c>
      <c r="B1569" s="340" t="s">
        <v>7860</v>
      </c>
      <c r="C1569" s="340">
        <v>5.58</v>
      </c>
    </row>
    <row r="1570" spans="1:3" x14ac:dyDescent="0.25">
      <c r="A1570" s="340" t="s">
        <v>7859</v>
      </c>
      <c r="B1570" s="340" t="s">
        <v>7858</v>
      </c>
      <c r="C1570" s="340">
        <v>5.58</v>
      </c>
    </row>
    <row r="1571" spans="1:3" x14ac:dyDescent="0.25">
      <c r="A1571" s="340" t="s">
        <v>7857</v>
      </c>
      <c r="B1571" s="340" t="s">
        <v>7856</v>
      </c>
      <c r="C1571" s="340">
        <v>2.44</v>
      </c>
    </row>
    <row r="1572" spans="1:3" x14ac:dyDescent="0.25">
      <c r="A1572" s="340" t="s">
        <v>7855</v>
      </c>
      <c r="B1572" s="340" t="s">
        <v>7854</v>
      </c>
      <c r="C1572" s="340">
        <v>26.48</v>
      </c>
    </row>
    <row r="1573" spans="1:3" x14ac:dyDescent="0.25">
      <c r="A1573" s="340" t="s">
        <v>7853</v>
      </c>
      <c r="B1573" s="340" t="s">
        <v>7852</v>
      </c>
      <c r="C1573" s="340">
        <v>19.059999999999999</v>
      </c>
    </row>
    <row r="1574" spans="1:3" x14ac:dyDescent="0.25">
      <c r="A1574" s="340" t="s">
        <v>7851</v>
      </c>
      <c r="B1574" s="340" t="s">
        <v>7850</v>
      </c>
      <c r="C1574" s="340">
        <v>42.82</v>
      </c>
    </row>
    <row r="1575" spans="1:3" x14ac:dyDescent="0.25">
      <c r="A1575" s="340" t="s">
        <v>5972</v>
      </c>
      <c r="B1575" s="340" t="s">
        <v>5973</v>
      </c>
      <c r="C1575" s="340">
        <v>947.56</v>
      </c>
    </row>
    <row r="1576" spans="1:3" x14ac:dyDescent="0.25">
      <c r="A1576" s="340" t="s">
        <v>7849</v>
      </c>
      <c r="B1576" s="340" t="s">
        <v>7848</v>
      </c>
      <c r="C1576" s="340">
        <v>2.56</v>
      </c>
    </row>
    <row r="1577" spans="1:3" x14ac:dyDescent="0.25">
      <c r="A1577" s="340" t="s">
        <v>7847</v>
      </c>
      <c r="B1577" s="340" t="s">
        <v>7846</v>
      </c>
      <c r="C1577" s="340">
        <v>14.42</v>
      </c>
    </row>
    <row r="1578" spans="1:3" x14ac:dyDescent="0.25">
      <c r="A1578" s="340" t="s">
        <v>7845</v>
      </c>
      <c r="B1578" s="340" t="s">
        <v>7844</v>
      </c>
      <c r="C1578" s="340">
        <v>2.9</v>
      </c>
    </row>
    <row r="1579" spans="1:3" x14ac:dyDescent="0.25">
      <c r="A1579" s="340" t="s">
        <v>7843</v>
      </c>
      <c r="B1579" s="340" t="s">
        <v>7842</v>
      </c>
      <c r="C1579" s="340">
        <v>9.2799999999999994</v>
      </c>
    </row>
    <row r="1580" spans="1:3" x14ac:dyDescent="0.25">
      <c r="A1580" s="340" t="s">
        <v>7841</v>
      </c>
      <c r="B1580" s="340" t="s">
        <v>7840</v>
      </c>
      <c r="C1580" s="340">
        <v>7.48</v>
      </c>
    </row>
    <row r="1581" spans="1:3" x14ac:dyDescent="0.25">
      <c r="A1581" s="340" t="s">
        <v>7839</v>
      </c>
      <c r="B1581" s="340" t="s">
        <v>7838</v>
      </c>
      <c r="C1581" s="340">
        <v>7.04</v>
      </c>
    </row>
    <row r="1582" spans="1:3" x14ac:dyDescent="0.25">
      <c r="A1582" s="340" t="s">
        <v>2989</v>
      </c>
      <c r="B1582" s="340" t="s">
        <v>7837</v>
      </c>
      <c r="C1582" s="340">
        <v>0</v>
      </c>
    </row>
    <row r="1583" spans="1:3" x14ac:dyDescent="0.25">
      <c r="A1583" s="340" t="s">
        <v>2991</v>
      </c>
      <c r="B1583" s="340" t="s">
        <v>7837</v>
      </c>
      <c r="C1583" s="340">
        <v>0</v>
      </c>
    </row>
    <row r="1584" spans="1:3" x14ac:dyDescent="0.25">
      <c r="A1584" s="340" t="s">
        <v>2993</v>
      </c>
      <c r="B1584" s="340" t="s">
        <v>7837</v>
      </c>
      <c r="C1584" s="340">
        <v>0</v>
      </c>
    </row>
    <row r="1585" spans="1:3" x14ac:dyDescent="0.25">
      <c r="A1585" s="340" t="s">
        <v>2995</v>
      </c>
      <c r="B1585" s="340" t="s">
        <v>7837</v>
      </c>
      <c r="C1585" s="340">
        <v>0</v>
      </c>
    </row>
    <row r="1586" spans="1:3" x14ac:dyDescent="0.25">
      <c r="A1586" s="340" t="s">
        <v>2997</v>
      </c>
      <c r="B1586" s="340" t="s">
        <v>7837</v>
      </c>
      <c r="C1586" s="340">
        <v>0</v>
      </c>
    </row>
    <row r="1587" spans="1:3" x14ac:dyDescent="0.25">
      <c r="A1587" s="340" t="s">
        <v>2999</v>
      </c>
      <c r="B1587" s="340" t="s">
        <v>7837</v>
      </c>
      <c r="C1587" s="340">
        <v>0</v>
      </c>
    </row>
    <row r="1588" spans="1:3" x14ac:dyDescent="0.25">
      <c r="A1588" s="340" t="s">
        <v>3001</v>
      </c>
      <c r="B1588" s="340" t="s">
        <v>7837</v>
      </c>
      <c r="C1588" s="340">
        <v>0</v>
      </c>
    </row>
    <row r="1589" spans="1:3" x14ac:dyDescent="0.25">
      <c r="A1589" s="340" t="s">
        <v>3003</v>
      </c>
      <c r="B1589" s="340" t="s">
        <v>7837</v>
      </c>
      <c r="C1589" s="340">
        <v>0</v>
      </c>
    </row>
    <row r="1590" spans="1:3" x14ac:dyDescent="0.25">
      <c r="A1590" s="340" t="s">
        <v>3005</v>
      </c>
      <c r="B1590" s="340" t="s">
        <v>7837</v>
      </c>
      <c r="C1590" s="340">
        <v>0</v>
      </c>
    </row>
    <row r="1591" spans="1:3" x14ac:dyDescent="0.25">
      <c r="A1591" s="340" t="s">
        <v>3007</v>
      </c>
      <c r="B1591" s="340" t="s">
        <v>7837</v>
      </c>
      <c r="C1591" s="340">
        <v>0</v>
      </c>
    </row>
    <row r="1592" spans="1:3" x14ac:dyDescent="0.25">
      <c r="A1592" s="340" t="s">
        <v>3009</v>
      </c>
      <c r="B1592" s="340" t="s">
        <v>7837</v>
      </c>
      <c r="C1592" s="340">
        <v>0</v>
      </c>
    </row>
    <row r="1593" spans="1:3" x14ac:dyDescent="0.25">
      <c r="A1593" s="340" t="s">
        <v>3011</v>
      </c>
      <c r="B1593" s="340" t="s">
        <v>7837</v>
      </c>
      <c r="C1593" s="340">
        <v>0</v>
      </c>
    </row>
    <row r="1594" spans="1:3" x14ac:dyDescent="0.25">
      <c r="A1594" s="340" t="s">
        <v>3013</v>
      </c>
      <c r="B1594" s="340" t="s">
        <v>7837</v>
      </c>
      <c r="C1594" s="340">
        <v>0</v>
      </c>
    </row>
    <row r="1595" spans="1:3" x14ac:dyDescent="0.25">
      <c r="A1595" s="340" t="s">
        <v>3015</v>
      </c>
      <c r="B1595" s="340" t="s">
        <v>7837</v>
      </c>
      <c r="C1595" s="340">
        <v>0</v>
      </c>
    </row>
    <row r="1596" spans="1:3" x14ac:dyDescent="0.25">
      <c r="A1596" s="340" t="s">
        <v>3017</v>
      </c>
      <c r="B1596" s="340" t="s">
        <v>7837</v>
      </c>
      <c r="C1596" s="340">
        <v>0</v>
      </c>
    </row>
    <row r="1597" spans="1:3" x14ac:dyDescent="0.25">
      <c r="A1597" s="340" t="s">
        <v>3019</v>
      </c>
      <c r="B1597" s="340" t="s">
        <v>7837</v>
      </c>
      <c r="C1597" s="340">
        <v>0</v>
      </c>
    </row>
    <row r="1598" spans="1:3" x14ac:dyDescent="0.25">
      <c r="A1598" s="340" t="s">
        <v>7836</v>
      </c>
      <c r="B1598" s="340" t="s">
        <v>7835</v>
      </c>
      <c r="C1598" s="340">
        <v>46.54</v>
      </c>
    </row>
    <row r="1599" spans="1:3" x14ac:dyDescent="0.25">
      <c r="A1599" s="340" t="s">
        <v>7834</v>
      </c>
      <c r="B1599" s="340" t="s">
        <v>7833</v>
      </c>
      <c r="C1599" s="340">
        <v>116.44</v>
      </c>
    </row>
    <row r="1600" spans="1:3" x14ac:dyDescent="0.25">
      <c r="A1600" s="340" t="s">
        <v>7832</v>
      </c>
      <c r="B1600" s="340" t="s">
        <v>7831</v>
      </c>
      <c r="C1600" s="340">
        <v>86.48</v>
      </c>
    </row>
    <row r="1601" spans="1:3" x14ac:dyDescent="0.25">
      <c r="A1601" s="340" t="s">
        <v>7830</v>
      </c>
      <c r="B1601" s="340" t="s">
        <v>7829</v>
      </c>
      <c r="C1601" s="340">
        <v>39.24</v>
      </c>
    </row>
    <row r="1602" spans="1:3" x14ac:dyDescent="0.25">
      <c r="A1602" s="340" t="s">
        <v>7828</v>
      </c>
      <c r="B1602" s="340" t="s">
        <v>7827</v>
      </c>
      <c r="C1602" s="340">
        <v>37.86</v>
      </c>
    </row>
    <row r="1603" spans="1:3" x14ac:dyDescent="0.25">
      <c r="A1603" s="340" t="s">
        <v>7826</v>
      </c>
      <c r="B1603" s="340" t="s">
        <v>7825</v>
      </c>
      <c r="C1603" s="340">
        <v>74</v>
      </c>
    </row>
    <row r="1604" spans="1:3" x14ac:dyDescent="0.25">
      <c r="A1604" s="340" t="s">
        <v>5974</v>
      </c>
      <c r="B1604" s="340" t="s">
        <v>5975</v>
      </c>
      <c r="C1604" s="340">
        <v>947.56</v>
      </c>
    </row>
    <row r="1605" spans="1:3" x14ac:dyDescent="0.25">
      <c r="A1605" s="340" t="s">
        <v>8678</v>
      </c>
      <c r="B1605" s="340" t="s">
        <v>8679</v>
      </c>
      <c r="C1605" s="340">
        <v>0</v>
      </c>
    </row>
    <row r="1606" spans="1:3" x14ac:dyDescent="0.25">
      <c r="A1606" s="340" t="s">
        <v>8680</v>
      </c>
      <c r="B1606" s="340" t="s">
        <v>8679</v>
      </c>
      <c r="C1606" s="340">
        <v>0</v>
      </c>
    </row>
    <row r="1607" spans="1:3" x14ac:dyDescent="0.25">
      <c r="A1607" s="340" t="s">
        <v>3021</v>
      </c>
      <c r="B1607" s="340" t="s">
        <v>7824</v>
      </c>
      <c r="C1607" s="340">
        <v>0</v>
      </c>
    </row>
    <row r="1608" spans="1:3" x14ac:dyDescent="0.25">
      <c r="A1608" s="340" t="s">
        <v>3023</v>
      </c>
      <c r="B1608" s="340" t="s">
        <v>7824</v>
      </c>
      <c r="C1608" s="340">
        <v>0</v>
      </c>
    </row>
    <row r="1609" spans="1:3" x14ac:dyDescent="0.25">
      <c r="A1609" s="340" t="s">
        <v>3025</v>
      </c>
      <c r="B1609" s="340" t="s">
        <v>7824</v>
      </c>
      <c r="C1609" s="340">
        <v>0</v>
      </c>
    </row>
    <row r="1610" spans="1:3" x14ac:dyDescent="0.25">
      <c r="A1610" s="340" t="s">
        <v>3027</v>
      </c>
      <c r="B1610" s="340" t="s">
        <v>7824</v>
      </c>
      <c r="C1610" s="340">
        <v>0</v>
      </c>
    </row>
    <row r="1611" spans="1:3" x14ac:dyDescent="0.25">
      <c r="A1611" s="340" t="s">
        <v>3029</v>
      </c>
      <c r="B1611" s="340" t="s">
        <v>7824</v>
      </c>
      <c r="C1611" s="340">
        <v>0</v>
      </c>
    </row>
    <row r="1612" spans="1:3" x14ac:dyDescent="0.25">
      <c r="A1612" s="340" t="s">
        <v>3031</v>
      </c>
      <c r="B1612" s="340" t="s">
        <v>7824</v>
      </c>
      <c r="C1612" s="340">
        <v>0</v>
      </c>
    </row>
    <row r="1613" spans="1:3" x14ac:dyDescent="0.25">
      <c r="A1613" s="340" t="s">
        <v>3033</v>
      </c>
      <c r="B1613" s="340" t="s">
        <v>7824</v>
      </c>
      <c r="C1613" s="340">
        <v>0</v>
      </c>
    </row>
    <row r="1614" spans="1:3" x14ac:dyDescent="0.25">
      <c r="A1614" s="340" t="s">
        <v>3035</v>
      </c>
      <c r="B1614" s="340" t="s">
        <v>7824</v>
      </c>
      <c r="C1614" s="340">
        <v>0</v>
      </c>
    </row>
    <row r="1615" spans="1:3" x14ac:dyDescent="0.25">
      <c r="A1615" s="340" t="s">
        <v>3037</v>
      </c>
      <c r="B1615" s="340" t="s">
        <v>7824</v>
      </c>
      <c r="C1615" s="340">
        <v>0</v>
      </c>
    </row>
    <row r="1616" spans="1:3" x14ac:dyDescent="0.25">
      <c r="A1616" s="340" t="s">
        <v>3039</v>
      </c>
      <c r="B1616" s="340" t="s">
        <v>7824</v>
      </c>
      <c r="C1616" s="340">
        <v>0</v>
      </c>
    </row>
    <row r="1617" spans="1:3" x14ac:dyDescent="0.25">
      <c r="A1617" s="340" t="s">
        <v>3041</v>
      </c>
      <c r="B1617" s="340" t="s">
        <v>7824</v>
      </c>
      <c r="C1617" s="340">
        <v>0</v>
      </c>
    </row>
    <row r="1618" spans="1:3" x14ac:dyDescent="0.25">
      <c r="A1618" s="340" t="s">
        <v>3043</v>
      </c>
      <c r="B1618" s="340" t="s">
        <v>7823</v>
      </c>
      <c r="C1618" s="340">
        <v>0</v>
      </c>
    </row>
    <row r="1619" spans="1:3" x14ac:dyDescent="0.25">
      <c r="A1619" s="340" t="s">
        <v>2182</v>
      </c>
      <c r="B1619" s="340" t="s">
        <v>3045</v>
      </c>
      <c r="C1619" s="340">
        <v>0</v>
      </c>
    </row>
    <row r="1620" spans="1:3" x14ac:dyDescent="0.25">
      <c r="A1620" s="340" t="s">
        <v>2183</v>
      </c>
      <c r="B1620" s="340" t="s">
        <v>3045</v>
      </c>
      <c r="C1620" s="340">
        <v>0</v>
      </c>
    </row>
    <row r="1621" spans="1:3" x14ac:dyDescent="0.25">
      <c r="A1621" s="340" t="s">
        <v>2181</v>
      </c>
      <c r="B1621" s="340" t="s">
        <v>3048</v>
      </c>
      <c r="C1621" s="340">
        <v>278.5</v>
      </c>
    </row>
    <row r="1622" spans="1:3" x14ac:dyDescent="0.25">
      <c r="A1622" s="340" t="s">
        <v>2180</v>
      </c>
      <c r="B1622" s="340" t="s">
        <v>3048</v>
      </c>
      <c r="C1622" s="340">
        <v>0</v>
      </c>
    </row>
    <row r="1623" spans="1:3" x14ac:dyDescent="0.25">
      <c r="A1623" s="340" t="s">
        <v>2179</v>
      </c>
      <c r="B1623" s="340" t="s">
        <v>3051</v>
      </c>
      <c r="C1623" s="340">
        <v>396.02</v>
      </c>
    </row>
    <row r="1624" spans="1:3" x14ac:dyDescent="0.25">
      <c r="A1624" s="340" t="s">
        <v>2178</v>
      </c>
      <c r="B1624" s="340" t="s">
        <v>3051</v>
      </c>
      <c r="C1624" s="340">
        <v>0</v>
      </c>
    </row>
    <row r="1625" spans="1:3" x14ac:dyDescent="0.25">
      <c r="A1625" s="340" t="s">
        <v>1956</v>
      </c>
      <c r="B1625" s="340" t="s">
        <v>3054</v>
      </c>
      <c r="C1625" s="340">
        <v>318.54000000000002</v>
      </c>
    </row>
    <row r="1626" spans="1:3" x14ac:dyDescent="0.25">
      <c r="A1626" s="340" t="s">
        <v>1954</v>
      </c>
      <c r="B1626" s="340" t="s">
        <v>3054</v>
      </c>
      <c r="C1626" s="340">
        <v>223.8</v>
      </c>
    </row>
    <row r="1627" spans="1:3" x14ac:dyDescent="0.25">
      <c r="A1627" s="340" t="s">
        <v>1955</v>
      </c>
      <c r="B1627" s="340" t="s">
        <v>3054</v>
      </c>
      <c r="C1627" s="340">
        <v>258.32</v>
      </c>
    </row>
    <row r="1628" spans="1:3" x14ac:dyDescent="0.25">
      <c r="A1628" s="340" t="s">
        <v>3056</v>
      </c>
      <c r="B1628" s="340" t="s">
        <v>3054</v>
      </c>
      <c r="C1628" s="340">
        <v>182.46</v>
      </c>
    </row>
    <row r="1629" spans="1:3" x14ac:dyDescent="0.25">
      <c r="A1629" s="340" t="s">
        <v>10001</v>
      </c>
      <c r="B1629" s="340" t="s">
        <v>10035</v>
      </c>
      <c r="C1629" s="340">
        <v>0</v>
      </c>
    </row>
    <row r="1630" spans="1:3" x14ac:dyDescent="0.25">
      <c r="A1630" s="340" t="s">
        <v>3059</v>
      </c>
      <c r="B1630" s="340" t="s">
        <v>3060</v>
      </c>
      <c r="C1630" s="340">
        <v>142.4</v>
      </c>
    </row>
    <row r="1631" spans="1:3" x14ac:dyDescent="0.25">
      <c r="A1631" s="340" t="s">
        <v>3061</v>
      </c>
      <c r="B1631" s="340" t="s">
        <v>3062</v>
      </c>
      <c r="C1631" s="340">
        <v>260</v>
      </c>
    </row>
    <row r="1632" spans="1:3" x14ac:dyDescent="0.25">
      <c r="A1632" s="340" t="s">
        <v>3063</v>
      </c>
      <c r="B1632" s="340" t="s">
        <v>3064</v>
      </c>
      <c r="C1632" s="340">
        <v>520</v>
      </c>
    </row>
    <row r="1633" spans="1:3" x14ac:dyDescent="0.25">
      <c r="A1633" s="340" t="s">
        <v>3065</v>
      </c>
      <c r="B1633" s="340" t="s">
        <v>3066</v>
      </c>
      <c r="C1633" s="340">
        <v>142.4</v>
      </c>
    </row>
    <row r="1634" spans="1:3" x14ac:dyDescent="0.25">
      <c r="A1634" s="340" t="s">
        <v>3067</v>
      </c>
      <c r="B1634" s="340" t="s">
        <v>3068</v>
      </c>
      <c r="C1634" s="340">
        <v>146</v>
      </c>
    </row>
    <row r="1635" spans="1:3" x14ac:dyDescent="0.25">
      <c r="A1635" s="340" t="s">
        <v>3071</v>
      </c>
      <c r="B1635" s="340" t="s">
        <v>6343</v>
      </c>
      <c r="C1635" s="340">
        <v>0</v>
      </c>
    </row>
    <row r="1636" spans="1:3" x14ac:dyDescent="0.25">
      <c r="A1636" s="340" t="s">
        <v>1962</v>
      </c>
      <c r="B1636" s="340" t="s">
        <v>3072</v>
      </c>
      <c r="C1636" s="340">
        <v>190</v>
      </c>
    </row>
    <row r="1637" spans="1:3" x14ac:dyDescent="0.25">
      <c r="A1637" s="340" t="s">
        <v>3074</v>
      </c>
      <c r="B1637" s="340" t="s">
        <v>3075</v>
      </c>
      <c r="C1637" s="340">
        <v>0</v>
      </c>
    </row>
    <row r="1638" spans="1:3" x14ac:dyDescent="0.25">
      <c r="A1638" s="340" t="s">
        <v>1959</v>
      </c>
      <c r="B1638" s="340" t="s">
        <v>3077</v>
      </c>
      <c r="C1638" s="340">
        <v>576.14</v>
      </c>
    </row>
    <row r="1639" spans="1:3" x14ac:dyDescent="0.25">
      <c r="A1639" s="340" t="s">
        <v>1960</v>
      </c>
      <c r="B1639" s="340" t="s">
        <v>3079</v>
      </c>
      <c r="C1639" s="340">
        <v>136.04</v>
      </c>
    </row>
    <row r="1640" spans="1:3" x14ac:dyDescent="0.25">
      <c r="A1640" s="340" t="s">
        <v>3081</v>
      </c>
      <c r="B1640" s="340" t="s">
        <v>7820</v>
      </c>
      <c r="C1640" s="340">
        <v>656.02</v>
      </c>
    </row>
    <row r="1641" spans="1:3" x14ac:dyDescent="0.25">
      <c r="A1641" s="340" t="s">
        <v>1961</v>
      </c>
      <c r="B1641" s="340" t="s">
        <v>3082</v>
      </c>
      <c r="C1641" s="340">
        <v>247</v>
      </c>
    </row>
    <row r="1642" spans="1:3" x14ac:dyDescent="0.25">
      <c r="A1642" s="340" t="s">
        <v>3084</v>
      </c>
      <c r="B1642" s="340" t="s">
        <v>3085</v>
      </c>
      <c r="C1642" s="340">
        <v>212.16</v>
      </c>
    </row>
    <row r="1643" spans="1:3" x14ac:dyDescent="0.25">
      <c r="A1643" s="340" t="s">
        <v>7819</v>
      </c>
      <c r="B1643" s="340" t="s">
        <v>300</v>
      </c>
      <c r="C1643" s="340">
        <v>61.64</v>
      </c>
    </row>
    <row r="1644" spans="1:3" x14ac:dyDescent="0.25">
      <c r="A1644" s="340" t="s">
        <v>3086</v>
      </c>
      <c r="B1644" s="340" t="s">
        <v>3087</v>
      </c>
      <c r="C1644" s="340">
        <v>270</v>
      </c>
    </row>
    <row r="1645" spans="1:3" x14ac:dyDescent="0.25">
      <c r="A1645" s="340" t="s">
        <v>7818</v>
      </c>
      <c r="B1645" s="340" t="s">
        <v>7817</v>
      </c>
      <c r="C1645" s="340">
        <v>1796.46</v>
      </c>
    </row>
    <row r="1646" spans="1:3" x14ac:dyDescent="0.25">
      <c r="A1646" s="340" t="s">
        <v>7816</v>
      </c>
      <c r="B1646" s="340" t="s">
        <v>7814</v>
      </c>
      <c r="C1646" s="340">
        <v>298.42</v>
      </c>
    </row>
    <row r="1647" spans="1:3" x14ac:dyDescent="0.25">
      <c r="A1647" s="340" t="s">
        <v>7815</v>
      </c>
      <c r="B1647" s="340" t="s">
        <v>7814</v>
      </c>
      <c r="C1647" s="340">
        <v>308.27999999999997</v>
      </c>
    </row>
    <row r="1648" spans="1:3" x14ac:dyDescent="0.25">
      <c r="A1648" s="340" t="s">
        <v>7813</v>
      </c>
      <c r="B1648" s="340" t="s">
        <v>7812</v>
      </c>
      <c r="C1648" s="340">
        <v>7.14</v>
      </c>
    </row>
    <row r="1649" spans="1:3" x14ac:dyDescent="0.25">
      <c r="A1649" s="340" t="s">
        <v>7811</v>
      </c>
      <c r="B1649" s="340" t="s">
        <v>7810</v>
      </c>
      <c r="C1649" s="340">
        <v>12.44</v>
      </c>
    </row>
    <row r="1650" spans="1:3" x14ac:dyDescent="0.25">
      <c r="A1650" s="340" t="s">
        <v>7809</v>
      </c>
      <c r="B1650" s="340" t="s">
        <v>7808</v>
      </c>
      <c r="C1650" s="340">
        <v>12.38</v>
      </c>
    </row>
    <row r="1651" spans="1:3" x14ac:dyDescent="0.25">
      <c r="A1651" s="340" t="s">
        <v>1937</v>
      </c>
      <c r="B1651" s="340" t="s">
        <v>3088</v>
      </c>
      <c r="C1651" s="340">
        <v>154.12</v>
      </c>
    </row>
    <row r="1652" spans="1:3" x14ac:dyDescent="0.25">
      <c r="A1652" s="340" t="s">
        <v>1938</v>
      </c>
      <c r="B1652" s="340" t="s">
        <v>3089</v>
      </c>
      <c r="C1652" s="340">
        <v>193.4</v>
      </c>
    </row>
    <row r="1653" spans="1:3" x14ac:dyDescent="0.25">
      <c r="A1653" s="340" t="s">
        <v>7807</v>
      </c>
      <c r="B1653" s="340" t="s">
        <v>7806</v>
      </c>
      <c r="C1653" s="340">
        <v>2360.4</v>
      </c>
    </row>
    <row r="1654" spans="1:3" x14ac:dyDescent="0.25">
      <c r="A1654" s="340" t="s">
        <v>3092</v>
      </c>
      <c r="B1654" s="340" t="s">
        <v>7805</v>
      </c>
      <c r="C1654" s="340">
        <v>3400.62</v>
      </c>
    </row>
    <row r="1655" spans="1:3" x14ac:dyDescent="0.25">
      <c r="A1655" s="340" t="s">
        <v>10123</v>
      </c>
      <c r="B1655" s="340" t="s">
        <v>10127</v>
      </c>
      <c r="C1655" s="340">
        <v>0</v>
      </c>
    </row>
    <row r="1656" spans="1:3" x14ac:dyDescent="0.25">
      <c r="A1656" s="340" t="s">
        <v>7804</v>
      </c>
      <c r="B1656" s="340" t="s">
        <v>7803</v>
      </c>
      <c r="C1656" s="340">
        <v>5755.54</v>
      </c>
    </row>
    <row r="1657" spans="1:3" x14ac:dyDescent="0.25">
      <c r="A1657" s="340" t="s">
        <v>5691</v>
      </c>
      <c r="B1657" s="340" t="s">
        <v>5829</v>
      </c>
      <c r="C1657" s="340">
        <v>88.1</v>
      </c>
    </row>
    <row r="1658" spans="1:3" x14ac:dyDescent="0.25">
      <c r="A1658" s="340" t="s">
        <v>303</v>
      </c>
      <c r="B1658" s="340" t="s">
        <v>5830</v>
      </c>
      <c r="C1658" s="340">
        <v>96.29</v>
      </c>
    </row>
    <row r="1659" spans="1:3" x14ac:dyDescent="0.25">
      <c r="A1659" s="340" t="s">
        <v>301</v>
      </c>
      <c r="B1659" s="340" t="s">
        <v>5831</v>
      </c>
      <c r="C1659" s="340">
        <v>94.1</v>
      </c>
    </row>
    <row r="1660" spans="1:3" x14ac:dyDescent="0.25">
      <c r="A1660" s="340" t="s">
        <v>7800</v>
      </c>
      <c r="B1660" s="340" t="s">
        <v>7799</v>
      </c>
      <c r="C1660" s="340">
        <v>0</v>
      </c>
    </row>
    <row r="1661" spans="1:3" x14ac:dyDescent="0.25">
      <c r="A1661" s="340" t="s">
        <v>6124</v>
      </c>
      <c r="B1661" s="340" t="s">
        <v>6125</v>
      </c>
      <c r="C1661" s="340">
        <v>1016</v>
      </c>
    </row>
    <row r="1662" spans="1:3" x14ac:dyDescent="0.25">
      <c r="A1662" s="340" t="s">
        <v>7798</v>
      </c>
      <c r="B1662" s="340" t="s">
        <v>3093</v>
      </c>
      <c r="C1662" s="340">
        <v>320</v>
      </c>
    </row>
    <row r="1663" spans="1:3" x14ac:dyDescent="0.25">
      <c r="A1663" s="340" t="s">
        <v>3094</v>
      </c>
      <c r="B1663" s="340" t="s">
        <v>3095</v>
      </c>
      <c r="C1663" s="340">
        <v>0</v>
      </c>
    </row>
    <row r="1664" spans="1:3" x14ac:dyDescent="0.25">
      <c r="A1664" s="340" t="s">
        <v>6652</v>
      </c>
      <c r="B1664" s="340" t="s">
        <v>6653</v>
      </c>
      <c r="C1664" s="340">
        <v>162.12</v>
      </c>
    </row>
    <row r="1665" spans="1:3" x14ac:dyDescent="0.25">
      <c r="A1665" s="340" t="s">
        <v>3096</v>
      </c>
      <c r="B1665" s="340" t="s">
        <v>3097</v>
      </c>
      <c r="C1665" s="340">
        <v>0</v>
      </c>
    </row>
    <row r="1666" spans="1:3" x14ac:dyDescent="0.25">
      <c r="A1666" s="340" t="s">
        <v>6233</v>
      </c>
      <c r="B1666" s="340" t="s">
        <v>7797</v>
      </c>
      <c r="C1666" s="340">
        <v>138</v>
      </c>
    </row>
    <row r="1667" spans="1:3" x14ac:dyDescent="0.25">
      <c r="A1667" s="340" t="s">
        <v>3099</v>
      </c>
      <c r="B1667" s="340" t="s">
        <v>3100</v>
      </c>
      <c r="C1667" s="340">
        <v>380.62</v>
      </c>
    </row>
    <row r="1668" spans="1:3" x14ac:dyDescent="0.25">
      <c r="A1668" s="340" t="s">
        <v>3102</v>
      </c>
      <c r="B1668" s="340" t="s">
        <v>3103</v>
      </c>
      <c r="C1668" s="340">
        <v>110</v>
      </c>
    </row>
    <row r="1669" spans="1:3" x14ac:dyDescent="0.25">
      <c r="A1669" s="340" t="s">
        <v>3105</v>
      </c>
      <c r="B1669" s="340" t="s">
        <v>3106</v>
      </c>
      <c r="C1669" s="340">
        <v>164.44</v>
      </c>
    </row>
    <row r="1670" spans="1:3" x14ac:dyDescent="0.25">
      <c r="A1670" s="340" t="s">
        <v>3108</v>
      </c>
      <c r="B1670" s="340" t="s">
        <v>3109</v>
      </c>
      <c r="C1670" s="340">
        <v>0</v>
      </c>
    </row>
    <row r="1671" spans="1:3" x14ac:dyDescent="0.25">
      <c r="A1671" s="340" t="s">
        <v>3111</v>
      </c>
      <c r="B1671" s="340" t="s">
        <v>3112</v>
      </c>
      <c r="C1671" s="340">
        <v>0</v>
      </c>
    </row>
    <row r="1672" spans="1:3" x14ac:dyDescent="0.25">
      <c r="A1672" s="340" t="s">
        <v>7794</v>
      </c>
      <c r="B1672" s="340" t="s">
        <v>7793</v>
      </c>
      <c r="C1672" s="340">
        <v>0</v>
      </c>
    </row>
    <row r="1673" spans="1:3" x14ac:dyDescent="0.25">
      <c r="A1673" s="340" t="s">
        <v>5885</v>
      </c>
      <c r="B1673" s="340" t="s">
        <v>7792</v>
      </c>
      <c r="C1673" s="340">
        <v>495.36</v>
      </c>
    </row>
    <row r="1674" spans="1:3" x14ac:dyDescent="0.25">
      <c r="A1674" s="340" t="s">
        <v>10067</v>
      </c>
      <c r="B1674" s="340" t="s">
        <v>10068</v>
      </c>
      <c r="C1674" s="340">
        <v>110</v>
      </c>
    </row>
    <row r="1675" spans="1:3" x14ac:dyDescent="0.25">
      <c r="A1675" s="340" t="s">
        <v>6425</v>
      </c>
      <c r="B1675" s="340" t="s">
        <v>6426</v>
      </c>
      <c r="C1675" s="340">
        <v>2561.58</v>
      </c>
    </row>
    <row r="1676" spans="1:3" x14ac:dyDescent="0.25">
      <c r="A1676" s="340" t="s">
        <v>7791</v>
      </c>
      <c r="B1676" s="340" t="s">
        <v>7790</v>
      </c>
      <c r="C1676" s="340">
        <v>1149.72</v>
      </c>
    </row>
    <row r="1677" spans="1:3" x14ac:dyDescent="0.25">
      <c r="A1677" s="340" t="s">
        <v>304</v>
      </c>
      <c r="B1677" s="340" t="s">
        <v>8717</v>
      </c>
      <c r="C1677" s="340">
        <v>159.15</v>
      </c>
    </row>
    <row r="1678" spans="1:3" x14ac:dyDescent="0.25">
      <c r="A1678" s="340" t="s">
        <v>5966</v>
      </c>
      <c r="B1678" s="340" t="s">
        <v>5967</v>
      </c>
      <c r="C1678" s="340">
        <v>383.6</v>
      </c>
    </row>
    <row r="1679" spans="1:3" x14ac:dyDescent="0.25">
      <c r="A1679" s="340" t="s">
        <v>10002</v>
      </c>
      <c r="B1679" s="340" t="s">
        <v>10036</v>
      </c>
      <c r="C1679" s="340">
        <v>0</v>
      </c>
    </row>
    <row r="1680" spans="1:3" x14ac:dyDescent="0.25">
      <c r="A1680" s="340" t="s">
        <v>5963</v>
      </c>
      <c r="B1680" s="340" t="s">
        <v>5964</v>
      </c>
      <c r="C1680" s="340">
        <v>519.4</v>
      </c>
    </row>
    <row r="1681" spans="1:3" x14ac:dyDescent="0.25">
      <c r="A1681" s="340" t="s">
        <v>5882</v>
      </c>
      <c r="B1681" s="340" t="s">
        <v>5883</v>
      </c>
      <c r="C1681" s="340">
        <v>2585</v>
      </c>
    </row>
    <row r="1682" spans="1:3" x14ac:dyDescent="0.25">
      <c r="A1682" s="340" t="s">
        <v>10003</v>
      </c>
      <c r="B1682" s="340" t="s">
        <v>10037</v>
      </c>
      <c r="C1682" s="340">
        <v>0</v>
      </c>
    </row>
    <row r="1683" spans="1:3" x14ac:dyDescent="0.25">
      <c r="A1683" s="340" t="s">
        <v>8857</v>
      </c>
      <c r="B1683" s="340" t="s">
        <v>8858</v>
      </c>
      <c r="C1683" s="340">
        <v>0</v>
      </c>
    </row>
    <row r="1684" spans="1:3" x14ac:dyDescent="0.25">
      <c r="A1684" s="340" t="s">
        <v>10004</v>
      </c>
      <c r="B1684" s="340" t="s">
        <v>10038</v>
      </c>
      <c r="C1684" s="340">
        <v>0</v>
      </c>
    </row>
    <row r="1685" spans="1:3" x14ac:dyDescent="0.25">
      <c r="A1685" s="340" t="s">
        <v>7788</v>
      </c>
      <c r="B1685" s="340" t="s">
        <v>3116</v>
      </c>
      <c r="C1685" s="340">
        <v>475</v>
      </c>
    </row>
    <row r="1686" spans="1:3" x14ac:dyDescent="0.25">
      <c r="A1686" s="340" t="s">
        <v>10543</v>
      </c>
      <c r="B1686" s="340" t="s">
        <v>10544</v>
      </c>
      <c r="C1686" s="340">
        <v>0</v>
      </c>
    </row>
    <row r="1687" spans="1:3" x14ac:dyDescent="0.25">
      <c r="A1687" s="340" t="s">
        <v>7787</v>
      </c>
      <c r="B1687" s="340" t="s">
        <v>7786</v>
      </c>
      <c r="C1687" s="340">
        <v>2532</v>
      </c>
    </row>
    <row r="1688" spans="1:3" x14ac:dyDescent="0.25">
      <c r="A1688" s="340" t="s">
        <v>7785</v>
      </c>
      <c r="B1688" s="340" t="s">
        <v>7784</v>
      </c>
      <c r="C1688" s="340">
        <v>2550</v>
      </c>
    </row>
    <row r="1689" spans="1:3" x14ac:dyDescent="0.25">
      <c r="A1689" s="340" t="s">
        <v>10549</v>
      </c>
      <c r="B1689" s="340" t="s">
        <v>10550</v>
      </c>
      <c r="C1689" s="340">
        <v>0</v>
      </c>
    </row>
    <row r="1690" spans="1:3" x14ac:dyDescent="0.25">
      <c r="A1690" s="340" t="s">
        <v>7783</v>
      </c>
      <c r="B1690" s="340" t="s">
        <v>7782</v>
      </c>
      <c r="C1690" s="340">
        <v>4400</v>
      </c>
    </row>
    <row r="1691" spans="1:3" x14ac:dyDescent="0.25">
      <c r="A1691" s="340" t="s">
        <v>10268</v>
      </c>
      <c r="B1691" s="340" t="s">
        <v>10352</v>
      </c>
      <c r="C1691" s="340">
        <v>0</v>
      </c>
    </row>
    <row r="1692" spans="1:3" x14ac:dyDescent="0.25">
      <c r="A1692" s="340" t="s">
        <v>6191</v>
      </c>
      <c r="B1692" s="340" t="s">
        <v>6192</v>
      </c>
      <c r="C1692" s="340">
        <v>1108.8</v>
      </c>
    </row>
    <row r="1693" spans="1:3" x14ac:dyDescent="0.25">
      <c r="A1693" s="340" t="s">
        <v>7781</v>
      </c>
      <c r="B1693" s="340" t="s">
        <v>7780</v>
      </c>
      <c r="C1693" s="340">
        <v>82.69</v>
      </c>
    </row>
    <row r="1694" spans="1:3" x14ac:dyDescent="0.25">
      <c r="A1694" s="340" t="s">
        <v>308</v>
      </c>
      <c r="B1694" s="340" t="s">
        <v>309</v>
      </c>
      <c r="C1694" s="340">
        <v>37.54</v>
      </c>
    </row>
    <row r="1695" spans="1:3" x14ac:dyDescent="0.25">
      <c r="A1695" s="340" t="s">
        <v>311</v>
      </c>
      <c r="B1695" s="340" t="s">
        <v>312</v>
      </c>
      <c r="C1695" s="340">
        <v>0</v>
      </c>
    </row>
    <row r="1696" spans="1:3" x14ac:dyDescent="0.25">
      <c r="A1696" s="340" t="s">
        <v>3129</v>
      </c>
      <c r="B1696" s="340" t="s">
        <v>3127</v>
      </c>
      <c r="C1696" s="340">
        <v>35.119999999999997</v>
      </c>
    </row>
    <row r="1697" spans="1:3" x14ac:dyDescent="0.25">
      <c r="A1697" s="340" t="s">
        <v>314</v>
      </c>
      <c r="B1697" s="340" t="s">
        <v>315</v>
      </c>
      <c r="C1697" s="340">
        <v>29.53</v>
      </c>
    </row>
    <row r="1698" spans="1:3" x14ac:dyDescent="0.25">
      <c r="A1698" s="340" t="s">
        <v>322</v>
      </c>
      <c r="B1698" s="340" t="s">
        <v>323</v>
      </c>
      <c r="C1698" s="340">
        <v>38.96</v>
      </c>
    </row>
    <row r="1699" spans="1:3" x14ac:dyDescent="0.25">
      <c r="A1699" s="340" t="s">
        <v>325</v>
      </c>
      <c r="B1699" s="340" t="s">
        <v>326</v>
      </c>
      <c r="C1699" s="340">
        <v>35.26</v>
      </c>
    </row>
    <row r="1700" spans="1:3" x14ac:dyDescent="0.25">
      <c r="A1700" s="340" t="s">
        <v>2073</v>
      </c>
      <c r="B1700" s="340" t="s">
        <v>3142</v>
      </c>
      <c r="C1700" s="340">
        <v>47.5</v>
      </c>
    </row>
    <row r="1701" spans="1:3" x14ac:dyDescent="0.25">
      <c r="A1701" s="340" t="s">
        <v>2072</v>
      </c>
      <c r="B1701" s="340" t="s">
        <v>3144</v>
      </c>
      <c r="C1701" s="340">
        <v>69.64</v>
      </c>
    </row>
    <row r="1702" spans="1:3" x14ac:dyDescent="0.25">
      <c r="A1702" s="340" t="s">
        <v>327</v>
      </c>
      <c r="B1702" s="340" t="s">
        <v>328</v>
      </c>
      <c r="C1702" s="340">
        <v>4.92</v>
      </c>
    </row>
    <row r="1703" spans="1:3" x14ac:dyDescent="0.25">
      <c r="A1703" s="340" t="s">
        <v>7777</v>
      </c>
      <c r="B1703" s="340" t="s">
        <v>329</v>
      </c>
      <c r="C1703" s="340">
        <v>52.81</v>
      </c>
    </row>
    <row r="1704" spans="1:3" x14ac:dyDescent="0.25">
      <c r="A1704" s="340" t="s">
        <v>7776</v>
      </c>
      <c r="B1704" s="340" t="s">
        <v>331</v>
      </c>
      <c r="C1704" s="340">
        <v>66.930000000000007</v>
      </c>
    </row>
    <row r="1705" spans="1:3" x14ac:dyDescent="0.25">
      <c r="A1705" s="340" t="s">
        <v>1942</v>
      </c>
      <c r="B1705" s="340" t="s">
        <v>7774</v>
      </c>
      <c r="C1705" s="340">
        <v>0</v>
      </c>
    </row>
    <row r="1706" spans="1:3" x14ac:dyDescent="0.25">
      <c r="A1706" s="340" t="s">
        <v>1941</v>
      </c>
      <c r="B1706" s="340" t="s">
        <v>7773</v>
      </c>
      <c r="C1706" s="340">
        <v>0</v>
      </c>
    </row>
    <row r="1707" spans="1:3" x14ac:dyDescent="0.25">
      <c r="A1707" s="340" t="s">
        <v>333</v>
      </c>
      <c r="B1707" s="340" t="s">
        <v>334</v>
      </c>
      <c r="C1707" s="340">
        <v>44.71</v>
      </c>
    </row>
    <row r="1708" spans="1:3" x14ac:dyDescent="0.25">
      <c r="A1708" s="340" t="s">
        <v>336</v>
      </c>
      <c r="B1708" s="340" t="s">
        <v>337</v>
      </c>
      <c r="C1708" s="340">
        <v>62.15</v>
      </c>
    </row>
    <row r="1709" spans="1:3" x14ac:dyDescent="0.25">
      <c r="A1709" s="340" t="s">
        <v>339</v>
      </c>
      <c r="B1709" s="340" t="s">
        <v>340</v>
      </c>
      <c r="C1709" s="340">
        <v>11.68</v>
      </c>
    </row>
    <row r="1710" spans="1:3" x14ac:dyDescent="0.25">
      <c r="A1710" s="340" t="s">
        <v>342</v>
      </c>
      <c r="B1710" s="340" t="s">
        <v>343</v>
      </c>
      <c r="C1710" s="340">
        <v>70.47</v>
      </c>
    </row>
    <row r="1711" spans="1:3" x14ac:dyDescent="0.25">
      <c r="A1711" s="340" t="s">
        <v>7772</v>
      </c>
      <c r="B1711" s="340" t="s">
        <v>7771</v>
      </c>
      <c r="C1711" s="340">
        <v>23.54</v>
      </c>
    </row>
    <row r="1712" spans="1:3" x14ac:dyDescent="0.25">
      <c r="A1712" s="340" t="s">
        <v>7770</v>
      </c>
      <c r="B1712" s="340" t="s">
        <v>7769</v>
      </c>
      <c r="C1712" s="340">
        <v>3.78</v>
      </c>
    </row>
    <row r="1713" spans="1:3" x14ac:dyDescent="0.25">
      <c r="A1713" s="340" t="s">
        <v>7768</v>
      </c>
      <c r="B1713" s="340" t="s">
        <v>7767</v>
      </c>
      <c r="C1713" s="340">
        <v>3.9</v>
      </c>
    </row>
    <row r="1714" spans="1:3" x14ac:dyDescent="0.25">
      <c r="A1714" s="340" t="s">
        <v>7766</v>
      </c>
      <c r="B1714" s="340" t="s">
        <v>7765</v>
      </c>
      <c r="C1714" s="340">
        <v>9.98</v>
      </c>
    </row>
    <row r="1715" spans="1:3" x14ac:dyDescent="0.25">
      <c r="A1715" s="340" t="s">
        <v>7764</v>
      </c>
      <c r="B1715" s="340" t="s">
        <v>7763</v>
      </c>
      <c r="C1715" s="340">
        <v>10.16</v>
      </c>
    </row>
    <row r="1716" spans="1:3" x14ac:dyDescent="0.25">
      <c r="A1716" s="340" t="s">
        <v>7762</v>
      </c>
      <c r="B1716" s="340" t="s">
        <v>7761</v>
      </c>
      <c r="C1716" s="340">
        <v>6.52</v>
      </c>
    </row>
    <row r="1717" spans="1:3" x14ac:dyDescent="0.25">
      <c r="A1717" s="340" t="s">
        <v>7760</v>
      </c>
      <c r="B1717" s="340" t="s">
        <v>7759</v>
      </c>
      <c r="C1717" s="340">
        <v>28.46</v>
      </c>
    </row>
    <row r="1718" spans="1:3" x14ac:dyDescent="0.25">
      <c r="A1718" s="340" t="s">
        <v>7758</v>
      </c>
      <c r="B1718" s="340" t="s">
        <v>7757</v>
      </c>
      <c r="C1718" s="340">
        <v>8.6999999999999993</v>
      </c>
    </row>
    <row r="1719" spans="1:3" x14ac:dyDescent="0.25">
      <c r="A1719" s="340" t="s">
        <v>7756</v>
      </c>
      <c r="B1719" s="340" t="s">
        <v>7755</v>
      </c>
      <c r="C1719" s="340">
        <v>7.92</v>
      </c>
    </row>
    <row r="1720" spans="1:3" x14ac:dyDescent="0.25">
      <c r="A1720" s="340" t="s">
        <v>7754</v>
      </c>
      <c r="B1720" s="340" t="s">
        <v>7753</v>
      </c>
      <c r="C1720" s="340">
        <v>1.64</v>
      </c>
    </row>
    <row r="1721" spans="1:3" x14ac:dyDescent="0.25">
      <c r="A1721" s="340" t="s">
        <v>7752</v>
      </c>
      <c r="B1721" s="340" t="s">
        <v>7751</v>
      </c>
      <c r="C1721" s="340">
        <v>2.9</v>
      </c>
    </row>
    <row r="1722" spans="1:3" x14ac:dyDescent="0.25">
      <c r="A1722" s="340" t="s">
        <v>5976</v>
      </c>
      <c r="B1722" s="340" t="s">
        <v>5977</v>
      </c>
      <c r="C1722" s="340">
        <v>72.22</v>
      </c>
    </row>
    <row r="1723" spans="1:3" x14ac:dyDescent="0.25">
      <c r="A1723" s="340" t="s">
        <v>10005</v>
      </c>
      <c r="B1723" s="340" t="s">
        <v>10039</v>
      </c>
      <c r="C1723" s="340">
        <v>0</v>
      </c>
    </row>
    <row r="1724" spans="1:3" x14ac:dyDescent="0.25">
      <c r="A1724" s="340" t="s">
        <v>5978</v>
      </c>
      <c r="B1724" s="340" t="s">
        <v>5979</v>
      </c>
      <c r="C1724" s="340">
        <v>130</v>
      </c>
    </row>
    <row r="1725" spans="1:3" x14ac:dyDescent="0.25">
      <c r="A1725" s="340" t="s">
        <v>10006</v>
      </c>
      <c r="B1725" s="340" t="s">
        <v>10040</v>
      </c>
      <c r="C1725" s="340">
        <v>0</v>
      </c>
    </row>
    <row r="1726" spans="1:3" x14ac:dyDescent="0.25">
      <c r="A1726" s="340" t="s">
        <v>5980</v>
      </c>
      <c r="B1726" s="340" t="s">
        <v>5981</v>
      </c>
      <c r="C1726" s="340">
        <v>72.22</v>
      </c>
    </row>
    <row r="1727" spans="1:3" x14ac:dyDescent="0.25">
      <c r="A1727" s="340" t="s">
        <v>5982</v>
      </c>
      <c r="B1727" s="340" t="s">
        <v>5983</v>
      </c>
      <c r="C1727" s="340">
        <v>130</v>
      </c>
    </row>
    <row r="1728" spans="1:3" x14ac:dyDescent="0.25">
      <c r="A1728" s="340" t="s">
        <v>345</v>
      </c>
      <c r="B1728" s="340" t="s">
        <v>346</v>
      </c>
      <c r="C1728" s="340">
        <v>0</v>
      </c>
    </row>
    <row r="1729" spans="1:3" x14ac:dyDescent="0.25">
      <c r="A1729" s="340" t="s">
        <v>1718</v>
      </c>
      <c r="B1729" s="340" t="s">
        <v>8859</v>
      </c>
      <c r="C1729" s="340">
        <v>27.67</v>
      </c>
    </row>
    <row r="1730" spans="1:3" x14ac:dyDescent="0.25">
      <c r="A1730" s="340" t="s">
        <v>1717</v>
      </c>
      <c r="B1730" s="340" t="s">
        <v>8860</v>
      </c>
      <c r="C1730" s="340">
        <v>27.67</v>
      </c>
    </row>
    <row r="1731" spans="1:3" x14ac:dyDescent="0.25">
      <c r="A1731" s="340" t="s">
        <v>5778</v>
      </c>
      <c r="B1731" s="340" t="s">
        <v>8861</v>
      </c>
      <c r="C1731" s="340">
        <v>23</v>
      </c>
    </row>
    <row r="1732" spans="1:3" x14ac:dyDescent="0.25">
      <c r="A1732" s="340" t="s">
        <v>348</v>
      </c>
      <c r="B1732" s="340" t="s">
        <v>349</v>
      </c>
      <c r="C1732" s="340">
        <v>34.799999999999997</v>
      </c>
    </row>
    <row r="1733" spans="1:3" x14ac:dyDescent="0.25">
      <c r="A1733" s="340" t="s">
        <v>351</v>
      </c>
      <c r="B1733" s="340" t="s">
        <v>352</v>
      </c>
      <c r="C1733" s="340">
        <v>17.420000000000002</v>
      </c>
    </row>
    <row r="1734" spans="1:3" x14ac:dyDescent="0.25">
      <c r="A1734" s="340" t="s">
        <v>7750</v>
      </c>
      <c r="B1734" s="340" t="s">
        <v>354</v>
      </c>
      <c r="C1734" s="340">
        <v>42</v>
      </c>
    </row>
    <row r="1735" spans="1:3" x14ac:dyDescent="0.25">
      <c r="A1735" s="340" t="s">
        <v>2075</v>
      </c>
      <c r="B1735" s="340" t="s">
        <v>3150</v>
      </c>
      <c r="C1735" s="340">
        <v>90</v>
      </c>
    </row>
    <row r="1736" spans="1:3" x14ac:dyDescent="0.25">
      <c r="A1736" s="340" t="s">
        <v>355</v>
      </c>
      <c r="B1736" s="340" t="s">
        <v>7749</v>
      </c>
      <c r="C1736" s="340">
        <v>66.64</v>
      </c>
    </row>
    <row r="1737" spans="1:3" x14ac:dyDescent="0.25">
      <c r="A1737" s="340" t="s">
        <v>2076</v>
      </c>
      <c r="B1737" s="340" t="s">
        <v>7748</v>
      </c>
      <c r="C1737" s="340">
        <v>108</v>
      </c>
    </row>
    <row r="1738" spans="1:3" x14ac:dyDescent="0.25">
      <c r="A1738" s="340" t="s">
        <v>357</v>
      </c>
      <c r="B1738" s="340" t="s">
        <v>358</v>
      </c>
      <c r="C1738" s="340">
        <v>117.2</v>
      </c>
    </row>
    <row r="1739" spans="1:3" x14ac:dyDescent="0.25">
      <c r="A1739" s="340" t="s">
        <v>2077</v>
      </c>
      <c r="B1739" s="340" t="s">
        <v>3151</v>
      </c>
      <c r="C1739" s="340">
        <v>120.2</v>
      </c>
    </row>
    <row r="1740" spans="1:3" x14ac:dyDescent="0.25">
      <c r="A1740" s="340" t="s">
        <v>360</v>
      </c>
      <c r="B1740" s="340" t="s">
        <v>361</v>
      </c>
      <c r="C1740" s="340">
        <v>158.6</v>
      </c>
    </row>
    <row r="1741" spans="1:3" x14ac:dyDescent="0.25">
      <c r="A1741" s="340" t="s">
        <v>7747</v>
      </c>
      <c r="B1741" s="340" t="s">
        <v>363</v>
      </c>
      <c r="C1741" s="340">
        <v>0</v>
      </c>
    </row>
    <row r="1742" spans="1:3" x14ac:dyDescent="0.25">
      <c r="A1742" s="340" t="s">
        <v>7746</v>
      </c>
      <c r="B1742" s="340" t="s">
        <v>364</v>
      </c>
      <c r="C1742" s="340">
        <v>283.43</v>
      </c>
    </row>
    <row r="1743" spans="1:3" x14ac:dyDescent="0.25">
      <c r="A1743" s="340" t="s">
        <v>365</v>
      </c>
      <c r="B1743" s="340" t="s">
        <v>366</v>
      </c>
      <c r="C1743" s="340">
        <v>0</v>
      </c>
    </row>
    <row r="1744" spans="1:3" x14ac:dyDescent="0.25">
      <c r="A1744" s="340" t="s">
        <v>2124</v>
      </c>
      <c r="B1744" s="340" t="s">
        <v>3155</v>
      </c>
      <c r="C1744" s="340">
        <v>17.940000000000001</v>
      </c>
    </row>
    <row r="1745" spans="1:3" x14ac:dyDescent="0.25">
      <c r="A1745" s="340" t="s">
        <v>7743</v>
      </c>
      <c r="B1745" s="340" t="s">
        <v>7742</v>
      </c>
      <c r="C1745" s="340">
        <v>0</v>
      </c>
    </row>
    <row r="1746" spans="1:3" x14ac:dyDescent="0.25">
      <c r="A1746" s="340" t="s">
        <v>7741</v>
      </c>
      <c r="B1746" s="340" t="s">
        <v>7740</v>
      </c>
      <c r="C1746" s="340">
        <v>0</v>
      </c>
    </row>
    <row r="1747" spans="1:3" x14ac:dyDescent="0.25">
      <c r="A1747" s="340" t="s">
        <v>6686</v>
      </c>
      <c r="B1747" s="340" t="s">
        <v>6687</v>
      </c>
      <c r="C1747" s="340">
        <v>17891.28</v>
      </c>
    </row>
    <row r="1748" spans="1:3" x14ac:dyDescent="0.25">
      <c r="A1748" s="340" t="s">
        <v>6694</v>
      </c>
      <c r="B1748" s="340" t="s">
        <v>7739</v>
      </c>
      <c r="C1748" s="340">
        <v>0</v>
      </c>
    </row>
    <row r="1749" spans="1:3" x14ac:dyDescent="0.25">
      <c r="A1749" s="340" t="s">
        <v>6688</v>
      </c>
      <c r="B1749" s="340" t="s">
        <v>6689</v>
      </c>
      <c r="C1749" s="340">
        <v>109632</v>
      </c>
    </row>
    <row r="1750" spans="1:3" x14ac:dyDescent="0.25">
      <c r="A1750" s="340" t="s">
        <v>7738</v>
      </c>
      <c r="B1750" s="340" t="s">
        <v>7737</v>
      </c>
      <c r="C1750" s="340">
        <v>209.39</v>
      </c>
    </row>
    <row r="1751" spans="1:3" x14ac:dyDescent="0.25">
      <c r="A1751" s="340" t="s">
        <v>7735</v>
      </c>
      <c r="B1751" s="340" t="s">
        <v>368</v>
      </c>
      <c r="C1751" s="340">
        <v>16.100000000000001</v>
      </c>
    </row>
    <row r="1752" spans="1:3" x14ac:dyDescent="0.25">
      <c r="A1752" s="340" t="s">
        <v>370</v>
      </c>
      <c r="B1752" s="340" t="s">
        <v>371</v>
      </c>
      <c r="C1752" s="340">
        <v>71.42</v>
      </c>
    </row>
    <row r="1753" spans="1:3" x14ac:dyDescent="0.25">
      <c r="A1753" s="340" t="s">
        <v>3158</v>
      </c>
      <c r="B1753" s="340" t="s">
        <v>7734</v>
      </c>
      <c r="C1753" s="340">
        <v>0</v>
      </c>
    </row>
    <row r="1754" spans="1:3" x14ac:dyDescent="0.25">
      <c r="A1754" s="340" t="s">
        <v>1523</v>
      </c>
      <c r="B1754" s="340" t="s">
        <v>1525</v>
      </c>
      <c r="C1754" s="340">
        <v>12.03</v>
      </c>
    </row>
    <row r="1755" spans="1:3" x14ac:dyDescent="0.25">
      <c r="A1755" s="340" t="s">
        <v>372</v>
      </c>
      <c r="B1755" s="340" t="s">
        <v>373</v>
      </c>
      <c r="C1755" s="340">
        <v>12.86</v>
      </c>
    </row>
    <row r="1756" spans="1:3" x14ac:dyDescent="0.25">
      <c r="A1756" s="340" t="s">
        <v>7733</v>
      </c>
      <c r="B1756" s="340" t="s">
        <v>7733</v>
      </c>
      <c r="C1756" s="340">
        <v>0</v>
      </c>
    </row>
    <row r="1757" spans="1:3" x14ac:dyDescent="0.25">
      <c r="A1757" s="340" t="s">
        <v>7732</v>
      </c>
      <c r="B1757" s="340" t="s">
        <v>7731</v>
      </c>
      <c r="C1757" s="340">
        <v>444</v>
      </c>
    </row>
    <row r="1758" spans="1:3" x14ac:dyDescent="0.25">
      <c r="A1758" s="340" t="s">
        <v>7730</v>
      </c>
      <c r="B1758" s="340" t="s">
        <v>7729</v>
      </c>
      <c r="C1758" s="340">
        <v>132.52000000000001</v>
      </c>
    </row>
    <row r="1759" spans="1:3" x14ac:dyDescent="0.25">
      <c r="A1759" s="340" t="s">
        <v>10171</v>
      </c>
      <c r="B1759" s="340" t="s">
        <v>3159</v>
      </c>
      <c r="C1759" s="340">
        <v>0</v>
      </c>
    </row>
    <row r="1760" spans="1:3" x14ac:dyDescent="0.25">
      <c r="A1760" s="340" t="s">
        <v>10172</v>
      </c>
      <c r="B1760" s="340" t="s">
        <v>3160</v>
      </c>
      <c r="C1760" s="340">
        <v>0</v>
      </c>
    </row>
    <row r="1761" spans="1:3" x14ac:dyDescent="0.25">
      <c r="A1761" s="340" t="s">
        <v>10173</v>
      </c>
      <c r="B1761" s="340" t="s">
        <v>10174</v>
      </c>
      <c r="C1761" s="340">
        <v>0</v>
      </c>
    </row>
    <row r="1762" spans="1:3" x14ac:dyDescent="0.25">
      <c r="A1762" s="340" t="s">
        <v>7728</v>
      </c>
      <c r="B1762" s="340" t="s">
        <v>7727</v>
      </c>
      <c r="C1762" s="340">
        <v>328.26</v>
      </c>
    </row>
    <row r="1763" spans="1:3" x14ac:dyDescent="0.25">
      <c r="A1763" s="340" t="s">
        <v>382</v>
      </c>
      <c r="B1763" s="340" t="s">
        <v>383</v>
      </c>
      <c r="C1763" s="340">
        <v>18.579999999999998</v>
      </c>
    </row>
    <row r="1764" spans="1:3" x14ac:dyDescent="0.25">
      <c r="A1764" s="340" t="s">
        <v>384</v>
      </c>
      <c r="B1764" s="340" t="s">
        <v>385</v>
      </c>
      <c r="C1764" s="340">
        <v>24.38</v>
      </c>
    </row>
    <row r="1765" spans="1:3" x14ac:dyDescent="0.25">
      <c r="A1765" s="340" t="s">
        <v>386</v>
      </c>
      <c r="B1765" s="340" t="s">
        <v>387</v>
      </c>
      <c r="C1765" s="340">
        <v>97.64</v>
      </c>
    </row>
    <row r="1766" spans="1:3" x14ac:dyDescent="0.25">
      <c r="A1766" s="340" t="s">
        <v>7726</v>
      </c>
      <c r="B1766" s="340" t="s">
        <v>7725</v>
      </c>
      <c r="C1766" s="340">
        <v>166.7</v>
      </c>
    </row>
    <row r="1767" spans="1:3" x14ac:dyDescent="0.25">
      <c r="A1767" s="340" t="s">
        <v>7724</v>
      </c>
      <c r="B1767" s="340" t="s">
        <v>7723</v>
      </c>
      <c r="C1767" s="340">
        <v>80</v>
      </c>
    </row>
    <row r="1768" spans="1:3" x14ac:dyDescent="0.25">
      <c r="A1768" s="340" t="s">
        <v>7722</v>
      </c>
      <c r="B1768" s="340" t="s">
        <v>7721</v>
      </c>
      <c r="C1768" s="340">
        <v>254.92</v>
      </c>
    </row>
    <row r="1769" spans="1:3" x14ac:dyDescent="0.25">
      <c r="A1769" s="340" t="s">
        <v>7720</v>
      </c>
      <c r="B1769" s="340" t="s">
        <v>7719</v>
      </c>
      <c r="C1769" s="340">
        <v>106.46</v>
      </c>
    </row>
    <row r="1770" spans="1:3" x14ac:dyDescent="0.25">
      <c r="A1770" s="340" t="s">
        <v>7718</v>
      </c>
      <c r="B1770" s="340" t="s">
        <v>7717</v>
      </c>
      <c r="C1770" s="340">
        <v>93.92</v>
      </c>
    </row>
    <row r="1771" spans="1:3" x14ac:dyDescent="0.25">
      <c r="A1771" s="340" t="s">
        <v>8923</v>
      </c>
      <c r="B1771" s="340" t="s">
        <v>8928</v>
      </c>
      <c r="C1771" s="340">
        <v>0</v>
      </c>
    </row>
    <row r="1772" spans="1:3" x14ac:dyDescent="0.25">
      <c r="A1772" s="340" t="s">
        <v>7716</v>
      </c>
      <c r="B1772" s="340" t="s">
        <v>7715</v>
      </c>
      <c r="C1772" s="340">
        <v>0</v>
      </c>
    </row>
    <row r="1773" spans="1:3" x14ac:dyDescent="0.25">
      <c r="A1773" s="340" t="s">
        <v>7714</v>
      </c>
      <c r="B1773" s="340" t="s">
        <v>7713</v>
      </c>
      <c r="C1773" s="340">
        <v>0</v>
      </c>
    </row>
    <row r="1774" spans="1:3" x14ac:dyDescent="0.25">
      <c r="A1774" s="340" t="s">
        <v>8718</v>
      </c>
      <c r="B1774" s="340" t="s">
        <v>8719</v>
      </c>
      <c r="C1774" s="340">
        <v>0</v>
      </c>
    </row>
    <row r="1775" spans="1:3" x14ac:dyDescent="0.25">
      <c r="A1775" s="340" t="s">
        <v>7712</v>
      </c>
      <c r="B1775" s="340" t="s">
        <v>7711</v>
      </c>
      <c r="C1775" s="340">
        <v>1315.8</v>
      </c>
    </row>
    <row r="1776" spans="1:3" x14ac:dyDescent="0.25">
      <c r="A1776" s="340" t="s">
        <v>7710</v>
      </c>
      <c r="B1776" s="340" t="s">
        <v>7709</v>
      </c>
      <c r="C1776" s="340">
        <v>1315.8</v>
      </c>
    </row>
    <row r="1777" spans="1:3" x14ac:dyDescent="0.25">
      <c r="A1777" s="340" t="s">
        <v>7708</v>
      </c>
      <c r="B1777" s="340" t="s">
        <v>7707</v>
      </c>
      <c r="C1777" s="340">
        <v>409</v>
      </c>
    </row>
    <row r="1778" spans="1:3" x14ac:dyDescent="0.25">
      <c r="A1778" s="340" t="s">
        <v>8924</v>
      </c>
      <c r="B1778" s="340" t="s">
        <v>8929</v>
      </c>
      <c r="C1778" s="340">
        <v>0</v>
      </c>
    </row>
    <row r="1779" spans="1:3" x14ac:dyDescent="0.25">
      <c r="A1779" s="340" t="s">
        <v>6531</v>
      </c>
      <c r="B1779" s="340" t="s">
        <v>6532</v>
      </c>
      <c r="C1779" s="340">
        <v>15.76</v>
      </c>
    </row>
    <row r="1780" spans="1:3" x14ac:dyDescent="0.25">
      <c r="A1780" s="340" t="s">
        <v>6529</v>
      </c>
      <c r="B1780" s="340" t="s">
        <v>6530</v>
      </c>
      <c r="C1780" s="340">
        <v>7.7</v>
      </c>
    </row>
    <row r="1781" spans="1:3" x14ac:dyDescent="0.25">
      <c r="A1781" s="340" t="s">
        <v>7706</v>
      </c>
      <c r="B1781" s="340" t="s">
        <v>388</v>
      </c>
      <c r="C1781" s="340">
        <v>10.07</v>
      </c>
    </row>
    <row r="1782" spans="1:3" x14ac:dyDescent="0.25">
      <c r="A1782" s="340" t="s">
        <v>7705</v>
      </c>
      <c r="B1782" s="340" t="s">
        <v>7704</v>
      </c>
      <c r="C1782" s="340">
        <v>150.58000000000001</v>
      </c>
    </row>
    <row r="1783" spans="1:3" x14ac:dyDescent="0.25">
      <c r="A1783" s="340" t="s">
        <v>10476</v>
      </c>
      <c r="B1783" s="340" t="s">
        <v>10477</v>
      </c>
      <c r="C1783" s="340">
        <v>0</v>
      </c>
    </row>
    <row r="1784" spans="1:3" x14ac:dyDescent="0.25">
      <c r="A1784" s="340" t="s">
        <v>10566</v>
      </c>
      <c r="B1784" s="340" t="s">
        <v>10576</v>
      </c>
      <c r="C1784" s="340">
        <v>0</v>
      </c>
    </row>
    <row r="1785" spans="1:3" x14ac:dyDescent="0.25">
      <c r="A1785" s="340" t="s">
        <v>10269</v>
      </c>
      <c r="B1785" s="340" t="s">
        <v>10353</v>
      </c>
      <c r="C1785" s="340">
        <v>0</v>
      </c>
    </row>
    <row r="1786" spans="1:3" x14ac:dyDescent="0.25">
      <c r="A1786" s="340" t="s">
        <v>3161</v>
      </c>
      <c r="B1786" s="340" t="s">
        <v>3162</v>
      </c>
      <c r="C1786" s="340">
        <v>0</v>
      </c>
    </row>
    <row r="1787" spans="1:3" x14ac:dyDescent="0.25">
      <c r="A1787" s="340" t="s">
        <v>3164</v>
      </c>
      <c r="B1787" s="340" t="s">
        <v>7703</v>
      </c>
      <c r="C1787" s="340">
        <v>0</v>
      </c>
    </row>
    <row r="1788" spans="1:3" x14ac:dyDescent="0.25">
      <c r="A1788" s="340" t="s">
        <v>3166</v>
      </c>
      <c r="B1788" s="340" t="s">
        <v>7703</v>
      </c>
      <c r="C1788" s="340">
        <v>0</v>
      </c>
    </row>
    <row r="1789" spans="1:3" x14ac:dyDescent="0.25">
      <c r="A1789" s="340" t="s">
        <v>389</v>
      </c>
      <c r="B1789" s="340" t="s">
        <v>390</v>
      </c>
      <c r="C1789" s="340">
        <v>1200</v>
      </c>
    </row>
    <row r="1790" spans="1:3" x14ac:dyDescent="0.25">
      <c r="A1790" s="340" t="s">
        <v>10398</v>
      </c>
      <c r="B1790" s="340" t="s">
        <v>10413</v>
      </c>
      <c r="C1790" s="340">
        <v>0</v>
      </c>
    </row>
    <row r="1791" spans="1:3" x14ac:dyDescent="0.25">
      <c r="A1791" s="340" t="s">
        <v>6063</v>
      </c>
      <c r="B1791" s="340" t="s">
        <v>6063</v>
      </c>
      <c r="C1791" s="340">
        <v>529.20000000000005</v>
      </c>
    </row>
    <row r="1792" spans="1:3" x14ac:dyDescent="0.25">
      <c r="A1792" s="340" t="s">
        <v>6064</v>
      </c>
      <c r="B1792" s="340" t="s">
        <v>6064</v>
      </c>
      <c r="C1792" s="340">
        <v>2965.2</v>
      </c>
    </row>
    <row r="1793" spans="1:3" x14ac:dyDescent="0.25">
      <c r="A1793" s="340" t="s">
        <v>7702</v>
      </c>
      <c r="B1793" s="340" t="s">
        <v>7701</v>
      </c>
      <c r="C1793" s="340">
        <v>0</v>
      </c>
    </row>
    <row r="1794" spans="1:3" x14ac:dyDescent="0.25">
      <c r="A1794" s="340" t="s">
        <v>7700</v>
      </c>
      <c r="B1794" s="340" t="s">
        <v>7699</v>
      </c>
      <c r="C1794" s="340">
        <v>341.66</v>
      </c>
    </row>
    <row r="1795" spans="1:3" x14ac:dyDescent="0.25">
      <c r="A1795" s="340" t="s">
        <v>2117</v>
      </c>
      <c r="B1795" s="340" t="s">
        <v>3168</v>
      </c>
      <c r="C1795" s="340">
        <v>0</v>
      </c>
    </row>
    <row r="1796" spans="1:3" x14ac:dyDescent="0.25">
      <c r="A1796" s="340" t="s">
        <v>391</v>
      </c>
      <c r="B1796" s="340" t="s">
        <v>392</v>
      </c>
      <c r="C1796" s="340">
        <v>2.0699999999999998</v>
      </c>
    </row>
    <row r="1797" spans="1:3" x14ac:dyDescent="0.25">
      <c r="A1797" s="340" t="s">
        <v>2115</v>
      </c>
      <c r="B1797" s="340" t="s">
        <v>3169</v>
      </c>
      <c r="C1797" s="340">
        <v>6.9</v>
      </c>
    </row>
    <row r="1798" spans="1:3" x14ac:dyDescent="0.25">
      <c r="A1798" s="340" t="s">
        <v>394</v>
      </c>
      <c r="B1798" s="340" t="s">
        <v>395</v>
      </c>
      <c r="C1798" s="340">
        <v>2.02</v>
      </c>
    </row>
    <row r="1799" spans="1:3" x14ac:dyDescent="0.25">
      <c r="A1799" s="340" t="s">
        <v>396</v>
      </c>
      <c r="B1799" s="340" t="s">
        <v>397</v>
      </c>
      <c r="C1799" s="340">
        <v>2.88</v>
      </c>
    </row>
    <row r="1800" spans="1:3" x14ac:dyDescent="0.25">
      <c r="A1800" s="340" t="s">
        <v>2081</v>
      </c>
      <c r="B1800" s="340" t="s">
        <v>3172</v>
      </c>
      <c r="C1800" s="340">
        <v>15.23</v>
      </c>
    </row>
    <row r="1801" spans="1:3" x14ac:dyDescent="0.25">
      <c r="A1801" s="340" t="s">
        <v>2084</v>
      </c>
      <c r="B1801" s="340" t="s">
        <v>3173</v>
      </c>
      <c r="C1801" s="340">
        <v>70.84</v>
      </c>
    </row>
    <row r="1802" spans="1:3" x14ac:dyDescent="0.25">
      <c r="A1802" s="340" t="s">
        <v>398</v>
      </c>
      <c r="B1802" s="340" t="s">
        <v>399</v>
      </c>
      <c r="C1802" s="340">
        <v>99.91</v>
      </c>
    </row>
    <row r="1803" spans="1:3" x14ac:dyDescent="0.25">
      <c r="A1803" s="340" t="s">
        <v>400</v>
      </c>
      <c r="B1803" s="340" t="s">
        <v>401</v>
      </c>
      <c r="C1803" s="340">
        <v>100.03</v>
      </c>
    </row>
    <row r="1804" spans="1:3" x14ac:dyDescent="0.25">
      <c r="A1804" s="340" t="s">
        <v>2116</v>
      </c>
      <c r="B1804" s="340" t="s">
        <v>3174</v>
      </c>
      <c r="C1804" s="340">
        <v>0</v>
      </c>
    </row>
    <row r="1805" spans="1:3" x14ac:dyDescent="0.25">
      <c r="A1805" s="340" t="s">
        <v>7694</v>
      </c>
      <c r="B1805" s="340" t="s">
        <v>7693</v>
      </c>
      <c r="C1805" s="340">
        <v>4.16</v>
      </c>
    </row>
    <row r="1806" spans="1:3" x14ac:dyDescent="0.25">
      <c r="A1806" s="340" t="s">
        <v>7692</v>
      </c>
      <c r="B1806" s="340" t="s">
        <v>7691</v>
      </c>
      <c r="C1806" s="340">
        <v>19.399999999999999</v>
      </c>
    </row>
    <row r="1807" spans="1:3" x14ac:dyDescent="0.25">
      <c r="A1807" s="340" t="s">
        <v>7690</v>
      </c>
      <c r="B1807" s="340" t="s">
        <v>7689</v>
      </c>
      <c r="C1807" s="340">
        <v>26.6</v>
      </c>
    </row>
    <row r="1808" spans="1:3" x14ac:dyDescent="0.25">
      <c r="A1808" s="340" t="s">
        <v>7688</v>
      </c>
      <c r="B1808" s="340" t="s">
        <v>7687</v>
      </c>
      <c r="C1808" s="340">
        <v>42.24</v>
      </c>
    </row>
    <row r="1809" spans="1:3" x14ac:dyDescent="0.25">
      <c r="A1809" s="340" t="s">
        <v>7686</v>
      </c>
      <c r="B1809" s="340" t="s">
        <v>7685</v>
      </c>
      <c r="C1809" s="340">
        <v>18.02</v>
      </c>
    </row>
    <row r="1810" spans="1:3" x14ac:dyDescent="0.25">
      <c r="A1810" s="340" t="s">
        <v>7684</v>
      </c>
      <c r="B1810" s="340" t="s">
        <v>7683</v>
      </c>
      <c r="C1810" s="340">
        <v>28.46</v>
      </c>
    </row>
    <row r="1811" spans="1:3" x14ac:dyDescent="0.25">
      <c r="A1811" s="340" t="s">
        <v>7682</v>
      </c>
      <c r="B1811" s="340" t="s">
        <v>7681</v>
      </c>
      <c r="C1811" s="340">
        <v>20.8</v>
      </c>
    </row>
    <row r="1812" spans="1:3" x14ac:dyDescent="0.25">
      <c r="A1812" s="340" t="s">
        <v>7680</v>
      </c>
      <c r="B1812" s="340" t="s">
        <v>7679</v>
      </c>
      <c r="C1812" s="340">
        <v>19.64</v>
      </c>
    </row>
    <row r="1813" spans="1:3" x14ac:dyDescent="0.25">
      <c r="A1813" s="340" t="s">
        <v>7678</v>
      </c>
      <c r="B1813" s="340" t="s">
        <v>7677</v>
      </c>
      <c r="C1813" s="340">
        <v>1.58</v>
      </c>
    </row>
    <row r="1814" spans="1:3" x14ac:dyDescent="0.25">
      <c r="A1814" s="340" t="s">
        <v>7676</v>
      </c>
      <c r="B1814" s="340" t="s">
        <v>7675</v>
      </c>
      <c r="C1814" s="340">
        <v>3.38</v>
      </c>
    </row>
    <row r="1815" spans="1:3" x14ac:dyDescent="0.25">
      <c r="A1815" s="340" t="s">
        <v>7674</v>
      </c>
      <c r="B1815" s="340" t="s">
        <v>7673</v>
      </c>
      <c r="C1815" s="340">
        <v>15.76</v>
      </c>
    </row>
    <row r="1816" spans="1:3" x14ac:dyDescent="0.25">
      <c r="A1816" s="340" t="s">
        <v>7672</v>
      </c>
      <c r="B1816" s="340" t="s">
        <v>7671</v>
      </c>
      <c r="C1816" s="340">
        <v>22.36</v>
      </c>
    </row>
    <row r="1817" spans="1:3" x14ac:dyDescent="0.25">
      <c r="A1817" s="340" t="s">
        <v>7670</v>
      </c>
      <c r="B1817" s="340" t="s">
        <v>7669</v>
      </c>
      <c r="C1817" s="340">
        <v>12.6</v>
      </c>
    </row>
    <row r="1818" spans="1:3" x14ac:dyDescent="0.25">
      <c r="A1818" s="340" t="s">
        <v>7668</v>
      </c>
      <c r="B1818" s="340" t="s">
        <v>7667</v>
      </c>
      <c r="C1818" s="340">
        <v>28.46</v>
      </c>
    </row>
    <row r="1819" spans="1:3" x14ac:dyDescent="0.25">
      <c r="A1819" s="340" t="s">
        <v>7666</v>
      </c>
      <c r="B1819" s="340" t="s">
        <v>7665</v>
      </c>
      <c r="C1819" s="340">
        <v>12.46</v>
      </c>
    </row>
    <row r="1820" spans="1:3" x14ac:dyDescent="0.25">
      <c r="A1820" s="340" t="s">
        <v>7664</v>
      </c>
      <c r="B1820" s="340" t="s">
        <v>7663</v>
      </c>
      <c r="C1820" s="340">
        <v>15.66</v>
      </c>
    </row>
    <row r="1821" spans="1:3" x14ac:dyDescent="0.25">
      <c r="A1821" s="340" t="s">
        <v>7662</v>
      </c>
      <c r="B1821" s="340" t="s">
        <v>7661</v>
      </c>
      <c r="C1821" s="340">
        <v>1.74</v>
      </c>
    </row>
    <row r="1822" spans="1:3" x14ac:dyDescent="0.25">
      <c r="A1822" s="340" t="s">
        <v>7660</v>
      </c>
      <c r="B1822" s="340" t="s">
        <v>7659</v>
      </c>
      <c r="C1822" s="340">
        <v>3.52</v>
      </c>
    </row>
    <row r="1823" spans="1:3" x14ac:dyDescent="0.25">
      <c r="A1823" s="340" t="s">
        <v>5984</v>
      </c>
      <c r="B1823" s="340" t="s">
        <v>7658</v>
      </c>
      <c r="C1823" s="340">
        <v>346</v>
      </c>
    </row>
    <row r="1824" spans="1:3" x14ac:dyDescent="0.25">
      <c r="A1824" s="340" t="s">
        <v>5985</v>
      </c>
      <c r="B1824" s="340" t="s">
        <v>7657</v>
      </c>
      <c r="C1824" s="340">
        <v>346</v>
      </c>
    </row>
    <row r="1825" spans="1:3" x14ac:dyDescent="0.25">
      <c r="A1825" s="340" t="s">
        <v>2225</v>
      </c>
      <c r="B1825" s="340" t="s">
        <v>3175</v>
      </c>
      <c r="C1825" s="340">
        <v>120.3</v>
      </c>
    </row>
    <row r="1826" spans="1:3" x14ac:dyDescent="0.25">
      <c r="A1826" s="340" t="s">
        <v>10270</v>
      </c>
      <c r="B1826" s="340" t="s">
        <v>10354</v>
      </c>
      <c r="C1826" s="340">
        <v>0</v>
      </c>
    </row>
    <row r="1827" spans="1:3" x14ac:dyDescent="0.25">
      <c r="A1827" s="340" t="s">
        <v>7656</v>
      </c>
      <c r="B1827" s="340" t="s">
        <v>7655</v>
      </c>
      <c r="C1827" s="340">
        <v>3000</v>
      </c>
    </row>
    <row r="1828" spans="1:3" x14ac:dyDescent="0.25">
      <c r="A1828" s="340" t="s">
        <v>7654</v>
      </c>
      <c r="B1828" s="340" t="s">
        <v>7653</v>
      </c>
      <c r="C1828" s="340">
        <v>1020</v>
      </c>
    </row>
    <row r="1829" spans="1:3" x14ac:dyDescent="0.25">
      <c r="A1829" s="340" t="s">
        <v>6209</v>
      </c>
      <c r="B1829" s="340" t="s">
        <v>404</v>
      </c>
      <c r="C1829" s="340">
        <v>25.76</v>
      </c>
    </row>
    <row r="1830" spans="1:3" x14ac:dyDescent="0.25">
      <c r="A1830" s="340" t="s">
        <v>3180</v>
      </c>
      <c r="B1830" s="340" t="s">
        <v>7652</v>
      </c>
      <c r="C1830" s="340">
        <v>404.25</v>
      </c>
    </row>
    <row r="1831" spans="1:3" x14ac:dyDescent="0.25">
      <c r="A1831" s="340" t="s">
        <v>3181</v>
      </c>
      <c r="B1831" s="340" t="s">
        <v>3182</v>
      </c>
      <c r="C1831" s="340">
        <v>147.29</v>
      </c>
    </row>
    <row r="1832" spans="1:3" x14ac:dyDescent="0.25">
      <c r="A1832" s="340" t="s">
        <v>405</v>
      </c>
      <c r="B1832" s="340" t="s">
        <v>406</v>
      </c>
      <c r="C1832" s="340">
        <v>407.28</v>
      </c>
    </row>
    <row r="1833" spans="1:3" x14ac:dyDescent="0.25">
      <c r="A1833" s="340" t="s">
        <v>10101</v>
      </c>
      <c r="B1833" s="340" t="s">
        <v>10102</v>
      </c>
      <c r="C1833" s="340">
        <v>0</v>
      </c>
    </row>
    <row r="1834" spans="1:3" x14ac:dyDescent="0.25">
      <c r="A1834" s="340" t="s">
        <v>10271</v>
      </c>
      <c r="B1834" s="340" t="s">
        <v>10355</v>
      </c>
      <c r="C1834" s="340">
        <v>0</v>
      </c>
    </row>
    <row r="1835" spans="1:3" x14ac:dyDescent="0.25">
      <c r="A1835" s="340" t="s">
        <v>407</v>
      </c>
      <c r="B1835" s="340" t="s">
        <v>408</v>
      </c>
      <c r="C1835" s="340">
        <v>32.130000000000003</v>
      </c>
    </row>
    <row r="1836" spans="1:3" x14ac:dyDescent="0.25">
      <c r="A1836" s="340" t="s">
        <v>6025</v>
      </c>
      <c r="B1836" s="340" t="s">
        <v>6026</v>
      </c>
      <c r="C1836" s="340">
        <v>2419.1999999999998</v>
      </c>
    </row>
    <row r="1837" spans="1:3" x14ac:dyDescent="0.25">
      <c r="A1837" s="340" t="s">
        <v>6023</v>
      </c>
      <c r="B1837" s="340" t="s">
        <v>6024</v>
      </c>
      <c r="C1837" s="340">
        <v>2991.8</v>
      </c>
    </row>
    <row r="1838" spans="1:3" x14ac:dyDescent="0.25">
      <c r="A1838" s="340" t="s">
        <v>3183</v>
      </c>
      <c r="B1838" s="340" t="s">
        <v>3184</v>
      </c>
      <c r="C1838" s="340">
        <v>2117.1999999999998</v>
      </c>
    </row>
    <row r="1839" spans="1:3" x14ac:dyDescent="0.25">
      <c r="A1839" s="340" t="s">
        <v>3185</v>
      </c>
      <c r="B1839" s="340" t="s">
        <v>3186</v>
      </c>
      <c r="C1839" s="340">
        <v>3791.1</v>
      </c>
    </row>
    <row r="1840" spans="1:3" x14ac:dyDescent="0.25">
      <c r="A1840" s="340" t="s">
        <v>7651</v>
      </c>
      <c r="B1840" s="340" t="s">
        <v>7650</v>
      </c>
      <c r="C1840" s="340">
        <v>6.6</v>
      </c>
    </row>
    <row r="1841" spans="1:3" x14ac:dyDescent="0.25">
      <c r="A1841" s="340" t="s">
        <v>409</v>
      </c>
      <c r="B1841" s="340" t="s">
        <v>410</v>
      </c>
      <c r="C1841" s="340">
        <v>5.2</v>
      </c>
    </row>
    <row r="1842" spans="1:3" x14ac:dyDescent="0.25">
      <c r="A1842" s="340" t="s">
        <v>5986</v>
      </c>
      <c r="B1842" s="340" t="s">
        <v>5987</v>
      </c>
      <c r="C1842" s="340">
        <v>43.34</v>
      </c>
    </row>
    <row r="1843" spans="1:3" x14ac:dyDescent="0.25">
      <c r="A1843" s="340" t="s">
        <v>3188</v>
      </c>
      <c r="B1843" s="340" t="s">
        <v>3189</v>
      </c>
      <c r="C1843" s="340">
        <v>450</v>
      </c>
    </row>
    <row r="1844" spans="1:3" x14ac:dyDescent="0.25">
      <c r="A1844" s="340" t="s">
        <v>2058</v>
      </c>
      <c r="B1844" s="340" t="s">
        <v>3190</v>
      </c>
      <c r="C1844" s="340">
        <v>0</v>
      </c>
    </row>
    <row r="1845" spans="1:3" x14ac:dyDescent="0.25">
      <c r="A1845" s="340" t="s">
        <v>2061</v>
      </c>
      <c r="B1845" s="340" t="s">
        <v>3190</v>
      </c>
      <c r="C1845" s="340">
        <v>0</v>
      </c>
    </row>
    <row r="1846" spans="1:3" x14ac:dyDescent="0.25">
      <c r="A1846" s="340" t="s">
        <v>2059</v>
      </c>
      <c r="B1846" s="340" t="s">
        <v>3193</v>
      </c>
      <c r="C1846" s="340">
        <v>0</v>
      </c>
    </row>
    <row r="1847" spans="1:3" x14ac:dyDescent="0.25">
      <c r="A1847" s="340" t="s">
        <v>2062</v>
      </c>
      <c r="B1847" s="340" t="s">
        <v>3193</v>
      </c>
      <c r="C1847" s="340">
        <v>0</v>
      </c>
    </row>
    <row r="1848" spans="1:3" x14ac:dyDescent="0.25">
      <c r="A1848" s="340" t="s">
        <v>6668</v>
      </c>
      <c r="B1848" s="340" t="s">
        <v>6669</v>
      </c>
      <c r="C1848" s="340">
        <v>402.9</v>
      </c>
    </row>
    <row r="1849" spans="1:3" x14ac:dyDescent="0.25">
      <c r="A1849" s="340" t="s">
        <v>10069</v>
      </c>
      <c r="B1849" s="340" t="s">
        <v>10070</v>
      </c>
      <c r="C1849" s="340">
        <v>0</v>
      </c>
    </row>
    <row r="1850" spans="1:3" x14ac:dyDescent="0.25">
      <c r="A1850" s="340" t="s">
        <v>7648</v>
      </c>
      <c r="B1850" s="340" t="s">
        <v>7647</v>
      </c>
      <c r="C1850" s="340">
        <v>0</v>
      </c>
    </row>
    <row r="1851" spans="1:3" x14ac:dyDescent="0.25">
      <c r="A1851" s="340" t="s">
        <v>10399</v>
      </c>
      <c r="B1851" s="340" t="s">
        <v>10414</v>
      </c>
      <c r="C1851" s="340">
        <v>0</v>
      </c>
    </row>
    <row r="1852" spans="1:3" x14ac:dyDescent="0.25">
      <c r="A1852" s="340" t="s">
        <v>7646</v>
      </c>
      <c r="B1852" s="340" t="s">
        <v>7645</v>
      </c>
      <c r="C1852" s="340">
        <v>0</v>
      </c>
    </row>
    <row r="1853" spans="1:3" x14ac:dyDescent="0.25">
      <c r="A1853" s="340" t="s">
        <v>10567</v>
      </c>
      <c r="B1853" s="340" t="s">
        <v>10577</v>
      </c>
      <c r="C1853" s="340">
        <v>0</v>
      </c>
    </row>
    <row r="1854" spans="1:3" x14ac:dyDescent="0.25">
      <c r="A1854" s="340" t="s">
        <v>10545</v>
      </c>
      <c r="B1854" s="340" t="s">
        <v>10546</v>
      </c>
      <c r="C1854" s="340">
        <v>0</v>
      </c>
    </row>
    <row r="1855" spans="1:3" x14ac:dyDescent="0.25">
      <c r="A1855" s="340" t="s">
        <v>2188</v>
      </c>
      <c r="B1855" s="340" t="s">
        <v>3196</v>
      </c>
      <c r="C1855" s="340">
        <v>0</v>
      </c>
    </row>
    <row r="1856" spans="1:3" x14ac:dyDescent="0.25">
      <c r="A1856" s="340" t="s">
        <v>2187</v>
      </c>
      <c r="B1856" s="340" t="s">
        <v>3198</v>
      </c>
      <c r="C1856" s="340">
        <v>0</v>
      </c>
    </row>
    <row r="1857" spans="1:3" x14ac:dyDescent="0.25">
      <c r="A1857" s="340" t="s">
        <v>5988</v>
      </c>
      <c r="B1857" s="340" t="s">
        <v>5989</v>
      </c>
      <c r="C1857" s="340">
        <v>339.44</v>
      </c>
    </row>
    <row r="1858" spans="1:3" x14ac:dyDescent="0.25">
      <c r="A1858" s="340" t="s">
        <v>411</v>
      </c>
      <c r="B1858" s="340" t="s">
        <v>412</v>
      </c>
      <c r="C1858" s="340">
        <v>35.24</v>
      </c>
    </row>
    <row r="1859" spans="1:3" x14ac:dyDescent="0.25">
      <c r="A1859" s="340" t="s">
        <v>414</v>
      </c>
      <c r="B1859" s="340" t="s">
        <v>415</v>
      </c>
      <c r="C1859" s="340">
        <v>35.44</v>
      </c>
    </row>
    <row r="1860" spans="1:3" x14ac:dyDescent="0.25">
      <c r="A1860" s="340" t="s">
        <v>417</v>
      </c>
      <c r="B1860" s="340" t="s">
        <v>418</v>
      </c>
      <c r="C1860" s="340">
        <v>59.02</v>
      </c>
    </row>
    <row r="1861" spans="1:3" x14ac:dyDescent="0.25">
      <c r="A1861" s="340" t="s">
        <v>420</v>
      </c>
      <c r="B1861" s="340" t="s">
        <v>421</v>
      </c>
      <c r="C1861" s="340">
        <v>59.92</v>
      </c>
    </row>
    <row r="1862" spans="1:3" x14ac:dyDescent="0.25">
      <c r="A1862" s="340" t="s">
        <v>423</v>
      </c>
      <c r="B1862" s="340" t="s">
        <v>424</v>
      </c>
      <c r="C1862" s="340">
        <v>28.23</v>
      </c>
    </row>
    <row r="1863" spans="1:3" x14ac:dyDescent="0.25">
      <c r="A1863" s="340" t="s">
        <v>426</v>
      </c>
      <c r="B1863" s="340" t="s">
        <v>427</v>
      </c>
      <c r="C1863" s="340">
        <v>24.33</v>
      </c>
    </row>
    <row r="1864" spans="1:3" x14ac:dyDescent="0.25">
      <c r="A1864" s="340" t="s">
        <v>429</v>
      </c>
      <c r="B1864" s="340" t="s">
        <v>430</v>
      </c>
      <c r="C1864" s="340">
        <v>28.68</v>
      </c>
    </row>
    <row r="1865" spans="1:3" x14ac:dyDescent="0.25">
      <c r="A1865" s="340" t="s">
        <v>432</v>
      </c>
      <c r="B1865" s="340" t="s">
        <v>433</v>
      </c>
      <c r="C1865" s="340">
        <v>28.68</v>
      </c>
    </row>
    <row r="1866" spans="1:3" x14ac:dyDescent="0.25">
      <c r="A1866" s="340" t="s">
        <v>7644</v>
      </c>
      <c r="B1866" s="340" t="s">
        <v>7643</v>
      </c>
      <c r="C1866" s="340">
        <v>0</v>
      </c>
    </row>
    <row r="1867" spans="1:3" x14ac:dyDescent="0.25">
      <c r="A1867" s="340" t="s">
        <v>435</v>
      </c>
      <c r="B1867" s="340" t="s">
        <v>436</v>
      </c>
      <c r="C1867" s="340">
        <v>29.48</v>
      </c>
    </row>
    <row r="1868" spans="1:3" x14ac:dyDescent="0.25">
      <c r="A1868" s="340" t="s">
        <v>3200</v>
      </c>
      <c r="B1868" s="340" t="s">
        <v>3201</v>
      </c>
      <c r="C1868" s="340">
        <v>547</v>
      </c>
    </row>
    <row r="1869" spans="1:3" x14ac:dyDescent="0.25">
      <c r="A1869" s="340" t="s">
        <v>3202</v>
      </c>
      <c r="B1869" s="340" t="s">
        <v>3201</v>
      </c>
      <c r="C1869" s="340">
        <v>547</v>
      </c>
    </row>
    <row r="1870" spans="1:3" x14ac:dyDescent="0.25">
      <c r="A1870" s="340" t="s">
        <v>7642</v>
      </c>
      <c r="B1870" s="340" t="s">
        <v>7641</v>
      </c>
      <c r="C1870" s="340">
        <v>0</v>
      </c>
    </row>
    <row r="1871" spans="1:3" x14ac:dyDescent="0.25">
      <c r="A1871" s="340" t="s">
        <v>7640</v>
      </c>
      <c r="B1871" s="340" t="s">
        <v>7639</v>
      </c>
      <c r="C1871" s="340">
        <v>0</v>
      </c>
    </row>
    <row r="1872" spans="1:3" x14ac:dyDescent="0.25">
      <c r="A1872" s="340" t="s">
        <v>3203</v>
      </c>
      <c r="B1872" s="340" t="s">
        <v>3204</v>
      </c>
      <c r="C1872" s="340">
        <v>0</v>
      </c>
    </row>
    <row r="1873" spans="1:3" x14ac:dyDescent="0.25">
      <c r="A1873" s="340" t="s">
        <v>3206</v>
      </c>
      <c r="B1873" s="340" t="s">
        <v>3204</v>
      </c>
      <c r="C1873" s="340">
        <v>0</v>
      </c>
    </row>
    <row r="1874" spans="1:3" x14ac:dyDescent="0.25">
      <c r="A1874" s="340" t="s">
        <v>3208</v>
      </c>
      <c r="B1874" s="340" t="s">
        <v>3204</v>
      </c>
      <c r="C1874" s="340">
        <v>0</v>
      </c>
    </row>
    <row r="1875" spans="1:3" x14ac:dyDescent="0.25">
      <c r="A1875" s="340" t="s">
        <v>3210</v>
      </c>
      <c r="B1875" s="340" t="s">
        <v>3204</v>
      </c>
      <c r="C1875" s="340">
        <v>0</v>
      </c>
    </row>
    <row r="1876" spans="1:3" x14ac:dyDescent="0.25">
      <c r="A1876" s="340" t="s">
        <v>2158</v>
      </c>
      <c r="B1876" s="340" t="s">
        <v>3212</v>
      </c>
      <c r="C1876" s="340">
        <v>0</v>
      </c>
    </row>
    <row r="1877" spans="1:3" x14ac:dyDescent="0.25">
      <c r="A1877" s="340" t="s">
        <v>2160</v>
      </c>
      <c r="B1877" s="340" t="s">
        <v>3213</v>
      </c>
      <c r="C1877" s="340">
        <v>0</v>
      </c>
    </row>
    <row r="1878" spans="1:3" x14ac:dyDescent="0.25">
      <c r="A1878" s="340" t="s">
        <v>2159</v>
      </c>
      <c r="B1878" s="340" t="s">
        <v>3214</v>
      </c>
      <c r="C1878" s="340">
        <v>0</v>
      </c>
    </row>
    <row r="1879" spans="1:3" x14ac:dyDescent="0.25">
      <c r="A1879" s="340" t="s">
        <v>2161</v>
      </c>
      <c r="B1879" s="340" t="s">
        <v>3215</v>
      </c>
      <c r="C1879" s="340">
        <v>821.98</v>
      </c>
    </row>
    <row r="1880" spans="1:3" x14ac:dyDescent="0.25">
      <c r="A1880" s="340" t="s">
        <v>3216</v>
      </c>
      <c r="B1880" s="340" t="s">
        <v>3217</v>
      </c>
      <c r="C1880" s="340">
        <v>350.48</v>
      </c>
    </row>
    <row r="1881" spans="1:3" x14ac:dyDescent="0.25">
      <c r="A1881" s="340" t="s">
        <v>7638</v>
      </c>
      <c r="B1881" s="340" t="s">
        <v>7637</v>
      </c>
      <c r="C1881" s="340">
        <v>170.1</v>
      </c>
    </row>
    <row r="1882" spans="1:3" x14ac:dyDescent="0.25">
      <c r="A1882" s="340" t="s">
        <v>3219</v>
      </c>
      <c r="B1882" s="340" t="s">
        <v>3220</v>
      </c>
      <c r="C1882" s="340">
        <v>570</v>
      </c>
    </row>
    <row r="1883" spans="1:3" x14ac:dyDescent="0.25">
      <c r="A1883" s="340" t="s">
        <v>3221</v>
      </c>
      <c r="B1883" s="340" t="s">
        <v>3222</v>
      </c>
      <c r="C1883" s="340">
        <v>650</v>
      </c>
    </row>
    <row r="1884" spans="1:3" x14ac:dyDescent="0.25">
      <c r="A1884" s="340" t="s">
        <v>3223</v>
      </c>
      <c r="B1884" s="340" t="s">
        <v>3224</v>
      </c>
      <c r="C1884" s="340">
        <v>220</v>
      </c>
    </row>
    <row r="1885" spans="1:3" x14ac:dyDescent="0.25">
      <c r="A1885" s="340" t="s">
        <v>3225</v>
      </c>
      <c r="B1885" s="340" t="s">
        <v>3226</v>
      </c>
      <c r="C1885" s="340">
        <v>290</v>
      </c>
    </row>
    <row r="1886" spans="1:3" x14ac:dyDescent="0.25">
      <c r="A1886" s="340" t="s">
        <v>6166</v>
      </c>
      <c r="B1886" s="340" t="s">
        <v>6167</v>
      </c>
      <c r="C1886" s="340">
        <v>430.5</v>
      </c>
    </row>
    <row r="1887" spans="1:3" x14ac:dyDescent="0.25">
      <c r="A1887" s="340" t="s">
        <v>3227</v>
      </c>
      <c r="B1887" s="340" t="s">
        <v>3228</v>
      </c>
      <c r="C1887" s="340">
        <v>788</v>
      </c>
    </row>
    <row r="1888" spans="1:3" x14ac:dyDescent="0.25">
      <c r="A1888" s="340" t="s">
        <v>3229</v>
      </c>
      <c r="B1888" s="340" t="s">
        <v>3230</v>
      </c>
      <c r="C1888" s="340">
        <v>1455.74</v>
      </c>
    </row>
    <row r="1889" spans="1:3" x14ac:dyDescent="0.25">
      <c r="A1889" s="340" t="s">
        <v>3231</v>
      </c>
      <c r="B1889" s="340" t="s">
        <v>3232</v>
      </c>
      <c r="C1889" s="340">
        <v>848.88</v>
      </c>
    </row>
    <row r="1890" spans="1:3" x14ac:dyDescent="0.25">
      <c r="A1890" s="340" t="s">
        <v>7636</v>
      </c>
      <c r="B1890" s="340" t="s">
        <v>7635</v>
      </c>
      <c r="C1890" s="340">
        <v>14.18</v>
      </c>
    </row>
    <row r="1891" spans="1:3" x14ac:dyDescent="0.25">
      <c r="A1891" s="340" t="s">
        <v>7634</v>
      </c>
      <c r="B1891" s="340" t="s">
        <v>7632</v>
      </c>
      <c r="C1891" s="340">
        <v>3.92</v>
      </c>
    </row>
    <row r="1892" spans="1:3" x14ac:dyDescent="0.25">
      <c r="A1892" s="340" t="s">
        <v>7633</v>
      </c>
      <c r="B1892" s="340" t="s">
        <v>7632</v>
      </c>
      <c r="C1892" s="340">
        <v>4.4000000000000004</v>
      </c>
    </row>
    <row r="1893" spans="1:3" x14ac:dyDescent="0.25">
      <c r="A1893" s="340" t="s">
        <v>5990</v>
      </c>
      <c r="B1893" s="340" t="s">
        <v>7631</v>
      </c>
      <c r="C1893" s="340">
        <v>1372.22</v>
      </c>
    </row>
    <row r="1894" spans="1:3" x14ac:dyDescent="0.25">
      <c r="A1894" s="340" t="s">
        <v>5991</v>
      </c>
      <c r="B1894" s="340" t="s">
        <v>7630</v>
      </c>
      <c r="C1894" s="340">
        <v>1372.22</v>
      </c>
    </row>
    <row r="1895" spans="1:3" x14ac:dyDescent="0.25">
      <c r="A1895" s="340" t="s">
        <v>3233</v>
      </c>
      <c r="B1895" s="340" t="s">
        <v>7625</v>
      </c>
      <c r="C1895" s="340">
        <v>0</v>
      </c>
    </row>
    <row r="1896" spans="1:3" x14ac:dyDescent="0.25">
      <c r="A1896" s="340" t="s">
        <v>3235</v>
      </c>
      <c r="B1896" s="340" t="s">
        <v>7624</v>
      </c>
      <c r="C1896" s="340">
        <v>0</v>
      </c>
    </row>
    <row r="1897" spans="1:3" x14ac:dyDescent="0.25">
      <c r="A1897" s="340" t="s">
        <v>3237</v>
      </c>
      <c r="B1897" s="340" t="s">
        <v>7623</v>
      </c>
      <c r="C1897" s="340">
        <v>0</v>
      </c>
    </row>
    <row r="1898" spans="1:3" x14ac:dyDescent="0.25">
      <c r="A1898" s="340" t="s">
        <v>3239</v>
      </c>
      <c r="B1898" s="340" t="s">
        <v>7622</v>
      </c>
      <c r="C1898" s="340">
        <v>0</v>
      </c>
    </row>
    <row r="1899" spans="1:3" x14ac:dyDescent="0.25">
      <c r="A1899" s="340" t="s">
        <v>3241</v>
      </c>
      <c r="B1899" s="340" t="s">
        <v>3242</v>
      </c>
      <c r="C1899" s="340">
        <v>500</v>
      </c>
    </row>
    <row r="1900" spans="1:3" x14ac:dyDescent="0.25">
      <c r="A1900" s="340" t="s">
        <v>7621</v>
      </c>
      <c r="B1900" s="340" t="s">
        <v>7620</v>
      </c>
      <c r="C1900" s="340">
        <v>315.27999999999997</v>
      </c>
    </row>
    <row r="1901" spans="1:3" x14ac:dyDescent="0.25">
      <c r="A1901" s="340" t="s">
        <v>7619</v>
      </c>
      <c r="B1901" s="340" t="s">
        <v>7618</v>
      </c>
      <c r="C1901" s="340">
        <v>0</v>
      </c>
    </row>
    <row r="1902" spans="1:3" x14ac:dyDescent="0.25">
      <c r="A1902" s="340" t="s">
        <v>10071</v>
      </c>
      <c r="B1902" s="340" t="s">
        <v>10072</v>
      </c>
      <c r="C1902" s="340">
        <v>0</v>
      </c>
    </row>
    <row r="1903" spans="1:3" x14ac:dyDescent="0.25">
      <c r="A1903" s="340" t="s">
        <v>7617</v>
      </c>
      <c r="B1903" s="340" t="s">
        <v>7616</v>
      </c>
      <c r="C1903" s="340">
        <v>44.28</v>
      </c>
    </row>
    <row r="1904" spans="1:3" x14ac:dyDescent="0.25">
      <c r="A1904" s="340" t="s">
        <v>7615</v>
      </c>
      <c r="B1904" s="340" t="s">
        <v>7614</v>
      </c>
      <c r="C1904" s="340">
        <v>0</v>
      </c>
    </row>
    <row r="1905" spans="1:3" x14ac:dyDescent="0.25">
      <c r="A1905" s="340" t="s">
        <v>7613</v>
      </c>
      <c r="B1905" s="340" t="s">
        <v>7612</v>
      </c>
      <c r="C1905" s="340">
        <v>0</v>
      </c>
    </row>
    <row r="1906" spans="1:3" x14ac:dyDescent="0.25">
      <c r="A1906" s="340" t="s">
        <v>3243</v>
      </c>
      <c r="B1906" s="340" t="s">
        <v>7611</v>
      </c>
      <c r="C1906" s="340">
        <v>0</v>
      </c>
    </row>
    <row r="1907" spans="1:3" x14ac:dyDescent="0.25">
      <c r="A1907" s="340" t="s">
        <v>3244</v>
      </c>
      <c r="B1907" s="340" t="s">
        <v>7610</v>
      </c>
      <c r="C1907" s="340">
        <v>0</v>
      </c>
    </row>
    <row r="1908" spans="1:3" x14ac:dyDescent="0.25">
      <c r="A1908" s="340" t="s">
        <v>7609</v>
      </c>
      <c r="B1908" s="340" t="s">
        <v>7608</v>
      </c>
      <c r="C1908" s="340">
        <v>0</v>
      </c>
    </row>
    <row r="1909" spans="1:3" x14ac:dyDescent="0.25">
      <c r="A1909" s="340" t="s">
        <v>6244</v>
      </c>
      <c r="B1909" s="340" t="s">
        <v>458</v>
      </c>
      <c r="C1909" s="340">
        <v>124.3</v>
      </c>
    </row>
    <row r="1910" spans="1:3" x14ac:dyDescent="0.25">
      <c r="A1910" s="340" t="s">
        <v>3270</v>
      </c>
      <c r="B1910" s="340" t="s">
        <v>3271</v>
      </c>
      <c r="C1910" s="340">
        <v>258.72000000000003</v>
      </c>
    </row>
    <row r="1911" spans="1:3" x14ac:dyDescent="0.25">
      <c r="A1911" s="340" t="s">
        <v>1905</v>
      </c>
      <c r="B1911" s="340" t="s">
        <v>3272</v>
      </c>
      <c r="C1911" s="340">
        <v>702.26</v>
      </c>
    </row>
    <row r="1912" spans="1:3" x14ac:dyDescent="0.25">
      <c r="A1912" s="340" t="s">
        <v>1900</v>
      </c>
      <c r="B1912" s="340" t="s">
        <v>3273</v>
      </c>
      <c r="C1912" s="340">
        <v>518.78</v>
      </c>
    </row>
    <row r="1913" spans="1:3" x14ac:dyDescent="0.25">
      <c r="A1913" s="340" t="s">
        <v>459</v>
      </c>
      <c r="B1913" s="340" t="s">
        <v>460</v>
      </c>
      <c r="C1913" s="340">
        <v>639.86</v>
      </c>
    </row>
    <row r="1914" spans="1:3" x14ac:dyDescent="0.25">
      <c r="A1914" s="340" t="s">
        <v>1906</v>
      </c>
      <c r="B1914" s="340" t="s">
        <v>3274</v>
      </c>
      <c r="C1914" s="340">
        <v>763.98</v>
      </c>
    </row>
    <row r="1915" spans="1:3" x14ac:dyDescent="0.25">
      <c r="A1915" s="340" t="s">
        <v>1901</v>
      </c>
      <c r="B1915" s="340" t="s">
        <v>3275</v>
      </c>
      <c r="C1915" s="340">
        <v>448.8</v>
      </c>
    </row>
    <row r="1916" spans="1:3" x14ac:dyDescent="0.25">
      <c r="A1916" s="340" t="s">
        <v>1902</v>
      </c>
      <c r="B1916" s="340" t="s">
        <v>3276</v>
      </c>
      <c r="C1916" s="340">
        <v>782.36</v>
      </c>
    </row>
    <row r="1917" spans="1:3" x14ac:dyDescent="0.25">
      <c r="A1917" s="340" t="s">
        <v>2168</v>
      </c>
      <c r="B1917" s="340" t="s">
        <v>3278</v>
      </c>
      <c r="C1917" s="340">
        <v>1129.24</v>
      </c>
    </row>
    <row r="1918" spans="1:3" x14ac:dyDescent="0.25">
      <c r="A1918" s="340" t="s">
        <v>2169</v>
      </c>
      <c r="B1918" s="340" t="s">
        <v>3280</v>
      </c>
      <c r="C1918" s="340">
        <v>0</v>
      </c>
    </row>
    <row r="1919" spans="1:3" x14ac:dyDescent="0.25">
      <c r="A1919" s="340" t="s">
        <v>2170</v>
      </c>
      <c r="B1919" s="340" t="s">
        <v>3282</v>
      </c>
      <c r="C1919" s="340">
        <v>0</v>
      </c>
    </row>
    <row r="1920" spans="1:3" x14ac:dyDescent="0.25">
      <c r="A1920" s="340" t="s">
        <v>2171</v>
      </c>
      <c r="B1920" s="340" t="s">
        <v>3284</v>
      </c>
      <c r="C1920" s="340">
        <v>0</v>
      </c>
    </row>
    <row r="1921" spans="1:3" x14ac:dyDescent="0.25">
      <c r="A1921" s="340" t="s">
        <v>2172</v>
      </c>
      <c r="B1921" s="340" t="s">
        <v>3286</v>
      </c>
      <c r="C1921" s="340">
        <v>0</v>
      </c>
    </row>
    <row r="1922" spans="1:3" x14ac:dyDescent="0.25">
      <c r="A1922" s="340" t="s">
        <v>3288</v>
      </c>
      <c r="B1922" s="340" t="s">
        <v>3289</v>
      </c>
      <c r="C1922" s="340">
        <v>7819.32</v>
      </c>
    </row>
    <row r="1923" spans="1:3" x14ac:dyDescent="0.25">
      <c r="A1923" s="340" t="s">
        <v>3291</v>
      </c>
      <c r="B1923" s="340" t="s">
        <v>3292</v>
      </c>
      <c r="C1923" s="340">
        <v>0</v>
      </c>
    </row>
    <row r="1924" spans="1:3" x14ac:dyDescent="0.25">
      <c r="A1924" s="340" t="s">
        <v>3294</v>
      </c>
      <c r="B1924" s="340" t="s">
        <v>3295</v>
      </c>
      <c r="C1924" s="340">
        <v>1584.24</v>
      </c>
    </row>
    <row r="1925" spans="1:3" x14ac:dyDescent="0.25">
      <c r="A1925" s="340" t="s">
        <v>3297</v>
      </c>
      <c r="B1925" s="340" t="s">
        <v>3298</v>
      </c>
      <c r="C1925" s="340">
        <v>0</v>
      </c>
    </row>
    <row r="1926" spans="1:3" x14ac:dyDescent="0.25">
      <c r="A1926" s="340" t="s">
        <v>3300</v>
      </c>
      <c r="B1926" s="340" t="s">
        <v>3301</v>
      </c>
      <c r="C1926" s="340">
        <v>0</v>
      </c>
    </row>
    <row r="1927" spans="1:3" x14ac:dyDescent="0.25">
      <c r="A1927" s="340" t="s">
        <v>1907</v>
      </c>
      <c r="B1927" s="340" t="s">
        <v>3303</v>
      </c>
      <c r="C1927" s="340">
        <v>1088.26</v>
      </c>
    </row>
    <row r="1928" spans="1:3" x14ac:dyDescent="0.25">
      <c r="A1928" s="340" t="s">
        <v>1903</v>
      </c>
      <c r="B1928" s="340" t="s">
        <v>3304</v>
      </c>
      <c r="C1928" s="340">
        <v>540</v>
      </c>
    </row>
    <row r="1929" spans="1:3" x14ac:dyDescent="0.25">
      <c r="A1929" s="340" t="s">
        <v>1904</v>
      </c>
      <c r="B1929" s="340" t="s">
        <v>3305</v>
      </c>
      <c r="C1929" s="340">
        <v>804.84</v>
      </c>
    </row>
    <row r="1930" spans="1:3" x14ac:dyDescent="0.25">
      <c r="A1930" s="340" t="s">
        <v>6039</v>
      </c>
      <c r="B1930" s="340" t="s">
        <v>6040</v>
      </c>
      <c r="C1930" s="340">
        <v>315.66000000000003</v>
      </c>
    </row>
    <row r="1931" spans="1:3" x14ac:dyDescent="0.25">
      <c r="A1931" s="340" t="s">
        <v>6041</v>
      </c>
      <c r="B1931" s="340" t="s">
        <v>6042</v>
      </c>
      <c r="C1931" s="340">
        <v>361.5</v>
      </c>
    </row>
    <row r="1932" spans="1:3" x14ac:dyDescent="0.25">
      <c r="A1932" s="340" t="s">
        <v>6035</v>
      </c>
      <c r="B1932" s="340" t="s">
        <v>6036</v>
      </c>
      <c r="C1932" s="340">
        <v>176.67</v>
      </c>
    </row>
    <row r="1933" spans="1:3" x14ac:dyDescent="0.25">
      <c r="A1933" s="340" t="s">
        <v>6037</v>
      </c>
      <c r="B1933" s="340" t="s">
        <v>6038</v>
      </c>
      <c r="C1933" s="340">
        <v>229.71</v>
      </c>
    </row>
    <row r="1934" spans="1:3" x14ac:dyDescent="0.25">
      <c r="A1934" s="340" t="s">
        <v>7607</v>
      </c>
      <c r="B1934" s="340" t="s">
        <v>7606</v>
      </c>
      <c r="C1934" s="340">
        <v>0</v>
      </c>
    </row>
    <row r="1935" spans="1:3" x14ac:dyDescent="0.25">
      <c r="A1935" s="340" t="s">
        <v>10073</v>
      </c>
      <c r="B1935" s="340" t="s">
        <v>10074</v>
      </c>
      <c r="C1935" s="340">
        <v>0</v>
      </c>
    </row>
    <row r="1936" spans="1:3" x14ac:dyDescent="0.25">
      <c r="A1936" s="340" t="s">
        <v>3307</v>
      </c>
      <c r="B1936" s="340" t="s">
        <v>3308</v>
      </c>
      <c r="C1936" s="340">
        <v>99.64</v>
      </c>
    </row>
    <row r="1937" spans="1:3" x14ac:dyDescent="0.25">
      <c r="A1937" s="340" t="s">
        <v>463</v>
      </c>
      <c r="B1937" s="340" t="s">
        <v>10415</v>
      </c>
      <c r="C1937" s="340">
        <v>207.23</v>
      </c>
    </row>
    <row r="1938" spans="1:3" x14ac:dyDescent="0.25">
      <c r="A1938" s="340" t="s">
        <v>10400</v>
      </c>
      <c r="B1938" s="340" t="s">
        <v>10416</v>
      </c>
      <c r="C1938" s="340">
        <v>0</v>
      </c>
    </row>
    <row r="1939" spans="1:3" x14ac:dyDescent="0.25">
      <c r="A1939" s="340" t="s">
        <v>3310</v>
      </c>
      <c r="B1939" s="340" t="s">
        <v>3311</v>
      </c>
      <c r="C1939" s="340">
        <v>0</v>
      </c>
    </row>
    <row r="1940" spans="1:3" x14ac:dyDescent="0.25">
      <c r="A1940" s="340" t="s">
        <v>1957</v>
      </c>
      <c r="B1940" s="340" t="s">
        <v>3312</v>
      </c>
      <c r="C1940" s="340">
        <v>158.08000000000001</v>
      </c>
    </row>
    <row r="1941" spans="1:3" x14ac:dyDescent="0.25">
      <c r="A1941" s="340" t="s">
        <v>3313</v>
      </c>
      <c r="B1941" s="340" t="s">
        <v>3314</v>
      </c>
      <c r="C1941" s="340">
        <v>158.08000000000001</v>
      </c>
    </row>
    <row r="1942" spans="1:3" x14ac:dyDescent="0.25">
      <c r="A1942" s="340" t="s">
        <v>7601</v>
      </c>
      <c r="B1942" s="340" t="s">
        <v>7600</v>
      </c>
      <c r="C1942" s="340">
        <v>0</v>
      </c>
    </row>
    <row r="1943" spans="1:3" x14ac:dyDescent="0.25">
      <c r="A1943" s="340" t="s">
        <v>3315</v>
      </c>
      <c r="B1943" s="340" t="s">
        <v>3316</v>
      </c>
      <c r="C1943" s="340">
        <v>68.42</v>
      </c>
    </row>
    <row r="1944" spans="1:3" x14ac:dyDescent="0.25">
      <c r="A1944" s="340" t="s">
        <v>6535</v>
      </c>
      <c r="B1944" s="340" t="s">
        <v>6536</v>
      </c>
      <c r="C1944" s="340">
        <v>91.18</v>
      </c>
    </row>
    <row r="1945" spans="1:3" x14ac:dyDescent="0.25">
      <c r="A1945" s="340" t="s">
        <v>7599</v>
      </c>
      <c r="B1945" s="340" t="s">
        <v>7598</v>
      </c>
      <c r="C1945" s="340">
        <v>171.4</v>
      </c>
    </row>
    <row r="1946" spans="1:3" x14ac:dyDescent="0.25">
      <c r="A1946" s="340" t="s">
        <v>7597</v>
      </c>
      <c r="B1946" s="340" t="s">
        <v>7596</v>
      </c>
      <c r="C1946" s="340">
        <v>14.06</v>
      </c>
    </row>
    <row r="1947" spans="1:3" x14ac:dyDescent="0.25">
      <c r="A1947" s="340" t="s">
        <v>2176</v>
      </c>
      <c r="B1947" s="340" t="s">
        <v>3317</v>
      </c>
      <c r="C1947" s="340">
        <v>439.68</v>
      </c>
    </row>
    <row r="1948" spans="1:3" x14ac:dyDescent="0.25">
      <c r="A1948" s="340" t="s">
        <v>2177</v>
      </c>
      <c r="B1948" s="340" t="s">
        <v>3319</v>
      </c>
      <c r="C1948" s="340">
        <v>168.68</v>
      </c>
    </row>
    <row r="1949" spans="1:3" x14ac:dyDescent="0.25">
      <c r="A1949" s="340" t="s">
        <v>2173</v>
      </c>
      <c r="B1949" s="340" t="s">
        <v>3321</v>
      </c>
      <c r="C1949" s="340">
        <v>183.74</v>
      </c>
    </row>
    <row r="1950" spans="1:3" x14ac:dyDescent="0.25">
      <c r="A1950" s="340" t="s">
        <v>2174</v>
      </c>
      <c r="B1950" s="340" t="s">
        <v>3323</v>
      </c>
      <c r="C1950" s="340">
        <v>219.08</v>
      </c>
    </row>
    <row r="1951" spans="1:3" x14ac:dyDescent="0.25">
      <c r="A1951" s="340" t="s">
        <v>2175</v>
      </c>
      <c r="B1951" s="340" t="s">
        <v>3323</v>
      </c>
      <c r="C1951" s="340">
        <v>350.48</v>
      </c>
    </row>
    <row r="1952" spans="1:3" x14ac:dyDescent="0.25">
      <c r="A1952" s="340" t="s">
        <v>3325</v>
      </c>
      <c r="B1952" s="340" t="s">
        <v>7595</v>
      </c>
      <c r="C1952" s="340">
        <v>0</v>
      </c>
    </row>
    <row r="1953" spans="1:3" x14ac:dyDescent="0.25">
      <c r="A1953" s="340" t="s">
        <v>3327</v>
      </c>
      <c r="B1953" s="340" t="s">
        <v>3328</v>
      </c>
      <c r="C1953" s="340">
        <v>0</v>
      </c>
    </row>
    <row r="1954" spans="1:3" x14ac:dyDescent="0.25">
      <c r="A1954" s="340" t="s">
        <v>7594</v>
      </c>
      <c r="B1954" s="340" t="s">
        <v>7593</v>
      </c>
      <c r="C1954" s="340">
        <v>0</v>
      </c>
    </row>
    <row r="1955" spans="1:3" x14ac:dyDescent="0.25">
      <c r="A1955" s="340" t="s">
        <v>10007</v>
      </c>
      <c r="B1955" s="340" t="s">
        <v>10041</v>
      </c>
      <c r="C1955" s="340">
        <v>0</v>
      </c>
    </row>
    <row r="1956" spans="1:3" x14ac:dyDescent="0.25">
      <c r="A1956" s="340" t="s">
        <v>8720</v>
      </c>
      <c r="B1956" s="340" t="s">
        <v>8721</v>
      </c>
      <c r="C1956" s="340">
        <v>0</v>
      </c>
    </row>
    <row r="1957" spans="1:3" x14ac:dyDescent="0.25">
      <c r="A1957" s="340" t="s">
        <v>483</v>
      </c>
      <c r="B1957" s="340" t="s">
        <v>484</v>
      </c>
      <c r="C1957" s="340">
        <v>67.569999999999993</v>
      </c>
    </row>
    <row r="1958" spans="1:3" x14ac:dyDescent="0.25">
      <c r="A1958" s="340" t="s">
        <v>3336</v>
      </c>
      <c r="B1958" s="340" t="s">
        <v>3337</v>
      </c>
      <c r="C1958" s="340">
        <v>0</v>
      </c>
    </row>
    <row r="1959" spans="1:3" x14ac:dyDescent="0.25">
      <c r="A1959" s="340" t="s">
        <v>6177</v>
      </c>
      <c r="B1959" s="340" t="s">
        <v>3337</v>
      </c>
      <c r="C1959" s="340">
        <v>214.26</v>
      </c>
    </row>
    <row r="1960" spans="1:3" x14ac:dyDescent="0.25">
      <c r="A1960" s="340" t="s">
        <v>5781</v>
      </c>
      <c r="B1960" s="340" t="s">
        <v>5782</v>
      </c>
      <c r="C1960" s="340">
        <v>584.16</v>
      </c>
    </row>
    <row r="1961" spans="1:3" x14ac:dyDescent="0.25">
      <c r="A1961" s="340" t="s">
        <v>6743</v>
      </c>
      <c r="B1961" s="340" t="s">
        <v>7589</v>
      </c>
      <c r="C1961" s="340">
        <v>0</v>
      </c>
    </row>
    <row r="1962" spans="1:3" x14ac:dyDescent="0.25">
      <c r="A1962" s="340" t="s">
        <v>3339</v>
      </c>
      <c r="B1962" s="340" t="s">
        <v>3340</v>
      </c>
      <c r="C1962" s="340">
        <v>1428.86</v>
      </c>
    </row>
    <row r="1963" spans="1:3" x14ac:dyDescent="0.25">
      <c r="A1963" s="340" t="s">
        <v>3341</v>
      </c>
      <c r="B1963" s="340" t="s">
        <v>3342</v>
      </c>
      <c r="C1963" s="340">
        <v>1071</v>
      </c>
    </row>
    <row r="1964" spans="1:3" x14ac:dyDescent="0.25">
      <c r="A1964" s="340" t="s">
        <v>7588</v>
      </c>
      <c r="B1964" s="340" t="s">
        <v>3343</v>
      </c>
      <c r="C1964" s="340">
        <v>560.32000000000005</v>
      </c>
    </row>
    <row r="1965" spans="1:3" x14ac:dyDescent="0.25">
      <c r="A1965" s="340" t="s">
        <v>7587</v>
      </c>
      <c r="B1965" s="340" t="s">
        <v>7586</v>
      </c>
      <c r="C1965" s="340">
        <v>0</v>
      </c>
    </row>
    <row r="1966" spans="1:3" x14ac:dyDescent="0.25">
      <c r="A1966" s="340" t="s">
        <v>5784</v>
      </c>
      <c r="B1966" s="340" t="s">
        <v>5785</v>
      </c>
      <c r="C1966" s="340">
        <v>995.43</v>
      </c>
    </row>
    <row r="1967" spans="1:3" x14ac:dyDescent="0.25">
      <c r="A1967" s="340" t="s">
        <v>5719</v>
      </c>
      <c r="B1967" s="340" t="s">
        <v>5785</v>
      </c>
      <c r="C1967" s="340">
        <v>530.99</v>
      </c>
    </row>
    <row r="1968" spans="1:3" x14ac:dyDescent="0.25">
      <c r="A1968" s="340" t="s">
        <v>3344</v>
      </c>
      <c r="B1968" s="340" t="s">
        <v>3345</v>
      </c>
      <c r="C1968" s="340">
        <v>860.3</v>
      </c>
    </row>
    <row r="1969" spans="1:3" x14ac:dyDescent="0.25">
      <c r="A1969" s="340" t="s">
        <v>3346</v>
      </c>
      <c r="B1969" s="340" t="s">
        <v>3347</v>
      </c>
      <c r="C1969" s="340">
        <v>0</v>
      </c>
    </row>
    <row r="1970" spans="1:3" x14ac:dyDescent="0.25">
      <c r="A1970" s="340" t="s">
        <v>3349</v>
      </c>
      <c r="B1970" s="340" t="s">
        <v>3350</v>
      </c>
      <c r="C1970" s="340">
        <v>0</v>
      </c>
    </row>
    <row r="1971" spans="1:3" x14ac:dyDescent="0.25">
      <c r="A1971" s="340" t="s">
        <v>3352</v>
      </c>
      <c r="B1971" s="340" t="s">
        <v>3353</v>
      </c>
      <c r="C1971" s="340">
        <v>0</v>
      </c>
    </row>
    <row r="1972" spans="1:3" x14ac:dyDescent="0.25">
      <c r="A1972" s="340" t="s">
        <v>3355</v>
      </c>
      <c r="B1972" s="340" t="s">
        <v>3356</v>
      </c>
      <c r="C1972" s="340">
        <v>0</v>
      </c>
    </row>
    <row r="1973" spans="1:3" x14ac:dyDescent="0.25">
      <c r="A1973" s="340" t="s">
        <v>3358</v>
      </c>
      <c r="B1973" s="340" t="s">
        <v>3359</v>
      </c>
      <c r="C1973" s="340">
        <v>174</v>
      </c>
    </row>
    <row r="1974" spans="1:3" x14ac:dyDescent="0.25">
      <c r="A1974" s="340" t="s">
        <v>3360</v>
      </c>
      <c r="B1974" s="340" t="s">
        <v>3361</v>
      </c>
      <c r="C1974" s="340">
        <v>167.14</v>
      </c>
    </row>
    <row r="1975" spans="1:3" x14ac:dyDescent="0.25">
      <c r="A1975" s="340" t="s">
        <v>6690</v>
      </c>
      <c r="B1975" s="340" t="s">
        <v>6691</v>
      </c>
      <c r="C1975" s="340">
        <v>5846</v>
      </c>
    </row>
    <row r="1976" spans="1:3" x14ac:dyDescent="0.25">
      <c r="A1976" s="340" t="s">
        <v>6692</v>
      </c>
      <c r="B1976" s="340" t="s">
        <v>6693</v>
      </c>
      <c r="C1976" s="340">
        <v>5846</v>
      </c>
    </row>
    <row r="1977" spans="1:3" x14ac:dyDescent="0.25">
      <c r="A1977" s="340" t="s">
        <v>3362</v>
      </c>
      <c r="B1977" s="340" t="s">
        <v>3363</v>
      </c>
      <c r="C1977" s="340">
        <v>0</v>
      </c>
    </row>
    <row r="1978" spans="1:3" x14ac:dyDescent="0.25">
      <c r="A1978" s="340" t="s">
        <v>3365</v>
      </c>
      <c r="B1978" s="340" t="s">
        <v>3366</v>
      </c>
      <c r="C1978" s="340">
        <v>0</v>
      </c>
    </row>
    <row r="1979" spans="1:3" x14ac:dyDescent="0.25">
      <c r="A1979" s="340" t="s">
        <v>3368</v>
      </c>
      <c r="B1979" s="340" t="s">
        <v>3369</v>
      </c>
      <c r="C1979" s="340">
        <v>0</v>
      </c>
    </row>
    <row r="1980" spans="1:3" x14ac:dyDescent="0.25">
      <c r="A1980" s="340" t="s">
        <v>3370</v>
      </c>
      <c r="B1980" s="340" t="s">
        <v>3371</v>
      </c>
      <c r="C1980" s="340">
        <v>103.8</v>
      </c>
    </row>
    <row r="1981" spans="1:3" x14ac:dyDescent="0.25">
      <c r="A1981" s="340" t="s">
        <v>3372</v>
      </c>
      <c r="B1981" s="340" t="s">
        <v>3371</v>
      </c>
      <c r="C1981" s="340">
        <v>0</v>
      </c>
    </row>
    <row r="1982" spans="1:3" x14ac:dyDescent="0.25">
      <c r="A1982" s="340" t="s">
        <v>3373</v>
      </c>
      <c r="B1982" s="340" t="s">
        <v>3374</v>
      </c>
      <c r="C1982" s="340">
        <v>0</v>
      </c>
    </row>
    <row r="1983" spans="1:3" x14ac:dyDescent="0.25">
      <c r="A1983" s="340" t="s">
        <v>3375</v>
      </c>
      <c r="B1983" s="340" t="s">
        <v>3376</v>
      </c>
      <c r="C1983" s="340">
        <v>0</v>
      </c>
    </row>
    <row r="1984" spans="1:3" x14ac:dyDescent="0.25">
      <c r="A1984" s="340" t="s">
        <v>3378</v>
      </c>
      <c r="B1984" s="340" t="s">
        <v>3379</v>
      </c>
      <c r="C1984" s="340">
        <v>97.22</v>
      </c>
    </row>
    <row r="1985" spans="1:3" x14ac:dyDescent="0.25">
      <c r="A1985" s="340" t="s">
        <v>3381</v>
      </c>
      <c r="B1985" s="340" t="s">
        <v>3382</v>
      </c>
      <c r="C1985" s="340">
        <v>0</v>
      </c>
    </row>
    <row r="1986" spans="1:3" x14ac:dyDescent="0.25">
      <c r="A1986" s="340" t="s">
        <v>3384</v>
      </c>
      <c r="B1986" s="340" t="s">
        <v>3385</v>
      </c>
      <c r="C1986" s="340">
        <v>1028</v>
      </c>
    </row>
    <row r="1987" spans="1:3" x14ac:dyDescent="0.25">
      <c r="A1987" s="340" t="s">
        <v>3386</v>
      </c>
      <c r="B1987" s="340" t="s">
        <v>3387</v>
      </c>
      <c r="C1987" s="340">
        <v>1028.1600000000001</v>
      </c>
    </row>
    <row r="1988" spans="1:3" x14ac:dyDescent="0.25">
      <c r="A1988" s="340" t="s">
        <v>3388</v>
      </c>
      <c r="B1988" s="340" t="s">
        <v>3389</v>
      </c>
      <c r="C1988" s="340">
        <v>856.8</v>
      </c>
    </row>
    <row r="1989" spans="1:3" x14ac:dyDescent="0.25">
      <c r="A1989" s="340" t="s">
        <v>3390</v>
      </c>
      <c r="B1989" s="340" t="s">
        <v>3391</v>
      </c>
      <c r="C1989" s="340">
        <v>60</v>
      </c>
    </row>
    <row r="1990" spans="1:3" x14ac:dyDescent="0.25">
      <c r="A1990" s="340" t="s">
        <v>3393</v>
      </c>
      <c r="B1990" s="340" t="s">
        <v>3394</v>
      </c>
      <c r="C1990" s="340">
        <v>0</v>
      </c>
    </row>
    <row r="1991" spans="1:3" x14ac:dyDescent="0.25">
      <c r="A1991" s="340" t="s">
        <v>3396</v>
      </c>
      <c r="B1991" s="340" t="s">
        <v>3397</v>
      </c>
      <c r="C1991" s="340">
        <v>0</v>
      </c>
    </row>
    <row r="1992" spans="1:3" x14ac:dyDescent="0.25">
      <c r="A1992" s="340" t="s">
        <v>3401</v>
      </c>
      <c r="B1992" s="340" t="s">
        <v>3400</v>
      </c>
      <c r="C1992" s="340">
        <v>0</v>
      </c>
    </row>
    <row r="1993" spans="1:3" x14ac:dyDescent="0.25">
      <c r="A1993" s="340" t="s">
        <v>3399</v>
      </c>
      <c r="B1993" s="340" t="s">
        <v>3400</v>
      </c>
      <c r="C1993" s="340">
        <v>517.1</v>
      </c>
    </row>
    <row r="1994" spans="1:3" x14ac:dyDescent="0.25">
      <c r="A1994" s="340" t="s">
        <v>3402</v>
      </c>
      <c r="B1994" s="340" t="s">
        <v>3403</v>
      </c>
      <c r="C1994" s="340">
        <v>0</v>
      </c>
    </row>
    <row r="1995" spans="1:3" x14ac:dyDescent="0.25">
      <c r="A1995" s="340" t="s">
        <v>3404</v>
      </c>
      <c r="B1995" s="340" t="s">
        <v>3403</v>
      </c>
      <c r="C1995" s="340">
        <v>726.9</v>
      </c>
    </row>
    <row r="1996" spans="1:3" x14ac:dyDescent="0.25">
      <c r="A1996" s="340" t="s">
        <v>3405</v>
      </c>
      <c r="B1996" s="340" t="s">
        <v>3406</v>
      </c>
      <c r="C1996" s="340">
        <v>93.48</v>
      </c>
    </row>
    <row r="1997" spans="1:3" x14ac:dyDescent="0.25">
      <c r="A1997" s="340" t="s">
        <v>3407</v>
      </c>
      <c r="B1997" s="340" t="s">
        <v>3408</v>
      </c>
      <c r="C1997" s="340">
        <v>0</v>
      </c>
    </row>
    <row r="1998" spans="1:3" x14ac:dyDescent="0.25">
      <c r="A1998" s="340" t="s">
        <v>3410</v>
      </c>
      <c r="B1998" s="340" t="s">
        <v>3408</v>
      </c>
      <c r="C1998" s="340">
        <v>0</v>
      </c>
    </row>
    <row r="1999" spans="1:3" x14ac:dyDescent="0.25">
      <c r="A1999" s="340" t="s">
        <v>3412</v>
      </c>
      <c r="B1999" s="340" t="s">
        <v>3408</v>
      </c>
      <c r="C1999" s="340">
        <v>0</v>
      </c>
    </row>
    <row r="2000" spans="1:3" x14ac:dyDescent="0.25">
      <c r="A2000" s="340" t="s">
        <v>3414</v>
      </c>
      <c r="B2000" s="340" t="s">
        <v>3408</v>
      </c>
      <c r="C2000" s="340">
        <v>0</v>
      </c>
    </row>
    <row r="2001" spans="1:3" x14ac:dyDescent="0.25">
      <c r="A2001" s="340" t="s">
        <v>3416</v>
      </c>
      <c r="B2001" s="340" t="s">
        <v>3408</v>
      </c>
      <c r="C2001" s="340">
        <v>0</v>
      </c>
    </row>
    <row r="2002" spans="1:3" x14ac:dyDescent="0.25">
      <c r="A2002" s="340" t="s">
        <v>3418</v>
      </c>
      <c r="B2002" s="340" t="s">
        <v>3408</v>
      </c>
      <c r="C2002" s="340">
        <v>0</v>
      </c>
    </row>
    <row r="2003" spans="1:3" x14ac:dyDescent="0.25">
      <c r="A2003" s="340" t="s">
        <v>7585</v>
      </c>
      <c r="B2003" s="340" t="s">
        <v>6468</v>
      </c>
      <c r="C2003" s="340">
        <v>65.27</v>
      </c>
    </row>
    <row r="2004" spans="1:3" x14ac:dyDescent="0.25">
      <c r="A2004" s="340" t="s">
        <v>7584</v>
      </c>
      <c r="B2004" s="340" t="s">
        <v>6467</v>
      </c>
      <c r="C2004" s="340">
        <v>79.58</v>
      </c>
    </row>
    <row r="2005" spans="1:3" x14ac:dyDescent="0.25">
      <c r="A2005" s="340" t="s">
        <v>1685</v>
      </c>
      <c r="B2005" s="340" t="s">
        <v>9343</v>
      </c>
      <c r="C2005" s="340">
        <v>397.9</v>
      </c>
    </row>
    <row r="2006" spans="1:3" x14ac:dyDescent="0.25">
      <c r="A2006" s="340" t="s">
        <v>448</v>
      </c>
      <c r="B2006" s="340" t="s">
        <v>9344</v>
      </c>
      <c r="C2006" s="340">
        <v>390.06</v>
      </c>
    </row>
    <row r="2007" spans="1:3" x14ac:dyDescent="0.25">
      <c r="A2007" s="340" t="s">
        <v>454</v>
      </c>
      <c r="B2007" s="340" t="s">
        <v>9351</v>
      </c>
      <c r="C2007" s="340">
        <v>498.55</v>
      </c>
    </row>
    <row r="2008" spans="1:3" x14ac:dyDescent="0.25">
      <c r="A2008" s="340" t="s">
        <v>7579</v>
      </c>
      <c r="B2008" s="340" t="s">
        <v>7578</v>
      </c>
      <c r="C2008" s="340">
        <v>0</v>
      </c>
    </row>
    <row r="2009" spans="1:3" x14ac:dyDescent="0.25">
      <c r="A2009" s="340" t="s">
        <v>481</v>
      </c>
      <c r="B2009" s="340" t="s">
        <v>9375</v>
      </c>
      <c r="C2009" s="340">
        <v>291.07</v>
      </c>
    </row>
    <row r="2010" spans="1:3" x14ac:dyDescent="0.25">
      <c r="A2010" s="340" t="s">
        <v>1711</v>
      </c>
      <c r="B2010" s="340" t="s">
        <v>9376</v>
      </c>
      <c r="C2010" s="340">
        <v>311.49</v>
      </c>
    </row>
    <row r="2011" spans="1:3" x14ac:dyDescent="0.25">
      <c r="A2011" s="340" t="s">
        <v>486</v>
      </c>
      <c r="B2011" s="340" t="s">
        <v>9377</v>
      </c>
      <c r="C2011" s="340">
        <v>249.85</v>
      </c>
    </row>
    <row r="2012" spans="1:3" x14ac:dyDescent="0.25">
      <c r="A2012" s="340" t="s">
        <v>488</v>
      </c>
      <c r="B2012" s="340" t="s">
        <v>9378</v>
      </c>
      <c r="C2012" s="340">
        <v>357.65</v>
      </c>
    </row>
    <row r="2013" spans="1:3" x14ac:dyDescent="0.25">
      <c r="A2013" s="340" t="s">
        <v>490</v>
      </c>
      <c r="B2013" s="340" t="s">
        <v>9379</v>
      </c>
      <c r="C2013" s="340">
        <v>374.14</v>
      </c>
    </row>
    <row r="2014" spans="1:3" x14ac:dyDescent="0.25">
      <c r="A2014" s="340" t="s">
        <v>7577</v>
      </c>
      <c r="B2014" s="340" t="s">
        <v>7576</v>
      </c>
      <c r="C2014" s="340">
        <v>408</v>
      </c>
    </row>
    <row r="2015" spans="1:3" x14ac:dyDescent="0.25">
      <c r="A2015" s="340" t="s">
        <v>6719</v>
      </c>
      <c r="B2015" s="340" t="s">
        <v>6720</v>
      </c>
      <c r="C2015" s="340">
        <v>0</v>
      </c>
    </row>
    <row r="2016" spans="1:3" x14ac:dyDescent="0.25">
      <c r="A2016" s="340" t="s">
        <v>7571</v>
      </c>
      <c r="B2016" s="340" t="s">
        <v>7570</v>
      </c>
      <c r="C2016" s="340">
        <v>0</v>
      </c>
    </row>
    <row r="2017" spans="1:3" x14ac:dyDescent="0.25">
      <c r="A2017" s="340" t="s">
        <v>7569</v>
      </c>
      <c r="B2017" s="340" t="s">
        <v>7568</v>
      </c>
      <c r="C2017" s="340">
        <v>0</v>
      </c>
    </row>
    <row r="2018" spans="1:3" x14ac:dyDescent="0.25">
      <c r="A2018" s="340" t="s">
        <v>7567</v>
      </c>
      <c r="B2018" s="340" t="s">
        <v>7566</v>
      </c>
      <c r="C2018" s="340">
        <v>0</v>
      </c>
    </row>
    <row r="2019" spans="1:3" x14ac:dyDescent="0.25">
      <c r="A2019" s="340" t="s">
        <v>7565</v>
      </c>
      <c r="B2019" s="340" t="s">
        <v>7564</v>
      </c>
      <c r="C2019" s="340">
        <v>0</v>
      </c>
    </row>
    <row r="2020" spans="1:3" x14ac:dyDescent="0.25">
      <c r="A2020" s="340" t="s">
        <v>7563</v>
      </c>
      <c r="B2020" s="340" t="s">
        <v>7562</v>
      </c>
      <c r="C2020" s="340">
        <v>0</v>
      </c>
    </row>
    <row r="2021" spans="1:3" x14ac:dyDescent="0.25">
      <c r="A2021" s="340" t="s">
        <v>7561</v>
      </c>
      <c r="B2021" s="340" t="s">
        <v>7560</v>
      </c>
      <c r="C2021" s="340">
        <v>0</v>
      </c>
    </row>
    <row r="2022" spans="1:3" x14ac:dyDescent="0.25">
      <c r="A2022" s="340" t="s">
        <v>7559</v>
      </c>
      <c r="B2022" s="340" t="s">
        <v>7558</v>
      </c>
      <c r="C2022" s="340">
        <v>0</v>
      </c>
    </row>
    <row r="2023" spans="1:3" x14ac:dyDescent="0.25">
      <c r="A2023" s="340" t="s">
        <v>7557</v>
      </c>
      <c r="B2023" s="340" t="s">
        <v>7556</v>
      </c>
      <c r="C2023" s="340">
        <v>0</v>
      </c>
    </row>
    <row r="2024" spans="1:3" x14ac:dyDescent="0.25">
      <c r="A2024" s="340" t="s">
        <v>8722</v>
      </c>
      <c r="B2024" s="340" t="s">
        <v>8723</v>
      </c>
      <c r="C2024" s="340">
        <v>0</v>
      </c>
    </row>
    <row r="2025" spans="1:3" x14ac:dyDescent="0.25">
      <c r="A2025" s="340" t="s">
        <v>7555</v>
      </c>
      <c r="B2025" s="340" t="s">
        <v>7554</v>
      </c>
      <c r="C2025" s="340">
        <v>0</v>
      </c>
    </row>
    <row r="2026" spans="1:3" x14ac:dyDescent="0.25">
      <c r="A2026" s="340" t="s">
        <v>7553</v>
      </c>
      <c r="B2026" s="340" t="s">
        <v>7552</v>
      </c>
      <c r="C2026" s="340">
        <v>0</v>
      </c>
    </row>
    <row r="2027" spans="1:3" x14ac:dyDescent="0.25">
      <c r="A2027" s="340" t="s">
        <v>7551</v>
      </c>
      <c r="B2027" s="340" t="s">
        <v>7550</v>
      </c>
      <c r="C2027" s="340">
        <v>0</v>
      </c>
    </row>
    <row r="2028" spans="1:3" x14ac:dyDescent="0.25">
      <c r="A2028" s="340" t="s">
        <v>7549</v>
      </c>
      <c r="B2028" s="340" t="s">
        <v>7548</v>
      </c>
      <c r="C2028" s="340">
        <v>0</v>
      </c>
    </row>
    <row r="2029" spans="1:3" x14ac:dyDescent="0.25">
      <c r="A2029" s="340" t="s">
        <v>7547</v>
      </c>
      <c r="B2029" s="340" t="s">
        <v>7546</v>
      </c>
      <c r="C2029" s="340">
        <v>0</v>
      </c>
    </row>
    <row r="2030" spans="1:3" x14ac:dyDescent="0.25">
      <c r="A2030" s="340" t="s">
        <v>7545</v>
      </c>
      <c r="B2030" s="340" t="s">
        <v>7544</v>
      </c>
      <c r="C2030" s="340">
        <v>0</v>
      </c>
    </row>
    <row r="2031" spans="1:3" x14ac:dyDescent="0.25">
      <c r="A2031" s="340" t="s">
        <v>7543</v>
      </c>
      <c r="B2031" s="340" t="s">
        <v>7542</v>
      </c>
      <c r="C2031" s="340">
        <v>0</v>
      </c>
    </row>
    <row r="2032" spans="1:3" x14ac:dyDescent="0.25">
      <c r="A2032" s="340" t="s">
        <v>7541</v>
      </c>
      <c r="B2032" s="340" t="s">
        <v>7540</v>
      </c>
      <c r="C2032" s="340">
        <v>0</v>
      </c>
    </row>
    <row r="2033" spans="1:3" x14ac:dyDescent="0.25">
      <c r="A2033" s="340" t="s">
        <v>7539</v>
      </c>
      <c r="B2033" s="340" t="s">
        <v>7538</v>
      </c>
      <c r="C2033" s="340">
        <v>0</v>
      </c>
    </row>
    <row r="2034" spans="1:3" x14ac:dyDescent="0.25">
      <c r="A2034" s="340" t="s">
        <v>7537</v>
      </c>
      <c r="B2034" s="340" t="s">
        <v>7536</v>
      </c>
      <c r="C2034" s="340">
        <v>0</v>
      </c>
    </row>
    <row r="2035" spans="1:3" x14ac:dyDescent="0.25">
      <c r="A2035" s="340" t="s">
        <v>7535</v>
      </c>
      <c r="B2035" s="340" t="s">
        <v>7534</v>
      </c>
      <c r="C2035" s="340">
        <v>0</v>
      </c>
    </row>
    <row r="2036" spans="1:3" x14ac:dyDescent="0.25">
      <c r="A2036" s="340" t="s">
        <v>7533</v>
      </c>
      <c r="B2036" s="340" t="s">
        <v>7532</v>
      </c>
      <c r="C2036" s="340">
        <v>0</v>
      </c>
    </row>
    <row r="2037" spans="1:3" x14ac:dyDescent="0.25">
      <c r="A2037" s="340" t="s">
        <v>7531</v>
      </c>
      <c r="B2037" s="340" t="s">
        <v>7530</v>
      </c>
      <c r="C2037" s="340">
        <v>0</v>
      </c>
    </row>
    <row r="2038" spans="1:3" x14ac:dyDescent="0.25">
      <c r="A2038" s="340" t="s">
        <v>6717</v>
      </c>
      <c r="B2038" s="340" t="s">
        <v>6718</v>
      </c>
      <c r="C2038" s="340">
        <v>0</v>
      </c>
    </row>
    <row r="2039" spans="1:3" x14ac:dyDescent="0.25">
      <c r="A2039" s="340" t="s">
        <v>7529</v>
      </c>
      <c r="B2039" s="340" t="s">
        <v>7528</v>
      </c>
      <c r="C2039" s="340">
        <v>0</v>
      </c>
    </row>
    <row r="2040" spans="1:3" x14ac:dyDescent="0.25">
      <c r="A2040" s="340" t="s">
        <v>7527</v>
      </c>
      <c r="B2040" s="340" t="s">
        <v>7526</v>
      </c>
      <c r="C2040" s="340">
        <v>0</v>
      </c>
    </row>
    <row r="2041" spans="1:3" x14ac:dyDescent="0.25">
      <c r="A2041" s="340" t="s">
        <v>7525</v>
      </c>
      <c r="B2041" s="340" t="s">
        <v>7524</v>
      </c>
      <c r="C2041" s="340">
        <v>0</v>
      </c>
    </row>
    <row r="2042" spans="1:3" x14ac:dyDescent="0.25">
      <c r="A2042" s="340" t="s">
        <v>7523</v>
      </c>
      <c r="B2042" s="340" t="s">
        <v>7522</v>
      </c>
      <c r="C2042" s="340">
        <v>0</v>
      </c>
    </row>
    <row r="2043" spans="1:3" x14ac:dyDescent="0.25">
      <c r="A2043" s="340" t="s">
        <v>7521</v>
      </c>
      <c r="B2043" s="340" t="s">
        <v>7520</v>
      </c>
      <c r="C2043" s="340">
        <v>0</v>
      </c>
    </row>
    <row r="2044" spans="1:3" x14ac:dyDescent="0.25">
      <c r="A2044" s="340" t="s">
        <v>7519</v>
      </c>
      <c r="B2044" s="340" t="s">
        <v>7518</v>
      </c>
      <c r="C2044" s="340">
        <v>0</v>
      </c>
    </row>
    <row r="2045" spans="1:3" x14ac:dyDescent="0.25">
      <c r="A2045" s="340" t="s">
        <v>6750</v>
      </c>
      <c r="B2045" s="340" t="s">
        <v>6751</v>
      </c>
      <c r="C2045" s="340">
        <v>0</v>
      </c>
    </row>
    <row r="2046" spans="1:3" x14ac:dyDescent="0.25">
      <c r="A2046" s="340" t="s">
        <v>3519</v>
      </c>
      <c r="B2046" s="340" t="s">
        <v>3520</v>
      </c>
      <c r="C2046" s="340">
        <v>0</v>
      </c>
    </row>
    <row r="2047" spans="1:3" x14ac:dyDescent="0.25">
      <c r="A2047" s="340" t="s">
        <v>3521</v>
      </c>
      <c r="B2047" s="340" t="s">
        <v>3522</v>
      </c>
      <c r="C2047" s="340">
        <v>0</v>
      </c>
    </row>
    <row r="2048" spans="1:3" x14ac:dyDescent="0.25">
      <c r="A2048" s="340" t="s">
        <v>3523</v>
      </c>
      <c r="B2048" s="340" t="s">
        <v>3524</v>
      </c>
      <c r="C2048" s="340">
        <v>0</v>
      </c>
    </row>
    <row r="2049" spans="1:3" x14ac:dyDescent="0.25">
      <c r="A2049" s="340" t="s">
        <v>3525</v>
      </c>
      <c r="B2049" s="340" t="s">
        <v>3526</v>
      </c>
      <c r="C2049" s="340">
        <v>0</v>
      </c>
    </row>
    <row r="2050" spans="1:3" x14ac:dyDescent="0.25">
      <c r="A2050" s="340" t="s">
        <v>3527</v>
      </c>
      <c r="B2050" s="340" t="s">
        <v>3528</v>
      </c>
      <c r="C2050" s="340">
        <v>0</v>
      </c>
    </row>
    <row r="2051" spans="1:3" x14ac:dyDescent="0.25">
      <c r="A2051" s="340" t="s">
        <v>3529</v>
      </c>
      <c r="B2051" s="340" t="s">
        <v>3530</v>
      </c>
      <c r="C2051" s="340">
        <v>0</v>
      </c>
    </row>
    <row r="2052" spans="1:3" x14ac:dyDescent="0.25">
      <c r="A2052" s="340" t="s">
        <v>3531</v>
      </c>
      <c r="B2052" s="340" t="s">
        <v>3532</v>
      </c>
      <c r="C2052" s="340">
        <v>0</v>
      </c>
    </row>
    <row r="2053" spans="1:3" x14ac:dyDescent="0.25">
      <c r="A2053" s="340" t="s">
        <v>3533</v>
      </c>
      <c r="B2053" s="340" t="s">
        <v>3534</v>
      </c>
      <c r="C2053" s="340">
        <v>0</v>
      </c>
    </row>
    <row r="2054" spans="1:3" x14ac:dyDescent="0.25">
      <c r="A2054" s="340" t="s">
        <v>3535</v>
      </c>
      <c r="B2054" s="340" t="s">
        <v>3536</v>
      </c>
      <c r="C2054" s="340">
        <v>0</v>
      </c>
    </row>
    <row r="2055" spans="1:3" x14ac:dyDescent="0.25">
      <c r="A2055" s="340" t="s">
        <v>500</v>
      </c>
      <c r="B2055" s="340" t="s">
        <v>501</v>
      </c>
      <c r="C2055" s="340">
        <v>3.92</v>
      </c>
    </row>
    <row r="2056" spans="1:3" x14ac:dyDescent="0.25">
      <c r="A2056" s="340" t="s">
        <v>503</v>
      </c>
      <c r="B2056" s="340" t="s">
        <v>504</v>
      </c>
      <c r="C2056" s="340">
        <v>3.92</v>
      </c>
    </row>
    <row r="2057" spans="1:3" x14ac:dyDescent="0.25">
      <c r="A2057" s="340" t="s">
        <v>508</v>
      </c>
      <c r="B2057" s="340" t="s">
        <v>509</v>
      </c>
      <c r="C2057" s="340">
        <v>4.0599999999999996</v>
      </c>
    </row>
    <row r="2058" spans="1:3" x14ac:dyDescent="0.25">
      <c r="A2058" s="340" t="s">
        <v>511</v>
      </c>
      <c r="B2058" s="340" t="s">
        <v>512</v>
      </c>
      <c r="C2058" s="340">
        <v>4.03</v>
      </c>
    </row>
    <row r="2059" spans="1:3" x14ac:dyDescent="0.25">
      <c r="A2059" s="340" t="s">
        <v>514</v>
      </c>
      <c r="B2059" s="340" t="s">
        <v>515</v>
      </c>
      <c r="C2059" s="340">
        <v>5.99</v>
      </c>
    </row>
    <row r="2060" spans="1:3" x14ac:dyDescent="0.25">
      <c r="A2060" s="340" t="s">
        <v>519</v>
      </c>
      <c r="B2060" s="340" t="s">
        <v>520</v>
      </c>
      <c r="C2060" s="340">
        <v>5.91</v>
      </c>
    </row>
    <row r="2061" spans="1:3" x14ac:dyDescent="0.25">
      <c r="A2061" s="340" t="s">
        <v>522</v>
      </c>
      <c r="B2061" s="340" t="s">
        <v>523</v>
      </c>
      <c r="C2061" s="340">
        <v>5.99</v>
      </c>
    </row>
    <row r="2062" spans="1:3" x14ac:dyDescent="0.25">
      <c r="A2062" s="340" t="s">
        <v>525</v>
      </c>
      <c r="B2062" s="340" t="s">
        <v>526</v>
      </c>
      <c r="C2062" s="340">
        <v>19.18</v>
      </c>
    </row>
    <row r="2063" spans="1:3" x14ac:dyDescent="0.25">
      <c r="A2063" s="340" t="s">
        <v>528</v>
      </c>
      <c r="B2063" s="340" t="s">
        <v>529</v>
      </c>
      <c r="C2063" s="340">
        <v>27.5</v>
      </c>
    </row>
    <row r="2064" spans="1:3" x14ac:dyDescent="0.25">
      <c r="A2064" s="340" t="s">
        <v>531</v>
      </c>
      <c r="B2064" s="340" t="s">
        <v>532</v>
      </c>
      <c r="C2064" s="340">
        <v>5.21</v>
      </c>
    </row>
    <row r="2065" spans="1:3" x14ac:dyDescent="0.25">
      <c r="A2065" s="340" t="s">
        <v>534</v>
      </c>
      <c r="B2065" s="340" t="s">
        <v>535</v>
      </c>
      <c r="C2065" s="340">
        <v>35.56</v>
      </c>
    </row>
    <row r="2066" spans="1:3" x14ac:dyDescent="0.25">
      <c r="A2066" s="340" t="s">
        <v>537</v>
      </c>
      <c r="B2066" s="340" t="s">
        <v>538</v>
      </c>
      <c r="C2066" s="340">
        <v>7.34</v>
      </c>
    </row>
    <row r="2067" spans="1:3" x14ac:dyDescent="0.25">
      <c r="A2067" s="340" t="s">
        <v>540</v>
      </c>
      <c r="B2067" s="340" t="s">
        <v>541</v>
      </c>
      <c r="C2067" s="340">
        <v>6.52</v>
      </c>
    </row>
    <row r="2068" spans="1:3" x14ac:dyDescent="0.25">
      <c r="A2068" s="340" t="s">
        <v>542</v>
      </c>
      <c r="B2068" s="340" t="s">
        <v>543</v>
      </c>
      <c r="C2068" s="340">
        <v>7.98</v>
      </c>
    </row>
    <row r="2069" spans="1:3" x14ac:dyDescent="0.25">
      <c r="A2069" s="340" t="s">
        <v>545</v>
      </c>
      <c r="B2069" s="340" t="s">
        <v>546</v>
      </c>
      <c r="C2069" s="340">
        <v>8.8800000000000008</v>
      </c>
    </row>
    <row r="2070" spans="1:3" x14ac:dyDescent="0.25">
      <c r="A2070" s="340" t="s">
        <v>548</v>
      </c>
      <c r="B2070" s="340" t="s">
        <v>549</v>
      </c>
      <c r="C2070" s="340">
        <v>0</v>
      </c>
    </row>
    <row r="2071" spans="1:3" x14ac:dyDescent="0.25">
      <c r="A2071" s="340" t="s">
        <v>551</v>
      </c>
      <c r="B2071" s="340" t="s">
        <v>552</v>
      </c>
      <c r="C2071" s="340">
        <v>12.24</v>
      </c>
    </row>
    <row r="2072" spans="1:3" x14ac:dyDescent="0.25">
      <c r="A2072" s="340" t="s">
        <v>554</v>
      </c>
      <c r="B2072" s="340" t="s">
        <v>555</v>
      </c>
      <c r="C2072" s="340">
        <v>12.94</v>
      </c>
    </row>
    <row r="2073" spans="1:3" x14ac:dyDescent="0.25">
      <c r="A2073" s="340" t="s">
        <v>556</v>
      </c>
      <c r="B2073" s="340" t="s">
        <v>557</v>
      </c>
      <c r="C2073" s="340">
        <v>8.8800000000000008</v>
      </c>
    </row>
    <row r="2074" spans="1:3" x14ac:dyDescent="0.25">
      <c r="A2074" s="340" t="s">
        <v>559</v>
      </c>
      <c r="B2074" s="340" t="s">
        <v>560</v>
      </c>
      <c r="C2074" s="340">
        <v>10.61</v>
      </c>
    </row>
    <row r="2075" spans="1:3" x14ac:dyDescent="0.25">
      <c r="A2075" s="340" t="s">
        <v>562</v>
      </c>
      <c r="B2075" s="340" t="s">
        <v>563</v>
      </c>
      <c r="C2075" s="340">
        <v>10.89</v>
      </c>
    </row>
    <row r="2076" spans="1:3" x14ac:dyDescent="0.25">
      <c r="A2076" s="340" t="s">
        <v>565</v>
      </c>
      <c r="B2076" s="340" t="s">
        <v>566</v>
      </c>
      <c r="C2076" s="340">
        <v>14.87</v>
      </c>
    </row>
    <row r="2077" spans="1:3" x14ac:dyDescent="0.25">
      <c r="A2077" s="340" t="s">
        <v>568</v>
      </c>
      <c r="B2077" s="340" t="s">
        <v>569</v>
      </c>
      <c r="C2077" s="340">
        <v>2.41</v>
      </c>
    </row>
    <row r="2078" spans="1:3" x14ac:dyDescent="0.25">
      <c r="A2078" s="340" t="s">
        <v>571</v>
      </c>
      <c r="B2078" s="340" t="s">
        <v>572</v>
      </c>
      <c r="C2078" s="340">
        <v>2.41</v>
      </c>
    </row>
    <row r="2079" spans="1:3" x14ac:dyDescent="0.25">
      <c r="A2079" s="340" t="s">
        <v>574</v>
      </c>
      <c r="B2079" s="340" t="s">
        <v>575</v>
      </c>
      <c r="C2079" s="340">
        <v>16.38</v>
      </c>
    </row>
    <row r="2080" spans="1:3" x14ac:dyDescent="0.25">
      <c r="A2080" s="340" t="s">
        <v>577</v>
      </c>
      <c r="B2080" s="340" t="s">
        <v>578</v>
      </c>
      <c r="C2080" s="340">
        <v>14.81</v>
      </c>
    </row>
    <row r="2081" spans="1:3" x14ac:dyDescent="0.25">
      <c r="A2081" s="340" t="s">
        <v>580</v>
      </c>
      <c r="B2081" s="340" t="s">
        <v>581</v>
      </c>
      <c r="C2081" s="340">
        <v>16.38</v>
      </c>
    </row>
    <row r="2082" spans="1:3" x14ac:dyDescent="0.25">
      <c r="A2082" s="340" t="s">
        <v>583</v>
      </c>
      <c r="B2082" s="340" t="s">
        <v>584</v>
      </c>
      <c r="C2082" s="340">
        <v>14.95</v>
      </c>
    </row>
    <row r="2083" spans="1:3" x14ac:dyDescent="0.25">
      <c r="A2083" s="340" t="s">
        <v>586</v>
      </c>
      <c r="B2083" s="340" t="s">
        <v>587</v>
      </c>
      <c r="C2083" s="340">
        <v>23.3</v>
      </c>
    </row>
    <row r="2084" spans="1:3" x14ac:dyDescent="0.25">
      <c r="A2084" s="340" t="s">
        <v>589</v>
      </c>
      <c r="B2084" s="340" t="s">
        <v>590</v>
      </c>
      <c r="C2084" s="340">
        <v>20.3</v>
      </c>
    </row>
    <row r="2085" spans="1:3" x14ac:dyDescent="0.25">
      <c r="A2085" s="340" t="s">
        <v>592</v>
      </c>
      <c r="B2085" s="340" t="s">
        <v>593</v>
      </c>
      <c r="C2085" s="340">
        <v>20.38</v>
      </c>
    </row>
    <row r="2086" spans="1:3" x14ac:dyDescent="0.25">
      <c r="A2086" s="340" t="s">
        <v>595</v>
      </c>
      <c r="B2086" s="340" t="s">
        <v>596</v>
      </c>
      <c r="C2086" s="340">
        <v>20.83</v>
      </c>
    </row>
    <row r="2087" spans="1:3" x14ac:dyDescent="0.25">
      <c r="A2087" s="340" t="s">
        <v>598</v>
      </c>
      <c r="B2087" s="340" t="s">
        <v>599</v>
      </c>
      <c r="C2087" s="340">
        <v>2.91</v>
      </c>
    </row>
    <row r="2088" spans="1:3" x14ac:dyDescent="0.25">
      <c r="A2088" s="340" t="s">
        <v>601</v>
      </c>
      <c r="B2088" s="340" t="s">
        <v>602</v>
      </c>
      <c r="C2088" s="340">
        <v>2.91</v>
      </c>
    </row>
    <row r="2089" spans="1:3" x14ac:dyDescent="0.25">
      <c r="A2089" s="340" t="s">
        <v>604</v>
      </c>
      <c r="B2089" s="340" t="s">
        <v>605</v>
      </c>
      <c r="C2089" s="340">
        <v>30.58</v>
      </c>
    </row>
    <row r="2090" spans="1:3" x14ac:dyDescent="0.25">
      <c r="A2090" s="340" t="s">
        <v>607</v>
      </c>
      <c r="B2090" s="340" t="s">
        <v>608</v>
      </c>
      <c r="C2090" s="340">
        <v>30.66</v>
      </c>
    </row>
    <row r="2091" spans="1:3" x14ac:dyDescent="0.25">
      <c r="A2091" s="340" t="s">
        <v>610</v>
      </c>
      <c r="B2091" s="340" t="s">
        <v>611</v>
      </c>
      <c r="C2091" s="340">
        <v>31.16</v>
      </c>
    </row>
    <row r="2092" spans="1:3" x14ac:dyDescent="0.25">
      <c r="A2092" s="340" t="s">
        <v>613</v>
      </c>
      <c r="B2092" s="340" t="s">
        <v>614</v>
      </c>
      <c r="C2092" s="340">
        <v>26.15</v>
      </c>
    </row>
    <row r="2093" spans="1:3" x14ac:dyDescent="0.25">
      <c r="A2093" s="340" t="s">
        <v>616</v>
      </c>
      <c r="B2093" s="340" t="s">
        <v>617</v>
      </c>
      <c r="C2093" s="340">
        <v>37.020000000000003</v>
      </c>
    </row>
    <row r="2094" spans="1:3" x14ac:dyDescent="0.25">
      <c r="A2094" s="340" t="s">
        <v>619</v>
      </c>
      <c r="B2094" s="340" t="s">
        <v>620</v>
      </c>
      <c r="C2094" s="340">
        <v>4.9800000000000004</v>
      </c>
    </row>
    <row r="2095" spans="1:3" x14ac:dyDescent="0.25">
      <c r="A2095" s="340" t="s">
        <v>622</v>
      </c>
      <c r="B2095" s="340" t="s">
        <v>623</v>
      </c>
      <c r="C2095" s="340">
        <v>45.42</v>
      </c>
    </row>
    <row r="2096" spans="1:3" x14ac:dyDescent="0.25">
      <c r="A2096" s="340" t="s">
        <v>625</v>
      </c>
      <c r="B2096" s="340" t="s">
        <v>626</v>
      </c>
      <c r="C2096" s="340">
        <v>9.07</v>
      </c>
    </row>
    <row r="2097" spans="1:3" x14ac:dyDescent="0.25">
      <c r="A2097" s="340" t="s">
        <v>628</v>
      </c>
      <c r="B2097" s="340" t="s">
        <v>629</v>
      </c>
      <c r="C2097" s="340">
        <v>11.12</v>
      </c>
    </row>
    <row r="2098" spans="1:3" x14ac:dyDescent="0.25">
      <c r="A2098" s="340" t="s">
        <v>631</v>
      </c>
      <c r="B2098" s="340" t="s">
        <v>632</v>
      </c>
      <c r="C2098" s="340">
        <v>11.62</v>
      </c>
    </row>
    <row r="2099" spans="1:3" x14ac:dyDescent="0.25">
      <c r="A2099" s="340" t="s">
        <v>634</v>
      </c>
      <c r="B2099" s="340" t="s">
        <v>635</v>
      </c>
      <c r="C2099" s="340">
        <v>11.37</v>
      </c>
    </row>
    <row r="2100" spans="1:3" x14ac:dyDescent="0.25">
      <c r="A2100" s="340" t="s">
        <v>637</v>
      </c>
      <c r="B2100" s="340" t="s">
        <v>638</v>
      </c>
      <c r="C2100" s="340">
        <v>10.56</v>
      </c>
    </row>
    <row r="2101" spans="1:3" x14ac:dyDescent="0.25">
      <c r="A2101" s="340" t="s">
        <v>724</v>
      </c>
      <c r="B2101" s="340" t="s">
        <v>725</v>
      </c>
      <c r="C2101" s="340">
        <v>9.5500000000000007</v>
      </c>
    </row>
    <row r="2102" spans="1:3" x14ac:dyDescent="0.25">
      <c r="A2102" s="340" t="s">
        <v>746</v>
      </c>
      <c r="B2102" s="340" t="s">
        <v>747</v>
      </c>
      <c r="C2102" s="340">
        <v>4.34</v>
      </c>
    </row>
    <row r="2103" spans="1:3" x14ac:dyDescent="0.25">
      <c r="A2103" s="340" t="s">
        <v>748</v>
      </c>
      <c r="B2103" s="340" t="s">
        <v>749</v>
      </c>
      <c r="C2103" s="340">
        <v>6.33</v>
      </c>
    </row>
    <row r="2104" spans="1:3" x14ac:dyDescent="0.25">
      <c r="A2104" s="340" t="s">
        <v>751</v>
      </c>
      <c r="B2104" s="340" t="s">
        <v>752</v>
      </c>
      <c r="C2104" s="340">
        <v>6.33</v>
      </c>
    </row>
    <row r="2105" spans="1:3" x14ac:dyDescent="0.25">
      <c r="A2105" s="340" t="s">
        <v>754</v>
      </c>
      <c r="B2105" s="340" t="s">
        <v>755</v>
      </c>
      <c r="C2105" s="340">
        <v>7.2</v>
      </c>
    </row>
    <row r="2106" spans="1:3" x14ac:dyDescent="0.25">
      <c r="A2106" s="340" t="s">
        <v>757</v>
      </c>
      <c r="B2106" s="340" t="s">
        <v>758</v>
      </c>
      <c r="C2106" s="340">
        <v>5.66</v>
      </c>
    </row>
    <row r="2107" spans="1:3" x14ac:dyDescent="0.25">
      <c r="A2107" s="340" t="s">
        <v>760</v>
      </c>
      <c r="B2107" s="340" t="s">
        <v>7514</v>
      </c>
      <c r="C2107" s="340">
        <v>5.6</v>
      </c>
    </row>
    <row r="2108" spans="1:3" x14ac:dyDescent="0.25">
      <c r="A2108" s="340" t="s">
        <v>761</v>
      </c>
      <c r="B2108" s="340" t="s">
        <v>762</v>
      </c>
      <c r="C2108" s="340">
        <v>7.2</v>
      </c>
    </row>
    <row r="2109" spans="1:3" x14ac:dyDescent="0.25">
      <c r="A2109" s="340" t="s">
        <v>764</v>
      </c>
      <c r="B2109" s="340" t="s">
        <v>765</v>
      </c>
      <c r="C2109" s="340">
        <v>10.89</v>
      </c>
    </row>
    <row r="2110" spans="1:3" x14ac:dyDescent="0.25">
      <c r="A2110" s="340" t="s">
        <v>767</v>
      </c>
      <c r="B2110" s="340" t="s">
        <v>768</v>
      </c>
      <c r="C2110" s="340">
        <v>11</v>
      </c>
    </row>
    <row r="2111" spans="1:3" x14ac:dyDescent="0.25">
      <c r="A2111" s="340" t="s">
        <v>770</v>
      </c>
      <c r="B2111" s="340" t="s">
        <v>771</v>
      </c>
      <c r="C2111" s="340">
        <v>10.81</v>
      </c>
    </row>
    <row r="2112" spans="1:3" x14ac:dyDescent="0.25">
      <c r="A2112" s="340" t="s">
        <v>773</v>
      </c>
      <c r="B2112" s="340" t="s">
        <v>774</v>
      </c>
      <c r="C2112" s="340">
        <v>10.89</v>
      </c>
    </row>
    <row r="2113" spans="1:3" x14ac:dyDescent="0.25">
      <c r="A2113" s="340" t="s">
        <v>785</v>
      </c>
      <c r="B2113" s="340" t="s">
        <v>786</v>
      </c>
      <c r="C2113" s="340">
        <v>10.84</v>
      </c>
    </row>
    <row r="2114" spans="1:3" x14ac:dyDescent="0.25">
      <c r="A2114" s="340" t="s">
        <v>788</v>
      </c>
      <c r="B2114" s="340" t="s">
        <v>789</v>
      </c>
      <c r="C2114" s="340">
        <v>7.14</v>
      </c>
    </row>
    <row r="2115" spans="1:3" x14ac:dyDescent="0.25">
      <c r="A2115" s="340" t="s">
        <v>791</v>
      </c>
      <c r="B2115" s="340" t="s">
        <v>7513</v>
      </c>
      <c r="C2115" s="340">
        <v>7.98</v>
      </c>
    </row>
    <row r="2116" spans="1:3" x14ac:dyDescent="0.25">
      <c r="A2116" s="340" t="s">
        <v>801</v>
      </c>
      <c r="B2116" s="340" t="s">
        <v>802</v>
      </c>
      <c r="C2116" s="340">
        <v>91.98</v>
      </c>
    </row>
    <row r="2117" spans="1:3" x14ac:dyDescent="0.25">
      <c r="A2117" s="340" t="s">
        <v>804</v>
      </c>
      <c r="B2117" s="340" t="s">
        <v>805</v>
      </c>
      <c r="C2117" s="340">
        <v>11.34</v>
      </c>
    </row>
    <row r="2118" spans="1:3" x14ac:dyDescent="0.25">
      <c r="A2118" s="340" t="s">
        <v>807</v>
      </c>
      <c r="B2118" s="340" t="s">
        <v>808</v>
      </c>
      <c r="C2118" s="340">
        <v>10.86</v>
      </c>
    </row>
    <row r="2119" spans="1:3" x14ac:dyDescent="0.25">
      <c r="A2119" s="340" t="s">
        <v>810</v>
      </c>
      <c r="B2119" s="340" t="s">
        <v>811</v>
      </c>
      <c r="C2119" s="340">
        <v>10.7</v>
      </c>
    </row>
    <row r="2120" spans="1:3" x14ac:dyDescent="0.25">
      <c r="A2120" s="340" t="s">
        <v>813</v>
      </c>
      <c r="B2120" s="340" t="s">
        <v>814</v>
      </c>
      <c r="C2120" s="340">
        <v>12.82</v>
      </c>
    </row>
    <row r="2121" spans="1:3" x14ac:dyDescent="0.25">
      <c r="A2121" s="340" t="s">
        <v>816</v>
      </c>
      <c r="B2121" s="340" t="s">
        <v>817</v>
      </c>
      <c r="C2121" s="340">
        <v>109.56</v>
      </c>
    </row>
    <row r="2122" spans="1:3" x14ac:dyDescent="0.25">
      <c r="A2122" s="340" t="s">
        <v>819</v>
      </c>
      <c r="B2122" s="340" t="s">
        <v>820</v>
      </c>
      <c r="C2122" s="340">
        <v>211.06</v>
      </c>
    </row>
    <row r="2123" spans="1:3" x14ac:dyDescent="0.25">
      <c r="A2123" s="340" t="s">
        <v>822</v>
      </c>
      <c r="B2123" s="340" t="s">
        <v>823</v>
      </c>
      <c r="C2123" s="340">
        <v>98.62</v>
      </c>
    </row>
    <row r="2124" spans="1:3" x14ac:dyDescent="0.25">
      <c r="A2124" s="340" t="s">
        <v>825</v>
      </c>
      <c r="B2124" s="340" t="s">
        <v>826</v>
      </c>
      <c r="C2124" s="340">
        <v>16.739999999999998</v>
      </c>
    </row>
    <row r="2125" spans="1:3" x14ac:dyDescent="0.25">
      <c r="A2125" s="340" t="s">
        <v>831</v>
      </c>
      <c r="B2125" s="340" t="s">
        <v>832</v>
      </c>
      <c r="C2125" s="340">
        <v>16.600000000000001</v>
      </c>
    </row>
    <row r="2126" spans="1:3" x14ac:dyDescent="0.25">
      <c r="A2126" s="340" t="s">
        <v>834</v>
      </c>
      <c r="B2126" s="340" t="s">
        <v>835</v>
      </c>
      <c r="C2126" s="340">
        <v>24.14</v>
      </c>
    </row>
    <row r="2127" spans="1:3" x14ac:dyDescent="0.25">
      <c r="A2127" s="340" t="s">
        <v>3540</v>
      </c>
      <c r="B2127" s="340" t="s">
        <v>3541</v>
      </c>
      <c r="C2127" s="340">
        <v>24.14</v>
      </c>
    </row>
    <row r="2128" spans="1:3" x14ac:dyDescent="0.25">
      <c r="A2128" s="340" t="s">
        <v>837</v>
      </c>
      <c r="B2128" s="340" t="s">
        <v>838</v>
      </c>
      <c r="C2128" s="340">
        <v>24</v>
      </c>
    </row>
    <row r="2129" spans="1:3" x14ac:dyDescent="0.25">
      <c r="A2129" s="340" t="s">
        <v>840</v>
      </c>
      <c r="B2129" s="340" t="s">
        <v>7512</v>
      </c>
      <c r="C2129" s="340">
        <v>23.8</v>
      </c>
    </row>
    <row r="2130" spans="1:3" x14ac:dyDescent="0.25">
      <c r="A2130" s="340" t="s">
        <v>841</v>
      </c>
      <c r="B2130" s="340" t="s">
        <v>842</v>
      </c>
      <c r="C2130" s="340">
        <v>23.86</v>
      </c>
    </row>
    <row r="2131" spans="1:3" x14ac:dyDescent="0.25">
      <c r="A2131" s="340" t="s">
        <v>847</v>
      </c>
      <c r="B2131" s="340" t="s">
        <v>848</v>
      </c>
      <c r="C2131" s="340">
        <v>3.98</v>
      </c>
    </row>
    <row r="2132" spans="1:3" x14ac:dyDescent="0.25">
      <c r="A2132" s="340" t="s">
        <v>854</v>
      </c>
      <c r="B2132" s="340" t="s">
        <v>855</v>
      </c>
      <c r="C2132" s="340">
        <v>5.12</v>
      </c>
    </row>
    <row r="2133" spans="1:3" x14ac:dyDescent="0.25">
      <c r="A2133" s="340" t="s">
        <v>857</v>
      </c>
      <c r="B2133" s="340" t="s">
        <v>7511</v>
      </c>
      <c r="C2133" s="340">
        <v>5.43</v>
      </c>
    </row>
    <row r="2134" spans="1:3" x14ac:dyDescent="0.25">
      <c r="A2134" s="340" t="s">
        <v>860</v>
      </c>
      <c r="B2134" s="340" t="s">
        <v>861</v>
      </c>
      <c r="C2134" s="340">
        <v>6.33</v>
      </c>
    </row>
    <row r="2135" spans="1:3" x14ac:dyDescent="0.25">
      <c r="A2135" s="340" t="s">
        <v>865</v>
      </c>
      <c r="B2135" s="340" t="s">
        <v>866</v>
      </c>
      <c r="C2135" s="340">
        <v>20.78</v>
      </c>
    </row>
    <row r="2136" spans="1:3" x14ac:dyDescent="0.25">
      <c r="A2136" s="340" t="s">
        <v>868</v>
      </c>
      <c r="B2136" s="340" t="s">
        <v>869</v>
      </c>
      <c r="C2136" s="340">
        <v>19.43</v>
      </c>
    </row>
    <row r="2137" spans="1:3" x14ac:dyDescent="0.25">
      <c r="A2137" s="340" t="s">
        <v>871</v>
      </c>
      <c r="B2137" s="340" t="s">
        <v>872</v>
      </c>
      <c r="C2137" s="340">
        <v>19.18</v>
      </c>
    </row>
    <row r="2138" spans="1:3" x14ac:dyDescent="0.25">
      <c r="A2138" s="340" t="s">
        <v>874</v>
      </c>
      <c r="B2138" s="340" t="s">
        <v>875</v>
      </c>
      <c r="C2138" s="340">
        <v>22.4</v>
      </c>
    </row>
    <row r="2139" spans="1:3" x14ac:dyDescent="0.25">
      <c r="A2139" s="340" t="s">
        <v>879</v>
      </c>
      <c r="B2139" s="340" t="s">
        <v>880</v>
      </c>
      <c r="C2139" s="340">
        <v>28.81</v>
      </c>
    </row>
    <row r="2140" spans="1:3" x14ac:dyDescent="0.25">
      <c r="A2140" s="340" t="s">
        <v>882</v>
      </c>
      <c r="B2140" s="340" t="s">
        <v>883</v>
      </c>
      <c r="C2140" s="340">
        <v>31.3</v>
      </c>
    </row>
    <row r="2141" spans="1:3" x14ac:dyDescent="0.25">
      <c r="A2141" s="340" t="s">
        <v>885</v>
      </c>
      <c r="B2141" s="340" t="s">
        <v>886</v>
      </c>
      <c r="C2141" s="340">
        <v>4.54</v>
      </c>
    </row>
    <row r="2142" spans="1:3" x14ac:dyDescent="0.25">
      <c r="A2142" s="340" t="s">
        <v>890</v>
      </c>
      <c r="B2142" s="340" t="s">
        <v>891</v>
      </c>
      <c r="C2142" s="340">
        <v>6.24</v>
      </c>
    </row>
    <row r="2143" spans="1:3" x14ac:dyDescent="0.25">
      <c r="A2143" s="340" t="s">
        <v>905</v>
      </c>
      <c r="B2143" s="340" t="s">
        <v>906</v>
      </c>
      <c r="C2143" s="340">
        <v>0</v>
      </c>
    </row>
    <row r="2144" spans="1:3" x14ac:dyDescent="0.25">
      <c r="A2144" s="340" t="s">
        <v>910</v>
      </c>
      <c r="B2144" s="340" t="s">
        <v>911</v>
      </c>
      <c r="C2144" s="340">
        <v>60.59</v>
      </c>
    </row>
    <row r="2145" spans="1:3" x14ac:dyDescent="0.25">
      <c r="A2145" s="340" t="s">
        <v>913</v>
      </c>
      <c r="B2145" s="340" t="s">
        <v>914</v>
      </c>
      <c r="C2145" s="340">
        <v>58.49</v>
      </c>
    </row>
    <row r="2146" spans="1:3" x14ac:dyDescent="0.25">
      <c r="A2146" s="340" t="s">
        <v>916</v>
      </c>
      <c r="B2146" s="340" t="s">
        <v>917</v>
      </c>
      <c r="C2146" s="340">
        <v>9.24</v>
      </c>
    </row>
    <row r="2147" spans="1:3" x14ac:dyDescent="0.25">
      <c r="A2147" s="340" t="s">
        <v>919</v>
      </c>
      <c r="B2147" s="340" t="s">
        <v>920</v>
      </c>
      <c r="C2147" s="340">
        <v>9.1300000000000008</v>
      </c>
    </row>
    <row r="2148" spans="1:3" x14ac:dyDescent="0.25">
      <c r="A2148" s="340" t="s">
        <v>924</v>
      </c>
      <c r="B2148" s="340" t="s">
        <v>925</v>
      </c>
      <c r="C2148" s="340">
        <v>9.2100000000000009</v>
      </c>
    </row>
    <row r="2149" spans="1:3" x14ac:dyDescent="0.25">
      <c r="A2149" s="340" t="s">
        <v>927</v>
      </c>
      <c r="B2149" s="340" t="s">
        <v>7510</v>
      </c>
      <c r="C2149" s="340">
        <v>12.1</v>
      </c>
    </row>
    <row r="2150" spans="1:3" x14ac:dyDescent="0.25">
      <c r="A2150" s="340" t="s">
        <v>928</v>
      </c>
      <c r="B2150" s="340" t="s">
        <v>929</v>
      </c>
      <c r="C2150" s="340">
        <v>13.1</v>
      </c>
    </row>
    <row r="2151" spans="1:3" x14ac:dyDescent="0.25">
      <c r="A2151" s="340" t="s">
        <v>933</v>
      </c>
      <c r="B2151" s="340" t="s">
        <v>934</v>
      </c>
      <c r="C2151" s="340">
        <v>12.6</v>
      </c>
    </row>
    <row r="2152" spans="1:3" x14ac:dyDescent="0.25">
      <c r="A2152" s="340" t="s">
        <v>936</v>
      </c>
      <c r="B2152" s="340" t="s">
        <v>937</v>
      </c>
      <c r="C2152" s="340">
        <v>12.99</v>
      </c>
    </row>
    <row r="2153" spans="1:3" x14ac:dyDescent="0.25">
      <c r="A2153" s="340" t="s">
        <v>939</v>
      </c>
      <c r="B2153" s="340" t="s">
        <v>940</v>
      </c>
      <c r="C2153" s="340">
        <v>17.78</v>
      </c>
    </row>
    <row r="2154" spans="1:3" x14ac:dyDescent="0.25">
      <c r="A2154" s="340" t="s">
        <v>942</v>
      </c>
      <c r="B2154" s="340" t="s">
        <v>943</v>
      </c>
      <c r="C2154" s="340">
        <v>15.62</v>
      </c>
    </row>
    <row r="2155" spans="1:3" x14ac:dyDescent="0.25">
      <c r="A2155" s="340" t="s">
        <v>945</v>
      </c>
      <c r="B2155" s="340" t="s">
        <v>946</v>
      </c>
      <c r="C2155" s="340">
        <v>17.7</v>
      </c>
    </row>
    <row r="2156" spans="1:3" x14ac:dyDescent="0.25">
      <c r="A2156" s="340" t="s">
        <v>950</v>
      </c>
      <c r="B2156" s="340" t="s">
        <v>951</v>
      </c>
      <c r="C2156" s="340">
        <v>17.95</v>
      </c>
    </row>
    <row r="2157" spans="1:3" x14ac:dyDescent="0.25">
      <c r="A2157" s="340" t="s">
        <v>953</v>
      </c>
      <c r="B2157" s="340" t="s">
        <v>954</v>
      </c>
      <c r="C2157" s="340">
        <v>17.920000000000002</v>
      </c>
    </row>
    <row r="2158" spans="1:3" x14ac:dyDescent="0.25">
      <c r="A2158" s="340" t="s">
        <v>978</v>
      </c>
      <c r="B2158" s="340" t="s">
        <v>977</v>
      </c>
      <c r="C2158" s="340">
        <v>10.7</v>
      </c>
    </row>
    <row r="2159" spans="1:3" x14ac:dyDescent="0.25">
      <c r="A2159" s="340" t="s">
        <v>1663</v>
      </c>
      <c r="B2159" s="340" t="s">
        <v>10103</v>
      </c>
      <c r="C2159" s="340">
        <v>0</v>
      </c>
    </row>
    <row r="2160" spans="1:3" x14ac:dyDescent="0.25">
      <c r="A2160" s="340" t="s">
        <v>1655</v>
      </c>
      <c r="B2160" s="340" t="s">
        <v>10175</v>
      </c>
      <c r="C2160" s="340">
        <v>51.8</v>
      </c>
    </row>
    <row r="2161" spans="1:3" x14ac:dyDescent="0.25">
      <c r="A2161" s="340" t="s">
        <v>1656</v>
      </c>
      <c r="B2161" s="340" t="s">
        <v>10176</v>
      </c>
      <c r="C2161" s="340">
        <v>74.2</v>
      </c>
    </row>
    <row r="2162" spans="1:3" x14ac:dyDescent="0.25">
      <c r="A2162" s="340" t="s">
        <v>10104</v>
      </c>
      <c r="B2162" s="340" t="s">
        <v>10105</v>
      </c>
      <c r="C2162" s="340">
        <v>0</v>
      </c>
    </row>
    <row r="2163" spans="1:3" x14ac:dyDescent="0.25">
      <c r="A2163" s="340" t="s">
        <v>7509</v>
      </c>
      <c r="B2163" s="340" t="s">
        <v>7508</v>
      </c>
      <c r="C2163" s="340">
        <v>0</v>
      </c>
    </row>
    <row r="2164" spans="1:3" x14ac:dyDescent="0.25">
      <c r="A2164" s="340" t="s">
        <v>6704</v>
      </c>
      <c r="B2164" s="340" t="s">
        <v>6705</v>
      </c>
      <c r="C2164" s="340">
        <v>224</v>
      </c>
    </row>
    <row r="2165" spans="1:3" x14ac:dyDescent="0.25">
      <c r="A2165" s="340" t="s">
        <v>1055</v>
      </c>
      <c r="B2165" s="340" t="s">
        <v>1056</v>
      </c>
      <c r="C2165" s="340">
        <v>58.77</v>
      </c>
    </row>
    <row r="2166" spans="1:3" x14ac:dyDescent="0.25">
      <c r="A2166" s="340" t="s">
        <v>6700</v>
      </c>
      <c r="B2166" s="340" t="s">
        <v>7506</v>
      </c>
      <c r="C2166" s="340">
        <v>81.3</v>
      </c>
    </row>
    <row r="2167" spans="1:3" x14ac:dyDescent="0.25">
      <c r="A2167" s="340" t="s">
        <v>6698</v>
      </c>
      <c r="B2167" s="340" t="s">
        <v>6699</v>
      </c>
      <c r="C2167" s="340">
        <v>72</v>
      </c>
    </row>
    <row r="2168" spans="1:3" x14ac:dyDescent="0.25">
      <c r="A2168" s="340" t="s">
        <v>9981</v>
      </c>
      <c r="B2168" s="340" t="s">
        <v>9982</v>
      </c>
      <c r="C2168" s="340">
        <v>0</v>
      </c>
    </row>
    <row r="2169" spans="1:3" x14ac:dyDescent="0.25">
      <c r="A2169" s="340" t="s">
        <v>8724</v>
      </c>
      <c r="B2169" s="340" t="s">
        <v>8725</v>
      </c>
      <c r="C2169" s="340">
        <v>0</v>
      </c>
    </row>
    <row r="2170" spans="1:3" x14ac:dyDescent="0.25">
      <c r="A2170" s="340" t="s">
        <v>8938</v>
      </c>
      <c r="B2170" s="340" t="s">
        <v>8941</v>
      </c>
      <c r="C2170" s="340">
        <v>0</v>
      </c>
    </row>
    <row r="2171" spans="1:3" x14ac:dyDescent="0.25">
      <c r="A2171" s="340" t="s">
        <v>6701</v>
      </c>
      <c r="B2171" s="340" t="s">
        <v>6702</v>
      </c>
      <c r="C2171" s="340">
        <v>72</v>
      </c>
    </row>
    <row r="2172" spans="1:3" x14ac:dyDescent="0.25">
      <c r="A2172" s="340" t="s">
        <v>6714</v>
      </c>
      <c r="B2172" s="340" t="s">
        <v>6715</v>
      </c>
      <c r="C2172" s="340">
        <v>0</v>
      </c>
    </row>
    <row r="2173" spans="1:3" x14ac:dyDescent="0.25">
      <c r="A2173" s="340" t="s">
        <v>7494</v>
      </c>
      <c r="B2173" s="340" t="s">
        <v>7493</v>
      </c>
      <c r="C2173" s="340">
        <v>0</v>
      </c>
    </row>
    <row r="2174" spans="1:3" x14ac:dyDescent="0.25">
      <c r="A2174" s="340" t="s">
        <v>4260</v>
      </c>
      <c r="B2174" s="340" t="s">
        <v>4261</v>
      </c>
      <c r="C2174" s="340">
        <v>35.31</v>
      </c>
    </row>
    <row r="2175" spans="1:3" x14ac:dyDescent="0.25">
      <c r="A2175" s="340" t="s">
        <v>4262</v>
      </c>
      <c r="B2175" s="340" t="s">
        <v>4263</v>
      </c>
      <c r="C2175" s="340">
        <v>45.58</v>
      </c>
    </row>
    <row r="2176" spans="1:3" x14ac:dyDescent="0.25">
      <c r="A2176" s="340" t="s">
        <v>4264</v>
      </c>
      <c r="B2176" s="340" t="s">
        <v>4265</v>
      </c>
      <c r="C2176" s="340">
        <v>0</v>
      </c>
    </row>
    <row r="2177" spans="1:3" x14ac:dyDescent="0.25">
      <c r="A2177" s="340" t="s">
        <v>4266</v>
      </c>
      <c r="B2177" s="340" t="s">
        <v>4267</v>
      </c>
      <c r="C2177" s="340">
        <v>35.31</v>
      </c>
    </row>
    <row r="2178" spans="1:3" x14ac:dyDescent="0.25">
      <c r="A2178" s="340" t="s">
        <v>4268</v>
      </c>
      <c r="B2178" s="340" t="s">
        <v>4269</v>
      </c>
      <c r="C2178" s="340">
        <v>50.74</v>
      </c>
    </row>
    <row r="2179" spans="1:3" x14ac:dyDescent="0.25">
      <c r="A2179" s="340" t="s">
        <v>4270</v>
      </c>
      <c r="B2179" s="340" t="s">
        <v>4271</v>
      </c>
      <c r="C2179" s="340">
        <v>59.67</v>
      </c>
    </row>
    <row r="2180" spans="1:3" x14ac:dyDescent="0.25">
      <c r="A2180" s="340" t="s">
        <v>4272</v>
      </c>
      <c r="B2180" s="340" t="s">
        <v>4273</v>
      </c>
      <c r="C2180" s="340">
        <v>0</v>
      </c>
    </row>
    <row r="2181" spans="1:3" x14ac:dyDescent="0.25">
      <c r="A2181" s="340" t="s">
        <v>7477</v>
      </c>
      <c r="B2181" s="340" t="s">
        <v>7476</v>
      </c>
      <c r="C2181" s="340">
        <v>0</v>
      </c>
    </row>
    <row r="2182" spans="1:3" x14ac:dyDescent="0.25">
      <c r="A2182" s="340" t="s">
        <v>7475</v>
      </c>
      <c r="B2182" s="340" t="s">
        <v>7473</v>
      </c>
      <c r="C2182" s="340">
        <v>247.87</v>
      </c>
    </row>
    <row r="2183" spans="1:3" x14ac:dyDescent="0.25">
      <c r="A2183" s="340" t="s">
        <v>7474</v>
      </c>
      <c r="B2183" s="340" t="s">
        <v>7473</v>
      </c>
      <c r="C2183" s="340">
        <v>235.45</v>
      </c>
    </row>
    <row r="2184" spans="1:3" x14ac:dyDescent="0.25">
      <c r="A2184" s="340" t="s">
        <v>8862</v>
      </c>
      <c r="B2184" s="340" t="s">
        <v>8863</v>
      </c>
      <c r="C2184" s="340">
        <v>0</v>
      </c>
    </row>
    <row r="2185" spans="1:3" x14ac:dyDescent="0.25">
      <c r="A2185" s="340" t="s">
        <v>8864</v>
      </c>
      <c r="B2185" s="340" t="s">
        <v>8865</v>
      </c>
      <c r="C2185" s="340">
        <v>0</v>
      </c>
    </row>
    <row r="2186" spans="1:3" x14ac:dyDescent="0.25">
      <c r="A2186" s="340" t="s">
        <v>8866</v>
      </c>
      <c r="B2186" s="340" t="s">
        <v>8867</v>
      </c>
      <c r="C2186" s="340">
        <v>0</v>
      </c>
    </row>
    <row r="2187" spans="1:3" x14ac:dyDescent="0.25">
      <c r="A2187" s="340" t="s">
        <v>8868</v>
      </c>
      <c r="B2187" s="340" t="s">
        <v>8869</v>
      </c>
      <c r="C2187" s="340">
        <v>0</v>
      </c>
    </row>
    <row r="2188" spans="1:3" x14ac:dyDescent="0.25">
      <c r="A2188" s="340" t="s">
        <v>8870</v>
      </c>
      <c r="B2188" s="340" t="s">
        <v>8871</v>
      </c>
      <c r="C2188" s="340">
        <v>0</v>
      </c>
    </row>
    <row r="2189" spans="1:3" x14ac:dyDescent="0.25">
      <c r="A2189" s="340" t="s">
        <v>7472</v>
      </c>
      <c r="B2189" s="340" t="s">
        <v>7471</v>
      </c>
      <c r="C2189" s="340">
        <v>61.41</v>
      </c>
    </row>
    <row r="2190" spans="1:3" x14ac:dyDescent="0.25">
      <c r="A2190" s="340" t="s">
        <v>7470</v>
      </c>
      <c r="B2190" s="340" t="s">
        <v>7469</v>
      </c>
      <c r="C2190" s="340">
        <v>216.11</v>
      </c>
    </row>
    <row r="2191" spans="1:3" x14ac:dyDescent="0.25">
      <c r="A2191" s="340" t="s">
        <v>10177</v>
      </c>
      <c r="B2191" s="340" t="s">
        <v>10178</v>
      </c>
      <c r="C2191" s="340">
        <v>0</v>
      </c>
    </row>
    <row r="2192" spans="1:3" x14ac:dyDescent="0.25">
      <c r="A2192" s="340" t="s">
        <v>7468</v>
      </c>
      <c r="B2192" s="340" t="s">
        <v>7467</v>
      </c>
      <c r="C2192" s="340">
        <v>128.63999999999999</v>
      </c>
    </row>
    <row r="2193" spans="1:3" x14ac:dyDescent="0.25">
      <c r="A2193" s="340" t="s">
        <v>10272</v>
      </c>
      <c r="B2193" s="340" t="s">
        <v>10356</v>
      </c>
      <c r="C2193" s="340">
        <v>0</v>
      </c>
    </row>
    <row r="2194" spans="1:3" x14ac:dyDescent="0.25">
      <c r="A2194" s="340" t="s">
        <v>7466</v>
      </c>
      <c r="B2194" s="340" t="s">
        <v>7465</v>
      </c>
      <c r="C2194" s="340">
        <v>73.599999999999994</v>
      </c>
    </row>
    <row r="2195" spans="1:3" x14ac:dyDescent="0.25">
      <c r="A2195" s="340" t="s">
        <v>7464</v>
      </c>
      <c r="B2195" s="340" t="s">
        <v>7463</v>
      </c>
      <c r="C2195" s="340">
        <v>190.1</v>
      </c>
    </row>
    <row r="2196" spans="1:3" x14ac:dyDescent="0.25">
      <c r="A2196" s="340" t="s">
        <v>4274</v>
      </c>
      <c r="B2196" s="340" t="s">
        <v>4275</v>
      </c>
      <c r="C2196" s="340">
        <v>0</v>
      </c>
    </row>
    <row r="2197" spans="1:3" x14ac:dyDescent="0.25">
      <c r="A2197" s="340" t="s">
        <v>7462</v>
      </c>
      <c r="B2197" s="340" t="s">
        <v>7461</v>
      </c>
      <c r="C2197" s="340">
        <v>0</v>
      </c>
    </row>
    <row r="2198" spans="1:3" x14ac:dyDescent="0.25">
      <c r="A2198" s="340" t="s">
        <v>7460</v>
      </c>
      <c r="B2198" s="340" t="s">
        <v>7459</v>
      </c>
      <c r="C2198" s="340">
        <v>24.74</v>
      </c>
    </row>
    <row r="2199" spans="1:3" x14ac:dyDescent="0.25">
      <c r="A2199" s="340" t="s">
        <v>7458</v>
      </c>
      <c r="B2199" s="340" t="s">
        <v>4276</v>
      </c>
      <c r="C2199" s="340">
        <v>13.47</v>
      </c>
    </row>
    <row r="2200" spans="1:3" x14ac:dyDescent="0.25">
      <c r="A2200" s="340" t="s">
        <v>7457</v>
      </c>
      <c r="B2200" s="340" t="s">
        <v>7456</v>
      </c>
      <c r="C2200" s="340">
        <v>0</v>
      </c>
    </row>
    <row r="2201" spans="1:3" x14ac:dyDescent="0.25">
      <c r="A2201" s="340" t="s">
        <v>7455</v>
      </c>
      <c r="B2201" s="340" t="s">
        <v>7454</v>
      </c>
      <c r="C2201" s="340">
        <v>0</v>
      </c>
    </row>
    <row r="2202" spans="1:3" x14ac:dyDescent="0.25">
      <c r="A2202" s="340" t="s">
        <v>7453</v>
      </c>
      <c r="B2202" s="340" t="s">
        <v>7452</v>
      </c>
      <c r="C2202" s="340">
        <v>0</v>
      </c>
    </row>
    <row r="2203" spans="1:3" x14ac:dyDescent="0.25">
      <c r="A2203" s="340" t="s">
        <v>7449</v>
      </c>
      <c r="B2203" s="340" t="s">
        <v>7448</v>
      </c>
      <c r="C2203" s="340">
        <v>0</v>
      </c>
    </row>
    <row r="2204" spans="1:3" x14ac:dyDescent="0.25">
      <c r="A2204" s="340" t="s">
        <v>7447</v>
      </c>
      <c r="B2204" s="340" t="s">
        <v>7446</v>
      </c>
      <c r="C2204" s="340">
        <v>0</v>
      </c>
    </row>
    <row r="2205" spans="1:3" x14ac:dyDescent="0.25">
      <c r="A2205" s="340" t="s">
        <v>7445</v>
      </c>
      <c r="B2205" s="340" t="s">
        <v>7444</v>
      </c>
      <c r="C2205" s="340">
        <v>0</v>
      </c>
    </row>
    <row r="2206" spans="1:3" x14ac:dyDescent="0.25">
      <c r="A2206" s="340" t="s">
        <v>7443</v>
      </c>
      <c r="B2206" s="340" t="s">
        <v>7442</v>
      </c>
      <c r="C2206" s="340">
        <v>0</v>
      </c>
    </row>
    <row r="2207" spans="1:3" x14ac:dyDescent="0.25">
      <c r="A2207" s="340" t="s">
        <v>7441</v>
      </c>
      <c r="B2207" s="340" t="s">
        <v>7440</v>
      </c>
      <c r="C2207" s="340">
        <v>0</v>
      </c>
    </row>
    <row r="2208" spans="1:3" x14ac:dyDescent="0.25">
      <c r="A2208" s="340" t="s">
        <v>7439</v>
      </c>
      <c r="B2208" s="340" t="s">
        <v>7438</v>
      </c>
      <c r="C2208" s="340">
        <v>0</v>
      </c>
    </row>
    <row r="2209" spans="1:3" x14ac:dyDescent="0.25">
      <c r="A2209" s="340" t="s">
        <v>7437</v>
      </c>
      <c r="B2209" s="340" t="s">
        <v>7436</v>
      </c>
      <c r="C2209" s="340">
        <v>0</v>
      </c>
    </row>
    <row r="2210" spans="1:3" x14ac:dyDescent="0.25">
      <c r="A2210" s="340" t="s">
        <v>10568</v>
      </c>
      <c r="B2210" s="340" t="s">
        <v>10578</v>
      </c>
      <c r="C2210" s="340">
        <v>0</v>
      </c>
    </row>
    <row r="2211" spans="1:3" x14ac:dyDescent="0.25">
      <c r="A2211" s="340" t="s">
        <v>1301</v>
      </c>
      <c r="B2211" s="340" t="s">
        <v>9798</v>
      </c>
      <c r="C2211" s="340">
        <v>48.6</v>
      </c>
    </row>
    <row r="2212" spans="1:3" x14ac:dyDescent="0.25">
      <c r="A2212" s="340" t="s">
        <v>1311</v>
      </c>
      <c r="B2212" s="340" t="s">
        <v>9803</v>
      </c>
      <c r="C2212" s="340">
        <v>33.619999999999997</v>
      </c>
    </row>
    <row r="2213" spans="1:3" x14ac:dyDescent="0.25">
      <c r="A2213" s="340" t="s">
        <v>1303</v>
      </c>
      <c r="B2213" s="340" t="s">
        <v>9799</v>
      </c>
      <c r="C2213" s="340">
        <v>50.2</v>
      </c>
    </row>
    <row r="2214" spans="1:3" x14ac:dyDescent="0.25">
      <c r="A2214" s="340" t="s">
        <v>1307</v>
      </c>
      <c r="B2214" s="340" t="s">
        <v>9801</v>
      </c>
      <c r="C2214" s="340">
        <v>48.6</v>
      </c>
    </row>
    <row r="2215" spans="1:3" x14ac:dyDescent="0.25">
      <c r="A2215" s="340" t="s">
        <v>1317</v>
      </c>
      <c r="B2215" s="340" t="s">
        <v>9806</v>
      </c>
      <c r="C2215" s="340">
        <v>48.6</v>
      </c>
    </row>
    <row r="2216" spans="1:3" x14ac:dyDescent="0.25">
      <c r="A2216" s="340" t="s">
        <v>1309</v>
      </c>
      <c r="B2216" s="340" t="s">
        <v>9802</v>
      </c>
      <c r="C2216" s="340">
        <v>50.18</v>
      </c>
    </row>
    <row r="2217" spans="1:3" x14ac:dyDescent="0.25">
      <c r="A2217" s="340" t="s">
        <v>1319</v>
      </c>
      <c r="B2217" s="340" t="s">
        <v>9807</v>
      </c>
      <c r="C2217" s="340">
        <v>48.6</v>
      </c>
    </row>
    <row r="2218" spans="1:3" x14ac:dyDescent="0.25">
      <c r="A2218" s="340" t="s">
        <v>7422</v>
      </c>
      <c r="B2218" s="340" t="s">
        <v>1323</v>
      </c>
      <c r="C2218" s="340">
        <v>58</v>
      </c>
    </row>
    <row r="2219" spans="1:3" x14ac:dyDescent="0.25">
      <c r="A2219" s="340" t="s">
        <v>4395</v>
      </c>
      <c r="B2219" s="340" t="s">
        <v>4396</v>
      </c>
      <c r="C2219" s="340">
        <v>0</v>
      </c>
    </row>
    <row r="2220" spans="1:3" x14ac:dyDescent="0.25">
      <c r="A2220" s="340" t="s">
        <v>4397</v>
      </c>
      <c r="B2220" s="340" t="s">
        <v>4398</v>
      </c>
      <c r="C2220" s="340">
        <v>0</v>
      </c>
    </row>
    <row r="2221" spans="1:3" x14ac:dyDescent="0.25">
      <c r="A2221" s="340" t="s">
        <v>4399</v>
      </c>
      <c r="B2221" s="340" t="s">
        <v>7421</v>
      </c>
      <c r="C2221" s="340">
        <v>0</v>
      </c>
    </row>
    <row r="2222" spans="1:3" x14ac:dyDescent="0.25">
      <c r="A2222" s="340" t="s">
        <v>4401</v>
      </c>
      <c r="B2222" s="340" t="s">
        <v>7421</v>
      </c>
      <c r="C2222" s="340">
        <v>0</v>
      </c>
    </row>
    <row r="2223" spans="1:3" x14ac:dyDescent="0.25">
      <c r="A2223" s="340" t="s">
        <v>2195</v>
      </c>
      <c r="B2223" s="340" t="s">
        <v>4404</v>
      </c>
      <c r="C2223" s="340">
        <v>0</v>
      </c>
    </row>
    <row r="2224" spans="1:3" x14ac:dyDescent="0.25">
      <c r="A2224" s="340" t="s">
        <v>2196</v>
      </c>
      <c r="B2224" s="340" t="s">
        <v>4404</v>
      </c>
      <c r="C2224" s="340">
        <v>489.9</v>
      </c>
    </row>
    <row r="2225" spans="1:3" x14ac:dyDescent="0.25">
      <c r="A2225" s="340" t="s">
        <v>2197</v>
      </c>
      <c r="B2225" s="340" t="s">
        <v>4404</v>
      </c>
      <c r="C2225" s="340">
        <v>0</v>
      </c>
    </row>
    <row r="2226" spans="1:3" x14ac:dyDescent="0.25">
      <c r="A2226" s="340" t="s">
        <v>2198</v>
      </c>
      <c r="B2226" s="340" t="s">
        <v>4404</v>
      </c>
      <c r="C2226" s="340">
        <v>0</v>
      </c>
    </row>
    <row r="2227" spans="1:3" x14ac:dyDescent="0.25">
      <c r="A2227" s="340" t="s">
        <v>4403</v>
      </c>
      <c r="B2227" s="340" t="s">
        <v>4404</v>
      </c>
      <c r="C2227" s="340">
        <v>413.08</v>
      </c>
    </row>
    <row r="2228" spans="1:3" x14ac:dyDescent="0.25">
      <c r="A2228" s="340" t="s">
        <v>4409</v>
      </c>
      <c r="B2228" s="340" t="s">
        <v>4410</v>
      </c>
      <c r="C2228" s="340">
        <v>0</v>
      </c>
    </row>
    <row r="2229" spans="1:3" x14ac:dyDescent="0.25">
      <c r="A2229" s="340" t="s">
        <v>4411</v>
      </c>
      <c r="B2229" s="340" t="s">
        <v>4412</v>
      </c>
      <c r="C2229" s="340">
        <v>88.66</v>
      </c>
    </row>
    <row r="2230" spans="1:3" x14ac:dyDescent="0.25">
      <c r="A2230" s="340" t="s">
        <v>4413</v>
      </c>
      <c r="B2230" s="340" t="s">
        <v>4414</v>
      </c>
      <c r="C2230" s="340">
        <v>0</v>
      </c>
    </row>
    <row r="2231" spans="1:3" x14ac:dyDescent="0.25">
      <c r="A2231" s="340" t="s">
        <v>4415</v>
      </c>
      <c r="B2231" s="340" t="s">
        <v>4416</v>
      </c>
      <c r="C2231" s="340">
        <v>0</v>
      </c>
    </row>
    <row r="2232" spans="1:3" x14ac:dyDescent="0.25">
      <c r="A2232" s="340" t="s">
        <v>4417</v>
      </c>
      <c r="B2232" s="340" t="s">
        <v>4418</v>
      </c>
      <c r="C2232" s="340">
        <v>0</v>
      </c>
    </row>
    <row r="2233" spans="1:3" x14ac:dyDescent="0.25">
      <c r="A2233" s="340" t="s">
        <v>7420</v>
      </c>
      <c r="B2233" s="340" t="s">
        <v>1324</v>
      </c>
      <c r="C2233" s="340">
        <v>3.91</v>
      </c>
    </row>
    <row r="2234" spans="1:3" x14ac:dyDescent="0.25">
      <c r="A2234" s="340" t="s">
        <v>6148</v>
      </c>
      <c r="B2234" s="340" t="s">
        <v>6149</v>
      </c>
      <c r="C2234" s="340">
        <v>409.8</v>
      </c>
    </row>
    <row r="2235" spans="1:3" x14ac:dyDescent="0.25">
      <c r="A2235" s="340" t="s">
        <v>4419</v>
      </c>
      <c r="B2235" s="340" t="s">
        <v>4420</v>
      </c>
      <c r="C2235" s="340">
        <v>286.39999999999998</v>
      </c>
    </row>
    <row r="2236" spans="1:3" x14ac:dyDescent="0.25">
      <c r="A2236" s="340" t="s">
        <v>6195</v>
      </c>
      <c r="B2236" s="340" t="s">
        <v>4420</v>
      </c>
      <c r="C2236" s="340">
        <v>428.44</v>
      </c>
    </row>
    <row r="2237" spans="1:3" x14ac:dyDescent="0.25">
      <c r="A2237" s="340" t="s">
        <v>1951</v>
      </c>
      <c r="B2237" s="340" t="s">
        <v>4421</v>
      </c>
      <c r="C2237" s="340">
        <v>0</v>
      </c>
    </row>
    <row r="2238" spans="1:3" x14ac:dyDescent="0.25">
      <c r="A2238" s="340" t="s">
        <v>1952</v>
      </c>
      <c r="B2238" s="340" t="s">
        <v>4421</v>
      </c>
      <c r="C2238" s="340">
        <v>370</v>
      </c>
    </row>
    <row r="2239" spans="1:3" x14ac:dyDescent="0.25">
      <c r="A2239" s="340" t="s">
        <v>2193</v>
      </c>
      <c r="B2239" s="340" t="s">
        <v>4424</v>
      </c>
      <c r="C2239" s="340">
        <v>0</v>
      </c>
    </row>
    <row r="2240" spans="1:3" x14ac:dyDescent="0.25">
      <c r="A2240" s="340" t="s">
        <v>2194</v>
      </c>
      <c r="B2240" s="340" t="s">
        <v>4424</v>
      </c>
      <c r="C2240" s="340">
        <v>0</v>
      </c>
    </row>
    <row r="2241" spans="1:3" x14ac:dyDescent="0.25">
      <c r="A2241" s="340" t="s">
        <v>7419</v>
      </c>
      <c r="B2241" s="340" t="s">
        <v>7418</v>
      </c>
      <c r="C2241" s="340">
        <v>86.14</v>
      </c>
    </row>
    <row r="2242" spans="1:3" x14ac:dyDescent="0.25">
      <c r="A2242" s="340" t="s">
        <v>7417</v>
      </c>
      <c r="B2242" s="340" t="s">
        <v>7416</v>
      </c>
      <c r="C2242" s="340">
        <v>202.28</v>
      </c>
    </row>
    <row r="2243" spans="1:3" x14ac:dyDescent="0.25">
      <c r="A2243" s="340" t="s">
        <v>7415</v>
      </c>
      <c r="B2243" s="340" t="s">
        <v>7414</v>
      </c>
      <c r="C2243" s="340">
        <v>155.47999999999999</v>
      </c>
    </row>
    <row r="2244" spans="1:3" x14ac:dyDescent="0.25">
      <c r="A2244" s="340" t="s">
        <v>7413</v>
      </c>
      <c r="B2244" s="340" t="s">
        <v>7412</v>
      </c>
      <c r="C2244" s="340">
        <v>214.5</v>
      </c>
    </row>
    <row r="2245" spans="1:3" x14ac:dyDescent="0.25">
      <c r="A2245" s="340" t="s">
        <v>7411</v>
      </c>
      <c r="B2245" s="340" t="s">
        <v>7410</v>
      </c>
      <c r="C2245" s="340">
        <v>274.42</v>
      </c>
    </row>
    <row r="2246" spans="1:3" x14ac:dyDescent="0.25">
      <c r="A2246" s="340" t="s">
        <v>7409</v>
      </c>
      <c r="B2246" s="340" t="s">
        <v>7408</v>
      </c>
      <c r="C2246" s="340">
        <v>100.52</v>
      </c>
    </row>
    <row r="2247" spans="1:3" x14ac:dyDescent="0.25">
      <c r="A2247" s="340" t="s">
        <v>7407</v>
      </c>
      <c r="B2247" s="340" t="s">
        <v>7406</v>
      </c>
      <c r="C2247" s="340">
        <v>179.44</v>
      </c>
    </row>
    <row r="2248" spans="1:3" x14ac:dyDescent="0.25">
      <c r="A2248" s="340" t="s">
        <v>7405</v>
      </c>
      <c r="B2248" s="340" t="s">
        <v>7404</v>
      </c>
      <c r="C2248" s="340">
        <v>168.28</v>
      </c>
    </row>
    <row r="2249" spans="1:3" x14ac:dyDescent="0.25">
      <c r="A2249" s="340" t="s">
        <v>10273</v>
      </c>
      <c r="B2249" s="340" t="s">
        <v>10357</v>
      </c>
      <c r="C2249" s="340">
        <v>0</v>
      </c>
    </row>
    <row r="2250" spans="1:3" x14ac:dyDescent="0.25">
      <c r="A2250" s="340" t="s">
        <v>7403</v>
      </c>
      <c r="B2250" s="340" t="s">
        <v>7402</v>
      </c>
      <c r="C2250" s="340">
        <v>94.32</v>
      </c>
    </row>
    <row r="2251" spans="1:3" x14ac:dyDescent="0.25">
      <c r="A2251" s="340" t="s">
        <v>7401</v>
      </c>
      <c r="B2251" s="340" t="s">
        <v>7400</v>
      </c>
      <c r="C2251" s="340">
        <v>135.78</v>
      </c>
    </row>
    <row r="2252" spans="1:3" x14ac:dyDescent="0.25">
      <c r="A2252" s="340" t="s">
        <v>10493</v>
      </c>
      <c r="B2252" s="340" t="s">
        <v>10494</v>
      </c>
      <c r="C2252" s="340">
        <v>0</v>
      </c>
    </row>
    <row r="2253" spans="1:3" x14ac:dyDescent="0.25">
      <c r="A2253" s="340" t="s">
        <v>7399</v>
      </c>
      <c r="B2253" s="340" t="s">
        <v>7398</v>
      </c>
      <c r="C2253" s="340">
        <v>103.24</v>
      </c>
    </row>
    <row r="2254" spans="1:3" x14ac:dyDescent="0.25">
      <c r="A2254" s="340" t="s">
        <v>7397</v>
      </c>
      <c r="B2254" s="340" t="s">
        <v>7396</v>
      </c>
      <c r="C2254" s="340">
        <v>93.16</v>
      </c>
    </row>
    <row r="2255" spans="1:3" x14ac:dyDescent="0.25">
      <c r="A2255" s="340" t="s">
        <v>7395</v>
      </c>
      <c r="B2255" s="340" t="s">
        <v>7394</v>
      </c>
      <c r="C2255" s="340">
        <v>176.46</v>
      </c>
    </row>
    <row r="2256" spans="1:3" x14ac:dyDescent="0.25">
      <c r="A2256" s="340" t="s">
        <v>7393</v>
      </c>
      <c r="B2256" s="340" t="s">
        <v>7392</v>
      </c>
      <c r="C2256" s="340">
        <v>131.02000000000001</v>
      </c>
    </row>
    <row r="2257" spans="1:3" x14ac:dyDescent="0.25">
      <c r="A2257" s="340" t="s">
        <v>10274</v>
      </c>
      <c r="B2257" s="340" t="s">
        <v>10358</v>
      </c>
      <c r="C2257" s="340">
        <v>0</v>
      </c>
    </row>
    <row r="2258" spans="1:3" x14ac:dyDescent="0.25">
      <c r="A2258" s="340" t="s">
        <v>2046</v>
      </c>
      <c r="B2258" s="340" t="s">
        <v>4427</v>
      </c>
      <c r="C2258" s="340">
        <v>0</v>
      </c>
    </row>
    <row r="2259" spans="1:3" x14ac:dyDescent="0.25">
      <c r="A2259" s="340" t="s">
        <v>7391</v>
      </c>
      <c r="B2259" s="340" t="s">
        <v>7390</v>
      </c>
      <c r="C2259" s="340">
        <v>0</v>
      </c>
    </row>
    <row r="2260" spans="1:3" x14ac:dyDescent="0.25">
      <c r="A2260" s="340" t="s">
        <v>8925</v>
      </c>
      <c r="B2260" s="340" t="s">
        <v>8930</v>
      </c>
      <c r="C2260" s="340">
        <v>0</v>
      </c>
    </row>
    <row r="2261" spans="1:3" x14ac:dyDescent="0.25">
      <c r="A2261" s="340" t="s">
        <v>8939</v>
      </c>
      <c r="B2261" s="340" t="s">
        <v>8942</v>
      </c>
      <c r="C2261" s="340">
        <v>0</v>
      </c>
    </row>
    <row r="2262" spans="1:3" x14ac:dyDescent="0.25">
      <c r="A2262" s="340" t="s">
        <v>7389</v>
      </c>
      <c r="B2262" s="340" t="s">
        <v>6457</v>
      </c>
      <c r="C2262" s="340">
        <v>0</v>
      </c>
    </row>
    <row r="2263" spans="1:3" x14ac:dyDescent="0.25">
      <c r="A2263" s="340" t="s">
        <v>6352</v>
      </c>
      <c r="B2263" s="340" t="s">
        <v>6353</v>
      </c>
      <c r="C2263" s="340">
        <v>225</v>
      </c>
    </row>
    <row r="2264" spans="1:3" x14ac:dyDescent="0.25">
      <c r="A2264" s="340" t="s">
        <v>6263</v>
      </c>
      <c r="B2264" s="340" t="s">
        <v>6264</v>
      </c>
      <c r="C2264" s="340">
        <v>345</v>
      </c>
    </row>
    <row r="2265" spans="1:3" x14ac:dyDescent="0.25">
      <c r="A2265" s="340" t="s">
        <v>7388</v>
      </c>
      <c r="B2265" s="340" t="s">
        <v>7387</v>
      </c>
      <c r="C2265" s="340">
        <v>19.16</v>
      </c>
    </row>
    <row r="2266" spans="1:3" x14ac:dyDescent="0.25">
      <c r="A2266" s="340" t="s">
        <v>7386</v>
      </c>
      <c r="B2266" s="340" t="s">
        <v>7385</v>
      </c>
      <c r="C2266" s="340">
        <v>35.78</v>
      </c>
    </row>
    <row r="2267" spans="1:3" x14ac:dyDescent="0.25">
      <c r="A2267" s="340" t="s">
        <v>7384</v>
      </c>
      <c r="B2267" s="340" t="s">
        <v>7383</v>
      </c>
      <c r="C2267" s="340">
        <v>40.94</v>
      </c>
    </row>
    <row r="2268" spans="1:3" x14ac:dyDescent="0.25">
      <c r="A2268" s="340" t="s">
        <v>7382</v>
      </c>
      <c r="B2268" s="340" t="s">
        <v>7381</v>
      </c>
      <c r="C2268" s="340">
        <v>14.44</v>
      </c>
    </row>
    <row r="2269" spans="1:3" x14ac:dyDescent="0.25">
      <c r="A2269" s="340" t="s">
        <v>7380</v>
      </c>
      <c r="B2269" s="340" t="s">
        <v>7379</v>
      </c>
      <c r="C2269" s="340">
        <v>17.04</v>
      </c>
    </row>
    <row r="2270" spans="1:3" x14ac:dyDescent="0.25">
      <c r="A2270" s="340" t="s">
        <v>7378</v>
      </c>
      <c r="B2270" s="340" t="s">
        <v>7377</v>
      </c>
      <c r="C2270" s="340">
        <v>8.76</v>
      </c>
    </row>
    <row r="2271" spans="1:3" x14ac:dyDescent="0.25">
      <c r="A2271" s="340" t="s">
        <v>7376</v>
      </c>
      <c r="B2271" s="340" t="s">
        <v>7375</v>
      </c>
      <c r="C2271" s="340">
        <v>1.96</v>
      </c>
    </row>
    <row r="2272" spans="1:3" x14ac:dyDescent="0.25">
      <c r="A2272" s="340" t="s">
        <v>7374</v>
      </c>
      <c r="B2272" s="340" t="s">
        <v>7373</v>
      </c>
      <c r="C2272" s="340">
        <v>3.86</v>
      </c>
    </row>
    <row r="2273" spans="1:3" x14ac:dyDescent="0.25">
      <c r="A2273" s="340" t="s">
        <v>7372</v>
      </c>
      <c r="B2273" s="340" t="s">
        <v>7371</v>
      </c>
      <c r="C2273" s="340">
        <v>1.64</v>
      </c>
    </row>
    <row r="2274" spans="1:3" x14ac:dyDescent="0.25">
      <c r="A2274" s="340" t="s">
        <v>7370</v>
      </c>
      <c r="B2274" s="340" t="s">
        <v>7369</v>
      </c>
      <c r="C2274" s="340">
        <v>3.06</v>
      </c>
    </row>
    <row r="2275" spans="1:3" x14ac:dyDescent="0.25">
      <c r="A2275" s="340" t="s">
        <v>7368</v>
      </c>
      <c r="B2275" s="340" t="s">
        <v>7367</v>
      </c>
      <c r="C2275" s="340">
        <v>10.62</v>
      </c>
    </row>
    <row r="2276" spans="1:3" x14ac:dyDescent="0.25">
      <c r="A2276" s="340" t="s">
        <v>7365</v>
      </c>
      <c r="B2276" s="340" t="s">
        <v>7364</v>
      </c>
      <c r="C2276" s="340">
        <v>24.38</v>
      </c>
    </row>
    <row r="2277" spans="1:3" x14ac:dyDescent="0.25">
      <c r="A2277" s="340" t="s">
        <v>7363</v>
      </c>
      <c r="B2277" s="340" t="s">
        <v>7362</v>
      </c>
      <c r="C2277" s="340">
        <v>19.78</v>
      </c>
    </row>
    <row r="2278" spans="1:3" x14ac:dyDescent="0.25">
      <c r="A2278" s="340" t="s">
        <v>7361</v>
      </c>
      <c r="B2278" s="340" t="s">
        <v>7360</v>
      </c>
      <c r="C2278" s="340">
        <v>2.12</v>
      </c>
    </row>
    <row r="2279" spans="1:3" x14ac:dyDescent="0.25">
      <c r="A2279" s="340" t="s">
        <v>7359</v>
      </c>
      <c r="B2279" s="340" t="s">
        <v>7358</v>
      </c>
      <c r="C2279" s="340">
        <v>4.54</v>
      </c>
    </row>
    <row r="2280" spans="1:3" x14ac:dyDescent="0.25">
      <c r="A2280" s="340" t="s">
        <v>7357</v>
      </c>
      <c r="B2280" s="340" t="s">
        <v>7356</v>
      </c>
      <c r="C2280" s="340">
        <v>4.2</v>
      </c>
    </row>
    <row r="2281" spans="1:3" x14ac:dyDescent="0.25">
      <c r="A2281" s="340" t="s">
        <v>7355</v>
      </c>
      <c r="B2281" s="340" t="s">
        <v>7354</v>
      </c>
      <c r="C2281" s="340">
        <v>15.82</v>
      </c>
    </row>
    <row r="2282" spans="1:3" x14ac:dyDescent="0.25">
      <c r="A2282" s="340" t="s">
        <v>7353</v>
      </c>
      <c r="B2282" s="340" t="s">
        <v>7352</v>
      </c>
      <c r="C2282" s="340">
        <v>34.54</v>
      </c>
    </row>
    <row r="2283" spans="1:3" x14ac:dyDescent="0.25">
      <c r="A2283" s="340" t="s">
        <v>7351</v>
      </c>
      <c r="B2283" s="340" t="s">
        <v>7350</v>
      </c>
      <c r="C2283" s="340">
        <v>18.68</v>
      </c>
    </row>
    <row r="2284" spans="1:3" x14ac:dyDescent="0.25">
      <c r="A2284" s="340" t="s">
        <v>7349</v>
      </c>
      <c r="B2284" s="340" t="s">
        <v>7348</v>
      </c>
      <c r="C2284" s="340">
        <v>9.2799999999999994</v>
      </c>
    </row>
    <row r="2285" spans="1:3" x14ac:dyDescent="0.25">
      <c r="A2285" s="340" t="s">
        <v>7347</v>
      </c>
      <c r="B2285" s="340" t="s">
        <v>7346</v>
      </c>
      <c r="C2285" s="340">
        <v>15.6</v>
      </c>
    </row>
    <row r="2286" spans="1:3" x14ac:dyDescent="0.25">
      <c r="A2286" s="340" t="s">
        <v>7345</v>
      </c>
      <c r="B2286" s="340" t="s">
        <v>7344</v>
      </c>
      <c r="C2286" s="340">
        <v>19.16</v>
      </c>
    </row>
    <row r="2287" spans="1:3" x14ac:dyDescent="0.25">
      <c r="A2287" s="340" t="s">
        <v>7343</v>
      </c>
      <c r="B2287" s="340" t="s">
        <v>7342</v>
      </c>
      <c r="C2287" s="340">
        <v>23.4</v>
      </c>
    </row>
    <row r="2288" spans="1:3" x14ac:dyDescent="0.25">
      <c r="A2288" s="340" t="s">
        <v>7341</v>
      </c>
      <c r="B2288" s="340" t="s">
        <v>7340</v>
      </c>
      <c r="C2288" s="340">
        <v>106.5</v>
      </c>
    </row>
    <row r="2289" spans="1:3" x14ac:dyDescent="0.25">
      <c r="A2289" s="340" t="s">
        <v>7339</v>
      </c>
      <c r="B2289" s="340" t="s">
        <v>7338</v>
      </c>
      <c r="C2289" s="340">
        <v>107.94</v>
      </c>
    </row>
    <row r="2290" spans="1:3" x14ac:dyDescent="0.25">
      <c r="A2290" s="340" t="s">
        <v>7337</v>
      </c>
      <c r="B2290" s="340" t="s">
        <v>7336</v>
      </c>
      <c r="C2290" s="340">
        <v>121</v>
      </c>
    </row>
    <row r="2291" spans="1:3" x14ac:dyDescent="0.25">
      <c r="A2291" s="340" t="s">
        <v>7335</v>
      </c>
      <c r="B2291" s="340" t="s">
        <v>7334</v>
      </c>
      <c r="C2291" s="340">
        <v>205.8</v>
      </c>
    </row>
    <row r="2292" spans="1:3" x14ac:dyDescent="0.25">
      <c r="A2292" s="340" t="s">
        <v>7333</v>
      </c>
      <c r="B2292" s="340" t="s">
        <v>7332</v>
      </c>
      <c r="C2292" s="340">
        <v>206.86</v>
      </c>
    </row>
    <row r="2293" spans="1:3" x14ac:dyDescent="0.25">
      <c r="A2293" s="340" t="s">
        <v>7331</v>
      </c>
      <c r="B2293" s="340" t="s">
        <v>7330</v>
      </c>
      <c r="C2293" s="340">
        <v>201.26</v>
      </c>
    </row>
    <row r="2294" spans="1:3" x14ac:dyDescent="0.25">
      <c r="A2294" s="340" t="s">
        <v>7329</v>
      </c>
      <c r="B2294" s="340" t="s">
        <v>7328</v>
      </c>
      <c r="C2294" s="340">
        <v>175.08</v>
      </c>
    </row>
    <row r="2295" spans="1:3" x14ac:dyDescent="0.25">
      <c r="A2295" s="340" t="s">
        <v>7327</v>
      </c>
      <c r="B2295" s="340" t="s">
        <v>7326</v>
      </c>
      <c r="C2295" s="340">
        <v>174.72</v>
      </c>
    </row>
    <row r="2296" spans="1:3" x14ac:dyDescent="0.25">
      <c r="A2296" s="340" t="s">
        <v>7325</v>
      </c>
      <c r="B2296" s="340" t="s">
        <v>7324</v>
      </c>
      <c r="C2296" s="340">
        <v>145.96</v>
      </c>
    </row>
    <row r="2297" spans="1:3" x14ac:dyDescent="0.25">
      <c r="A2297" s="340" t="s">
        <v>7323</v>
      </c>
      <c r="B2297" s="340" t="s">
        <v>7322</v>
      </c>
      <c r="C2297" s="340">
        <v>179.5</v>
      </c>
    </row>
    <row r="2298" spans="1:3" x14ac:dyDescent="0.25">
      <c r="A2298" s="340" t="s">
        <v>7321</v>
      </c>
      <c r="B2298" s="340" t="s">
        <v>7320</v>
      </c>
      <c r="C2298" s="340">
        <v>167.74</v>
      </c>
    </row>
    <row r="2299" spans="1:3" x14ac:dyDescent="0.25">
      <c r="A2299" s="340" t="s">
        <v>7319</v>
      </c>
      <c r="B2299" s="340" t="s">
        <v>7318</v>
      </c>
      <c r="C2299" s="340">
        <v>135.08000000000001</v>
      </c>
    </row>
    <row r="2300" spans="1:3" x14ac:dyDescent="0.25">
      <c r="A2300" s="340" t="s">
        <v>7317</v>
      </c>
      <c r="B2300" s="340" t="s">
        <v>7316</v>
      </c>
      <c r="C2300" s="340">
        <v>198.38</v>
      </c>
    </row>
    <row r="2301" spans="1:3" x14ac:dyDescent="0.25">
      <c r="A2301" s="340" t="s">
        <v>7315</v>
      </c>
      <c r="B2301" s="340" t="s">
        <v>7314</v>
      </c>
      <c r="C2301" s="340">
        <v>177.26</v>
      </c>
    </row>
    <row r="2302" spans="1:3" x14ac:dyDescent="0.25">
      <c r="A2302" s="340" t="s">
        <v>7313</v>
      </c>
      <c r="B2302" s="340" t="s">
        <v>7312</v>
      </c>
      <c r="C2302" s="340">
        <v>173.3</v>
      </c>
    </row>
    <row r="2303" spans="1:3" x14ac:dyDescent="0.25">
      <c r="A2303" s="340" t="s">
        <v>7311</v>
      </c>
      <c r="B2303" s="340" t="s">
        <v>7310</v>
      </c>
      <c r="C2303" s="340">
        <v>75.88</v>
      </c>
    </row>
    <row r="2304" spans="1:3" x14ac:dyDescent="0.25">
      <c r="A2304" s="340" t="s">
        <v>7309</v>
      </c>
      <c r="B2304" s="340" t="s">
        <v>7308</v>
      </c>
      <c r="C2304" s="340">
        <v>132.28</v>
      </c>
    </row>
    <row r="2305" spans="1:3" x14ac:dyDescent="0.25">
      <c r="A2305" s="340" t="s">
        <v>7307</v>
      </c>
      <c r="B2305" s="340" t="s">
        <v>7306</v>
      </c>
      <c r="C2305" s="340">
        <v>131.36000000000001</v>
      </c>
    </row>
    <row r="2306" spans="1:3" x14ac:dyDescent="0.25">
      <c r="A2306" s="340" t="s">
        <v>7305</v>
      </c>
      <c r="B2306" s="340" t="s">
        <v>7304</v>
      </c>
      <c r="C2306" s="340">
        <v>119.82</v>
      </c>
    </row>
    <row r="2307" spans="1:3" x14ac:dyDescent="0.25">
      <c r="A2307" s="340" t="s">
        <v>7303</v>
      </c>
      <c r="B2307" s="340" t="s">
        <v>7302</v>
      </c>
      <c r="C2307" s="340">
        <v>278.88</v>
      </c>
    </row>
    <row r="2308" spans="1:3" x14ac:dyDescent="0.25">
      <c r="A2308" s="340" t="s">
        <v>7301</v>
      </c>
      <c r="B2308" s="340" t="s">
        <v>7300</v>
      </c>
      <c r="C2308" s="340">
        <v>102.8</v>
      </c>
    </row>
    <row r="2309" spans="1:3" x14ac:dyDescent="0.25">
      <c r="A2309" s="340" t="s">
        <v>7299</v>
      </c>
      <c r="B2309" s="340" t="s">
        <v>7298</v>
      </c>
      <c r="C2309" s="340">
        <v>266.48</v>
      </c>
    </row>
    <row r="2310" spans="1:3" x14ac:dyDescent="0.25">
      <c r="A2310" s="340" t="s">
        <v>7297</v>
      </c>
      <c r="B2310" s="340" t="s">
        <v>7296</v>
      </c>
      <c r="C2310" s="340">
        <v>89.76</v>
      </c>
    </row>
    <row r="2311" spans="1:3" x14ac:dyDescent="0.25">
      <c r="A2311" s="340" t="s">
        <v>7295</v>
      </c>
      <c r="B2311" s="340" t="s">
        <v>7294</v>
      </c>
      <c r="C2311" s="340">
        <v>151.08000000000001</v>
      </c>
    </row>
    <row r="2312" spans="1:3" x14ac:dyDescent="0.25">
      <c r="A2312" s="340" t="s">
        <v>7293</v>
      </c>
      <c r="B2312" s="340" t="s">
        <v>7292</v>
      </c>
      <c r="C2312" s="340">
        <v>146.34</v>
      </c>
    </row>
    <row r="2313" spans="1:3" x14ac:dyDescent="0.25">
      <c r="A2313" s="340" t="s">
        <v>6732</v>
      </c>
      <c r="B2313" s="340" t="s">
        <v>6733</v>
      </c>
      <c r="C2313" s="340">
        <v>0</v>
      </c>
    </row>
    <row r="2314" spans="1:3" x14ac:dyDescent="0.25">
      <c r="A2314" s="340" t="s">
        <v>10075</v>
      </c>
      <c r="B2314" s="340" t="s">
        <v>10076</v>
      </c>
      <c r="C2314" s="340">
        <v>24</v>
      </c>
    </row>
    <row r="2315" spans="1:3" x14ac:dyDescent="0.25">
      <c r="A2315" s="340" t="s">
        <v>7289</v>
      </c>
      <c r="B2315" s="340" t="s">
        <v>4441</v>
      </c>
      <c r="C2315" s="340">
        <v>0</v>
      </c>
    </row>
    <row r="2316" spans="1:3" x14ac:dyDescent="0.25">
      <c r="A2316" s="340" t="s">
        <v>4443</v>
      </c>
      <c r="B2316" s="340" t="s">
        <v>4444</v>
      </c>
      <c r="C2316" s="340">
        <v>0</v>
      </c>
    </row>
    <row r="2317" spans="1:3" x14ac:dyDescent="0.25">
      <c r="A2317" s="340" t="s">
        <v>4445</v>
      </c>
      <c r="B2317" s="340" t="s">
        <v>4446</v>
      </c>
      <c r="C2317" s="340">
        <v>0</v>
      </c>
    </row>
    <row r="2318" spans="1:3" x14ac:dyDescent="0.25">
      <c r="A2318" s="340" t="s">
        <v>7288</v>
      </c>
      <c r="B2318" s="340" t="s">
        <v>7287</v>
      </c>
      <c r="C2318" s="340">
        <v>0</v>
      </c>
    </row>
    <row r="2319" spans="1:3" x14ac:dyDescent="0.25">
      <c r="A2319" s="340" t="s">
        <v>7286</v>
      </c>
      <c r="B2319" s="340" t="s">
        <v>7285</v>
      </c>
      <c r="C2319" s="340">
        <v>2900</v>
      </c>
    </row>
    <row r="2320" spans="1:3" x14ac:dyDescent="0.25">
      <c r="A2320" s="340" t="s">
        <v>7284</v>
      </c>
      <c r="B2320" s="340" t="s">
        <v>7283</v>
      </c>
      <c r="C2320" s="340">
        <v>6900</v>
      </c>
    </row>
    <row r="2321" spans="1:3" x14ac:dyDescent="0.25">
      <c r="A2321" s="340" t="s">
        <v>5712</v>
      </c>
      <c r="B2321" s="340" t="s">
        <v>5713</v>
      </c>
      <c r="C2321" s="340">
        <v>66.760000000000005</v>
      </c>
    </row>
    <row r="2322" spans="1:3" x14ac:dyDescent="0.25">
      <c r="A2322" s="340" t="s">
        <v>4451</v>
      </c>
      <c r="B2322" s="340" t="s">
        <v>4449</v>
      </c>
      <c r="C2322" s="340">
        <v>0</v>
      </c>
    </row>
    <row r="2323" spans="1:3" x14ac:dyDescent="0.25">
      <c r="A2323" s="340" t="s">
        <v>4448</v>
      </c>
      <c r="B2323" s="340" t="s">
        <v>4449</v>
      </c>
      <c r="C2323" s="340">
        <v>0</v>
      </c>
    </row>
    <row r="2324" spans="1:3" x14ac:dyDescent="0.25">
      <c r="A2324" s="340" t="s">
        <v>4452</v>
      </c>
      <c r="B2324" s="340" t="s">
        <v>4453</v>
      </c>
      <c r="C2324" s="340">
        <v>0</v>
      </c>
    </row>
    <row r="2325" spans="1:3" x14ac:dyDescent="0.25">
      <c r="A2325" s="340" t="s">
        <v>4454</v>
      </c>
      <c r="B2325" s="340" t="s">
        <v>4455</v>
      </c>
      <c r="C2325" s="340">
        <v>0</v>
      </c>
    </row>
    <row r="2326" spans="1:3" x14ac:dyDescent="0.25">
      <c r="A2326" s="340" t="s">
        <v>7282</v>
      </c>
      <c r="B2326" s="340" t="s">
        <v>7281</v>
      </c>
      <c r="C2326" s="340">
        <v>0</v>
      </c>
    </row>
    <row r="2327" spans="1:3" x14ac:dyDescent="0.25">
      <c r="A2327" s="340" t="s">
        <v>7280</v>
      </c>
      <c r="B2327" s="340" t="s">
        <v>7279</v>
      </c>
      <c r="C2327" s="340">
        <v>0</v>
      </c>
    </row>
    <row r="2328" spans="1:3" x14ac:dyDescent="0.25">
      <c r="A2328" s="340" t="s">
        <v>129</v>
      </c>
      <c r="B2328" s="340" t="s">
        <v>5865</v>
      </c>
      <c r="C2328" s="340">
        <v>138.47999999999999</v>
      </c>
    </row>
    <row r="2329" spans="1:3" x14ac:dyDescent="0.25">
      <c r="A2329" s="340" t="s">
        <v>4456</v>
      </c>
      <c r="B2329" s="340" t="s">
        <v>4457</v>
      </c>
      <c r="C2329" s="340">
        <v>0</v>
      </c>
    </row>
    <row r="2330" spans="1:3" x14ac:dyDescent="0.25">
      <c r="A2330" s="340" t="s">
        <v>4459</v>
      </c>
      <c r="B2330" s="340" t="s">
        <v>4460</v>
      </c>
      <c r="C2330" s="340">
        <v>0</v>
      </c>
    </row>
    <row r="2331" spans="1:3" x14ac:dyDescent="0.25">
      <c r="A2331" s="340" t="s">
        <v>4462</v>
      </c>
      <c r="B2331" s="340" t="s">
        <v>4463</v>
      </c>
      <c r="C2331" s="340">
        <v>0</v>
      </c>
    </row>
    <row r="2332" spans="1:3" x14ac:dyDescent="0.25">
      <c r="A2332" s="340" t="s">
        <v>4466</v>
      </c>
      <c r="B2332" s="340" t="s">
        <v>1335</v>
      </c>
      <c r="C2332" s="340">
        <v>0</v>
      </c>
    </row>
    <row r="2333" spans="1:3" x14ac:dyDescent="0.25">
      <c r="A2333" s="340" t="s">
        <v>4468</v>
      </c>
      <c r="B2333" s="340" t="s">
        <v>4469</v>
      </c>
      <c r="C2333" s="340">
        <v>88.92</v>
      </c>
    </row>
    <row r="2334" spans="1:3" x14ac:dyDescent="0.25">
      <c r="A2334" s="340" t="s">
        <v>4471</v>
      </c>
      <c r="B2334" s="340" t="s">
        <v>4472</v>
      </c>
      <c r="C2334" s="340">
        <v>0</v>
      </c>
    </row>
    <row r="2335" spans="1:3" x14ac:dyDescent="0.25">
      <c r="A2335" s="340" t="s">
        <v>4474</v>
      </c>
      <c r="B2335" s="340" t="s">
        <v>4475</v>
      </c>
      <c r="C2335" s="340">
        <v>0</v>
      </c>
    </row>
    <row r="2336" spans="1:3" x14ac:dyDescent="0.25">
      <c r="A2336" s="340" t="s">
        <v>4477</v>
      </c>
      <c r="B2336" s="340" t="s">
        <v>1338</v>
      </c>
      <c r="C2336" s="340">
        <v>96.82</v>
      </c>
    </row>
    <row r="2337" spans="1:3" x14ac:dyDescent="0.25">
      <c r="A2337" s="340" t="s">
        <v>7277</v>
      </c>
      <c r="B2337" s="340" t="s">
        <v>5716</v>
      </c>
      <c r="C2337" s="340">
        <v>127.5</v>
      </c>
    </row>
    <row r="2338" spans="1:3" x14ac:dyDescent="0.25">
      <c r="A2338" s="340" t="s">
        <v>4479</v>
      </c>
      <c r="B2338" s="340" t="s">
        <v>4480</v>
      </c>
      <c r="C2338" s="340">
        <v>136</v>
      </c>
    </row>
    <row r="2339" spans="1:3" x14ac:dyDescent="0.25">
      <c r="A2339" s="340" t="s">
        <v>1343</v>
      </c>
      <c r="B2339" s="340" t="s">
        <v>1344</v>
      </c>
      <c r="C2339" s="340">
        <v>136</v>
      </c>
    </row>
    <row r="2340" spans="1:3" x14ac:dyDescent="0.25">
      <c r="A2340" s="340" t="s">
        <v>4482</v>
      </c>
      <c r="B2340" s="340" t="s">
        <v>4483</v>
      </c>
      <c r="C2340" s="340">
        <v>0</v>
      </c>
    </row>
    <row r="2341" spans="1:3" x14ac:dyDescent="0.25">
      <c r="A2341" s="340" t="s">
        <v>4485</v>
      </c>
      <c r="B2341" s="340" t="s">
        <v>4486</v>
      </c>
      <c r="C2341" s="340">
        <v>170</v>
      </c>
    </row>
    <row r="2342" spans="1:3" x14ac:dyDescent="0.25">
      <c r="A2342" s="340" t="s">
        <v>1346</v>
      </c>
      <c r="B2342" s="340" t="s">
        <v>1347</v>
      </c>
      <c r="C2342" s="340">
        <v>170</v>
      </c>
    </row>
    <row r="2343" spans="1:3" x14ac:dyDescent="0.25">
      <c r="A2343" s="340" t="s">
        <v>4488</v>
      </c>
      <c r="B2343" s="340" t="s">
        <v>4489</v>
      </c>
      <c r="C2343" s="340">
        <v>183.6</v>
      </c>
    </row>
    <row r="2344" spans="1:3" x14ac:dyDescent="0.25">
      <c r="A2344" s="340" t="s">
        <v>1349</v>
      </c>
      <c r="B2344" s="340" t="s">
        <v>1350</v>
      </c>
      <c r="C2344" s="340">
        <v>183.6</v>
      </c>
    </row>
    <row r="2345" spans="1:3" x14ac:dyDescent="0.25">
      <c r="A2345" s="340" t="s">
        <v>4491</v>
      </c>
      <c r="B2345" s="340" t="s">
        <v>4492</v>
      </c>
      <c r="C2345" s="340">
        <v>0</v>
      </c>
    </row>
    <row r="2346" spans="1:3" x14ac:dyDescent="0.25">
      <c r="A2346" s="340" t="s">
        <v>4494</v>
      </c>
      <c r="B2346" s="340" t="s">
        <v>4495</v>
      </c>
      <c r="C2346" s="340">
        <v>0</v>
      </c>
    </row>
    <row r="2347" spans="1:3" x14ac:dyDescent="0.25">
      <c r="A2347" s="340" t="s">
        <v>4497</v>
      </c>
      <c r="B2347" s="340" t="s">
        <v>4498</v>
      </c>
      <c r="C2347" s="340">
        <v>0</v>
      </c>
    </row>
    <row r="2348" spans="1:3" x14ac:dyDescent="0.25">
      <c r="A2348" s="340" t="s">
        <v>4500</v>
      </c>
      <c r="B2348" s="340" t="s">
        <v>4501</v>
      </c>
      <c r="C2348" s="340">
        <v>0</v>
      </c>
    </row>
    <row r="2349" spans="1:3" x14ac:dyDescent="0.25">
      <c r="A2349" s="340" t="s">
        <v>4503</v>
      </c>
      <c r="B2349" s="340" t="s">
        <v>1353</v>
      </c>
      <c r="C2349" s="340">
        <v>70.14</v>
      </c>
    </row>
    <row r="2350" spans="1:3" x14ac:dyDescent="0.25">
      <c r="A2350" s="340" t="s">
        <v>5757</v>
      </c>
      <c r="B2350" s="340" t="s">
        <v>5758</v>
      </c>
      <c r="C2350" s="340">
        <v>73.66</v>
      </c>
    </row>
    <row r="2351" spans="1:3" x14ac:dyDescent="0.25">
      <c r="A2351" s="340" t="s">
        <v>4505</v>
      </c>
      <c r="B2351" s="340" t="s">
        <v>4506</v>
      </c>
      <c r="C2351" s="340">
        <v>0</v>
      </c>
    </row>
    <row r="2352" spans="1:3" x14ac:dyDescent="0.25">
      <c r="A2352" s="340" t="s">
        <v>4508</v>
      </c>
      <c r="B2352" s="340" t="s">
        <v>4509</v>
      </c>
      <c r="C2352" s="340">
        <v>128.44</v>
      </c>
    </row>
    <row r="2353" spans="1:3" x14ac:dyDescent="0.25">
      <c r="A2353" s="340" t="s">
        <v>4511</v>
      </c>
      <c r="B2353" s="340" t="s">
        <v>4512</v>
      </c>
      <c r="C2353" s="340">
        <v>0</v>
      </c>
    </row>
    <row r="2354" spans="1:3" x14ac:dyDescent="0.25">
      <c r="A2354" s="340" t="s">
        <v>1361</v>
      </c>
      <c r="B2354" s="340" t="s">
        <v>1362</v>
      </c>
      <c r="C2354" s="340">
        <v>108.2</v>
      </c>
    </row>
    <row r="2355" spans="1:3" x14ac:dyDescent="0.25">
      <c r="A2355" s="340" t="s">
        <v>4514</v>
      </c>
      <c r="B2355" s="340" t="s">
        <v>4515</v>
      </c>
      <c r="C2355" s="340">
        <v>0</v>
      </c>
    </row>
    <row r="2356" spans="1:3" x14ac:dyDescent="0.25">
      <c r="A2356" s="340" t="s">
        <v>1921</v>
      </c>
      <c r="B2356" s="340" t="s">
        <v>4517</v>
      </c>
      <c r="C2356" s="340">
        <v>164.3</v>
      </c>
    </row>
    <row r="2357" spans="1:3" x14ac:dyDescent="0.25">
      <c r="A2357" s="340" t="s">
        <v>4519</v>
      </c>
      <c r="B2357" s="340" t="s">
        <v>4520</v>
      </c>
      <c r="C2357" s="340">
        <v>0</v>
      </c>
    </row>
    <row r="2358" spans="1:3" x14ac:dyDescent="0.25">
      <c r="A2358" s="340" t="s">
        <v>1922</v>
      </c>
      <c r="B2358" s="340" t="s">
        <v>4522</v>
      </c>
      <c r="C2358" s="340">
        <v>198.56</v>
      </c>
    </row>
    <row r="2359" spans="1:3" x14ac:dyDescent="0.25">
      <c r="A2359" s="340" t="s">
        <v>4524</v>
      </c>
      <c r="B2359" s="340" t="s">
        <v>4525</v>
      </c>
      <c r="C2359" s="340">
        <v>238.28</v>
      </c>
    </row>
    <row r="2360" spans="1:3" x14ac:dyDescent="0.25">
      <c r="A2360" s="340" t="s">
        <v>1924</v>
      </c>
      <c r="B2360" s="340" t="s">
        <v>4527</v>
      </c>
      <c r="C2360" s="340">
        <v>238.28</v>
      </c>
    </row>
    <row r="2361" spans="1:3" x14ac:dyDescent="0.25">
      <c r="A2361" s="340" t="s">
        <v>4529</v>
      </c>
      <c r="B2361" s="340" t="s">
        <v>4530</v>
      </c>
      <c r="C2361" s="340">
        <v>526.72</v>
      </c>
    </row>
    <row r="2362" spans="1:3" x14ac:dyDescent="0.25">
      <c r="A2362" s="340" t="s">
        <v>1925</v>
      </c>
      <c r="B2362" s="340" t="s">
        <v>4532</v>
      </c>
      <c r="C2362" s="340">
        <v>280.89999999999998</v>
      </c>
    </row>
    <row r="2363" spans="1:3" x14ac:dyDescent="0.25">
      <c r="A2363" s="340" t="s">
        <v>4534</v>
      </c>
      <c r="B2363" s="340" t="s">
        <v>4535</v>
      </c>
      <c r="C2363" s="340">
        <v>309.95999999999998</v>
      </c>
    </row>
    <row r="2364" spans="1:3" x14ac:dyDescent="0.25">
      <c r="A2364" s="340" t="s">
        <v>1926</v>
      </c>
      <c r="B2364" s="340" t="s">
        <v>4537</v>
      </c>
      <c r="C2364" s="340">
        <v>309.95999999999998</v>
      </c>
    </row>
    <row r="2365" spans="1:3" x14ac:dyDescent="0.25">
      <c r="A2365" s="340" t="s">
        <v>4539</v>
      </c>
      <c r="B2365" s="340" t="s">
        <v>4540</v>
      </c>
      <c r="C2365" s="340">
        <v>0</v>
      </c>
    </row>
    <row r="2366" spans="1:3" x14ac:dyDescent="0.25">
      <c r="A2366" s="340" t="s">
        <v>4542</v>
      </c>
      <c r="B2366" s="340" t="s">
        <v>4543</v>
      </c>
      <c r="C2366" s="340">
        <v>0</v>
      </c>
    </row>
    <row r="2367" spans="1:3" x14ac:dyDescent="0.25">
      <c r="A2367" s="340" t="s">
        <v>2152</v>
      </c>
      <c r="B2367" s="340" t="s">
        <v>7274</v>
      </c>
      <c r="C2367" s="340">
        <v>1456.28</v>
      </c>
    </row>
    <row r="2368" spans="1:3" x14ac:dyDescent="0.25">
      <c r="A2368" s="340" t="s">
        <v>2154</v>
      </c>
      <c r="B2368" s="340" t="s">
        <v>7273</v>
      </c>
      <c r="C2368" s="340">
        <v>1367.6</v>
      </c>
    </row>
    <row r="2369" spans="1:3" x14ac:dyDescent="0.25">
      <c r="A2369" s="340" t="s">
        <v>2156</v>
      </c>
      <c r="B2369" s="340" t="s">
        <v>7272</v>
      </c>
      <c r="C2369" s="340">
        <v>802.54</v>
      </c>
    </row>
    <row r="2370" spans="1:3" x14ac:dyDescent="0.25">
      <c r="A2370" s="340" t="s">
        <v>2153</v>
      </c>
      <c r="B2370" s="340" t="s">
        <v>7271</v>
      </c>
      <c r="C2370" s="340">
        <v>1012.78</v>
      </c>
    </row>
    <row r="2371" spans="1:3" x14ac:dyDescent="0.25">
      <c r="A2371" s="340" t="s">
        <v>2155</v>
      </c>
      <c r="B2371" s="340" t="s">
        <v>7270</v>
      </c>
      <c r="C2371" s="340">
        <v>1252.5</v>
      </c>
    </row>
    <row r="2372" spans="1:3" x14ac:dyDescent="0.25">
      <c r="A2372" s="340" t="s">
        <v>2157</v>
      </c>
      <c r="B2372" s="340" t="s">
        <v>7269</v>
      </c>
      <c r="C2372" s="340">
        <v>0</v>
      </c>
    </row>
    <row r="2373" spans="1:3" x14ac:dyDescent="0.25">
      <c r="A2373" s="340" t="s">
        <v>1935</v>
      </c>
      <c r="B2373" s="340" t="s">
        <v>7268</v>
      </c>
      <c r="C2373" s="340">
        <v>448.54</v>
      </c>
    </row>
    <row r="2374" spans="1:3" x14ac:dyDescent="0.25">
      <c r="A2374" s="340" t="s">
        <v>1934</v>
      </c>
      <c r="B2374" s="340" t="s">
        <v>7267</v>
      </c>
      <c r="C2374" s="340">
        <v>286.52</v>
      </c>
    </row>
    <row r="2375" spans="1:3" x14ac:dyDescent="0.25">
      <c r="A2375" s="340" t="s">
        <v>1936</v>
      </c>
      <c r="B2375" s="340" t="s">
        <v>7266</v>
      </c>
      <c r="C2375" s="340">
        <v>90.9</v>
      </c>
    </row>
    <row r="2376" spans="1:3" x14ac:dyDescent="0.25">
      <c r="A2376" s="340" t="s">
        <v>2983</v>
      </c>
      <c r="B2376" s="340" t="s">
        <v>7265</v>
      </c>
      <c r="C2376" s="340">
        <v>0</v>
      </c>
    </row>
    <row r="2377" spans="1:3" x14ac:dyDescent="0.25">
      <c r="A2377" s="340" t="s">
        <v>2984</v>
      </c>
      <c r="B2377" s="340" t="s">
        <v>7264</v>
      </c>
      <c r="C2377" s="340">
        <v>0</v>
      </c>
    </row>
    <row r="2378" spans="1:3" x14ac:dyDescent="0.25">
      <c r="A2378" s="340" t="s">
        <v>5971</v>
      </c>
      <c r="B2378" s="340" t="s">
        <v>7263</v>
      </c>
      <c r="C2378" s="340">
        <v>1136.78</v>
      </c>
    </row>
    <row r="2379" spans="1:3" x14ac:dyDescent="0.25">
      <c r="A2379" s="340" t="s">
        <v>5970</v>
      </c>
      <c r="B2379" s="340" t="s">
        <v>7262</v>
      </c>
      <c r="C2379" s="340">
        <v>1136.78</v>
      </c>
    </row>
    <row r="2380" spans="1:3" x14ac:dyDescent="0.25">
      <c r="A2380" s="340" t="s">
        <v>2192</v>
      </c>
      <c r="B2380" s="340" t="s">
        <v>7261</v>
      </c>
      <c r="C2380" s="340">
        <v>193.1</v>
      </c>
    </row>
    <row r="2381" spans="1:3" x14ac:dyDescent="0.25">
      <c r="A2381" s="340" t="s">
        <v>2985</v>
      </c>
      <c r="B2381" s="340" t="s">
        <v>7260</v>
      </c>
      <c r="C2381" s="340">
        <v>266</v>
      </c>
    </row>
    <row r="2382" spans="1:3" x14ac:dyDescent="0.25">
      <c r="A2382" s="340" t="s">
        <v>7259</v>
      </c>
      <c r="B2382" s="340" t="s">
        <v>7258</v>
      </c>
      <c r="C2382" s="340">
        <v>141.56</v>
      </c>
    </row>
    <row r="2383" spans="1:3" x14ac:dyDescent="0.25">
      <c r="A2383" s="340" t="s">
        <v>8685</v>
      </c>
      <c r="B2383" s="340" t="s">
        <v>8686</v>
      </c>
      <c r="C2383" s="340">
        <v>40.94</v>
      </c>
    </row>
    <row r="2384" spans="1:3" x14ac:dyDescent="0.25">
      <c r="A2384" s="340" t="s">
        <v>8687</v>
      </c>
      <c r="B2384" s="340" t="s">
        <v>8688</v>
      </c>
      <c r="C2384" s="340">
        <v>31</v>
      </c>
    </row>
    <row r="2385" spans="1:3" x14ac:dyDescent="0.25">
      <c r="A2385" s="340" t="s">
        <v>8689</v>
      </c>
      <c r="B2385" s="340" t="s">
        <v>8690</v>
      </c>
      <c r="C2385" s="340">
        <v>32</v>
      </c>
    </row>
    <row r="2386" spans="1:3" x14ac:dyDescent="0.25">
      <c r="A2386" s="340" t="s">
        <v>7257</v>
      </c>
      <c r="B2386" s="340" t="s">
        <v>7256</v>
      </c>
      <c r="C2386" s="340">
        <v>30000</v>
      </c>
    </row>
    <row r="2387" spans="1:3" x14ac:dyDescent="0.25">
      <c r="A2387" s="340" t="s">
        <v>2057</v>
      </c>
      <c r="B2387" s="340" t="s">
        <v>7255</v>
      </c>
      <c r="C2387" s="340">
        <v>552.08000000000004</v>
      </c>
    </row>
    <row r="2388" spans="1:3" x14ac:dyDescent="0.25">
      <c r="A2388" s="340" t="s">
        <v>2060</v>
      </c>
      <c r="B2388" s="340" t="s">
        <v>7255</v>
      </c>
      <c r="C2388" s="340">
        <v>535.84</v>
      </c>
    </row>
    <row r="2389" spans="1:3" x14ac:dyDescent="0.25">
      <c r="A2389" s="340" t="s">
        <v>6208</v>
      </c>
      <c r="B2389" s="340" t="s">
        <v>1364</v>
      </c>
      <c r="C2389" s="340">
        <v>2.65</v>
      </c>
    </row>
    <row r="2390" spans="1:3" x14ac:dyDescent="0.25">
      <c r="A2390" s="340" t="s">
        <v>2224</v>
      </c>
      <c r="B2390" s="340" t="s">
        <v>10508</v>
      </c>
      <c r="C2390" s="340">
        <v>34.5</v>
      </c>
    </row>
    <row r="2391" spans="1:3" x14ac:dyDescent="0.25">
      <c r="A2391" s="340" t="s">
        <v>4547</v>
      </c>
      <c r="B2391" s="340" t="s">
        <v>4548</v>
      </c>
      <c r="C2391" s="340">
        <v>0</v>
      </c>
    </row>
    <row r="2392" spans="1:3" x14ac:dyDescent="0.25">
      <c r="A2392" s="340" t="s">
        <v>7254</v>
      </c>
      <c r="B2392" s="340" t="s">
        <v>7253</v>
      </c>
      <c r="C2392" s="340">
        <v>40</v>
      </c>
    </row>
    <row r="2393" spans="1:3" x14ac:dyDescent="0.25">
      <c r="A2393" s="340" t="s">
        <v>4549</v>
      </c>
      <c r="B2393" s="340" t="s">
        <v>4550</v>
      </c>
      <c r="C2393" s="340">
        <v>0</v>
      </c>
    </row>
    <row r="2394" spans="1:3" x14ac:dyDescent="0.25">
      <c r="A2394" s="340" t="s">
        <v>4554</v>
      </c>
      <c r="B2394" s="340" t="s">
        <v>4552</v>
      </c>
      <c r="C2394" s="340">
        <v>114.6</v>
      </c>
    </row>
    <row r="2395" spans="1:3" x14ac:dyDescent="0.25">
      <c r="A2395" s="340" t="s">
        <v>4551</v>
      </c>
      <c r="B2395" s="340" t="s">
        <v>4552</v>
      </c>
      <c r="C2395" s="340">
        <v>76</v>
      </c>
    </row>
    <row r="2396" spans="1:3" x14ac:dyDescent="0.25">
      <c r="A2396" s="340" t="s">
        <v>4556</v>
      </c>
      <c r="B2396" s="340" t="s">
        <v>4557</v>
      </c>
      <c r="C2396" s="340">
        <v>76</v>
      </c>
    </row>
    <row r="2397" spans="1:3" x14ac:dyDescent="0.25">
      <c r="A2397" s="340" t="s">
        <v>4558</v>
      </c>
      <c r="B2397" s="340" t="s">
        <v>4559</v>
      </c>
      <c r="C2397" s="340">
        <v>661.44</v>
      </c>
    </row>
    <row r="2398" spans="1:3" x14ac:dyDescent="0.25">
      <c r="A2398" s="340" t="s">
        <v>4560</v>
      </c>
      <c r="B2398" s="340" t="s">
        <v>4561</v>
      </c>
      <c r="C2398" s="340">
        <v>0</v>
      </c>
    </row>
    <row r="2399" spans="1:3" x14ac:dyDescent="0.25">
      <c r="A2399" s="340" t="s">
        <v>4563</v>
      </c>
      <c r="B2399" s="340" t="s">
        <v>4561</v>
      </c>
      <c r="C2399" s="340">
        <v>0</v>
      </c>
    </row>
    <row r="2400" spans="1:3" x14ac:dyDescent="0.25">
      <c r="A2400" s="340" t="s">
        <v>4564</v>
      </c>
      <c r="B2400" s="340" t="s">
        <v>4561</v>
      </c>
      <c r="C2400" s="340">
        <v>0</v>
      </c>
    </row>
    <row r="2401" spans="1:3" x14ac:dyDescent="0.25">
      <c r="A2401" s="340" t="s">
        <v>2185</v>
      </c>
      <c r="B2401" s="340" t="s">
        <v>4565</v>
      </c>
      <c r="C2401" s="340">
        <v>0</v>
      </c>
    </row>
    <row r="2402" spans="1:3" x14ac:dyDescent="0.25">
      <c r="A2402" s="340" t="s">
        <v>2184</v>
      </c>
      <c r="B2402" s="340" t="s">
        <v>4567</v>
      </c>
      <c r="C2402" s="340">
        <v>0</v>
      </c>
    </row>
    <row r="2403" spans="1:3" x14ac:dyDescent="0.25">
      <c r="A2403" s="340" t="s">
        <v>1913</v>
      </c>
      <c r="B2403" s="340" t="s">
        <v>4569</v>
      </c>
      <c r="C2403" s="340">
        <v>251.76</v>
      </c>
    </row>
    <row r="2404" spans="1:3" x14ac:dyDescent="0.25">
      <c r="A2404" s="340" t="s">
        <v>4571</v>
      </c>
      <c r="B2404" s="340" t="s">
        <v>4569</v>
      </c>
      <c r="C2404" s="340">
        <v>0</v>
      </c>
    </row>
    <row r="2405" spans="1:3" x14ac:dyDescent="0.25">
      <c r="A2405" s="340" t="s">
        <v>1911</v>
      </c>
      <c r="B2405" s="340" t="s">
        <v>4574</v>
      </c>
      <c r="C2405" s="340">
        <v>208.38</v>
      </c>
    </row>
    <row r="2406" spans="1:3" x14ac:dyDescent="0.25">
      <c r="A2406" s="340" t="s">
        <v>4573</v>
      </c>
      <c r="B2406" s="340" t="s">
        <v>4574</v>
      </c>
      <c r="C2406" s="340">
        <v>0</v>
      </c>
    </row>
    <row r="2407" spans="1:3" x14ac:dyDescent="0.25">
      <c r="A2407" s="340" t="s">
        <v>1912</v>
      </c>
      <c r="B2407" s="340" t="s">
        <v>4577</v>
      </c>
      <c r="C2407" s="340">
        <v>467.84</v>
      </c>
    </row>
    <row r="2408" spans="1:3" x14ac:dyDescent="0.25">
      <c r="A2408" s="340" t="s">
        <v>4579</v>
      </c>
      <c r="B2408" s="340" t="s">
        <v>4577</v>
      </c>
      <c r="C2408" s="340">
        <v>467.84</v>
      </c>
    </row>
    <row r="2409" spans="1:3" x14ac:dyDescent="0.25">
      <c r="A2409" s="340" t="s">
        <v>1914</v>
      </c>
      <c r="B2409" s="340" t="s">
        <v>4581</v>
      </c>
      <c r="C2409" s="340">
        <v>523.54</v>
      </c>
    </row>
    <row r="2410" spans="1:3" x14ac:dyDescent="0.25">
      <c r="A2410" s="340" t="s">
        <v>4587</v>
      </c>
      <c r="B2410" s="340" t="s">
        <v>4581</v>
      </c>
      <c r="C2410" s="340">
        <v>0</v>
      </c>
    </row>
    <row r="2411" spans="1:3" x14ac:dyDescent="0.25">
      <c r="A2411" s="340" t="s">
        <v>4583</v>
      </c>
      <c r="B2411" s="340" t="s">
        <v>4581</v>
      </c>
      <c r="C2411" s="340">
        <v>493.9</v>
      </c>
    </row>
    <row r="2412" spans="1:3" x14ac:dyDescent="0.25">
      <c r="A2412" s="340" t="s">
        <v>4585</v>
      </c>
      <c r="B2412" s="340" t="s">
        <v>4581</v>
      </c>
      <c r="C2412" s="340">
        <v>615.94000000000005</v>
      </c>
    </row>
    <row r="2413" spans="1:3" x14ac:dyDescent="0.25">
      <c r="A2413" s="340" t="s">
        <v>8691</v>
      </c>
      <c r="B2413" s="340" t="s">
        <v>8691</v>
      </c>
      <c r="C2413" s="340">
        <v>0</v>
      </c>
    </row>
    <row r="2414" spans="1:3" x14ac:dyDescent="0.25">
      <c r="A2414" s="340" t="s">
        <v>7252</v>
      </c>
      <c r="B2414" s="340" t="s">
        <v>7251</v>
      </c>
      <c r="C2414" s="340">
        <v>53.4</v>
      </c>
    </row>
    <row r="2415" spans="1:3" x14ac:dyDescent="0.25">
      <c r="A2415" s="340" t="s">
        <v>7250</v>
      </c>
      <c r="B2415" s="340" t="s">
        <v>7249</v>
      </c>
      <c r="C2415" s="340">
        <v>17.14</v>
      </c>
    </row>
    <row r="2416" spans="1:3" x14ac:dyDescent="0.25">
      <c r="A2416" s="340" t="s">
        <v>7248</v>
      </c>
      <c r="B2416" s="340" t="s">
        <v>7247</v>
      </c>
      <c r="C2416" s="340">
        <v>9.94</v>
      </c>
    </row>
    <row r="2417" spans="1:3" x14ac:dyDescent="0.25">
      <c r="A2417" s="340" t="s">
        <v>7246</v>
      </c>
      <c r="B2417" s="340" t="s">
        <v>7245</v>
      </c>
      <c r="C2417" s="340">
        <v>10.34</v>
      </c>
    </row>
    <row r="2418" spans="1:3" x14ac:dyDescent="0.25">
      <c r="A2418" s="340" t="s">
        <v>2162</v>
      </c>
      <c r="B2418" s="340" t="s">
        <v>4588</v>
      </c>
      <c r="C2418" s="340">
        <v>0</v>
      </c>
    </row>
    <row r="2419" spans="1:3" x14ac:dyDescent="0.25">
      <c r="A2419" s="340" t="s">
        <v>2163</v>
      </c>
      <c r="B2419" s="340" t="s">
        <v>4588</v>
      </c>
      <c r="C2419" s="340">
        <v>0</v>
      </c>
    </row>
    <row r="2420" spans="1:3" x14ac:dyDescent="0.25">
      <c r="A2420" s="340" t="s">
        <v>2164</v>
      </c>
      <c r="B2420" s="340" t="s">
        <v>4588</v>
      </c>
      <c r="C2420" s="340">
        <v>0</v>
      </c>
    </row>
    <row r="2421" spans="1:3" x14ac:dyDescent="0.25">
      <c r="A2421" s="340" t="s">
        <v>2165</v>
      </c>
      <c r="B2421" s="340" t="s">
        <v>4588</v>
      </c>
      <c r="C2421" s="340">
        <v>0</v>
      </c>
    </row>
    <row r="2422" spans="1:3" x14ac:dyDescent="0.25">
      <c r="A2422" s="340" t="s">
        <v>7244</v>
      </c>
      <c r="B2422" s="340" t="s">
        <v>7243</v>
      </c>
      <c r="C2422" s="340">
        <v>3.26</v>
      </c>
    </row>
    <row r="2423" spans="1:3" x14ac:dyDescent="0.25">
      <c r="A2423" s="340" t="s">
        <v>7242</v>
      </c>
      <c r="B2423" s="340" t="s">
        <v>7241</v>
      </c>
      <c r="C2423" s="340">
        <v>7.4</v>
      </c>
    </row>
    <row r="2424" spans="1:3" x14ac:dyDescent="0.25">
      <c r="A2424" s="340" t="s">
        <v>4593</v>
      </c>
      <c r="B2424" s="340" t="s">
        <v>4594</v>
      </c>
      <c r="C2424" s="340">
        <v>0</v>
      </c>
    </row>
    <row r="2425" spans="1:3" x14ac:dyDescent="0.25">
      <c r="A2425" s="340" t="s">
        <v>4596</v>
      </c>
      <c r="B2425" s="340" t="s">
        <v>4594</v>
      </c>
      <c r="C2425" s="340">
        <v>0</v>
      </c>
    </row>
    <row r="2426" spans="1:3" x14ac:dyDescent="0.25">
      <c r="A2426" s="340" t="s">
        <v>4598</v>
      </c>
      <c r="B2426" s="340" t="s">
        <v>4598</v>
      </c>
      <c r="C2426" s="340">
        <v>250</v>
      </c>
    </row>
    <row r="2427" spans="1:3" x14ac:dyDescent="0.25">
      <c r="A2427" s="340" t="s">
        <v>2106</v>
      </c>
      <c r="B2427" s="340" t="s">
        <v>7238</v>
      </c>
      <c r="C2427" s="340">
        <v>2400</v>
      </c>
    </row>
    <row r="2428" spans="1:3" x14ac:dyDescent="0.25">
      <c r="A2428" s="340" t="s">
        <v>2107</v>
      </c>
      <c r="B2428" s="340" t="s">
        <v>7237</v>
      </c>
      <c r="C2428" s="340">
        <v>0</v>
      </c>
    </row>
    <row r="2429" spans="1:3" x14ac:dyDescent="0.25">
      <c r="A2429" s="340" t="s">
        <v>2101</v>
      </c>
      <c r="B2429" s="340" t="s">
        <v>7236</v>
      </c>
      <c r="C2429" s="340">
        <v>970</v>
      </c>
    </row>
    <row r="2430" spans="1:3" x14ac:dyDescent="0.25">
      <c r="A2430" s="340" t="s">
        <v>2103</v>
      </c>
      <c r="B2430" s="340" t="s">
        <v>7235</v>
      </c>
      <c r="C2430" s="340">
        <v>1040</v>
      </c>
    </row>
    <row r="2431" spans="1:3" x14ac:dyDescent="0.25">
      <c r="A2431" s="340" t="s">
        <v>2109</v>
      </c>
      <c r="B2431" s="340" t="s">
        <v>7234</v>
      </c>
      <c r="C2431" s="340">
        <v>2700</v>
      </c>
    </row>
    <row r="2432" spans="1:3" x14ac:dyDescent="0.25">
      <c r="A2432" s="340" t="s">
        <v>2102</v>
      </c>
      <c r="B2432" s="340" t="s">
        <v>4605</v>
      </c>
      <c r="C2432" s="340">
        <v>1492</v>
      </c>
    </row>
    <row r="2433" spans="1:3" x14ac:dyDescent="0.25">
      <c r="A2433" s="340" t="s">
        <v>2104</v>
      </c>
      <c r="B2433" s="340" t="s">
        <v>7233</v>
      </c>
      <c r="C2433" s="340">
        <v>0</v>
      </c>
    </row>
    <row r="2434" spans="1:3" x14ac:dyDescent="0.25">
      <c r="A2434" s="340" t="s">
        <v>2105</v>
      </c>
      <c r="B2434" s="340" t="s">
        <v>4608</v>
      </c>
      <c r="C2434" s="340">
        <v>500</v>
      </c>
    </row>
    <row r="2435" spans="1:3" x14ac:dyDescent="0.25">
      <c r="A2435" s="340" t="s">
        <v>4610</v>
      </c>
      <c r="B2435" s="340" t="s">
        <v>4611</v>
      </c>
      <c r="C2435" s="340">
        <v>880</v>
      </c>
    </row>
    <row r="2436" spans="1:3" x14ac:dyDescent="0.25">
      <c r="A2436" s="340" t="s">
        <v>2110</v>
      </c>
      <c r="B2436" s="340" t="s">
        <v>4613</v>
      </c>
      <c r="C2436" s="340">
        <v>1206.9000000000001</v>
      </c>
    </row>
    <row r="2437" spans="1:3" x14ac:dyDescent="0.25">
      <c r="A2437" s="340" t="s">
        <v>2111</v>
      </c>
      <c r="B2437" s="340" t="s">
        <v>4614</v>
      </c>
      <c r="C2437" s="340">
        <v>1621.39</v>
      </c>
    </row>
    <row r="2438" spans="1:3" x14ac:dyDescent="0.25">
      <c r="A2438" s="340" t="s">
        <v>2112</v>
      </c>
      <c r="B2438" s="340" t="s">
        <v>4615</v>
      </c>
      <c r="C2438" s="340">
        <v>2307.15</v>
      </c>
    </row>
    <row r="2439" spans="1:3" x14ac:dyDescent="0.25">
      <c r="A2439" s="340" t="s">
        <v>2108</v>
      </c>
      <c r="B2439" s="340" t="s">
        <v>4618</v>
      </c>
      <c r="C2439" s="340">
        <v>0</v>
      </c>
    </row>
    <row r="2440" spans="1:3" x14ac:dyDescent="0.25">
      <c r="A2440" s="340" t="s">
        <v>10275</v>
      </c>
      <c r="B2440" s="340" t="s">
        <v>10359</v>
      </c>
      <c r="C2440" s="340">
        <v>0</v>
      </c>
    </row>
    <row r="2441" spans="1:3" x14ac:dyDescent="0.25">
      <c r="A2441" s="340" t="s">
        <v>7232</v>
      </c>
      <c r="B2441" s="340" t="s">
        <v>7231</v>
      </c>
      <c r="C2441" s="340">
        <v>0</v>
      </c>
    </row>
    <row r="2442" spans="1:3" x14ac:dyDescent="0.25">
      <c r="A2442" s="340" t="s">
        <v>10276</v>
      </c>
      <c r="B2442" s="340" t="s">
        <v>10360</v>
      </c>
      <c r="C2442" s="340">
        <v>0</v>
      </c>
    </row>
    <row r="2443" spans="1:3" x14ac:dyDescent="0.25">
      <c r="A2443" s="340" t="s">
        <v>7230</v>
      </c>
      <c r="B2443" s="340" t="s">
        <v>7229</v>
      </c>
      <c r="C2443" s="340">
        <v>0</v>
      </c>
    </row>
    <row r="2444" spans="1:3" x14ac:dyDescent="0.25">
      <c r="A2444" s="340" t="s">
        <v>7228</v>
      </c>
      <c r="B2444" s="340" t="s">
        <v>7227</v>
      </c>
      <c r="C2444" s="340">
        <v>0</v>
      </c>
    </row>
    <row r="2445" spans="1:3" x14ac:dyDescent="0.25">
      <c r="A2445" s="340" t="s">
        <v>10179</v>
      </c>
      <c r="B2445" s="340" t="s">
        <v>10180</v>
      </c>
      <c r="C2445" s="340">
        <v>0</v>
      </c>
    </row>
    <row r="2446" spans="1:3" x14ac:dyDescent="0.25">
      <c r="A2446" s="340" t="s">
        <v>6122</v>
      </c>
      <c r="B2446" s="340" t="s">
        <v>6123</v>
      </c>
      <c r="C2446" s="340">
        <v>2513</v>
      </c>
    </row>
    <row r="2447" spans="1:3" x14ac:dyDescent="0.25">
      <c r="A2447" s="340" t="s">
        <v>7226</v>
      </c>
      <c r="B2447" s="340" t="s">
        <v>7225</v>
      </c>
      <c r="C2447" s="340">
        <v>10300</v>
      </c>
    </row>
    <row r="2448" spans="1:3" x14ac:dyDescent="0.25">
      <c r="A2448" s="340" t="s">
        <v>7224</v>
      </c>
      <c r="B2448" s="340" t="s">
        <v>7223</v>
      </c>
      <c r="C2448" s="340">
        <v>4</v>
      </c>
    </row>
    <row r="2449" spans="1:3" x14ac:dyDescent="0.25">
      <c r="A2449" s="340" t="s">
        <v>1953</v>
      </c>
      <c r="B2449" s="340" t="s">
        <v>4621</v>
      </c>
      <c r="C2449" s="340">
        <v>126.46</v>
      </c>
    </row>
    <row r="2450" spans="1:3" x14ac:dyDescent="0.25">
      <c r="A2450" s="340" t="s">
        <v>4622</v>
      </c>
      <c r="B2450" s="340" t="s">
        <v>4623</v>
      </c>
      <c r="C2450" s="340">
        <v>42.2</v>
      </c>
    </row>
    <row r="2451" spans="1:3" x14ac:dyDescent="0.25">
      <c r="A2451" s="340" t="s">
        <v>4624</v>
      </c>
      <c r="B2451" s="340" t="s">
        <v>4625</v>
      </c>
      <c r="C2451" s="340">
        <v>49.78</v>
      </c>
    </row>
    <row r="2452" spans="1:3" x14ac:dyDescent="0.25">
      <c r="A2452" s="340" t="s">
        <v>2189</v>
      </c>
      <c r="B2452" s="340" t="s">
        <v>7222</v>
      </c>
      <c r="C2452" s="340">
        <v>0</v>
      </c>
    </row>
    <row r="2453" spans="1:3" x14ac:dyDescent="0.25">
      <c r="A2453" s="340" t="s">
        <v>1371</v>
      </c>
      <c r="B2453" s="340" t="s">
        <v>1372</v>
      </c>
      <c r="C2453" s="340">
        <v>71.3</v>
      </c>
    </row>
    <row r="2454" spans="1:3" x14ac:dyDescent="0.25">
      <c r="A2454" s="340" t="s">
        <v>5949</v>
      </c>
      <c r="B2454" s="340" t="s">
        <v>5950</v>
      </c>
      <c r="C2454" s="340">
        <v>10.44</v>
      </c>
    </row>
    <row r="2455" spans="1:3" x14ac:dyDescent="0.25">
      <c r="A2455" s="340" t="s">
        <v>4626</v>
      </c>
      <c r="B2455" s="340" t="s">
        <v>7221</v>
      </c>
      <c r="C2455" s="340">
        <v>0</v>
      </c>
    </row>
    <row r="2456" spans="1:3" x14ac:dyDescent="0.25">
      <c r="A2456" s="340" t="s">
        <v>5992</v>
      </c>
      <c r="B2456" s="340" t="s">
        <v>5993</v>
      </c>
      <c r="C2456" s="340">
        <v>240</v>
      </c>
    </row>
    <row r="2457" spans="1:3" x14ac:dyDescent="0.25">
      <c r="A2457" s="340" t="s">
        <v>1373</v>
      </c>
      <c r="B2457" s="340" t="s">
        <v>1374</v>
      </c>
      <c r="C2457" s="340">
        <v>49.5</v>
      </c>
    </row>
    <row r="2458" spans="1:3" x14ac:dyDescent="0.25">
      <c r="A2458" s="340" t="s">
        <v>1376</v>
      </c>
      <c r="B2458" s="340" t="s">
        <v>7220</v>
      </c>
      <c r="C2458" s="340">
        <v>90.2</v>
      </c>
    </row>
    <row r="2459" spans="1:3" x14ac:dyDescent="0.25">
      <c r="A2459" s="340" t="s">
        <v>4627</v>
      </c>
      <c r="B2459" s="340" t="s">
        <v>4628</v>
      </c>
      <c r="C2459" s="340">
        <v>0</v>
      </c>
    </row>
    <row r="2460" spans="1:3" x14ac:dyDescent="0.25">
      <c r="A2460" s="340" t="s">
        <v>4629</v>
      </c>
      <c r="B2460" s="340" t="s">
        <v>4630</v>
      </c>
      <c r="C2460" s="340">
        <v>0</v>
      </c>
    </row>
    <row r="2461" spans="1:3" x14ac:dyDescent="0.25">
      <c r="A2461" s="340" t="s">
        <v>4632</v>
      </c>
      <c r="B2461" s="340" t="s">
        <v>7219</v>
      </c>
      <c r="C2461" s="340">
        <v>0</v>
      </c>
    </row>
    <row r="2462" spans="1:3" x14ac:dyDescent="0.25">
      <c r="A2462" s="340" t="s">
        <v>4634</v>
      </c>
      <c r="B2462" s="340" t="s">
        <v>7218</v>
      </c>
      <c r="C2462" s="340">
        <v>2.4</v>
      </c>
    </row>
    <row r="2463" spans="1:3" x14ac:dyDescent="0.25">
      <c r="A2463" s="340" t="s">
        <v>5934</v>
      </c>
      <c r="B2463" s="340" t="s">
        <v>5935</v>
      </c>
      <c r="C2463" s="340">
        <v>86.2</v>
      </c>
    </row>
    <row r="2464" spans="1:3" x14ac:dyDescent="0.25">
      <c r="A2464" s="340" t="s">
        <v>1378</v>
      </c>
      <c r="B2464" s="340" t="s">
        <v>1379</v>
      </c>
      <c r="C2464" s="340">
        <v>16.7</v>
      </c>
    </row>
    <row r="2465" spans="1:3" x14ac:dyDescent="0.25">
      <c r="A2465" s="340" t="s">
        <v>1380</v>
      </c>
      <c r="B2465" s="340" t="s">
        <v>1381</v>
      </c>
      <c r="C2465" s="340">
        <v>152.94999999999999</v>
      </c>
    </row>
    <row r="2466" spans="1:3" x14ac:dyDescent="0.25">
      <c r="A2466" s="340" t="s">
        <v>1382</v>
      </c>
      <c r="B2466" s="340" t="s">
        <v>1383</v>
      </c>
      <c r="C2466" s="340">
        <v>278.97000000000003</v>
      </c>
    </row>
    <row r="2467" spans="1:3" x14ac:dyDescent="0.25">
      <c r="A2467" s="340" t="s">
        <v>1384</v>
      </c>
      <c r="B2467" s="340" t="s">
        <v>1385</v>
      </c>
      <c r="C2467" s="340">
        <v>140.21</v>
      </c>
    </row>
    <row r="2468" spans="1:3" x14ac:dyDescent="0.25">
      <c r="A2468" s="340" t="s">
        <v>10277</v>
      </c>
      <c r="B2468" s="340" t="s">
        <v>10361</v>
      </c>
      <c r="C2468" s="340">
        <v>0</v>
      </c>
    </row>
    <row r="2469" spans="1:3" x14ac:dyDescent="0.25">
      <c r="A2469" s="340" t="s">
        <v>7215</v>
      </c>
      <c r="B2469" s="340" t="s">
        <v>7214</v>
      </c>
      <c r="C2469" s="340">
        <v>0</v>
      </c>
    </row>
    <row r="2470" spans="1:3" x14ac:dyDescent="0.25">
      <c r="A2470" s="340" t="s">
        <v>10278</v>
      </c>
      <c r="B2470" s="340" t="s">
        <v>10362</v>
      </c>
      <c r="C2470" s="340">
        <v>0</v>
      </c>
    </row>
    <row r="2471" spans="1:3" x14ac:dyDescent="0.25">
      <c r="A2471" s="340" t="s">
        <v>7213</v>
      </c>
      <c r="B2471" s="340" t="s">
        <v>7212</v>
      </c>
      <c r="C2471" s="340">
        <v>959.46</v>
      </c>
    </row>
    <row r="2472" spans="1:3" x14ac:dyDescent="0.25">
      <c r="A2472" s="340" t="s">
        <v>7211</v>
      </c>
      <c r="B2472" s="340" t="s">
        <v>7210</v>
      </c>
      <c r="C2472" s="340">
        <v>3.96</v>
      </c>
    </row>
    <row r="2473" spans="1:3" x14ac:dyDescent="0.25">
      <c r="A2473" s="340" t="s">
        <v>7209</v>
      </c>
      <c r="B2473" s="340" t="s">
        <v>7208</v>
      </c>
      <c r="C2473" s="340">
        <v>14.08</v>
      </c>
    </row>
    <row r="2474" spans="1:3" x14ac:dyDescent="0.25">
      <c r="A2474" s="340" t="s">
        <v>7207</v>
      </c>
      <c r="B2474" s="340" t="s">
        <v>7206</v>
      </c>
      <c r="C2474" s="340">
        <v>17.64</v>
      </c>
    </row>
    <row r="2475" spans="1:3" x14ac:dyDescent="0.25">
      <c r="A2475" s="340" t="s">
        <v>7205</v>
      </c>
      <c r="B2475" s="340" t="s">
        <v>7204</v>
      </c>
      <c r="C2475" s="340">
        <v>28.18</v>
      </c>
    </row>
    <row r="2476" spans="1:3" x14ac:dyDescent="0.25">
      <c r="A2476" s="340" t="s">
        <v>7203</v>
      </c>
      <c r="B2476" s="340" t="s">
        <v>7201</v>
      </c>
      <c r="C2476" s="340">
        <v>6.68</v>
      </c>
    </row>
    <row r="2477" spans="1:3" x14ac:dyDescent="0.25">
      <c r="A2477" s="340" t="s">
        <v>7202</v>
      </c>
      <c r="B2477" s="340" t="s">
        <v>7201</v>
      </c>
      <c r="C2477" s="340">
        <v>6.54</v>
      </c>
    </row>
    <row r="2478" spans="1:3" x14ac:dyDescent="0.25">
      <c r="A2478" s="340" t="s">
        <v>7200</v>
      </c>
      <c r="B2478" s="340" t="s">
        <v>7199</v>
      </c>
      <c r="C2478" s="340">
        <v>13.08</v>
      </c>
    </row>
    <row r="2479" spans="1:3" x14ac:dyDescent="0.25">
      <c r="A2479" s="340" t="s">
        <v>7198</v>
      </c>
      <c r="B2479" s="340" t="s">
        <v>7197</v>
      </c>
      <c r="C2479" s="340">
        <v>17.600000000000001</v>
      </c>
    </row>
    <row r="2480" spans="1:3" x14ac:dyDescent="0.25">
      <c r="A2480" s="340" t="s">
        <v>7196</v>
      </c>
      <c r="B2480" s="340" t="s">
        <v>7195</v>
      </c>
      <c r="C2480" s="340">
        <v>18.82</v>
      </c>
    </row>
    <row r="2481" spans="1:3" x14ac:dyDescent="0.25">
      <c r="A2481" s="340" t="s">
        <v>7194</v>
      </c>
      <c r="B2481" s="340" t="s">
        <v>7193</v>
      </c>
      <c r="C2481" s="340">
        <v>15.64</v>
      </c>
    </row>
    <row r="2482" spans="1:3" x14ac:dyDescent="0.25">
      <c r="A2482" s="340" t="s">
        <v>7192</v>
      </c>
      <c r="B2482" s="340" t="s">
        <v>7191</v>
      </c>
      <c r="C2482" s="340">
        <v>17.2</v>
      </c>
    </row>
    <row r="2483" spans="1:3" x14ac:dyDescent="0.25">
      <c r="A2483" s="340" t="s">
        <v>7190</v>
      </c>
      <c r="B2483" s="340" t="s">
        <v>7189</v>
      </c>
      <c r="C2483" s="340">
        <v>33.979999999999997</v>
      </c>
    </row>
    <row r="2484" spans="1:3" x14ac:dyDescent="0.25">
      <c r="A2484" s="340" t="s">
        <v>7188</v>
      </c>
      <c r="B2484" s="340" t="s">
        <v>7187</v>
      </c>
      <c r="C2484" s="340">
        <v>20</v>
      </c>
    </row>
    <row r="2485" spans="1:3" x14ac:dyDescent="0.25">
      <c r="A2485" s="340" t="s">
        <v>7186</v>
      </c>
      <c r="B2485" s="340" t="s">
        <v>7185</v>
      </c>
      <c r="C2485" s="340">
        <v>22.18</v>
      </c>
    </row>
    <row r="2486" spans="1:3" x14ac:dyDescent="0.25">
      <c r="A2486" s="340" t="s">
        <v>7184</v>
      </c>
      <c r="B2486" s="340" t="s">
        <v>7183</v>
      </c>
      <c r="C2486" s="340">
        <v>18.760000000000002</v>
      </c>
    </row>
    <row r="2487" spans="1:3" x14ac:dyDescent="0.25">
      <c r="A2487" s="340" t="s">
        <v>7182</v>
      </c>
      <c r="B2487" s="340" t="s">
        <v>7181</v>
      </c>
      <c r="C2487" s="340">
        <v>21.34</v>
      </c>
    </row>
    <row r="2488" spans="1:3" x14ac:dyDescent="0.25">
      <c r="A2488" s="340" t="s">
        <v>7180</v>
      </c>
      <c r="B2488" s="340" t="s">
        <v>7179</v>
      </c>
      <c r="C2488" s="340">
        <v>11.92</v>
      </c>
    </row>
    <row r="2489" spans="1:3" x14ac:dyDescent="0.25">
      <c r="A2489" s="340" t="s">
        <v>7178</v>
      </c>
      <c r="B2489" s="340" t="s">
        <v>7177</v>
      </c>
      <c r="C2489" s="340">
        <v>9.32</v>
      </c>
    </row>
    <row r="2490" spans="1:3" x14ac:dyDescent="0.25">
      <c r="A2490" s="340" t="s">
        <v>7176</v>
      </c>
      <c r="B2490" s="340" t="s">
        <v>7175</v>
      </c>
      <c r="C2490" s="340">
        <v>8.98</v>
      </c>
    </row>
    <row r="2491" spans="1:3" x14ac:dyDescent="0.25">
      <c r="A2491" s="340" t="s">
        <v>7174</v>
      </c>
      <c r="B2491" s="340" t="s">
        <v>7173</v>
      </c>
      <c r="C2491" s="340">
        <v>10.72</v>
      </c>
    </row>
    <row r="2492" spans="1:3" x14ac:dyDescent="0.25">
      <c r="A2492" s="340" t="s">
        <v>7172</v>
      </c>
      <c r="B2492" s="340" t="s">
        <v>7171</v>
      </c>
      <c r="C2492" s="340">
        <v>16.78</v>
      </c>
    </row>
    <row r="2493" spans="1:3" x14ac:dyDescent="0.25">
      <c r="A2493" s="340" t="s">
        <v>7170</v>
      </c>
      <c r="B2493" s="340" t="s">
        <v>7169</v>
      </c>
      <c r="C2493" s="340">
        <v>19.420000000000002</v>
      </c>
    </row>
    <row r="2494" spans="1:3" x14ac:dyDescent="0.25">
      <c r="A2494" s="340" t="s">
        <v>1393</v>
      </c>
      <c r="B2494" s="340" t="s">
        <v>7168</v>
      </c>
      <c r="C2494" s="340">
        <v>4.16</v>
      </c>
    </row>
    <row r="2495" spans="1:3" x14ac:dyDescent="0.25">
      <c r="A2495" s="340" t="s">
        <v>1397</v>
      </c>
      <c r="B2495" s="340" t="s">
        <v>7167</v>
      </c>
      <c r="C2495" s="340">
        <v>6.6</v>
      </c>
    </row>
    <row r="2496" spans="1:3" x14ac:dyDescent="0.25">
      <c r="A2496" s="340" t="s">
        <v>7166</v>
      </c>
      <c r="B2496" s="340" t="s">
        <v>1401</v>
      </c>
      <c r="C2496" s="340">
        <v>8.2100000000000009</v>
      </c>
    </row>
    <row r="2497" spans="1:3" x14ac:dyDescent="0.25">
      <c r="A2497" s="340" t="s">
        <v>7165</v>
      </c>
      <c r="B2497" s="340" t="s">
        <v>7163</v>
      </c>
      <c r="C2497" s="340">
        <v>124.34</v>
      </c>
    </row>
    <row r="2498" spans="1:3" x14ac:dyDescent="0.25">
      <c r="A2498" s="340" t="s">
        <v>7164</v>
      </c>
      <c r="B2498" s="340" t="s">
        <v>7163</v>
      </c>
      <c r="C2498" s="340">
        <v>190.42</v>
      </c>
    </row>
    <row r="2499" spans="1:3" x14ac:dyDescent="0.25">
      <c r="A2499" s="340" t="s">
        <v>7162</v>
      </c>
      <c r="B2499" s="340" t="s">
        <v>7161</v>
      </c>
      <c r="C2499" s="340">
        <v>19.48</v>
      </c>
    </row>
    <row r="2500" spans="1:3" x14ac:dyDescent="0.25">
      <c r="A2500" s="340" t="s">
        <v>7160</v>
      </c>
      <c r="B2500" s="340" t="s">
        <v>7159</v>
      </c>
      <c r="C2500" s="340">
        <v>218.26</v>
      </c>
    </row>
    <row r="2501" spans="1:3" x14ac:dyDescent="0.25">
      <c r="A2501" s="340" t="s">
        <v>7158</v>
      </c>
      <c r="B2501" s="340" t="s">
        <v>7157</v>
      </c>
      <c r="C2501" s="340">
        <v>271.04000000000002</v>
      </c>
    </row>
    <row r="2502" spans="1:3" x14ac:dyDescent="0.25">
      <c r="A2502" s="340" t="s">
        <v>7156</v>
      </c>
      <c r="B2502" s="340" t="s">
        <v>7155</v>
      </c>
      <c r="C2502" s="340">
        <v>309.82</v>
      </c>
    </row>
    <row r="2503" spans="1:3" x14ac:dyDescent="0.25">
      <c r="A2503" s="340" t="s">
        <v>7154</v>
      </c>
      <c r="B2503" s="340" t="s">
        <v>7153</v>
      </c>
      <c r="C2503" s="340">
        <v>171.84</v>
      </c>
    </row>
    <row r="2504" spans="1:3" x14ac:dyDescent="0.25">
      <c r="A2504" s="340" t="s">
        <v>7152</v>
      </c>
      <c r="B2504" s="340" t="s">
        <v>7151</v>
      </c>
      <c r="C2504" s="340">
        <v>252.94</v>
      </c>
    </row>
    <row r="2505" spans="1:3" x14ac:dyDescent="0.25">
      <c r="A2505" s="340" t="s">
        <v>7150</v>
      </c>
      <c r="B2505" s="340" t="s">
        <v>7149</v>
      </c>
      <c r="C2505" s="340">
        <v>184.06</v>
      </c>
    </row>
    <row r="2506" spans="1:3" x14ac:dyDescent="0.25">
      <c r="A2506" s="340" t="s">
        <v>7148</v>
      </c>
      <c r="B2506" s="340" t="s">
        <v>7147</v>
      </c>
      <c r="C2506" s="340">
        <v>226.6</v>
      </c>
    </row>
    <row r="2507" spans="1:3" x14ac:dyDescent="0.25">
      <c r="A2507" s="340" t="s">
        <v>7146</v>
      </c>
      <c r="B2507" s="340" t="s">
        <v>7145</v>
      </c>
      <c r="C2507" s="340">
        <v>287.66000000000003</v>
      </c>
    </row>
    <row r="2508" spans="1:3" x14ac:dyDescent="0.25">
      <c r="A2508" s="340" t="s">
        <v>7144</v>
      </c>
      <c r="B2508" s="340" t="s">
        <v>7143</v>
      </c>
      <c r="C2508" s="340">
        <v>273.76</v>
      </c>
    </row>
    <row r="2509" spans="1:3" x14ac:dyDescent="0.25">
      <c r="A2509" s="340" t="s">
        <v>7142</v>
      </c>
      <c r="B2509" s="340" t="s">
        <v>7141</v>
      </c>
      <c r="C2509" s="340">
        <v>241.06</v>
      </c>
    </row>
    <row r="2510" spans="1:3" x14ac:dyDescent="0.25">
      <c r="A2510" s="340" t="s">
        <v>7140</v>
      </c>
      <c r="B2510" s="340" t="s">
        <v>7139</v>
      </c>
      <c r="C2510" s="340">
        <v>276.12</v>
      </c>
    </row>
    <row r="2511" spans="1:3" x14ac:dyDescent="0.25">
      <c r="A2511" s="340" t="s">
        <v>7138</v>
      </c>
      <c r="B2511" s="340" t="s">
        <v>7137</v>
      </c>
      <c r="C2511" s="340">
        <v>285.39999999999998</v>
      </c>
    </row>
    <row r="2512" spans="1:3" x14ac:dyDescent="0.25">
      <c r="A2512" s="340" t="s">
        <v>4636</v>
      </c>
      <c r="B2512" s="340" t="s">
        <v>4637</v>
      </c>
      <c r="C2512" s="340">
        <v>5.88</v>
      </c>
    </row>
    <row r="2513" spans="1:3" x14ac:dyDescent="0.25">
      <c r="A2513" s="340" t="s">
        <v>6493</v>
      </c>
      <c r="B2513" s="340" t="s">
        <v>6494</v>
      </c>
      <c r="C2513" s="340">
        <v>1398</v>
      </c>
    </row>
    <row r="2514" spans="1:3" x14ac:dyDescent="0.25">
      <c r="A2514" s="340" t="s">
        <v>7136</v>
      </c>
      <c r="B2514" s="340" t="s">
        <v>7135</v>
      </c>
      <c r="C2514" s="340">
        <v>127.56</v>
      </c>
    </row>
    <row r="2515" spans="1:3" x14ac:dyDescent="0.25">
      <c r="A2515" s="340" t="s">
        <v>7134</v>
      </c>
      <c r="B2515" s="340" t="s">
        <v>7133</v>
      </c>
      <c r="C2515" s="340">
        <v>181.02</v>
      </c>
    </row>
    <row r="2516" spans="1:3" x14ac:dyDescent="0.25">
      <c r="A2516" s="340" t="s">
        <v>7132</v>
      </c>
      <c r="B2516" s="340" t="s">
        <v>7131</v>
      </c>
      <c r="C2516" s="340">
        <v>312.36</v>
      </c>
    </row>
    <row r="2517" spans="1:3" x14ac:dyDescent="0.25">
      <c r="A2517" s="340" t="s">
        <v>1411</v>
      </c>
      <c r="B2517" s="340" t="s">
        <v>1412</v>
      </c>
      <c r="C2517" s="340">
        <v>3.48</v>
      </c>
    </row>
    <row r="2518" spans="1:3" x14ac:dyDescent="0.25">
      <c r="A2518" s="340" t="s">
        <v>7130</v>
      </c>
      <c r="B2518" s="340" t="s">
        <v>6083</v>
      </c>
      <c r="C2518" s="340">
        <v>160</v>
      </c>
    </row>
    <row r="2519" spans="1:3" x14ac:dyDescent="0.25">
      <c r="A2519" s="340" t="s">
        <v>7129</v>
      </c>
      <c r="B2519" s="340" t="s">
        <v>7128</v>
      </c>
      <c r="C2519" s="340">
        <v>12.52</v>
      </c>
    </row>
    <row r="2520" spans="1:3" x14ac:dyDescent="0.25">
      <c r="A2520" s="340" t="s">
        <v>7127</v>
      </c>
      <c r="B2520" s="340" t="s">
        <v>7126</v>
      </c>
      <c r="C2520" s="340">
        <v>12.3</v>
      </c>
    </row>
    <row r="2521" spans="1:3" x14ac:dyDescent="0.25">
      <c r="A2521" s="340" t="s">
        <v>1417</v>
      </c>
      <c r="B2521" s="340" t="s">
        <v>1418</v>
      </c>
      <c r="C2521" s="340">
        <v>7.82</v>
      </c>
    </row>
    <row r="2522" spans="1:3" x14ac:dyDescent="0.25">
      <c r="A2522" s="340" t="s">
        <v>4638</v>
      </c>
      <c r="B2522" s="340" t="s">
        <v>4639</v>
      </c>
      <c r="C2522" s="340">
        <v>4.92</v>
      </c>
    </row>
    <row r="2523" spans="1:3" x14ac:dyDescent="0.25">
      <c r="A2523" s="340" t="s">
        <v>7125</v>
      </c>
      <c r="B2523" s="340" t="s">
        <v>7124</v>
      </c>
      <c r="C2523" s="340">
        <v>9.92</v>
      </c>
    </row>
    <row r="2524" spans="1:3" x14ac:dyDescent="0.25">
      <c r="A2524" s="340" t="s">
        <v>1422</v>
      </c>
      <c r="B2524" s="340" t="s">
        <v>7123</v>
      </c>
      <c r="C2524" s="340">
        <v>2.36</v>
      </c>
    </row>
    <row r="2525" spans="1:3" x14ac:dyDescent="0.25">
      <c r="A2525" s="340" t="s">
        <v>1426</v>
      </c>
      <c r="B2525" s="340" t="s">
        <v>1427</v>
      </c>
      <c r="C2525" s="340">
        <v>3.78</v>
      </c>
    </row>
    <row r="2526" spans="1:3" x14ac:dyDescent="0.25">
      <c r="A2526" s="340" t="s">
        <v>1428</v>
      </c>
      <c r="B2526" s="340" t="s">
        <v>7122</v>
      </c>
      <c r="C2526" s="340">
        <v>66.61</v>
      </c>
    </row>
    <row r="2527" spans="1:3" x14ac:dyDescent="0.25">
      <c r="A2527" s="340" t="s">
        <v>1429</v>
      </c>
      <c r="B2527" s="340" t="s">
        <v>7121</v>
      </c>
      <c r="C2527" s="340">
        <v>0</v>
      </c>
    </row>
    <row r="2528" spans="1:3" x14ac:dyDescent="0.25">
      <c r="A2528" s="340" t="s">
        <v>7120</v>
      </c>
      <c r="B2528" s="340" t="s">
        <v>7119</v>
      </c>
      <c r="C2528" s="340">
        <v>129.47999999999999</v>
      </c>
    </row>
    <row r="2529" spans="1:3" x14ac:dyDescent="0.25">
      <c r="A2529" s="340" t="s">
        <v>7118</v>
      </c>
      <c r="B2529" s="340" t="s">
        <v>7117</v>
      </c>
      <c r="C2529" s="340">
        <v>6.2</v>
      </c>
    </row>
    <row r="2530" spans="1:3" x14ac:dyDescent="0.25">
      <c r="A2530" s="340" t="s">
        <v>7116</v>
      </c>
      <c r="B2530" s="340" t="s">
        <v>7115</v>
      </c>
      <c r="C2530" s="340">
        <v>5.08</v>
      </c>
    </row>
    <row r="2531" spans="1:3" x14ac:dyDescent="0.25">
      <c r="A2531" s="340" t="s">
        <v>1430</v>
      </c>
      <c r="B2531" s="340" t="s">
        <v>1431</v>
      </c>
      <c r="C2531" s="340">
        <v>36.590000000000003</v>
      </c>
    </row>
    <row r="2532" spans="1:3" x14ac:dyDescent="0.25">
      <c r="A2532" s="340" t="s">
        <v>1432</v>
      </c>
      <c r="B2532" s="340" t="s">
        <v>1433</v>
      </c>
      <c r="C2532" s="340">
        <v>40.299999999999997</v>
      </c>
    </row>
    <row r="2533" spans="1:3" x14ac:dyDescent="0.25">
      <c r="A2533" s="340" t="s">
        <v>1434</v>
      </c>
      <c r="B2533" s="340" t="s">
        <v>1435</v>
      </c>
      <c r="C2533" s="340">
        <v>43.08</v>
      </c>
    </row>
    <row r="2534" spans="1:3" x14ac:dyDescent="0.25">
      <c r="A2534" s="340" t="s">
        <v>2088</v>
      </c>
      <c r="B2534" s="340" t="s">
        <v>4641</v>
      </c>
      <c r="C2534" s="340">
        <v>115.76</v>
      </c>
    </row>
    <row r="2535" spans="1:3" x14ac:dyDescent="0.25">
      <c r="A2535" s="340" t="s">
        <v>7114</v>
      </c>
      <c r="B2535" s="340" t="s">
        <v>7113</v>
      </c>
      <c r="C2535" s="340">
        <v>10.08</v>
      </c>
    </row>
    <row r="2536" spans="1:3" x14ac:dyDescent="0.25">
      <c r="A2536" s="340" t="s">
        <v>7112</v>
      </c>
      <c r="B2536" s="340" t="s">
        <v>7111</v>
      </c>
      <c r="C2536" s="340">
        <v>10.08</v>
      </c>
    </row>
    <row r="2537" spans="1:3" x14ac:dyDescent="0.25">
      <c r="A2537" s="340" t="s">
        <v>7110</v>
      </c>
      <c r="B2537" s="340" t="s">
        <v>1436</v>
      </c>
      <c r="C2537" s="340">
        <v>6</v>
      </c>
    </row>
    <row r="2538" spans="1:3" x14ac:dyDescent="0.25">
      <c r="A2538" s="340" t="s">
        <v>7109</v>
      </c>
      <c r="B2538" s="340" t="s">
        <v>7108</v>
      </c>
      <c r="C2538" s="340">
        <v>66.540000000000006</v>
      </c>
    </row>
    <row r="2539" spans="1:3" x14ac:dyDescent="0.25">
      <c r="A2539" s="340" t="s">
        <v>7107</v>
      </c>
      <c r="B2539" s="340" t="s">
        <v>7106</v>
      </c>
      <c r="C2539" s="340">
        <v>0</v>
      </c>
    </row>
    <row r="2540" spans="1:3" x14ac:dyDescent="0.25">
      <c r="A2540" s="340" t="s">
        <v>7105</v>
      </c>
      <c r="B2540" s="340" t="s">
        <v>7104</v>
      </c>
      <c r="C2540" s="340">
        <v>6.74</v>
      </c>
    </row>
    <row r="2541" spans="1:3" x14ac:dyDescent="0.25">
      <c r="A2541" s="340" t="s">
        <v>10555</v>
      </c>
      <c r="B2541" s="340" t="s">
        <v>10556</v>
      </c>
      <c r="C2541" s="340">
        <v>0</v>
      </c>
    </row>
    <row r="2542" spans="1:3" x14ac:dyDescent="0.25">
      <c r="A2542" s="340" t="s">
        <v>10106</v>
      </c>
      <c r="B2542" s="340" t="s">
        <v>10107</v>
      </c>
      <c r="C2542" s="340">
        <v>0</v>
      </c>
    </row>
    <row r="2543" spans="1:3" x14ac:dyDescent="0.25">
      <c r="A2543" s="340" t="s">
        <v>10108</v>
      </c>
      <c r="B2543" s="340" t="s">
        <v>10109</v>
      </c>
      <c r="C2543" s="340">
        <v>0</v>
      </c>
    </row>
    <row r="2544" spans="1:3" x14ac:dyDescent="0.25">
      <c r="A2544" s="340" t="s">
        <v>1437</v>
      </c>
      <c r="B2544" s="340" t="s">
        <v>1438</v>
      </c>
      <c r="C2544" s="340">
        <v>23.9</v>
      </c>
    </row>
    <row r="2545" spans="1:3" x14ac:dyDescent="0.25">
      <c r="A2545" s="340" t="s">
        <v>1440</v>
      </c>
      <c r="B2545" s="340" t="s">
        <v>1441</v>
      </c>
      <c r="C2545" s="340">
        <v>23.99</v>
      </c>
    </row>
    <row r="2546" spans="1:3" x14ac:dyDescent="0.25">
      <c r="A2546" s="340" t="s">
        <v>1443</v>
      </c>
      <c r="B2546" s="340" t="s">
        <v>1444</v>
      </c>
      <c r="C2546" s="340">
        <v>23.92</v>
      </c>
    </row>
    <row r="2547" spans="1:3" x14ac:dyDescent="0.25">
      <c r="A2547" s="340" t="s">
        <v>2080</v>
      </c>
      <c r="B2547" s="340" t="s">
        <v>4644</v>
      </c>
      <c r="C2547" s="340">
        <v>73.14</v>
      </c>
    </row>
    <row r="2548" spans="1:3" x14ac:dyDescent="0.25">
      <c r="A2548" s="340" t="s">
        <v>1446</v>
      </c>
      <c r="B2548" s="340" t="s">
        <v>1447</v>
      </c>
      <c r="C2548" s="340">
        <v>73.14</v>
      </c>
    </row>
    <row r="2549" spans="1:3" x14ac:dyDescent="0.25">
      <c r="A2549" s="340" t="s">
        <v>2083</v>
      </c>
      <c r="B2549" s="340" t="s">
        <v>4645</v>
      </c>
      <c r="C2549" s="340">
        <v>80.02</v>
      </c>
    </row>
    <row r="2550" spans="1:3" x14ac:dyDescent="0.25">
      <c r="A2550" s="340" t="s">
        <v>2082</v>
      </c>
      <c r="B2550" s="340" t="s">
        <v>4646</v>
      </c>
      <c r="C2550" s="340">
        <v>90.39</v>
      </c>
    </row>
    <row r="2551" spans="1:3" x14ac:dyDescent="0.25">
      <c r="A2551" s="340" t="s">
        <v>2086</v>
      </c>
      <c r="B2551" s="340" t="s">
        <v>4647</v>
      </c>
      <c r="C2551" s="340">
        <v>141.61000000000001</v>
      </c>
    </row>
    <row r="2552" spans="1:3" x14ac:dyDescent="0.25">
      <c r="A2552" s="340" t="s">
        <v>2085</v>
      </c>
      <c r="B2552" s="340" t="s">
        <v>4648</v>
      </c>
      <c r="C2552" s="340">
        <v>132.71</v>
      </c>
    </row>
    <row r="2553" spans="1:3" x14ac:dyDescent="0.25">
      <c r="A2553" s="340" t="s">
        <v>1448</v>
      </c>
      <c r="B2553" s="340" t="s">
        <v>1449</v>
      </c>
      <c r="C2553" s="340">
        <v>386.4</v>
      </c>
    </row>
    <row r="2554" spans="1:3" x14ac:dyDescent="0.25">
      <c r="A2554" s="340" t="s">
        <v>2087</v>
      </c>
      <c r="B2554" s="340" t="s">
        <v>4649</v>
      </c>
      <c r="C2554" s="340">
        <v>533.6</v>
      </c>
    </row>
    <row r="2555" spans="1:3" x14ac:dyDescent="0.25">
      <c r="A2555" s="340" t="s">
        <v>7102</v>
      </c>
      <c r="B2555" s="340" t="s">
        <v>4650</v>
      </c>
      <c r="C2555" s="340">
        <v>19.64</v>
      </c>
    </row>
    <row r="2556" spans="1:3" x14ac:dyDescent="0.25">
      <c r="A2556" s="340" t="s">
        <v>2227</v>
      </c>
      <c r="B2556" s="340" t="s">
        <v>4651</v>
      </c>
      <c r="C2556" s="340">
        <v>36.43</v>
      </c>
    </row>
    <row r="2557" spans="1:3" x14ac:dyDescent="0.25">
      <c r="A2557" s="340" t="s">
        <v>10008</v>
      </c>
      <c r="B2557" s="340" t="s">
        <v>10042</v>
      </c>
      <c r="C2557" s="340">
        <v>0</v>
      </c>
    </row>
    <row r="2558" spans="1:3" x14ac:dyDescent="0.25">
      <c r="A2558" s="340" t="s">
        <v>8926</v>
      </c>
      <c r="B2558" s="340" t="s">
        <v>8931</v>
      </c>
      <c r="C2558" s="340">
        <v>0</v>
      </c>
    </row>
    <row r="2559" spans="1:3" x14ac:dyDescent="0.25">
      <c r="A2559" s="340" t="s">
        <v>7097</v>
      </c>
      <c r="B2559" s="340" t="s">
        <v>7096</v>
      </c>
      <c r="C2559" s="340">
        <v>0</v>
      </c>
    </row>
    <row r="2560" spans="1:3" x14ac:dyDescent="0.25">
      <c r="A2560" s="340" t="s">
        <v>8726</v>
      </c>
      <c r="B2560" s="340" t="s">
        <v>8727</v>
      </c>
      <c r="C2560" s="340">
        <v>0</v>
      </c>
    </row>
    <row r="2561" spans="1:3" x14ac:dyDescent="0.25">
      <c r="A2561" s="340" t="s">
        <v>4652</v>
      </c>
      <c r="B2561" s="340" t="s">
        <v>4653</v>
      </c>
      <c r="C2561" s="340">
        <v>3529.2</v>
      </c>
    </row>
    <row r="2562" spans="1:3" x14ac:dyDescent="0.25">
      <c r="A2562" s="340" t="s">
        <v>4655</v>
      </c>
      <c r="B2562" s="340" t="s">
        <v>4656</v>
      </c>
      <c r="C2562" s="340">
        <v>0</v>
      </c>
    </row>
    <row r="2563" spans="1:3" x14ac:dyDescent="0.25">
      <c r="A2563" s="340" t="s">
        <v>7095</v>
      </c>
      <c r="B2563" s="340" t="s">
        <v>7094</v>
      </c>
      <c r="C2563" s="340">
        <v>0</v>
      </c>
    </row>
    <row r="2564" spans="1:3" x14ac:dyDescent="0.25">
      <c r="A2564" s="340" t="s">
        <v>7093</v>
      </c>
      <c r="B2564" s="340" t="s">
        <v>7092</v>
      </c>
      <c r="C2564" s="340">
        <v>0</v>
      </c>
    </row>
    <row r="2565" spans="1:3" x14ac:dyDescent="0.25">
      <c r="A2565" s="340" t="s">
        <v>7091</v>
      </c>
      <c r="B2565" s="340" t="s">
        <v>7090</v>
      </c>
      <c r="C2565" s="340">
        <v>0</v>
      </c>
    </row>
    <row r="2566" spans="1:3" x14ac:dyDescent="0.25">
      <c r="A2566" s="340" t="s">
        <v>8872</v>
      </c>
      <c r="B2566" s="340" t="s">
        <v>8873</v>
      </c>
      <c r="C2566" s="340">
        <v>0</v>
      </c>
    </row>
    <row r="2567" spans="1:3" x14ac:dyDescent="0.25">
      <c r="A2567" s="340" t="s">
        <v>10279</v>
      </c>
      <c r="B2567" s="340" t="s">
        <v>10363</v>
      </c>
      <c r="C2567" s="340">
        <v>0</v>
      </c>
    </row>
    <row r="2568" spans="1:3" x14ac:dyDescent="0.25">
      <c r="A2568" s="340" t="s">
        <v>10280</v>
      </c>
      <c r="B2568" s="340" t="s">
        <v>10364</v>
      </c>
      <c r="C2568" s="340">
        <v>0</v>
      </c>
    </row>
    <row r="2569" spans="1:3" x14ac:dyDescent="0.25">
      <c r="A2569" s="340" t="s">
        <v>10281</v>
      </c>
      <c r="B2569" s="340" t="s">
        <v>10365</v>
      </c>
      <c r="C2569" s="340">
        <v>0</v>
      </c>
    </row>
    <row r="2570" spans="1:3" x14ac:dyDescent="0.25">
      <c r="A2570" s="340" t="s">
        <v>10282</v>
      </c>
      <c r="B2570" s="340" t="s">
        <v>10366</v>
      </c>
      <c r="C2570" s="340">
        <v>0</v>
      </c>
    </row>
    <row r="2571" spans="1:3" x14ac:dyDescent="0.25">
      <c r="A2571" s="340" t="s">
        <v>8728</v>
      </c>
      <c r="B2571" s="340" t="s">
        <v>8729</v>
      </c>
      <c r="C2571" s="340">
        <v>0</v>
      </c>
    </row>
    <row r="2572" spans="1:3" x14ac:dyDescent="0.25">
      <c r="A2572" s="340" t="s">
        <v>7089</v>
      </c>
      <c r="B2572" s="340" t="s">
        <v>7088</v>
      </c>
      <c r="C2572" s="340">
        <v>912</v>
      </c>
    </row>
    <row r="2573" spans="1:3" x14ac:dyDescent="0.25">
      <c r="A2573" s="340" t="s">
        <v>7087</v>
      </c>
      <c r="B2573" s="340" t="s">
        <v>7086</v>
      </c>
      <c r="C2573" s="340">
        <v>40</v>
      </c>
    </row>
    <row r="2574" spans="1:3" x14ac:dyDescent="0.25">
      <c r="A2574" s="340" t="s">
        <v>10401</v>
      </c>
      <c r="B2574" s="340" t="s">
        <v>10417</v>
      </c>
      <c r="C2574" s="340">
        <v>0</v>
      </c>
    </row>
    <row r="2575" spans="1:3" x14ac:dyDescent="0.25">
      <c r="A2575" s="340" t="s">
        <v>1450</v>
      </c>
      <c r="B2575" s="340" t="s">
        <v>1451</v>
      </c>
      <c r="C2575" s="340">
        <v>315.38</v>
      </c>
    </row>
    <row r="2576" spans="1:3" x14ac:dyDescent="0.25">
      <c r="A2576" s="340" t="s">
        <v>7085</v>
      </c>
      <c r="B2576" s="340" t="s">
        <v>7084</v>
      </c>
      <c r="C2576" s="340">
        <v>0.14000000000000001</v>
      </c>
    </row>
    <row r="2577" spans="1:3" x14ac:dyDescent="0.25">
      <c r="A2577" s="340" t="s">
        <v>7083</v>
      </c>
      <c r="B2577" s="340" t="s">
        <v>7082</v>
      </c>
      <c r="C2577" s="340">
        <v>0</v>
      </c>
    </row>
    <row r="2578" spans="1:3" x14ac:dyDescent="0.25">
      <c r="A2578" s="340" t="s">
        <v>7081</v>
      </c>
      <c r="B2578" s="340" t="s">
        <v>7080</v>
      </c>
      <c r="C2578" s="340">
        <v>0</v>
      </c>
    </row>
    <row r="2579" spans="1:3" x14ac:dyDescent="0.25">
      <c r="A2579" s="340" t="s">
        <v>4660</v>
      </c>
      <c r="B2579" s="340" t="s">
        <v>7079</v>
      </c>
      <c r="C2579" s="340">
        <v>0</v>
      </c>
    </row>
    <row r="2580" spans="1:3" x14ac:dyDescent="0.25">
      <c r="A2580" s="340" t="s">
        <v>4662</v>
      </c>
      <c r="B2580" s="340" t="s">
        <v>7078</v>
      </c>
      <c r="C2580" s="340">
        <v>99.48</v>
      </c>
    </row>
    <row r="2581" spans="1:3" x14ac:dyDescent="0.25">
      <c r="A2581" s="340" t="s">
        <v>7077</v>
      </c>
      <c r="B2581" s="340" t="s">
        <v>7076</v>
      </c>
      <c r="C2581" s="340">
        <v>232.9</v>
      </c>
    </row>
    <row r="2582" spans="1:3" x14ac:dyDescent="0.25">
      <c r="A2582" s="340" t="s">
        <v>4664</v>
      </c>
      <c r="B2582" s="340" t="s">
        <v>4665</v>
      </c>
      <c r="C2582" s="340">
        <v>0</v>
      </c>
    </row>
    <row r="2583" spans="1:3" x14ac:dyDescent="0.25">
      <c r="A2583" s="340" t="s">
        <v>6664</v>
      </c>
      <c r="B2583" s="340" t="s">
        <v>6665</v>
      </c>
      <c r="C2583" s="340">
        <v>112.8</v>
      </c>
    </row>
    <row r="2584" spans="1:3" x14ac:dyDescent="0.25">
      <c r="A2584" s="340" t="s">
        <v>6666</v>
      </c>
      <c r="B2584" s="340" t="s">
        <v>6667</v>
      </c>
      <c r="C2584" s="340">
        <v>139.04</v>
      </c>
    </row>
    <row r="2585" spans="1:3" x14ac:dyDescent="0.25">
      <c r="A2585" s="340" t="s">
        <v>4667</v>
      </c>
      <c r="B2585" s="340" t="s">
        <v>4668</v>
      </c>
      <c r="C2585" s="340">
        <v>1190</v>
      </c>
    </row>
    <row r="2586" spans="1:3" x14ac:dyDescent="0.25">
      <c r="A2586" s="340" t="s">
        <v>6131</v>
      </c>
      <c r="B2586" s="340" t="s">
        <v>6132</v>
      </c>
      <c r="C2586" s="340">
        <v>1365</v>
      </c>
    </row>
    <row r="2587" spans="1:3" x14ac:dyDescent="0.25">
      <c r="A2587" s="340" t="s">
        <v>6503</v>
      </c>
      <c r="B2587" s="340" t="s">
        <v>6504</v>
      </c>
      <c r="C2587" s="340">
        <v>0</v>
      </c>
    </row>
    <row r="2588" spans="1:3" x14ac:dyDescent="0.25">
      <c r="A2588" s="340" t="s">
        <v>7075</v>
      </c>
      <c r="B2588" s="340" t="s">
        <v>7074</v>
      </c>
      <c r="C2588" s="340">
        <v>2082.94</v>
      </c>
    </row>
    <row r="2589" spans="1:3" x14ac:dyDescent="0.25">
      <c r="A2589" s="340" t="s">
        <v>10402</v>
      </c>
      <c r="B2589" s="340" t="s">
        <v>10418</v>
      </c>
      <c r="C2589" s="340">
        <v>0</v>
      </c>
    </row>
    <row r="2590" spans="1:3" x14ac:dyDescent="0.25">
      <c r="A2590" s="340" t="s">
        <v>7073</v>
      </c>
      <c r="B2590" s="340" t="s">
        <v>7072</v>
      </c>
      <c r="C2590" s="340">
        <v>310</v>
      </c>
    </row>
    <row r="2591" spans="1:3" x14ac:dyDescent="0.25">
      <c r="A2591" s="340" t="s">
        <v>7071</v>
      </c>
      <c r="B2591" s="340" t="s">
        <v>7070</v>
      </c>
      <c r="C2591" s="340">
        <v>604</v>
      </c>
    </row>
    <row r="2592" spans="1:3" x14ac:dyDescent="0.25">
      <c r="A2592" s="340" t="s">
        <v>10403</v>
      </c>
      <c r="B2592" s="340" t="s">
        <v>10419</v>
      </c>
      <c r="C2592" s="340">
        <v>0</v>
      </c>
    </row>
    <row r="2593" spans="1:3" x14ac:dyDescent="0.25">
      <c r="A2593" s="340" t="s">
        <v>7069</v>
      </c>
      <c r="B2593" s="340" t="s">
        <v>7068</v>
      </c>
      <c r="C2593" s="340">
        <v>4176</v>
      </c>
    </row>
    <row r="2594" spans="1:3" x14ac:dyDescent="0.25">
      <c r="A2594" s="340" t="s">
        <v>7067</v>
      </c>
      <c r="B2594" s="340" t="s">
        <v>7066</v>
      </c>
      <c r="C2594" s="340">
        <v>2700</v>
      </c>
    </row>
    <row r="2595" spans="1:3" x14ac:dyDescent="0.25">
      <c r="A2595" s="340" t="s">
        <v>7065</v>
      </c>
      <c r="B2595" s="340" t="s">
        <v>7064</v>
      </c>
      <c r="C2595" s="340">
        <v>0</v>
      </c>
    </row>
    <row r="2596" spans="1:3" x14ac:dyDescent="0.25">
      <c r="A2596" s="340" t="s">
        <v>4670</v>
      </c>
      <c r="B2596" s="340" t="s">
        <v>4671</v>
      </c>
      <c r="C2596" s="340">
        <v>0</v>
      </c>
    </row>
    <row r="2597" spans="1:3" x14ac:dyDescent="0.25">
      <c r="A2597" s="340" t="s">
        <v>4673</v>
      </c>
      <c r="B2597" s="340" t="s">
        <v>4674</v>
      </c>
      <c r="C2597" s="340">
        <v>0</v>
      </c>
    </row>
    <row r="2598" spans="1:3" x14ac:dyDescent="0.25">
      <c r="A2598" s="340" t="s">
        <v>1848</v>
      </c>
      <c r="B2598" s="340" t="s">
        <v>4676</v>
      </c>
      <c r="C2598" s="340">
        <v>2099.94</v>
      </c>
    </row>
    <row r="2599" spans="1:3" x14ac:dyDescent="0.25">
      <c r="A2599" s="340" t="s">
        <v>4678</v>
      </c>
      <c r="B2599" s="340" t="s">
        <v>4679</v>
      </c>
      <c r="C2599" s="340">
        <v>0</v>
      </c>
    </row>
    <row r="2600" spans="1:3" x14ac:dyDescent="0.25">
      <c r="A2600" s="340" t="s">
        <v>4681</v>
      </c>
      <c r="B2600" s="340" t="s">
        <v>4682</v>
      </c>
      <c r="C2600" s="340">
        <v>0</v>
      </c>
    </row>
    <row r="2601" spans="1:3" x14ac:dyDescent="0.25">
      <c r="A2601" s="340" t="s">
        <v>1855</v>
      </c>
      <c r="B2601" s="340" t="s">
        <v>4684</v>
      </c>
      <c r="C2601" s="340">
        <v>2853.48</v>
      </c>
    </row>
    <row r="2602" spans="1:3" x14ac:dyDescent="0.25">
      <c r="A2602" s="340" t="s">
        <v>1872</v>
      </c>
      <c r="B2602" s="340" t="s">
        <v>4686</v>
      </c>
      <c r="C2602" s="340">
        <v>0</v>
      </c>
    </row>
    <row r="2603" spans="1:3" x14ac:dyDescent="0.25">
      <c r="A2603" s="340" t="s">
        <v>1878</v>
      </c>
      <c r="B2603" s="340" t="s">
        <v>4688</v>
      </c>
      <c r="C2603" s="340">
        <v>2700</v>
      </c>
    </row>
    <row r="2604" spans="1:3" x14ac:dyDescent="0.25">
      <c r="A2604" s="340" t="s">
        <v>4690</v>
      </c>
      <c r="B2604" s="340" t="s">
        <v>4691</v>
      </c>
      <c r="C2604" s="340">
        <v>0</v>
      </c>
    </row>
    <row r="2605" spans="1:3" x14ac:dyDescent="0.25">
      <c r="A2605" s="340" t="s">
        <v>4693</v>
      </c>
      <c r="B2605" s="340" t="s">
        <v>4694</v>
      </c>
      <c r="C2605" s="340">
        <v>2357.2600000000002</v>
      </c>
    </row>
    <row r="2606" spans="1:3" x14ac:dyDescent="0.25">
      <c r="A2606" s="340" t="s">
        <v>1849</v>
      </c>
      <c r="B2606" s="340" t="s">
        <v>4696</v>
      </c>
      <c r="C2606" s="340">
        <v>2609.66</v>
      </c>
    </row>
    <row r="2607" spans="1:3" x14ac:dyDescent="0.25">
      <c r="A2607" s="340" t="s">
        <v>4698</v>
      </c>
      <c r="B2607" s="340" t="s">
        <v>4699</v>
      </c>
      <c r="C2607" s="340">
        <v>0</v>
      </c>
    </row>
    <row r="2608" spans="1:3" x14ac:dyDescent="0.25">
      <c r="A2608" s="340" t="s">
        <v>4701</v>
      </c>
      <c r="B2608" s="340" t="s">
        <v>4702</v>
      </c>
      <c r="C2608" s="340">
        <v>2853.14</v>
      </c>
    </row>
    <row r="2609" spans="1:3" x14ac:dyDescent="0.25">
      <c r="A2609" s="340" t="s">
        <v>1856</v>
      </c>
      <c r="B2609" s="340" t="s">
        <v>4704</v>
      </c>
      <c r="C2609" s="340">
        <v>2853.14</v>
      </c>
    </row>
    <row r="2610" spans="1:3" x14ac:dyDescent="0.25">
      <c r="A2610" s="340" t="s">
        <v>4706</v>
      </c>
      <c r="B2610" s="340" t="s">
        <v>4707</v>
      </c>
      <c r="C2610" s="340">
        <v>0</v>
      </c>
    </row>
    <row r="2611" spans="1:3" x14ac:dyDescent="0.25">
      <c r="A2611" s="340" t="s">
        <v>4709</v>
      </c>
      <c r="B2611" s="340" t="s">
        <v>4710</v>
      </c>
      <c r="C2611" s="340">
        <v>3149.08</v>
      </c>
    </row>
    <row r="2612" spans="1:3" x14ac:dyDescent="0.25">
      <c r="A2612" s="340" t="s">
        <v>1865</v>
      </c>
      <c r="B2612" s="340" t="s">
        <v>4712</v>
      </c>
      <c r="C2612" s="340">
        <v>3538.3</v>
      </c>
    </row>
    <row r="2613" spans="1:3" x14ac:dyDescent="0.25">
      <c r="A2613" s="340" t="s">
        <v>1873</v>
      </c>
      <c r="B2613" s="340" t="s">
        <v>4714</v>
      </c>
      <c r="C2613" s="340">
        <v>1946.88</v>
      </c>
    </row>
    <row r="2614" spans="1:3" x14ac:dyDescent="0.25">
      <c r="A2614" s="340" t="s">
        <v>1879</v>
      </c>
      <c r="B2614" s="340" t="s">
        <v>4716</v>
      </c>
      <c r="C2614" s="340">
        <v>0</v>
      </c>
    </row>
    <row r="2615" spans="1:3" x14ac:dyDescent="0.25">
      <c r="A2615" s="340" t="s">
        <v>1888</v>
      </c>
      <c r="B2615" s="340" t="s">
        <v>4718</v>
      </c>
      <c r="C2615" s="340">
        <v>0</v>
      </c>
    </row>
    <row r="2616" spans="1:3" x14ac:dyDescent="0.25">
      <c r="A2616" s="340" t="s">
        <v>4720</v>
      </c>
      <c r="B2616" s="340" t="s">
        <v>4721</v>
      </c>
      <c r="C2616" s="340">
        <v>0</v>
      </c>
    </row>
    <row r="2617" spans="1:3" x14ac:dyDescent="0.25">
      <c r="A2617" s="340" t="s">
        <v>4723</v>
      </c>
      <c r="B2617" s="340" t="s">
        <v>4724</v>
      </c>
      <c r="C2617" s="340">
        <v>0</v>
      </c>
    </row>
    <row r="2618" spans="1:3" x14ac:dyDescent="0.25">
      <c r="A2618" s="340" t="s">
        <v>4726</v>
      </c>
      <c r="B2618" s="340" t="s">
        <v>4727</v>
      </c>
      <c r="C2618" s="340">
        <v>0</v>
      </c>
    </row>
    <row r="2619" spans="1:3" x14ac:dyDescent="0.25">
      <c r="A2619" s="340" t="s">
        <v>1846</v>
      </c>
      <c r="B2619" s="340" t="s">
        <v>4729</v>
      </c>
      <c r="C2619" s="340">
        <v>2248.98</v>
      </c>
    </row>
    <row r="2620" spans="1:3" x14ac:dyDescent="0.25">
      <c r="A2620" s="340" t="s">
        <v>4731</v>
      </c>
      <c r="B2620" s="340" t="s">
        <v>4732</v>
      </c>
      <c r="C2620" s="340">
        <v>0</v>
      </c>
    </row>
    <row r="2621" spans="1:3" x14ac:dyDescent="0.25">
      <c r="A2621" s="340" t="s">
        <v>4734</v>
      </c>
      <c r="B2621" s="340" t="s">
        <v>4735</v>
      </c>
      <c r="C2621" s="340">
        <v>3357.3</v>
      </c>
    </row>
    <row r="2622" spans="1:3" x14ac:dyDescent="0.25">
      <c r="A2622" s="340" t="s">
        <v>1850</v>
      </c>
      <c r="B2622" s="340" t="s">
        <v>4738</v>
      </c>
      <c r="C2622" s="340">
        <v>2534.88</v>
      </c>
    </row>
    <row r="2623" spans="1:3" x14ac:dyDescent="0.25">
      <c r="A2623" s="340" t="s">
        <v>4740</v>
      </c>
      <c r="B2623" s="340" t="s">
        <v>4741</v>
      </c>
      <c r="C2623" s="340">
        <v>3598.76</v>
      </c>
    </row>
    <row r="2624" spans="1:3" x14ac:dyDescent="0.25">
      <c r="A2624" s="340" t="s">
        <v>4743</v>
      </c>
      <c r="B2624" s="340" t="s">
        <v>4744</v>
      </c>
      <c r="C2624" s="340">
        <v>0</v>
      </c>
    </row>
    <row r="2625" spans="1:3" x14ac:dyDescent="0.25">
      <c r="A2625" s="340" t="s">
        <v>1839</v>
      </c>
      <c r="B2625" s="340" t="s">
        <v>4746</v>
      </c>
      <c r="C2625" s="340">
        <v>0</v>
      </c>
    </row>
    <row r="2626" spans="1:3" x14ac:dyDescent="0.25">
      <c r="A2626" s="340" t="s">
        <v>1870</v>
      </c>
      <c r="B2626" s="340" t="s">
        <v>4748</v>
      </c>
      <c r="C2626" s="340">
        <v>0</v>
      </c>
    </row>
    <row r="2627" spans="1:3" x14ac:dyDescent="0.25">
      <c r="A2627" s="340" t="s">
        <v>1874</v>
      </c>
      <c r="B2627" s="340" t="s">
        <v>4750</v>
      </c>
      <c r="C2627" s="340">
        <v>3167.28</v>
      </c>
    </row>
    <row r="2628" spans="1:3" x14ac:dyDescent="0.25">
      <c r="A2628" s="340" t="s">
        <v>1842</v>
      </c>
      <c r="B2628" s="340" t="s">
        <v>4752</v>
      </c>
      <c r="C2628" s="340">
        <v>0</v>
      </c>
    </row>
    <row r="2629" spans="1:3" x14ac:dyDescent="0.25">
      <c r="A2629" s="340" t="s">
        <v>4754</v>
      </c>
      <c r="B2629" s="340" t="s">
        <v>4755</v>
      </c>
      <c r="C2629" s="340">
        <v>0</v>
      </c>
    </row>
    <row r="2630" spans="1:3" x14ac:dyDescent="0.25">
      <c r="A2630" s="340" t="s">
        <v>4757</v>
      </c>
      <c r="B2630" s="340" t="s">
        <v>4758</v>
      </c>
      <c r="C2630" s="340">
        <v>0</v>
      </c>
    </row>
    <row r="2631" spans="1:3" x14ac:dyDescent="0.25">
      <c r="A2631" s="340" t="s">
        <v>1851</v>
      </c>
      <c r="B2631" s="340" t="s">
        <v>4760</v>
      </c>
      <c r="C2631" s="340">
        <v>3057.66</v>
      </c>
    </row>
    <row r="2632" spans="1:3" x14ac:dyDescent="0.25">
      <c r="A2632" s="340" t="s">
        <v>4762</v>
      </c>
      <c r="B2632" s="340" t="s">
        <v>4763</v>
      </c>
      <c r="C2632" s="340">
        <v>0</v>
      </c>
    </row>
    <row r="2633" spans="1:3" x14ac:dyDescent="0.25">
      <c r="A2633" s="340" t="s">
        <v>4765</v>
      </c>
      <c r="B2633" s="340" t="s">
        <v>4766</v>
      </c>
      <c r="C2633" s="340">
        <v>0</v>
      </c>
    </row>
    <row r="2634" spans="1:3" x14ac:dyDescent="0.25">
      <c r="A2634" s="340" t="s">
        <v>1857</v>
      </c>
      <c r="B2634" s="340" t="s">
        <v>4768</v>
      </c>
      <c r="C2634" s="340">
        <v>3241.74</v>
      </c>
    </row>
    <row r="2635" spans="1:3" x14ac:dyDescent="0.25">
      <c r="A2635" s="340" t="s">
        <v>4770</v>
      </c>
      <c r="B2635" s="340" t="s">
        <v>4771</v>
      </c>
      <c r="C2635" s="340">
        <v>0</v>
      </c>
    </row>
    <row r="2636" spans="1:3" x14ac:dyDescent="0.25">
      <c r="A2636" s="340" t="s">
        <v>4773</v>
      </c>
      <c r="B2636" s="340" t="s">
        <v>4774</v>
      </c>
      <c r="C2636" s="340">
        <v>0</v>
      </c>
    </row>
    <row r="2637" spans="1:3" x14ac:dyDescent="0.25">
      <c r="A2637" s="340" t="s">
        <v>1861</v>
      </c>
      <c r="B2637" s="340" t="s">
        <v>4776</v>
      </c>
      <c r="C2637" s="340">
        <v>0</v>
      </c>
    </row>
    <row r="2638" spans="1:3" x14ac:dyDescent="0.25">
      <c r="A2638" s="340" t="s">
        <v>4778</v>
      </c>
      <c r="B2638" s="340" t="s">
        <v>4779</v>
      </c>
      <c r="C2638" s="340">
        <v>0</v>
      </c>
    </row>
    <row r="2639" spans="1:3" x14ac:dyDescent="0.25">
      <c r="A2639" s="340" t="s">
        <v>4781</v>
      </c>
      <c r="B2639" s="340" t="s">
        <v>4782</v>
      </c>
      <c r="C2639" s="340">
        <v>4357.1000000000004</v>
      </c>
    </row>
    <row r="2640" spans="1:3" x14ac:dyDescent="0.25">
      <c r="A2640" s="340" t="s">
        <v>1866</v>
      </c>
      <c r="B2640" s="340" t="s">
        <v>4784</v>
      </c>
      <c r="C2640" s="340">
        <v>4357.1000000000004</v>
      </c>
    </row>
    <row r="2641" spans="1:3" x14ac:dyDescent="0.25">
      <c r="A2641" s="340" t="s">
        <v>1875</v>
      </c>
      <c r="B2641" s="340" t="s">
        <v>4786</v>
      </c>
      <c r="C2641" s="340">
        <v>0</v>
      </c>
    </row>
    <row r="2642" spans="1:3" x14ac:dyDescent="0.25">
      <c r="A2642" s="340" t="s">
        <v>1880</v>
      </c>
      <c r="B2642" s="340" t="s">
        <v>4788</v>
      </c>
      <c r="C2642" s="340">
        <v>0</v>
      </c>
    </row>
    <row r="2643" spans="1:3" x14ac:dyDescent="0.25">
      <c r="A2643" s="340" t="s">
        <v>1884</v>
      </c>
      <c r="B2643" s="340" t="s">
        <v>4790</v>
      </c>
      <c r="C2643" s="340">
        <v>0</v>
      </c>
    </row>
    <row r="2644" spans="1:3" x14ac:dyDescent="0.25">
      <c r="A2644" s="340" t="s">
        <v>1889</v>
      </c>
      <c r="B2644" s="340" t="s">
        <v>4792</v>
      </c>
      <c r="C2644" s="340">
        <v>0</v>
      </c>
    </row>
    <row r="2645" spans="1:3" x14ac:dyDescent="0.25">
      <c r="A2645" s="340" t="s">
        <v>4794</v>
      </c>
      <c r="B2645" s="340" t="s">
        <v>4795</v>
      </c>
      <c r="C2645" s="340">
        <v>0</v>
      </c>
    </row>
    <row r="2646" spans="1:3" x14ac:dyDescent="0.25">
      <c r="A2646" s="340" t="s">
        <v>4797</v>
      </c>
      <c r="B2646" s="340" t="s">
        <v>4798</v>
      </c>
      <c r="C2646" s="340">
        <v>0</v>
      </c>
    </row>
    <row r="2647" spans="1:3" x14ac:dyDescent="0.25">
      <c r="A2647" s="340" t="s">
        <v>1852</v>
      </c>
      <c r="B2647" s="340" t="s">
        <v>4800</v>
      </c>
      <c r="C2647" s="340">
        <v>2869.96</v>
      </c>
    </row>
    <row r="2648" spans="1:3" x14ac:dyDescent="0.25">
      <c r="A2648" s="340" t="s">
        <v>4802</v>
      </c>
      <c r="B2648" s="340" t="s">
        <v>4803</v>
      </c>
      <c r="C2648" s="340">
        <v>0</v>
      </c>
    </row>
    <row r="2649" spans="1:3" x14ac:dyDescent="0.25">
      <c r="A2649" s="340" t="s">
        <v>4805</v>
      </c>
      <c r="B2649" s="340" t="s">
        <v>4806</v>
      </c>
      <c r="C2649" s="340">
        <v>0</v>
      </c>
    </row>
    <row r="2650" spans="1:3" x14ac:dyDescent="0.25">
      <c r="A2650" s="340" t="s">
        <v>1858</v>
      </c>
      <c r="B2650" s="340" t="s">
        <v>4808</v>
      </c>
      <c r="C2650" s="340">
        <v>2661.52</v>
      </c>
    </row>
    <row r="2651" spans="1:3" x14ac:dyDescent="0.25">
      <c r="A2651" s="340" t="s">
        <v>4810</v>
      </c>
      <c r="B2651" s="340" t="s">
        <v>4811</v>
      </c>
      <c r="C2651" s="340">
        <v>0</v>
      </c>
    </row>
    <row r="2652" spans="1:3" x14ac:dyDescent="0.25">
      <c r="A2652" s="340" t="s">
        <v>4813</v>
      </c>
      <c r="B2652" s="340" t="s">
        <v>4814</v>
      </c>
      <c r="C2652" s="340">
        <v>0</v>
      </c>
    </row>
    <row r="2653" spans="1:3" x14ac:dyDescent="0.25">
      <c r="A2653" s="340" t="s">
        <v>1862</v>
      </c>
      <c r="B2653" s="340" t="s">
        <v>4816</v>
      </c>
      <c r="C2653" s="340">
        <v>0</v>
      </c>
    </row>
    <row r="2654" spans="1:3" x14ac:dyDescent="0.25">
      <c r="A2654" s="340" t="s">
        <v>4818</v>
      </c>
      <c r="B2654" s="340" t="s">
        <v>4819</v>
      </c>
      <c r="C2654" s="340">
        <v>0</v>
      </c>
    </row>
    <row r="2655" spans="1:3" x14ac:dyDescent="0.25">
      <c r="A2655" s="340" t="s">
        <v>4821</v>
      </c>
      <c r="B2655" s="340" t="s">
        <v>4822</v>
      </c>
      <c r="C2655" s="340">
        <v>0</v>
      </c>
    </row>
    <row r="2656" spans="1:3" x14ac:dyDescent="0.25">
      <c r="A2656" s="340" t="s">
        <v>1867</v>
      </c>
      <c r="B2656" s="340" t="s">
        <v>4824</v>
      </c>
      <c r="C2656" s="340">
        <v>3292.44</v>
      </c>
    </row>
    <row r="2657" spans="1:3" x14ac:dyDescent="0.25">
      <c r="A2657" s="340" t="s">
        <v>1876</v>
      </c>
      <c r="B2657" s="340" t="s">
        <v>4826</v>
      </c>
      <c r="C2657" s="340">
        <v>3440.32</v>
      </c>
    </row>
    <row r="2658" spans="1:3" x14ac:dyDescent="0.25">
      <c r="A2658" s="340" t="s">
        <v>1881</v>
      </c>
      <c r="B2658" s="340" t="s">
        <v>4828</v>
      </c>
      <c r="C2658" s="340">
        <v>3440.32</v>
      </c>
    </row>
    <row r="2659" spans="1:3" x14ac:dyDescent="0.25">
      <c r="A2659" s="340" t="s">
        <v>1885</v>
      </c>
      <c r="B2659" s="340" t="s">
        <v>4830</v>
      </c>
      <c r="C2659" s="340">
        <v>0</v>
      </c>
    </row>
    <row r="2660" spans="1:3" x14ac:dyDescent="0.25">
      <c r="A2660" s="340" t="s">
        <v>1890</v>
      </c>
      <c r="B2660" s="340" t="s">
        <v>4832</v>
      </c>
      <c r="C2660" s="340">
        <v>0</v>
      </c>
    </row>
    <row r="2661" spans="1:3" x14ac:dyDescent="0.25">
      <c r="A2661" s="340" t="s">
        <v>4834</v>
      </c>
      <c r="B2661" s="340" t="s">
        <v>4835</v>
      </c>
      <c r="C2661" s="340">
        <v>0</v>
      </c>
    </row>
    <row r="2662" spans="1:3" x14ac:dyDescent="0.25">
      <c r="A2662" s="340" t="s">
        <v>5941</v>
      </c>
      <c r="B2662" s="340" t="s">
        <v>5942</v>
      </c>
      <c r="C2662" s="340">
        <v>3853.96</v>
      </c>
    </row>
    <row r="2663" spans="1:3" x14ac:dyDescent="0.25">
      <c r="A2663" s="340" t="s">
        <v>4837</v>
      </c>
      <c r="B2663" s="340" t="s">
        <v>4838</v>
      </c>
      <c r="C2663" s="340">
        <v>5141.16</v>
      </c>
    </row>
    <row r="2664" spans="1:3" x14ac:dyDescent="0.25">
      <c r="A2664" s="340" t="s">
        <v>4840</v>
      </c>
      <c r="B2664" s="340" t="s">
        <v>4838</v>
      </c>
      <c r="C2664" s="340">
        <v>0</v>
      </c>
    </row>
    <row r="2665" spans="1:3" x14ac:dyDescent="0.25">
      <c r="A2665" s="340" t="s">
        <v>1822</v>
      </c>
      <c r="B2665" s="340" t="s">
        <v>4842</v>
      </c>
      <c r="C2665" s="340">
        <v>5141.16</v>
      </c>
    </row>
    <row r="2666" spans="1:3" x14ac:dyDescent="0.25">
      <c r="A2666" s="340" t="s">
        <v>1826</v>
      </c>
      <c r="B2666" s="340" t="s">
        <v>4842</v>
      </c>
      <c r="C2666" s="340">
        <v>4663</v>
      </c>
    </row>
    <row r="2667" spans="1:3" x14ac:dyDescent="0.25">
      <c r="A2667" s="340" t="s">
        <v>1827</v>
      </c>
      <c r="B2667" s="340" t="s">
        <v>4842</v>
      </c>
      <c r="C2667" s="340">
        <v>0</v>
      </c>
    </row>
    <row r="2668" spans="1:3" x14ac:dyDescent="0.25">
      <c r="A2668" s="340" t="s">
        <v>4848</v>
      </c>
      <c r="B2668" s="340" t="s">
        <v>4847</v>
      </c>
      <c r="C2668" s="340">
        <v>4790</v>
      </c>
    </row>
    <row r="2669" spans="1:3" x14ac:dyDescent="0.25">
      <c r="A2669" s="340" t="s">
        <v>4846</v>
      </c>
      <c r="B2669" s="340" t="s">
        <v>4847</v>
      </c>
      <c r="C2669" s="340">
        <v>0</v>
      </c>
    </row>
    <row r="2670" spans="1:3" x14ac:dyDescent="0.25">
      <c r="A2670" s="340" t="s">
        <v>1830</v>
      </c>
      <c r="B2670" s="340" t="s">
        <v>4850</v>
      </c>
      <c r="C2670" s="340">
        <v>6115</v>
      </c>
    </row>
    <row r="2671" spans="1:3" x14ac:dyDescent="0.25">
      <c r="A2671" s="340" t="s">
        <v>1834</v>
      </c>
      <c r="B2671" s="340" t="s">
        <v>4850</v>
      </c>
      <c r="C2671" s="340">
        <v>0</v>
      </c>
    </row>
    <row r="2672" spans="1:3" x14ac:dyDescent="0.25">
      <c r="A2672" s="340" t="s">
        <v>4853</v>
      </c>
      <c r="B2672" s="340" t="s">
        <v>4854</v>
      </c>
      <c r="C2672" s="340">
        <v>0</v>
      </c>
    </row>
    <row r="2673" spans="1:3" x14ac:dyDescent="0.25">
      <c r="A2673" s="340" t="s">
        <v>4856</v>
      </c>
      <c r="B2673" s="340" t="s">
        <v>4857</v>
      </c>
      <c r="C2673" s="340">
        <v>0</v>
      </c>
    </row>
    <row r="2674" spans="1:3" x14ac:dyDescent="0.25">
      <c r="A2674" s="340" t="s">
        <v>1847</v>
      </c>
      <c r="B2674" s="340" t="s">
        <v>4859</v>
      </c>
      <c r="C2674" s="340">
        <v>2516</v>
      </c>
    </row>
    <row r="2675" spans="1:3" x14ac:dyDescent="0.25">
      <c r="A2675" s="340" t="s">
        <v>4861</v>
      </c>
      <c r="B2675" s="340" t="s">
        <v>4862</v>
      </c>
      <c r="C2675" s="340">
        <v>3124.64</v>
      </c>
    </row>
    <row r="2676" spans="1:3" x14ac:dyDescent="0.25">
      <c r="A2676" s="340" t="s">
        <v>1853</v>
      </c>
      <c r="B2676" s="340" t="s">
        <v>4865</v>
      </c>
      <c r="C2676" s="340">
        <v>3124.64</v>
      </c>
    </row>
    <row r="2677" spans="1:3" x14ac:dyDescent="0.25">
      <c r="A2677" s="340" t="s">
        <v>4867</v>
      </c>
      <c r="B2677" s="340" t="s">
        <v>4868</v>
      </c>
      <c r="C2677" s="340">
        <v>0</v>
      </c>
    </row>
    <row r="2678" spans="1:3" x14ac:dyDescent="0.25">
      <c r="A2678" s="340" t="s">
        <v>4870</v>
      </c>
      <c r="B2678" s="340" t="s">
        <v>4871</v>
      </c>
      <c r="C2678" s="340">
        <v>3283.56</v>
      </c>
    </row>
    <row r="2679" spans="1:3" x14ac:dyDescent="0.25">
      <c r="A2679" s="340" t="s">
        <v>1859</v>
      </c>
      <c r="B2679" s="340" t="s">
        <v>4873</v>
      </c>
      <c r="C2679" s="340">
        <v>3235.28</v>
      </c>
    </row>
    <row r="2680" spans="1:3" x14ac:dyDescent="0.25">
      <c r="A2680" s="340" t="s">
        <v>4875</v>
      </c>
      <c r="B2680" s="340" t="s">
        <v>4876</v>
      </c>
      <c r="C2680" s="340">
        <v>3128.8</v>
      </c>
    </row>
    <row r="2681" spans="1:3" x14ac:dyDescent="0.25">
      <c r="A2681" s="340" t="s">
        <v>6170</v>
      </c>
      <c r="B2681" s="340" t="s">
        <v>6171</v>
      </c>
      <c r="C2681" s="340">
        <v>3833.41</v>
      </c>
    </row>
    <row r="2682" spans="1:3" x14ac:dyDescent="0.25">
      <c r="A2682" s="340" t="s">
        <v>4878</v>
      </c>
      <c r="B2682" s="340" t="s">
        <v>4879</v>
      </c>
      <c r="C2682" s="340">
        <v>5383.28</v>
      </c>
    </row>
    <row r="2683" spans="1:3" x14ac:dyDescent="0.25">
      <c r="A2683" s="340" t="s">
        <v>4881</v>
      </c>
      <c r="B2683" s="340" t="s">
        <v>4879</v>
      </c>
      <c r="C2683" s="340">
        <v>7027.12</v>
      </c>
    </row>
    <row r="2684" spans="1:3" x14ac:dyDescent="0.25">
      <c r="A2684" s="340" t="s">
        <v>1824</v>
      </c>
      <c r="B2684" s="340" t="s">
        <v>4883</v>
      </c>
      <c r="C2684" s="340">
        <v>5383.28</v>
      </c>
    </row>
    <row r="2685" spans="1:3" x14ac:dyDescent="0.25">
      <c r="A2685" s="340" t="s">
        <v>1828</v>
      </c>
      <c r="B2685" s="340" t="s">
        <v>4883</v>
      </c>
      <c r="C2685" s="340">
        <v>7027.12</v>
      </c>
    </row>
    <row r="2686" spans="1:3" x14ac:dyDescent="0.25">
      <c r="A2686" s="340" t="s">
        <v>4888</v>
      </c>
      <c r="B2686" s="340" t="s">
        <v>4887</v>
      </c>
      <c r="C2686" s="340">
        <v>7580</v>
      </c>
    </row>
    <row r="2687" spans="1:3" x14ac:dyDescent="0.25">
      <c r="A2687" s="340" t="s">
        <v>4886</v>
      </c>
      <c r="B2687" s="340" t="s">
        <v>4887</v>
      </c>
      <c r="C2687" s="340">
        <v>7178</v>
      </c>
    </row>
    <row r="2688" spans="1:3" x14ac:dyDescent="0.25">
      <c r="A2688" s="340" t="s">
        <v>1832</v>
      </c>
      <c r="B2688" s="340" t="s">
        <v>4889</v>
      </c>
      <c r="C2688" s="340">
        <v>5968.5</v>
      </c>
    </row>
    <row r="2689" spans="1:3" x14ac:dyDescent="0.25">
      <c r="A2689" s="340" t="s">
        <v>1836</v>
      </c>
      <c r="B2689" s="340" t="s">
        <v>4889</v>
      </c>
      <c r="C2689" s="340">
        <v>7987.5</v>
      </c>
    </row>
    <row r="2690" spans="1:3" x14ac:dyDescent="0.25">
      <c r="A2690" s="340" t="s">
        <v>4892</v>
      </c>
      <c r="B2690" s="340" t="s">
        <v>4893</v>
      </c>
      <c r="C2690" s="340">
        <v>0</v>
      </c>
    </row>
    <row r="2691" spans="1:3" x14ac:dyDescent="0.25">
      <c r="A2691" s="340" t="s">
        <v>4895</v>
      </c>
      <c r="B2691" s="340" t="s">
        <v>4896</v>
      </c>
      <c r="C2691" s="340">
        <v>0</v>
      </c>
    </row>
    <row r="2692" spans="1:3" x14ac:dyDescent="0.25">
      <c r="A2692" s="340" t="s">
        <v>1863</v>
      </c>
      <c r="B2692" s="340" t="s">
        <v>4898</v>
      </c>
      <c r="C2692" s="340">
        <v>6046.52</v>
      </c>
    </row>
    <row r="2693" spans="1:3" x14ac:dyDescent="0.25">
      <c r="A2693" s="340" t="s">
        <v>6205</v>
      </c>
      <c r="B2693" s="340" t="s">
        <v>6206</v>
      </c>
      <c r="C2693" s="340">
        <v>3195.15</v>
      </c>
    </row>
    <row r="2694" spans="1:3" x14ac:dyDescent="0.25">
      <c r="A2694" s="340" t="s">
        <v>4900</v>
      </c>
      <c r="B2694" s="340" t="s">
        <v>4901</v>
      </c>
      <c r="C2694" s="340">
        <v>3947.14</v>
      </c>
    </row>
    <row r="2695" spans="1:3" x14ac:dyDescent="0.25">
      <c r="A2695" s="340" t="s">
        <v>6738</v>
      </c>
      <c r="B2695" s="340" t="s">
        <v>6739</v>
      </c>
      <c r="C2695" s="340">
        <v>4321.9799999999996</v>
      </c>
    </row>
    <row r="2696" spans="1:3" x14ac:dyDescent="0.25">
      <c r="A2696" s="340" t="s">
        <v>4903</v>
      </c>
      <c r="B2696" s="340" t="s">
        <v>4904</v>
      </c>
      <c r="C2696" s="340">
        <v>3723.72</v>
      </c>
    </row>
    <row r="2697" spans="1:3" x14ac:dyDescent="0.25">
      <c r="A2697" s="340" t="s">
        <v>1868</v>
      </c>
      <c r="B2697" s="340" t="s">
        <v>4906</v>
      </c>
      <c r="C2697" s="340">
        <v>3723.72</v>
      </c>
    </row>
    <row r="2698" spans="1:3" x14ac:dyDescent="0.25">
      <c r="A2698" s="340" t="s">
        <v>6084</v>
      </c>
      <c r="B2698" s="340" t="s">
        <v>6085</v>
      </c>
      <c r="C2698" s="340">
        <v>3489.01</v>
      </c>
    </row>
    <row r="2699" spans="1:3" x14ac:dyDescent="0.25">
      <c r="A2699" s="340" t="s">
        <v>1871</v>
      </c>
      <c r="B2699" s="340" t="s">
        <v>4908</v>
      </c>
      <c r="C2699" s="340">
        <v>0</v>
      </c>
    </row>
    <row r="2700" spans="1:3" x14ac:dyDescent="0.25">
      <c r="A2700" s="340" t="s">
        <v>7061</v>
      </c>
      <c r="B2700" s="340" t="s">
        <v>4910</v>
      </c>
      <c r="C2700" s="340">
        <v>1828.18</v>
      </c>
    </row>
    <row r="2701" spans="1:3" x14ac:dyDescent="0.25">
      <c r="A2701" s="340" t="s">
        <v>1882</v>
      </c>
      <c r="B2701" s="340" t="s">
        <v>4912</v>
      </c>
      <c r="C2701" s="340">
        <v>3790</v>
      </c>
    </row>
    <row r="2702" spans="1:3" x14ac:dyDescent="0.25">
      <c r="A2702" s="340" t="s">
        <v>1843</v>
      </c>
      <c r="B2702" s="340" t="s">
        <v>4914</v>
      </c>
      <c r="C2702" s="340">
        <v>2784.62</v>
      </c>
    </row>
    <row r="2703" spans="1:3" x14ac:dyDescent="0.25">
      <c r="A2703" s="340" t="s">
        <v>1886</v>
      </c>
      <c r="B2703" s="340" t="s">
        <v>4916</v>
      </c>
      <c r="C2703" s="340">
        <v>2190</v>
      </c>
    </row>
    <row r="2704" spans="1:3" x14ac:dyDescent="0.25">
      <c r="A2704" s="340" t="s">
        <v>1891</v>
      </c>
      <c r="B2704" s="340" t="s">
        <v>4918</v>
      </c>
      <c r="C2704" s="340">
        <v>2980</v>
      </c>
    </row>
    <row r="2705" spans="1:3" x14ac:dyDescent="0.25">
      <c r="A2705" s="340" t="s">
        <v>4920</v>
      </c>
      <c r="B2705" s="340" t="s">
        <v>4921</v>
      </c>
      <c r="C2705" s="340">
        <v>0</v>
      </c>
    </row>
    <row r="2706" spans="1:3" x14ac:dyDescent="0.25">
      <c r="A2706" s="340" t="s">
        <v>4926</v>
      </c>
      <c r="B2706" s="340" t="s">
        <v>4924</v>
      </c>
      <c r="C2706" s="340">
        <v>0</v>
      </c>
    </row>
    <row r="2707" spans="1:3" x14ac:dyDescent="0.25">
      <c r="A2707" s="340" t="s">
        <v>4923</v>
      </c>
      <c r="B2707" s="340" t="s">
        <v>4924</v>
      </c>
      <c r="C2707" s="340">
        <v>0</v>
      </c>
    </row>
    <row r="2708" spans="1:3" x14ac:dyDescent="0.25">
      <c r="A2708" s="340" t="s">
        <v>1823</v>
      </c>
      <c r="B2708" s="340" t="s">
        <v>4928</v>
      </c>
      <c r="C2708" s="340">
        <v>0</v>
      </c>
    </row>
    <row r="2709" spans="1:3" x14ac:dyDescent="0.25">
      <c r="A2709" s="340" t="s">
        <v>4930</v>
      </c>
      <c r="B2709" s="340" t="s">
        <v>4931</v>
      </c>
      <c r="C2709" s="340">
        <v>0</v>
      </c>
    </row>
    <row r="2710" spans="1:3" x14ac:dyDescent="0.25">
      <c r="A2710" s="340" t="s">
        <v>4932</v>
      </c>
      <c r="B2710" s="340" t="s">
        <v>4931</v>
      </c>
      <c r="C2710" s="340">
        <v>0</v>
      </c>
    </row>
    <row r="2711" spans="1:3" x14ac:dyDescent="0.25">
      <c r="A2711" s="340" t="s">
        <v>1831</v>
      </c>
      <c r="B2711" s="340" t="s">
        <v>4933</v>
      </c>
      <c r="C2711" s="340">
        <v>0</v>
      </c>
    </row>
    <row r="2712" spans="1:3" x14ac:dyDescent="0.25">
      <c r="A2712" s="340" t="s">
        <v>1835</v>
      </c>
      <c r="B2712" s="340" t="s">
        <v>4933</v>
      </c>
      <c r="C2712" s="340">
        <v>0</v>
      </c>
    </row>
    <row r="2713" spans="1:3" x14ac:dyDescent="0.25">
      <c r="A2713" s="340" t="s">
        <v>4936</v>
      </c>
      <c r="B2713" s="340" t="s">
        <v>4937</v>
      </c>
      <c r="C2713" s="340">
        <v>0</v>
      </c>
    </row>
    <row r="2714" spans="1:3" x14ac:dyDescent="0.25">
      <c r="A2714" s="340" t="s">
        <v>4939</v>
      </c>
      <c r="B2714" s="340" t="s">
        <v>4940</v>
      </c>
      <c r="C2714" s="340">
        <v>0</v>
      </c>
    </row>
    <row r="2715" spans="1:3" x14ac:dyDescent="0.25">
      <c r="A2715" s="340" t="s">
        <v>1854</v>
      </c>
      <c r="B2715" s="340" t="s">
        <v>4942</v>
      </c>
      <c r="C2715" s="340">
        <v>2638.4</v>
      </c>
    </row>
    <row r="2716" spans="1:3" x14ac:dyDescent="0.25">
      <c r="A2716" s="340" t="s">
        <v>4944</v>
      </c>
      <c r="B2716" s="340" t="s">
        <v>4945</v>
      </c>
      <c r="C2716" s="340">
        <v>0</v>
      </c>
    </row>
    <row r="2717" spans="1:3" x14ac:dyDescent="0.25">
      <c r="A2717" s="340" t="s">
        <v>4947</v>
      </c>
      <c r="B2717" s="340" t="s">
        <v>4948</v>
      </c>
      <c r="C2717" s="340">
        <v>0</v>
      </c>
    </row>
    <row r="2718" spans="1:3" x14ac:dyDescent="0.25">
      <c r="A2718" s="340" t="s">
        <v>1860</v>
      </c>
      <c r="B2718" s="340" t="s">
        <v>4950</v>
      </c>
      <c r="C2718" s="340">
        <v>2928.24</v>
      </c>
    </row>
    <row r="2719" spans="1:3" x14ac:dyDescent="0.25">
      <c r="A2719" s="340" t="s">
        <v>4952</v>
      </c>
      <c r="B2719" s="340" t="s">
        <v>4953</v>
      </c>
      <c r="C2719" s="340">
        <v>0</v>
      </c>
    </row>
    <row r="2720" spans="1:3" x14ac:dyDescent="0.25">
      <c r="A2720" s="340" t="s">
        <v>4958</v>
      </c>
      <c r="B2720" s="340" t="s">
        <v>4956</v>
      </c>
      <c r="C2720" s="340">
        <v>6512.6</v>
      </c>
    </row>
    <row r="2721" spans="1:3" x14ac:dyDescent="0.25">
      <c r="A2721" s="340" t="s">
        <v>4955</v>
      </c>
      <c r="B2721" s="340" t="s">
        <v>4956</v>
      </c>
      <c r="C2721" s="340">
        <v>0</v>
      </c>
    </row>
    <row r="2722" spans="1:3" x14ac:dyDescent="0.25">
      <c r="A2722" s="340" t="s">
        <v>1825</v>
      </c>
      <c r="B2722" s="340" t="s">
        <v>4960</v>
      </c>
      <c r="C2722" s="340">
        <v>4661.6400000000003</v>
      </c>
    </row>
    <row r="2723" spans="1:3" x14ac:dyDescent="0.25">
      <c r="A2723" s="340" t="s">
        <v>1829</v>
      </c>
      <c r="B2723" s="340" t="s">
        <v>4960</v>
      </c>
      <c r="C2723" s="340">
        <v>6480</v>
      </c>
    </row>
    <row r="2724" spans="1:3" x14ac:dyDescent="0.25">
      <c r="A2724" s="340" t="s">
        <v>4963</v>
      </c>
      <c r="B2724" s="340" t="s">
        <v>4964</v>
      </c>
      <c r="C2724" s="340">
        <v>8946.6</v>
      </c>
    </row>
    <row r="2725" spans="1:3" x14ac:dyDescent="0.25">
      <c r="A2725" s="340" t="s">
        <v>4965</v>
      </c>
      <c r="B2725" s="340" t="s">
        <v>4964</v>
      </c>
      <c r="C2725" s="340">
        <v>9991.6</v>
      </c>
    </row>
    <row r="2726" spans="1:3" x14ac:dyDescent="0.25">
      <c r="A2726" s="340" t="s">
        <v>1833</v>
      </c>
      <c r="B2726" s="340" t="s">
        <v>4966</v>
      </c>
      <c r="C2726" s="340">
        <v>7980</v>
      </c>
    </row>
    <row r="2727" spans="1:3" x14ac:dyDescent="0.25">
      <c r="A2727" s="340" t="s">
        <v>1837</v>
      </c>
      <c r="B2727" s="340" t="s">
        <v>4966</v>
      </c>
      <c r="C2727" s="340">
        <v>8176</v>
      </c>
    </row>
    <row r="2728" spans="1:3" x14ac:dyDescent="0.25">
      <c r="A2728" s="340" t="s">
        <v>4969</v>
      </c>
      <c r="B2728" s="340" t="s">
        <v>4970</v>
      </c>
      <c r="C2728" s="340">
        <v>0</v>
      </c>
    </row>
    <row r="2729" spans="1:3" x14ac:dyDescent="0.25">
      <c r="A2729" s="340" t="s">
        <v>4972</v>
      </c>
      <c r="B2729" s="340" t="s">
        <v>4973</v>
      </c>
      <c r="C2729" s="340">
        <v>0</v>
      </c>
    </row>
    <row r="2730" spans="1:3" x14ac:dyDescent="0.25">
      <c r="A2730" s="340" t="s">
        <v>1864</v>
      </c>
      <c r="B2730" s="340" t="s">
        <v>4975</v>
      </c>
      <c r="C2730" s="340">
        <v>0</v>
      </c>
    </row>
    <row r="2731" spans="1:3" x14ac:dyDescent="0.25">
      <c r="A2731" s="340" t="s">
        <v>4977</v>
      </c>
      <c r="B2731" s="340" t="s">
        <v>4978</v>
      </c>
      <c r="C2731" s="340">
        <v>0</v>
      </c>
    </row>
    <row r="2732" spans="1:3" x14ac:dyDescent="0.25">
      <c r="A2732" s="340" t="s">
        <v>4980</v>
      </c>
      <c r="B2732" s="340" t="s">
        <v>4981</v>
      </c>
      <c r="C2732" s="340">
        <v>4050.18</v>
      </c>
    </row>
    <row r="2733" spans="1:3" x14ac:dyDescent="0.25">
      <c r="A2733" s="340" t="s">
        <v>1869</v>
      </c>
      <c r="B2733" s="340" t="s">
        <v>4983</v>
      </c>
      <c r="C2733" s="340">
        <v>4293.18</v>
      </c>
    </row>
    <row r="2734" spans="1:3" x14ac:dyDescent="0.25">
      <c r="A2734" s="340" t="s">
        <v>1877</v>
      </c>
      <c r="B2734" s="340" t="s">
        <v>4985</v>
      </c>
      <c r="C2734" s="340">
        <v>0</v>
      </c>
    </row>
    <row r="2735" spans="1:3" x14ac:dyDescent="0.25">
      <c r="A2735" s="340" t="s">
        <v>1883</v>
      </c>
      <c r="B2735" s="340" t="s">
        <v>4987</v>
      </c>
      <c r="C2735" s="340">
        <v>2328.02</v>
      </c>
    </row>
    <row r="2736" spans="1:3" x14ac:dyDescent="0.25">
      <c r="A2736" s="340" t="s">
        <v>1844</v>
      </c>
      <c r="B2736" s="340" t="s">
        <v>4989</v>
      </c>
      <c r="C2736" s="340">
        <v>2896.98</v>
      </c>
    </row>
    <row r="2737" spans="1:3" x14ac:dyDescent="0.25">
      <c r="A2737" s="340" t="s">
        <v>1887</v>
      </c>
      <c r="B2737" s="340" t="s">
        <v>4991</v>
      </c>
      <c r="C2737" s="340">
        <v>0</v>
      </c>
    </row>
    <row r="2738" spans="1:3" x14ac:dyDescent="0.25">
      <c r="A2738" s="340" t="s">
        <v>1892</v>
      </c>
      <c r="B2738" s="340" t="s">
        <v>4993</v>
      </c>
      <c r="C2738" s="340">
        <v>0</v>
      </c>
    </row>
    <row r="2739" spans="1:3" x14ac:dyDescent="0.25">
      <c r="A2739" s="340" t="s">
        <v>1840</v>
      </c>
      <c r="B2739" s="340" t="s">
        <v>4995</v>
      </c>
      <c r="C2739" s="340">
        <v>2352.36</v>
      </c>
    </row>
    <row r="2740" spans="1:3" x14ac:dyDescent="0.25">
      <c r="A2740" s="340" t="s">
        <v>1841</v>
      </c>
      <c r="B2740" s="340" t="s">
        <v>4997</v>
      </c>
      <c r="C2740" s="340">
        <v>0</v>
      </c>
    </row>
    <row r="2741" spans="1:3" x14ac:dyDescent="0.25">
      <c r="A2741" s="340" t="s">
        <v>4999</v>
      </c>
      <c r="B2741" s="340" t="s">
        <v>5000</v>
      </c>
      <c r="C2741" s="340">
        <v>5304</v>
      </c>
    </row>
    <row r="2742" spans="1:3" x14ac:dyDescent="0.25">
      <c r="A2742" s="340" t="s">
        <v>5001</v>
      </c>
      <c r="B2742" s="340" t="s">
        <v>5002</v>
      </c>
      <c r="C2742" s="340">
        <v>7622.72</v>
      </c>
    </row>
    <row r="2743" spans="1:3" x14ac:dyDescent="0.25">
      <c r="A2743" s="340" t="s">
        <v>8874</v>
      </c>
      <c r="B2743" s="340" t="s">
        <v>8875</v>
      </c>
      <c r="C2743" s="340">
        <v>0</v>
      </c>
    </row>
    <row r="2744" spans="1:3" x14ac:dyDescent="0.25">
      <c r="A2744" s="340" t="s">
        <v>10009</v>
      </c>
      <c r="B2744" s="340" t="s">
        <v>10043</v>
      </c>
      <c r="C2744" s="340">
        <v>0</v>
      </c>
    </row>
    <row r="2745" spans="1:3" x14ac:dyDescent="0.25">
      <c r="A2745" s="340" t="s">
        <v>10110</v>
      </c>
      <c r="B2745" s="340" t="s">
        <v>10111</v>
      </c>
      <c r="C2745" s="340">
        <v>0</v>
      </c>
    </row>
    <row r="2746" spans="1:3" x14ac:dyDescent="0.25">
      <c r="A2746" s="340" t="s">
        <v>6695</v>
      </c>
      <c r="B2746" s="340" t="s">
        <v>6696</v>
      </c>
      <c r="C2746" s="340">
        <v>2797.62</v>
      </c>
    </row>
    <row r="2747" spans="1:3" x14ac:dyDescent="0.25">
      <c r="A2747" s="340" t="s">
        <v>6169</v>
      </c>
      <c r="B2747" s="340" t="s">
        <v>7060</v>
      </c>
      <c r="C2747" s="340">
        <v>2489.52</v>
      </c>
    </row>
    <row r="2748" spans="1:3" x14ac:dyDescent="0.25">
      <c r="A2748" s="340" t="s">
        <v>6748</v>
      </c>
      <c r="B2748" s="340" t="s">
        <v>7059</v>
      </c>
      <c r="C2748" s="340">
        <v>3675.21</v>
      </c>
    </row>
    <row r="2749" spans="1:3" x14ac:dyDescent="0.25">
      <c r="A2749" s="340" t="s">
        <v>5794</v>
      </c>
      <c r="B2749" s="340" t="s">
        <v>5795</v>
      </c>
      <c r="C2749" s="340">
        <v>8322.6200000000008</v>
      </c>
    </row>
    <row r="2750" spans="1:3" x14ac:dyDescent="0.25">
      <c r="A2750" s="340" t="s">
        <v>5796</v>
      </c>
      <c r="B2750" s="340" t="s">
        <v>5797</v>
      </c>
      <c r="C2750" s="340">
        <v>8838.7999999999993</v>
      </c>
    </row>
    <row r="2751" spans="1:3" x14ac:dyDescent="0.25">
      <c r="A2751" s="340" t="s">
        <v>6288</v>
      </c>
      <c r="B2751" s="340" t="s">
        <v>6289</v>
      </c>
      <c r="C2751" s="340">
        <v>3207.4</v>
      </c>
    </row>
    <row r="2752" spans="1:3" x14ac:dyDescent="0.25">
      <c r="A2752" s="340" t="s">
        <v>6437</v>
      </c>
      <c r="B2752" s="340" t="s">
        <v>7058</v>
      </c>
      <c r="C2752" s="340">
        <v>16050</v>
      </c>
    </row>
    <row r="2753" spans="1:3" x14ac:dyDescent="0.25">
      <c r="A2753" s="340" t="s">
        <v>5003</v>
      </c>
      <c r="B2753" s="340" t="s">
        <v>5004</v>
      </c>
      <c r="C2753" s="340">
        <v>0</v>
      </c>
    </row>
    <row r="2754" spans="1:3" x14ac:dyDescent="0.25">
      <c r="A2754" s="340" t="s">
        <v>5006</v>
      </c>
      <c r="B2754" s="340" t="s">
        <v>5007</v>
      </c>
      <c r="C2754" s="340">
        <v>0</v>
      </c>
    </row>
    <row r="2755" spans="1:3" x14ac:dyDescent="0.25">
      <c r="A2755" s="340" t="s">
        <v>5009</v>
      </c>
      <c r="B2755" s="340" t="s">
        <v>5010</v>
      </c>
      <c r="C2755" s="340">
        <v>0</v>
      </c>
    </row>
    <row r="2756" spans="1:3" x14ac:dyDescent="0.25">
      <c r="A2756" s="340" t="s">
        <v>5012</v>
      </c>
      <c r="B2756" s="340" t="s">
        <v>5013</v>
      </c>
      <c r="C2756" s="340">
        <v>0</v>
      </c>
    </row>
    <row r="2757" spans="1:3" x14ac:dyDescent="0.25">
      <c r="A2757" s="340" t="s">
        <v>5015</v>
      </c>
      <c r="B2757" s="340" t="s">
        <v>5016</v>
      </c>
      <c r="C2757" s="340">
        <v>6838</v>
      </c>
    </row>
    <row r="2758" spans="1:3" x14ac:dyDescent="0.25">
      <c r="A2758" s="340" t="s">
        <v>5017</v>
      </c>
      <c r="B2758" s="340" t="s">
        <v>5018</v>
      </c>
      <c r="C2758" s="340">
        <v>4200</v>
      </c>
    </row>
    <row r="2759" spans="1:3" x14ac:dyDescent="0.25">
      <c r="A2759" s="340" t="s">
        <v>5019</v>
      </c>
      <c r="B2759" s="340" t="s">
        <v>5020</v>
      </c>
      <c r="C2759" s="340">
        <v>7156</v>
      </c>
    </row>
    <row r="2760" spans="1:3" x14ac:dyDescent="0.25">
      <c r="A2760" s="340" t="s">
        <v>6438</v>
      </c>
      <c r="B2760" s="340" t="s">
        <v>6439</v>
      </c>
      <c r="C2760" s="340">
        <v>6795</v>
      </c>
    </row>
    <row r="2761" spans="1:3" x14ac:dyDescent="0.25">
      <c r="A2761" s="340" t="s">
        <v>10010</v>
      </c>
      <c r="B2761" s="340" t="s">
        <v>10044</v>
      </c>
      <c r="C2761" s="340">
        <v>0</v>
      </c>
    </row>
    <row r="2762" spans="1:3" x14ac:dyDescent="0.25">
      <c r="A2762" s="340" t="s">
        <v>8730</v>
      </c>
      <c r="B2762" s="340" t="s">
        <v>8731</v>
      </c>
      <c r="C2762" s="340">
        <v>0</v>
      </c>
    </row>
    <row r="2763" spans="1:3" x14ac:dyDescent="0.25">
      <c r="A2763" s="340" t="s">
        <v>5021</v>
      </c>
      <c r="B2763" s="340" t="s">
        <v>5022</v>
      </c>
      <c r="C2763" s="340">
        <v>6935.76</v>
      </c>
    </row>
    <row r="2764" spans="1:3" x14ac:dyDescent="0.25">
      <c r="A2764" s="340" t="s">
        <v>5023</v>
      </c>
      <c r="B2764" s="340" t="s">
        <v>5024</v>
      </c>
      <c r="C2764" s="340">
        <v>7703.54</v>
      </c>
    </row>
    <row r="2765" spans="1:3" x14ac:dyDescent="0.25">
      <c r="A2765" s="340" t="s">
        <v>5025</v>
      </c>
      <c r="B2765" s="340" t="s">
        <v>5026</v>
      </c>
      <c r="C2765" s="340">
        <v>7640</v>
      </c>
    </row>
    <row r="2766" spans="1:3" x14ac:dyDescent="0.25">
      <c r="A2766" s="340" t="s">
        <v>5027</v>
      </c>
      <c r="B2766" s="340" t="s">
        <v>5028</v>
      </c>
      <c r="C2766" s="340">
        <v>8839.6</v>
      </c>
    </row>
    <row r="2767" spans="1:3" x14ac:dyDescent="0.25">
      <c r="A2767" s="340" t="s">
        <v>7057</v>
      </c>
      <c r="B2767" s="340" t="s">
        <v>7056</v>
      </c>
      <c r="C2767" s="340">
        <v>0</v>
      </c>
    </row>
    <row r="2768" spans="1:3" x14ac:dyDescent="0.25">
      <c r="A2768" s="340" t="s">
        <v>7055</v>
      </c>
      <c r="B2768" s="340" t="s">
        <v>7054</v>
      </c>
      <c r="C2768" s="340">
        <v>0</v>
      </c>
    </row>
    <row r="2769" spans="1:3" x14ac:dyDescent="0.25">
      <c r="A2769" s="340" t="s">
        <v>7053</v>
      </c>
      <c r="B2769" s="340" t="s">
        <v>7052</v>
      </c>
      <c r="C2769" s="340">
        <v>0</v>
      </c>
    </row>
    <row r="2770" spans="1:3" x14ac:dyDescent="0.25">
      <c r="A2770" s="340" t="s">
        <v>7051</v>
      </c>
      <c r="B2770" s="340" t="s">
        <v>7050</v>
      </c>
      <c r="C2770" s="340">
        <v>0</v>
      </c>
    </row>
    <row r="2771" spans="1:3" x14ac:dyDescent="0.25">
      <c r="A2771" s="340" t="s">
        <v>7049</v>
      </c>
      <c r="B2771" s="340" t="s">
        <v>7048</v>
      </c>
      <c r="C2771" s="340">
        <v>0</v>
      </c>
    </row>
    <row r="2772" spans="1:3" x14ac:dyDescent="0.25">
      <c r="A2772" s="340" t="s">
        <v>7047</v>
      </c>
      <c r="B2772" s="340" t="s">
        <v>7046</v>
      </c>
      <c r="C2772" s="340">
        <v>0</v>
      </c>
    </row>
    <row r="2773" spans="1:3" x14ac:dyDescent="0.25">
      <c r="A2773" s="340" t="s">
        <v>7045</v>
      </c>
      <c r="B2773" s="340" t="s">
        <v>7044</v>
      </c>
      <c r="C2773" s="340">
        <v>0</v>
      </c>
    </row>
    <row r="2774" spans="1:3" x14ac:dyDescent="0.25">
      <c r="A2774" s="340" t="s">
        <v>7043</v>
      </c>
      <c r="B2774" s="340" t="s">
        <v>7042</v>
      </c>
      <c r="C2774" s="340">
        <v>0</v>
      </c>
    </row>
    <row r="2775" spans="1:3" x14ac:dyDescent="0.25">
      <c r="A2775" s="340" t="s">
        <v>7041</v>
      </c>
      <c r="B2775" s="340" t="s">
        <v>7040</v>
      </c>
      <c r="C2775" s="340">
        <v>0</v>
      </c>
    </row>
    <row r="2776" spans="1:3" x14ac:dyDescent="0.25">
      <c r="A2776" s="340" t="s">
        <v>7039</v>
      </c>
      <c r="B2776" s="340" t="s">
        <v>7038</v>
      </c>
      <c r="C2776" s="340">
        <v>0</v>
      </c>
    </row>
    <row r="2777" spans="1:3" x14ac:dyDescent="0.25">
      <c r="A2777" s="340" t="s">
        <v>7037</v>
      </c>
      <c r="B2777" s="340" t="s">
        <v>7036</v>
      </c>
      <c r="C2777" s="340">
        <v>0</v>
      </c>
    </row>
    <row r="2778" spans="1:3" x14ac:dyDescent="0.25">
      <c r="A2778" s="340" t="s">
        <v>7035</v>
      </c>
      <c r="B2778" s="340" t="s">
        <v>7034</v>
      </c>
      <c r="C2778" s="340">
        <v>0</v>
      </c>
    </row>
    <row r="2779" spans="1:3" x14ac:dyDescent="0.25">
      <c r="A2779" s="340" t="s">
        <v>7033</v>
      </c>
      <c r="B2779" s="340" t="s">
        <v>7032</v>
      </c>
      <c r="C2779" s="340">
        <v>0</v>
      </c>
    </row>
    <row r="2780" spans="1:3" x14ac:dyDescent="0.25">
      <c r="A2780" s="340" t="s">
        <v>7031</v>
      </c>
      <c r="B2780" s="340" t="s">
        <v>7030</v>
      </c>
      <c r="C2780" s="340">
        <v>0</v>
      </c>
    </row>
    <row r="2781" spans="1:3" x14ac:dyDescent="0.25">
      <c r="A2781" s="340" t="s">
        <v>7029</v>
      </c>
      <c r="B2781" s="340" t="s">
        <v>7028</v>
      </c>
      <c r="C2781" s="340">
        <v>0</v>
      </c>
    </row>
    <row r="2782" spans="1:3" x14ac:dyDescent="0.25">
      <c r="A2782" s="340" t="s">
        <v>7027</v>
      </c>
      <c r="B2782" s="340" t="s">
        <v>7026</v>
      </c>
      <c r="C2782" s="340">
        <v>0</v>
      </c>
    </row>
    <row r="2783" spans="1:3" x14ac:dyDescent="0.25">
      <c r="A2783" s="340" t="s">
        <v>7025</v>
      </c>
      <c r="B2783" s="340" t="s">
        <v>7024</v>
      </c>
      <c r="C2783" s="340">
        <v>0</v>
      </c>
    </row>
    <row r="2784" spans="1:3" x14ac:dyDescent="0.25">
      <c r="A2784" s="340" t="s">
        <v>7023</v>
      </c>
      <c r="B2784" s="340" t="s">
        <v>7022</v>
      </c>
      <c r="C2784" s="340">
        <v>0</v>
      </c>
    </row>
    <row r="2785" spans="1:3" x14ac:dyDescent="0.25">
      <c r="A2785" s="340" t="s">
        <v>7021</v>
      </c>
      <c r="B2785" s="340" t="s">
        <v>7020</v>
      </c>
      <c r="C2785" s="340">
        <v>0</v>
      </c>
    </row>
    <row r="2786" spans="1:3" x14ac:dyDescent="0.25">
      <c r="A2786" s="340" t="s">
        <v>7019</v>
      </c>
      <c r="B2786" s="340" t="s">
        <v>7018</v>
      </c>
      <c r="C2786" s="340">
        <v>0</v>
      </c>
    </row>
    <row r="2787" spans="1:3" x14ac:dyDescent="0.25">
      <c r="A2787" s="340" t="s">
        <v>7017</v>
      </c>
      <c r="B2787" s="340" t="s">
        <v>7016</v>
      </c>
      <c r="C2787" s="340">
        <v>0</v>
      </c>
    </row>
    <row r="2788" spans="1:3" x14ac:dyDescent="0.25">
      <c r="A2788" s="340" t="s">
        <v>7015</v>
      </c>
      <c r="B2788" s="340" t="s">
        <v>7014</v>
      </c>
      <c r="C2788" s="340">
        <v>0</v>
      </c>
    </row>
    <row r="2789" spans="1:3" x14ac:dyDescent="0.25">
      <c r="A2789" s="340" t="s">
        <v>1810</v>
      </c>
      <c r="B2789" s="340" t="s">
        <v>7013</v>
      </c>
      <c r="C2789" s="340">
        <v>3596.58</v>
      </c>
    </row>
    <row r="2790" spans="1:3" x14ac:dyDescent="0.25">
      <c r="A2790" s="340" t="s">
        <v>5030</v>
      </c>
      <c r="B2790" s="340" t="s">
        <v>7013</v>
      </c>
      <c r="C2790" s="340">
        <v>0</v>
      </c>
    </row>
    <row r="2791" spans="1:3" x14ac:dyDescent="0.25">
      <c r="A2791" s="340" t="s">
        <v>1813</v>
      </c>
      <c r="B2791" s="340" t="s">
        <v>7012</v>
      </c>
      <c r="C2791" s="340">
        <v>2877.04</v>
      </c>
    </row>
    <row r="2792" spans="1:3" x14ac:dyDescent="0.25">
      <c r="A2792" s="340" t="s">
        <v>5033</v>
      </c>
      <c r="B2792" s="340" t="s">
        <v>5034</v>
      </c>
      <c r="C2792" s="340">
        <v>0</v>
      </c>
    </row>
    <row r="2793" spans="1:3" x14ac:dyDescent="0.25">
      <c r="A2793" s="340" t="s">
        <v>1814</v>
      </c>
      <c r="B2793" s="340" t="s">
        <v>7011</v>
      </c>
      <c r="C2793" s="340">
        <v>3386.08</v>
      </c>
    </row>
    <row r="2794" spans="1:3" x14ac:dyDescent="0.25">
      <c r="A2794" s="340" t="s">
        <v>5036</v>
      </c>
      <c r="B2794" s="340" t="s">
        <v>7011</v>
      </c>
      <c r="C2794" s="340">
        <v>0</v>
      </c>
    </row>
    <row r="2795" spans="1:3" x14ac:dyDescent="0.25">
      <c r="A2795" s="340" t="s">
        <v>1811</v>
      </c>
      <c r="B2795" s="340" t="s">
        <v>7010</v>
      </c>
      <c r="C2795" s="340">
        <v>4576.5200000000004</v>
      </c>
    </row>
    <row r="2796" spans="1:3" x14ac:dyDescent="0.25">
      <c r="A2796" s="340" t="s">
        <v>5040</v>
      </c>
      <c r="B2796" s="340" t="s">
        <v>7010</v>
      </c>
      <c r="C2796" s="340">
        <v>4576.5200000000004</v>
      </c>
    </row>
    <row r="2797" spans="1:3" x14ac:dyDescent="0.25">
      <c r="A2797" s="340" t="s">
        <v>5042</v>
      </c>
      <c r="B2797" s="340" t="s">
        <v>7009</v>
      </c>
      <c r="C2797" s="340">
        <v>0</v>
      </c>
    </row>
    <row r="2798" spans="1:3" x14ac:dyDescent="0.25">
      <c r="A2798" s="340" t="s">
        <v>1817</v>
      </c>
      <c r="B2798" s="340" t="s">
        <v>5044</v>
      </c>
      <c r="C2798" s="340">
        <v>0</v>
      </c>
    </row>
    <row r="2799" spans="1:3" x14ac:dyDescent="0.25">
      <c r="A2799" s="340" t="s">
        <v>1815</v>
      </c>
      <c r="B2799" s="340" t="s">
        <v>7008</v>
      </c>
      <c r="C2799" s="340">
        <v>4785.08</v>
      </c>
    </row>
    <row r="2800" spans="1:3" x14ac:dyDescent="0.25">
      <c r="A2800" s="340" t="s">
        <v>5047</v>
      </c>
      <c r="B2800" s="340" t="s">
        <v>7008</v>
      </c>
      <c r="C2800" s="340">
        <v>4785.0200000000004</v>
      </c>
    </row>
    <row r="2801" spans="1:3" x14ac:dyDescent="0.25">
      <c r="A2801" s="340" t="s">
        <v>1818</v>
      </c>
      <c r="B2801" s="340" t="s">
        <v>7007</v>
      </c>
      <c r="C2801" s="340">
        <v>4374</v>
      </c>
    </row>
    <row r="2802" spans="1:3" x14ac:dyDescent="0.25">
      <c r="A2802" s="340" t="s">
        <v>5049</v>
      </c>
      <c r="B2802" s="340" t="s">
        <v>7007</v>
      </c>
      <c r="C2802" s="340">
        <v>5980</v>
      </c>
    </row>
    <row r="2803" spans="1:3" x14ac:dyDescent="0.25">
      <c r="A2803" s="340" t="s">
        <v>6677</v>
      </c>
      <c r="B2803" s="340" t="s">
        <v>6678</v>
      </c>
      <c r="C2803" s="340">
        <v>5305.1</v>
      </c>
    </row>
    <row r="2804" spans="1:3" x14ac:dyDescent="0.25">
      <c r="A2804" s="340" t="s">
        <v>1812</v>
      </c>
      <c r="B2804" s="340" t="s">
        <v>7006</v>
      </c>
      <c r="C2804" s="340">
        <v>3884.16</v>
      </c>
    </row>
    <row r="2805" spans="1:3" x14ac:dyDescent="0.25">
      <c r="A2805" s="340" t="s">
        <v>5053</v>
      </c>
      <c r="B2805" s="340" t="s">
        <v>7006</v>
      </c>
      <c r="C2805" s="340">
        <v>0</v>
      </c>
    </row>
    <row r="2806" spans="1:3" x14ac:dyDescent="0.25">
      <c r="A2806" s="340" t="s">
        <v>1819</v>
      </c>
      <c r="B2806" s="340" t="s">
        <v>7005</v>
      </c>
      <c r="C2806" s="340">
        <v>0</v>
      </c>
    </row>
    <row r="2807" spans="1:3" x14ac:dyDescent="0.25">
      <c r="A2807" s="340" t="s">
        <v>5055</v>
      </c>
      <c r="B2807" s="340" t="s">
        <v>7005</v>
      </c>
      <c r="C2807" s="340">
        <v>0</v>
      </c>
    </row>
    <row r="2808" spans="1:3" x14ac:dyDescent="0.25">
      <c r="A2808" s="340" t="s">
        <v>1816</v>
      </c>
      <c r="B2808" s="340" t="s">
        <v>7004</v>
      </c>
      <c r="C2808" s="340">
        <v>5546.82</v>
      </c>
    </row>
    <row r="2809" spans="1:3" x14ac:dyDescent="0.25">
      <c r="A2809" s="340" t="s">
        <v>5059</v>
      </c>
      <c r="B2809" s="340" t="s">
        <v>7004</v>
      </c>
      <c r="C2809" s="340">
        <v>0</v>
      </c>
    </row>
    <row r="2810" spans="1:3" x14ac:dyDescent="0.25">
      <c r="A2810" s="340" t="s">
        <v>1820</v>
      </c>
      <c r="B2810" s="340" t="s">
        <v>7003</v>
      </c>
      <c r="C2810" s="340">
        <v>7745.16</v>
      </c>
    </row>
    <row r="2811" spans="1:3" x14ac:dyDescent="0.25">
      <c r="A2811" s="340" t="s">
        <v>5061</v>
      </c>
      <c r="B2811" s="340" t="s">
        <v>7003</v>
      </c>
      <c r="C2811" s="340">
        <v>0</v>
      </c>
    </row>
    <row r="2812" spans="1:3" x14ac:dyDescent="0.25">
      <c r="A2812" s="340" t="s">
        <v>5064</v>
      </c>
      <c r="B2812" s="340" t="s">
        <v>5065</v>
      </c>
      <c r="C2812" s="340">
        <v>4074</v>
      </c>
    </row>
    <row r="2813" spans="1:3" x14ac:dyDescent="0.25">
      <c r="A2813" s="340" t="s">
        <v>5066</v>
      </c>
      <c r="B2813" s="340" t="s">
        <v>5067</v>
      </c>
      <c r="C2813" s="340">
        <v>4890</v>
      </c>
    </row>
    <row r="2814" spans="1:3" x14ac:dyDescent="0.25">
      <c r="A2814" s="340" t="s">
        <v>5068</v>
      </c>
      <c r="B2814" s="340" t="s">
        <v>7002</v>
      </c>
      <c r="C2814" s="340">
        <v>3128.8</v>
      </c>
    </row>
    <row r="2815" spans="1:3" x14ac:dyDescent="0.25">
      <c r="A2815" s="340" t="s">
        <v>6001</v>
      </c>
      <c r="B2815" s="340" t="s">
        <v>6002</v>
      </c>
      <c r="C2815" s="340">
        <v>10300.1</v>
      </c>
    </row>
    <row r="2816" spans="1:3" x14ac:dyDescent="0.25">
      <c r="A2816" s="340" t="s">
        <v>6453</v>
      </c>
      <c r="B2816" s="340" t="s">
        <v>6002</v>
      </c>
      <c r="C2816" s="340">
        <v>10300.1</v>
      </c>
    </row>
    <row r="2817" spans="1:3" x14ac:dyDescent="0.25">
      <c r="A2817" s="340" t="s">
        <v>6736</v>
      </c>
      <c r="B2817" s="340" t="s">
        <v>6737</v>
      </c>
      <c r="C2817" s="340">
        <v>13950</v>
      </c>
    </row>
    <row r="2818" spans="1:3" x14ac:dyDescent="0.25">
      <c r="A2818" s="340" t="s">
        <v>8732</v>
      </c>
      <c r="B2818" s="340" t="s">
        <v>6737</v>
      </c>
      <c r="C2818" s="340">
        <v>0</v>
      </c>
    </row>
    <row r="2819" spans="1:3" x14ac:dyDescent="0.25">
      <c r="A2819" s="340" t="s">
        <v>6228</v>
      </c>
      <c r="B2819" s="340" t="s">
        <v>7001</v>
      </c>
      <c r="C2819" s="340">
        <v>5151.38</v>
      </c>
    </row>
    <row r="2820" spans="1:3" x14ac:dyDescent="0.25">
      <c r="A2820" s="340" t="s">
        <v>6193</v>
      </c>
      <c r="B2820" s="340" t="s">
        <v>6194</v>
      </c>
      <c r="C2820" s="340">
        <v>3128.8</v>
      </c>
    </row>
    <row r="2821" spans="1:3" x14ac:dyDescent="0.25">
      <c r="A2821" s="340" t="s">
        <v>5069</v>
      </c>
      <c r="B2821" s="340" t="s">
        <v>5070</v>
      </c>
      <c r="C2821" s="340">
        <v>3669.8</v>
      </c>
    </row>
    <row r="2822" spans="1:3" x14ac:dyDescent="0.25">
      <c r="A2822" s="340" t="s">
        <v>5071</v>
      </c>
      <c r="B2822" s="340" t="s">
        <v>5072</v>
      </c>
      <c r="C2822" s="340">
        <v>10768.88</v>
      </c>
    </row>
    <row r="2823" spans="1:3" x14ac:dyDescent="0.25">
      <c r="A2823" s="340" t="s">
        <v>10112</v>
      </c>
      <c r="B2823" s="340" t="s">
        <v>10113</v>
      </c>
      <c r="C2823" s="340">
        <v>0</v>
      </c>
    </row>
    <row r="2824" spans="1:3" x14ac:dyDescent="0.25">
      <c r="A2824" s="340" t="s">
        <v>5073</v>
      </c>
      <c r="B2824" s="340" t="s">
        <v>5074</v>
      </c>
      <c r="C2824" s="340">
        <v>1762.5</v>
      </c>
    </row>
    <row r="2825" spans="1:3" x14ac:dyDescent="0.25">
      <c r="A2825" s="340" t="s">
        <v>5075</v>
      </c>
      <c r="B2825" s="340" t="s">
        <v>5076</v>
      </c>
      <c r="C2825" s="340">
        <v>0</v>
      </c>
    </row>
    <row r="2826" spans="1:3" x14ac:dyDescent="0.25">
      <c r="A2826" s="340" t="s">
        <v>5077</v>
      </c>
      <c r="B2826" s="340" t="s">
        <v>5078</v>
      </c>
      <c r="C2826" s="340">
        <v>3595</v>
      </c>
    </row>
    <row r="2827" spans="1:3" x14ac:dyDescent="0.25">
      <c r="A2827" s="340" t="s">
        <v>5079</v>
      </c>
      <c r="B2827" s="340" t="s">
        <v>5080</v>
      </c>
      <c r="C2827" s="340">
        <v>4240</v>
      </c>
    </row>
    <row r="2828" spans="1:3" x14ac:dyDescent="0.25">
      <c r="A2828" s="340" t="s">
        <v>5081</v>
      </c>
      <c r="B2828" s="340" t="s">
        <v>5082</v>
      </c>
      <c r="C2828" s="340">
        <v>800</v>
      </c>
    </row>
    <row r="2829" spans="1:3" x14ac:dyDescent="0.25">
      <c r="A2829" s="340" t="s">
        <v>5083</v>
      </c>
      <c r="B2829" s="340" t="s">
        <v>5084</v>
      </c>
      <c r="C2829" s="340">
        <v>1794</v>
      </c>
    </row>
    <row r="2830" spans="1:3" x14ac:dyDescent="0.25">
      <c r="A2830" s="340" t="s">
        <v>10015</v>
      </c>
      <c r="B2830" s="340" t="s">
        <v>10045</v>
      </c>
      <c r="C2830" s="340">
        <v>0</v>
      </c>
    </row>
    <row r="2831" spans="1:3" x14ac:dyDescent="0.25">
      <c r="A2831" s="340" t="s">
        <v>5085</v>
      </c>
      <c r="B2831" s="340" t="s">
        <v>5086</v>
      </c>
      <c r="C2831" s="340">
        <v>1952.16</v>
      </c>
    </row>
    <row r="2832" spans="1:3" x14ac:dyDescent="0.25">
      <c r="A2832" s="340" t="s">
        <v>5087</v>
      </c>
      <c r="B2832" s="340" t="s">
        <v>5088</v>
      </c>
      <c r="C2832" s="340">
        <v>6114.32</v>
      </c>
    </row>
    <row r="2833" spans="1:3" x14ac:dyDescent="0.25">
      <c r="A2833" s="340" t="s">
        <v>5089</v>
      </c>
      <c r="B2833" s="340" t="s">
        <v>7000</v>
      </c>
      <c r="C2833" s="340">
        <v>4740</v>
      </c>
    </row>
    <row r="2834" spans="1:3" x14ac:dyDescent="0.25">
      <c r="A2834" s="340" t="s">
        <v>6999</v>
      </c>
      <c r="B2834" s="340" t="s">
        <v>6998</v>
      </c>
      <c r="C2834" s="340">
        <v>6511.68</v>
      </c>
    </row>
    <row r="2835" spans="1:3" x14ac:dyDescent="0.25">
      <c r="A2835" s="340" t="s">
        <v>5091</v>
      </c>
      <c r="B2835" s="340" t="s">
        <v>6998</v>
      </c>
      <c r="C2835" s="340">
        <v>6510</v>
      </c>
    </row>
    <row r="2836" spans="1:3" x14ac:dyDescent="0.25">
      <c r="A2836" s="340" t="s">
        <v>5090</v>
      </c>
      <c r="B2836" s="340" t="s">
        <v>6998</v>
      </c>
      <c r="C2836" s="340">
        <v>6683.04</v>
      </c>
    </row>
    <row r="2837" spans="1:3" x14ac:dyDescent="0.25">
      <c r="A2837" s="340" t="s">
        <v>5092</v>
      </c>
      <c r="B2837" s="340" t="s">
        <v>6998</v>
      </c>
      <c r="C2837" s="340">
        <v>6511.68</v>
      </c>
    </row>
    <row r="2838" spans="1:3" x14ac:dyDescent="0.25">
      <c r="A2838" s="340" t="s">
        <v>5093</v>
      </c>
      <c r="B2838" s="340" t="s">
        <v>5094</v>
      </c>
      <c r="C2838" s="340">
        <v>6880.1</v>
      </c>
    </row>
    <row r="2839" spans="1:3" x14ac:dyDescent="0.25">
      <c r="A2839" s="340" t="s">
        <v>5095</v>
      </c>
      <c r="B2839" s="340" t="s">
        <v>5096</v>
      </c>
      <c r="C2839" s="340">
        <v>7604.58</v>
      </c>
    </row>
    <row r="2840" spans="1:3" x14ac:dyDescent="0.25">
      <c r="A2840" s="340" t="s">
        <v>5097</v>
      </c>
      <c r="B2840" s="340" t="s">
        <v>5096</v>
      </c>
      <c r="C2840" s="340">
        <v>7103.16</v>
      </c>
    </row>
    <row r="2841" spans="1:3" x14ac:dyDescent="0.25">
      <c r="A2841" s="340" t="s">
        <v>5098</v>
      </c>
      <c r="B2841" s="340" t="s">
        <v>5096</v>
      </c>
      <c r="C2841" s="340">
        <v>7588.96</v>
      </c>
    </row>
    <row r="2842" spans="1:3" x14ac:dyDescent="0.25">
      <c r="A2842" s="340" t="s">
        <v>5099</v>
      </c>
      <c r="B2842" s="340" t="s">
        <v>5100</v>
      </c>
      <c r="C2842" s="340">
        <v>6657.34</v>
      </c>
    </row>
    <row r="2843" spans="1:3" x14ac:dyDescent="0.25">
      <c r="A2843" s="340" t="s">
        <v>5101</v>
      </c>
      <c r="B2843" s="340" t="s">
        <v>5102</v>
      </c>
      <c r="C2843" s="340">
        <v>4584</v>
      </c>
    </row>
    <row r="2844" spans="1:3" x14ac:dyDescent="0.25">
      <c r="A2844" s="340" t="s">
        <v>2129</v>
      </c>
      <c r="B2844" s="340" t="s">
        <v>5103</v>
      </c>
      <c r="C2844" s="340">
        <v>1139.74</v>
      </c>
    </row>
    <row r="2845" spans="1:3" x14ac:dyDescent="0.25">
      <c r="A2845" s="340" t="s">
        <v>2140</v>
      </c>
      <c r="B2845" s="340" t="s">
        <v>5105</v>
      </c>
      <c r="C2845" s="340">
        <v>0</v>
      </c>
    </row>
    <row r="2846" spans="1:3" x14ac:dyDescent="0.25">
      <c r="A2846" s="340" t="s">
        <v>2133</v>
      </c>
      <c r="B2846" s="340" t="s">
        <v>5107</v>
      </c>
      <c r="C2846" s="340">
        <v>9347.1</v>
      </c>
    </row>
    <row r="2847" spans="1:3" x14ac:dyDescent="0.25">
      <c r="A2847" s="340" t="s">
        <v>2144</v>
      </c>
      <c r="B2847" s="340" t="s">
        <v>5109</v>
      </c>
      <c r="C2847" s="340">
        <v>0</v>
      </c>
    </row>
    <row r="2848" spans="1:3" x14ac:dyDescent="0.25">
      <c r="A2848" s="340" t="s">
        <v>5111</v>
      </c>
      <c r="B2848" s="340" t="s">
        <v>5112</v>
      </c>
      <c r="C2848" s="340">
        <v>0</v>
      </c>
    </row>
    <row r="2849" spans="1:3" x14ac:dyDescent="0.25">
      <c r="A2849" s="340" t="s">
        <v>2130</v>
      </c>
      <c r="B2849" s="340" t="s">
        <v>5114</v>
      </c>
      <c r="C2849" s="340">
        <v>10264.32</v>
      </c>
    </row>
    <row r="2850" spans="1:3" x14ac:dyDescent="0.25">
      <c r="A2850" s="340" t="s">
        <v>2141</v>
      </c>
      <c r="B2850" s="340" t="s">
        <v>5116</v>
      </c>
      <c r="C2850" s="340">
        <v>0</v>
      </c>
    </row>
    <row r="2851" spans="1:3" x14ac:dyDescent="0.25">
      <c r="A2851" s="340" t="s">
        <v>2134</v>
      </c>
      <c r="B2851" s="340" t="s">
        <v>5118</v>
      </c>
      <c r="C2851" s="340">
        <v>10946.96</v>
      </c>
    </row>
    <row r="2852" spans="1:3" x14ac:dyDescent="0.25">
      <c r="A2852" s="340" t="s">
        <v>2145</v>
      </c>
      <c r="B2852" s="340" t="s">
        <v>5120</v>
      </c>
      <c r="C2852" s="340">
        <v>0</v>
      </c>
    </row>
    <row r="2853" spans="1:3" x14ac:dyDescent="0.25">
      <c r="A2853" s="340" t="s">
        <v>5122</v>
      </c>
      <c r="B2853" s="340" t="s">
        <v>5123</v>
      </c>
      <c r="C2853" s="340">
        <v>0</v>
      </c>
    </row>
    <row r="2854" spans="1:3" x14ac:dyDescent="0.25">
      <c r="A2854" s="340" t="s">
        <v>2137</v>
      </c>
      <c r="B2854" s="340" t="s">
        <v>5125</v>
      </c>
      <c r="C2854" s="340">
        <v>5948.6</v>
      </c>
    </row>
    <row r="2855" spans="1:3" x14ac:dyDescent="0.25">
      <c r="A2855" s="340" t="s">
        <v>2148</v>
      </c>
      <c r="B2855" s="340" t="s">
        <v>5127</v>
      </c>
      <c r="C2855" s="340">
        <v>0</v>
      </c>
    </row>
    <row r="2856" spans="1:3" x14ac:dyDescent="0.25">
      <c r="A2856" s="340" t="s">
        <v>2131</v>
      </c>
      <c r="B2856" s="340" t="s">
        <v>5129</v>
      </c>
      <c r="C2856" s="340">
        <v>0</v>
      </c>
    </row>
    <row r="2857" spans="1:3" x14ac:dyDescent="0.25">
      <c r="A2857" s="340" t="s">
        <v>2142</v>
      </c>
      <c r="B2857" s="340" t="s">
        <v>5131</v>
      </c>
      <c r="C2857" s="340">
        <v>0</v>
      </c>
    </row>
    <row r="2858" spans="1:3" x14ac:dyDescent="0.25">
      <c r="A2858" s="340" t="s">
        <v>2135</v>
      </c>
      <c r="B2858" s="340" t="s">
        <v>5133</v>
      </c>
      <c r="C2858" s="340">
        <v>7801.86</v>
      </c>
    </row>
    <row r="2859" spans="1:3" x14ac:dyDescent="0.25">
      <c r="A2859" s="340" t="s">
        <v>2146</v>
      </c>
      <c r="B2859" s="340" t="s">
        <v>5135</v>
      </c>
      <c r="C2859" s="340">
        <v>0</v>
      </c>
    </row>
    <row r="2860" spans="1:3" x14ac:dyDescent="0.25">
      <c r="A2860" s="340" t="s">
        <v>5137</v>
      </c>
      <c r="B2860" s="340" t="s">
        <v>5138</v>
      </c>
      <c r="C2860" s="340">
        <v>0</v>
      </c>
    </row>
    <row r="2861" spans="1:3" x14ac:dyDescent="0.25">
      <c r="A2861" s="340" t="s">
        <v>2132</v>
      </c>
      <c r="B2861" s="340" t="s">
        <v>5140</v>
      </c>
      <c r="C2861" s="340">
        <v>9513.6</v>
      </c>
    </row>
    <row r="2862" spans="1:3" x14ac:dyDescent="0.25">
      <c r="A2862" s="340" t="s">
        <v>2143</v>
      </c>
      <c r="B2862" s="340" t="s">
        <v>5142</v>
      </c>
      <c r="C2862" s="340">
        <v>0</v>
      </c>
    </row>
    <row r="2863" spans="1:3" x14ac:dyDescent="0.25">
      <c r="A2863" s="340" t="s">
        <v>2136</v>
      </c>
      <c r="B2863" s="340" t="s">
        <v>5144</v>
      </c>
      <c r="C2863" s="340">
        <v>9140.92</v>
      </c>
    </row>
    <row r="2864" spans="1:3" x14ac:dyDescent="0.25">
      <c r="A2864" s="340" t="s">
        <v>2147</v>
      </c>
      <c r="B2864" s="340" t="s">
        <v>5146</v>
      </c>
      <c r="C2864" s="340">
        <v>0</v>
      </c>
    </row>
    <row r="2865" spans="1:3" x14ac:dyDescent="0.25">
      <c r="A2865" s="340" t="s">
        <v>5148</v>
      </c>
      <c r="B2865" s="340" t="s">
        <v>5149</v>
      </c>
      <c r="C2865" s="340">
        <v>0</v>
      </c>
    </row>
    <row r="2866" spans="1:3" x14ac:dyDescent="0.25">
      <c r="A2866" s="340" t="s">
        <v>2138</v>
      </c>
      <c r="B2866" s="340" t="s">
        <v>5151</v>
      </c>
      <c r="C2866" s="340">
        <v>0</v>
      </c>
    </row>
    <row r="2867" spans="1:3" x14ac:dyDescent="0.25">
      <c r="A2867" s="340" t="s">
        <v>2149</v>
      </c>
      <c r="B2867" s="340" t="s">
        <v>5153</v>
      </c>
      <c r="C2867" s="340">
        <v>0</v>
      </c>
    </row>
    <row r="2868" spans="1:3" x14ac:dyDescent="0.25">
      <c r="A2868" s="340" t="s">
        <v>5159</v>
      </c>
      <c r="B2868" s="340" t="s">
        <v>5160</v>
      </c>
      <c r="C2868" s="340">
        <v>6604.9</v>
      </c>
    </row>
    <row r="2869" spans="1:3" x14ac:dyDescent="0.25">
      <c r="A2869" s="340" t="s">
        <v>5161</v>
      </c>
      <c r="B2869" s="340" t="s">
        <v>5162</v>
      </c>
      <c r="C2869" s="340">
        <v>5160.76</v>
      </c>
    </row>
    <row r="2870" spans="1:3" x14ac:dyDescent="0.25">
      <c r="A2870" s="340" t="s">
        <v>5163</v>
      </c>
      <c r="B2870" s="340" t="s">
        <v>5164</v>
      </c>
      <c r="C2870" s="340">
        <v>644.9</v>
      </c>
    </row>
    <row r="2871" spans="1:3" x14ac:dyDescent="0.25">
      <c r="A2871" s="340" t="s">
        <v>5169</v>
      </c>
      <c r="B2871" s="340" t="s">
        <v>5167</v>
      </c>
      <c r="C2871" s="340">
        <v>734.4</v>
      </c>
    </row>
    <row r="2872" spans="1:3" x14ac:dyDescent="0.25">
      <c r="A2872" s="340" t="s">
        <v>5166</v>
      </c>
      <c r="B2872" s="340" t="s">
        <v>5167</v>
      </c>
      <c r="C2872" s="340">
        <v>922.58</v>
      </c>
    </row>
    <row r="2873" spans="1:3" x14ac:dyDescent="0.25">
      <c r="A2873" s="340" t="s">
        <v>5170</v>
      </c>
      <c r="B2873" s="340" t="s">
        <v>5171</v>
      </c>
      <c r="C2873" s="340">
        <v>807.28</v>
      </c>
    </row>
    <row r="2874" spans="1:3" x14ac:dyDescent="0.25">
      <c r="A2874" s="340" t="s">
        <v>1465</v>
      </c>
      <c r="B2874" s="340" t="s">
        <v>1466</v>
      </c>
      <c r="C2874" s="340">
        <v>455.66</v>
      </c>
    </row>
    <row r="2875" spans="1:3" x14ac:dyDescent="0.25">
      <c r="A2875" s="340" t="s">
        <v>10181</v>
      </c>
      <c r="B2875" s="340" t="s">
        <v>10182</v>
      </c>
      <c r="C2875" s="340">
        <v>0</v>
      </c>
    </row>
    <row r="2876" spans="1:3" x14ac:dyDescent="0.25">
      <c r="A2876" s="340" t="s">
        <v>5173</v>
      </c>
      <c r="B2876" s="340" t="s">
        <v>5174</v>
      </c>
      <c r="C2876" s="340">
        <v>764.44</v>
      </c>
    </row>
    <row r="2877" spans="1:3" x14ac:dyDescent="0.25">
      <c r="A2877" s="340" t="s">
        <v>5179</v>
      </c>
      <c r="B2877" s="340" t="s">
        <v>5177</v>
      </c>
      <c r="C2877" s="340">
        <v>829.6</v>
      </c>
    </row>
    <row r="2878" spans="1:3" x14ac:dyDescent="0.25">
      <c r="A2878" s="340" t="s">
        <v>5176</v>
      </c>
      <c r="B2878" s="340" t="s">
        <v>5177</v>
      </c>
      <c r="C2878" s="340">
        <v>715.8</v>
      </c>
    </row>
    <row r="2879" spans="1:3" x14ac:dyDescent="0.25">
      <c r="A2879" s="340" t="s">
        <v>10011</v>
      </c>
      <c r="B2879" s="340" t="s">
        <v>10046</v>
      </c>
      <c r="C2879" s="340">
        <v>0</v>
      </c>
    </row>
    <row r="2880" spans="1:3" x14ac:dyDescent="0.25">
      <c r="A2880" s="340" t="s">
        <v>5180</v>
      </c>
      <c r="B2880" s="340" t="s">
        <v>5181</v>
      </c>
      <c r="C2880" s="340">
        <v>1017.16</v>
      </c>
    </row>
    <row r="2881" spans="1:3" x14ac:dyDescent="0.25">
      <c r="A2881" s="340" t="s">
        <v>1468</v>
      </c>
      <c r="B2881" s="340" t="s">
        <v>1469</v>
      </c>
      <c r="C2881" s="340">
        <v>510.2</v>
      </c>
    </row>
    <row r="2882" spans="1:3" x14ac:dyDescent="0.25">
      <c r="A2882" s="340" t="s">
        <v>10183</v>
      </c>
      <c r="B2882" s="340" t="s">
        <v>10184</v>
      </c>
      <c r="C2882" s="340">
        <v>0</v>
      </c>
    </row>
    <row r="2883" spans="1:3" x14ac:dyDescent="0.25">
      <c r="A2883" s="340" t="s">
        <v>5183</v>
      </c>
      <c r="B2883" s="340" t="s">
        <v>5184</v>
      </c>
      <c r="C2883" s="340">
        <v>738.2</v>
      </c>
    </row>
    <row r="2884" spans="1:3" x14ac:dyDescent="0.25">
      <c r="A2884" s="340" t="s">
        <v>5189</v>
      </c>
      <c r="B2884" s="340" t="s">
        <v>5187</v>
      </c>
      <c r="C2884" s="340">
        <v>807.34</v>
      </c>
    </row>
    <row r="2885" spans="1:3" x14ac:dyDescent="0.25">
      <c r="A2885" s="340" t="s">
        <v>5186</v>
      </c>
      <c r="B2885" s="340" t="s">
        <v>5187</v>
      </c>
      <c r="C2885" s="340">
        <v>863.6</v>
      </c>
    </row>
    <row r="2886" spans="1:3" x14ac:dyDescent="0.25">
      <c r="A2886" s="340" t="s">
        <v>5190</v>
      </c>
      <c r="B2886" s="340" t="s">
        <v>5191</v>
      </c>
      <c r="C2886" s="340">
        <v>1179.6600000000001</v>
      </c>
    </row>
    <row r="2887" spans="1:3" x14ac:dyDescent="0.25">
      <c r="A2887" s="340" t="s">
        <v>1471</v>
      </c>
      <c r="B2887" s="340" t="s">
        <v>1472</v>
      </c>
      <c r="C2887" s="340">
        <v>513.46</v>
      </c>
    </row>
    <row r="2888" spans="1:3" x14ac:dyDescent="0.25">
      <c r="A2888" s="340" t="s">
        <v>10185</v>
      </c>
      <c r="B2888" s="340" t="s">
        <v>10186</v>
      </c>
      <c r="C2888" s="340">
        <v>0</v>
      </c>
    </row>
    <row r="2889" spans="1:3" x14ac:dyDescent="0.25">
      <c r="A2889" s="340" t="s">
        <v>5196</v>
      </c>
      <c r="B2889" s="340" t="s">
        <v>5194</v>
      </c>
      <c r="C2889" s="340">
        <v>940.72</v>
      </c>
    </row>
    <row r="2890" spans="1:3" x14ac:dyDescent="0.25">
      <c r="A2890" s="340" t="s">
        <v>5193</v>
      </c>
      <c r="B2890" s="340" t="s">
        <v>5194</v>
      </c>
      <c r="C2890" s="340">
        <v>1168.6199999999999</v>
      </c>
    </row>
    <row r="2891" spans="1:3" x14ac:dyDescent="0.25">
      <c r="A2891" s="340" t="s">
        <v>5197</v>
      </c>
      <c r="B2891" s="340" t="s">
        <v>5198</v>
      </c>
      <c r="C2891" s="340">
        <v>1552.54</v>
      </c>
    </row>
    <row r="2892" spans="1:3" x14ac:dyDescent="0.25">
      <c r="A2892" s="340" t="s">
        <v>5200</v>
      </c>
      <c r="B2892" s="340" t="s">
        <v>5201</v>
      </c>
      <c r="C2892" s="340">
        <v>352.36</v>
      </c>
    </row>
    <row r="2893" spans="1:3" x14ac:dyDescent="0.25">
      <c r="A2893" s="340" t="s">
        <v>5203</v>
      </c>
      <c r="B2893" s="340" t="s">
        <v>5204</v>
      </c>
      <c r="C2893" s="340">
        <v>508.3</v>
      </c>
    </row>
    <row r="2894" spans="1:3" x14ac:dyDescent="0.25">
      <c r="A2894" s="340" t="s">
        <v>1474</v>
      </c>
      <c r="B2894" s="340" t="s">
        <v>1475</v>
      </c>
      <c r="C2894" s="340">
        <v>294.42</v>
      </c>
    </row>
    <row r="2895" spans="1:3" x14ac:dyDescent="0.25">
      <c r="A2895" s="340" t="s">
        <v>1477</v>
      </c>
      <c r="B2895" s="340" t="s">
        <v>1478</v>
      </c>
      <c r="C2895" s="340">
        <v>338</v>
      </c>
    </row>
    <row r="2896" spans="1:3" x14ac:dyDescent="0.25">
      <c r="A2896" s="340" t="s">
        <v>5206</v>
      </c>
      <c r="B2896" s="340" t="s">
        <v>5207</v>
      </c>
      <c r="C2896" s="340">
        <v>520.82000000000005</v>
      </c>
    </row>
    <row r="2897" spans="1:3" x14ac:dyDescent="0.25">
      <c r="A2897" s="340" t="s">
        <v>5209</v>
      </c>
      <c r="B2897" s="340" t="s">
        <v>5210</v>
      </c>
      <c r="C2897" s="340">
        <v>755.64</v>
      </c>
    </row>
    <row r="2898" spans="1:3" x14ac:dyDescent="0.25">
      <c r="A2898" s="340" t="s">
        <v>10187</v>
      </c>
      <c r="B2898" s="340" t="s">
        <v>10188</v>
      </c>
      <c r="C2898" s="340">
        <v>0</v>
      </c>
    </row>
    <row r="2899" spans="1:3" x14ac:dyDescent="0.25">
      <c r="A2899" s="340" t="s">
        <v>10189</v>
      </c>
      <c r="B2899" s="340" t="s">
        <v>10190</v>
      </c>
      <c r="C2899" s="340">
        <v>0</v>
      </c>
    </row>
    <row r="2900" spans="1:3" x14ac:dyDescent="0.25">
      <c r="A2900" s="340" t="s">
        <v>6254</v>
      </c>
      <c r="B2900" s="340" t="s">
        <v>6255</v>
      </c>
      <c r="C2900" s="340">
        <v>1216.8499999999999</v>
      </c>
    </row>
    <row r="2901" spans="1:3" x14ac:dyDescent="0.25">
      <c r="A2901" s="340" t="s">
        <v>6251</v>
      </c>
      <c r="B2901" s="340" t="s">
        <v>6252</v>
      </c>
      <c r="C2901" s="340">
        <v>1093.3699999999999</v>
      </c>
    </row>
    <row r="2902" spans="1:3" x14ac:dyDescent="0.25">
      <c r="A2902" s="340" t="s">
        <v>5798</v>
      </c>
      <c r="B2902" s="340" t="s">
        <v>5799</v>
      </c>
      <c r="C2902" s="340">
        <v>1515.89</v>
      </c>
    </row>
    <row r="2903" spans="1:3" x14ac:dyDescent="0.25">
      <c r="A2903" s="340" t="s">
        <v>6991</v>
      </c>
      <c r="B2903" s="340" t="s">
        <v>6990</v>
      </c>
      <c r="C2903" s="340">
        <v>1216.8800000000001</v>
      </c>
    </row>
    <row r="2904" spans="1:3" x14ac:dyDescent="0.25">
      <c r="A2904" s="340" t="s">
        <v>6989</v>
      </c>
      <c r="B2904" s="340" t="s">
        <v>6988</v>
      </c>
      <c r="C2904" s="340">
        <v>9388.8799999999992</v>
      </c>
    </row>
    <row r="2905" spans="1:3" x14ac:dyDescent="0.25">
      <c r="A2905" s="340" t="s">
        <v>6004</v>
      </c>
      <c r="B2905" s="340" t="s">
        <v>6005</v>
      </c>
      <c r="C2905" s="340">
        <v>9388.8799999999992</v>
      </c>
    </row>
    <row r="2906" spans="1:3" x14ac:dyDescent="0.25">
      <c r="A2906" s="340" t="s">
        <v>5213</v>
      </c>
      <c r="B2906" s="340" t="s">
        <v>5214</v>
      </c>
      <c r="C2906" s="340">
        <v>0</v>
      </c>
    </row>
    <row r="2907" spans="1:3" x14ac:dyDescent="0.25">
      <c r="A2907" s="340" t="s">
        <v>5216</v>
      </c>
      <c r="B2907" s="340" t="s">
        <v>5217</v>
      </c>
      <c r="C2907" s="340">
        <v>0</v>
      </c>
    </row>
    <row r="2908" spans="1:3" x14ac:dyDescent="0.25">
      <c r="A2908" s="340" t="s">
        <v>5219</v>
      </c>
      <c r="B2908" s="340" t="s">
        <v>5220</v>
      </c>
      <c r="C2908" s="340">
        <v>0</v>
      </c>
    </row>
    <row r="2909" spans="1:3" x14ac:dyDescent="0.25">
      <c r="A2909" s="340" t="s">
        <v>5222</v>
      </c>
      <c r="B2909" s="340" t="s">
        <v>5223</v>
      </c>
      <c r="C2909" s="340">
        <v>1898.74</v>
      </c>
    </row>
    <row r="2910" spans="1:3" x14ac:dyDescent="0.25">
      <c r="A2910" s="340" t="s">
        <v>5224</v>
      </c>
      <c r="B2910" s="340" t="s">
        <v>5225</v>
      </c>
      <c r="C2910" s="340">
        <v>0</v>
      </c>
    </row>
    <row r="2911" spans="1:3" x14ac:dyDescent="0.25">
      <c r="A2911" s="340" t="s">
        <v>5226</v>
      </c>
      <c r="B2911" s="340" t="s">
        <v>5227</v>
      </c>
      <c r="C2911" s="340">
        <v>0</v>
      </c>
    </row>
    <row r="2912" spans="1:3" x14ac:dyDescent="0.25">
      <c r="A2912" s="340" t="s">
        <v>5228</v>
      </c>
      <c r="B2912" s="340" t="s">
        <v>5229</v>
      </c>
      <c r="C2912" s="340">
        <v>0</v>
      </c>
    </row>
    <row r="2913" spans="1:3" x14ac:dyDescent="0.25">
      <c r="A2913" s="340" t="s">
        <v>5230</v>
      </c>
      <c r="B2913" s="340" t="s">
        <v>5231</v>
      </c>
      <c r="C2913" s="340">
        <v>0</v>
      </c>
    </row>
    <row r="2914" spans="1:3" x14ac:dyDescent="0.25">
      <c r="A2914" s="340" t="s">
        <v>6321</v>
      </c>
      <c r="B2914" s="340" t="s">
        <v>6322</v>
      </c>
      <c r="C2914" s="340">
        <v>1300.8</v>
      </c>
    </row>
    <row r="2915" spans="1:3" x14ac:dyDescent="0.25">
      <c r="A2915" s="340" t="s">
        <v>5233</v>
      </c>
      <c r="B2915" s="340" t="s">
        <v>5234</v>
      </c>
      <c r="C2915" s="340">
        <v>2037.32</v>
      </c>
    </row>
    <row r="2916" spans="1:3" x14ac:dyDescent="0.25">
      <c r="A2916" s="340" t="s">
        <v>5235</v>
      </c>
      <c r="B2916" s="340" t="s">
        <v>5236</v>
      </c>
      <c r="C2916" s="340">
        <v>0</v>
      </c>
    </row>
    <row r="2917" spans="1:3" x14ac:dyDescent="0.25">
      <c r="A2917" s="340" t="s">
        <v>5238</v>
      </c>
      <c r="B2917" s="340" t="s">
        <v>5239</v>
      </c>
      <c r="C2917" s="340">
        <v>0</v>
      </c>
    </row>
    <row r="2918" spans="1:3" x14ac:dyDescent="0.25">
      <c r="A2918" s="340" t="s">
        <v>5241</v>
      </c>
      <c r="B2918" s="340" t="s">
        <v>5242</v>
      </c>
      <c r="C2918" s="340">
        <v>0</v>
      </c>
    </row>
    <row r="2919" spans="1:3" x14ac:dyDescent="0.25">
      <c r="A2919" s="340" t="s">
        <v>5244</v>
      </c>
      <c r="B2919" s="340" t="s">
        <v>5245</v>
      </c>
      <c r="C2919" s="340">
        <v>0</v>
      </c>
    </row>
    <row r="2920" spans="1:3" x14ac:dyDescent="0.25">
      <c r="A2920" s="340" t="s">
        <v>5246</v>
      </c>
      <c r="B2920" s="340" t="s">
        <v>5247</v>
      </c>
      <c r="C2920" s="340">
        <v>0</v>
      </c>
    </row>
    <row r="2921" spans="1:3" x14ac:dyDescent="0.25">
      <c r="A2921" s="340" t="s">
        <v>5248</v>
      </c>
      <c r="B2921" s="340" t="s">
        <v>5249</v>
      </c>
      <c r="C2921" s="340">
        <v>0</v>
      </c>
    </row>
    <row r="2922" spans="1:3" x14ac:dyDescent="0.25">
      <c r="A2922" s="340" t="s">
        <v>5250</v>
      </c>
      <c r="B2922" s="340" t="s">
        <v>5251</v>
      </c>
      <c r="C2922" s="340">
        <v>1634.3</v>
      </c>
    </row>
    <row r="2923" spans="1:3" x14ac:dyDescent="0.25">
      <c r="A2923" s="340" t="s">
        <v>5253</v>
      </c>
      <c r="B2923" s="340" t="s">
        <v>5254</v>
      </c>
      <c r="C2923" s="340">
        <v>0</v>
      </c>
    </row>
    <row r="2924" spans="1:3" x14ac:dyDescent="0.25">
      <c r="A2924" s="340" t="s">
        <v>5256</v>
      </c>
      <c r="B2924" s="340" t="s">
        <v>5257</v>
      </c>
      <c r="C2924" s="340">
        <v>0</v>
      </c>
    </row>
    <row r="2925" spans="1:3" x14ac:dyDescent="0.25">
      <c r="A2925" s="340" t="s">
        <v>5259</v>
      </c>
      <c r="B2925" s="340" t="s">
        <v>5260</v>
      </c>
      <c r="C2925" s="340">
        <v>0</v>
      </c>
    </row>
    <row r="2926" spans="1:3" x14ac:dyDescent="0.25">
      <c r="A2926" s="340" t="s">
        <v>5262</v>
      </c>
      <c r="B2926" s="340" t="s">
        <v>5263</v>
      </c>
      <c r="C2926" s="340">
        <v>0</v>
      </c>
    </row>
    <row r="2927" spans="1:3" x14ac:dyDescent="0.25">
      <c r="A2927" s="340" t="s">
        <v>5264</v>
      </c>
      <c r="B2927" s="340" t="s">
        <v>5265</v>
      </c>
      <c r="C2927" s="340">
        <v>0</v>
      </c>
    </row>
    <row r="2928" spans="1:3" x14ac:dyDescent="0.25">
      <c r="A2928" s="340" t="s">
        <v>5266</v>
      </c>
      <c r="B2928" s="340" t="s">
        <v>5267</v>
      </c>
      <c r="C2928" s="340">
        <v>0</v>
      </c>
    </row>
    <row r="2929" spans="1:3" x14ac:dyDescent="0.25">
      <c r="A2929" s="340" t="s">
        <v>5268</v>
      </c>
      <c r="B2929" s="340" t="s">
        <v>5269</v>
      </c>
      <c r="C2929" s="340">
        <v>820</v>
      </c>
    </row>
    <row r="2930" spans="1:3" x14ac:dyDescent="0.25">
      <c r="A2930" s="340" t="s">
        <v>5270</v>
      </c>
      <c r="B2930" s="340" t="s">
        <v>5271</v>
      </c>
      <c r="C2930" s="340">
        <v>609.4</v>
      </c>
    </row>
    <row r="2931" spans="1:3" x14ac:dyDescent="0.25">
      <c r="A2931" s="340" t="s">
        <v>5272</v>
      </c>
      <c r="B2931" s="340" t="s">
        <v>5273</v>
      </c>
      <c r="C2931" s="340">
        <v>0</v>
      </c>
    </row>
    <row r="2932" spans="1:3" x14ac:dyDescent="0.25">
      <c r="A2932" s="340" t="s">
        <v>5274</v>
      </c>
      <c r="B2932" s="340" t="s">
        <v>5275</v>
      </c>
      <c r="C2932" s="340">
        <v>0</v>
      </c>
    </row>
    <row r="2933" spans="1:3" x14ac:dyDescent="0.25">
      <c r="A2933" s="340" t="s">
        <v>5276</v>
      </c>
      <c r="B2933" s="340" t="s">
        <v>5277</v>
      </c>
      <c r="C2933" s="340">
        <v>0</v>
      </c>
    </row>
    <row r="2934" spans="1:3" x14ac:dyDescent="0.25">
      <c r="A2934" s="340" t="s">
        <v>5278</v>
      </c>
      <c r="B2934" s="340" t="s">
        <v>5279</v>
      </c>
      <c r="C2934" s="340">
        <v>0</v>
      </c>
    </row>
    <row r="2935" spans="1:3" x14ac:dyDescent="0.25">
      <c r="A2935" s="340" t="s">
        <v>5281</v>
      </c>
      <c r="B2935" s="340" t="s">
        <v>5282</v>
      </c>
      <c r="C2935" s="340">
        <v>0</v>
      </c>
    </row>
    <row r="2936" spans="1:3" x14ac:dyDescent="0.25">
      <c r="A2936" s="340" t="s">
        <v>6442</v>
      </c>
      <c r="B2936" s="340" t="s">
        <v>6443</v>
      </c>
      <c r="C2936" s="340">
        <v>1645.7</v>
      </c>
    </row>
    <row r="2937" spans="1:3" x14ac:dyDescent="0.25">
      <c r="A2937" s="340" t="s">
        <v>5284</v>
      </c>
      <c r="B2937" s="340" t="s">
        <v>5285</v>
      </c>
      <c r="C2937" s="340">
        <v>1645.68</v>
      </c>
    </row>
    <row r="2938" spans="1:3" x14ac:dyDescent="0.25">
      <c r="A2938" s="340" t="s">
        <v>5287</v>
      </c>
      <c r="B2938" s="340" t="s">
        <v>5288</v>
      </c>
      <c r="C2938" s="340">
        <v>1304.24</v>
      </c>
    </row>
    <row r="2939" spans="1:3" x14ac:dyDescent="0.25">
      <c r="A2939" s="340" t="s">
        <v>5290</v>
      </c>
      <c r="B2939" s="340" t="s">
        <v>5291</v>
      </c>
      <c r="C2939" s="340">
        <v>0</v>
      </c>
    </row>
    <row r="2940" spans="1:3" x14ac:dyDescent="0.25">
      <c r="A2940" s="340" t="s">
        <v>5292</v>
      </c>
      <c r="B2940" s="340" t="s">
        <v>5293</v>
      </c>
      <c r="C2940" s="340">
        <v>0</v>
      </c>
    </row>
    <row r="2941" spans="1:3" x14ac:dyDescent="0.25">
      <c r="A2941" s="340" t="s">
        <v>5294</v>
      </c>
      <c r="B2941" s="340" t="s">
        <v>5295</v>
      </c>
      <c r="C2941" s="340">
        <v>0</v>
      </c>
    </row>
    <row r="2942" spans="1:3" x14ac:dyDescent="0.25">
      <c r="A2942" s="340" t="s">
        <v>5296</v>
      </c>
      <c r="B2942" s="340" t="s">
        <v>5297</v>
      </c>
      <c r="C2942" s="340">
        <v>0</v>
      </c>
    </row>
    <row r="2943" spans="1:3" x14ac:dyDescent="0.25">
      <c r="A2943" s="340" t="s">
        <v>5717</v>
      </c>
      <c r="B2943" s="340" t="s">
        <v>6987</v>
      </c>
      <c r="C2943" s="340">
        <v>538.22</v>
      </c>
    </row>
    <row r="2944" spans="1:3" x14ac:dyDescent="0.25">
      <c r="A2944" s="340" t="s">
        <v>5298</v>
      </c>
      <c r="B2944" s="340" t="s">
        <v>5299</v>
      </c>
      <c r="C2944" s="340">
        <v>0</v>
      </c>
    </row>
    <row r="2945" spans="1:3" x14ac:dyDescent="0.25">
      <c r="A2945" s="340" t="s">
        <v>5300</v>
      </c>
      <c r="B2945" s="340" t="s">
        <v>6986</v>
      </c>
      <c r="C2945" s="340">
        <v>435.2</v>
      </c>
    </row>
    <row r="2946" spans="1:3" x14ac:dyDescent="0.25">
      <c r="A2946" s="340" t="s">
        <v>5302</v>
      </c>
      <c r="B2946" s="340" t="s">
        <v>5303</v>
      </c>
      <c r="C2946" s="340">
        <v>0</v>
      </c>
    </row>
    <row r="2947" spans="1:3" x14ac:dyDescent="0.25">
      <c r="A2947" s="340" t="s">
        <v>5304</v>
      </c>
      <c r="B2947" s="340" t="s">
        <v>5305</v>
      </c>
      <c r="C2947" s="340">
        <v>0</v>
      </c>
    </row>
    <row r="2948" spans="1:3" x14ac:dyDescent="0.25">
      <c r="A2948" s="340" t="s">
        <v>5306</v>
      </c>
      <c r="B2948" s="340" t="s">
        <v>5307</v>
      </c>
      <c r="C2948" s="340">
        <v>0</v>
      </c>
    </row>
    <row r="2949" spans="1:3" x14ac:dyDescent="0.25">
      <c r="A2949" s="340" t="s">
        <v>10478</v>
      </c>
      <c r="B2949" s="340" t="s">
        <v>10479</v>
      </c>
      <c r="C2949" s="340">
        <v>0</v>
      </c>
    </row>
    <row r="2950" spans="1:3" x14ac:dyDescent="0.25">
      <c r="A2950" s="340" t="s">
        <v>10191</v>
      </c>
      <c r="B2950" s="340" t="s">
        <v>10192</v>
      </c>
      <c r="C2950" s="340">
        <v>0</v>
      </c>
    </row>
    <row r="2951" spans="1:3" x14ac:dyDescent="0.25">
      <c r="A2951" s="340" t="s">
        <v>5308</v>
      </c>
      <c r="B2951" s="340" t="s">
        <v>5309</v>
      </c>
      <c r="C2951" s="340">
        <v>0</v>
      </c>
    </row>
    <row r="2952" spans="1:3" x14ac:dyDescent="0.25">
      <c r="A2952" s="340" t="s">
        <v>5310</v>
      </c>
      <c r="B2952" s="340" t="s">
        <v>5311</v>
      </c>
      <c r="C2952" s="340">
        <v>0</v>
      </c>
    </row>
    <row r="2953" spans="1:3" x14ac:dyDescent="0.25">
      <c r="A2953" s="340" t="s">
        <v>5879</v>
      </c>
      <c r="B2953" s="340" t="s">
        <v>5880</v>
      </c>
      <c r="C2953" s="340">
        <v>940.7</v>
      </c>
    </row>
    <row r="2954" spans="1:3" x14ac:dyDescent="0.25">
      <c r="A2954" s="340" t="s">
        <v>5312</v>
      </c>
      <c r="B2954" s="340" t="s">
        <v>5313</v>
      </c>
      <c r="C2954" s="340">
        <v>1736</v>
      </c>
    </row>
    <row r="2955" spans="1:3" x14ac:dyDescent="0.25">
      <c r="A2955" s="340" t="s">
        <v>5314</v>
      </c>
      <c r="B2955" s="340" t="s">
        <v>5315</v>
      </c>
      <c r="C2955" s="340">
        <v>1788.56</v>
      </c>
    </row>
    <row r="2956" spans="1:3" x14ac:dyDescent="0.25">
      <c r="A2956" s="340" t="s">
        <v>5316</v>
      </c>
      <c r="B2956" s="340" t="s">
        <v>5317</v>
      </c>
      <c r="C2956" s="340">
        <v>2386.8000000000002</v>
      </c>
    </row>
    <row r="2957" spans="1:3" x14ac:dyDescent="0.25">
      <c r="A2957" s="340" t="s">
        <v>6163</v>
      </c>
      <c r="B2957" s="340" t="s">
        <v>6164</v>
      </c>
      <c r="C2957" s="340">
        <v>620.29999999999995</v>
      </c>
    </row>
    <row r="2958" spans="1:3" x14ac:dyDescent="0.25">
      <c r="A2958" s="340" t="s">
        <v>5318</v>
      </c>
      <c r="B2958" s="340" t="s">
        <v>5319</v>
      </c>
      <c r="C2958" s="340">
        <v>1975.78</v>
      </c>
    </row>
    <row r="2959" spans="1:3" x14ac:dyDescent="0.25">
      <c r="A2959" s="340" t="s">
        <v>5320</v>
      </c>
      <c r="B2959" s="340" t="s">
        <v>5321</v>
      </c>
      <c r="C2959" s="340">
        <v>1885.96</v>
      </c>
    </row>
    <row r="2960" spans="1:3" x14ac:dyDescent="0.25">
      <c r="A2960" s="340" t="s">
        <v>5323</v>
      </c>
      <c r="B2960" s="340" t="s">
        <v>6982</v>
      </c>
      <c r="C2960" s="340">
        <v>846.22</v>
      </c>
    </row>
    <row r="2961" spans="1:3" x14ac:dyDescent="0.25">
      <c r="A2961" s="340" t="s">
        <v>5324</v>
      </c>
      <c r="B2961" s="340" t="s">
        <v>5325</v>
      </c>
      <c r="C2961" s="340">
        <v>5570</v>
      </c>
    </row>
    <row r="2962" spans="1:3" x14ac:dyDescent="0.25">
      <c r="A2962" s="340" t="s">
        <v>5326</v>
      </c>
      <c r="B2962" s="340" t="s">
        <v>5327</v>
      </c>
      <c r="C2962" s="340">
        <v>0</v>
      </c>
    </row>
    <row r="2963" spans="1:3" x14ac:dyDescent="0.25">
      <c r="A2963" s="340" t="s">
        <v>1504</v>
      </c>
      <c r="B2963" s="340" t="s">
        <v>1505</v>
      </c>
      <c r="C2963" s="340">
        <v>29.92</v>
      </c>
    </row>
    <row r="2964" spans="1:3" x14ac:dyDescent="0.25">
      <c r="A2964" s="340" t="s">
        <v>1946</v>
      </c>
      <c r="B2964" s="340" t="s">
        <v>5328</v>
      </c>
      <c r="C2964" s="340">
        <v>413.76</v>
      </c>
    </row>
    <row r="2965" spans="1:3" x14ac:dyDescent="0.25">
      <c r="A2965" s="340" t="s">
        <v>5330</v>
      </c>
      <c r="B2965" s="340" t="s">
        <v>5328</v>
      </c>
      <c r="C2965" s="340">
        <v>0</v>
      </c>
    </row>
    <row r="2966" spans="1:3" x14ac:dyDescent="0.25">
      <c r="A2966" s="340" t="s">
        <v>5331</v>
      </c>
      <c r="B2966" s="340" t="s">
        <v>5332</v>
      </c>
      <c r="C2966" s="340">
        <v>0</v>
      </c>
    </row>
    <row r="2967" spans="1:3" x14ac:dyDescent="0.25">
      <c r="A2967" s="340" t="s">
        <v>6981</v>
      </c>
      <c r="B2967" s="340" t="s">
        <v>6980</v>
      </c>
      <c r="C2967" s="340">
        <v>298</v>
      </c>
    </row>
    <row r="2968" spans="1:3" x14ac:dyDescent="0.25">
      <c r="A2968" s="340" t="s">
        <v>6712</v>
      </c>
      <c r="B2968" s="340" t="s">
        <v>6713</v>
      </c>
      <c r="C2968" s="340">
        <v>0</v>
      </c>
    </row>
    <row r="2969" spans="1:3" x14ac:dyDescent="0.25">
      <c r="A2969" s="340" t="s">
        <v>6977</v>
      </c>
      <c r="B2969" s="340" t="s">
        <v>6976</v>
      </c>
      <c r="C2969" s="340">
        <v>0.16</v>
      </c>
    </row>
    <row r="2970" spans="1:3" x14ac:dyDescent="0.25">
      <c r="A2970" s="340" t="s">
        <v>1507</v>
      </c>
      <c r="B2970" s="340" t="s">
        <v>1508</v>
      </c>
      <c r="C2970" s="340">
        <v>5.45</v>
      </c>
    </row>
    <row r="2971" spans="1:3" x14ac:dyDescent="0.25">
      <c r="A2971" s="340" t="s">
        <v>6975</v>
      </c>
      <c r="B2971" s="340" t="s">
        <v>6974</v>
      </c>
      <c r="C2971" s="340">
        <v>166</v>
      </c>
    </row>
    <row r="2972" spans="1:3" x14ac:dyDescent="0.25">
      <c r="A2972" s="340" t="s">
        <v>6709</v>
      </c>
      <c r="B2972" s="340" t="s">
        <v>6710</v>
      </c>
      <c r="C2972" s="340">
        <v>0</v>
      </c>
    </row>
    <row r="2973" spans="1:3" x14ac:dyDescent="0.25">
      <c r="A2973" s="340" t="s">
        <v>6973</v>
      </c>
      <c r="B2973" s="340" t="s">
        <v>6972</v>
      </c>
      <c r="C2973" s="340">
        <v>0</v>
      </c>
    </row>
    <row r="2974" spans="1:3" x14ac:dyDescent="0.25">
      <c r="A2974" s="340" t="s">
        <v>5335</v>
      </c>
      <c r="B2974" s="340" t="s">
        <v>5335</v>
      </c>
      <c r="C2974" s="340">
        <v>0.3</v>
      </c>
    </row>
    <row r="2975" spans="1:3" x14ac:dyDescent="0.25">
      <c r="A2975" s="340" t="s">
        <v>5340</v>
      </c>
      <c r="B2975" s="340" t="s">
        <v>5341</v>
      </c>
      <c r="C2975" s="340">
        <v>6831.84</v>
      </c>
    </row>
    <row r="2976" spans="1:3" x14ac:dyDescent="0.25">
      <c r="A2976" s="340" t="s">
        <v>6971</v>
      </c>
      <c r="B2976" s="340" t="s">
        <v>6970</v>
      </c>
      <c r="C2976" s="340">
        <v>0</v>
      </c>
    </row>
    <row r="2977" spans="1:3" x14ac:dyDescent="0.25">
      <c r="A2977" s="340" t="s">
        <v>6969</v>
      </c>
      <c r="B2977" s="340" t="s">
        <v>6968</v>
      </c>
      <c r="C2977" s="340">
        <v>0</v>
      </c>
    </row>
    <row r="2978" spans="1:3" x14ac:dyDescent="0.25">
      <c r="A2978" s="340" t="s">
        <v>6967</v>
      </c>
      <c r="B2978" s="340" t="s">
        <v>6966</v>
      </c>
      <c r="C2978" s="340">
        <v>0</v>
      </c>
    </row>
    <row r="2979" spans="1:3" x14ac:dyDescent="0.25">
      <c r="A2979" s="340" t="s">
        <v>5801</v>
      </c>
      <c r="B2979" s="340" t="s">
        <v>5802</v>
      </c>
      <c r="C2979" s="340">
        <v>304.88</v>
      </c>
    </row>
    <row r="2980" spans="1:3" x14ac:dyDescent="0.25">
      <c r="A2980" s="340" t="s">
        <v>6965</v>
      </c>
      <c r="B2980" s="340" t="s">
        <v>6964</v>
      </c>
      <c r="C2980" s="340">
        <v>0</v>
      </c>
    </row>
    <row r="2981" spans="1:3" x14ac:dyDescent="0.25">
      <c r="A2981" s="340" t="s">
        <v>6963</v>
      </c>
      <c r="B2981" s="340" t="s">
        <v>6962</v>
      </c>
      <c r="C2981" s="340">
        <v>34.71</v>
      </c>
    </row>
    <row r="2982" spans="1:3" x14ac:dyDescent="0.25">
      <c r="A2982" s="340" t="s">
        <v>6961</v>
      </c>
      <c r="B2982" s="340" t="s">
        <v>6960</v>
      </c>
      <c r="C2982" s="340">
        <v>43.15</v>
      </c>
    </row>
    <row r="2983" spans="1:3" x14ac:dyDescent="0.25">
      <c r="A2983" s="340" t="s">
        <v>1512</v>
      </c>
      <c r="B2983" s="340" t="s">
        <v>8692</v>
      </c>
      <c r="C2983" s="340">
        <v>33.15</v>
      </c>
    </row>
    <row r="2984" spans="1:3" x14ac:dyDescent="0.25">
      <c r="A2984" s="340" t="s">
        <v>5343</v>
      </c>
      <c r="B2984" s="340" t="s">
        <v>5344</v>
      </c>
      <c r="C2984" s="340">
        <v>92.88</v>
      </c>
    </row>
    <row r="2985" spans="1:3" x14ac:dyDescent="0.25">
      <c r="A2985" s="340" t="s">
        <v>5345</v>
      </c>
      <c r="B2985" s="340" t="s">
        <v>5344</v>
      </c>
      <c r="C2985" s="340">
        <v>95.6</v>
      </c>
    </row>
    <row r="2986" spans="1:3" x14ac:dyDescent="0.25">
      <c r="A2986" s="340" t="s">
        <v>5346</v>
      </c>
      <c r="B2986" s="340" t="s">
        <v>5347</v>
      </c>
      <c r="C2986" s="340">
        <v>99.82</v>
      </c>
    </row>
    <row r="2987" spans="1:3" x14ac:dyDescent="0.25">
      <c r="A2987" s="340" t="s">
        <v>5348</v>
      </c>
      <c r="B2987" s="340" t="s">
        <v>5349</v>
      </c>
      <c r="C2987" s="340">
        <v>69.44</v>
      </c>
    </row>
    <row r="2988" spans="1:3" x14ac:dyDescent="0.25">
      <c r="A2988" s="340" t="s">
        <v>2045</v>
      </c>
      <c r="B2988" s="340" t="s">
        <v>5350</v>
      </c>
      <c r="C2988" s="340">
        <v>135.6</v>
      </c>
    </row>
    <row r="2989" spans="1:3" x14ac:dyDescent="0.25">
      <c r="A2989" s="340" t="s">
        <v>5351</v>
      </c>
      <c r="B2989" s="340" t="s">
        <v>5352</v>
      </c>
      <c r="C2989" s="340">
        <v>0</v>
      </c>
    </row>
    <row r="2990" spans="1:3" x14ac:dyDescent="0.25">
      <c r="A2990" s="340" t="s">
        <v>5353</v>
      </c>
      <c r="B2990" s="340" t="s">
        <v>5354</v>
      </c>
      <c r="C2990" s="340">
        <v>0</v>
      </c>
    </row>
    <row r="2991" spans="1:3" x14ac:dyDescent="0.25">
      <c r="A2991" s="340" t="s">
        <v>5355</v>
      </c>
      <c r="B2991" s="340" t="s">
        <v>5356</v>
      </c>
      <c r="C2991" s="340">
        <v>0</v>
      </c>
    </row>
    <row r="2992" spans="1:3" x14ac:dyDescent="0.25">
      <c r="A2992" s="340" t="s">
        <v>6959</v>
      </c>
      <c r="B2992" s="340" t="s">
        <v>6958</v>
      </c>
      <c r="C2992" s="340">
        <v>686.96</v>
      </c>
    </row>
    <row r="2993" spans="1:3" x14ac:dyDescent="0.25">
      <c r="A2993" s="340" t="s">
        <v>6957</v>
      </c>
      <c r="B2993" s="340" t="s">
        <v>6956</v>
      </c>
      <c r="C2993" s="340">
        <v>626.4</v>
      </c>
    </row>
    <row r="2994" spans="1:3" x14ac:dyDescent="0.25">
      <c r="A2994" s="340" t="s">
        <v>10077</v>
      </c>
      <c r="B2994" s="340" t="s">
        <v>10078</v>
      </c>
      <c r="C2994" s="340">
        <v>0</v>
      </c>
    </row>
    <row r="2995" spans="1:3" x14ac:dyDescent="0.25">
      <c r="A2995" s="340" t="s">
        <v>6955</v>
      </c>
      <c r="B2995" s="340" t="s">
        <v>6954</v>
      </c>
      <c r="C2995" s="340">
        <v>90</v>
      </c>
    </row>
    <row r="2996" spans="1:3" x14ac:dyDescent="0.25">
      <c r="A2996" s="340" t="s">
        <v>6953</v>
      </c>
      <c r="B2996" s="340" t="s">
        <v>6952</v>
      </c>
      <c r="C2996" s="340">
        <v>0</v>
      </c>
    </row>
    <row r="2997" spans="1:3" x14ac:dyDescent="0.25">
      <c r="A2997" s="340" t="s">
        <v>6951</v>
      </c>
      <c r="B2997" s="340" t="s">
        <v>6950</v>
      </c>
      <c r="C2997" s="340">
        <v>96</v>
      </c>
    </row>
    <row r="2998" spans="1:3" x14ac:dyDescent="0.25">
      <c r="A2998" s="340" t="s">
        <v>6949</v>
      </c>
      <c r="B2998" s="340" t="s">
        <v>6948</v>
      </c>
      <c r="C2998" s="340">
        <v>1148.4000000000001</v>
      </c>
    </row>
    <row r="2999" spans="1:3" x14ac:dyDescent="0.25">
      <c r="A2999" s="340" t="s">
        <v>6947</v>
      </c>
      <c r="B2999" s="340" t="s">
        <v>6946</v>
      </c>
      <c r="C2999" s="340">
        <v>1888</v>
      </c>
    </row>
    <row r="3000" spans="1:3" x14ac:dyDescent="0.25">
      <c r="A3000" s="340" t="s">
        <v>6945</v>
      </c>
      <c r="B3000" s="340" t="s">
        <v>6347</v>
      </c>
      <c r="C3000" s="340">
        <v>11.97</v>
      </c>
    </row>
    <row r="3001" spans="1:3" x14ac:dyDescent="0.25">
      <c r="A3001" s="340" t="s">
        <v>10283</v>
      </c>
      <c r="B3001" s="340" t="s">
        <v>10367</v>
      </c>
      <c r="C3001" s="340">
        <v>0</v>
      </c>
    </row>
    <row r="3002" spans="1:3" x14ac:dyDescent="0.25">
      <c r="A3002" s="340" t="s">
        <v>6942</v>
      </c>
      <c r="B3002" s="340" t="s">
        <v>6941</v>
      </c>
      <c r="C3002" s="340">
        <v>790</v>
      </c>
    </row>
    <row r="3003" spans="1:3" x14ac:dyDescent="0.25">
      <c r="A3003" s="340" t="s">
        <v>10012</v>
      </c>
      <c r="B3003" s="340" t="s">
        <v>10047</v>
      </c>
      <c r="C3003" s="340">
        <v>0</v>
      </c>
    </row>
    <row r="3004" spans="1:3" x14ac:dyDescent="0.25">
      <c r="A3004" s="340" t="s">
        <v>6940</v>
      </c>
      <c r="B3004" s="340" t="s">
        <v>6939</v>
      </c>
      <c r="C3004" s="340">
        <v>2972</v>
      </c>
    </row>
    <row r="3005" spans="1:3" x14ac:dyDescent="0.25">
      <c r="A3005" s="340" t="s">
        <v>6938</v>
      </c>
      <c r="B3005" s="340" t="s">
        <v>6937</v>
      </c>
      <c r="C3005" s="340">
        <v>2910</v>
      </c>
    </row>
    <row r="3006" spans="1:3" x14ac:dyDescent="0.25">
      <c r="A3006" s="340" t="s">
        <v>6936</v>
      </c>
      <c r="B3006" s="340" t="s">
        <v>6935</v>
      </c>
      <c r="C3006" s="340">
        <v>1.74</v>
      </c>
    </row>
    <row r="3007" spans="1:3" x14ac:dyDescent="0.25">
      <c r="A3007" s="340" t="s">
        <v>1513</v>
      </c>
      <c r="B3007" s="340" t="s">
        <v>1514</v>
      </c>
      <c r="C3007" s="340">
        <v>47.15</v>
      </c>
    </row>
    <row r="3008" spans="1:3" x14ac:dyDescent="0.25">
      <c r="A3008" s="340" t="s">
        <v>1515</v>
      </c>
      <c r="B3008" s="340" t="s">
        <v>1516</v>
      </c>
      <c r="C3008" s="340">
        <v>35.65</v>
      </c>
    </row>
    <row r="3009" spans="1:3" x14ac:dyDescent="0.25">
      <c r="A3009" s="340" t="s">
        <v>1517</v>
      </c>
      <c r="B3009" s="340" t="s">
        <v>1518</v>
      </c>
      <c r="C3009" s="340">
        <v>36.799999999999997</v>
      </c>
    </row>
    <row r="3010" spans="1:3" x14ac:dyDescent="0.25">
      <c r="A3010" s="340" t="s">
        <v>5357</v>
      </c>
      <c r="B3010" s="340" t="s">
        <v>5358</v>
      </c>
      <c r="C3010" s="340">
        <v>0</v>
      </c>
    </row>
    <row r="3011" spans="1:3" x14ac:dyDescent="0.25">
      <c r="A3011" s="340" t="s">
        <v>1948</v>
      </c>
      <c r="B3011" s="340" t="s">
        <v>5359</v>
      </c>
      <c r="C3011" s="340">
        <v>142.44</v>
      </c>
    </row>
    <row r="3012" spans="1:3" x14ac:dyDescent="0.25">
      <c r="A3012" s="340" t="s">
        <v>1519</v>
      </c>
      <c r="B3012" s="340" t="s">
        <v>1520</v>
      </c>
      <c r="C3012" s="340">
        <v>7.04</v>
      </c>
    </row>
    <row r="3013" spans="1:3" x14ac:dyDescent="0.25">
      <c r="A3013" s="340" t="s">
        <v>6934</v>
      </c>
      <c r="B3013" s="340" t="s">
        <v>1521</v>
      </c>
      <c r="C3013" s="340">
        <v>13.66</v>
      </c>
    </row>
    <row r="3014" spans="1:3" x14ac:dyDescent="0.25">
      <c r="A3014" s="340" t="s">
        <v>6933</v>
      </c>
      <c r="B3014" s="340" t="s">
        <v>6932</v>
      </c>
      <c r="C3014" s="340">
        <v>6465.76</v>
      </c>
    </row>
    <row r="3015" spans="1:3" x14ac:dyDescent="0.25">
      <c r="A3015" s="340" t="s">
        <v>6931</v>
      </c>
      <c r="B3015" s="340" t="s">
        <v>6930</v>
      </c>
      <c r="C3015" s="340">
        <v>9401.1</v>
      </c>
    </row>
    <row r="3016" spans="1:3" x14ac:dyDescent="0.25">
      <c r="A3016" s="340" t="s">
        <v>10114</v>
      </c>
      <c r="B3016" s="340" t="s">
        <v>10115</v>
      </c>
      <c r="C3016" s="340">
        <v>0</v>
      </c>
    </row>
    <row r="3017" spans="1:3" x14ac:dyDescent="0.25">
      <c r="A3017" s="340" t="s">
        <v>6929</v>
      </c>
      <c r="B3017" s="340" t="s">
        <v>6928</v>
      </c>
      <c r="C3017" s="340">
        <v>4251.82</v>
      </c>
    </row>
    <row r="3018" spans="1:3" x14ac:dyDescent="0.25">
      <c r="A3018" s="340" t="s">
        <v>6927</v>
      </c>
      <c r="B3018" s="340" t="s">
        <v>6925</v>
      </c>
      <c r="C3018" s="340">
        <v>15159.74</v>
      </c>
    </row>
    <row r="3019" spans="1:3" x14ac:dyDescent="0.25">
      <c r="A3019" s="340" t="s">
        <v>6926</v>
      </c>
      <c r="B3019" s="340" t="s">
        <v>6925</v>
      </c>
      <c r="C3019" s="340">
        <v>18933.419999999998</v>
      </c>
    </row>
    <row r="3020" spans="1:3" x14ac:dyDescent="0.25">
      <c r="A3020" s="340" t="s">
        <v>6924</v>
      </c>
      <c r="B3020" s="340" t="s">
        <v>6923</v>
      </c>
      <c r="C3020" s="340">
        <v>3836</v>
      </c>
    </row>
    <row r="3021" spans="1:3" x14ac:dyDescent="0.25">
      <c r="A3021" s="340" t="s">
        <v>6922</v>
      </c>
      <c r="B3021" s="340" t="s">
        <v>6921</v>
      </c>
      <c r="C3021" s="340">
        <v>5386</v>
      </c>
    </row>
    <row r="3022" spans="1:3" x14ac:dyDescent="0.25">
      <c r="A3022" s="340" t="s">
        <v>6920</v>
      </c>
      <c r="B3022" s="340" t="s">
        <v>6919</v>
      </c>
      <c r="C3022" s="340">
        <v>7776</v>
      </c>
    </row>
    <row r="3023" spans="1:3" x14ac:dyDescent="0.25">
      <c r="A3023" s="340" t="s">
        <v>6918</v>
      </c>
      <c r="B3023" s="340" t="s">
        <v>6917</v>
      </c>
      <c r="C3023" s="340">
        <v>7270.18</v>
      </c>
    </row>
    <row r="3024" spans="1:3" x14ac:dyDescent="0.25">
      <c r="A3024" s="340" t="s">
        <v>6916</v>
      </c>
      <c r="B3024" s="340" t="s">
        <v>6915</v>
      </c>
      <c r="C3024" s="340">
        <v>12754</v>
      </c>
    </row>
    <row r="3025" spans="1:3" x14ac:dyDescent="0.25">
      <c r="A3025" s="340" t="s">
        <v>6914</v>
      </c>
      <c r="B3025" s="340" t="s">
        <v>6913</v>
      </c>
      <c r="C3025" s="340">
        <v>14597.38</v>
      </c>
    </row>
    <row r="3026" spans="1:3" x14ac:dyDescent="0.25">
      <c r="A3026" s="340" t="s">
        <v>10284</v>
      </c>
      <c r="B3026" s="340" t="s">
        <v>10368</v>
      </c>
      <c r="C3026" s="340">
        <v>0</v>
      </c>
    </row>
    <row r="3027" spans="1:3" x14ac:dyDescent="0.25">
      <c r="A3027" s="340" t="s">
        <v>6912</v>
      </c>
      <c r="B3027" s="340" t="s">
        <v>6911</v>
      </c>
      <c r="C3027" s="340">
        <v>4503.68</v>
      </c>
    </row>
    <row r="3028" spans="1:3" x14ac:dyDescent="0.25">
      <c r="A3028" s="340" t="s">
        <v>6910</v>
      </c>
      <c r="B3028" s="340" t="s">
        <v>6909</v>
      </c>
      <c r="C3028" s="340">
        <v>3330.8</v>
      </c>
    </row>
    <row r="3029" spans="1:3" x14ac:dyDescent="0.25">
      <c r="A3029" s="340" t="s">
        <v>8693</v>
      </c>
      <c r="B3029" s="340" t="s">
        <v>8693</v>
      </c>
      <c r="C3029" s="340">
        <v>0</v>
      </c>
    </row>
    <row r="3030" spans="1:3" x14ac:dyDescent="0.25">
      <c r="A3030" s="340" t="s">
        <v>6908</v>
      </c>
      <c r="B3030" s="340" t="s">
        <v>6907</v>
      </c>
      <c r="C3030" s="340">
        <v>0</v>
      </c>
    </row>
    <row r="3031" spans="1:3" x14ac:dyDescent="0.25">
      <c r="A3031" s="340" t="s">
        <v>6906</v>
      </c>
      <c r="B3031" s="340" t="s">
        <v>6905</v>
      </c>
      <c r="C3031" s="340">
        <v>11760</v>
      </c>
    </row>
    <row r="3032" spans="1:3" x14ac:dyDescent="0.25">
      <c r="A3032" s="340" t="s">
        <v>6904</v>
      </c>
      <c r="B3032" s="340" t="s">
        <v>6904</v>
      </c>
      <c r="C3032" s="340">
        <v>0</v>
      </c>
    </row>
    <row r="3033" spans="1:3" x14ac:dyDescent="0.25">
      <c r="A3033" s="340" t="s">
        <v>8694</v>
      </c>
      <c r="B3033" s="340" t="s">
        <v>8695</v>
      </c>
      <c r="C3033" s="340">
        <v>0</v>
      </c>
    </row>
    <row r="3034" spans="1:3" x14ac:dyDescent="0.25">
      <c r="A3034" s="340" t="s">
        <v>10285</v>
      </c>
      <c r="B3034" s="340" t="s">
        <v>10369</v>
      </c>
      <c r="C3034" s="340">
        <v>0</v>
      </c>
    </row>
    <row r="3035" spans="1:3" x14ac:dyDescent="0.25">
      <c r="A3035" s="340" t="s">
        <v>10124</v>
      </c>
      <c r="B3035" s="340" t="s">
        <v>10128</v>
      </c>
      <c r="C3035" s="340">
        <v>0</v>
      </c>
    </row>
    <row r="3036" spans="1:3" x14ac:dyDescent="0.25">
      <c r="A3036" s="340" t="s">
        <v>10125</v>
      </c>
      <c r="B3036" s="340" t="s">
        <v>10129</v>
      </c>
      <c r="C3036" s="340">
        <v>0</v>
      </c>
    </row>
    <row r="3037" spans="1:3" x14ac:dyDescent="0.25">
      <c r="A3037" s="340" t="s">
        <v>6902</v>
      </c>
      <c r="B3037" s="340" t="s">
        <v>6901</v>
      </c>
      <c r="C3037" s="340">
        <v>0</v>
      </c>
    </row>
    <row r="3038" spans="1:3" x14ac:dyDescent="0.25">
      <c r="A3038" s="340" t="s">
        <v>6900</v>
      </c>
      <c r="B3038" s="340" t="s">
        <v>6899</v>
      </c>
      <c r="C3038" s="340">
        <v>0</v>
      </c>
    </row>
    <row r="3039" spans="1:3" x14ac:dyDescent="0.25">
      <c r="A3039" s="340" t="s">
        <v>6898</v>
      </c>
      <c r="B3039" s="340" t="s">
        <v>6897</v>
      </c>
      <c r="C3039" s="340">
        <v>0</v>
      </c>
    </row>
    <row r="3040" spans="1:3" x14ac:dyDescent="0.25">
      <c r="A3040" s="340" t="s">
        <v>6896</v>
      </c>
      <c r="B3040" s="340" t="s">
        <v>6895</v>
      </c>
      <c r="C3040" s="340">
        <v>0</v>
      </c>
    </row>
    <row r="3041" spans="1:3" x14ac:dyDescent="0.25">
      <c r="A3041" s="340" t="s">
        <v>6894</v>
      </c>
      <c r="B3041" s="340" t="s">
        <v>6893</v>
      </c>
      <c r="C3041" s="340">
        <v>0</v>
      </c>
    </row>
    <row r="3042" spans="1:3" x14ac:dyDescent="0.25">
      <c r="A3042" s="340" t="s">
        <v>6892</v>
      </c>
      <c r="B3042" s="340" t="s">
        <v>6891</v>
      </c>
      <c r="C3042" s="340">
        <v>0</v>
      </c>
    </row>
    <row r="3043" spans="1:3" x14ac:dyDescent="0.25">
      <c r="A3043" s="340" t="s">
        <v>6890</v>
      </c>
      <c r="B3043" s="340" t="s">
        <v>6889</v>
      </c>
      <c r="C3043" s="340">
        <v>0</v>
      </c>
    </row>
    <row r="3044" spans="1:3" x14ac:dyDescent="0.25">
      <c r="A3044" s="340" t="s">
        <v>6888</v>
      </c>
      <c r="B3044" s="340" t="s">
        <v>6887</v>
      </c>
      <c r="C3044" s="340">
        <v>0</v>
      </c>
    </row>
    <row r="3045" spans="1:3" x14ac:dyDescent="0.25">
      <c r="A3045" s="340" t="s">
        <v>6886</v>
      </c>
      <c r="B3045" s="340" t="s">
        <v>6885</v>
      </c>
      <c r="C3045" s="340">
        <v>0</v>
      </c>
    </row>
    <row r="3046" spans="1:3" x14ac:dyDescent="0.25">
      <c r="A3046" s="340" t="s">
        <v>5360</v>
      </c>
      <c r="B3046" s="340" t="s">
        <v>5361</v>
      </c>
      <c r="C3046" s="340">
        <v>90</v>
      </c>
    </row>
    <row r="3047" spans="1:3" x14ac:dyDescent="0.25">
      <c r="A3047" s="340" t="s">
        <v>5363</v>
      </c>
      <c r="B3047" s="340" t="s">
        <v>5364</v>
      </c>
      <c r="C3047" s="340">
        <v>171.92</v>
      </c>
    </row>
    <row r="3048" spans="1:3" x14ac:dyDescent="0.25">
      <c r="A3048" s="340" t="s">
        <v>6094</v>
      </c>
      <c r="B3048" s="340" t="s">
        <v>6095</v>
      </c>
      <c r="C3048" s="340">
        <v>171.7</v>
      </c>
    </row>
    <row r="3049" spans="1:3" x14ac:dyDescent="0.25">
      <c r="A3049" s="340" t="s">
        <v>6096</v>
      </c>
      <c r="B3049" s="340" t="s">
        <v>6097</v>
      </c>
      <c r="C3049" s="340">
        <v>246.5</v>
      </c>
    </row>
    <row r="3050" spans="1:3" x14ac:dyDescent="0.25">
      <c r="A3050" s="340" t="s">
        <v>6884</v>
      </c>
      <c r="B3050" s="340" t="s">
        <v>6883</v>
      </c>
      <c r="C3050" s="340">
        <v>0</v>
      </c>
    </row>
    <row r="3051" spans="1:3" x14ac:dyDescent="0.25">
      <c r="A3051" s="340" t="s">
        <v>1526</v>
      </c>
      <c r="B3051" s="340" t="s">
        <v>1527</v>
      </c>
      <c r="C3051" s="340">
        <v>135.57</v>
      </c>
    </row>
    <row r="3052" spans="1:3" x14ac:dyDescent="0.25">
      <c r="A3052" s="340" t="s">
        <v>1528</v>
      </c>
      <c r="B3052" s="340" t="s">
        <v>1529</v>
      </c>
      <c r="C3052" s="340">
        <v>54.75</v>
      </c>
    </row>
    <row r="3053" spans="1:3" x14ac:dyDescent="0.25">
      <c r="A3053" s="340" t="s">
        <v>2043</v>
      </c>
      <c r="B3053" s="340" t="s">
        <v>5365</v>
      </c>
      <c r="C3053" s="340">
        <v>620.54</v>
      </c>
    </row>
    <row r="3054" spans="1:3" x14ac:dyDescent="0.25">
      <c r="A3054" s="340" t="s">
        <v>2041</v>
      </c>
      <c r="B3054" s="340" t="s">
        <v>5366</v>
      </c>
      <c r="C3054" s="340">
        <v>1602.86</v>
      </c>
    </row>
    <row r="3055" spans="1:3" x14ac:dyDescent="0.25">
      <c r="A3055" s="340" t="s">
        <v>6679</v>
      </c>
      <c r="B3055" s="340" t="s">
        <v>6680</v>
      </c>
      <c r="C3055" s="340">
        <v>541.74</v>
      </c>
    </row>
    <row r="3056" spans="1:3" x14ac:dyDescent="0.25">
      <c r="A3056" s="340" t="s">
        <v>5367</v>
      </c>
      <c r="B3056" s="340" t="s">
        <v>5368</v>
      </c>
      <c r="C3056" s="340">
        <v>930</v>
      </c>
    </row>
    <row r="3057" spans="1:3" x14ac:dyDescent="0.25">
      <c r="A3057" s="340" t="s">
        <v>5369</v>
      </c>
      <c r="B3057" s="340" t="s">
        <v>5370</v>
      </c>
      <c r="C3057" s="340">
        <v>1240</v>
      </c>
    </row>
    <row r="3058" spans="1:3" x14ac:dyDescent="0.25">
      <c r="A3058" s="340" t="s">
        <v>5371</v>
      </c>
      <c r="B3058" s="340" t="s">
        <v>5372</v>
      </c>
      <c r="C3058" s="340">
        <v>133.04</v>
      </c>
    </row>
    <row r="3059" spans="1:3" x14ac:dyDescent="0.25">
      <c r="A3059" s="340" t="s">
        <v>5373</v>
      </c>
      <c r="B3059" s="340" t="s">
        <v>5374</v>
      </c>
      <c r="C3059" s="340">
        <v>280</v>
      </c>
    </row>
    <row r="3060" spans="1:3" x14ac:dyDescent="0.25">
      <c r="A3060" s="340" t="s">
        <v>5375</v>
      </c>
      <c r="B3060" s="340" t="s">
        <v>5376</v>
      </c>
      <c r="C3060" s="340">
        <v>797.6</v>
      </c>
    </row>
    <row r="3061" spans="1:3" x14ac:dyDescent="0.25">
      <c r="A3061" s="340" t="s">
        <v>5377</v>
      </c>
      <c r="B3061" s="340" t="s">
        <v>5378</v>
      </c>
      <c r="C3061" s="340">
        <v>461.56</v>
      </c>
    </row>
    <row r="3062" spans="1:3" x14ac:dyDescent="0.25">
      <c r="A3062" s="340" t="s">
        <v>6882</v>
      </c>
      <c r="B3062" s="340" t="s">
        <v>6881</v>
      </c>
      <c r="C3062" s="340">
        <v>4794.68</v>
      </c>
    </row>
    <row r="3063" spans="1:3" x14ac:dyDescent="0.25">
      <c r="A3063" s="340" t="s">
        <v>8876</v>
      </c>
      <c r="B3063" s="340" t="s">
        <v>8877</v>
      </c>
      <c r="C3063" s="340">
        <v>0</v>
      </c>
    </row>
    <row r="3064" spans="1:3" x14ac:dyDescent="0.25">
      <c r="A3064" s="340" t="s">
        <v>10480</v>
      </c>
      <c r="B3064" s="340" t="s">
        <v>10481</v>
      </c>
      <c r="C3064" s="340">
        <v>0</v>
      </c>
    </row>
    <row r="3065" spans="1:3" x14ac:dyDescent="0.25">
      <c r="A3065" s="340" t="s">
        <v>10404</v>
      </c>
      <c r="B3065" s="340" t="s">
        <v>10420</v>
      </c>
      <c r="C3065" s="340">
        <v>0</v>
      </c>
    </row>
    <row r="3066" spans="1:3" x14ac:dyDescent="0.25">
      <c r="A3066" s="340" t="s">
        <v>5379</v>
      </c>
      <c r="B3066" s="340" t="s">
        <v>6880</v>
      </c>
      <c r="C3066" s="340">
        <v>0</v>
      </c>
    </row>
    <row r="3067" spans="1:3" x14ac:dyDescent="0.25">
      <c r="A3067" s="340" t="s">
        <v>5381</v>
      </c>
      <c r="B3067" s="340" t="s">
        <v>5382</v>
      </c>
      <c r="C3067" s="340">
        <v>73.58</v>
      </c>
    </row>
    <row r="3068" spans="1:3" x14ac:dyDescent="0.25">
      <c r="A3068" s="340" t="s">
        <v>5384</v>
      </c>
      <c r="B3068" s="340" t="s">
        <v>5385</v>
      </c>
      <c r="C3068" s="340">
        <v>0</v>
      </c>
    </row>
    <row r="3069" spans="1:3" x14ac:dyDescent="0.25">
      <c r="A3069" s="340" t="s">
        <v>5387</v>
      </c>
      <c r="B3069" s="340" t="s">
        <v>5388</v>
      </c>
      <c r="C3069" s="340">
        <v>90.58</v>
      </c>
    </row>
    <row r="3070" spans="1:3" x14ac:dyDescent="0.25">
      <c r="A3070" s="340" t="s">
        <v>5389</v>
      </c>
      <c r="B3070" s="340" t="s">
        <v>5390</v>
      </c>
      <c r="C3070" s="340">
        <v>407.42</v>
      </c>
    </row>
    <row r="3071" spans="1:3" x14ac:dyDescent="0.25">
      <c r="A3071" s="340" t="s">
        <v>5392</v>
      </c>
      <c r="B3071" s="340" t="s">
        <v>5393</v>
      </c>
      <c r="C3071" s="340">
        <v>319.83999999999997</v>
      </c>
    </row>
    <row r="3072" spans="1:3" x14ac:dyDescent="0.25">
      <c r="A3072" s="340" t="s">
        <v>5395</v>
      </c>
      <c r="B3072" s="340" t="s">
        <v>5396</v>
      </c>
      <c r="C3072" s="340">
        <v>0</v>
      </c>
    </row>
    <row r="3073" spans="1:3" x14ac:dyDescent="0.25">
      <c r="A3073" s="340" t="s">
        <v>1530</v>
      </c>
      <c r="B3073" s="340" t="s">
        <v>1531</v>
      </c>
      <c r="C3073" s="340">
        <v>2.88</v>
      </c>
    </row>
    <row r="3074" spans="1:3" x14ac:dyDescent="0.25">
      <c r="A3074" s="340" t="s">
        <v>1532</v>
      </c>
      <c r="B3074" s="340" t="s">
        <v>1533</v>
      </c>
      <c r="C3074" s="340">
        <v>5.66</v>
      </c>
    </row>
    <row r="3075" spans="1:3" x14ac:dyDescent="0.25">
      <c r="A3075" s="340" t="s">
        <v>5400</v>
      </c>
      <c r="B3075" s="340" t="s">
        <v>5401</v>
      </c>
      <c r="C3075" s="340">
        <v>0</v>
      </c>
    </row>
    <row r="3076" spans="1:3" x14ac:dyDescent="0.25">
      <c r="A3076" s="340" t="s">
        <v>10126</v>
      </c>
      <c r="B3076" s="340" t="s">
        <v>10130</v>
      </c>
      <c r="C3076" s="340">
        <v>0.46</v>
      </c>
    </row>
    <row r="3077" spans="1:3" x14ac:dyDescent="0.25">
      <c r="A3077" s="340" t="s">
        <v>6348</v>
      </c>
      <c r="B3077" s="340" t="s">
        <v>6349</v>
      </c>
      <c r="C3077" s="340">
        <v>0.97</v>
      </c>
    </row>
    <row r="3078" spans="1:3" x14ac:dyDescent="0.25">
      <c r="A3078" s="340" t="s">
        <v>5931</v>
      </c>
      <c r="B3078" s="340" t="s">
        <v>5932</v>
      </c>
      <c r="C3078" s="340">
        <v>0.87</v>
      </c>
    </row>
    <row r="3079" spans="1:3" x14ac:dyDescent="0.25">
      <c r="A3079" s="340" t="s">
        <v>6269</v>
      </c>
      <c r="B3079" s="340" t="s">
        <v>6270</v>
      </c>
      <c r="C3079" s="340">
        <v>0.55000000000000004</v>
      </c>
    </row>
    <row r="3080" spans="1:3" x14ac:dyDescent="0.25">
      <c r="A3080" s="340" t="s">
        <v>5403</v>
      </c>
      <c r="B3080" s="340" t="s">
        <v>5404</v>
      </c>
      <c r="C3080" s="340">
        <v>0.18</v>
      </c>
    </row>
    <row r="3081" spans="1:3" x14ac:dyDescent="0.25">
      <c r="A3081" s="340" t="s">
        <v>6175</v>
      </c>
      <c r="B3081" s="340" t="s">
        <v>6176</v>
      </c>
      <c r="C3081" s="340">
        <v>2.2799999999999998</v>
      </c>
    </row>
    <row r="3082" spans="1:3" x14ac:dyDescent="0.25">
      <c r="A3082" s="340" t="s">
        <v>5405</v>
      </c>
      <c r="B3082" s="340" t="s">
        <v>5406</v>
      </c>
      <c r="C3082" s="340">
        <v>60.88</v>
      </c>
    </row>
    <row r="3083" spans="1:3" x14ac:dyDescent="0.25">
      <c r="A3083" s="340" t="s">
        <v>6878</v>
      </c>
      <c r="B3083" s="340" t="s">
        <v>5407</v>
      </c>
      <c r="C3083" s="340">
        <v>30.57</v>
      </c>
    </row>
    <row r="3084" spans="1:3" x14ac:dyDescent="0.25">
      <c r="A3084" s="340" t="s">
        <v>6877</v>
      </c>
      <c r="B3084" s="340" t="s">
        <v>6876</v>
      </c>
      <c r="C3084" s="340">
        <v>74868</v>
      </c>
    </row>
    <row r="3085" spans="1:3" x14ac:dyDescent="0.25">
      <c r="A3085" s="340" t="s">
        <v>6875</v>
      </c>
      <c r="B3085" s="340" t="s">
        <v>6874</v>
      </c>
      <c r="C3085" s="340">
        <v>7515.16</v>
      </c>
    </row>
    <row r="3086" spans="1:3" x14ac:dyDescent="0.25">
      <c r="A3086" s="340" t="s">
        <v>6873</v>
      </c>
      <c r="B3086" s="340" t="s">
        <v>6872</v>
      </c>
      <c r="C3086" s="340">
        <v>16</v>
      </c>
    </row>
    <row r="3087" spans="1:3" x14ac:dyDescent="0.25">
      <c r="A3087" s="340" t="s">
        <v>6871</v>
      </c>
      <c r="B3087" s="340" t="s">
        <v>6870</v>
      </c>
      <c r="C3087" s="340">
        <v>1252</v>
      </c>
    </row>
    <row r="3088" spans="1:3" x14ac:dyDescent="0.25">
      <c r="A3088" s="340" t="s">
        <v>5408</v>
      </c>
      <c r="B3088" s="340" t="s">
        <v>5409</v>
      </c>
      <c r="C3088" s="340">
        <v>476</v>
      </c>
    </row>
    <row r="3089" spans="1:3" x14ac:dyDescent="0.25">
      <c r="A3089" s="340" t="s">
        <v>5410</v>
      </c>
      <c r="B3089" s="340" t="s">
        <v>5411</v>
      </c>
      <c r="C3089" s="340">
        <v>0</v>
      </c>
    </row>
    <row r="3090" spans="1:3" x14ac:dyDescent="0.25">
      <c r="A3090" s="340" t="s">
        <v>5413</v>
      </c>
      <c r="B3090" s="340" t="s">
        <v>5411</v>
      </c>
      <c r="C3090" s="340">
        <v>0</v>
      </c>
    </row>
    <row r="3091" spans="1:3" x14ac:dyDescent="0.25">
      <c r="A3091" s="340" t="s">
        <v>5415</v>
      </c>
      <c r="B3091" s="340" t="s">
        <v>5411</v>
      </c>
      <c r="C3091" s="340">
        <v>0</v>
      </c>
    </row>
    <row r="3092" spans="1:3" x14ac:dyDescent="0.25">
      <c r="A3092" s="340" t="s">
        <v>5417</v>
      </c>
      <c r="B3092" s="340" t="s">
        <v>5411</v>
      </c>
      <c r="C3092" s="340">
        <v>0</v>
      </c>
    </row>
    <row r="3093" spans="1:3" x14ac:dyDescent="0.25">
      <c r="A3093" s="340" t="s">
        <v>5419</v>
      </c>
      <c r="B3093" s="340" t="s">
        <v>5411</v>
      </c>
      <c r="C3093" s="340">
        <v>0</v>
      </c>
    </row>
    <row r="3094" spans="1:3" x14ac:dyDescent="0.25">
      <c r="A3094" s="340" t="s">
        <v>5421</v>
      </c>
      <c r="B3094" s="340" t="s">
        <v>5411</v>
      </c>
      <c r="C3094" s="340">
        <v>0</v>
      </c>
    </row>
    <row r="3095" spans="1:3" x14ac:dyDescent="0.25">
      <c r="A3095" s="340" t="s">
        <v>5423</v>
      </c>
      <c r="B3095" s="340" t="s">
        <v>5411</v>
      </c>
      <c r="C3095" s="340">
        <v>0</v>
      </c>
    </row>
    <row r="3096" spans="1:3" x14ac:dyDescent="0.25">
      <c r="A3096" s="340" t="s">
        <v>5425</v>
      </c>
      <c r="B3096" s="340" t="s">
        <v>5411</v>
      </c>
      <c r="C3096" s="340">
        <v>0</v>
      </c>
    </row>
    <row r="3097" spans="1:3" x14ac:dyDescent="0.25">
      <c r="A3097" s="340" t="s">
        <v>5427</v>
      </c>
      <c r="B3097" s="340" t="s">
        <v>5411</v>
      </c>
      <c r="C3097" s="340">
        <v>0</v>
      </c>
    </row>
    <row r="3098" spans="1:3" x14ac:dyDescent="0.25">
      <c r="A3098" s="340" t="s">
        <v>5429</v>
      </c>
      <c r="B3098" s="340" t="s">
        <v>5411</v>
      </c>
      <c r="C3098" s="340">
        <v>0</v>
      </c>
    </row>
    <row r="3099" spans="1:3" x14ac:dyDescent="0.25">
      <c r="A3099" s="340" t="s">
        <v>5431</v>
      </c>
      <c r="B3099" s="340" t="s">
        <v>5411</v>
      </c>
      <c r="C3099" s="340">
        <v>0</v>
      </c>
    </row>
    <row r="3100" spans="1:3" x14ac:dyDescent="0.25">
      <c r="A3100" s="340" t="s">
        <v>5433</v>
      </c>
      <c r="B3100" s="340" t="s">
        <v>5411</v>
      </c>
      <c r="C3100" s="340">
        <v>0</v>
      </c>
    </row>
    <row r="3101" spans="1:3" x14ac:dyDescent="0.25">
      <c r="A3101" s="340" t="s">
        <v>5435</v>
      </c>
      <c r="B3101" s="340" t="s">
        <v>5411</v>
      </c>
      <c r="C3101" s="340">
        <v>0</v>
      </c>
    </row>
    <row r="3102" spans="1:3" x14ac:dyDescent="0.25">
      <c r="A3102" s="340" t="s">
        <v>5437</v>
      </c>
      <c r="B3102" s="340" t="s">
        <v>5411</v>
      </c>
      <c r="C3102" s="340">
        <v>0</v>
      </c>
    </row>
    <row r="3103" spans="1:3" x14ac:dyDescent="0.25">
      <c r="A3103" s="340" t="s">
        <v>5439</v>
      </c>
      <c r="B3103" s="340" t="s">
        <v>5411</v>
      </c>
      <c r="C3103" s="340">
        <v>0</v>
      </c>
    </row>
    <row r="3104" spans="1:3" x14ac:dyDescent="0.25">
      <c r="A3104" s="340" t="s">
        <v>5441</v>
      </c>
      <c r="B3104" s="340" t="s">
        <v>5411</v>
      </c>
      <c r="C3104" s="340">
        <v>0</v>
      </c>
    </row>
    <row r="3105" spans="1:3" x14ac:dyDescent="0.25">
      <c r="A3105" s="340" t="s">
        <v>5443</v>
      </c>
      <c r="B3105" s="340" t="s">
        <v>5411</v>
      </c>
      <c r="C3105" s="340">
        <v>0</v>
      </c>
    </row>
    <row r="3106" spans="1:3" x14ac:dyDescent="0.25">
      <c r="A3106" s="340" t="s">
        <v>5445</v>
      </c>
      <c r="B3106" s="340" t="s">
        <v>5411</v>
      </c>
      <c r="C3106" s="340">
        <v>0</v>
      </c>
    </row>
    <row r="3107" spans="1:3" x14ac:dyDescent="0.25">
      <c r="A3107" s="340" t="s">
        <v>5446</v>
      </c>
      <c r="B3107" s="340" t="s">
        <v>5411</v>
      </c>
      <c r="C3107" s="340">
        <v>0</v>
      </c>
    </row>
    <row r="3108" spans="1:3" x14ac:dyDescent="0.25">
      <c r="A3108" s="340" t="s">
        <v>5447</v>
      </c>
      <c r="B3108" s="340" t="s">
        <v>5411</v>
      </c>
      <c r="C3108" s="340">
        <v>0</v>
      </c>
    </row>
    <row r="3109" spans="1:3" x14ac:dyDescent="0.25">
      <c r="A3109" s="340" t="s">
        <v>5449</v>
      </c>
      <c r="B3109" s="340" t="s">
        <v>5411</v>
      </c>
      <c r="C3109" s="340">
        <v>0</v>
      </c>
    </row>
    <row r="3110" spans="1:3" x14ac:dyDescent="0.25">
      <c r="A3110" s="340" t="s">
        <v>5450</v>
      </c>
      <c r="B3110" s="340" t="s">
        <v>5411</v>
      </c>
      <c r="C3110" s="340">
        <v>0</v>
      </c>
    </row>
    <row r="3111" spans="1:3" x14ac:dyDescent="0.25">
      <c r="A3111" s="340" t="s">
        <v>5451</v>
      </c>
      <c r="B3111" s="340" t="s">
        <v>5411</v>
      </c>
      <c r="C3111" s="340">
        <v>0</v>
      </c>
    </row>
    <row r="3112" spans="1:3" x14ac:dyDescent="0.25">
      <c r="A3112" s="340" t="s">
        <v>5478</v>
      </c>
      <c r="B3112" s="340" t="s">
        <v>5454</v>
      </c>
      <c r="C3112" s="340">
        <v>0</v>
      </c>
    </row>
    <row r="3113" spans="1:3" x14ac:dyDescent="0.25">
      <c r="A3113" s="340" t="s">
        <v>5480</v>
      </c>
      <c r="B3113" s="340" t="s">
        <v>5454</v>
      </c>
      <c r="C3113" s="340">
        <v>0</v>
      </c>
    </row>
    <row r="3114" spans="1:3" x14ac:dyDescent="0.25">
      <c r="A3114" s="340" t="s">
        <v>5482</v>
      </c>
      <c r="B3114" s="340" t="s">
        <v>5454</v>
      </c>
      <c r="C3114" s="340">
        <v>0</v>
      </c>
    </row>
    <row r="3115" spans="1:3" x14ac:dyDescent="0.25">
      <c r="A3115" s="340" t="s">
        <v>5484</v>
      </c>
      <c r="B3115" s="340" t="s">
        <v>5454</v>
      </c>
      <c r="C3115" s="340">
        <v>0</v>
      </c>
    </row>
    <row r="3116" spans="1:3" x14ac:dyDescent="0.25">
      <c r="A3116" s="340" t="s">
        <v>5486</v>
      </c>
      <c r="B3116" s="340" t="s">
        <v>5454</v>
      </c>
      <c r="C3116" s="340">
        <v>0</v>
      </c>
    </row>
    <row r="3117" spans="1:3" x14ac:dyDescent="0.25">
      <c r="A3117" s="340" t="s">
        <v>5488</v>
      </c>
      <c r="B3117" s="340" t="s">
        <v>5454</v>
      </c>
      <c r="C3117" s="340">
        <v>0</v>
      </c>
    </row>
    <row r="3118" spans="1:3" x14ac:dyDescent="0.25">
      <c r="A3118" s="340" t="s">
        <v>5490</v>
      </c>
      <c r="B3118" s="340" t="s">
        <v>5454</v>
      </c>
      <c r="C3118" s="340">
        <v>0</v>
      </c>
    </row>
    <row r="3119" spans="1:3" x14ac:dyDescent="0.25">
      <c r="A3119" s="340" t="s">
        <v>5492</v>
      </c>
      <c r="B3119" s="340" t="s">
        <v>5454</v>
      </c>
      <c r="C3119" s="340">
        <v>0</v>
      </c>
    </row>
    <row r="3120" spans="1:3" x14ac:dyDescent="0.25">
      <c r="A3120" s="340" t="s">
        <v>5453</v>
      </c>
      <c r="B3120" s="340" t="s">
        <v>5454</v>
      </c>
      <c r="C3120" s="340">
        <v>0</v>
      </c>
    </row>
    <row r="3121" spans="1:3" x14ac:dyDescent="0.25">
      <c r="A3121" s="340" t="s">
        <v>5456</v>
      </c>
      <c r="B3121" s="340" t="s">
        <v>5454</v>
      </c>
      <c r="C3121" s="340">
        <v>0</v>
      </c>
    </row>
    <row r="3122" spans="1:3" x14ac:dyDescent="0.25">
      <c r="A3122" s="340" t="s">
        <v>5458</v>
      </c>
      <c r="B3122" s="340" t="s">
        <v>5454</v>
      </c>
      <c r="C3122" s="340">
        <v>0</v>
      </c>
    </row>
    <row r="3123" spans="1:3" x14ac:dyDescent="0.25">
      <c r="A3123" s="340" t="s">
        <v>5460</v>
      </c>
      <c r="B3123" s="340" t="s">
        <v>5454</v>
      </c>
      <c r="C3123" s="340">
        <v>0</v>
      </c>
    </row>
    <row r="3124" spans="1:3" x14ac:dyDescent="0.25">
      <c r="A3124" s="340" t="s">
        <v>5462</v>
      </c>
      <c r="B3124" s="340" t="s">
        <v>5454</v>
      </c>
      <c r="C3124" s="340">
        <v>0</v>
      </c>
    </row>
    <row r="3125" spans="1:3" x14ac:dyDescent="0.25">
      <c r="A3125" s="340" t="s">
        <v>5464</v>
      </c>
      <c r="B3125" s="340" t="s">
        <v>5454</v>
      </c>
      <c r="C3125" s="340">
        <v>0</v>
      </c>
    </row>
    <row r="3126" spans="1:3" x14ac:dyDescent="0.25">
      <c r="A3126" s="340" t="s">
        <v>5466</v>
      </c>
      <c r="B3126" s="340" t="s">
        <v>5454</v>
      </c>
      <c r="C3126" s="340">
        <v>0</v>
      </c>
    </row>
    <row r="3127" spans="1:3" x14ac:dyDescent="0.25">
      <c r="A3127" s="340" t="s">
        <v>5468</v>
      </c>
      <c r="B3127" s="340" t="s">
        <v>5454</v>
      </c>
      <c r="C3127" s="340">
        <v>0</v>
      </c>
    </row>
    <row r="3128" spans="1:3" x14ac:dyDescent="0.25">
      <c r="A3128" s="340" t="s">
        <v>5470</v>
      </c>
      <c r="B3128" s="340" t="s">
        <v>5454</v>
      </c>
      <c r="C3128" s="340">
        <v>0</v>
      </c>
    </row>
    <row r="3129" spans="1:3" x14ac:dyDescent="0.25">
      <c r="A3129" s="340" t="s">
        <v>5472</v>
      </c>
      <c r="B3129" s="340" t="s">
        <v>5454</v>
      </c>
      <c r="C3129" s="340">
        <v>0</v>
      </c>
    </row>
    <row r="3130" spans="1:3" x14ac:dyDescent="0.25">
      <c r="A3130" s="340" t="s">
        <v>5474</v>
      </c>
      <c r="B3130" s="340" t="s">
        <v>5454</v>
      </c>
      <c r="C3130" s="340">
        <v>0</v>
      </c>
    </row>
    <row r="3131" spans="1:3" x14ac:dyDescent="0.25">
      <c r="A3131" s="340" t="s">
        <v>5476</v>
      </c>
      <c r="B3131" s="340" t="s">
        <v>5454</v>
      </c>
      <c r="C3131" s="340">
        <v>0</v>
      </c>
    </row>
    <row r="3132" spans="1:3" x14ac:dyDescent="0.25">
      <c r="A3132" s="340" t="s">
        <v>5494</v>
      </c>
      <c r="B3132" s="340" t="s">
        <v>5495</v>
      </c>
      <c r="C3132" s="340">
        <v>0</v>
      </c>
    </row>
    <row r="3133" spans="1:3" x14ac:dyDescent="0.25">
      <c r="A3133" s="340" t="s">
        <v>5497</v>
      </c>
      <c r="B3133" s="340" t="s">
        <v>5495</v>
      </c>
      <c r="C3133" s="340">
        <v>0</v>
      </c>
    </row>
    <row r="3134" spans="1:3" x14ac:dyDescent="0.25">
      <c r="A3134" s="340" t="s">
        <v>5499</v>
      </c>
      <c r="B3134" s="340" t="s">
        <v>5495</v>
      </c>
      <c r="C3134" s="340">
        <v>0</v>
      </c>
    </row>
    <row r="3135" spans="1:3" x14ac:dyDescent="0.25">
      <c r="A3135" s="340" t="s">
        <v>5501</v>
      </c>
      <c r="B3135" s="340" t="s">
        <v>5495</v>
      </c>
      <c r="C3135" s="340">
        <v>0</v>
      </c>
    </row>
    <row r="3136" spans="1:3" x14ac:dyDescent="0.25">
      <c r="A3136" s="340" t="s">
        <v>8696</v>
      </c>
      <c r="B3136" s="340" t="s">
        <v>8697</v>
      </c>
      <c r="C3136" s="340">
        <v>0</v>
      </c>
    </row>
    <row r="3137" spans="1:3" x14ac:dyDescent="0.25">
      <c r="A3137" s="340" t="s">
        <v>8698</v>
      </c>
      <c r="B3137" s="340" t="s">
        <v>8699</v>
      </c>
      <c r="C3137" s="340">
        <v>0</v>
      </c>
    </row>
    <row r="3138" spans="1:3" x14ac:dyDescent="0.25">
      <c r="A3138" s="340" t="s">
        <v>6869</v>
      </c>
      <c r="B3138" s="340" t="s">
        <v>2166</v>
      </c>
      <c r="C3138" s="340">
        <v>0</v>
      </c>
    </row>
    <row r="3139" spans="1:3" x14ac:dyDescent="0.25">
      <c r="A3139" s="340" t="s">
        <v>6868</v>
      </c>
      <c r="B3139" s="340" t="s">
        <v>5503</v>
      </c>
      <c r="C3139" s="340">
        <v>1360</v>
      </c>
    </row>
    <row r="3140" spans="1:3" x14ac:dyDescent="0.25">
      <c r="A3140" s="340" t="s">
        <v>8700</v>
      </c>
      <c r="B3140" s="340" t="s">
        <v>8701</v>
      </c>
      <c r="C3140" s="340">
        <v>0</v>
      </c>
    </row>
    <row r="3141" spans="1:3" x14ac:dyDescent="0.25">
      <c r="A3141" s="340" t="s">
        <v>6867</v>
      </c>
      <c r="B3141" s="340" t="s">
        <v>6866</v>
      </c>
      <c r="C3141" s="340">
        <v>9.84</v>
      </c>
    </row>
    <row r="3142" spans="1:3" x14ac:dyDescent="0.25">
      <c r="A3142" s="340" t="s">
        <v>5504</v>
      </c>
      <c r="B3142" s="340" t="s">
        <v>5505</v>
      </c>
      <c r="C3142" s="340">
        <v>60</v>
      </c>
    </row>
    <row r="3143" spans="1:3" x14ac:dyDescent="0.25">
      <c r="A3143" s="340" t="s">
        <v>10193</v>
      </c>
      <c r="B3143" s="340" t="s">
        <v>10194</v>
      </c>
      <c r="C3143" s="340">
        <v>0</v>
      </c>
    </row>
    <row r="3144" spans="1:3" x14ac:dyDescent="0.25">
      <c r="A3144" s="340" t="s">
        <v>6594</v>
      </c>
      <c r="B3144" s="340" t="s">
        <v>6595</v>
      </c>
      <c r="C3144" s="340">
        <v>36.619999999999997</v>
      </c>
    </row>
    <row r="3145" spans="1:3" x14ac:dyDescent="0.25">
      <c r="A3145" s="340" t="s">
        <v>6864</v>
      </c>
      <c r="B3145" s="340" t="s">
        <v>5507</v>
      </c>
      <c r="C3145" s="340">
        <v>11829.4</v>
      </c>
    </row>
    <row r="3146" spans="1:3" x14ac:dyDescent="0.25">
      <c r="A3146" s="340" t="s">
        <v>6862</v>
      </c>
      <c r="B3146" s="340" t="s">
        <v>5509</v>
      </c>
      <c r="C3146" s="340">
        <v>25020.1</v>
      </c>
    </row>
    <row r="3147" spans="1:3" x14ac:dyDescent="0.25">
      <c r="A3147" s="340" t="s">
        <v>6859</v>
      </c>
      <c r="B3147" s="340" t="s">
        <v>5512</v>
      </c>
      <c r="C3147" s="340">
        <v>4471.2</v>
      </c>
    </row>
    <row r="3148" spans="1:3" x14ac:dyDescent="0.25">
      <c r="A3148" s="340" t="s">
        <v>6850</v>
      </c>
      <c r="B3148" s="340" t="s">
        <v>5521</v>
      </c>
      <c r="C3148" s="340">
        <v>14197.38</v>
      </c>
    </row>
    <row r="3149" spans="1:3" x14ac:dyDescent="0.25">
      <c r="A3149" s="340" t="s">
        <v>6844</v>
      </c>
      <c r="B3149" s="340" t="s">
        <v>5527</v>
      </c>
      <c r="C3149" s="340">
        <v>23036.44</v>
      </c>
    </row>
    <row r="3150" spans="1:3" x14ac:dyDescent="0.25">
      <c r="A3150" s="340" t="s">
        <v>6843</v>
      </c>
      <c r="B3150" s="340" t="s">
        <v>5528</v>
      </c>
      <c r="C3150" s="340">
        <v>1604</v>
      </c>
    </row>
    <row r="3151" spans="1:3" x14ac:dyDescent="0.25">
      <c r="A3151" s="340" t="s">
        <v>5557</v>
      </c>
      <c r="B3151" s="340" t="s">
        <v>5558</v>
      </c>
      <c r="C3151" s="340">
        <v>19500</v>
      </c>
    </row>
    <row r="3152" spans="1:3" x14ac:dyDescent="0.25">
      <c r="A3152" s="340" t="s">
        <v>2125</v>
      </c>
      <c r="B3152" s="340" t="s">
        <v>5565</v>
      </c>
      <c r="C3152" s="340">
        <v>77.37</v>
      </c>
    </row>
    <row r="3153" spans="1:3" x14ac:dyDescent="0.25">
      <c r="A3153" s="340" t="s">
        <v>6840</v>
      </c>
      <c r="B3153" s="340" t="s">
        <v>6839</v>
      </c>
      <c r="C3153" s="340">
        <v>216</v>
      </c>
    </row>
    <row r="3154" spans="1:3" x14ac:dyDescent="0.25">
      <c r="A3154" s="340" t="s">
        <v>5567</v>
      </c>
      <c r="B3154" s="340" t="s">
        <v>5568</v>
      </c>
      <c r="C3154" s="340">
        <v>134.80000000000001</v>
      </c>
    </row>
    <row r="3155" spans="1:3" x14ac:dyDescent="0.25">
      <c r="A3155" s="340" t="s">
        <v>1554</v>
      </c>
      <c r="B3155" s="340" t="s">
        <v>1555</v>
      </c>
      <c r="C3155" s="340">
        <v>52</v>
      </c>
    </row>
    <row r="3156" spans="1:3" x14ac:dyDescent="0.25">
      <c r="A3156" s="340" t="s">
        <v>6838</v>
      </c>
      <c r="B3156" s="340" t="s">
        <v>5569</v>
      </c>
      <c r="C3156" s="340">
        <v>65.78</v>
      </c>
    </row>
    <row r="3157" spans="1:3" x14ac:dyDescent="0.25">
      <c r="A3157" s="340" t="s">
        <v>6357</v>
      </c>
      <c r="B3157" s="340" t="s">
        <v>6837</v>
      </c>
      <c r="C3157" s="340">
        <v>175.2</v>
      </c>
    </row>
    <row r="3158" spans="1:3" x14ac:dyDescent="0.25">
      <c r="A3158" s="340" t="s">
        <v>6836</v>
      </c>
      <c r="B3158" s="340" t="s">
        <v>6835</v>
      </c>
      <c r="C3158" s="340">
        <v>13.38</v>
      </c>
    </row>
    <row r="3159" spans="1:3" x14ac:dyDescent="0.25">
      <c r="A3159" s="340" t="s">
        <v>6834</v>
      </c>
      <c r="B3159" s="340" t="s">
        <v>6833</v>
      </c>
      <c r="C3159" s="340">
        <v>13.2</v>
      </c>
    </row>
    <row r="3160" spans="1:3" x14ac:dyDescent="0.25">
      <c r="A3160" s="340" t="s">
        <v>5570</v>
      </c>
      <c r="B3160" s="340" t="s">
        <v>5570</v>
      </c>
      <c r="C3160" s="340">
        <v>46.92</v>
      </c>
    </row>
    <row r="3161" spans="1:3" x14ac:dyDescent="0.25">
      <c r="A3161" s="340" t="s">
        <v>5571</v>
      </c>
      <c r="B3161" s="340" t="s">
        <v>5572</v>
      </c>
      <c r="C3161" s="340">
        <v>0</v>
      </c>
    </row>
    <row r="3162" spans="1:3" x14ac:dyDescent="0.25">
      <c r="A3162" s="340" t="s">
        <v>1949</v>
      </c>
      <c r="B3162" s="340" t="s">
        <v>5574</v>
      </c>
      <c r="C3162" s="340">
        <v>48.44</v>
      </c>
    </row>
    <row r="3163" spans="1:3" x14ac:dyDescent="0.25">
      <c r="A3163" s="340" t="s">
        <v>1950</v>
      </c>
      <c r="B3163" s="340" t="s">
        <v>5576</v>
      </c>
      <c r="C3163" s="340">
        <v>30</v>
      </c>
    </row>
    <row r="3164" spans="1:3" x14ac:dyDescent="0.25">
      <c r="A3164" s="340" t="s">
        <v>5762</v>
      </c>
      <c r="B3164" s="340" t="s">
        <v>5803</v>
      </c>
      <c r="C3164" s="340">
        <v>0</v>
      </c>
    </row>
    <row r="3165" spans="1:3" x14ac:dyDescent="0.25">
      <c r="A3165" s="340" t="s">
        <v>1556</v>
      </c>
      <c r="B3165" s="340" t="s">
        <v>6157</v>
      </c>
      <c r="C3165" s="340">
        <v>10.17</v>
      </c>
    </row>
    <row r="3166" spans="1:3" x14ac:dyDescent="0.25">
      <c r="A3166" s="340" t="s">
        <v>6087</v>
      </c>
      <c r="B3166" s="340" t="s">
        <v>6088</v>
      </c>
      <c r="C3166" s="340">
        <v>17.55</v>
      </c>
    </row>
    <row r="3167" spans="1:3" x14ac:dyDescent="0.25">
      <c r="A3167" s="340" t="s">
        <v>5946</v>
      </c>
      <c r="B3167" s="340" t="s">
        <v>5947</v>
      </c>
      <c r="C3167" s="340">
        <v>160</v>
      </c>
    </row>
    <row r="3168" spans="1:3" x14ac:dyDescent="0.25">
      <c r="A3168" s="340" t="s">
        <v>6734</v>
      </c>
      <c r="B3168" s="340" t="s">
        <v>6735</v>
      </c>
      <c r="C3168" s="340">
        <v>94</v>
      </c>
    </row>
    <row r="3169" spans="1:3" x14ac:dyDescent="0.25">
      <c r="A3169" s="340" t="s">
        <v>6273</v>
      </c>
      <c r="B3169" s="340" t="s">
        <v>6272</v>
      </c>
      <c r="C3169" s="340">
        <v>0</v>
      </c>
    </row>
    <row r="3170" spans="1:3" x14ac:dyDescent="0.25">
      <c r="A3170" s="340" t="s">
        <v>5581</v>
      </c>
      <c r="B3170" s="340" t="s">
        <v>5582</v>
      </c>
      <c r="C3170" s="340">
        <v>2510</v>
      </c>
    </row>
    <row r="3171" spans="1:3" x14ac:dyDescent="0.25">
      <c r="A3171" s="340" t="s">
        <v>5583</v>
      </c>
      <c r="B3171" s="340" t="s">
        <v>5584</v>
      </c>
      <c r="C3171" s="340">
        <v>61.24</v>
      </c>
    </row>
    <row r="3172" spans="1:3" x14ac:dyDescent="0.25">
      <c r="A3172" s="340" t="s">
        <v>1947</v>
      </c>
      <c r="B3172" s="340" t="s">
        <v>5585</v>
      </c>
      <c r="C3172" s="340">
        <v>304.88</v>
      </c>
    </row>
    <row r="3173" spans="1:3" x14ac:dyDescent="0.25">
      <c r="A3173" s="340" t="s">
        <v>2191</v>
      </c>
      <c r="B3173" s="340" t="s">
        <v>6831</v>
      </c>
      <c r="C3173" s="340">
        <v>0</v>
      </c>
    </row>
    <row r="3174" spans="1:3" x14ac:dyDescent="0.25">
      <c r="A3174" s="340" t="s">
        <v>2190</v>
      </c>
      <c r="B3174" s="340" t="s">
        <v>6830</v>
      </c>
      <c r="C3174" s="340">
        <v>0</v>
      </c>
    </row>
    <row r="3175" spans="1:3" x14ac:dyDescent="0.25">
      <c r="A3175" s="340" t="s">
        <v>6826</v>
      </c>
      <c r="B3175" s="340" t="s">
        <v>6825</v>
      </c>
      <c r="C3175" s="340">
        <v>1358</v>
      </c>
    </row>
    <row r="3176" spans="1:3" x14ac:dyDescent="0.25">
      <c r="A3176" s="340" t="s">
        <v>10116</v>
      </c>
      <c r="B3176" s="340" t="s">
        <v>10117</v>
      </c>
      <c r="C3176" s="340">
        <v>0</v>
      </c>
    </row>
    <row r="3177" spans="1:3" x14ac:dyDescent="0.25">
      <c r="A3177" s="340" t="s">
        <v>5586</v>
      </c>
      <c r="B3177" s="340" t="s">
        <v>5587</v>
      </c>
      <c r="C3177" s="340">
        <v>210.8</v>
      </c>
    </row>
    <row r="3178" spans="1:3" x14ac:dyDescent="0.25">
      <c r="A3178" s="340" t="s">
        <v>10118</v>
      </c>
      <c r="B3178" s="340" t="s">
        <v>10119</v>
      </c>
      <c r="C3178" s="340">
        <v>0</v>
      </c>
    </row>
    <row r="3179" spans="1:3" x14ac:dyDescent="0.25">
      <c r="A3179" s="340" t="s">
        <v>10286</v>
      </c>
      <c r="B3179" s="340" t="s">
        <v>10370</v>
      </c>
      <c r="C3179" s="340">
        <v>0</v>
      </c>
    </row>
    <row r="3180" spans="1:3" x14ac:dyDescent="0.25">
      <c r="A3180" s="340" t="s">
        <v>6824</v>
      </c>
      <c r="B3180" s="340" t="s">
        <v>6823</v>
      </c>
      <c r="C3180" s="340">
        <v>1819.54</v>
      </c>
    </row>
    <row r="3181" spans="1:3" x14ac:dyDescent="0.25">
      <c r="A3181" s="340" t="s">
        <v>6822</v>
      </c>
      <c r="B3181" s="340" t="s">
        <v>6821</v>
      </c>
      <c r="C3181" s="340">
        <v>2600</v>
      </c>
    </row>
    <row r="3182" spans="1:3" x14ac:dyDescent="0.25">
      <c r="A3182" s="340" t="s">
        <v>10120</v>
      </c>
      <c r="B3182" s="340" t="s">
        <v>10121</v>
      </c>
      <c r="C3182" s="340">
        <v>0</v>
      </c>
    </row>
    <row r="3183" spans="1:3" x14ac:dyDescent="0.25">
      <c r="A3183" s="340" t="s">
        <v>5588</v>
      </c>
      <c r="B3183" s="340" t="s">
        <v>5589</v>
      </c>
      <c r="C3183" s="340">
        <v>0</v>
      </c>
    </row>
    <row r="3184" spans="1:3" x14ac:dyDescent="0.25">
      <c r="A3184" s="340" t="s">
        <v>6820</v>
      </c>
      <c r="B3184" s="340" t="s">
        <v>6819</v>
      </c>
      <c r="C3184" s="340">
        <v>1996</v>
      </c>
    </row>
    <row r="3185" spans="1:3" x14ac:dyDescent="0.25">
      <c r="A3185" s="340" t="s">
        <v>6818</v>
      </c>
      <c r="B3185" s="340" t="s">
        <v>1558</v>
      </c>
      <c r="C3185" s="340">
        <v>20.16</v>
      </c>
    </row>
    <row r="3186" spans="1:3" x14ac:dyDescent="0.25">
      <c r="A3186" s="340" t="s">
        <v>6817</v>
      </c>
      <c r="B3186" s="340" t="s">
        <v>6816</v>
      </c>
      <c r="C3186" s="340">
        <v>300</v>
      </c>
    </row>
    <row r="3187" spans="1:3" x14ac:dyDescent="0.25">
      <c r="A3187" s="340" t="s">
        <v>6815</v>
      </c>
      <c r="B3187" s="340" t="s">
        <v>6814</v>
      </c>
      <c r="C3187" s="340">
        <v>3720.16</v>
      </c>
    </row>
    <row r="3188" spans="1:3" x14ac:dyDescent="0.25">
      <c r="A3188" s="340" t="s">
        <v>6090</v>
      </c>
      <c r="B3188" s="340" t="s">
        <v>6091</v>
      </c>
      <c r="C3188" s="340">
        <v>2800</v>
      </c>
    </row>
    <row r="3189" spans="1:3" x14ac:dyDescent="0.25">
      <c r="A3189" s="340" t="s">
        <v>5590</v>
      </c>
      <c r="B3189" s="340" t="s">
        <v>6813</v>
      </c>
      <c r="C3189" s="340">
        <v>120.24</v>
      </c>
    </row>
    <row r="3190" spans="1:3" x14ac:dyDescent="0.25">
      <c r="A3190" s="340" t="s">
        <v>1560</v>
      </c>
      <c r="B3190" s="340" t="s">
        <v>1561</v>
      </c>
      <c r="C3190" s="340">
        <v>1.24</v>
      </c>
    </row>
    <row r="3191" spans="1:3" x14ac:dyDescent="0.25">
      <c r="A3191" s="340" t="s">
        <v>5592</v>
      </c>
      <c r="B3191" s="340" t="s">
        <v>5593</v>
      </c>
      <c r="C3191" s="340">
        <v>0</v>
      </c>
    </row>
    <row r="3192" spans="1:3" x14ac:dyDescent="0.25">
      <c r="A3192" s="340" t="s">
        <v>5594</v>
      </c>
      <c r="B3192" s="340" t="s">
        <v>5595</v>
      </c>
      <c r="C3192" s="340">
        <v>0</v>
      </c>
    </row>
    <row r="3193" spans="1:3" x14ac:dyDescent="0.25">
      <c r="A3193" s="340" t="s">
        <v>5596</v>
      </c>
      <c r="B3193" s="340" t="s">
        <v>5597</v>
      </c>
      <c r="C3193" s="340">
        <v>0</v>
      </c>
    </row>
    <row r="3194" spans="1:3" x14ac:dyDescent="0.25">
      <c r="A3194" s="340" t="s">
        <v>6812</v>
      </c>
      <c r="B3194" s="340" t="s">
        <v>6811</v>
      </c>
      <c r="C3194" s="340">
        <v>0.98</v>
      </c>
    </row>
    <row r="3195" spans="1:3" x14ac:dyDescent="0.25">
      <c r="A3195" s="340" t="s">
        <v>6810</v>
      </c>
      <c r="B3195" s="340" t="s">
        <v>6809</v>
      </c>
      <c r="C3195" s="340">
        <v>1.5</v>
      </c>
    </row>
    <row r="3196" spans="1:3" x14ac:dyDescent="0.25">
      <c r="A3196" s="340" t="s">
        <v>6808</v>
      </c>
      <c r="B3196" s="340" t="s">
        <v>6807</v>
      </c>
      <c r="C3196" s="340">
        <v>5.82</v>
      </c>
    </row>
    <row r="3197" spans="1:3" x14ac:dyDescent="0.25">
      <c r="A3197" s="340" t="s">
        <v>6806</v>
      </c>
      <c r="B3197" s="340" t="s">
        <v>6805</v>
      </c>
      <c r="C3197" s="340">
        <v>4.18</v>
      </c>
    </row>
    <row r="3198" spans="1:3" x14ac:dyDescent="0.25">
      <c r="A3198" s="340" t="s">
        <v>6804</v>
      </c>
      <c r="B3198" s="340" t="s">
        <v>6803</v>
      </c>
      <c r="C3198" s="340">
        <v>33.700000000000003</v>
      </c>
    </row>
    <row r="3199" spans="1:3" x14ac:dyDescent="0.25">
      <c r="A3199" s="340" t="s">
        <v>6802</v>
      </c>
      <c r="B3199" s="340" t="s">
        <v>6801</v>
      </c>
      <c r="C3199" s="340">
        <v>8.08</v>
      </c>
    </row>
    <row r="3200" spans="1:3" x14ac:dyDescent="0.25">
      <c r="A3200" s="340" t="s">
        <v>6800</v>
      </c>
      <c r="B3200" s="340" t="s">
        <v>6799</v>
      </c>
      <c r="C3200" s="340">
        <v>10.8</v>
      </c>
    </row>
    <row r="3201" spans="1:3" x14ac:dyDescent="0.25">
      <c r="A3201" s="340" t="s">
        <v>6007</v>
      </c>
      <c r="B3201" s="340" t="s">
        <v>6008</v>
      </c>
      <c r="C3201" s="340">
        <v>36.119999999999997</v>
      </c>
    </row>
    <row r="3202" spans="1:3" x14ac:dyDescent="0.25">
      <c r="A3202" s="340" t="s">
        <v>6009</v>
      </c>
      <c r="B3202" s="340" t="s">
        <v>6010</v>
      </c>
      <c r="C3202" s="340">
        <v>36.119999999999997</v>
      </c>
    </row>
    <row r="3203" spans="1:3" x14ac:dyDescent="0.25">
      <c r="A3203" s="340" t="s">
        <v>5600</v>
      </c>
      <c r="B3203" s="340" t="s">
        <v>5601</v>
      </c>
      <c r="C3203" s="340">
        <v>1.6</v>
      </c>
    </row>
    <row r="3204" spans="1:3" x14ac:dyDescent="0.25">
      <c r="A3204" s="340" t="s">
        <v>1567</v>
      </c>
      <c r="B3204" s="340" t="s">
        <v>1568</v>
      </c>
      <c r="C3204" s="340">
        <v>1.43</v>
      </c>
    </row>
    <row r="3205" spans="1:3" x14ac:dyDescent="0.25">
      <c r="A3205" s="340" t="s">
        <v>1570</v>
      </c>
      <c r="B3205" s="340" t="s">
        <v>1571</v>
      </c>
      <c r="C3205" s="340">
        <v>1.43</v>
      </c>
    </row>
    <row r="3206" spans="1:3" x14ac:dyDescent="0.25">
      <c r="A3206" s="340" t="s">
        <v>6798</v>
      </c>
      <c r="B3206" s="340" t="s">
        <v>6797</v>
      </c>
      <c r="C3206" s="340">
        <v>2.9</v>
      </c>
    </row>
    <row r="3207" spans="1:3" x14ac:dyDescent="0.25">
      <c r="A3207" s="340" t="s">
        <v>6796</v>
      </c>
      <c r="B3207" s="340" t="s">
        <v>6795</v>
      </c>
      <c r="C3207" s="340">
        <v>2.2799999999999998</v>
      </c>
    </row>
    <row r="3208" spans="1:3" x14ac:dyDescent="0.25">
      <c r="A3208" s="340" t="s">
        <v>6794</v>
      </c>
      <c r="B3208" s="340" t="s">
        <v>6793</v>
      </c>
      <c r="C3208" s="340">
        <v>4.96</v>
      </c>
    </row>
    <row r="3209" spans="1:3" x14ac:dyDescent="0.25">
      <c r="A3209" s="340" t="s">
        <v>6792</v>
      </c>
      <c r="B3209" s="340" t="s">
        <v>6791</v>
      </c>
      <c r="C3209" s="340">
        <v>2.1</v>
      </c>
    </row>
    <row r="3210" spans="1:3" x14ac:dyDescent="0.25">
      <c r="A3210" s="340" t="s">
        <v>5602</v>
      </c>
      <c r="B3210" s="340" t="s">
        <v>5603</v>
      </c>
      <c r="C3210" s="340">
        <v>82.74</v>
      </c>
    </row>
    <row r="3211" spans="1:3" x14ac:dyDescent="0.25">
      <c r="A3211" s="340" t="s">
        <v>5605</v>
      </c>
      <c r="B3211" s="340" t="s">
        <v>5603</v>
      </c>
      <c r="C3211" s="340">
        <v>91.22</v>
      </c>
    </row>
    <row r="3212" spans="1:3" x14ac:dyDescent="0.25">
      <c r="A3212" s="340" t="s">
        <v>5607</v>
      </c>
      <c r="B3212" s="340" t="s">
        <v>5603</v>
      </c>
      <c r="C3212" s="340">
        <v>91.22</v>
      </c>
    </row>
    <row r="3213" spans="1:3" x14ac:dyDescent="0.25">
      <c r="A3213" s="340" t="s">
        <v>6782</v>
      </c>
      <c r="B3213" s="340" t="s">
        <v>6781</v>
      </c>
      <c r="C3213" s="340">
        <v>187.5</v>
      </c>
    </row>
    <row r="3214" spans="1:3" x14ac:dyDescent="0.25">
      <c r="A3214" s="340" t="s">
        <v>6780</v>
      </c>
      <c r="B3214" s="340" t="s">
        <v>1577</v>
      </c>
      <c r="C3214" s="340">
        <v>20.68</v>
      </c>
    </row>
    <row r="3215" spans="1:3" x14ac:dyDescent="0.25">
      <c r="A3215" s="340" t="s">
        <v>10016</v>
      </c>
      <c r="B3215" s="340" t="s">
        <v>10048</v>
      </c>
      <c r="C3215" s="340">
        <v>0</v>
      </c>
    </row>
    <row r="3216" spans="1:3" x14ac:dyDescent="0.25">
      <c r="A3216" s="340" t="s">
        <v>6779</v>
      </c>
      <c r="B3216" s="340" t="s">
        <v>6777</v>
      </c>
      <c r="C3216" s="340">
        <v>6</v>
      </c>
    </row>
    <row r="3217" spans="1:3" x14ac:dyDescent="0.25">
      <c r="A3217" s="340" t="s">
        <v>6778</v>
      </c>
      <c r="B3217" s="340" t="s">
        <v>6777</v>
      </c>
      <c r="C3217" s="340">
        <v>3.7</v>
      </c>
    </row>
    <row r="3218" spans="1:3" x14ac:dyDescent="0.25">
      <c r="A3218" s="340" t="s">
        <v>6011</v>
      </c>
      <c r="B3218" s="340" t="s">
        <v>6012</v>
      </c>
      <c r="C3218" s="340">
        <v>1732</v>
      </c>
    </row>
    <row r="3219" spans="1:3" x14ac:dyDescent="0.25">
      <c r="A3219" s="340" t="s">
        <v>6013</v>
      </c>
      <c r="B3219" s="340" t="s">
        <v>6014</v>
      </c>
      <c r="C3219" s="340">
        <v>1732</v>
      </c>
    </row>
    <row r="3220" spans="1:3" x14ac:dyDescent="0.25">
      <c r="A3220" s="340" t="s">
        <v>6776</v>
      </c>
      <c r="B3220" s="340" t="s">
        <v>6775</v>
      </c>
      <c r="C3220" s="340">
        <v>34.36</v>
      </c>
    </row>
    <row r="3221" spans="1:3" x14ac:dyDescent="0.25">
      <c r="A3221" s="340" t="s">
        <v>6774</v>
      </c>
      <c r="B3221" s="340" t="s">
        <v>6773</v>
      </c>
      <c r="C3221" s="340">
        <v>54.94</v>
      </c>
    </row>
    <row r="3222" spans="1:3" x14ac:dyDescent="0.25">
      <c r="A3222" s="340" t="s">
        <v>6772</v>
      </c>
      <c r="B3222" s="340" t="s">
        <v>6771</v>
      </c>
      <c r="C3222" s="340">
        <v>31.44</v>
      </c>
    </row>
    <row r="3223" spans="1:3" x14ac:dyDescent="0.25">
      <c r="A3223" s="340" t="s">
        <v>6770</v>
      </c>
      <c r="B3223" s="340" t="s">
        <v>6769</v>
      </c>
      <c r="C3223" s="340">
        <v>81.22</v>
      </c>
    </row>
    <row r="3224" spans="1:3" x14ac:dyDescent="0.25">
      <c r="A3224" s="340" t="s">
        <v>6768</v>
      </c>
      <c r="B3224" s="340" t="s">
        <v>6416</v>
      </c>
      <c r="C3224" s="340">
        <v>17.100000000000001</v>
      </c>
    </row>
    <row r="3225" spans="1:3" x14ac:dyDescent="0.25">
      <c r="A3225" s="340" t="s">
        <v>6767</v>
      </c>
      <c r="B3225" s="340" t="s">
        <v>6414</v>
      </c>
      <c r="C3225" s="340">
        <v>29.04</v>
      </c>
    </row>
    <row r="3226" spans="1:3" x14ac:dyDescent="0.25">
      <c r="A3226" s="340" t="s">
        <v>5612</v>
      </c>
      <c r="B3226" s="340" t="s">
        <v>5610</v>
      </c>
      <c r="C3226" s="340">
        <v>0</v>
      </c>
    </row>
    <row r="3227" spans="1:3" x14ac:dyDescent="0.25">
      <c r="A3227" s="340" t="s">
        <v>5614</v>
      </c>
      <c r="B3227" s="340" t="s">
        <v>5610</v>
      </c>
      <c r="C3227" s="340">
        <v>0</v>
      </c>
    </row>
    <row r="3228" spans="1:3" x14ac:dyDescent="0.25">
      <c r="A3228" s="340" t="s">
        <v>5609</v>
      </c>
      <c r="B3228" s="340" t="s">
        <v>5610</v>
      </c>
      <c r="C3228" s="340">
        <v>0</v>
      </c>
    </row>
    <row r="3229" spans="1:3" x14ac:dyDescent="0.25">
      <c r="A3229" s="340" t="s">
        <v>1578</v>
      </c>
      <c r="B3229" s="340" t="s">
        <v>1579</v>
      </c>
      <c r="C3229" s="340">
        <v>597</v>
      </c>
    </row>
    <row r="3230" spans="1:3" x14ac:dyDescent="0.25">
      <c r="A3230" s="340" t="s">
        <v>5615</v>
      </c>
      <c r="B3230" s="340" t="s">
        <v>5616</v>
      </c>
      <c r="C3230" s="340">
        <v>0</v>
      </c>
    </row>
    <row r="3231" spans="1:3" x14ac:dyDescent="0.25">
      <c r="A3231" s="340" t="s">
        <v>6324</v>
      </c>
      <c r="B3231" s="340" t="s">
        <v>6325</v>
      </c>
      <c r="C3231" s="340">
        <v>717</v>
      </c>
    </row>
    <row r="3232" spans="1:3" x14ac:dyDescent="0.25">
      <c r="A3232" s="340" t="s">
        <v>5622</v>
      </c>
      <c r="B3232" s="340" t="s">
        <v>6765</v>
      </c>
      <c r="C3232" s="340">
        <v>0</v>
      </c>
    </row>
    <row r="3233" spans="1:3" x14ac:dyDescent="0.25">
      <c r="A3233" s="340" t="s">
        <v>5624</v>
      </c>
      <c r="B3233" s="340" t="s">
        <v>6765</v>
      </c>
      <c r="C3233" s="340">
        <v>403.1</v>
      </c>
    </row>
    <row r="3234" spans="1:3" x14ac:dyDescent="0.25">
      <c r="A3234" s="340" t="s">
        <v>5618</v>
      </c>
      <c r="B3234" s="340" t="s">
        <v>6765</v>
      </c>
      <c r="C3234" s="340">
        <v>0</v>
      </c>
    </row>
    <row r="3235" spans="1:3" x14ac:dyDescent="0.25">
      <c r="A3235" s="340" t="s">
        <v>5620</v>
      </c>
      <c r="B3235" s="340" t="s">
        <v>6765</v>
      </c>
      <c r="C3235" s="340">
        <v>0</v>
      </c>
    </row>
    <row r="3236" spans="1:3" x14ac:dyDescent="0.25">
      <c r="A3236" s="340" t="s">
        <v>5626</v>
      </c>
      <c r="B3236" s="340" t="s">
        <v>5627</v>
      </c>
      <c r="C3236" s="340">
        <v>405.1</v>
      </c>
    </row>
    <row r="3237" spans="1:3" x14ac:dyDescent="0.25">
      <c r="A3237" s="340" t="s">
        <v>6327</v>
      </c>
      <c r="B3237" s="340" t="s">
        <v>6328</v>
      </c>
      <c r="C3237" s="340">
        <v>454.41</v>
      </c>
    </row>
    <row r="3238" spans="1:3" x14ac:dyDescent="0.25">
      <c r="A3238" s="340" t="s">
        <v>6452</v>
      </c>
      <c r="B3238" s="340" t="s">
        <v>6328</v>
      </c>
      <c r="C3238" s="340">
        <v>330.39</v>
      </c>
    </row>
    <row r="3239" spans="1:3" x14ac:dyDescent="0.25">
      <c r="A3239" s="340" t="s">
        <v>5629</v>
      </c>
      <c r="B3239" s="340" t="s">
        <v>5630</v>
      </c>
      <c r="C3239" s="340">
        <v>0</v>
      </c>
    </row>
    <row r="3240" spans="1:3" x14ac:dyDescent="0.25">
      <c r="A3240" s="340" t="s">
        <v>5631</v>
      </c>
      <c r="B3240" s="340" t="s">
        <v>5632</v>
      </c>
      <c r="C3240" s="340">
        <v>412.8</v>
      </c>
    </row>
    <row r="3241" spans="1:3" x14ac:dyDescent="0.25">
      <c r="A3241" s="340" t="s">
        <v>5634</v>
      </c>
      <c r="B3241" s="340" t="s">
        <v>5632</v>
      </c>
      <c r="C3241" s="340">
        <v>0</v>
      </c>
    </row>
    <row r="3242" spans="1:3" x14ac:dyDescent="0.25">
      <c r="A3242" s="340" t="s">
        <v>5638</v>
      </c>
      <c r="B3242" s="340" t="s">
        <v>5636</v>
      </c>
      <c r="C3242" s="340">
        <v>623.84</v>
      </c>
    </row>
    <row r="3243" spans="1:3" x14ac:dyDescent="0.25">
      <c r="A3243" s="340" t="s">
        <v>5635</v>
      </c>
      <c r="B3243" s="340" t="s">
        <v>5636</v>
      </c>
      <c r="C3243" s="340">
        <v>0</v>
      </c>
    </row>
    <row r="3244" spans="1:3" x14ac:dyDescent="0.25">
      <c r="A3244" s="340" t="s">
        <v>6015</v>
      </c>
      <c r="B3244" s="340" t="s">
        <v>5636</v>
      </c>
      <c r="C3244" s="340">
        <v>623.84</v>
      </c>
    </row>
    <row r="3245" spans="1:3" x14ac:dyDescent="0.25">
      <c r="A3245" s="340" t="s">
        <v>6418</v>
      </c>
      <c r="B3245" s="340" t="s">
        <v>6419</v>
      </c>
      <c r="C3245" s="340">
        <v>17.100000000000001</v>
      </c>
    </row>
    <row r="3246" spans="1:3" x14ac:dyDescent="0.25">
      <c r="A3246" s="340" t="s">
        <v>10497</v>
      </c>
      <c r="B3246" s="340" t="s">
        <v>10498</v>
      </c>
      <c r="C3246" s="340">
        <v>0</v>
      </c>
    </row>
    <row r="3247" spans="1:3" x14ac:dyDescent="0.25">
      <c r="A3247" s="340" t="s">
        <v>2199</v>
      </c>
      <c r="B3247" s="340" t="s">
        <v>5639</v>
      </c>
      <c r="C3247" s="340">
        <v>0</v>
      </c>
    </row>
    <row r="3248" spans="1:3" x14ac:dyDescent="0.25">
      <c r="A3248" s="340" t="s">
        <v>2186</v>
      </c>
      <c r="B3248" s="340" t="s">
        <v>5640</v>
      </c>
      <c r="C3248" s="340">
        <v>135.78</v>
      </c>
    </row>
    <row r="3249" spans="1:3" x14ac:dyDescent="0.25">
      <c r="A3249" s="340" t="s">
        <v>10405</v>
      </c>
      <c r="B3249" s="340" t="s">
        <v>10421</v>
      </c>
      <c r="C3249" s="340">
        <v>0</v>
      </c>
    </row>
    <row r="3250" spans="1:3" x14ac:dyDescent="0.25">
      <c r="A3250" s="340" t="s">
        <v>10013</v>
      </c>
      <c r="B3250" s="340" t="s">
        <v>10049</v>
      </c>
      <c r="C3250" s="340">
        <v>0</v>
      </c>
    </row>
    <row r="3251" spans="1:3" x14ac:dyDescent="0.25">
      <c r="A3251" s="340" t="s">
        <v>1933</v>
      </c>
      <c r="B3251" s="340" t="s">
        <v>5642</v>
      </c>
      <c r="C3251" s="340">
        <v>0</v>
      </c>
    </row>
    <row r="3252" spans="1:3" x14ac:dyDescent="0.25">
      <c r="A3252" s="340" t="s">
        <v>5644</v>
      </c>
      <c r="B3252" s="340" t="s">
        <v>5645</v>
      </c>
      <c r="C3252" s="340">
        <v>106.7</v>
      </c>
    </row>
    <row r="3253" spans="1:3" x14ac:dyDescent="0.25">
      <c r="A3253" s="340" t="s">
        <v>1932</v>
      </c>
      <c r="B3253" s="340" t="s">
        <v>5647</v>
      </c>
      <c r="C3253" s="340">
        <v>106.7</v>
      </c>
    </row>
    <row r="3254" spans="1:3" x14ac:dyDescent="0.25">
      <c r="A3254" s="340" t="s">
        <v>2167</v>
      </c>
      <c r="B3254" s="340" t="s">
        <v>6764</v>
      </c>
      <c r="C3254" s="340">
        <v>122.4</v>
      </c>
    </row>
    <row r="3255" spans="1:3" x14ac:dyDescent="0.25">
      <c r="A3255" s="340" t="s">
        <v>5649</v>
      </c>
      <c r="B3255" s="340" t="s">
        <v>6763</v>
      </c>
      <c r="C3255" s="340">
        <v>0</v>
      </c>
    </row>
    <row r="3256" spans="1:3" x14ac:dyDescent="0.25">
      <c r="A3256" s="340" t="s">
        <v>1581</v>
      </c>
      <c r="B3256" s="340" t="s">
        <v>1582</v>
      </c>
      <c r="C3256" s="340">
        <v>342.34</v>
      </c>
    </row>
    <row r="3257" spans="1:3" x14ac:dyDescent="0.25">
      <c r="A3257" s="340" t="s">
        <v>2053</v>
      </c>
      <c r="B3257" s="340" t="s">
        <v>5651</v>
      </c>
      <c r="C3257" s="340">
        <v>0</v>
      </c>
    </row>
    <row r="3258" spans="1:3" x14ac:dyDescent="0.25">
      <c r="A3258" s="340" t="s">
        <v>1583</v>
      </c>
      <c r="B3258" s="340" t="s">
        <v>1584</v>
      </c>
      <c r="C3258" s="340">
        <v>7.13</v>
      </c>
    </row>
    <row r="3259" spans="1:3" x14ac:dyDescent="0.25">
      <c r="A3259" s="340" t="s">
        <v>1585</v>
      </c>
      <c r="B3259" s="340" t="s">
        <v>1586</v>
      </c>
      <c r="C3259" s="340">
        <v>4.83</v>
      </c>
    </row>
    <row r="3260" spans="1:3" x14ac:dyDescent="0.25">
      <c r="A3260" s="340" t="s">
        <v>5652</v>
      </c>
      <c r="B3260" s="340" t="s">
        <v>5653</v>
      </c>
      <c r="C3260" s="340">
        <v>49.86</v>
      </c>
    </row>
    <row r="3261" spans="1:3" x14ac:dyDescent="0.25">
      <c r="A3261" s="340" t="s">
        <v>5655</v>
      </c>
      <c r="B3261" s="340" t="s">
        <v>5653</v>
      </c>
      <c r="C3261" s="340">
        <v>0</v>
      </c>
    </row>
    <row r="3262" spans="1:3" x14ac:dyDescent="0.25">
      <c r="A3262" s="340" t="s">
        <v>1587</v>
      </c>
      <c r="B3262" s="340" t="s">
        <v>1588</v>
      </c>
      <c r="C3262" s="340">
        <v>3.9</v>
      </c>
    </row>
    <row r="3263" spans="1:3" x14ac:dyDescent="0.25">
      <c r="A3263" s="340" t="s">
        <v>1590</v>
      </c>
      <c r="B3263" s="340" t="s">
        <v>1591</v>
      </c>
      <c r="C3263" s="340">
        <v>16.440000000000001</v>
      </c>
    </row>
    <row r="3264" spans="1:3" x14ac:dyDescent="0.25">
      <c r="A3264" s="340" t="s">
        <v>5657</v>
      </c>
      <c r="B3264" s="340" t="s">
        <v>6761</v>
      </c>
      <c r="C3264" s="340">
        <v>230</v>
      </c>
    </row>
    <row r="3265" spans="1:3" x14ac:dyDescent="0.25">
      <c r="A3265" s="340" t="s">
        <v>5658</v>
      </c>
      <c r="B3265" s="340" t="s">
        <v>5659</v>
      </c>
      <c r="C3265" s="340">
        <v>0</v>
      </c>
    </row>
    <row r="3266" spans="1:3" x14ac:dyDescent="0.25">
      <c r="A3266" s="340" t="s">
        <v>5660</v>
      </c>
      <c r="B3266" s="340" t="s">
        <v>5661</v>
      </c>
      <c r="C3266" s="340">
        <v>0</v>
      </c>
    </row>
    <row r="3267" spans="1:3" x14ac:dyDescent="0.25">
      <c r="A3267" s="340" t="s">
        <v>10014</v>
      </c>
      <c r="B3267" s="340" t="s">
        <v>10050</v>
      </c>
      <c r="C3267" s="340">
        <v>0</v>
      </c>
    </row>
    <row r="3268" spans="1:3" x14ac:dyDescent="0.25">
      <c r="A3268" s="340" t="s">
        <v>5663</v>
      </c>
      <c r="B3268" s="340" t="s">
        <v>5664</v>
      </c>
      <c r="C3268" s="340">
        <v>164</v>
      </c>
    </row>
    <row r="3269" spans="1:3" x14ac:dyDescent="0.25">
      <c r="A3269" s="340" t="s">
        <v>5666</v>
      </c>
      <c r="B3269" s="340" t="s">
        <v>5667</v>
      </c>
      <c r="C3269" s="340">
        <v>164</v>
      </c>
    </row>
    <row r="3270" spans="1:3" x14ac:dyDescent="0.25">
      <c r="A3270" s="340" t="s">
        <v>5668</v>
      </c>
      <c r="B3270" s="340" t="s">
        <v>5669</v>
      </c>
      <c r="C3270" s="340">
        <v>0</v>
      </c>
    </row>
    <row r="3271" spans="1:3" x14ac:dyDescent="0.25">
      <c r="A3271" s="340" t="s">
        <v>5671</v>
      </c>
      <c r="B3271" s="340" t="s">
        <v>5672</v>
      </c>
      <c r="C3271" s="340">
        <v>0</v>
      </c>
    </row>
    <row r="3272" spans="1:3" x14ac:dyDescent="0.25">
      <c r="A3272" s="340" t="s">
        <v>5674</v>
      </c>
      <c r="B3272" s="340" t="s">
        <v>5675</v>
      </c>
      <c r="C3272" s="340">
        <v>0</v>
      </c>
    </row>
    <row r="3273" spans="1:3" x14ac:dyDescent="0.25">
      <c r="A3273" s="340" t="s">
        <v>5677</v>
      </c>
      <c r="B3273" s="340" t="s">
        <v>5678</v>
      </c>
      <c r="C3273" s="340">
        <v>0</v>
      </c>
    </row>
    <row r="3274" spans="1:3" x14ac:dyDescent="0.25">
      <c r="A3274" s="340" t="s">
        <v>8733</v>
      </c>
      <c r="B3274" s="340" t="s">
        <v>8734</v>
      </c>
      <c r="C3274" s="340">
        <v>0</v>
      </c>
    </row>
    <row r="3275" spans="1:3" x14ac:dyDescent="0.25">
      <c r="A3275" s="340" t="s">
        <v>2039</v>
      </c>
      <c r="B3275" s="340" t="s">
        <v>5680</v>
      </c>
      <c r="C3275" s="340">
        <v>598.08000000000004</v>
      </c>
    </row>
    <row r="3276" spans="1:3" x14ac:dyDescent="0.25">
      <c r="A3276" s="340" t="s">
        <v>5681</v>
      </c>
      <c r="B3276" s="340" t="s">
        <v>5682</v>
      </c>
      <c r="C3276" s="340">
        <v>0</v>
      </c>
    </row>
    <row r="3277" spans="1:3" x14ac:dyDescent="0.25">
      <c r="A3277" s="340" t="s">
        <v>5684</v>
      </c>
      <c r="B3277" s="340" t="s">
        <v>5685</v>
      </c>
      <c r="C3277" s="340">
        <v>0</v>
      </c>
    </row>
    <row r="3278" spans="1:3" x14ac:dyDescent="0.25">
      <c r="A3278" s="340" t="s">
        <v>5686</v>
      </c>
      <c r="B3278" s="340" t="s">
        <v>5685</v>
      </c>
      <c r="C3278" s="340">
        <v>0</v>
      </c>
    </row>
    <row r="3279" spans="1:3" x14ac:dyDescent="0.25">
      <c r="A3279" s="340" t="s">
        <v>5687</v>
      </c>
      <c r="B3279" s="340" t="s">
        <v>5685</v>
      </c>
      <c r="C3279" s="340">
        <v>0</v>
      </c>
    </row>
    <row r="3280" spans="1:3" x14ac:dyDescent="0.25">
      <c r="A3280" s="340" t="s">
        <v>5688</v>
      </c>
      <c r="B3280" s="340" t="s">
        <v>5685</v>
      </c>
      <c r="C3280" s="340">
        <v>515.54</v>
      </c>
    </row>
    <row r="3281" spans="1:3" x14ac:dyDescent="0.25">
      <c r="A3281" s="340" t="s">
        <v>6760</v>
      </c>
      <c r="B3281" s="340" t="s">
        <v>6759</v>
      </c>
      <c r="C3281" s="340">
        <v>3659.58</v>
      </c>
    </row>
    <row r="3282" spans="1:3" x14ac:dyDescent="0.25">
      <c r="A3282" s="340" t="s">
        <v>5689</v>
      </c>
      <c r="B3282" s="340" t="s">
        <v>5690</v>
      </c>
      <c r="C3282" s="340">
        <v>2.52</v>
      </c>
    </row>
    <row r="3283" spans="1:3" x14ac:dyDescent="0.25">
      <c r="A3283" s="340" t="s">
        <v>6758</v>
      </c>
      <c r="B3283" s="340" t="s">
        <v>1592</v>
      </c>
      <c r="C3283" s="340">
        <v>0</v>
      </c>
    </row>
    <row r="3284" spans="1:3" x14ac:dyDescent="0.25">
      <c r="A3284" s="340" t="s">
        <v>6249</v>
      </c>
      <c r="B3284" s="340" t="s">
        <v>1592</v>
      </c>
      <c r="C3284" s="340">
        <v>1.29</v>
      </c>
    </row>
    <row r="3285" spans="1:3" x14ac:dyDescent="0.25">
      <c r="A3285" s="340" t="s">
        <v>6676</v>
      </c>
      <c r="B3285" s="340" t="s">
        <v>6703</v>
      </c>
      <c r="C3285" s="340">
        <v>3.44</v>
      </c>
    </row>
    <row r="3286" spans="1:3" x14ac:dyDescent="0.25">
      <c r="A3286" s="340" t="s">
        <v>1593</v>
      </c>
      <c r="B3286" s="340" t="s">
        <v>1594</v>
      </c>
      <c r="C3286" s="340">
        <v>3.4</v>
      </c>
    </row>
    <row r="3287" spans="1:3" x14ac:dyDescent="0.25">
      <c r="A3287" s="340" t="s">
        <v>6757</v>
      </c>
      <c r="B3287" s="340" t="s">
        <v>6756</v>
      </c>
      <c r="C3287" s="340">
        <v>832</v>
      </c>
    </row>
  </sheetData>
  <autoFilter ref="A1:C3929" xr:uid="{05E8C02B-581B-4C3A-A09E-2DDE73480F8E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A5586-7C8F-4407-8CD5-44D0C0CB43B5}">
  <dimension ref="A1:E298"/>
  <sheetViews>
    <sheetView workbookViewId="0">
      <selection activeCell="D22" sqref="D22"/>
    </sheetView>
  </sheetViews>
  <sheetFormatPr defaultRowHeight="15" x14ac:dyDescent="0.25"/>
  <cols>
    <col min="1" max="1" width="16.5703125" style="338" customWidth="1"/>
    <col min="2" max="2" width="58.5703125" customWidth="1"/>
    <col min="3" max="3" width="26.28515625" customWidth="1"/>
    <col min="4" max="5" width="15.42578125" customWidth="1"/>
  </cols>
  <sheetData>
    <row r="1" spans="1:5" x14ac:dyDescent="0.25">
      <c r="A1" t="s">
        <v>1616</v>
      </c>
      <c r="B1" t="s">
        <v>17</v>
      </c>
      <c r="C1" t="s">
        <v>5808</v>
      </c>
      <c r="D1" t="s">
        <v>6506</v>
      </c>
      <c r="E1" t="s">
        <v>18</v>
      </c>
    </row>
    <row r="2" spans="1:5" x14ac:dyDescent="0.25">
      <c r="A2" t="s">
        <v>6509</v>
      </c>
      <c r="B2" t="s">
        <v>1226</v>
      </c>
      <c r="C2" t="s">
        <v>499</v>
      </c>
      <c r="D2">
        <f>VLOOKUP(A2,'wyprzedaż-enova'!A:C,3,FALSE)</f>
        <v>1</v>
      </c>
      <c r="E2" t="s">
        <v>21</v>
      </c>
    </row>
    <row r="3" spans="1:5" x14ac:dyDescent="0.25">
      <c r="A3" t="s">
        <v>6510</v>
      </c>
      <c r="B3" t="s">
        <v>1235</v>
      </c>
      <c r="C3" t="s">
        <v>499</v>
      </c>
      <c r="D3">
        <f>VLOOKUP(A3,'wyprzedaż-enova'!A:C,3,FALSE)</f>
        <v>20</v>
      </c>
      <c r="E3" t="s">
        <v>21</v>
      </c>
    </row>
    <row r="4" spans="1:5" x14ac:dyDescent="0.25">
      <c r="A4" t="s">
        <v>6511</v>
      </c>
      <c r="B4" t="s">
        <v>1237</v>
      </c>
      <c r="C4" t="s">
        <v>499</v>
      </c>
      <c r="D4">
        <f>VLOOKUP(A4,'wyprzedaż-enova'!A:C,3,FALSE)</f>
        <v>12</v>
      </c>
      <c r="E4" t="s">
        <v>21</v>
      </c>
    </row>
    <row r="5" spans="1:5" x14ac:dyDescent="0.25">
      <c r="A5" t="s">
        <v>6512</v>
      </c>
      <c r="B5" t="s">
        <v>1248</v>
      </c>
      <c r="C5" t="s">
        <v>499</v>
      </c>
      <c r="D5">
        <f>VLOOKUP(A5,'wyprzedaż-enova'!A:C,3,FALSE)</f>
        <v>19</v>
      </c>
      <c r="E5" t="s">
        <v>21</v>
      </c>
    </row>
    <row r="6" spans="1:5" x14ac:dyDescent="0.25">
      <c r="A6" t="s">
        <v>6077</v>
      </c>
      <c r="B6" t="s">
        <v>6078</v>
      </c>
      <c r="C6" t="s">
        <v>499</v>
      </c>
      <c r="D6">
        <f>VLOOKUP(A6,'wyprzedaż-enova'!A:C,3,FALSE)</f>
        <v>9</v>
      </c>
      <c r="E6" t="s">
        <v>21</v>
      </c>
    </row>
    <row r="7" spans="1:5" x14ac:dyDescent="0.25">
      <c r="A7" t="s">
        <v>6513</v>
      </c>
      <c r="B7" t="s">
        <v>1152</v>
      </c>
      <c r="C7" t="s">
        <v>499</v>
      </c>
      <c r="D7">
        <f>VLOOKUP(A7,'wyprzedaż-enova'!A:C,3,FALSE)</f>
        <v>1</v>
      </c>
      <c r="E7" t="s">
        <v>21</v>
      </c>
    </row>
    <row r="8" spans="1:5" x14ac:dyDescent="0.25">
      <c r="A8" t="s">
        <v>6514</v>
      </c>
      <c r="B8" t="s">
        <v>1268</v>
      </c>
      <c r="C8" t="s">
        <v>499</v>
      </c>
      <c r="D8">
        <f>VLOOKUP(A8,'wyprzedaż-enova'!A:C,3,FALSE)</f>
        <v>2</v>
      </c>
      <c r="E8" t="s">
        <v>21</v>
      </c>
    </row>
    <row r="9" spans="1:5" x14ac:dyDescent="0.25">
      <c r="A9" t="s">
        <v>6515</v>
      </c>
      <c r="B9" t="s">
        <v>7450</v>
      </c>
      <c r="C9" t="s">
        <v>499</v>
      </c>
      <c r="D9">
        <f>VLOOKUP(A9,'wyprzedaż-enova'!A:C,3,FALSE)</f>
        <v>105</v>
      </c>
      <c r="E9" t="s">
        <v>21</v>
      </c>
    </row>
    <row r="10" spans="1:5" x14ac:dyDescent="0.25">
      <c r="A10" t="s">
        <v>1299</v>
      </c>
      <c r="B10" t="s">
        <v>1300</v>
      </c>
      <c r="C10" t="s">
        <v>499</v>
      </c>
      <c r="D10">
        <f>VLOOKUP(A10,'wyprzedaż-enova'!A:C,3,FALSE)</f>
        <v>144</v>
      </c>
      <c r="E10" t="s">
        <v>21</v>
      </c>
    </row>
    <row r="11" spans="1:5" x14ac:dyDescent="0.25">
      <c r="A11" t="s">
        <v>1258</v>
      </c>
      <c r="B11" t="s">
        <v>1259</v>
      </c>
      <c r="C11" t="s">
        <v>499</v>
      </c>
      <c r="D11">
        <f>VLOOKUP(A11,'wyprzedaż-enova'!A:C,3,FALSE)</f>
        <v>4</v>
      </c>
      <c r="E11" t="s">
        <v>21</v>
      </c>
    </row>
    <row r="12" spans="1:5" x14ac:dyDescent="0.25">
      <c r="A12" t="s">
        <v>6516</v>
      </c>
      <c r="B12" t="s">
        <v>1222</v>
      </c>
      <c r="C12" t="s">
        <v>499</v>
      </c>
      <c r="D12">
        <f>VLOOKUP(A12,'wyprzedaż-enova'!A:C,3,FALSE)</f>
        <v>71</v>
      </c>
      <c r="E12" t="s">
        <v>21</v>
      </c>
    </row>
    <row r="13" spans="1:5" x14ac:dyDescent="0.25">
      <c r="A13" t="s">
        <v>2612</v>
      </c>
      <c r="B13" t="s">
        <v>6073</v>
      </c>
      <c r="C13" t="s">
        <v>499</v>
      </c>
      <c r="D13">
        <f>VLOOKUP(A13,'wyprzedaż-enova'!A:C,3,FALSE)</f>
        <v>32</v>
      </c>
      <c r="E13" t="s">
        <v>21</v>
      </c>
    </row>
    <row r="14" spans="1:5" x14ac:dyDescent="0.25">
      <c r="A14" t="s">
        <v>3842</v>
      </c>
      <c r="B14" t="s">
        <v>3843</v>
      </c>
      <c r="C14" t="s">
        <v>499</v>
      </c>
      <c r="D14">
        <f>VLOOKUP(A14,'wyprzedaż-enova'!A:C,3,FALSE)</f>
        <v>148</v>
      </c>
      <c r="E14" t="s">
        <v>21</v>
      </c>
    </row>
    <row r="15" spans="1:5" x14ac:dyDescent="0.25">
      <c r="A15" t="s">
        <v>5703</v>
      </c>
      <c r="B15" t="s">
        <v>5704</v>
      </c>
      <c r="C15" t="s">
        <v>499</v>
      </c>
      <c r="D15">
        <f>VLOOKUP(A15,'wyprzedaż-enova'!A:C,3,FALSE)</f>
        <v>97</v>
      </c>
      <c r="E15" t="s">
        <v>21</v>
      </c>
    </row>
    <row r="16" spans="1:5" x14ac:dyDescent="0.25">
      <c r="A16" t="s">
        <v>1211</v>
      </c>
      <c r="B16" t="s">
        <v>1212</v>
      </c>
      <c r="C16" t="s">
        <v>499</v>
      </c>
      <c r="D16">
        <f>VLOOKUP(A16,'wyprzedaż-enova'!A:C,3,FALSE)</f>
        <v>126</v>
      </c>
      <c r="E16" t="s">
        <v>21</v>
      </c>
    </row>
    <row r="17" spans="1:5" x14ac:dyDescent="0.25">
      <c r="A17" t="s">
        <v>1209</v>
      </c>
      <c r="B17" t="s">
        <v>1210</v>
      </c>
      <c r="C17" t="s">
        <v>499</v>
      </c>
      <c r="D17">
        <f>VLOOKUP(A17,'wyprzedaż-enova'!A:C,3,FALSE)</f>
        <v>160</v>
      </c>
      <c r="E17" t="s">
        <v>21</v>
      </c>
    </row>
    <row r="18" spans="1:5" x14ac:dyDescent="0.25">
      <c r="A18" t="s">
        <v>1207</v>
      </c>
      <c r="B18" t="s">
        <v>1208</v>
      </c>
      <c r="C18" t="s">
        <v>499</v>
      </c>
      <c r="D18">
        <f>VLOOKUP(A18,'wyprzedaż-enova'!A:C,3,FALSE)</f>
        <v>182</v>
      </c>
      <c r="E18" t="s">
        <v>21</v>
      </c>
    </row>
    <row r="19" spans="1:5" x14ac:dyDescent="0.25">
      <c r="A19" t="s">
        <v>6274</v>
      </c>
      <c r="B19" t="s">
        <v>6275</v>
      </c>
      <c r="C19" t="s">
        <v>499</v>
      </c>
      <c r="D19">
        <f>VLOOKUP(A19,'wyprzedaż-enova'!A:C,3,FALSE)</f>
        <v>228</v>
      </c>
      <c r="E19" t="s">
        <v>21</v>
      </c>
    </row>
    <row r="20" spans="1:5" x14ac:dyDescent="0.25">
      <c r="A20" t="s">
        <v>6517</v>
      </c>
      <c r="B20" t="s">
        <v>1246</v>
      </c>
      <c r="C20" t="s">
        <v>499</v>
      </c>
      <c r="D20">
        <f>VLOOKUP(A20,'wyprzedaż-enova'!A:C,3,FALSE)</f>
        <v>10</v>
      </c>
      <c r="E20" t="s">
        <v>21</v>
      </c>
    </row>
    <row r="21" spans="1:5" x14ac:dyDescent="0.25">
      <c r="A21" t="s">
        <v>6518</v>
      </c>
      <c r="B21" t="s">
        <v>1170</v>
      </c>
      <c r="C21" t="s">
        <v>499</v>
      </c>
      <c r="D21">
        <f>VLOOKUP(A21,'wyprzedaż-enova'!A:C,3,FALSE)</f>
        <v>115</v>
      </c>
      <c r="E21" t="s">
        <v>21</v>
      </c>
    </row>
    <row r="22" spans="1:5" x14ac:dyDescent="0.25">
      <c r="A22" t="s">
        <v>6519</v>
      </c>
      <c r="B22" t="s">
        <v>1224</v>
      </c>
      <c r="C22" t="s">
        <v>499</v>
      </c>
      <c r="D22">
        <f>VLOOKUP(A22,'wyprzedaż-enova'!A:C,3,FALSE)</f>
        <v>36</v>
      </c>
      <c r="E22" t="s">
        <v>21</v>
      </c>
    </row>
    <row r="23" spans="1:5" x14ac:dyDescent="0.25">
      <c r="A23" t="s">
        <v>1203</v>
      </c>
      <c r="B23" t="s">
        <v>1204</v>
      </c>
      <c r="C23" t="s">
        <v>499</v>
      </c>
      <c r="D23">
        <f>VLOOKUP(A23,'wyprzedaż-enova'!A:C,3,FALSE)</f>
        <v>95</v>
      </c>
      <c r="E23" t="s">
        <v>21</v>
      </c>
    </row>
    <row r="24" spans="1:5" x14ac:dyDescent="0.25">
      <c r="A24" t="s">
        <v>6520</v>
      </c>
      <c r="B24" t="s">
        <v>1233</v>
      </c>
      <c r="C24" t="s">
        <v>499</v>
      </c>
      <c r="D24">
        <f>VLOOKUP(A24,'wyprzedaż-enova'!A:C,3,FALSE)</f>
        <v>157</v>
      </c>
      <c r="E24" t="s">
        <v>21</v>
      </c>
    </row>
    <row r="25" spans="1:5" x14ac:dyDescent="0.25">
      <c r="A25" t="s">
        <v>1201</v>
      </c>
      <c r="B25" t="s">
        <v>1202</v>
      </c>
      <c r="C25" t="s">
        <v>499</v>
      </c>
      <c r="D25">
        <f>VLOOKUP(A25,'wyprzedaż-enova'!A:C,3,FALSE)</f>
        <v>54</v>
      </c>
      <c r="E25" t="s">
        <v>21</v>
      </c>
    </row>
    <row r="26" spans="1:5" x14ac:dyDescent="0.25">
      <c r="A26" t="s">
        <v>1205</v>
      </c>
      <c r="B26" t="s">
        <v>1206</v>
      </c>
      <c r="C26" t="s">
        <v>499</v>
      </c>
      <c r="D26">
        <f>VLOOKUP(A26,'wyprzedaż-enova'!A:C,3,FALSE)</f>
        <v>208</v>
      </c>
      <c r="E26" t="s">
        <v>21</v>
      </c>
    </row>
    <row r="27" spans="1:5" x14ac:dyDescent="0.25">
      <c r="A27" t="s">
        <v>6521</v>
      </c>
      <c r="B27" t="s">
        <v>1231</v>
      </c>
      <c r="C27" t="s">
        <v>499</v>
      </c>
      <c r="D27">
        <f>VLOOKUP(A27,'wyprzedaż-enova'!A:C,3,FALSE)</f>
        <v>186</v>
      </c>
      <c r="E27" t="s">
        <v>21</v>
      </c>
    </row>
    <row r="28" spans="1:5" x14ac:dyDescent="0.25">
      <c r="A28" t="s">
        <v>1290</v>
      </c>
      <c r="B28" t="s">
        <v>1291</v>
      </c>
      <c r="C28" t="s">
        <v>499</v>
      </c>
      <c r="D28">
        <f>VLOOKUP(A28,'wyprzedaż-enova'!A:C,3,FALSE)</f>
        <v>6810</v>
      </c>
      <c r="E28" t="s">
        <v>21</v>
      </c>
    </row>
    <row r="29" spans="1:5" x14ac:dyDescent="0.25">
      <c r="A29" t="s">
        <v>1191</v>
      </c>
      <c r="B29" t="s">
        <v>1192</v>
      </c>
      <c r="C29" t="s">
        <v>499</v>
      </c>
      <c r="D29">
        <f>VLOOKUP(A29,'wyprzedaż-enova'!A:C,3,FALSE)</f>
        <v>124</v>
      </c>
      <c r="E29" t="s">
        <v>21</v>
      </c>
    </row>
    <row r="30" spans="1:5" x14ac:dyDescent="0.25">
      <c r="A30" t="s">
        <v>1288</v>
      </c>
      <c r="B30" t="s">
        <v>1289</v>
      </c>
      <c r="C30" t="s">
        <v>499</v>
      </c>
      <c r="D30">
        <f>VLOOKUP(A30,'wyprzedaż-enova'!A:C,3,FALSE)</f>
        <v>5956</v>
      </c>
      <c r="E30" t="s">
        <v>21</v>
      </c>
    </row>
    <row r="31" spans="1:5" x14ac:dyDescent="0.25">
      <c r="A31" t="s">
        <v>1294</v>
      </c>
      <c r="B31" t="s">
        <v>1295</v>
      </c>
      <c r="C31" t="s">
        <v>499</v>
      </c>
      <c r="D31">
        <f>VLOOKUP(A31,'wyprzedaż-enova'!A:C,3,FALSE)</f>
        <v>3965</v>
      </c>
      <c r="E31" t="s">
        <v>21</v>
      </c>
    </row>
    <row r="32" spans="1:5" x14ac:dyDescent="0.25">
      <c r="A32" t="s">
        <v>1195</v>
      </c>
      <c r="B32" t="s">
        <v>1196</v>
      </c>
      <c r="C32" t="s">
        <v>499</v>
      </c>
      <c r="D32">
        <f>VLOOKUP(A32,'wyprzedaż-enova'!A:C,3,FALSE)</f>
        <v>74</v>
      </c>
      <c r="E32" t="s">
        <v>21</v>
      </c>
    </row>
    <row r="33" spans="1:5" x14ac:dyDescent="0.25">
      <c r="A33" t="s">
        <v>1256</v>
      </c>
      <c r="B33" t="s">
        <v>1257</v>
      </c>
      <c r="C33" t="s">
        <v>499</v>
      </c>
      <c r="D33">
        <f>VLOOKUP(A33,'wyprzedaż-enova'!A:C,3,FALSE)</f>
        <v>4338</v>
      </c>
      <c r="E33" t="s">
        <v>21</v>
      </c>
    </row>
    <row r="34" spans="1:5" x14ac:dyDescent="0.25">
      <c r="A34" t="s">
        <v>1260</v>
      </c>
      <c r="B34" t="s">
        <v>1261</v>
      </c>
      <c r="C34" t="s">
        <v>499</v>
      </c>
      <c r="D34">
        <f>VLOOKUP(A34,'wyprzedaż-enova'!A:C,3,FALSE)</f>
        <v>738</v>
      </c>
      <c r="E34" t="s">
        <v>21</v>
      </c>
    </row>
    <row r="35" spans="1:5" x14ac:dyDescent="0.25">
      <c r="A35" t="s">
        <v>1193</v>
      </c>
      <c r="B35" t="s">
        <v>1194</v>
      </c>
      <c r="C35" t="s">
        <v>499</v>
      </c>
      <c r="D35">
        <f>VLOOKUP(A35,'wyprzedaż-enova'!A:C,3,FALSE)</f>
        <v>81</v>
      </c>
      <c r="E35" t="s">
        <v>21</v>
      </c>
    </row>
    <row r="36" spans="1:5" x14ac:dyDescent="0.25">
      <c r="A36" t="s">
        <v>3553</v>
      </c>
      <c r="B36" t="s">
        <v>3554</v>
      </c>
      <c r="C36" t="s">
        <v>499</v>
      </c>
      <c r="D36">
        <f>VLOOKUP(A36,'wyprzedaż-enova'!A:C,3,FALSE)</f>
        <v>40</v>
      </c>
      <c r="E36" t="s">
        <v>21</v>
      </c>
    </row>
    <row r="37" spans="1:5" x14ac:dyDescent="0.25">
      <c r="A37" t="s">
        <v>1154</v>
      </c>
      <c r="B37" t="s">
        <v>1155</v>
      </c>
      <c r="C37" t="s">
        <v>499</v>
      </c>
      <c r="D37">
        <f>VLOOKUP(A37,'wyprzedaż-enova'!A:C,3,FALSE)</f>
        <v>74</v>
      </c>
      <c r="E37" t="s">
        <v>21</v>
      </c>
    </row>
    <row r="38" spans="1:5" x14ac:dyDescent="0.25">
      <c r="A38" t="s">
        <v>498</v>
      </c>
      <c r="B38" t="s">
        <v>6379</v>
      </c>
      <c r="C38" t="s">
        <v>499</v>
      </c>
      <c r="D38">
        <f>VLOOKUP(A38,'wyprzedaż-enova'!A:C,3,FALSE)</f>
        <v>69</v>
      </c>
      <c r="E38" t="s">
        <v>21</v>
      </c>
    </row>
    <row r="39" spans="1:5" x14ac:dyDescent="0.25">
      <c r="A39" t="s">
        <v>6187</v>
      </c>
      <c r="B39" t="s">
        <v>6188</v>
      </c>
      <c r="C39" t="s">
        <v>499</v>
      </c>
      <c r="D39">
        <f>VLOOKUP(A39,'wyprzedaż-enova'!A:C,3,FALSE)</f>
        <v>56</v>
      </c>
      <c r="E39" t="s">
        <v>21</v>
      </c>
    </row>
    <row r="40" spans="1:5" x14ac:dyDescent="0.25">
      <c r="A40" t="s">
        <v>6380</v>
      </c>
      <c r="B40" t="s">
        <v>6381</v>
      </c>
      <c r="C40" t="s">
        <v>499</v>
      </c>
      <c r="D40">
        <f>VLOOKUP(A40,'wyprzedaż-enova'!A:C,3,FALSE)</f>
        <v>50</v>
      </c>
      <c r="E40" t="s">
        <v>21</v>
      </c>
    </row>
    <row r="41" spans="1:5" x14ac:dyDescent="0.25">
      <c r="A41" t="s">
        <v>6515</v>
      </c>
      <c r="B41" t="s">
        <v>7450</v>
      </c>
      <c r="C41" t="s">
        <v>499</v>
      </c>
      <c r="D41">
        <f>VLOOKUP(A41,'wyprzedaż-enova'!A:C,3,FALSE)</f>
        <v>105</v>
      </c>
      <c r="E41" t="s">
        <v>21</v>
      </c>
    </row>
    <row r="42" spans="1:5" x14ac:dyDescent="0.25">
      <c r="A42" t="s">
        <v>5726</v>
      </c>
      <c r="B42" t="s">
        <v>6369</v>
      </c>
      <c r="C42" t="s">
        <v>499</v>
      </c>
      <c r="D42">
        <f>VLOOKUP(A42,'wyprzedaż-enova'!A:C,3,FALSE)</f>
        <v>48</v>
      </c>
      <c r="E42" t="s">
        <v>21</v>
      </c>
    </row>
    <row r="43" spans="1:5" x14ac:dyDescent="0.25">
      <c r="A43" t="s">
        <v>5891</v>
      </c>
      <c r="B43" t="s">
        <v>6224</v>
      </c>
      <c r="C43" t="s">
        <v>499</v>
      </c>
      <c r="D43">
        <f>VLOOKUP(A43,'wyprzedaż-enova'!A:C,3,FALSE)</f>
        <v>37</v>
      </c>
      <c r="E43" t="s">
        <v>21</v>
      </c>
    </row>
    <row r="44" spans="1:5" x14ac:dyDescent="0.25">
      <c r="A44" t="s">
        <v>3574</v>
      </c>
      <c r="B44" t="s">
        <v>6390</v>
      </c>
      <c r="C44" t="s">
        <v>499</v>
      </c>
      <c r="D44">
        <f>VLOOKUP(A44,'wyprzedaż-enova'!A:C,3,FALSE)</f>
        <v>48</v>
      </c>
      <c r="E44" t="s">
        <v>21</v>
      </c>
    </row>
    <row r="45" spans="1:5" x14ac:dyDescent="0.25">
      <c r="A45" t="s">
        <v>3555</v>
      </c>
      <c r="B45" t="s">
        <v>3556</v>
      </c>
      <c r="C45" t="s">
        <v>499</v>
      </c>
      <c r="D45">
        <f>VLOOKUP(A45,'wyprzedaż-enova'!A:C,3,FALSE)</f>
        <v>15</v>
      </c>
      <c r="E45" t="s">
        <v>21</v>
      </c>
    </row>
    <row r="46" spans="1:5" x14ac:dyDescent="0.25">
      <c r="A46" t="s">
        <v>3824</v>
      </c>
      <c r="B46" t="s">
        <v>3825</v>
      </c>
      <c r="C46" t="s">
        <v>499</v>
      </c>
      <c r="D46">
        <f>VLOOKUP(A46,'wyprzedaż-enova'!A:C,3,FALSE)</f>
        <v>159</v>
      </c>
      <c r="E46" t="s">
        <v>21</v>
      </c>
    </row>
    <row r="47" spans="1:5" x14ac:dyDescent="0.25">
      <c r="A47" t="s">
        <v>38</v>
      </c>
      <c r="B47" t="s">
        <v>39</v>
      </c>
      <c r="C47" t="s">
        <v>22</v>
      </c>
      <c r="D47">
        <f>VLOOKUP(A47,'wyprzedaż-enova'!A:C,3,FALSE)</f>
        <v>13</v>
      </c>
      <c r="E47" t="s">
        <v>21</v>
      </c>
    </row>
    <row r="48" spans="1:5" x14ac:dyDescent="0.25">
      <c r="A48" t="s">
        <v>71</v>
      </c>
      <c r="B48" t="s">
        <v>72</v>
      </c>
      <c r="C48" t="s">
        <v>22</v>
      </c>
      <c r="D48">
        <f>VLOOKUP(A48,'wyprzedaż-enova'!A:C,3,FALSE)</f>
        <v>481</v>
      </c>
      <c r="E48" t="s">
        <v>21</v>
      </c>
    </row>
    <row r="49" spans="1:5" x14ac:dyDescent="0.25">
      <c r="A49" t="s">
        <v>79</v>
      </c>
      <c r="B49" t="s">
        <v>80</v>
      </c>
      <c r="C49" t="s">
        <v>22</v>
      </c>
      <c r="D49">
        <f>VLOOKUP(A49,'wyprzedaż-enova'!A:C,3,FALSE)</f>
        <v>1344</v>
      </c>
      <c r="E49" t="s">
        <v>21</v>
      </c>
    </row>
    <row r="50" spans="1:5" x14ac:dyDescent="0.25">
      <c r="A50" t="s">
        <v>99</v>
      </c>
      <c r="B50" t="s">
        <v>100</v>
      </c>
      <c r="C50" t="s">
        <v>22</v>
      </c>
      <c r="D50">
        <f>VLOOKUP(A50,'wyprzedaż-enova'!A:C,3,FALSE)</f>
        <v>2334</v>
      </c>
      <c r="E50" t="s">
        <v>21</v>
      </c>
    </row>
    <row r="51" spans="1:5" x14ac:dyDescent="0.25">
      <c r="A51" t="s">
        <v>103</v>
      </c>
      <c r="B51" t="s">
        <v>104</v>
      </c>
      <c r="C51" t="s">
        <v>22</v>
      </c>
      <c r="D51">
        <f>VLOOKUP(A51,'wyprzedaż-enova'!A:C,3,FALSE)</f>
        <v>1499</v>
      </c>
      <c r="E51" t="s">
        <v>21</v>
      </c>
    </row>
    <row r="52" spans="1:5" x14ac:dyDescent="0.25">
      <c r="A52" t="s">
        <v>107</v>
      </c>
      <c r="B52" t="s">
        <v>108</v>
      </c>
      <c r="C52" t="s">
        <v>22</v>
      </c>
      <c r="D52">
        <f>VLOOKUP(A52,'wyprzedaż-enova'!A:C,3,FALSE)</f>
        <v>1957</v>
      </c>
      <c r="E52" t="s">
        <v>21</v>
      </c>
    </row>
    <row r="53" spans="1:5" x14ac:dyDescent="0.25">
      <c r="A53" t="s">
        <v>109</v>
      </c>
      <c r="B53" t="s">
        <v>110</v>
      </c>
      <c r="C53" t="s">
        <v>22</v>
      </c>
      <c r="D53">
        <f>VLOOKUP(A53,'wyprzedaż-enova'!A:C,3,FALSE)</f>
        <v>1771</v>
      </c>
      <c r="E53" t="s">
        <v>21</v>
      </c>
    </row>
    <row r="54" spans="1:5" x14ac:dyDescent="0.25">
      <c r="A54" t="s">
        <v>111</v>
      </c>
      <c r="B54" t="s">
        <v>112</v>
      </c>
      <c r="C54" t="s">
        <v>22</v>
      </c>
      <c r="D54">
        <f>VLOOKUP(A54,'wyprzedaż-enova'!A:C,3,FALSE)</f>
        <v>2442</v>
      </c>
      <c r="E54" t="s">
        <v>21</v>
      </c>
    </row>
    <row r="55" spans="1:5" x14ac:dyDescent="0.25">
      <c r="A55" t="s">
        <v>113</v>
      </c>
      <c r="B55" t="s">
        <v>114</v>
      </c>
      <c r="C55" t="s">
        <v>22</v>
      </c>
      <c r="D55">
        <f>VLOOKUP(A55,'wyprzedaż-enova'!A:C,3,FALSE)</f>
        <v>107</v>
      </c>
      <c r="E55" t="s">
        <v>21</v>
      </c>
    </row>
    <row r="56" spans="1:5" x14ac:dyDescent="0.25">
      <c r="A56" t="s">
        <v>170</v>
      </c>
      <c r="B56" t="s">
        <v>171</v>
      </c>
      <c r="C56" t="s">
        <v>22</v>
      </c>
      <c r="D56">
        <f>VLOOKUP(A56,'wyprzedaż-enova'!A:C,3,FALSE)</f>
        <v>2</v>
      </c>
      <c r="E56" t="s">
        <v>21</v>
      </c>
    </row>
    <row r="57" spans="1:5" x14ac:dyDescent="0.25">
      <c r="A57" t="s">
        <v>19</v>
      </c>
      <c r="B57" t="s">
        <v>20</v>
      </c>
      <c r="C57" t="s">
        <v>22</v>
      </c>
      <c r="D57">
        <f>VLOOKUP(A57,'wyprzedaż-enova'!A:C,3,FALSE)</f>
        <v>11</v>
      </c>
      <c r="E57" t="s">
        <v>21</v>
      </c>
    </row>
    <row r="58" spans="1:5" x14ac:dyDescent="0.25">
      <c r="A58" t="s">
        <v>1305</v>
      </c>
      <c r="B58" t="s">
        <v>1306</v>
      </c>
      <c r="C58" t="s">
        <v>22</v>
      </c>
      <c r="D58">
        <f>VLOOKUP(A58,'wyprzedaż-enova'!A:C,3,FALSE)</f>
        <v>1</v>
      </c>
      <c r="E58" t="s">
        <v>21</v>
      </c>
    </row>
    <row r="59" spans="1:5" x14ac:dyDescent="0.25">
      <c r="A59" t="s">
        <v>1315</v>
      </c>
      <c r="B59" t="s">
        <v>1316</v>
      </c>
      <c r="C59" t="s">
        <v>22</v>
      </c>
      <c r="D59">
        <f>VLOOKUP(A59,'wyprzedaż-enova'!A:C,3,FALSE)</f>
        <v>37</v>
      </c>
      <c r="E59" t="s">
        <v>21</v>
      </c>
    </row>
    <row r="60" spans="1:5" x14ac:dyDescent="0.25">
      <c r="A60" t="s">
        <v>1326</v>
      </c>
      <c r="B60" t="s">
        <v>1327</v>
      </c>
      <c r="C60" t="s">
        <v>22</v>
      </c>
      <c r="D60">
        <f>VLOOKUP(A60,'wyprzedaż-enova'!A:C,3,FALSE)</f>
        <v>1</v>
      </c>
      <c r="E60" t="s">
        <v>21</v>
      </c>
    </row>
    <row r="61" spans="1:5" x14ac:dyDescent="0.25">
      <c r="A61" t="s">
        <v>1328</v>
      </c>
      <c r="B61" t="s">
        <v>1329</v>
      </c>
      <c r="C61" t="s">
        <v>22</v>
      </c>
      <c r="D61">
        <f>VLOOKUP(A61,'wyprzedaż-enova'!A:C,3,FALSE)</f>
        <v>1</v>
      </c>
      <c r="E61" t="s">
        <v>21</v>
      </c>
    </row>
    <row r="62" spans="1:5" x14ac:dyDescent="0.25">
      <c r="A62" t="s">
        <v>1332</v>
      </c>
      <c r="B62" t="s">
        <v>1333</v>
      </c>
      <c r="C62" t="s">
        <v>22</v>
      </c>
      <c r="D62">
        <f>VLOOKUP(A62,'wyprzedaż-enova'!A:C,3,FALSE)</f>
        <v>1</v>
      </c>
      <c r="E62" t="s">
        <v>21</v>
      </c>
    </row>
    <row r="63" spans="1:5" x14ac:dyDescent="0.25">
      <c r="A63" t="s">
        <v>1367</v>
      </c>
      <c r="B63" t="s">
        <v>1368</v>
      </c>
      <c r="C63" t="s">
        <v>22</v>
      </c>
      <c r="D63">
        <f>VLOOKUP(A63,'wyprzedaż-enova'!A:C,3,FALSE)</f>
        <v>4</v>
      </c>
      <c r="E63" t="s">
        <v>21</v>
      </c>
    </row>
    <row r="64" spans="1:5" x14ac:dyDescent="0.25">
      <c r="A64" t="s">
        <v>1369</v>
      </c>
      <c r="B64" t="s">
        <v>1370</v>
      </c>
      <c r="C64" t="s">
        <v>22</v>
      </c>
      <c r="D64">
        <f>VLOOKUP(A64,'wyprzedaż-enova'!A:C,3,FALSE)</f>
        <v>1</v>
      </c>
      <c r="E64" t="s">
        <v>21</v>
      </c>
    </row>
    <row r="65" spans="1:5" x14ac:dyDescent="0.25">
      <c r="A65" t="s">
        <v>1388</v>
      </c>
      <c r="B65" t="s">
        <v>1389</v>
      </c>
      <c r="C65" t="s">
        <v>22</v>
      </c>
      <c r="D65">
        <f>VLOOKUP(A65,'wyprzedaż-enova'!A:C,3,FALSE)</f>
        <v>381</v>
      </c>
      <c r="E65" t="s">
        <v>21</v>
      </c>
    </row>
    <row r="66" spans="1:5" x14ac:dyDescent="0.25">
      <c r="A66" t="s">
        <v>1575</v>
      </c>
      <c r="B66" t="s">
        <v>1576</v>
      </c>
      <c r="C66" t="s">
        <v>22</v>
      </c>
      <c r="D66">
        <f>VLOOKUP(A66,'wyprzedaż-enova'!A:C,3,FALSE)</f>
        <v>4773</v>
      </c>
      <c r="E66" t="s">
        <v>21</v>
      </c>
    </row>
    <row r="67" spans="1:5" x14ac:dyDescent="0.25">
      <c r="A67" t="s">
        <v>1744</v>
      </c>
      <c r="B67" t="s">
        <v>5772</v>
      </c>
      <c r="C67" t="s">
        <v>33</v>
      </c>
      <c r="D67">
        <f>VLOOKUP(A67,'wyprzedaż-enova'!A:C,3,FALSE)</f>
        <v>3229</v>
      </c>
      <c r="E67" t="s">
        <v>21</v>
      </c>
    </row>
    <row r="68" spans="1:5" x14ac:dyDescent="0.25">
      <c r="A68" t="s">
        <v>257</v>
      </c>
      <c r="B68" t="s">
        <v>258</v>
      </c>
      <c r="C68" t="s">
        <v>33</v>
      </c>
      <c r="D68">
        <f>VLOOKUP(A68,'wyprzedaż-enova'!A:C,3,FALSE)</f>
        <v>4017</v>
      </c>
      <c r="E68" t="s">
        <v>21</v>
      </c>
    </row>
    <row r="69" spans="1:5" x14ac:dyDescent="0.25">
      <c r="A69" t="s">
        <v>5905</v>
      </c>
      <c r="B69" t="s">
        <v>5906</v>
      </c>
      <c r="C69" t="s">
        <v>33</v>
      </c>
      <c r="D69">
        <f>VLOOKUP(A69,'wyprzedaż-enova'!A:C,3,FALSE)</f>
        <v>5737</v>
      </c>
      <c r="E69" t="s">
        <v>21</v>
      </c>
    </row>
    <row r="70" spans="1:5" x14ac:dyDescent="0.25">
      <c r="A70" t="s">
        <v>269</v>
      </c>
      <c r="B70" t="s">
        <v>270</v>
      </c>
      <c r="C70" t="s">
        <v>33</v>
      </c>
      <c r="D70">
        <f>VLOOKUP(A70,'wyprzedaż-enova'!A:C,3,FALSE)</f>
        <v>205</v>
      </c>
      <c r="E70" t="s">
        <v>21</v>
      </c>
    </row>
    <row r="71" spans="1:5" x14ac:dyDescent="0.25">
      <c r="A71" t="s">
        <v>1581</v>
      </c>
      <c r="B71" t="s">
        <v>1582</v>
      </c>
      <c r="C71" t="s">
        <v>462</v>
      </c>
      <c r="D71">
        <f>VLOOKUP(A71,'wyprzedaż-enova'!A:C,3,FALSE)</f>
        <v>3</v>
      </c>
      <c r="E71" t="s">
        <v>21</v>
      </c>
    </row>
    <row r="72" spans="1:5" x14ac:dyDescent="0.25">
      <c r="A72" t="s">
        <v>1361</v>
      </c>
      <c r="B72" t="s">
        <v>1362</v>
      </c>
      <c r="C72" t="s">
        <v>462</v>
      </c>
      <c r="D72">
        <f>VLOOKUP(A72,'wyprzedaż-enova'!A:C,3,FALSE)</f>
        <v>1</v>
      </c>
      <c r="E72" t="s">
        <v>21</v>
      </c>
    </row>
    <row r="73" spans="1:5" x14ac:dyDescent="0.25">
      <c r="A73" t="s">
        <v>4861</v>
      </c>
      <c r="B73" t="s">
        <v>4862</v>
      </c>
      <c r="C73" t="s">
        <v>462</v>
      </c>
      <c r="D73">
        <f>VLOOKUP(A73,'wyprzedaż-enova'!A:C,3,FALSE)</f>
        <v>0</v>
      </c>
      <c r="E73" t="s">
        <v>21</v>
      </c>
    </row>
    <row r="74" spans="1:5" x14ac:dyDescent="0.25">
      <c r="A74" t="s">
        <v>1866</v>
      </c>
      <c r="B74" t="s">
        <v>4784</v>
      </c>
      <c r="C74" t="s">
        <v>462</v>
      </c>
      <c r="D74">
        <f>VLOOKUP(A74,'wyprzedaż-enova'!A:C,3,FALSE)</f>
        <v>0</v>
      </c>
      <c r="E74" t="s">
        <v>21</v>
      </c>
    </row>
    <row r="75" spans="1:5" x14ac:dyDescent="0.25">
      <c r="A75" t="s">
        <v>1868</v>
      </c>
      <c r="B75" t="s">
        <v>4906</v>
      </c>
      <c r="C75" t="s">
        <v>462</v>
      </c>
      <c r="D75">
        <f>VLOOKUP(A75,'wyprzedaż-enova'!A:C,3,FALSE)</f>
        <v>0</v>
      </c>
      <c r="E75" t="s">
        <v>21</v>
      </c>
    </row>
    <row r="76" spans="1:5" x14ac:dyDescent="0.25">
      <c r="A76" t="s">
        <v>4903</v>
      </c>
      <c r="B76" t="s">
        <v>4904</v>
      </c>
      <c r="C76" t="s">
        <v>462</v>
      </c>
      <c r="D76">
        <f>VLOOKUP(A76,'wyprzedaż-enova'!A:C,3,FALSE)</f>
        <v>0</v>
      </c>
      <c r="E76" t="s">
        <v>21</v>
      </c>
    </row>
    <row r="77" spans="1:5" x14ac:dyDescent="0.25">
      <c r="A77" t="s">
        <v>6525</v>
      </c>
      <c r="B77" t="s">
        <v>6526</v>
      </c>
      <c r="C77" t="s">
        <v>6524</v>
      </c>
      <c r="D77">
        <f>VLOOKUP(A77,'wyprzedaż-enova'!A:C,3,FALSE)</f>
        <v>0</v>
      </c>
      <c r="E77" t="s">
        <v>21</v>
      </c>
    </row>
    <row r="78" spans="1:5" x14ac:dyDescent="0.25">
      <c r="A78" t="s">
        <v>6527</v>
      </c>
      <c r="B78" t="s">
        <v>6528</v>
      </c>
      <c r="C78" t="s">
        <v>6524</v>
      </c>
      <c r="D78">
        <f>VLOOKUP(A78,'wyprzedaż-enova'!A:C,3,FALSE)</f>
        <v>2000</v>
      </c>
      <c r="E78" t="s">
        <v>21</v>
      </c>
    </row>
    <row r="79" spans="1:5" x14ac:dyDescent="0.25">
      <c r="A79" t="s">
        <v>6529</v>
      </c>
      <c r="B79" t="s">
        <v>6530</v>
      </c>
      <c r="C79" t="s">
        <v>6524</v>
      </c>
      <c r="D79">
        <f>VLOOKUP(A79,'wyprzedaż-enova'!A:C,3,FALSE)</f>
        <v>0</v>
      </c>
      <c r="E79" t="s">
        <v>21</v>
      </c>
    </row>
    <row r="80" spans="1:5" x14ac:dyDescent="0.25">
      <c r="A80" t="s">
        <v>6531</v>
      </c>
      <c r="B80" t="s">
        <v>6532</v>
      </c>
      <c r="C80" t="s">
        <v>6524</v>
      </c>
      <c r="D80">
        <f>VLOOKUP(A80,'wyprzedaż-enova'!A:C,3,FALSE)</f>
        <v>0</v>
      </c>
      <c r="E80" t="s">
        <v>21</v>
      </c>
    </row>
    <row r="81" spans="1:5" x14ac:dyDescent="0.25">
      <c r="A81" t="s">
        <v>6533</v>
      </c>
      <c r="B81" t="s">
        <v>6534</v>
      </c>
      <c r="C81" t="s">
        <v>6524</v>
      </c>
      <c r="D81">
        <f>VLOOKUP(A81,'wyprzedaż-enova'!A:C,3,FALSE)</f>
        <v>0</v>
      </c>
      <c r="E81" t="s">
        <v>21</v>
      </c>
    </row>
    <row r="82" spans="1:5" x14ac:dyDescent="0.25">
      <c r="A82" t="s">
        <v>6535</v>
      </c>
      <c r="B82" t="s">
        <v>6536</v>
      </c>
      <c r="C82" t="s">
        <v>6524</v>
      </c>
      <c r="D82">
        <f>VLOOKUP(A82,'wyprzedaż-enova'!A:C,3,FALSE)</f>
        <v>33</v>
      </c>
      <c r="E82" t="s">
        <v>21</v>
      </c>
    </row>
    <row r="83" spans="1:5" x14ac:dyDescent="0.25">
      <c r="A83" t="s">
        <v>6537</v>
      </c>
      <c r="B83" t="s">
        <v>6538</v>
      </c>
      <c r="C83" t="s">
        <v>6524</v>
      </c>
      <c r="D83">
        <f>VLOOKUP(A83,'wyprzedaż-enova'!A:C,3,FALSE)</f>
        <v>0</v>
      </c>
      <c r="E83" t="s">
        <v>21</v>
      </c>
    </row>
    <row r="84" spans="1:5" x14ac:dyDescent="0.25">
      <c r="A84" t="s">
        <v>6540</v>
      </c>
      <c r="B84" t="s">
        <v>6541</v>
      </c>
      <c r="C84" t="s">
        <v>6539</v>
      </c>
      <c r="D84">
        <f>VLOOKUP(A84,'wyprzedaż-enova'!A:C,3,FALSE)</f>
        <v>250</v>
      </c>
      <c r="E84" t="s">
        <v>21</v>
      </c>
    </row>
    <row r="85" spans="1:5" x14ac:dyDescent="0.25">
      <c r="A85" t="s">
        <v>6542</v>
      </c>
      <c r="B85" t="s">
        <v>6543</v>
      </c>
      <c r="C85" t="s">
        <v>6539</v>
      </c>
      <c r="D85">
        <f>VLOOKUP(A85,'wyprzedaż-enova'!A:C,3,FALSE)</f>
        <v>14</v>
      </c>
      <c r="E85" t="s">
        <v>21</v>
      </c>
    </row>
    <row r="86" spans="1:5" x14ac:dyDescent="0.25">
      <c r="A86" t="s">
        <v>6544</v>
      </c>
      <c r="B86" t="s">
        <v>6545</v>
      </c>
      <c r="C86" t="s">
        <v>6539</v>
      </c>
      <c r="D86">
        <f>VLOOKUP(A86,'wyprzedaż-enova'!A:C,3,FALSE)</f>
        <v>19</v>
      </c>
      <c r="E86" t="s">
        <v>21</v>
      </c>
    </row>
    <row r="87" spans="1:5" x14ac:dyDescent="0.25">
      <c r="A87" t="s">
        <v>6546</v>
      </c>
      <c r="B87" t="s">
        <v>6547</v>
      </c>
      <c r="C87" t="s">
        <v>6539</v>
      </c>
      <c r="D87">
        <f>VLOOKUP(A87,'wyprzedaż-enova'!A:C,3,FALSE)</f>
        <v>1</v>
      </c>
      <c r="E87" t="s">
        <v>21</v>
      </c>
    </row>
    <row r="88" spans="1:5" x14ac:dyDescent="0.25">
      <c r="A88" t="s">
        <v>6548</v>
      </c>
      <c r="B88" t="s">
        <v>6549</v>
      </c>
      <c r="C88" t="s">
        <v>6539</v>
      </c>
      <c r="D88">
        <f>VLOOKUP(A88,'wyprzedaż-enova'!A:C,3,FALSE)</f>
        <v>2</v>
      </c>
      <c r="E88" t="s">
        <v>21</v>
      </c>
    </row>
    <row r="89" spans="1:5" x14ac:dyDescent="0.25">
      <c r="A89" t="s">
        <v>6550</v>
      </c>
      <c r="B89" t="s">
        <v>6551</v>
      </c>
      <c r="C89" t="s">
        <v>6539</v>
      </c>
      <c r="D89">
        <f>VLOOKUP(A89,'wyprzedaż-enova'!A:C,3,FALSE)</f>
        <v>35</v>
      </c>
      <c r="E89" t="s">
        <v>21</v>
      </c>
    </row>
    <row r="90" spans="1:5" x14ac:dyDescent="0.25">
      <c r="A90" t="s">
        <v>6552</v>
      </c>
      <c r="B90" t="s">
        <v>6553</v>
      </c>
      <c r="C90" t="s">
        <v>6539</v>
      </c>
      <c r="D90">
        <f>VLOOKUP(A90,'wyprzedaż-enova'!A:C,3,FALSE)</f>
        <v>10</v>
      </c>
      <c r="E90" t="s">
        <v>21</v>
      </c>
    </row>
    <row r="91" spans="1:5" x14ac:dyDescent="0.25">
      <c r="A91" t="s">
        <v>6554</v>
      </c>
      <c r="B91" t="s">
        <v>6555</v>
      </c>
      <c r="C91" t="s">
        <v>6539</v>
      </c>
      <c r="D91">
        <f>VLOOKUP(A91,'wyprzedaż-enova'!A:C,3,FALSE)</f>
        <v>50</v>
      </c>
      <c r="E91" t="s">
        <v>21</v>
      </c>
    </row>
    <row r="92" spans="1:5" x14ac:dyDescent="0.25">
      <c r="A92" t="s">
        <v>6556</v>
      </c>
      <c r="B92" t="s">
        <v>6557</v>
      </c>
      <c r="C92" t="s">
        <v>6539</v>
      </c>
      <c r="D92">
        <f>VLOOKUP(A92,'wyprzedaż-enova'!A:C,3,FALSE)</f>
        <v>30</v>
      </c>
      <c r="E92" t="s">
        <v>21</v>
      </c>
    </row>
    <row r="93" spans="1:5" x14ac:dyDescent="0.25">
      <c r="A93" t="s">
        <v>6558</v>
      </c>
      <c r="B93" t="s">
        <v>6559</v>
      </c>
      <c r="C93" t="s">
        <v>6539</v>
      </c>
      <c r="D93">
        <f>VLOOKUP(A93,'wyprzedaż-enova'!A:C,3,FALSE)</f>
        <v>1</v>
      </c>
      <c r="E93" t="s">
        <v>21</v>
      </c>
    </row>
    <row r="94" spans="1:5" x14ac:dyDescent="0.25">
      <c r="A94" t="s">
        <v>6560</v>
      </c>
      <c r="B94" t="s">
        <v>6561</v>
      </c>
      <c r="C94" t="s">
        <v>6539</v>
      </c>
      <c r="D94">
        <f>VLOOKUP(A94,'wyprzedaż-enova'!A:C,3,FALSE)</f>
        <v>10</v>
      </c>
      <c r="E94" t="s">
        <v>21</v>
      </c>
    </row>
    <row r="95" spans="1:5" x14ac:dyDescent="0.25">
      <c r="A95" t="s">
        <v>6562</v>
      </c>
      <c r="B95" t="s">
        <v>6563</v>
      </c>
      <c r="C95" t="s">
        <v>6539</v>
      </c>
      <c r="D95">
        <f>VLOOKUP(A95,'wyprzedaż-enova'!A:C,3,FALSE)</f>
        <v>1</v>
      </c>
      <c r="E95" t="s">
        <v>21</v>
      </c>
    </row>
    <row r="96" spans="1:5" x14ac:dyDescent="0.25">
      <c r="A96" t="s">
        <v>6564</v>
      </c>
      <c r="B96" t="s">
        <v>6565</v>
      </c>
      <c r="C96" t="s">
        <v>6539</v>
      </c>
      <c r="D96">
        <f>VLOOKUP(A96,'wyprzedaż-enova'!A:C,3,FALSE)</f>
        <v>238</v>
      </c>
      <c r="E96" t="s">
        <v>21</v>
      </c>
    </row>
    <row r="97" spans="1:5" x14ac:dyDescent="0.25">
      <c r="A97" t="s">
        <v>6566</v>
      </c>
      <c r="B97" t="s">
        <v>6567</v>
      </c>
      <c r="C97" t="s">
        <v>6539</v>
      </c>
      <c r="D97">
        <f>VLOOKUP(A97,'wyprzedaż-enova'!A:C,3,FALSE)</f>
        <v>1</v>
      </c>
      <c r="E97" t="s">
        <v>21</v>
      </c>
    </row>
    <row r="98" spans="1:5" x14ac:dyDescent="0.25">
      <c r="A98" t="s">
        <v>6568</v>
      </c>
      <c r="B98" t="s">
        <v>6569</v>
      </c>
      <c r="C98" t="s">
        <v>6539</v>
      </c>
      <c r="D98">
        <f>VLOOKUP(A98,'wyprzedaż-enova'!A:C,3,FALSE)</f>
        <v>2</v>
      </c>
      <c r="E98" t="s">
        <v>21</v>
      </c>
    </row>
    <row r="99" spans="1:5" x14ac:dyDescent="0.25">
      <c r="A99" t="s">
        <v>6570</v>
      </c>
      <c r="B99" t="s">
        <v>6571</v>
      </c>
      <c r="C99" t="s">
        <v>6539</v>
      </c>
      <c r="D99">
        <f>VLOOKUP(A99,'wyprzedaż-enova'!A:C,3,FALSE)</f>
        <v>34</v>
      </c>
      <c r="E99" t="s">
        <v>21</v>
      </c>
    </row>
    <row r="100" spans="1:5" x14ac:dyDescent="0.25">
      <c r="A100" t="s">
        <v>6572</v>
      </c>
      <c r="B100" t="s">
        <v>6573</v>
      </c>
      <c r="C100" t="s">
        <v>6539</v>
      </c>
      <c r="D100">
        <f>VLOOKUP(A100,'wyprzedaż-enova'!A:C,3,FALSE)</f>
        <v>178</v>
      </c>
      <c r="E100" t="s">
        <v>21</v>
      </c>
    </row>
    <row r="101" spans="1:5" x14ac:dyDescent="0.25">
      <c r="A101" t="s">
        <v>6574</v>
      </c>
      <c r="B101" t="s">
        <v>6575</v>
      </c>
      <c r="C101" t="s">
        <v>6539</v>
      </c>
      <c r="D101">
        <f>VLOOKUP(A101,'wyprzedaż-enova'!A:C,3,FALSE)</f>
        <v>2</v>
      </c>
      <c r="E101" t="s">
        <v>21</v>
      </c>
    </row>
    <row r="102" spans="1:5" x14ac:dyDescent="0.25">
      <c r="A102" t="s">
        <v>6576</v>
      </c>
      <c r="B102" t="s">
        <v>6577</v>
      </c>
      <c r="C102" t="s">
        <v>6539</v>
      </c>
      <c r="D102">
        <f>VLOOKUP(A102,'wyprzedaż-enova'!A:C,3,FALSE)</f>
        <v>50</v>
      </c>
      <c r="E102" t="s">
        <v>21</v>
      </c>
    </row>
    <row r="103" spans="1:5" x14ac:dyDescent="0.25">
      <c r="A103" t="s">
        <v>6578</v>
      </c>
      <c r="B103" t="s">
        <v>6579</v>
      </c>
      <c r="C103" t="s">
        <v>6539</v>
      </c>
      <c r="D103">
        <f>VLOOKUP(A103,'wyprzedaż-enova'!A:C,3,FALSE)</f>
        <v>6</v>
      </c>
      <c r="E103" t="s">
        <v>21</v>
      </c>
    </row>
    <row r="104" spans="1:5" x14ac:dyDescent="0.25">
      <c r="A104" t="s">
        <v>6580</v>
      </c>
      <c r="B104" t="s">
        <v>6581</v>
      </c>
      <c r="C104" t="s">
        <v>6539</v>
      </c>
      <c r="D104">
        <f>VLOOKUP(A104,'wyprzedaż-enova'!A:C,3,FALSE)</f>
        <v>1</v>
      </c>
      <c r="E104" t="s">
        <v>21</v>
      </c>
    </row>
    <row r="105" spans="1:5" x14ac:dyDescent="0.25">
      <c r="A105" t="s">
        <v>6582</v>
      </c>
      <c r="B105" t="s">
        <v>6583</v>
      </c>
      <c r="C105" t="s">
        <v>6539</v>
      </c>
      <c r="D105">
        <f>VLOOKUP(A105,'wyprzedaż-enova'!A:C,3,FALSE)</f>
        <v>162</v>
      </c>
      <c r="E105" t="s">
        <v>21</v>
      </c>
    </row>
    <row r="106" spans="1:5" x14ac:dyDescent="0.25">
      <c r="A106" t="s">
        <v>6584</v>
      </c>
      <c r="B106" t="s">
        <v>6585</v>
      </c>
      <c r="C106" t="s">
        <v>6539</v>
      </c>
      <c r="D106">
        <f>VLOOKUP(A106,'wyprzedaż-enova'!A:C,3,FALSE)</f>
        <v>30</v>
      </c>
      <c r="E106" t="s">
        <v>21</v>
      </c>
    </row>
    <row r="107" spans="1:5" x14ac:dyDescent="0.25">
      <c r="A107" t="s">
        <v>6586</v>
      </c>
      <c r="B107" t="s">
        <v>6587</v>
      </c>
      <c r="C107" t="s">
        <v>6539</v>
      </c>
      <c r="D107">
        <f>VLOOKUP(A107,'wyprzedaż-enova'!A:C,3,FALSE)</f>
        <v>165</v>
      </c>
      <c r="E107" t="s">
        <v>21</v>
      </c>
    </row>
    <row r="108" spans="1:5" x14ac:dyDescent="0.25">
      <c r="A108" t="s">
        <v>6588</v>
      </c>
      <c r="B108" t="s">
        <v>6589</v>
      </c>
      <c r="C108" t="s">
        <v>6539</v>
      </c>
      <c r="D108">
        <f>VLOOKUP(A108,'wyprzedaż-enova'!A:C,3,FALSE)</f>
        <v>18</v>
      </c>
      <c r="E108" t="s">
        <v>21</v>
      </c>
    </row>
    <row r="109" spans="1:5" x14ac:dyDescent="0.25">
      <c r="A109" t="s">
        <v>6590</v>
      </c>
      <c r="B109" t="s">
        <v>6591</v>
      </c>
      <c r="C109" t="s">
        <v>6539</v>
      </c>
      <c r="D109">
        <f>VLOOKUP(A109,'wyprzedaż-enova'!A:C,3,FALSE)</f>
        <v>1</v>
      </c>
      <c r="E109" t="s">
        <v>21</v>
      </c>
    </row>
    <row r="110" spans="1:5" x14ac:dyDescent="0.25">
      <c r="A110" t="s">
        <v>6592</v>
      </c>
      <c r="B110" t="s">
        <v>6593</v>
      </c>
      <c r="C110" t="s">
        <v>6539</v>
      </c>
      <c r="D110">
        <f>VLOOKUP(A110,'wyprzedaż-enova'!A:C,3,FALSE)</f>
        <v>8</v>
      </c>
      <c r="E110" t="s">
        <v>21</v>
      </c>
    </row>
    <row r="111" spans="1:5" x14ac:dyDescent="0.25">
      <c r="A111" t="s">
        <v>6594</v>
      </c>
      <c r="B111" t="s">
        <v>6595</v>
      </c>
      <c r="C111" t="s">
        <v>6539</v>
      </c>
      <c r="D111">
        <f>VLOOKUP(A111,'wyprzedaż-enova'!A:C,3,FALSE)</f>
        <v>1</v>
      </c>
      <c r="E111" t="s">
        <v>21</v>
      </c>
    </row>
    <row r="112" spans="1:5" x14ac:dyDescent="0.25">
      <c r="A112" t="s">
        <v>6596</v>
      </c>
      <c r="B112" t="s">
        <v>6597</v>
      </c>
      <c r="C112" t="s">
        <v>6539</v>
      </c>
      <c r="D112">
        <f>VLOOKUP(A112,'wyprzedaż-enova'!A:C,3,FALSE)</f>
        <v>1</v>
      </c>
      <c r="E112" t="s">
        <v>21</v>
      </c>
    </row>
    <row r="113" spans="1:5" x14ac:dyDescent="0.25">
      <c r="A113" t="s">
        <v>6598</v>
      </c>
      <c r="B113" t="s">
        <v>6599</v>
      </c>
      <c r="C113" t="s">
        <v>6539</v>
      </c>
      <c r="D113">
        <f>VLOOKUP(A113,'wyprzedaż-enova'!A:C,3,FALSE)</f>
        <v>72</v>
      </c>
      <c r="E113" t="s">
        <v>21</v>
      </c>
    </row>
    <row r="114" spans="1:5" x14ac:dyDescent="0.25">
      <c r="A114" t="s">
        <v>6600</v>
      </c>
      <c r="B114" t="s">
        <v>6601</v>
      </c>
      <c r="C114" t="s">
        <v>6539</v>
      </c>
      <c r="D114">
        <f>VLOOKUP(A114,'wyprzedaż-enova'!A:C,3,FALSE)</f>
        <v>24</v>
      </c>
      <c r="E114" t="s">
        <v>21</v>
      </c>
    </row>
    <row r="115" spans="1:5" x14ac:dyDescent="0.25">
      <c r="A115" t="s">
        <v>6602</v>
      </c>
      <c r="B115" t="s">
        <v>6603</v>
      </c>
      <c r="C115" t="s">
        <v>6539</v>
      </c>
      <c r="D115">
        <f>VLOOKUP(A115,'wyprzedaż-enova'!A:C,3,FALSE)</f>
        <v>12</v>
      </c>
      <c r="E115" t="s">
        <v>21</v>
      </c>
    </row>
    <row r="116" spans="1:5" x14ac:dyDescent="0.25">
      <c r="A116" t="s">
        <v>6604</v>
      </c>
      <c r="B116" t="s">
        <v>6605</v>
      </c>
      <c r="C116" t="s">
        <v>6539</v>
      </c>
      <c r="D116">
        <f>VLOOKUP(A116,'wyprzedaż-enova'!A:C,3,FALSE)</f>
        <v>93</v>
      </c>
      <c r="E116" t="s">
        <v>21</v>
      </c>
    </row>
    <row r="117" spans="1:5" x14ac:dyDescent="0.25">
      <c r="A117" t="s">
        <v>6606</v>
      </c>
      <c r="B117" t="s">
        <v>6607</v>
      </c>
      <c r="C117" t="s">
        <v>6539</v>
      </c>
      <c r="D117">
        <f>VLOOKUP(A117,'wyprzedaż-enova'!A:C,3,FALSE)</f>
        <v>5</v>
      </c>
      <c r="E117" t="s">
        <v>21</v>
      </c>
    </row>
    <row r="118" spans="1:5" x14ac:dyDescent="0.25">
      <c r="A118" t="s">
        <v>6608</v>
      </c>
      <c r="B118" t="s">
        <v>6609</v>
      </c>
      <c r="C118" t="s">
        <v>6539</v>
      </c>
      <c r="D118">
        <f>VLOOKUP(A118,'wyprzedaż-enova'!A:C,3,FALSE)</f>
        <v>8</v>
      </c>
      <c r="E118" t="s">
        <v>21</v>
      </c>
    </row>
    <row r="119" spans="1:5" x14ac:dyDescent="0.25">
      <c r="A119" t="s">
        <v>6610</v>
      </c>
      <c r="B119" t="s">
        <v>6611</v>
      </c>
      <c r="C119" t="s">
        <v>6539</v>
      </c>
      <c r="D119">
        <f>VLOOKUP(A119,'wyprzedaż-enova'!A:C,3,FALSE)</f>
        <v>16</v>
      </c>
      <c r="E119" t="s">
        <v>21</v>
      </c>
    </row>
    <row r="120" spans="1:5" x14ac:dyDescent="0.25">
      <c r="A120" t="s">
        <v>6612</v>
      </c>
      <c r="B120" t="s">
        <v>6613</v>
      </c>
      <c r="C120" t="s">
        <v>6539</v>
      </c>
      <c r="D120">
        <f>VLOOKUP(A120,'wyprzedaż-enova'!A:C,3,FALSE)</f>
        <v>21</v>
      </c>
      <c r="E120" t="s">
        <v>21</v>
      </c>
    </row>
    <row r="121" spans="1:5" x14ac:dyDescent="0.25">
      <c r="A121" t="s">
        <v>6614</v>
      </c>
      <c r="B121" t="s">
        <v>6615</v>
      </c>
      <c r="C121" t="s">
        <v>6539</v>
      </c>
      <c r="D121">
        <f>VLOOKUP(A121,'wyprzedaż-enova'!A:C,3,FALSE)</f>
        <v>125</v>
      </c>
      <c r="E121" t="s">
        <v>21</v>
      </c>
    </row>
    <row r="122" spans="1:5" x14ac:dyDescent="0.25">
      <c r="A122" t="s">
        <v>6616</v>
      </c>
      <c r="B122" t="s">
        <v>6617</v>
      </c>
      <c r="C122" t="s">
        <v>6539</v>
      </c>
      <c r="D122">
        <f>VLOOKUP(A122,'wyprzedaż-enova'!A:C,3,FALSE)</f>
        <v>2</v>
      </c>
      <c r="E122" t="s">
        <v>21</v>
      </c>
    </row>
    <row r="123" spans="1:5" x14ac:dyDescent="0.25">
      <c r="A123" t="s">
        <v>6618</v>
      </c>
      <c r="B123" t="s">
        <v>6619</v>
      </c>
      <c r="C123" t="s">
        <v>6539</v>
      </c>
      <c r="D123">
        <f>VLOOKUP(A123,'wyprzedaż-enova'!A:C,3,FALSE)</f>
        <v>1</v>
      </c>
      <c r="E123" t="s">
        <v>21</v>
      </c>
    </row>
    <row r="124" spans="1:5" x14ac:dyDescent="0.25">
      <c r="A124" t="s">
        <v>6620</v>
      </c>
      <c r="B124" t="s">
        <v>6621</v>
      </c>
      <c r="C124" t="s">
        <v>6539</v>
      </c>
      <c r="D124">
        <f>VLOOKUP(A124,'wyprzedaż-enova'!A:C,3,FALSE)</f>
        <v>4</v>
      </c>
      <c r="E124" t="s">
        <v>21</v>
      </c>
    </row>
    <row r="125" spans="1:5" x14ac:dyDescent="0.25">
      <c r="A125" t="s">
        <v>6622</v>
      </c>
      <c r="B125" t="s">
        <v>6623</v>
      </c>
      <c r="C125" t="s">
        <v>6539</v>
      </c>
      <c r="D125">
        <f>VLOOKUP(A125,'wyprzedaż-enova'!A:C,3,FALSE)</f>
        <v>58</v>
      </c>
      <c r="E125" t="s">
        <v>21</v>
      </c>
    </row>
    <row r="126" spans="1:5" x14ac:dyDescent="0.25">
      <c r="A126" t="s">
        <v>6624</v>
      </c>
      <c r="B126" t="s">
        <v>6625</v>
      </c>
      <c r="C126" t="s">
        <v>6539</v>
      </c>
      <c r="D126">
        <f>VLOOKUP(A126,'wyprzedaż-enova'!A:C,3,FALSE)</f>
        <v>20</v>
      </c>
      <c r="E126" t="s">
        <v>21</v>
      </c>
    </row>
    <row r="127" spans="1:5" x14ac:dyDescent="0.25">
      <c r="A127" t="s">
        <v>6626</v>
      </c>
      <c r="B127" t="s">
        <v>6627</v>
      </c>
      <c r="C127" t="s">
        <v>6539</v>
      </c>
      <c r="D127">
        <f>VLOOKUP(A127,'wyprzedaż-enova'!A:C,3,FALSE)</f>
        <v>2</v>
      </c>
      <c r="E127" t="s">
        <v>21</v>
      </c>
    </row>
    <row r="128" spans="1:5" x14ac:dyDescent="0.25">
      <c r="A128" t="s">
        <v>6628</v>
      </c>
      <c r="B128" t="s">
        <v>6629</v>
      </c>
      <c r="C128" t="s">
        <v>6539</v>
      </c>
      <c r="D128">
        <f>VLOOKUP(A128,'wyprzedaż-enova'!A:C,3,FALSE)</f>
        <v>270</v>
      </c>
      <c r="E128" t="s">
        <v>21</v>
      </c>
    </row>
    <row r="129" spans="1:5" x14ac:dyDescent="0.25">
      <c r="A129" t="s">
        <v>6630</v>
      </c>
      <c r="B129" t="s">
        <v>6631</v>
      </c>
      <c r="C129" t="s">
        <v>6539</v>
      </c>
      <c r="D129">
        <f>VLOOKUP(A129,'wyprzedaż-enova'!A:C,3,FALSE)</f>
        <v>200</v>
      </c>
      <c r="E129" t="s">
        <v>21</v>
      </c>
    </row>
    <row r="130" spans="1:5" x14ac:dyDescent="0.25">
      <c r="A130" t="s">
        <v>6632</v>
      </c>
      <c r="B130" t="s">
        <v>6633</v>
      </c>
      <c r="C130" t="s">
        <v>6539</v>
      </c>
      <c r="D130">
        <f>VLOOKUP(A130,'wyprzedaż-enova'!A:C,3,FALSE)</f>
        <v>100</v>
      </c>
      <c r="E130" t="s">
        <v>21</v>
      </c>
    </row>
    <row r="131" spans="1:5" x14ac:dyDescent="0.25">
      <c r="A131" t="s">
        <v>6634</v>
      </c>
      <c r="B131" t="s">
        <v>6635</v>
      </c>
      <c r="C131" t="s">
        <v>6539</v>
      </c>
      <c r="D131">
        <f>VLOOKUP(A131,'wyprzedaż-enova'!A:C,3,FALSE)</f>
        <v>22</v>
      </c>
      <c r="E131" t="s">
        <v>21</v>
      </c>
    </row>
    <row r="132" spans="1:5" x14ac:dyDescent="0.25">
      <c r="A132" t="s">
        <v>6636</v>
      </c>
      <c r="B132" t="s">
        <v>6637</v>
      </c>
      <c r="C132" t="s">
        <v>6539</v>
      </c>
      <c r="D132">
        <f>VLOOKUP(A132,'wyprzedaż-enova'!A:C,3,FALSE)</f>
        <v>8</v>
      </c>
      <c r="E132" t="s">
        <v>21</v>
      </c>
    </row>
    <row r="133" spans="1:5" x14ac:dyDescent="0.25">
      <c r="A133" t="s">
        <v>6638</v>
      </c>
      <c r="B133" t="s">
        <v>6639</v>
      </c>
      <c r="C133" t="s">
        <v>6539</v>
      </c>
      <c r="D133">
        <f>VLOOKUP(A133,'wyprzedaż-enova'!A:C,3,FALSE)</f>
        <v>2</v>
      </c>
      <c r="E133" t="s">
        <v>21</v>
      </c>
    </row>
    <row r="134" spans="1:5" x14ac:dyDescent="0.25">
      <c r="A134" t="s">
        <v>6640</v>
      </c>
      <c r="B134" t="s">
        <v>6641</v>
      </c>
      <c r="C134" t="s">
        <v>6539</v>
      </c>
      <c r="D134">
        <f>VLOOKUP(A134,'wyprzedaż-enova'!A:C,3,FALSE)</f>
        <v>6</v>
      </c>
      <c r="E134" t="s">
        <v>21</v>
      </c>
    </row>
    <row r="135" spans="1:5" x14ac:dyDescent="0.25">
      <c r="A135" t="s">
        <v>6642</v>
      </c>
      <c r="B135" t="s">
        <v>6643</v>
      </c>
      <c r="C135" t="s">
        <v>6539</v>
      </c>
      <c r="D135">
        <f>VLOOKUP(A135,'wyprzedaż-enova'!A:C,3,FALSE)</f>
        <v>10</v>
      </c>
      <c r="E135" t="s">
        <v>21</v>
      </c>
    </row>
    <row r="136" spans="1:5" x14ac:dyDescent="0.25">
      <c r="A136" t="s">
        <v>6644</v>
      </c>
      <c r="B136" t="s">
        <v>6645</v>
      </c>
      <c r="C136" t="s">
        <v>6539</v>
      </c>
      <c r="D136">
        <f>VLOOKUP(A136,'wyprzedaż-enova'!A:C,3,FALSE)</f>
        <v>1</v>
      </c>
      <c r="E136" t="s">
        <v>21</v>
      </c>
    </row>
    <row r="137" spans="1:5" x14ac:dyDescent="0.25">
      <c r="A137" t="s">
        <v>6646</v>
      </c>
      <c r="B137" t="s">
        <v>6647</v>
      </c>
      <c r="C137" t="s">
        <v>6539</v>
      </c>
      <c r="D137">
        <f>VLOOKUP(A137,'wyprzedaż-enova'!A:C,3,FALSE)</f>
        <v>2</v>
      </c>
      <c r="E137" t="s">
        <v>21</v>
      </c>
    </row>
    <row r="138" spans="1:5" x14ac:dyDescent="0.25">
      <c r="A138" t="s">
        <v>6650</v>
      </c>
      <c r="B138" t="s">
        <v>6651</v>
      </c>
      <c r="C138" t="s">
        <v>6539</v>
      </c>
      <c r="D138">
        <f>VLOOKUP(A138,'wyprzedaż-enova'!A:C,3,FALSE)</f>
        <v>1</v>
      </c>
      <c r="E138" t="s">
        <v>21</v>
      </c>
    </row>
    <row r="139" spans="1:5" x14ac:dyDescent="0.25">
      <c r="A139" t="s">
        <v>6652</v>
      </c>
      <c r="B139" t="s">
        <v>6653</v>
      </c>
      <c r="C139" t="s">
        <v>6539</v>
      </c>
      <c r="D139">
        <f>VLOOKUP(A139,'wyprzedaż-enova'!A:C,3,FALSE)</f>
        <v>1</v>
      </c>
      <c r="E139" t="s">
        <v>21</v>
      </c>
    </row>
    <row r="140" spans="1:5" x14ac:dyDescent="0.25">
      <c r="A140" t="s">
        <v>6654</v>
      </c>
      <c r="B140" t="s">
        <v>6655</v>
      </c>
      <c r="C140" t="s">
        <v>6539</v>
      </c>
      <c r="D140">
        <f>VLOOKUP(A140,'wyprzedaż-enova'!A:C,3,FALSE)</f>
        <v>10</v>
      </c>
      <c r="E140" t="s">
        <v>21</v>
      </c>
    </row>
    <row r="141" spans="1:5" x14ac:dyDescent="0.25">
      <c r="A141" t="s">
        <v>6656</v>
      </c>
      <c r="B141" t="s">
        <v>6657</v>
      </c>
      <c r="C141" t="s">
        <v>6539</v>
      </c>
      <c r="D141">
        <f>VLOOKUP(A141,'wyprzedaż-enova'!A:C,3,FALSE)</f>
        <v>3</v>
      </c>
      <c r="E141" t="s">
        <v>21</v>
      </c>
    </row>
    <row r="142" spans="1:5" x14ac:dyDescent="0.25">
      <c r="A142" t="s">
        <v>6658</v>
      </c>
      <c r="B142" t="s">
        <v>6659</v>
      </c>
      <c r="C142" t="s">
        <v>6539</v>
      </c>
      <c r="D142">
        <f>VLOOKUP(A142,'wyprzedaż-enova'!A:C,3,FALSE)</f>
        <v>4</v>
      </c>
      <c r="E142" t="s">
        <v>21</v>
      </c>
    </row>
    <row r="143" spans="1:5" x14ac:dyDescent="0.25">
      <c r="A143" t="s">
        <v>6660</v>
      </c>
      <c r="B143" t="s">
        <v>6661</v>
      </c>
      <c r="C143" t="s">
        <v>6539</v>
      </c>
      <c r="D143">
        <f>VLOOKUP(A143,'wyprzedaż-enova'!A:C,3,FALSE)</f>
        <v>1</v>
      </c>
      <c r="E143" t="s">
        <v>21</v>
      </c>
    </row>
    <row r="144" spans="1:5" x14ac:dyDescent="0.25">
      <c r="A144" t="s">
        <v>6662</v>
      </c>
      <c r="B144" t="s">
        <v>6663</v>
      </c>
      <c r="C144" t="s">
        <v>6539</v>
      </c>
      <c r="D144">
        <f>VLOOKUP(A144,'wyprzedaż-enova'!A:C,3,FALSE)</f>
        <v>2</v>
      </c>
      <c r="E144" t="s">
        <v>21</v>
      </c>
    </row>
    <row r="145" spans="1:5" x14ac:dyDescent="0.25">
      <c r="A145" t="s">
        <v>6664</v>
      </c>
      <c r="B145" t="s">
        <v>6665</v>
      </c>
      <c r="C145" t="s">
        <v>6539</v>
      </c>
      <c r="D145">
        <f>VLOOKUP(A145,'wyprzedaż-enova'!A:C,3,FALSE)</f>
        <v>5</v>
      </c>
      <c r="E145" t="s">
        <v>21</v>
      </c>
    </row>
    <row r="146" spans="1:5" x14ac:dyDescent="0.25">
      <c r="A146" t="s">
        <v>6666</v>
      </c>
      <c r="B146" t="s">
        <v>6667</v>
      </c>
      <c r="C146" t="s">
        <v>6539</v>
      </c>
      <c r="D146">
        <f>VLOOKUP(A146,'wyprzedaż-enova'!A:C,3,FALSE)</f>
        <v>1</v>
      </c>
      <c r="E146" t="s">
        <v>21</v>
      </c>
    </row>
    <row r="147" spans="1:5" x14ac:dyDescent="0.25">
      <c r="A147" t="s">
        <v>6668</v>
      </c>
      <c r="B147" t="s">
        <v>6669</v>
      </c>
      <c r="C147" t="s">
        <v>6539</v>
      </c>
      <c r="D147">
        <f>VLOOKUP(A147,'wyprzedaż-enova'!A:C,3,FALSE)</f>
        <v>6</v>
      </c>
      <c r="E147" t="s">
        <v>21</v>
      </c>
    </row>
    <row r="148" spans="1:5" x14ac:dyDescent="0.25">
      <c r="A148" t="s">
        <v>6241</v>
      </c>
      <c r="B148" t="s">
        <v>6242</v>
      </c>
      <c r="C148" t="s">
        <v>131</v>
      </c>
      <c r="D148">
        <f>VLOOKUP(A148,'wyprzedaż-enova'!A:C,3,FALSE)</f>
        <v>1</v>
      </c>
      <c r="E148" t="s">
        <v>21</v>
      </c>
    </row>
    <row r="149" spans="1:5" x14ac:dyDescent="0.25">
      <c r="A149" t="s">
        <v>6239</v>
      </c>
      <c r="B149" t="s">
        <v>6240</v>
      </c>
      <c r="C149" t="s">
        <v>131</v>
      </c>
      <c r="D149">
        <f>VLOOKUP(A149,'wyprzedaż-enova'!A:C,3,FALSE)</f>
        <v>4</v>
      </c>
      <c r="E149" t="s">
        <v>21</v>
      </c>
    </row>
    <row r="150" spans="1:5" x14ac:dyDescent="0.25">
      <c r="A150" t="s">
        <v>6245</v>
      </c>
      <c r="B150" t="s">
        <v>6246</v>
      </c>
      <c r="C150" t="s">
        <v>33</v>
      </c>
      <c r="D150">
        <f>VLOOKUP(A150,'wyprzedaż-enova'!A:C,3,FALSE)</f>
        <v>4000</v>
      </c>
      <c r="E150" t="s">
        <v>21</v>
      </c>
    </row>
    <row r="151" spans="1:5" x14ac:dyDescent="0.25">
      <c r="A151" t="s">
        <v>6288</v>
      </c>
      <c r="B151" t="s">
        <v>6289</v>
      </c>
      <c r="C151" t="s">
        <v>23</v>
      </c>
      <c r="D151">
        <f>VLOOKUP(A151,'wyprzedaż-enova'!A:C,3,FALSE)</f>
        <v>1</v>
      </c>
      <c r="E151" t="s">
        <v>21</v>
      </c>
    </row>
    <row r="152" spans="1:5" x14ac:dyDescent="0.25">
      <c r="A152" t="s">
        <v>24</v>
      </c>
      <c r="B152" t="s">
        <v>25</v>
      </c>
      <c r="C152" t="s">
        <v>23</v>
      </c>
      <c r="D152">
        <f>VLOOKUP(A152,'wyprzedaż-enova'!A:C,3,FALSE)</f>
        <v>6</v>
      </c>
      <c r="E152" t="s">
        <v>21</v>
      </c>
    </row>
    <row r="153" spans="1:5" x14ac:dyDescent="0.25">
      <c r="A153" t="s">
        <v>1465</v>
      </c>
      <c r="B153" t="s">
        <v>1466</v>
      </c>
      <c r="C153" t="s">
        <v>23</v>
      </c>
      <c r="D153">
        <f>VLOOKUP(A153,'wyprzedaż-enova'!A:C,3,FALSE)</f>
        <v>3</v>
      </c>
      <c r="E153" t="s">
        <v>21</v>
      </c>
    </row>
    <row r="154" spans="1:5" x14ac:dyDescent="0.25">
      <c r="A154" t="s">
        <v>1468</v>
      </c>
      <c r="B154" t="s">
        <v>1469</v>
      </c>
      <c r="C154" t="s">
        <v>23</v>
      </c>
      <c r="D154">
        <f>VLOOKUP(A154,'wyprzedaż-enova'!A:C,3,FALSE)</f>
        <v>14</v>
      </c>
      <c r="E154" t="s">
        <v>21</v>
      </c>
    </row>
    <row r="155" spans="1:5" x14ac:dyDescent="0.25">
      <c r="A155" t="s">
        <v>1471</v>
      </c>
      <c r="B155" t="s">
        <v>1472</v>
      </c>
      <c r="C155" t="s">
        <v>23</v>
      </c>
      <c r="D155">
        <f>VLOOKUP(A155,'wyprzedaż-enova'!A:C,3,FALSE)</f>
        <v>9</v>
      </c>
      <c r="E155" t="s">
        <v>21</v>
      </c>
    </row>
    <row r="156" spans="1:5" x14ac:dyDescent="0.25">
      <c r="A156" t="s">
        <v>5794</v>
      </c>
      <c r="B156" t="s">
        <v>5795</v>
      </c>
      <c r="C156" t="s">
        <v>23</v>
      </c>
      <c r="D156">
        <f>VLOOKUP(A156,'wyprzedaż-enova'!A:C,3,FALSE)</f>
        <v>3</v>
      </c>
      <c r="E156" t="s">
        <v>21</v>
      </c>
    </row>
    <row r="157" spans="1:5" x14ac:dyDescent="0.25">
      <c r="A157" t="s">
        <v>6254</v>
      </c>
      <c r="B157" t="s">
        <v>6255</v>
      </c>
      <c r="C157" t="s">
        <v>23</v>
      </c>
      <c r="D157">
        <f>VLOOKUP(A157,'wyprzedaż-enova'!A:C,3,FALSE)</f>
        <v>1</v>
      </c>
      <c r="E157" t="s">
        <v>21</v>
      </c>
    </row>
    <row r="158" spans="1:5" x14ac:dyDescent="0.25">
      <c r="A158" t="s">
        <v>435</v>
      </c>
      <c r="B158" t="s">
        <v>8932</v>
      </c>
      <c r="C158" t="s">
        <v>23</v>
      </c>
      <c r="D158">
        <f>VLOOKUP(A158,'wyprzedaż-enova'!A:C,3,FALSE)</f>
        <v>1030</v>
      </c>
      <c r="E158" t="s">
        <v>21</v>
      </c>
    </row>
    <row r="159" spans="1:5" x14ac:dyDescent="0.25">
      <c r="A159" t="s">
        <v>1528</v>
      </c>
      <c r="B159" t="s">
        <v>1529</v>
      </c>
      <c r="C159" t="s">
        <v>23</v>
      </c>
      <c r="D159">
        <f>VLOOKUP(A159,'wyprzedaż-enova'!A:C,3,FALSE)</f>
        <v>41</v>
      </c>
      <c r="E159" t="s">
        <v>21</v>
      </c>
    </row>
    <row r="160" spans="1:5" x14ac:dyDescent="0.25">
      <c r="A160" t="s">
        <v>411</v>
      </c>
      <c r="B160" t="s">
        <v>412</v>
      </c>
      <c r="C160" t="s">
        <v>23</v>
      </c>
      <c r="D160">
        <f>VLOOKUP(A160,'wyprzedaż-enova'!A:C,3,FALSE)</f>
        <v>67</v>
      </c>
      <c r="E160" t="s">
        <v>21</v>
      </c>
    </row>
    <row r="161" spans="1:5" x14ac:dyDescent="0.25">
      <c r="A161" t="s">
        <v>6084</v>
      </c>
      <c r="B161" t="s">
        <v>6085</v>
      </c>
      <c r="C161" t="s">
        <v>23</v>
      </c>
      <c r="D161">
        <f>VLOOKUP(A161,'wyprzedaż-enova'!A:C,3,FALSE)</f>
        <v>3</v>
      </c>
      <c r="E161" t="s">
        <v>21</v>
      </c>
    </row>
    <row r="162" spans="1:5" x14ac:dyDescent="0.25">
      <c r="A162" t="s">
        <v>8934</v>
      </c>
      <c r="B162" t="s">
        <v>8936</v>
      </c>
      <c r="C162" t="s">
        <v>23</v>
      </c>
      <c r="D162">
        <f>VLOOKUP(A162,'wyprzedaż-enova'!A:C,3,FALSE)</f>
        <v>3</v>
      </c>
      <c r="E162" t="s">
        <v>21</v>
      </c>
    </row>
    <row r="163" spans="1:5" x14ac:dyDescent="0.25">
      <c r="A163" t="s">
        <v>540</v>
      </c>
      <c r="B163" t="s">
        <v>541</v>
      </c>
      <c r="C163" t="s">
        <v>124</v>
      </c>
      <c r="D163">
        <f>VLOOKUP(A163,'wyprzedaż-enova'!A:C,3,FALSE)</f>
        <v>323</v>
      </c>
      <c r="E163" t="s">
        <v>21</v>
      </c>
    </row>
    <row r="164" spans="1:5" x14ac:dyDescent="0.25">
      <c r="A164" t="s">
        <v>770</v>
      </c>
      <c r="B164" t="s">
        <v>771</v>
      </c>
      <c r="C164" t="s">
        <v>124</v>
      </c>
      <c r="D164">
        <f>VLOOKUP(A164,'wyprzedaż-enova'!A:C,3,FALSE)</f>
        <v>128</v>
      </c>
      <c r="E164" t="s">
        <v>21</v>
      </c>
    </row>
    <row r="165" spans="1:5" x14ac:dyDescent="0.25">
      <c r="A165" t="s">
        <v>610</v>
      </c>
      <c r="B165" t="s">
        <v>611</v>
      </c>
      <c r="C165" t="s">
        <v>124</v>
      </c>
      <c r="D165">
        <f>VLOOKUP(A165,'wyprzedaż-enova'!A:C,3,FALSE)</f>
        <v>43</v>
      </c>
      <c r="E165" t="s">
        <v>21</v>
      </c>
    </row>
    <row r="166" spans="1:5" x14ac:dyDescent="0.25">
      <c r="A166" t="s">
        <v>804</v>
      </c>
      <c r="B166" t="s">
        <v>805</v>
      </c>
      <c r="C166" t="s">
        <v>124</v>
      </c>
      <c r="D166">
        <f>VLOOKUP(A166,'wyprzedaż-enova'!A:C,3,FALSE)</f>
        <v>106</v>
      </c>
      <c r="E166" t="s">
        <v>21</v>
      </c>
    </row>
    <row r="167" spans="1:5" x14ac:dyDescent="0.25">
      <c r="A167" t="s">
        <v>816</v>
      </c>
      <c r="B167" t="s">
        <v>817</v>
      </c>
      <c r="C167" t="s">
        <v>124</v>
      </c>
      <c r="D167">
        <f>VLOOKUP(A167,'wyprzedaż-enova'!A:C,3,FALSE)</f>
        <v>10</v>
      </c>
      <c r="E167" t="s">
        <v>21</v>
      </c>
    </row>
    <row r="168" spans="1:5" x14ac:dyDescent="0.25">
      <c r="A168" t="s">
        <v>577</v>
      </c>
      <c r="B168" t="s">
        <v>578</v>
      </c>
      <c r="C168" t="s">
        <v>124</v>
      </c>
      <c r="D168">
        <f>VLOOKUP(A168,'wyprzedaż-enova'!A:C,3,FALSE)</f>
        <v>69</v>
      </c>
      <c r="E168" t="s">
        <v>21</v>
      </c>
    </row>
    <row r="169" spans="1:5" x14ac:dyDescent="0.25">
      <c r="A169" t="s">
        <v>885</v>
      </c>
      <c r="B169" t="s">
        <v>886</v>
      </c>
      <c r="C169" t="s">
        <v>124</v>
      </c>
      <c r="D169">
        <f>VLOOKUP(A169,'wyprzedaż-enova'!A:C,3,FALSE)</f>
        <v>0</v>
      </c>
      <c r="E169" t="s">
        <v>21</v>
      </c>
    </row>
    <row r="170" spans="1:5" x14ac:dyDescent="0.25">
      <c r="A170" t="s">
        <v>913</v>
      </c>
      <c r="B170" t="s">
        <v>914</v>
      </c>
      <c r="C170" t="s">
        <v>124</v>
      </c>
      <c r="D170">
        <f>VLOOKUP(A170,'wyprzedaż-enova'!A:C,3,FALSE)</f>
        <v>3</v>
      </c>
      <c r="E170" t="s">
        <v>21</v>
      </c>
    </row>
    <row r="171" spans="1:5" x14ac:dyDescent="0.25">
      <c r="A171" t="s">
        <v>622</v>
      </c>
      <c r="B171" t="s">
        <v>623</v>
      </c>
      <c r="C171" t="s">
        <v>124</v>
      </c>
      <c r="D171">
        <f>VLOOKUP(A171,'wyprzedaż-enova'!A:C,3,FALSE)</f>
        <v>18</v>
      </c>
      <c r="E171" t="s">
        <v>21</v>
      </c>
    </row>
    <row r="172" spans="1:5" x14ac:dyDescent="0.25">
      <c r="A172" t="s">
        <v>801</v>
      </c>
      <c r="B172" t="s">
        <v>802</v>
      </c>
      <c r="C172" t="s">
        <v>124</v>
      </c>
      <c r="D172">
        <f>VLOOKUP(A172,'wyprzedaż-enova'!A:C,3,FALSE)</f>
        <v>1</v>
      </c>
      <c r="E172" t="s">
        <v>21</v>
      </c>
    </row>
    <row r="173" spans="1:5" x14ac:dyDescent="0.25">
      <c r="A173" t="s">
        <v>788</v>
      </c>
      <c r="B173" t="s">
        <v>789</v>
      </c>
      <c r="C173" t="s">
        <v>124</v>
      </c>
      <c r="D173">
        <f>VLOOKUP(A173,'wyprzedaż-enova'!A:C,3,FALSE)</f>
        <v>95</v>
      </c>
      <c r="E173" t="s">
        <v>21</v>
      </c>
    </row>
    <row r="174" spans="1:5" x14ac:dyDescent="0.25">
      <c r="A174" t="s">
        <v>813</v>
      </c>
      <c r="B174" t="s">
        <v>814</v>
      </c>
      <c r="C174" t="s">
        <v>124</v>
      </c>
      <c r="D174">
        <f>VLOOKUP(A174,'wyprzedaż-enova'!A:C,3,FALSE)</f>
        <v>50</v>
      </c>
      <c r="E174" t="s">
        <v>21</v>
      </c>
    </row>
    <row r="175" spans="1:5" x14ac:dyDescent="0.25">
      <c r="A175" t="s">
        <v>819</v>
      </c>
      <c r="B175" t="s">
        <v>820</v>
      </c>
      <c r="C175" t="s">
        <v>124</v>
      </c>
      <c r="D175">
        <f>VLOOKUP(A175,'wyprzedaż-enova'!A:C,3,FALSE)</f>
        <v>3</v>
      </c>
      <c r="E175" t="s">
        <v>21</v>
      </c>
    </row>
    <row r="176" spans="1:5" x14ac:dyDescent="0.25">
      <c r="A176" t="s">
        <v>607</v>
      </c>
      <c r="B176" t="s">
        <v>608</v>
      </c>
      <c r="C176" t="s">
        <v>124</v>
      </c>
      <c r="D176">
        <f>VLOOKUP(A176,'wyprzedaż-enova'!A:C,3,FALSE)</f>
        <v>20</v>
      </c>
      <c r="E176" t="s">
        <v>21</v>
      </c>
    </row>
    <row r="177" spans="1:5" x14ac:dyDescent="0.25">
      <c r="A177" t="s">
        <v>764</v>
      </c>
      <c r="B177" t="s">
        <v>765</v>
      </c>
      <c r="C177" t="s">
        <v>124</v>
      </c>
      <c r="D177">
        <f>VLOOKUP(A177,'wyprzedaż-enova'!A:C,3,FALSE)</f>
        <v>56</v>
      </c>
      <c r="E177" t="s">
        <v>21</v>
      </c>
    </row>
    <row r="178" spans="1:5" x14ac:dyDescent="0.25">
      <c r="A178" t="s">
        <v>583</v>
      </c>
      <c r="B178" t="s">
        <v>584</v>
      </c>
      <c r="C178" t="s">
        <v>124</v>
      </c>
      <c r="D178">
        <f>VLOOKUP(A178,'wyprzedaż-enova'!A:C,3,FALSE)</f>
        <v>41</v>
      </c>
      <c r="E178" t="s">
        <v>21</v>
      </c>
    </row>
    <row r="179" spans="1:5" x14ac:dyDescent="0.25">
      <c r="A179" t="s">
        <v>928</v>
      </c>
      <c r="B179" t="s">
        <v>929</v>
      </c>
      <c r="C179" t="s">
        <v>124</v>
      </c>
      <c r="D179">
        <f>VLOOKUP(A179,'wyprzedaż-enova'!A:C,3,FALSE)</f>
        <v>46</v>
      </c>
      <c r="E179" t="s">
        <v>21</v>
      </c>
    </row>
    <row r="180" spans="1:5" x14ac:dyDescent="0.25">
      <c r="A180" t="s">
        <v>1055</v>
      </c>
      <c r="B180" t="s">
        <v>1056</v>
      </c>
      <c r="C180" t="s">
        <v>124</v>
      </c>
      <c r="D180">
        <f>VLOOKUP(A180,'wyprzedaż-enova'!A:C,3,FALSE)</f>
        <v>10</v>
      </c>
      <c r="E180" t="s">
        <v>21</v>
      </c>
    </row>
    <row r="181" spans="1:5" x14ac:dyDescent="0.25">
      <c r="A181" t="s">
        <v>837</v>
      </c>
      <c r="B181" t="s">
        <v>838</v>
      </c>
      <c r="C181" t="s">
        <v>124</v>
      </c>
      <c r="D181">
        <f>VLOOKUP(A181,'wyprzedaż-enova'!A:C,3,FALSE)</f>
        <v>24</v>
      </c>
      <c r="E181" t="s">
        <v>21</v>
      </c>
    </row>
    <row r="182" spans="1:5" x14ac:dyDescent="0.25">
      <c r="A182" t="s">
        <v>757</v>
      </c>
      <c r="B182" t="s">
        <v>758</v>
      </c>
      <c r="C182" t="s">
        <v>124</v>
      </c>
      <c r="D182">
        <f>VLOOKUP(A182,'wyprzedaż-enova'!A:C,3,FALSE)</f>
        <v>95</v>
      </c>
      <c r="E182" t="s">
        <v>21</v>
      </c>
    </row>
    <row r="183" spans="1:5" x14ac:dyDescent="0.25">
      <c r="A183" t="s">
        <v>822</v>
      </c>
      <c r="B183" t="s">
        <v>823</v>
      </c>
      <c r="C183" t="s">
        <v>124</v>
      </c>
      <c r="D183">
        <f>VLOOKUP(A183,'wyprzedaż-enova'!A:C,3,FALSE)</f>
        <v>5</v>
      </c>
      <c r="E183" t="s">
        <v>21</v>
      </c>
    </row>
    <row r="184" spans="1:5" x14ac:dyDescent="0.25">
      <c r="A184" t="s">
        <v>613</v>
      </c>
      <c r="B184" t="s">
        <v>614</v>
      </c>
      <c r="C184" t="s">
        <v>124</v>
      </c>
      <c r="D184">
        <f>VLOOKUP(A184,'wyprzedaż-enova'!A:C,3,FALSE)</f>
        <v>18</v>
      </c>
      <c r="E184" t="s">
        <v>21</v>
      </c>
    </row>
    <row r="185" spans="1:5" x14ac:dyDescent="0.25">
      <c r="A185" t="s">
        <v>625</v>
      </c>
      <c r="B185" t="s">
        <v>626</v>
      </c>
      <c r="C185" t="s">
        <v>124</v>
      </c>
      <c r="D185">
        <f>VLOOKUP(A185,'wyprzedaż-enova'!A:C,3,FALSE)</f>
        <v>47</v>
      </c>
      <c r="E185" t="s">
        <v>21</v>
      </c>
    </row>
    <row r="186" spans="1:5" x14ac:dyDescent="0.25">
      <c r="A186" t="s">
        <v>831</v>
      </c>
      <c r="B186" t="s">
        <v>832</v>
      </c>
      <c r="C186" t="s">
        <v>124</v>
      </c>
      <c r="D186">
        <f>VLOOKUP(A186,'wyprzedaż-enova'!A:C,3,FALSE)</f>
        <v>23</v>
      </c>
      <c r="E186" t="s">
        <v>21</v>
      </c>
    </row>
    <row r="187" spans="1:5" x14ac:dyDescent="0.25">
      <c r="A187" t="s">
        <v>874</v>
      </c>
      <c r="B187" t="s">
        <v>875</v>
      </c>
      <c r="C187" t="s">
        <v>124</v>
      </c>
      <c r="D187">
        <f>VLOOKUP(A187,'wyprzedaż-enova'!A:C,3,FALSE)</f>
        <v>18</v>
      </c>
      <c r="E187" t="s">
        <v>21</v>
      </c>
    </row>
    <row r="188" spans="1:5" x14ac:dyDescent="0.25">
      <c r="A188" t="s">
        <v>754</v>
      </c>
      <c r="B188" t="s">
        <v>755</v>
      </c>
      <c r="C188" t="s">
        <v>124</v>
      </c>
      <c r="D188">
        <f>VLOOKUP(A188,'wyprzedaż-enova'!A:C,3,FALSE)</f>
        <v>56</v>
      </c>
      <c r="E188" t="s">
        <v>21</v>
      </c>
    </row>
    <row r="189" spans="1:5" x14ac:dyDescent="0.25">
      <c r="A189" t="s">
        <v>1016</v>
      </c>
      <c r="B189" t="s">
        <v>1017</v>
      </c>
      <c r="C189" t="s">
        <v>124</v>
      </c>
      <c r="D189" t="e">
        <f>VLOOKUP(A189,'wyprzedaż-enova'!A:C,3,FALSE)</f>
        <v>#N/A</v>
      </c>
      <c r="E189" t="s">
        <v>21</v>
      </c>
    </row>
    <row r="190" spans="1:5" x14ac:dyDescent="0.25">
      <c r="A190" t="s">
        <v>619</v>
      </c>
      <c r="B190" t="s">
        <v>620</v>
      </c>
      <c r="C190" t="s">
        <v>124</v>
      </c>
      <c r="D190">
        <f>VLOOKUP(A190,'wyprzedaż-enova'!A:C,3,FALSE)</f>
        <v>73</v>
      </c>
      <c r="E190" t="s">
        <v>21</v>
      </c>
    </row>
    <row r="191" spans="1:5" x14ac:dyDescent="0.25">
      <c r="A191" t="s">
        <v>748</v>
      </c>
      <c r="B191" t="s">
        <v>749</v>
      </c>
      <c r="C191" t="s">
        <v>124</v>
      </c>
      <c r="D191">
        <f>VLOOKUP(A191,'wyprzedaż-enova'!A:C,3,FALSE)</f>
        <v>56</v>
      </c>
      <c r="E191" t="s">
        <v>21</v>
      </c>
    </row>
    <row r="192" spans="1:5" x14ac:dyDescent="0.25">
      <c r="A192" t="s">
        <v>882</v>
      </c>
      <c r="B192" t="s">
        <v>883</v>
      </c>
      <c r="C192" t="s">
        <v>124</v>
      </c>
      <c r="D192">
        <f>VLOOKUP(A192,'wyprzedaż-enova'!A:C,3,FALSE)</f>
        <v>11</v>
      </c>
      <c r="E192" t="s">
        <v>21</v>
      </c>
    </row>
    <row r="193" spans="1:5" x14ac:dyDescent="0.25">
      <c r="A193" t="s">
        <v>634</v>
      </c>
      <c r="B193" t="s">
        <v>635</v>
      </c>
      <c r="C193" t="s">
        <v>124</v>
      </c>
      <c r="D193">
        <f>VLOOKUP(A193,'wyprzedaż-enova'!A:C,3,FALSE)</f>
        <v>30</v>
      </c>
      <c r="E193" t="s">
        <v>21</v>
      </c>
    </row>
    <row r="194" spans="1:5" x14ac:dyDescent="0.25">
      <c r="A194" t="s">
        <v>834</v>
      </c>
      <c r="B194" t="s">
        <v>835</v>
      </c>
      <c r="C194" t="s">
        <v>124</v>
      </c>
      <c r="D194">
        <f>VLOOKUP(A194,'wyprzedaż-enova'!A:C,3,FALSE)</f>
        <v>14</v>
      </c>
      <c r="E194" t="s">
        <v>21</v>
      </c>
    </row>
    <row r="195" spans="1:5" x14ac:dyDescent="0.25">
      <c r="A195" t="s">
        <v>841</v>
      </c>
      <c r="B195" t="s">
        <v>842</v>
      </c>
      <c r="C195" t="s">
        <v>124</v>
      </c>
      <c r="D195">
        <f>VLOOKUP(A195,'wyprzedaż-enova'!A:C,3,FALSE)</f>
        <v>14</v>
      </c>
      <c r="E195" t="s">
        <v>21</v>
      </c>
    </row>
    <row r="196" spans="1:5" x14ac:dyDescent="0.25">
      <c r="A196" t="s">
        <v>795</v>
      </c>
      <c r="B196" t="s">
        <v>796</v>
      </c>
      <c r="C196" t="s">
        <v>124</v>
      </c>
      <c r="D196" t="e">
        <f>VLOOKUP(A196,'wyprzedaż-enova'!A:C,3,FALSE)</f>
        <v>#N/A</v>
      </c>
      <c r="E196" t="s">
        <v>21</v>
      </c>
    </row>
    <row r="197" spans="1:5" x14ac:dyDescent="0.25">
      <c r="A197" t="s">
        <v>857</v>
      </c>
      <c r="B197" t="s">
        <v>7511</v>
      </c>
      <c r="C197" t="s">
        <v>124</v>
      </c>
      <c r="D197">
        <f>VLOOKUP(A197,'wyprzedaż-enova'!A:C,3,FALSE)</f>
        <v>43</v>
      </c>
      <c r="E197" t="s">
        <v>21</v>
      </c>
    </row>
    <row r="198" spans="1:5" x14ac:dyDescent="0.25">
      <c r="A198" t="s">
        <v>631</v>
      </c>
      <c r="B198" t="s">
        <v>632</v>
      </c>
      <c r="C198" t="s">
        <v>124</v>
      </c>
      <c r="D198">
        <f>VLOOKUP(A198,'wyprzedaż-enova'!A:C,3,FALSE)</f>
        <v>25</v>
      </c>
      <c r="E198" t="s">
        <v>21</v>
      </c>
    </row>
    <row r="199" spans="1:5" x14ac:dyDescent="0.25">
      <c r="A199" t="s">
        <v>525</v>
      </c>
      <c r="B199" t="s">
        <v>526</v>
      </c>
      <c r="C199" t="s">
        <v>124</v>
      </c>
      <c r="D199">
        <f>VLOOKUP(A199,'wyprzedaż-enova'!A:C,3,FALSE)</f>
        <v>15</v>
      </c>
      <c r="E199" t="s">
        <v>21</v>
      </c>
    </row>
    <row r="200" spans="1:5" x14ac:dyDescent="0.25">
      <c r="A200" t="s">
        <v>760</v>
      </c>
      <c r="B200" t="s">
        <v>7514</v>
      </c>
      <c r="C200" t="s">
        <v>124</v>
      </c>
      <c r="D200">
        <f>VLOOKUP(A200,'wyprzedaż-enova'!A:C,3,FALSE)</f>
        <v>48</v>
      </c>
      <c r="E200" t="s">
        <v>21</v>
      </c>
    </row>
    <row r="201" spans="1:5" x14ac:dyDescent="0.25">
      <c r="A201" t="s">
        <v>637</v>
      </c>
      <c r="B201" t="s">
        <v>638</v>
      </c>
      <c r="C201" t="s">
        <v>124</v>
      </c>
      <c r="D201">
        <f>VLOOKUP(A201,'wyprzedaż-enova'!A:C,3,FALSE)</f>
        <v>22</v>
      </c>
      <c r="E201" t="s">
        <v>21</v>
      </c>
    </row>
    <row r="202" spans="1:5" x14ac:dyDescent="0.25">
      <c r="A202" t="s">
        <v>1001</v>
      </c>
      <c r="B202" t="s">
        <v>1002</v>
      </c>
      <c r="C202" t="s">
        <v>124</v>
      </c>
      <c r="D202" t="e">
        <f>VLOOKUP(A202,'wyprzedaż-enova'!A:C,3,FALSE)</f>
        <v>#N/A</v>
      </c>
      <c r="E202" t="s">
        <v>21</v>
      </c>
    </row>
    <row r="203" spans="1:5" x14ac:dyDescent="0.25">
      <c r="A203" t="s">
        <v>751</v>
      </c>
      <c r="B203" t="s">
        <v>752</v>
      </c>
      <c r="C203" t="s">
        <v>124</v>
      </c>
      <c r="D203">
        <f>VLOOKUP(A203,'wyprzedaż-enova'!A:C,3,FALSE)</f>
        <v>35</v>
      </c>
      <c r="E203" t="s">
        <v>21</v>
      </c>
    </row>
    <row r="204" spans="1:5" x14ac:dyDescent="0.25">
      <c r="A204" t="s">
        <v>548</v>
      </c>
      <c r="B204" t="s">
        <v>549</v>
      </c>
      <c r="C204" t="s">
        <v>124</v>
      </c>
      <c r="D204">
        <f>VLOOKUP(A204,'wyprzedaż-enova'!A:C,3,FALSE)</f>
        <v>33</v>
      </c>
      <c r="E204" t="s">
        <v>21</v>
      </c>
    </row>
    <row r="205" spans="1:5" x14ac:dyDescent="0.25">
      <c r="A205" t="s">
        <v>604</v>
      </c>
      <c r="B205" t="s">
        <v>605</v>
      </c>
      <c r="C205" t="s">
        <v>124</v>
      </c>
      <c r="D205">
        <f>VLOOKUP(A205,'wyprzedaż-enova'!A:C,3,FALSE)</f>
        <v>7</v>
      </c>
      <c r="E205" t="s">
        <v>21</v>
      </c>
    </row>
    <row r="206" spans="1:5" x14ac:dyDescent="0.25">
      <c r="A206" t="s">
        <v>746</v>
      </c>
      <c r="B206" t="s">
        <v>747</v>
      </c>
      <c r="C206" t="s">
        <v>124</v>
      </c>
      <c r="D206">
        <f>VLOOKUP(A206,'wyprzedaż-enova'!A:C,3,FALSE)</f>
        <v>49</v>
      </c>
      <c r="E206" t="s">
        <v>21</v>
      </c>
    </row>
    <row r="207" spans="1:5" x14ac:dyDescent="0.25">
      <c r="A207" t="s">
        <v>865</v>
      </c>
      <c r="B207" t="s">
        <v>866</v>
      </c>
      <c r="C207" t="s">
        <v>124</v>
      </c>
      <c r="D207">
        <f>VLOOKUP(A207,'wyprzedaż-enova'!A:C,3,FALSE)</f>
        <v>10</v>
      </c>
      <c r="E207" t="s">
        <v>21</v>
      </c>
    </row>
    <row r="208" spans="1:5" x14ac:dyDescent="0.25">
      <c r="A208" t="s">
        <v>589</v>
      </c>
      <c r="B208" t="s">
        <v>590</v>
      </c>
      <c r="C208" t="s">
        <v>124</v>
      </c>
      <c r="D208">
        <f>VLOOKUP(A208,'wyprzedaż-enova'!A:C,3,FALSE)</f>
        <v>10</v>
      </c>
      <c r="E208" t="s">
        <v>21</v>
      </c>
    </row>
    <row r="209" spans="1:5" x14ac:dyDescent="0.25">
      <c r="A209" t="s">
        <v>807</v>
      </c>
      <c r="B209" t="s">
        <v>808</v>
      </c>
      <c r="C209" t="s">
        <v>124</v>
      </c>
      <c r="D209">
        <f>VLOOKUP(A209,'wyprzedaż-enova'!A:C,3,FALSE)</f>
        <v>18</v>
      </c>
      <c r="E209" t="s">
        <v>21</v>
      </c>
    </row>
    <row r="210" spans="1:5" x14ac:dyDescent="0.25">
      <c r="A210" t="s">
        <v>916</v>
      </c>
      <c r="B210" t="s">
        <v>917</v>
      </c>
      <c r="C210" t="s">
        <v>124</v>
      </c>
      <c r="D210">
        <f>VLOOKUP(A210,'wyprzedaż-enova'!A:C,3,FALSE)</f>
        <v>11</v>
      </c>
      <c r="E210" t="s">
        <v>21</v>
      </c>
    </row>
    <row r="211" spans="1:5" x14ac:dyDescent="0.25">
      <c r="A211" t="s">
        <v>840</v>
      </c>
      <c r="B211" t="s">
        <v>7512</v>
      </c>
      <c r="C211" t="s">
        <v>124</v>
      </c>
      <c r="D211">
        <f>VLOOKUP(A211,'wyprzedaż-enova'!A:C,3,FALSE)</f>
        <v>8</v>
      </c>
      <c r="E211" t="s">
        <v>21</v>
      </c>
    </row>
    <row r="212" spans="1:5" x14ac:dyDescent="0.25">
      <c r="A212" t="s">
        <v>910</v>
      </c>
      <c r="B212" t="s">
        <v>911</v>
      </c>
      <c r="C212" t="s">
        <v>124</v>
      </c>
      <c r="D212">
        <f>VLOOKUP(A212,'wyprzedaż-enova'!A:C,3,FALSE)</f>
        <v>3</v>
      </c>
      <c r="E212" t="s">
        <v>21</v>
      </c>
    </row>
    <row r="213" spans="1:5" x14ac:dyDescent="0.25">
      <c r="A213" t="s">
        <v>953</v>
      </c>
      <c r="B213" t="s">
        <v>954</v>
      </c>
      <c r="C213" t="s">
        <v>124</v>
      </c>
      <c r="D213">
        <f>VLOOKUP(A213,'wyprzedaż-enova'!A:C,3,FALSE)</f>
        <v>10</v>
      </c>
      <c r="E213" t="s">
        <v>21</v>
      </c>
    </row>
    <row r="214" spans="1:5" x14ac:dyDescent="0.25">
      <c r="A214" t="s">
        <v>595</v>
      </c>
      <c r="B214" t="s">
        <v>596</v>
      </c>
      <c r="C214" t="s">
        <v>124</v>
      </c>
      <c r="D214">
        <f>VLOOKUP(A214,'wyprzedaż-enova'!A:C,3,FALSE)</f>
        <v>8</v>
      </c>
      <c r="E214" t="s">
        <v>21</v>
      </c>
    </row>
    <row r="215" spans="1:5" x14ac:dyDescent="0.25">
      <c r="A215" t="s">
        <v>924</v>
      </c>
      <c r="B215" t="s">
        <v>925</v>
      </c>
      <c r="C215" t="s">
        <v>124</v>
      </c>
      <c r="D215">
        <f>VLOOKUP(A215,'wyprzedaż-enova'!A:C,3,FALSE)</f>
        <v>18</v>
      </c>
      <c r="E215" t="s">
        <v>21</v>
      </c>
    </row>
    <row r="216" spans="1:5" x14ac:dyDescent="0.25">
      <c r="A216" t="s">
        <v>528</v>
      </c>
      <c r="B216" t="s">
        <v>529</v>
      </c>
      <c r="C216" t="s">
        <v>124</v>
      </c>
      <c r="D216">
        <f>VLOOKUP(A216,'wyprzedaż-enova'!A:C,3,FALSE)</f>
        <v>6</v>
      </c>
      <c r="E216" t="s">
        <v>21</v>
      </c>
    </row>
    <row r="217" spans="1:5" x14ac:dyDescent="0.25">
      <c r="A217" t="s">
        <v>902</v>
      </c>
      <c r="B217" t="s">
        <v>903</v>
      </c>
      <c r="C217" t="s">
        <v>124</v>
      </c>
      <c r="D217" t="e">
        <f>VLOOKUP(A217,'wyprzedaż-enova'!A:C,3,FALSE)</f>
        <v>#N/A</v>
      </c>
      <c r="E217" t="s">
        <v>21</v>
      </c>
    </row>
    <row r="218" spans="1:5" x14ac:dyDescent="0.25">
      <c r="A218" t="s">
        <v>761</v>
      </c>
      <c r="B218" t="s">
        <v>762</v>
      </c>
      <c r="C218" t="s">
        <v>124</v>
      </c>
      <c r="D218">
        <f>VLOOKUP(A218,'wyprzedaż-enova'!A:C,3,FALSE)</f>
        <v>22</v>
      </c>
      <c r="E218" t="s">
        <v>21</v>
      </c>
    </row>
    <row r="219" spans="1:5" x14ac:dyDescent="0.25">
      <c r="A219" t="s">
        <v>942</v>
      </c>
      <c r="B219" t="s">
        <v>943</v>
      </c>
      <c r="C219" t="s">
        <v>124</v>
      </c>
      <c r="D219">
        <f>VLOOKUP(A219,'wyprzedaż-enova'!A:C,3,FALSE)</f>
        <v>10</v>
      </c>
      <c r="E219" t="s">
        <v>21</v>
      </c>
    </row>
    <row r="220" spans="1:5" x14ac:dyDescent="0.25">
      <c r="A220" t="s">
        <v>854</v>
      </c>
      <c r="B220" t="s">
        <v>855</v>
      </c>
      <c r="C220" t="s">
        <v>124</v>
      </c>
      <c r="D220">
        <f>VLOOKUP(A220,'wyprzedaż-enova'!A:C,3,FALSE)</f>
        <v>30</v>
      </c>
      <c r="E220" t="s">
        <v>21</v>
      </c>
    </row>
    <row r="221" spans="1:5" x14ac:dyDescent="0.25">
      <c r="A221" t="s">
        <v>798</v>
      </c>
      <c r="B221" t="s">
        <v>799</v>
      </c>
      <c r="C221" t="s">
        <v>124</v>
      </c>
      <c r="D221" t="e">
        <f>VLOOKUP(A221,'wyprzedaż-enova'!A:C,3,FALSE)</f>
        <v>#N/A</v>
      </c>
      <c r="E221" t="s">
        <v>21</v>
      </c>
    </row>
    <row r="222" spans="1:5" x14ac:dyDescent="0.25">
      <c r="A222" t="s">
        <v>556</v>
      </c>
      <c r="B222" t="s">
        <v>557</v>
      </c>
      <c r="C222" t="s">
        <v>124</v>
      </c>
      <c r="D222">
        <f>VLOOKUP(A222,'wyprzedaż-enova'!A:C,3,FALSE)</f>
        <v>17</v>
      </c>
      <c r="E222" t="s">
        <v>21</v>
      </c>
    </row>
    <row r="223" spans="1:5" x14ac:dyDescent="0.25">
      <c r="A223" t="s">
        <v>616</v>
      </c>
      <c r="B223" t="s">
        <v>617</v>
      </c>
      <c r="C223" t="s">
        <v>124</v>
      </c>
      <c r="D223">
        <f>VLOOKUP(A223,'wyprzedaż-enova'!A:C,3,FALSE)</f>
        <v>4</v>
      </c>
      <c r="E223" t="s">
        <v>21</v>
      </c>
    </row>
    <row r="224" spans="1:5" x14ac:dyDescent="0.25">
      <c r="A224" t="s">
        <v>534</v>
      </c>
      <c r="B224" t="s">
        <v>535</v>
      </c>
      <c r="C224" t="s">
        <v>124</v>
      </c>
      <c r="D224">
        <f>VLOOKUP(A224,'wyprzedaż-enova'!A:C,3,FALSE)</f>
        <v>4</v>
      </c>
      <c r="E224" t="s">
        <v>21</v>
      </c>
    </row>
    <row r="225" spans="1:5" x14ac:dyDescent="0.25">
      <c r="A225" t="s">
        <v>554</v>
      </c>
      <c r="B225" t="s">
        <v>555</v>
      </c>
      <c r="C225" t="s">
        <v>124</v>
      </c>
      <c r="D225">
        <f>VLOOKUP(A225,'wyprzedaż-enova'!A:C,3,FALSE)</f>
        <v>10</v>
      </c>
      <c r="E225" t="s">
        <v>21</v>
      </c>
    </row>
    <row r="226" spans="1:5" x14ac:dyDescent="0.25">
      <c r="A226" t="s">
        <v>810</v>
      </c>
      <c r="B226" t="s">
        <v>811</v>
      </c>
      <c r="C226" t="s">
        <v>124</v>
      </c>
      <c r="D226">
        <f>VLOOKUP(A226,'wyprzedaż-enova'!A:C,3,FALSE)</f>
        <v>7</v>
      </c>
      <c r="E226" t="s">
        <v>21</v>
      </c>
    </row>
    <row r="227" spans="1:5" x14ac:dyDescent="0.25">
      <c r="A227" t="s">
        <v>791</v>
      </c>
      <c r="B227" t="s">
        <v>7513</v>
      </c>
      <c r="C227" t="s">
        <v>124</v>
      </c>
      <c r="D227">
        <f>VLOOKUP(A227,'wyprzedaż-enova'!A:C,3,FALSE)</f>
        <v>16</v>
      </c>
      <c r="E227" t="s">
        <v>21</v>
      </c>
    </row>
    <row r="228" spans="1:5" x14ac:dyDescent="0.25">
      <c r="A228" t="s">
        <v>628</v>
      </c>
      <c r="B228" t="s">
        <v>629</v>
      </c>
      <c r="C228" t="s">
        <v>124</v>
      </c>
      <c r="D228">
        <f>VLOOKUP(A228,'wyprzedaż-enova'!A:C,3,FALSE)</f>
        <v>11</v>
      </c>
      <c r="E228" t="s">
        <v>21</v>
      </c>
    </row>
    <row r="229" spans="1:5" x14ac:dyDescent="0.25">
      <c r="A229" t="s">
        <v>551</v>
      </c>
      <c r="B229" t="s">
        <v>552</v>
      </c>
      <c r="C229" t="s">
        <v>124</v>
      </c>
      <c r="D229">
        <f>VLOOKUP(A229,'wyprzedaż-enova'!A:C,3,FALSE)</f>
        <v>9</v>
      </c>
      <c r="E229" t="s">
        <v>21</v>
      </c>
    </row>
    <row r="230" spans="1:5" x14ac:dyDescent="0.25">
      <c r="A230" t="s">
        <v>825</v>
      </c>
      <c r="B230" t="s">
        <v>826</v>
      </c>
      <c r="C230" t="s">
        <v>124</v>
      </c>
      <c r="D230">
        <f>VLOOKUP(A230,'wyprzedaż-enova'!A:C,3,FALSE)</f>
        <v>6</v>
      </c>
      <c r="E230" t="s">
        <v>21</v>
      </c>
    </row>
    <row r="231" spans="1:5" x14ac:dyDescent="0.25">
      <c r="A231" t="s">
        <v>3540</v>
      </c>
      <c r="B231" t="s">
        <v>3541</v>
      </c>
      <c r="C231" t="s">
        <v>124</v>
      </c>
      <c r="D231">
        <f>VLOOKUP(A231,'wyprzedaż-enova'!A:C,3,FALSE)</f>
        <v>4</v>
      </c>
      <c r="E231" t="s">
        <v>21</v>
      </c>
    </row>
    <row r="232" spans="1:5" x14ac:dyDescent="0.25">
      <c r="A232" t="s">
        <v>508</v>
      </c>
      <c r="B232" t="s">
        <v>509</v>
      </c>
      <c r="C232" t="s">
        <v>124</v>
      </c>
      <c r="D232">
        <f>VLOOKUP(A232,'wyprzedaż-enova'!A:C,3,FALSE)</f>
        <v>22</v>
      </c>
      <c r="E232" t="s">
        <v>21</v>
      </c>
    </row>
    <row r="233" spans="1:5" x14ac:dyDescent="0.25">
      <c r="A233" t="s">
        <v>945</v>
      </c>
      <c r="B233" t="s">
        <v>946</v>
      </c>
      <c r="C233" t="s">
        <v>124</v>
      </c>
      <c r="D233">
        <f>VLOOKUP(A233,'wyprzedaż-enova'!A:C,3,FALSE)</f>
        <v>5</v>
      </c>
      <c r="E233" t="s">
        <v>21</v>
      </c>
    </row>
    <row r="234" spans="1:5" x14ac:dyDescent="0.25">
      <c r="A234" t="s">
        <v>545</v>
      </c>
      <c r="B234" t="s">
        <v>546</v>
      </c>
      <c r="C234" t="s">
        <v>124</v>
      </c>
      <c r="D234">
        <f>VLOOKUP(A234,'wyprzedaż-enova'!A:C,3,FALSE)</f>
        <v>6</v>
      </c>
      <c r="E234" t="s">
        <v>21</v>
      </c>
    </row>
    <row r="235" spans="1:5" x14ac:dyDescent="0.25">
      <c r="A235" t="s">
        <v>868</v>
      </c>
      <c r="B235" t="s">
        <v>869</v>
      </c>
      <c r="C235" t="s">
        <v>124</v>
      </c>
      <c r="D235">
        <f>VLOOKUP(A235,'wyprzedaż-enova'!A:C,3,FALSE)</f>
        <v>0</v>
      </c>
      <c r="E235" t="s">
        <v>21</v>
      </c>
    </row>
    <row r="236" spans="1:5" x14ac:dyDescent="0.25">
      <c r="A236" t="s">
        <v>844</v>
      </c>
      <c r="B236" t="s">
        <v>845</v>
      </c>
      <c r="C236" t="s">
        <v>124</v>
      </c>
      <c r="D236" t="e">
        <f>VLOOKUP(A236,'wyprzedaż-enova'!A:C,3,FALSE)</f>
        <v>#N/A</v>
      </c>
      <c r="E236" t="s">
        <v>21</v>
      </c>
    </row>
    <row r="237" spans="1:5" x14ac:dyDescent="0.25">
      <c r="A237" t="s">
        <v>847</v>
      </c>
      <c r="B237" t="s">
        <v>848</v>
      </c>
      <c r="C237" t="s">
        <v>124</v>
      </c>
      <c r="D237">
        <f>VLOOKUP(A237,'wyprzedaż-enova'!A:C,3,FALSE)</f>
        <v>17</v>
      </c>
      <c r="E237" t="s">
        <v>21</v>
      </c>
    </row>
    <row r="238" spans="1:5" x14ac:dyDescent="0.25">
      <c r="A238" t="s">
        <v>580</v>
      </c>
      <c r="B238" t="s">
        <v>581</v>
      </c>
      <c r="C238" t="s">
        <v>124</v>
      </c>
      <c r="D238">
        <f>VLOOKUP(A238,'wyprzedaż-enova'!A:C,3,FALSE)</f>
        <v>4</v>
      </c>
      <c r="E238" t="s">
        <v>21</v>
      </c>
    </row>
    <row r="239" spans="1:5" x14ac:dyDescent="0.25">
      <c r="A239" t="s">
        <v>559</v>
      </c>
      <c r="B239" t="s">
        <v>560</v>
      </c>
      <c r="C239" t="s">
        <v>124</v>
      </c>
      <c r="D239">
        <f>VLOOKUP(A239,'wyprzedaż-enova'!A:C,3,FALSE)</f>
        <v>6</v>
      </c>
      <c r="E239" t="s">
        <v>21</v>
      </c>
    </row>
    <row r="240" spans="1:5" x14ac:dyDescent="0.25">
      <c r="A240" t="s">
        <v>571</v>
      </c>
      <c r="B240" t="s">
        <v>572</v>
      </c>
      <c r="C240" t="s">
        <v>124</v>
      </c>
      <c r="D240">
        <f>VLOOKUP(A240,'wyprzedaż-enova'!A:C,3,FALSE)</f>
        <v>25</v>
      </c>
      <c r="E240" t="s">
        <v>21</v>
      </c>
    </row>
    <row r="241" spans="1:5" x14ac:dyDescent="0.25">
      <c r="A241" t="s">
        <v>568</v>
      </c>
      <c r="B241" t="s">
        <v>569</v>
      </c>
      <c r="C241" t="s">
        <v>124</v>
      </c>
      <c r="D241">
        <f>VLOOKUP(A241,'wyprzedaż-enova'!A:C,3,FALSE)</f>
        <v>16</v>
      </c>
      <c r="E241" t="s">
        <v>21</v>
      </c>
    </row>
    <row r="242" spans="1:5" x14ac:dyDescent="0.25">
      <c r="A242" t="s">
        <v>879</v>
      </c>
      <c r="B242" t="s">
        <v>880</v>
      </c>
      <c r="C242" t="s">
        <v>124</v>
      </c>
      <c r="D242">
        <f>VLOOKUP(A242,'wyprzedaż-enova'!A:C,3,FALSE)</f>
        <v>2</v>
      </c>
      <c r="E242" t="s">
        <v>21</v>
      </c>
    </row>
    <row r="243" spans="1:5" x14ac:dyDescent="0.25">
      <c r="A243" t="s">
        <v>562</v>
      </c>
      <c r="B243" t="s">
        <v>563</v>
      </c>
      <c r="C243" t="s">
        <v>124</v>
      </c>
      <c r="D243">
        <f>VLOOKUP(A243,'wyprzedaż-enova'!A:C,3,FALSE)</f>
        <v>2</v>
      </c>
      <c r="E243" t="s">
        <v>21</v>
      </c>
    </row>
    <row r="244" spans="1:5" x14ac:dyDescent="0.25">
      <c r="A244" t="s">
        <v>950</v>
      </c>
      <c r="B244" t="s">
        <v>951</v>
      </c>
      <c r="C244" t="s">
        <v>124</v>
      </c>
      <c r="D244">
        <f>VLOOKUP(A244,'wyprzedaż-enova'!A:C,3,FALSE)</f>
        <v>3</v>
      </c>
      <c r="E244" t="s">
        <v>21</v>
      </c>
    </row>
    <row r="245" spans="1:5" x14ac:dyDescent="0.25">
      <c r="A245" t="s">
        <v>531</v>
      </c>
      <c r="B245" t="s">
        <v>532</v>
      </c>
      <c r="C245" t="s">
        <v>124</v>
      </c>
      <c r="D245">
        <f>VLOOKUP(A245,'wyprzedaż-enova'!A:C,3,FALSE)</f>
        <v>5</v>
      </c>
      <c r="E245" t="s">
        <v>21</v>
      </c>
    </row>
    <row r="246" spans="1:5" x14ac:dyDescent="0.25">
      <c r="A246" t="s">
        <v>574</v>
      </c>
      <c r="B246" t="s">
        <v>575</v>
      </c>
      <c r="C246" t="s">
        <v>124</v>
      </c>
      <c r="D246">
        <f>VLOOKUP(A246,'wyprzedaż-enova'!A:C,3,FALSE)</f>
        <v>3</v>
      </c>
      <c r="E246" t="s">
        <v>21</v>
      </c>
    </row>
    <row r="247" spans="1:5" x14ac:dyDescent="0.25">
      <c r="A247" t="s">
        <v>565</v>
      </c>
      <c r="B247" t="s">
        <v>566</v>
      </c>
      <c r="C247" t="s">
        <v>124</v>
      </c>
      <c r="D247">
        <f>VLOOKUP(A247,'wyprzedaż-enova'!A:C,3,FALSE)</f>
        <v>3</v>
      </c>
      <c r="E247" t="s">
        <v>21</v>
      </c>
    </row>
    <row r="248" spans="1:5" x14ac:dyDescent="0.25">
      <c r="A248" t="s">
        <v>860</v>
      </c>
      <c r="B248" t="s">
        <v>861</v>
      </c>
      <c r="C248" t="s">
        <v>124</v>
      </c>
      <c r="D248">
        <f>VLOOKUP(A248,'wyprzedaż-enova'!A:C,3,FALSE)</f>
        <v>7</v>
      </c>
      <c r="E248" t="s">
        <v>21</v>
      </c>
    </row>
    <row r="249" spans="1:5" x14ac:dyDescent="0.25">
      <c r="A249" t="s">
        <v>519</v>
      </c>
      <c r="B249" t="s">
        <v>520</v>
      </c>
      <c r="C249" t="s">
        <v>124</v>
      </c>
      <c r="D249">
        <f>VLOOKUP(A249,'wyprzedaż-enova'!A:C,3,FALSE)</f>
        <v>7</v>
      </c>
      <c r="E249" t="s">
        <v>21</v>
      </c>
    </row>
    <row r="250" spans="1:5" x14ac:dyDescent="0.25">
      <c r="A250" t="s">
        <v>871</v>
      </c>
      <c r="B250" t="s">
        <v>872</v>
      </c>
      <c r="C250" t="s">
        <v>124</v>
      </c>
      <c r="D250">
        <f>VLOOKUP(A250,'wyprzedaż-enova'!A:C,3,FALSE)</f>
        <v>2</v>
      </c>
      <c r="E250" t="s">
        <v>21</v>
      </c>
    </row>
    <row r="251" spans="1:5" x14ac:dyDescent="0.25">
      <c r="A251" t="s">
        <v>933</v>
      </c>
      <c r="B251" t="s">
        <v>934</v>
      </c>
      <c r="C251" t="s">
        <v>124</v>
      </c>
      <c r="D251">
        <f>VLOOKUP(A251,'wyprzedaż-enova'!A:C,3,FALSE)</f>
        <v>3</v>
      </c>
      <c r="E251" t="s">
        <v>21</v>
      </c>
    </row>
    <row r="252" spans="1:5" x14ac:dyDescent="0.25">
      <c r="A252" t="s">
        <v>890</v>
      </c>
      <c r="B252" t="s">
        <v>891</v>
      </c>
      <c r="C252" t="s">
        <v>124</v>
      </c>
      <c r="D252">
        <f>VLOOKUP(A252,'wyprzedaż-enova'!A:C,3,FALSE)</f>
        <v>6</v>
      </c>
      <c r="E252" t="s">
        <v>21</v>
      </c>
    </row>
    <row r="253" spans="1:5" x14ac:dyDescent="0.25">
      <c r="A253" t="s">
        <v>927</v>
      </c>
      <c r="B253" t="s">
        <v>7510</v>
      </c>
      <c r="C253" t="s">
        <v>124</v>
      </c>
      <c r="D253">
        <f>VLOOKUP(A253,'wyprzedaż-enova'!A:C,3,FALSE)</f>
        <v>2</v>
      </c>
      <c r="E253" t="s">
        <v>21</v>
      </c>
    </row>
    <row r="254" spans="1:5" x14ac:dyDescent="0.25">
      <c r="A254" t="s">
        <v>773</v>
      </c>
      <c r="B254" t="s">
        <v>774</v>
      </c>
      <c r="C254" t="s">
        <v>124</v>
      </c>
      <c r="D254">
        <f>VLOOKUP(A254,'wyprzedaż-enova'!A:C,3,FALSE)</f>
        <v>3</v>
      </c>
      <c r="E254" t="s">
        <v>21</v>
      </c>
    </row>
    <row r="255" spans="1:5" x14ac:dyDescent="0.25">
      <c r="A255" t="s">
        <v>601</v>
      </c>
      <c r="B255" t="s">
        <v>602</v>
      </c>
      <c r="C255" t="s">
        <v>124</v>
      </c>
      <c r="D255">
        <f>VLOOKUP(A255,'wyprzedaż-enova'!A:C,3,FALSE)</f>
        <v>11</v>
      </c>
      <c r="E255" t="s">
        <v>21</v>
      </c>
    </row>
    <row r="256" spans="1:5" x14ac:dyDescent="0.25">
      <c r="A256" t="s">
        <v>517</v>
      </c>
      <c r="B256" t="s">
        <v>518</v>
      </c>
      <c r="C256" t="s">
        <v>124</v>
      </c>
      <c r="D256" t="e">
        <f>VLOOKUP(A256,'wyprzedaż-enova'!A:C,3,FALSE)</f>
        <v>#N/A</v>
      </c>
      <c r="E256" t="s">
        <v>21</v>
      </c>
    </row>
    <row r="257" spans="1:5" x14ac:dyDescent="0.25">
      <c r="A257" t="s">
        <v>514</v>
      </c>
      <c r="B257" t="s">
        <v>515</v>
      </c>
      <c r="C257" t="s">
        <v>124</v>
      </c>
      <c r="D257">
        <f>VLOOKUP(A257,'wyprzedaż-enova'!A:C,3,FALSE)</f>
        <v>4</v>
      </c>
      <c r="E257" t="s">
        <v>21</v>
      </c>
    </row>
    <row r="258" spans="1:5" x14ac:dyDescent="0.25">
      <c r="A258" t="s">
        <v>586</v>
      </c>
      <c r="B258" t="s">
        <v>587</v>
      </c>
      <c r="C258" t="s">
        <v>124</v>
      </c>
      <c r="D258">
        <f>VLOOKUP(A258,'wyprzedaż-enova'!A:C,3,FALSE)</f>
        <v>1</v>
      </c>
      <c r="E258" t="s">
        <v>21</v>
      </c>
    </row>
    <row r="259" spans="1:5" x14ac:dyDescent="0.25">
      <c r="A259" t="s">
        <v>978</v>
      </c>
      <c r="B259" t="s">
        <v>977</v>
      </c>
      <c r="C259" t="s">
        <v>124</v>
      </c>
      <c r="D259">
        <f>VLOOKUP(A259,'wyprzedaż-enova'!A:C,3,FALSE)</f>
        <v>2</v>
      </c>
      <c r="E259" t="s">
        <v>21</v>
      </c>
    </row>
    <row r="260" spans="1:5" x14ac:dyDescent="0.25">
      <c r="A260" t="s">
        <v>592</v>
      </c>
      <c r="B260" t="s">
        <v>593</v>
      </c>
      <c r="C260" t="s">
        <v>124</v>
      </c>
      <c r="D260">
        <f>VLOOKUP(A260,'wyprzedaż-enova'!A:C,3,FALSE)</f>
        <v>1</v>
      </c>
      <c r="E260" t="s">
        <v>21</v>
      </c>
    </row>
    <row r="261" spans="1:5" x14ac:dyDescent="0.25">
      <c r="A261" t="s">
        <v>939</v>
      </c>
      <c r="B261" t="s">
        <v>940</v>
      </c>
      <c r="C261" t="s">
        <v>124</v>
      </c>
      <c r="D261">
        <f>VLOOKUP(A261,'wyprzedaż-enova'!A:C,3,FALSE)</f>
        <v>1</v>
      </c>
      <c r="E261" t="s">
        <v>21</v>
      </c>
    </row>
    <row r="262" spans="1:5" x14ac:dyDescent="0.25">
      <c r="A262" t="s">
        <v>503</v>
      </c>
      <c r="B262" t="s">
        <v>504</v>
      </c>
      <c r="C262" t="s">
        <v>124</v>
      </c>
      <c r="D262">
        <f>VLOOKUP(A262,'wyprzedaż-enova'!A:C,3,FALSE)</f>
        <v>4</v>
      </c>
      <c r="E262" t="s">
        <v>21</v>
      </c>
    </row>
    <row r="263" spans="1:5" x14ac:dyDescent="0.25">
      <c r="A263" t="s">
        <v>936</v>
      </c>
      <c r="B263" t="s">
        <v>937</v>
      </c>
      <c r="C263" t="s">
        <v>124</v>
      </c>
      <c r="D263">
        <f>VLOOKUP(A263,'wyprzedaż-enova'!A:C,3,FALSE)</f>
        <v>1</v>
      </c>
      <c r="E263" t="s">
        <v>21</v>
      </c>
    </row>
    <row r="264" spans="1:5" x14ac:dyDescent="0.25">
      <c r="A264" t="s">
        <v>505</v>
      </c>
      <c r="B264" t="s">
        <v>506</v>
      </c>
      <c r="C264" t="s">
        <v>124</v>
      </c>
      <c r="D264" t="e">
        <f>VLOOKUP(A264,'wyprzedaż-enova'!A:C,3,FALSE)</f>
        <v>#N/A</v>
      </c>
      <c r="E264" t="s">
        <v>21</v>
      </c>
    </row>
    <row r="265" spans="1:5" x14ac:dyDescent="0.25">
      <c r="A265" t="s">
        <v>767</v>
      </c>
      <c r="B265" t="s">
        <v>768</v>
      </c>
      <c r="C265" t="s">
        <v>124</v>
      </c>
      <c r="D265">
        <f>VLOOKUP(A265,'wyprzedaż-enova'!A:C,3,FALSE)</f>
        <v>1</v>
      </c>
      <c r="E265" t="s">
        <v>21</v>
      </c>
    </row>
    <row r="266" spans="1:5" x14ac:dyDescent="0.25">
      <c r="A266" t="s">
        <v>785</v>
      </c>
      <c r="B266" t="s">
        <v>786</v>
      </c>
      <c r="C266" t="s">
        <v>124</v>
      </c>
      <c r="D266">
        <f>VLOOKUP(A266,'wyprzedaż-enova'!A:C,3,FALSE)</f>
        <v>1</v>
      </c>
      <c r="E266" t="s">
        <v>21</v>
      </c>
    </row>
    <row r="267" spans="1:5" x14ac:dyDescent="0.25">
      <c r="A267" t="s">
        <v>724</v>
      </c>
      <c r="B267" t="s">
        <v>725</v>
      </c>
      <c r="C267" t="s">
        <v>124</v>
      </c>
      <c r="D267">
        <f>VLOOKUP(A267,'wyprzedaż-enova'!A:C,3,FALSE)</f>
        <v>1</v>
      </c>
      <c r="E267" t="s">
        <v>21</v>
      </c>
    </row>
    <row r="268" spans="1:5" x14ac:dyDescent="0.25">
      <c r="A268" t="s">
        <v>919</v>
      </c>
      <c r="B268" t="s">
        <v>920</v>
      </c>
      <c r="C268" t="s">
        <v>124</v>
      </c>
      <c r="D268">
        <f>VLOOKUP(A268,'wyprzedaż-enova'!A:C,3,FALSE)</f>
        <v>1</v>
      </c>
      <c r="E268" t="s">
        <v>21</v>
      </c>
    </row>
    <row r="269" spans="1:5" x14ac:dyDescent="0.25">
      <c r="A269" t="s">
        <v>511</v>
      </c>
      <c r="B269" t="s">
        <v>512</v>
      </c>
      <c r="C269" t="s">
        <v>124</v>
      </c>
      <c r="D269">
        <f>VLOOKUP(A269,'wyprzedaż-enova'!A:C,3,FALSE)</f>
        <v>2</v>
      </c>
      <c r="E269" t="s">
        <v>21</v>
      </c>
    </row>
    <row r="270" spans="1:5" x14ac:dyDescent="0.25">
      <c r="A270" t="s">
        <v>542</v>
      </c>
      <c r="B270" t="s">
        <v>543</v>
      </c>
      <c r="C270" t="s">
        <v>124</v>
      </c>
      <c r="D270">
        <f>VLOOKUP(A270,'wyprzedaż-enova'!A:C,3,FALSE)</f>
        <v>1</v>
      </c>
      <c r="E270" t="s">
        <v>21</v>
      </c>
    </row>
    <row r="271" spans="1:5" x14ac:dyDescent="0.25">
      <c r="A271" t="s">
        <v>500</v>
      </c>
      <c r="B271" t="s">
        <v>501</v>
      </c>
      <c r="C271" t="s">
        <v>124</v>
      </c>
      <c r="D271">
        <f>VLOOKUP(A271,'wyprzedaż-enova'!A:C,3,FALSE)</f>
        <v>2</v>
      </c>
      <c r="E271" t="s">
        <v>21</v>
      </c>
    </row>
    <row r="272" spans="1:5" x14ac:dyDescent="0.25">
      <c r="A272" t="s">
        <v>537</v>
      </c>
      <c r="B272" t="s">
        <v>538</v>
      </c>
      <c r="C272" t="s">
        <v>124</v>
      </c>
      <c r="D272">
        <f>VLOOKUP(A272,'wyprzedaż-enova'!A:C,3,FALSE)</f>
        <v>1</v>
      </c>
      <c r="E272" t="s">
        <v>21</v>
      </c>
    </row>
    <row r="273" spans="1:5" x14ac:dyDescent="0.25">
      <c r="A273" t="s">
        <v>905</v>
      </c>
      <c r="B273" t="s">
        <v>906</v>
      </c>
      <c r="C273" t="s">
        <v>124</v>
      </c>
      <c r="D273">
        <f>VLOOKUP(A273,'wyprzedaż-enova'!A:C,3,FALSE)</f>
        <v>1</v>
      </c>
      <c r="E273" t="s">
        <v>21</v>
      </c>
    </row>
    <row r="274" spans="1:5" x14ac:dyDescent="0.25">
      <c r="A274" t="s">
        <v>522</v>
      </c>
      <c r="B274" t="s">
        <v>523</v>
      </c>
      <c r="C274" t="s">
        <v>124</v>
      </c>
      <c r="D274">
        <f>VLOOKUP(A274,'wyprzedaż-enova'!A:C,3,FALSE)</f>
        <v>1</v>
      </c>
      <c r="E274" t="s">
        <v>21</v>
      </c>
    </row>
    <row r="275" spans="1:5" x14ac:dyDescent="0.25">
      <c r="A275" t="s">
        <v>598</v>
      </c>
      <c r="B275" t="s">
        <v>599</v>
      </c>
      <c r="C275" t="s">
        <v>124</v>
      </c>
      <c r="D275">
        <f>VLOOKUP(A275,'wyprzedaż-enova'!A:C,3,FALSE)</f>
        <v>2</v>
      </c>
      <c r="E275" t="s">
        <v>21</v>
      </c>
    </row>
    <row r="276" spans="1:5" x14ac:dyDescent="0.25">
      <c r="A276" t="s">
        <v>3129</v>
      </c>
      <c r="B276" t="s">
        <v>3127</v>
      </c>
      <c r="D276">
        <f>VLOOKUP(A276,'wyprzedaż-enova'!A:C,3,FALSE)</f>
        <v>100</v>
      </c>
      <c r="E276" t="s">
        <v>21</v>
      </c>
    </row>
    <row r="277" spans="1:5" x14ac:dyDescent="0.25">
      <c r="A277" t="s">
        <v>7777</v>
      </c>
      <c r="B277" t="s">
        <v>329</v>
      </c>
      <c r="D277">
        <f>VLOOKUP(A277,'wyprzedaż-enova'!A:C,3,FALSE)</f>
        <v>18</v>
      </c>
      <c r="E277" t="s">
        <v>21</v>
      </c>
    </row>
    <row r="278" spans="1:5" x14ac:dyDescent="0.25">
      <c r="A278" t="s">
        <v>7776</v>
      </c>
      <c r="B278" t="s">
        <v>331</v>
      </c>
      <c r="D278">
        <f>VLOOKUP(A278,'wyprzedaż-enova'!A:C,3,FALSE)</f>
        <v>14</v>
      </c>
      <c r="E278" t="s">
        <v>21</v>
      </c>
    </row>
    <row r="279" spans="1:5" x14ac:dyDescent="0.25">
      <c r="A279" t="s">
        <v>7746</v>
      </c>
      <c r="B279" t="s">
        <v>364</v>
      </c>
      <c r="D279">
        <f>VLOOKUP(A279,'wyprzedaż-enova'!A:C,3,FALSE)</f>
        <v>3</v>
      </c>
      <c r="E279" t="s">
        <v>21</v>
      </c>
    </row>
    <row r="280" spans="1:5" x14ac:dyDescent="0.25">
      <c r="A280" t="s">
        <v>355</v>
      </c>
      <c r="B280" t="s">
        <v>7749</v>
      </c>
      <c r="D280">
        <f>VLOOKUP(A280,'wyprzedaż-enova'!A:C,3,FALSE)</f>
        <v>7</v>
      </c>
      <c r="E280" t="s">
        <v>21</v>
      </c>
    </row>
    <row r="281" spans="1:5" x14ac:dyDescent="0.25">
      <c r="A281" t="s">
        <v>365</v>
      </c>
      <c r="B281" t="s">
        <v>366</v>
      </c>
      <c r="D281">
        <f>VLOOKUP(A281,'wyprzedaż-enova'!A:C,3,FALSE)</f>
        <v>1</v>
      </c>
      <c r="E281" t="s">
        <v>21</v>
      </c>
    </row>
    <row r="282" spans="1:5" x14ac:dyDescent="0.25">
      <c r="A282" t="s">
        <v>370</v>
      </c>
      <c r="B282" t="s">
        <v>371</v>
      </c>
      <c r="D282">
        <f>VLOOKUP(A282,'wyprzedaż-enova'!A:C,3,FALSE)</f>
        <v>5</v>
      </c>
      <c r="E282" t="s">
        <v>21</v>
      </c>
    </row>
    <row r="283" spans="1:5" x14ac:dyDescent="0.25">
      <c r="A283" t="s">
        <v>7750</v>
      </c>
      <c r="B283" t="s">
        <v>354</v>
      </c>
      <c r="D283">
        <f>VLOOKUP(A283,'wyprzedaż-enova'!A:C,3,FALSE)</f>
        <v>7</v>
      </c>
      <c r="E283" t="s">
        <v>21</v>
      </c>
    </row>
    <row r="284" spans="1:5" x14ac:dyDescent="0.25">
      <c r="A284" t="s">
        <v>1532</v>
      </c>
      <c r="B284" t="s">
        <v>1533</v>
      </c>
      <c r="D284">
        <f>VLOOKUP(A284,'wyprzedaż-enova'!A:C,3,FALSE)</f>
        <v>44</v>
      </c>
      <c r="E284" t="s">
        <v>21</v>
      </c>
    </row>
    <row r="285" spans="1:5" x14ac:dyDescent="0.25">
      <c r="A285" t="s">
        <v>7747</v>
      </c>
      <c r="B285" t="s">
        <v>363</v>
      </c>
      <c r="D285">
        <f>VLOOKUP(A285,'wyprzedaż-enova'!A:C,3,FALSE)</f>
        <v>1</v>
      </c>
      <c r="E285" t="s">
        <v>21</v>
      </c>
    </row>
    <row r="286" spans="1:5" x14ac:dyDescent="0.25">
      <c r="A286" t="s">
        <v>1530</v>
      </c>
      <c r="B286" t="s">
        <v>1531</v>
      </c>
      <c r="D286">
        <f>VLOOKUP(A286,'wyprzedaż-enova'!A:C,3,FALSE)</f>
        <v>61</v>
      </c>
      <c r="E286" t="s">
        <v>21</v>
      </c>
    </row>
    <row r="287" spans="1:5" x14ac:dyDescent="0.25">
      <c r="A287" t="s">
        <v>314</v>
      </c>
      <c r="B287" t="s">
        <v>315</v>
      </c>
      <c r="D287">
        <f>VLOOKUP(A287,'wyprzedaż-enova'!A:C,3,FALSE)</f>
        <v>4</v>
      </c>
      <c r="E287" t="s">
        <v>21</v>
      </c>
    </row>
    <row r="288" spans="1:5" x14ac:dyDescent="0.25">
      <c r="A288" t="s">
        <v>339</v>
      </c>
      <c r="B288" t="s">
        <v>340</v>
      </c>
      <c r="D288">
        <f>VLOOKUP(A288,'wyprzedaż-enova'!A:C,3,FALSE)</f>
        <v>9</v>
      </c>
      <c r="E288" t="s">
        <v>21</v>
      </c>
    </row>
    <row r="289" spans="1:5" x14ac:dyDescent="0.25">
      <c r="A289" t="s">
        <v>7735</v>
      </c>
      <c r="B289" t="s">
        <v>368</v>
      </c>
      <c r="D289">
        <f>VLOOKUP(A289,'wyprzedaż-enova'!A:C,3,FALSE)</f>
        <v>1</v>
      </c>
      <c r="E289" t="s">
        <v>21</v>
      </c>
    </row>
    <row r="290" spans="1:5" x14ac:dyDescent="0.25">
      <c r="A290" t="s">
        <v>233</v>
      </c>
      <c r="B290" t="s">
        <v>234</v>
      </c>
      <c r="D290">
        <f>VLOOKUP(A290,'wyprzedaż-enova'!A:C,3,FALSE)</f>
        <v>1</v>
      </c>
      <c r="E290" t="s">
        <v>21</v>
      </c>
    </row>
    <row r="291" spans="1:5" x14ac:dyDescent="0.25">
      <c r="A291" t="s">
        <v>235</v>
      </c>
      <c r="B291" t="s">
        <v>236</v>
      </c>
      <c r="D291">
        <f>VLOOKUP(A291,'wyprzedaż-enova'!A:C,3,FALSE)</f>
        <v>1</v>
      </c>
      <c r="E291" t="s">
        <v>21</v>
      </c>
    </row>
    <row r="292" spans="1:5" x14ac:dyDescent="0.25">
      <c r="A292" t="s">
        <v>54</v>
      </c>
      <c r="B292" t="s">
        <v>55</v>
      </c>
      <c r="D292">
        <f>VLOOKUP(A292,'wyprzedaż-enova'!A:C,3,FALSE)</f>
        <v>1000</v>
      </c>
      <c r="E292" t="s">
        <v>21</v>
      </c>
    </row>
    <row r="293" spans="1:5" x14ac:dyDescent="0.25">
      <c r="A293" t="s">
        <v>51</v>
      </c>
      <c r="B293" t="s">
        <v>52</v>
      </c>
      <c r="D293">
        <f>VLOOKUP(A293,'wyprzedaż-enova'!A:C,3,FALSE)</f>
        <v>0</v>
      </c>
      <c r="E293" t="s">
        <v>21</v>
      </c>
    </row>
    <row r="294" spans="1:5" x14ac:dyDescent="0.25">
      <c r="A294" t="s">
        <v>6818</v>
      </c>
      <c r="B294" t="s">
        <v>1558</v>
      </c>
      <c r="D294">
        <f>VLOOKUP(A294,'wyprzedaż-enova'!A:C,3,FALSE)</f>
        <v>5</v>
      </c>
      <c r="E294" t="s">
        <v>21</v>
      </c>
    </row>
    <row r="295" spans="1:5" x14ac:dyDescent="0.25">
      <c r="A295" t="s">
        <v>8478</v>
      </c>
      <c r="B295" t="s">
        <v>8477</v>
      </c>
      <c r="D295">
        <f>VLOOKUP(A295,'wyprzedaż-enova'!A:C,3,FALSE)</f>
        <v>21</v>
      </c>
      <c r="E295" t="s">
        <v>21</v>
      </c>
    </row>
    <row r="296" spans="1:5" x14ac:dyDescent="0.25">
      <c r="A296" t="s">
        <v>7651</v>
      </c>
      <c r="B296" t="s">
        <v>7650</v>
      </c>
      <c r="D296">
        <f>VLOOKUP(A296,'wyprzedaż-enova'!A:C,3,FALSE)</f>
        <v>100</v>
      </c>
      <c r="E296" t="s">
        <v>21</v>
      </c>
    </row>
    <row r="297" spans="1:5" x14ac:dyDescent="0.25">
      <c r="A297" t="s">
        <v>1411</v>
      </c>
      <c r="B297" t="s">
        <v>1412</v>
      </c>
      <c r="D297">
        <f>VLOOKUP(A297,'wyprzedaż-enova'!A:C,3,FALSE)</f>
        <v>0</v>
      </c>
      <c r="E297" t="s">
        <v>21</v>
      </c>
    </row>
    <row r="298" spans="1:5" x14ac:dyDescent="0.25">
      <c r="A298"/>
    </row>
  </sheetData>
  <autoFilter ref="A1:E164" xr:uid="{D85A5586-7C8F-4407-8CD5-44D0C0CB43B5}"/>
  <phoneticPr fontId="3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9911C-2323-4E3B-9A0E-87B4EE62745B}">
  <sheetPr codeName="Arkusz3"/>
  <dimension ref="A1:J11958"/>
  <sheetViews>
    <sheetView zoomScaleNormal="100" workbookViewId="0">
      <selection activeCell="E12" sqref="E12"/>
    </sheetView>
  </sheetViews>
  <sheetFormatPr defaultRowHeight="18.75" customHeight="1" x14ac:dyDescent="0.25"/>
  <cols>
    <col min="1" max="1" width="23" bestFit="1" customWidth="1"/>
    <col min="2" max="2" width="63" customWidth="1"/>
    <col min="3" max="3" width="63.85546875" customWidth="1"/>
    <col min="4" max="4" width="32.42578125" bestFit="1" customWidth="1"/>
    <col min="5" max="5" width="19.5703125" bestFit="1" customWidth="1"/>
    <col min="6" max="6" width="23.85546875" bestFit="1" customWidth="1"/>
    <col min="10" max="11" width="15.85546875" customWidth="1"/>
  </cols>
  <sheetData>
    <row r="1" spans="1:6" ht="15" x14ac:dyDescent="0.25">
      <c r="A1" s="340" t="s">
        <v>8663</v>
      </c>
      <c r="B1" s="340" t="s">
        <v>16</v>
      </c>
      <c r="C1" s="340" t="s">
        <v>17</v>
      </c>
      <c r="D1" s="340" t="s">
        <v>8943</v>
      </c>
      <c r="E1" s="340" t="s">
        <v>8662</v>
      </c>
      <c r="F1" s="340" t="s">
        <v>8890</v>
      </c>
    </row>
    <row r="2" spans="1:6" ht="15" x14ac:dyDescent="0.25">
      <c r="A2" s="340" t="s">
        <v>2007</v>
      </c>
      <c r="B2" s="340" t="s">
        <v>2232</v>
      </c>
      <c r="C2" s="340" t="s">
        <v>2233</v>
      </c>
      <c r="D2" s="340"/>
      <c r="E2" s="340">
        <f>VLOOKUP(A2,Arkusz1!A:C,3,FALSE)</f>
        <v>0</v>
      </c>
      <c r="F2" s="340" t="s">
        <v>462</v>
      </c>
    </row>
    <row r="3" spans="1:6" ht="15" x14ac:dyDescent="0.25">
      <c r="A3" s="340" t="s">
        <v>2008</v>
      </c>
      <c r="B3" s="340" t="s">
        <v>2234</v>
      </c>
      <c r="C3" s="340" t="s">
        <v>2235</v>
      </c>
      <c r="D3" s="340"/>
      <c r="E3" s="340">
        <f>VLOOKUP(A3,Arkusz1!A:C,3,FALSE)</f>
        <v>0</v>
      </c>
      <c r="F3" s="340" t="s">
        <v>462</v>
      </c>
    </row>
    <row r="4" spans="1:6" ht="15" x14ac:dyDescent="0.25">
      <c r="A4" s="340" t="s">
        <v>2009</v>
      </c>
      <c r="B4" s="340" t="s">
        <v>2236</v>
      </c>
      <c r="C4" s="340" t="s">
        <v>2237</v>
      </c>
      <c r="D4" s="340"/>
      <c r="E4" s="340">
        <f>VLOOKUP(A4,Arkusz1!A:C,3,FALSE)</f>
        <v>0</v>
      </c>
      <c r="F4" s="340" t="s">
        <v>462</v>
      </c>
    </row>
    <row r="5" spans="1:6" ht="15" x14ac:dyDescent="0.25">
      <c r="A5" s="340" t="s">
        <v>2021</v>
      </c>
      <c r="B5" s="340" t="s">
        <v>2236</v>
      </c>
      <c r="C5" s="340" t="s">
        <v>2237</v>
      </c>
      <c r="D5" s="340"/>
      <c r="E5" s="340">
        <f>VLOOKUP(A5,Arkusz1!A:C,3,FALSE)</f>
        <v>0</v>
      </c>
      <c r="F5" s="340" t="s">
        <v>462</v>
      </c>
    </row>
    <row r="6" spans="1:6" ht="15" x14ac:dyDescent="0.25">
      <c r="A6" s="340" t="s">
        <v>2019</v>
      </c>
      <c r="B6" s="340" t="s">
        <v>2238</v>
      </c>
      <c r="C6" s="340" t="s">
        <v>2239</v>
      </c>
      <c r="D6" s="340"/>
      <c r="E6" s="340">
        <f>VLOOKUP(A6,Arkusz1!A:C,3,FALSE)</f>
        <v>0</v>
      </c>
      <c r="F6" s="340" t="s">
        <v>462</v>
      </c>
    </row>
    <row r="7" spans="1:6" ht="15" x14ac:dyDescent="0.25">
      <c r="A7" s="340" t="s">
        <v>2020</v>
      </c>
      <c r="B7" s="340" t="s">
        <v>2240</v>
      </c>
      <c r="C7" s="340" t="s">
        <v>2241</v>
      </c>
      <c r="D7" s="340"/>
      <c r="E7" s="340">
        <f>VLOOKUP(A7,Arkusz1!A:C,3,FALSE)</f>
        <v>1723.36</v>
      </c>
      <c r="F7" s="340" t="s">
        <v>462</v>
      </c>
    </row>
    <row r="8" spans="1:6" ht="15" x14ac:dyDescent="0.25">
      <c r="A8" s="340" t="s">
        <v>19</v>
      </c>
      <c r="B8" s="340" t="s">
        <v>20</v>
      </c>
      <c r="C8" s="340" t="s">
        <v>8944</v>
      </c>
      <c r="D8" s="340" t="s">
        <v>1511</v>
      </c>
      <c r="E8" s="340">
        <f>VLOOKUP(A8,Arkusz1!A:C,3,FALSE)</f>
        <v>24.12</v>
      </c>
      <c r="F8" s="340" t="s">
        <v>22</v>
      </c>
    </row>
    <row r="9" spans="1:6" ht="15" x14ac:dyDescent="0.25">
      <c r="A9" s="340" t="s">
        <v>2010</v>
      </c>
      <c r="B9" s="340" t="s">
        <v>2242</v>
      </c>
      <c r="C9" s="340" t="s">
        <v>2243</v>
      </c>
      <c r="D9" s="340"/>
      <c r="E9" s="340">
        <f>VLOOKUP(A9,Arkusz1!A:C,3,FALSE)</f>
        <v>0</v>
      </c>
      <c r="F9" s="340" t="s">
        <v>462</v>
      </c>
    </row>
    <row r="10" spans="1:6" ht="15" x14ac:dyDescent="0.25">
      <c r="A10" s="340" t="s">
        <v>2011</v>
      </c>
      <c r="B10" s="340" t="s">
        <v>2244</v>
      </c>
      <c r="C10" s="340" t="s">
        <v>2245</v>
      </c>
      <c r="D10" s="340"/>
      <c r="E10" s="340">
        <f>VLOOKUP(A10,Arkusz1!A:C,3,FALSE)</f>
        <v>0</v>
      </c>
      <c r="F10" s="340" t="s">
        <v>462</v>
      </c>
    </row>
    <row r="11" spans="1:6" ht="15" x14ac:dyDescent="0.25">
      <c r="A11" s="340" t="s">
        <v>2012</v>
      </c>
      <c r="B11" s="340" t="s">
        <v>2246</v>
      </c>
      <c r="C11" s="340" t="s">
        <v>2247</v>
      </c>
      <c r="D11" s="340"/>
      <c r="E11" s="340">
        <f>VLOOKUP(A11,Arkusz1!A:C,3,FALSE)</f>
        <v>0</v>
      </c>
      <c r="F11" s="340" t="s">
        <v>462</v>
      </c>
    </row>
    <row r="12" spans="1:6" ht="15" x14ac:dyDescent="0.25">
      <c r="A12" s="340" t="s">
        <v>2022</v>
      </c>
      <c r="B12" s="340" t="s">
        <v>2248</v>
      </c>
      <c r="C12" s="340" t="s">
        <v>2249</v>
      </c>
      <c r="D12" s="340"/>
      <c r="E12" s="340">
        <f>VLOOKUP(A12,Arkusz1!A:C,3,FALSE)</f>
        <v>0</v>
      </c>
      <c r="F12" s="340" t="s">
        <v>462</v>
      </c>
    </row>
    <row r="13" spans="1:6" ht="15" x14ac:dyDescent="0.25">
      <c r="A13" s="340" t="s">
        <v>2023</v>
      </c>
      <c r="B13" s="340" t="s">
        <v>2250</v>
      </c>
      <c r="C13" s="340" t="s">
        <v>2251</v>
      </c>
      <c r="D13" s="340"/>
      <c r="E13" s="340">
        <f>VLOOKUP(A13,Arkusz1!A:C,3,FALSE)</f>
        <v>0</v>
      </c>
      <c r="F13" s="340" t="s">
        <v>462</v>
      </c>
    </row>
    <row r="14" spans="1:6" ht="15" x14ac:dyDescent="0.25">
      <c r="A14" s="340" t="s">
        <v>2024</v>
      </c>
      <c r="B14" s="340" t="s">
        <v>2252</v>
      </c>
      <c r="C14" s="340" t="s">
        <v>2253</v>
      </c>
      <c r="D14" s="340"/>
      <c r="E14" s="340">
        <f>VLOOKUP(A14,Arkusz1!A:C,3,FALSE)</f>
        <v>0</v>
      </c>
      <c r="F14" s="340" t="s">
        <v>462</v>
      </c>
    </row>
    <row r="15" spans="1:6" ht="15" x14ac:dyDescent="0.25">
      <c r="A15" s="340" t="s">
        <v>2028</v>
      </c>
      <c r="B15" s="340" t="s">
        <v>8661</v>
      </c>
      <c r="C15" s="340" t="s">
        <v>2254</v>
      </c>
      <c r="D15" s="340"/>
      <c r="E15" s="340">
        <f>VLOOKUP(A15,Arkusz1!A:C,3,FALSE)</f>
        <v>0</v>
      </c>
      <c r="F15" s="340" t="s">
        <v>462</v>
      </c>
    </row>
    <row r="16" spans="1:6" ht="15" x14ac:dyDescent="0.25">
      <c r="A16" s="340" t="s">
        <v>2029</v>
      </c>
      <c r="B16" s="340" t="s">
        <v>8660</v>
      </c>
      <c r="C16" s="340" t="s">
        <v>2255</v>
      </c>
      <c r="D16" s="340"/>
      <c r="E16" s="340">
        <f>VLOOKUP(A16,Arkusz1!A:C,3,FALSE)</f>
        <v>2366.96</v>
      </c>
      <c r="F16" s="340" t="s">
        <v>462</v>
      </c>
    </row>
    <row r="17" spans="1:6" ht="15" x14ac:dyDescent="0.25">
      <c r="A17" s="340" t="s">
        <v>2030</v>
      </c>
      <c r="B17" s="340" t="s">
        <v>2256</v>
      </c>
      <c r="C17" s="340" t="s">
        <v>2257</v>
      </c>
      <c r="D17" s="340"/>
      <c r="E17" s="340">
        <f>VLOOKUP(A17,Arkusz1!A:C,3,FALSE)</f>
        <v>0</v>
      </c>
      <c r="F17" s="340" t="s">
        <v>462</v>
      </c>
    </row>
    <row r="18" spans="1:6" ht="15" x14ac:dyDescent="0.25">
      <c r="A18" s="340" t="s">
        <v>24</v>
      </c>
      <c r="B18" s="340" t="s">
        <v>25</v>
      </c>
      <c r="C18" s="340" t="s">
        <v>26</v>
      </c>
      <c r="D18" s="340" t="s">
        <v>1511</v>
      </c>
      <c r="E18" s="340">
        <f>VLOOKUP(A18,Arkusz1!A:C,3,FALSE)</f>
        <v>478.98</v>
      </c>
      <c r="F18" s="340" t="s">
        <v>23</v>
      </c>
    </row>
    <row r="19" spans="1:6" ht="15" x14ac:dyDescent="0.25">
      <c r="A19" s="340" t="s">
        <v>2258</v>
      </c>
      <c r="B19" s="340" t="s">
        <v>2259</v>
      </c>
      <c r="C19" s="340" t="s">
        <v>2260</v>
      </c>
      <c r="D19" s="340"/>
      <c r="E19" s="340">
        <f>VLOOKUP(A19,Arkusz1!A:C,3,FALSE)</f>
        <v>0</v>
      </c>
      <c r="F19" s="340" t="s">
        <v>462</v>
      </c>
    </row>
    <row r="20" spans="1:6" ht="15" x14ac:dyDescent="0.25">
      <c r="A20" s="340" t="s">
        <v>2261</v>
      </c>
      <c r="B20" s="340" t="s">
        <v>2262</v>
      </c>
      <c r="C20" s="340" t="s">
        <v>2263</v>
      </c>
      <c r="D20" s="340"/>
      <c r="E20" s="340">
        <f>VLOOKUP(A20,Arkusz1!A:C,3,FALSE)</f>
        <v>0</v>
      </c>
      <c r="F20" s="340" t="s">
        <v>462</v>
      </c>
    </row>
    <row r="21" spans="1:6" ht="15" x14ac:dyDescent="0.25">
      <c r="A21" s="340" t="s">
        <v>8659</v>
      </c>
      <c r="B21" s="340" t="s">
        <v>8658</v>
      </c>
      <c r="C21" s="340" t="s">
        <v>8658</v>
      </c>
      <c r="D21" s="340"/>
      <c r="E21" s="340">
        <f>VLOOKUP(A21,Arkusz1!A:C,3,FALSE)</f>
        <v>1258.5999999999999</v>
      </c>
      <c r="F21" s="340" t="s">
        <v>8891</v>
      </c>
    </row>
    <row r="22" spans="1:6" ht="15" x14ac:dyDescent="0.25">
      <c r="A22" s="340" t="s">
        <v>2013</v>
      </c>
      <c r="B22" s="340" t="s">
        <v>2264</v>
      </c>
      <c r="C22" s="340" t="s">
        <v>2265</v>
      </c>
      <c r="D22" s="340"/>
      <c r="E22" s="340">
        <f>VLOOKUP(A22,Arkusz1!A:C,3,FALSE)</f>
        <v>0</v>
      </c>
      <c r="F22" s="340" t="s">
        <v>462</v>
      </c>
    </row>
    <row r="23" spans="1:6" ht="15" x14ac:dyDescent="0.25">
      <c r="A23" s="340" t="s">
        <v>2014</v>
      </c>
      <c r="B23" s="340" t="s">
        <v>2266</v>
      </c>
      <c r="C23" s="340" t="s">
        <v>2267</v>
      </c>
      <c r="D23" s="340"/>
      <c r="E23" s="340">
        <f>VLOOKUP(A23,Arkusz1!A:C,3,FALSE)</f>
        <v>0</v>
      </c>
      <c r="F23" s="340" t="s">
        <v>462</v>
      </c>
    </row>
    <row r="24" spans="1:6" ht="15" x14ac:dyDescent="0.25">
      <c r="A24" s="340" t="s">
        <v>2015</v>
      </c>
      <c r="B24" s="340" t="s">
        <v>2268</v>
      </c>
      <c r="C24" s="340" t="s">
        <v>2269</v>
      </c>
      <c r="D24" s="340"/>
      <c r="E24" s="340">
        <f>VLOOKUP(A24,Arkusz1!A:C,3,FALSE)</f>
        <v>0</v>
      </c>
      <c r="F24" s="340" t="s">
        <v>462</v>
      </c>
    </row>
    <row r="25" spans="1:6" ht="15" x14ac:dyDescent="0.25">
      <c r="A25" s="340" t="s">
        <v>2025</v>
      </c>
      <c r="B25" s="340" t="s">
        <v>8657</v>
      </c>
      <c r="C25" s="340" t="s">
        <v>2270</v>
      </c>
      <c r="D25" s="340"/>
      <c r="E25" s="340">
        <f>VLOOKUP(A25,Arkusz1!A:C,3,FALSE)</f>
        <v>0</v>
      </c>
      <c r="F25" s="340" t="s">
        <v>462</v>
      </c>
    </row>
    <row r="26" spans="1:6" ht="15" x14ac:dyDescent="0.25">
      <c r="A26" s="340" t="s">
        <v>2026</v>
      </c>
      <c r="B26" s="340" t="s">
        <v>8656</v>
      </c>
      <c r="C26" s="340" t="s">
        <v>2271</v>
      </c>
      <c r="D26" s="340"/>
      <c r="E26" s="340">
        <f>VLOOKUP(A26,Arkusz1!A:C,3,FALSE)</f>
        <v>0</v>
      </c>
      <c r="F26" s="340" t="s">
        <v>462</v>
      </c>
    </row>
    <row r="27" spans="1:6" ht="15" x14ac:dyDescent="0.25">
      <c r="A27" s="340" t="s">
        <v>2027</v>
      </c>
      <c r="B27" s="340" t="s">
        <v>2272</v>
      </c>
      <c r="C27" s="340" t="s">
        <v>2273</v>
      </c>
      <c r="D27" s="340"/>
      <c r="E27" s="340">
        <f>VLOOKUP(A27,Arkusz1!A:C,3,FALSE)</f>
        <v>2196.4</v>
      </c>
      <c r="F27" s="340" t="s">
        <v>462</v>
      </c>
    </row>
    <row r="28" spans="1:6" ht="15" x14ac:dyDescent="0.25">
      <c r="A28" s="340" t="s">
        <v>2031</v>
      </c>
      <c r="B28" s="340" t="s">
        <v>2274</v>
      </c>
      <c r="C28" s="340" t="s">
        <v>2275</v>
      </c>
      <c r="D28" s="340"/>
      <c r="E28" s="340">
        <f>VLOOKUP(A28,Arkusz1!A:C,3,FALSE)</f>
        <v>0</v>
      </c>
      <c r="F28" s="340" t="s">
        <v>462</v>
      </c>
    </row>
    <row r="29" spans="1:6" ht="15" x14ac:dyDescent="0.25">
      <c r="A29" s="340" t="s">
        <v>2032</v>
      </c>
      <c r="B29" s="340" t="s">
        <v>2276</v>
      </c>
      <c r="C29" s="340" t="s">
        <v>2277</v>
      </c>
      <c r="D29" s="340"/>
      <c r="E29" s="340">
        <f>VLOOKUP(A29,Arkusz1!A:C,3,FALSE)</f>
        <v>1996.6</v>
      </c>
      <c r="F29" s="340" t="s">
        <v>462</v>
      </c>
    </row>
    <row r="30" spans="1:6" ht="15" x14ac:dyDescent="0.25">
      <c r="A30" s="340" t="s">
        <v>2033</v>
      </c>
      <c r="B30" s="340" t="s">
        <v>2278</v>
      </c>
      <c r="C30" s="340" t="s">
        <v>2279</v>
      </c>
      <c r="D30" s="340"/>
      <c r="E30" s="340">
        <f>VLOOKUP(A30,Arkusz1!A:C,3,FALSE)</f>
        <v>0</v>
      </c>
      <c r="F30" s="340" t="s">
        <v>462</v>
      </c>
    </row>
    <row r="31" spans="1:6" ht="15" x14ac:dyDescent="0.25">
      <c r="A31" s="340" t="s">
        <v>5968</v>
      </c>
      <c r="B31" s="340" t="s">
        <v>5969</v>
      </c>
      <c r="C31" s="340" t="s">
        <v>8945</v>
      </c>
      <c r="D31" s="340"/>
      <c r="E31" s="340">
        <f>VLOOKUP(A31,Arkusz1!A:C,3,FALSE)</f>
        <v>453.6</v>
      </c>
      <c r="F31" s="340" t="s">
        <v>30</v>
      </c>
    </row>
    <row r="32" spans="1:6" ht="15" x14ac:dyDescent="0.25">
      <c r="A32" s="340" t="s">
        <v>8664</v>
      </c>
      <c r="B32" s="340" t="s">
        <v>8665</v>
      </c>
      <c r="C32" s="340" t="s">
        <v>8665</v>
      </c>
      <c r="D32" s="340"/>
      <c r="E32" s="340">
        <f>VLOOKUP(A32,Arkusz1!A:C,3,FALSE)</f>
        <v>0</v>
      </c>
      <c r="F32" s="340" t="s">
        <v>8892</v>
      </c>
    </row>
    <row r="33" spans="1:6" ht="15" x14ac:dyDescent="0.25">
      <c r="A33" s="340" t="s">
        <v>8666</v>
      </c>
      <c r="B33" s="340" t="s">
        <v>8667</v>
      </c>
      <c r="C33" s="340" t="s">
        <v>8667</v>
      </c>
      <c r="D33" s="340"/>
      <c r="E33" s="340">
        <f>VLOOKUP(A33,Arkusz1!A:C,3,FALSE)</f>
        <v>0</v>
      </c>
      <c r="F33" s="340" t="s">
        <v>8892</v>
      </c>
    </row>
    <row r="34" spans="1:6" ht="15" x14ac:dyDescent="0.25">
      <c r="A34" s="340" t="s">
        <v>8668</v>
      </c>
      <c r="B34" s="340" t="s">
        <v>8669</v>
      </c>
      <c r="C34" s="340" t="s">
        <v>8669</v>
      </c>
      <c r="D34" s="340"/>
      <c r="E34" s="340">
        <f>VLOOKUP(A34,Arkusz1!A:C,3,FALSE)</f>
        <v>0</v>
      </c>
      <c r="F34" s="340" t="s">
        <v>8892</v>
      </c>
    </row>
    <row r="35" spans="1:6" ht="15" x14ac:dyDescent="0.25">
      <c r="A35" s="340" t="s">
        <v>8670</v>
      </c>
      <c r="B35" s="340" t="s">
        <v>8671</v>
      </c>
      <c r="C35" s="340" t="s">
        <v>8671</v>
      </c>
      <c r="D35" s="340"/>
      <c r="E35" s="340">
        <f>VLOOKUP(A35,Arkusz1!A:C,3,FALSE)</f>
        <v>0</v>
      </c>
      <c r="F35" s="340" t="s">
        <v>8892</v>
      </c>
    </row>
    <row r="36" spans="1:6" ht="15" x14ac:dyDescent="0.25">
      <c r="A36" s="340" t="s">
        <v>6642</v>
      </c>
      <c r="B36" s="340" t="s">
        <v>6643</v>
      </c>
      <c r="C36" s="340" t="s">
        <v>6643</v>
      </c>
      <c r="D36" s="340" t="s">
        <v>1511</v>
      </c>
      <c r="E36" s="340">
        <f>VLOOKUP(A36,Arkusz1!A:C,3,FALSE)</f>
        <v>476.94</v>
      </c>
      <c r="F36" s="340" t="s">
        <v>6539</v>
      </c>
    </row>
    <row r="37" spans="1:6" ht="15" x14ac:dyDescent="0.25">
      <c r="A37" s="340" t="s">
        <v>2280</v>
      </c>
      <c r="B37" s="340" t="s">
        <v>2281</v>
      </c>
      <c r="C37" s="340" t="s">
        <v>2282</v>
      </c>
      <c r="D37" s="340"/>
      <c r="E37" s="340">
        <f>VLOOKUP(A37,Arkusz1!A:C,3,FALSE)</f>
        <v>0</v>
      </c>
      <c r="F37" s="340" t="s">
        <v>462</v>
      </c>
    </row>
    <row r="38" spans="1:6" ht="15" x14ac:dyDescent="0.25">
      <c r="A38" s="340" t="s">
        <v>2283</v>
      </c>
      <c r="B38" s="340" t="s">
        <v>2284</v>
      </c>
      <c r="C38" s="340" t="s">
        <v>2285</v>
      </c>
      <c r="D38" s="340"/>
      <c r="E38" s="340">
        <f>VLOOKUP(A38,Arkusz1!A:C,3,FALSE)</f>
        <v>0</v>
      </c>
      <c r="F38" s="340" t="s">
        <v>462</v>
      </c>
    </row>
    <row r="39" spans="1:6" ht="15" x14ac:dyDescent="0.25">
      <c r="A39" s="340" t="s">
        <v>2288</v>
      </c>
      <c r="B39" s="340" t="s">
        <v>2287</v>
      </c>
      <c r="C39" s="340" t="s">
        <v>2287</v>
      </c>
      <c r="D39" s="340"/>
      <c r="E39" s="340">
        <f>VLOOKUP(A39,Arkusz1!A:C,3,FALSE)</f>
        <v>19.399999999999999</v>
      </c>
      <c r="F39" s="340" t="s">
        <v>462</v>
      </c>
    </row>
    <row r="40" spans="1:6" ht="15" x14ac:dyDescent="0.25">
      <c r="A40" s="340" t="s">
        <v>2286</v>
      </c>
      <c r="B40" s="340" t="s">
        <v>2287</v>
      </c>
      <c r="C40" s="340" t="s">
        <v>2287</v>
      </c>
      <c r="D40" s="340"/>
      <c r="E40" s="340">
        <f>VLOOKUP(A40,Arkusz1!A:C,3,FALSE)</f>
        <v>19.600000000000001</v>
      </c>
      <c r="F40" s="340" t="s">
        <v>462</v>
      </c>
    </row>
    <row r="41" spans="1:6" ht="15" x14ac:dyDescent="0.25">
      <c r="A41" s="340" t="s">
        <v>2291</v>
      </c>
      <c r="B41" s="340" t="s">
        <v>2290</v>
      </c>
      <c r="C41" s="340" t="s">
        <v>2290</v>
      </c>
      <c r="D41" s="340"/>
      <c r="E41" s="340">
        <f>VLOOKUP(A41,Arkusz1!A:C,3,FALSE)</f>
        <v>31</v>
      </c>
      <c r="F41" s="340" t="s">
        <v>462</v>
      </c>
    </row>
    <row r="42" spans="1:6" ht="15" x14ac:dyDescent="0.25">
      <c r="A42" s="340" t="s">
        <v>2289</v>
      </c>
      <c r="B42" s="340" t="s">
        <v>2290</v>
      </c>
      <c r="C42" s="340" t="s">
        <v>2290</v>
      </c>
      <c r="D42" s="340"/>
      <c r="E42" s="340">
        <f>VLOOKUP(A42,Arkusz1!A:C,3,FALSE)</f>
        <v>0</v>
      </c>
      <c r="F42" s="340" t="s">
        <v>462</v>
      </c>
    </row>
    <row r="43" spans="1:6" ht="15" x14ac:dyDescent="0.25">
      <c r="A43" s="340" t="s">
        <v>2292</v>
      </c>
      <c r="B43" s="340" t="s">
        <v>2293</v>
      </c>
      <c r="C43" s="340" t="s">
        <v>2293</v>
      </c>
      <c r="D43" s="340"/>
      <c r="E43" s="340">
        <f>VLOOKUP(A43,Arkusz1!A:C,3,FALSE)</f>
        <v>32</v>
      </c>
      <c r="F43" s="340" t="s">
        <v>462</v>
      </c>
    </row>
    <row r="44" spans="1:6" ht="15" x14ac:dyDescent="0.25">
      <c r="A44" s="340" t="s">
        <v>2294</v>
      </c>
      <c r="B44" s="340" t="s">
        <v>2293</v>
      </c>
      <c r="C44" s="340" t="s">
        <v>2293</v>
      </c>
      <c r="D44" s="340"/>
      <c r="E44" s="340">
        <f>VLOOKUP(A44,Arkusz1!A:C,3,FALSE)</f>
        <v>0</v>
      </c>
      <c r="F44" s="340" t="s">
        <v>462</v>
      </c>
    </row>
    <row r="45" spans="1:6" ht="15" x14ac:dyDescent="0.25">
      <c r="A45" s="340" t="s">
        <v>2297</v>
      </c>
      <c r="B45" s="340" t="s">
        <v>2296</v>
      </c>
      <c r="C45" s="340" t="s">
        <v>2296</v>
      </c>
      <c r="D45" s="340"/>
      <c r="E45" s="340">
        <f>VLOOKUP(A45,Arkusz1!A:C,3,FALSE)</f>
        <v>0</v>
      </c>
      <c r="F45" s="340" t="s">
        <v>462</v>
      </c>
    </row>
    <row r="46" spans="1:6" ht="15" x14ac:dyDescent="0.25">
      <c r="A46" s="340" t="s">
        <v>2295</v>
      </c>
      <c r="B46" s="340" t="s">
        <v>2296</v>
      </c>
      <c r="C46" s="340" t="s">
        <v>2296</v>
      </c>
      <c r="D46" s="340"/>
      <c r="E46" s="340">
        <f>VLOOKUP(A46,Arkusz1!A:C,3,FALSE)</f>
        <v>0</v>
      </c>
      <c r="F46" s="340" t="s">
        <v>462</v>
      </c>
    </row>
    <row r="47" spans="1:6" ht="15" x14ac:dyDescent="0.25">
      <c r="A47" s="340" t="s">
        <v>2298</v>
      </c>
      <c r="B47" s="340" t="s">
        <v>2299</v>
      </c>
      <c r="C47" s="340" t="s">
        <v>2300</v>
      </c>
      <c r="D47" s="340"/>
      <c r="E47" s="340">
        <f>VLOOKUP(A47,Arkusz1!A:C,3,FALSE)</f>
        <v>0</v>
      </c>
      <c r="F47" s="340" t="s">
        <v>462</v>
      </c>
    </row>
    <row r="48" spans="1:6" ht="15" x14ac:dyDescent="0.25">
      <c r="A48" s="340" t="s">
        <v>2301</v>
      </c>
      <c r="B48" s="340" t="s">
        <v>2299</v>
      </c>
      <c r="C48" s="340" t="s">
        <v>2300</v>
      </c>
      <c r="D48" s="340"/>
      <c r="E48" s="340">
        <f>VLOOKUP(A48,Arkusz1!A:C,3,FALSE)</f>
        <v>0</v>
      </c>
      <c r="F48" s="340" t="s">
        <v>462</v>
      </c>
    </row>
    <row r="49" spans="1:6" ht="15" x14ac:dyDescent="0.25">
      <c r="A49" s="340" t="s">
        <v>2302</v>
      </c>
      <c r="B49" s="340" t="s">
        <v>2303</v>
      </c>
      <c r="C49" s="340" t="s">
        <v>2303</v>
      </c>
      <c r="D49" s="340"/>
      <c r="E49" s="340">
        <f>VLOOKUP(A49,Arkusz1!A:C,3,FALSE)</f>
        <v>69</v>
      </c>
      <c r="F49" s="340" t="s">
        <v>462</v>
      </c>
    </row>
    <row r="50" spans="1:6" ht="15" x14ac:dyDescent="0.25">
      <c r="A50" s="340" t="s">
        <v>2304</v>
      </c>
      <c r="B50" s="340" t="s">
        <v>8655</v>
      </c>
      <c r="C50" s="340" t="s">
        <v>2305</v>
      </c>
      <c r="D50" s="340"/>
      <c r="E50" s="340">
        <f>VLOOKUP(A50,Arkusz1!A:C,3,FALSE)</f>
        <v>64</v>
      </c>
      <c r="F50" s="340" t="s">
        <v>462</v>
      </c>
    </row>
    <row r="51" spans="1:6" ht="15" x14ac:dyDescent="0.25">
      <c r="A51" s="340" t="s">
        <v>2306</v>
      </c>
      <c r="B51" s="340" t="s">
        <v>2307</v>
      </c>
      <c r="C51" s="340" t="s">
        <v>2307</v>
      </c>
      <c r="D51" s="340"/>
      <c r="E51" s="340">
        <f>VLOOKUP(A51,Arkusz1!A:C,3,FALSE)</f>
        <v>0</v>
      </c>
      <c r="F51" s="340" t="s">
        <v>462</v>
      </c>
    </row>
    <row r="52" spans="1:6" ht="15" x14ac:dyDescent="0.25">
      <c r="A52" s="340" t="s">
        <v>2313</v>
      </c>
      <c r="B52" s="340" t="s">
        <v>2309</v>
      </c>
      <c r="C52" s="340" t="s">
        <v>2310</v>
      </c>
      <c r="D52" s="340"/>
      <c r="E52" s="340">
        <f>VLOOKUP(A52,Arkusz1!A:C,3,FALSE)</f>
        <v>30.84</v>
      </c>
      <c r="F52" s="340" t="s">
        <v>462</v>
      </c>
    </row>
    <row r="53" spans="1:6" ht="15" x14ac:dyDescent="0.25">
      <c r="A53" s="340" t="s">
        <v>2308</v>
      </c>
      <c r="B53" s="340" t="s">
        <v>2309</v>
      </c>
      <c r="C53" s="340" t="s">
        <v>2310</v>
      </c>
      <c r="D53" s="340"/>
      <c r="E53" s="340">
        <f>VLOOKUP(A53,Arkusz1!A:C,3,FALSE)</f>
        <v>43.08</v>
      </c>
      <c r="F53" s="340" t="s">
        <v>462</v>
      </c>
    </row>
    <row r="54" spans="1:6" ht="15" x14ac:dyDescent="0.25">
      <c r="A54" s="340" t="s">
        <v>2311</v>
      </c>
      <c r="B54" s="340" t="s">
        <v>2309</v>
      </c>
      <c r="C54" s="340" t="s">
        <v>8946</v>
      </c>
      <c r="D54" s="340"/>
      <c r="E54" s="340">
        <f>VLOOKUP(A54,Arkusz1!A:C,3,FALSE)</f>
        <v>0</v>
      </c>
      <c r="F54" s="340" t="s">
        <v>462</v>
      </c>
    </row>
    <row r="55" spans="1:6" ht="15" x14ac:dyDescent="0.25">
      <c r="A55" s="340" t="s">
        <v>2312</v>
      </c>
      <c r="B55" s="340" t="s">
        <v>2309</v>
      </c>
      <c r="C55" s="340" t="s">
        <v>8947</v>
      </c>
      <c r="D55" s="340"/>
      <c r="E55" s="340">
        <f>VLOOKUP(A55,Arkusz1!A:C,3,FALSE)</f>
        <v>64</v>
      </c>
      <c r="F55" s="340" t="s">
        <v>462</v>
      </c>
    </row>
    <row r="56" spans="1:6" ht="15" x14ac:dyDescent="0.25">
      <c r="A56" s="340" t="s">
        <v>2314</v>
      </c>
      <c r="B56" s="340" t="s">
        <v>2315</v>
      </c>
      <c r="C56" s="340" t="s">
        <v>2316</v>
      </c>
      <c r="D56" s="340"/>
      <c r="E56" s="340">
        <f>VLOOKUP(A56,Arkusz1!A:C,3,FALSE)</f>
        <v>0</v>
      </c>
      <c r="F56" s="340" t="s">
        <v>462</v>
      </c>
    </row>
    <row r="57" spans="1:6" ht="15" x14ac:dyDescent="0.25">
      <c r="A57" s="340" t="s">
        <v>6045</v>
      </c>
      <c r="B57" s="340" t="s">
        <v>2315</v>
      </c>
      <c r="C57" s="340" t="s">
        <v>2316</v>
      </c>
      <c r="D57" s="340"/>
      <c r="E57" s="340">
        <f>VLOOKUP(A57,Arkusz1!A:C,3,FALSE)</f>
        <v>160.82</v>
      </c>
      <c r="F57" s="340" t="s">
        <v>462</v>
      </c>
    </row>
    <row r="58" spans="1:6" ht="15" x14ac:dyDescent="0.25">
      <c r="A58" s="340" t="s">
        <v>27</v>
      </c>
      <c r="B58" s="340" t="s">
        <v>28</v>
      </c>
      <c r="C58" s="340" t="s">
        <v>29</v>
      </c>
      <c r="D58" s="340" t="s">
        <v>1511</v>
      </c>
      <c r="E58" s="340">
        <f>VLOOKUP(A58,Arkusz1!A:C,3,FALSE)</f>
        <v>155.44</v>
      </c>
      <c r="F58" s="340" t="s">
        <v>30</v>
      </c>
    </row>
    <row r="59" spans="1:6" ht="15" x14ac:dyDescent="0.25">
      <c r="A59" s="340" t="s">
        <v>6486</v>
      </c>
      <c r="B59" s="340" t="s">
        <v>6487</v>
      </c>
      <c r="C59" s="340" t="s">
        <v>6487</v>
      </c>
      <c r="D59" s="340"/>
      <c r="E59" s="340" t="e">
        <f>VLOOKUP(A59,Arkusz1!A:C,3,FALSE)</f>
        <v>#N/A</v>
      </c>
      <c r="F59" s="340" t="s">
        <v>30</v>
      </c>
    </row>
    <row r="60" spans="1:6" ht="15" x14ac:dyDescent="0.25">
      <c r="A60" s="340" t="s">
        <v>6488</v>
      </c>
      <c r="B60" s="340" t="s">
        <v>6489</v>
      </c>
      <c r="C60" s="340" t="s">
        <v>8948</v>
      </c>
      <c r="D60" s="340"/>
      <c r="E60" s="340" t="e">
        <f>VLOOKUP(A60,Arkusz1!A:C,3,FALSE)</f>
        <v>#N/A</v>
      </c>
      <c r="F60" s="340" t="s">
        <v>30</v>
      </c>
    </row>
    <row r="61" spans="1:6" ht="15" x14ac:dyDescent="0.25">
      <c r="A61" s="340" t="s">
        <v>2034</v>
      </c>
      <c r="B61" s="340" t="s">
        <v>2317</v>
      </c>
      <c r="C61" s="340" t="s">
        <v>2318</v>
      </c>
      <c r="D61" s="340"/>
      <c r="E61" s="340">
        <f>VLOOKUP(A61,Arkusz1!A:C,3,FALSE)</f>
        <v>0</v>
      </c>
      <c r="F61" s="340" t="s">
        <v>462</v>
      </c>
    </row>
    <row r="62" spans="1:6" ht="15" x14ac:dyDescent="0.25">
      <c r="A62" s="340" t="s">
        <v>2035</v>
      </c>
      <c r="B62" s="340" t="s">
        <v>2319</v>
      </c>
      <c r="C62" s="340" t="s">
        <v>2320</v>
      </c>
      <c r="D62" s="340"/>
      <c r="E62" s="340">
        <f>VLOOKUP(A62,Arkusz1!A:C,3,FALSE)</f>
        <v>3724.64</v>
      </c>
      <c r="F62" s="340" t="s">
        <v>462</v>
      </c>
    </row>
    <row r="63" spans="1:6" ht="15" x14ac:dyDescent="0.25">
      <c r="A63" s="340" t="s">
        <v>2036</v>
      </c>
      <c r="B63" s="340" t="s">
        <v>2321</v>
      </c>
      <c r="C63" s="340" t="s">
        <v>2322</v>
      </c>
      <c r="D63" s="340"/>
      <c r="E63" s="340">
        <f>VLOOKUP(A63,Arkusz1!A:C,3,FALSE)</f>
        <v>0</v>
      </c>
      <c r="F63" s="340" t="s">
        <v>462</v>
      </c>
    </row>
    <row r="64" spans="1:6" ht="15" x14ac:dyDescent="0.25">
      <c r="A64" s="340" t="s">
        <v>2323</v>
      </c>
      <c r="B64" s="340" t="s">
        <v>2324</v>
      </c>
      <c r="C64" s="340" t="s">
        <v>2325</v>
      </c>
      <c r="D64" s="340"/>
      <c r="E64" s="340">
        <f>VLOOKUP(A64,Arkusz1!A:C,3,FALSE)</f>
        <v>2340</v>
      </c>
      <c r="F64" s="340" t="s">
        <v>462</v>
      </c>
    </row>
    <row r="65" spans="1:6" ht="15" x14ac:dyDescent="0.25">
      <c r="A65" s="340" t="s">
        <v>1968</v>
      </c>
      <c r="B65" s="340" t="s">
        <v>2326</v>
      </c>
      <c r="C65" s="340" t="s">
        <v>2327</v>
      </c>
      <c r="D65" s="340"/>
      <c r="E65" s="340">
        <f>VLOOKUP(A65,Arkusz1!A:C,3,FALSE)</f>
        <v>0</v>
      </c>
      <c r="F65" s="340" t="s">
        <v>462</v>
      </c>
    </row>
    <row r="66" spans="1:6" ht="15" x14ac:dyDescent="0.25">
      <c r="A66" s="340" t="s">
        <v>1967</v>
      </c>
      <c r="B66" s="340" t="s">
        <v>2328</v>
      </c>
      <c r="C66" s="340" t="s">
        <v>2329</v>
      </c>
      <c r="D66" s="340"/>
      <c r="E66" s="340">
        <f>VLOOKUP(A66,Arkusz1!A:C,3,FALSE)</f>
        <v>3808.42</v>
      </c>
      <c r="F66" s="340" t="s">
        <v>462</v>
      </c>
    </row>
    <row r="67" spans="1:6" ht="15" x14ac:dyDescent="0.25">
      <c r="A67" s="340" t="s">
        <v>1969</v>
      </c>
      <c r="B67" s="340" t="s">
        <v>2330</v>
      </c>
      <c r="C67" s="340" t="s">
        <v>2331</v>
      </c>
      <c r="D67" s="340"/>
      <c r="E67" s="340">
        <f>VLOOKUP(A67,Arkusz1!A:C,3,FALSE)</f>
        <v>0</v>
      </c>
      <c r="F67" s="340" t="s">
        <v>462</v>
      </c>
    </row>
    <row r="68" spans="1:6" ht="15" x14ac:dyDescent="0.25">
      <c r="A68" s="340" t="s">
        <v>1966</v>
      </c>
      <c r="B68" s="340" t="s">
        <v>2332</v>
      </c>
      <c r="C68" s="340" t="s">
        <v>2333</v>
      </c>
      <c r="D68" s="340"/>
      <c r="E68" s="340">
        <f>VLOOKUP(A68,Arkusz1!A:C,3,FALSE)</f>
        <v>0</v>
      </c>
      <c r="F68" s="340" t="s">
        <v>462</v>
      </c>
    </row>
    <row r="69" spans="1:6" ht="15" x14ac:dyDescent="0.25">
      <c r="A69" s="340" t="s">
        <v>1972</v>
      </c>
      <c r="B69" s="340" t="s">
        <v>2334</v>
      </c>
      <c r="C69" s="340" t="s">
        <v>2335</v>
      </c>
      <c r="D69" s="340"/>
      <c r="E69" s="340">
        <f>VLOOKUP(A69,Arkusz1!A:C,3,FALSE)</f>
        <v>0</v>
      </c>
      <c r="F69" s="340" t="s">
        <v>462</v>
      </c>
    </row>
    <row r="70" spans="1:6" ht="15" x14ac:dyDescent="0.25">
      <c r="A70" s="340" t="s">
        <v>1971</v>
      </c>
      <c r="B70" s="340" t="s">
        <v>2336</v>
      </c>
      <c r="C70" s="340" t="s">
        <v>2337</v>
      </c>
      <c r="D70" s="340"/>
      <c r="E70" s="340">
        <f>VLOOKUP(A70,Arkusz1!A:C,3,FALSE)</f>
        <v>0</v>
      </c>
      <c r="F70" s="340" t="s">
        <v>462</v>
      </c>
    </row>
    <row r="71" spans="1:6" ht="15" x14ac:dyDescent="0.25">
      <c r="A71" s="340" t="s">
        <v>1973</v>
      </c>
      <c r="B71" s="340" t="s">
        <v>2338</v>
      </c>
      <c r="C71" s="340" t="s">
        <v>2339</v>
      </c>
      <c r="D71" s="340"/>
      <c r="E71" s="340">
        <f>VLOOKUP(A71,Arkusz1!A:C,3,FALSE)</f>
        <v>6465.14</v>
      </c>
      <c r="F71" s="340" t="s">
        <v>462</v>
      </c>
    </row>
    <row r="72" spans="1:6" ht="15" x14ac:dyDescent="0.25">
      <c r="A72" s="340" t="s">
        <v>1970</v>
      </c>
      <c r="B72" s="340" t="s">
        <v>2340</v>
      </c>
      <c r="C72" s="340" t="s">
        <v>2341</v>
      </c>
      <c r="D72" s="340"/>
      <c r="E72" s="340">
        <f>VLOOKUP(A72,Arkusz1!A:C,3,FALSE)</f>
        <v>0</v>
      </c>
      <c r="F72" s="340" t="s">
        <v>462</v>
      </c>
    </row>
    <row r="73" spans="1:6" ht="15" x14ac:dyDescent="0.25">
      <c r="A73" s="340" t="s">
        <v>1976</v>
      </c>
      <c r="B73" s="340" t="s">
        <v>2342</v>
      </c>
      <c r="C73" s="340" t="s">
        <v>2343</v>
      </c>
      <c r="D73" s="340"/>
      <c r="E73" s="340">
        <f>VLOOKUP(A73,Arkusz1!A:C,3,FALSE)</f>
        <v>0</v>
      </c>
      <c r="F73" s="340" t="s">
        <v>462</v>
      </c>
    </row>
    <row r="74" spans="1:6" ht="15" x14ac:dyDescent="0.25">
      <c r="A74" s="340" t="s">
        <v>1975</v>
      </c>
      <c r="B74" s="340" t="s">
        <v>2344</v>
      </c>
      <c r="C74" s="340" t="s">
        <v>2345</v>
      </c>
      <c r="D74" s="340"/>
      <c r="E74" s="340">
        <f>VLOOKUP(A74,Arkusz1!A:C,3,FALSE)</f>
        <v>5394.46</v>
      </c>
      <c r="F74" s="340" t="s">
        <v>462</v>
      </c>
    </row>
    <row r="75" spans="1:6" ht="15" x14ac:dyDescent="0.25">
      <c r="A75" s="340" t="s">
        <v>1977</v>
      </c>
      <c r="B75" s="340" t="s">
        <v>2346</v>
      </c>
      <c r="C75" s="340" t="s">
        <v>2347</v>
      </c>
      <c r="D75" s="340"/>
      <c r="E75" s="340">
        <f>VLOOKUP(A75,Arkusz1!A:C,3,FALSE)</f>
        <v>0</v>
      </c>
      <c r="F75" s="340" t="s">
        <v>462</v>
      </c>
    </row>
    <row r="76" spans="1:6" ht="15" x14ac:dyDescent="0.25">
      <c r="A76" s="340" t="s">
        <v>1974</v>
      </c>
      <c r="B76" s="340" t="s">
        <v>2348</v>
      </c>
      <c r="C76" s="340" t="s">
        <v>2349</v>
      </c>
      <c r="D76" s="340"/>
      <c r="E76" s="340">
        <f>VLOOKUP(A76,Arkusz1!A:C,3,FALSE)</f>
        <v>6454.44</v>
      </c>
      <c r="F76" s="340" t="s">
        <v>462</v>
      </c>
    </row>
    <row r="77" spans="1:6" ht="15" x14ac:dyDescent="0.25">
      <c r="A77" s="340" t="s">
        <v>6533</v>
      </c>
      <c r="B77" s="340" t="s">
        <v>6534</v>
      </c>
      <c r="C77" s="340" t="s">
        <v>8949</v>
      </c>
      <c r="D77" s="340" t="s">
        <v>1511</v>
      </c>
      <c r="E77" s="340">
        <f>VLOOKUP(A77,Arkusz1!A:C,3,FALSE)</f>
        <v>51.1</v>
      </c>
      <c r="F77" s="340" t="s">
        <v>6524</v>
      </c>
    </row>
    <row r="78" spans="1:6" ht="15" x14ac:dyDescent="0.25">
      <c r="A78" s="340" t="s">
        <v>6537</v>
      </c>
      <c r="B78" s="340" t="s">
        <v>6538</v>
      </c>
      <c r="C78" s="340" t="s">
        <v>8950</v>
      </c>
      <c r="D78" s="340" t="s">
        <v>1511</v>
      </c>
      <c r="E78" s="340">
        <f>VLOOKUP(A78,Arkusz1!A:C,3,FALSE)</f>
        <v>110.4</v>
      </c>
      <c r="F78" s="340" t="s">
        <v>6524</v>
      </c>
    </row>
    <row r="79" spans="1:6" ht="15" x14ac:dyDescent="0.25">
      <c r="A79" s="340" t="s">
        <v>8654</v>
      </c>
      <c r="B79" s="340" t="s">
        <v>8653</v>
      </c>
      <c r="C79" s="340" t="s">
        <v>8653</v>
      </c>
      <c r="D79" s="340"/>
      <c r="E79" s="340">
        <f>VLOOKUP(A79,Arkusz1!A:C,3,FALSE)</f>
        <v>0</v>
      </c>
      <c r="F79" s="340"/>
    </row>
    <row r="80" spans="1:6" ht="15" x14ac:dyDescent="0.25">
      <c r="A80" s="340" t="s">
        <v>8652</v>
      </c>
      <c r="B80" s="340" t="s">
        <v>8651</v>
      </c>
      <c r="C80" s="340" t="s">
        <v>8651</v>
      </c>
      <c r="D80" s="340"/>
      <c r="E80" s="340">
        <f>VLOOKUP(A80,Arkusz1!A:C,3,FALSE)</f>
        <v>0</v>
      </c>
      <c r="F80" s="340"/>
    </row>
    <row r="81" spans="1:6" ht="15" x14ac:dyDescent="0.25">
      <c r="A81" s="340" t="s">
        <v>8650</v>
      </c>
      <c r="B81" s="340" t="s">
        <v>8650</v>
      </c>
      <c r="C81" s="340" t="s">
        <v>8951</v>
      </c>
      <c r="D81" s="340"/>
      <c r="E81" s="340">
        <f>VLOOKUP(A81,Arkusz1!A:C,3,FALSE)</f>
        <v>0</v>
      </c>
      <c r="F81" s="340"/>
    </row>
    <row r="82" spans="1:6" ht="15" x14ac:dyDescent="0.25">
      <c r="A82" s="340" t="s">
        <v>8649</v>
      </c>
      <c r="B82" s="340" t="s">
        <v>8649</v>
      </c>
      <c r="C82" s="340" t="s">
        <v>8952</v>
      </c>
      <c r="D82" s="340"/>
      <c r="E82" s="340">
        <f>VLOOKUP(A82,Arkusz1!A:C,3,FALSE)</f>
        <v>0</v>
      </c>
      <c r="F82" s="340"/>
    </row>
    <row r="83" spans="1:6" ht="15" x14ac:dyDescent="0.25">
      <c r="A83" s="340" t="s">
        <v>6707</v>
      </c>
      <c r="B83" s="340" t="s">
        <v>6708</v>
      </c>
      <c r="C83" s="340" t="s">
        <v>6708</v>
      </c>
      <c r="D83" s="340"/>
      <c r="E83" s="340">
        <f>VLOOKUP(A83,Arkusz1!A:C,3,FALSE)</f>
        <v>0</v>
      </c>
      <c r="F83" s="340"/>
    </row>
    <row r="84" spans="1:6" ht="15" x14ac:dyDescent="0.25">
      <c r="A84" s="340" t="s">
        <v>8893</v>
      </c>
      <c r="B84" s="340" t="s">
        <v>8905</v>
      </c>
      <c r="C84" s="340" t="s">
        <v>8953</v>
      </c>
      <c r="D84" s="340"/>
      <c r="E84" s="340">
        <f>VLOOKUP(A84,Arkusz1!A:C,3,FALSE)</f>
        <v>0</v>
      </c>
      <c r="F84" s="340" t="s">
        <v>8894</v>
      </c>
    </row>
    <row r="85" spans="1:6" ht="15" x14ac:dyDescent="0.25">
      <c r="A85" s="340" t="s">
        <v>8648</v>
      </c>
      <c r="B85" s="340" t="s">
        <v>8647</v>
      </c>
      <c r="C85" s="340" t="s">
        <v>8954</v>
      </c>
      <c r="D85" s="340"/>
      <c r="E85" s="340">
        <f>VLOOKUP(A85,Arkusz1!A:C,3,FALSE)</f>
        <v>0</v>
      </c>
      <c r="F85" s="340"/>
    </row>
    <row r="86" spans="1:6" ht="15" x14ac:dyDescent="0.25">
      <c r="A86" s="340" t="s">
        <v>8895</v>
      </c>
      <c r="B86" s="340" t="s">
        <v>8906</v>
      </c>
      <c r="C86" s="340" t="s">
        <v>8955</v>
      </c>
      <c r="D86" s="340"/>
      <c r="E86" s="340">
        <f>VLOOKUP(A86,Arkusz1!A:C,3,FALSE)</f>
        <v>0</v>
      </c>
      <c r="F86" s="340" t="s">
        <v>8894</v>
      </c>
    </row>
    <row r="87" spans="1:6" ht="15" x14ac:dyDescent="0.25">
      <c r="A87" s="340" t="s">
        <v>8646</v>
      </c>
      <c r="B87" s="340" t="s">
        <v>8645</v>
      </c>
      <c r="C87" s="340" t="s">
        <v>8645</v>
      </c>
      <c r="D87" s="340"/>
      <c r="E87" s="340">
        <f>VLOOKUP(A87,Arkusz1!A:C,3,FALSE)</f>
        <v>2068</v>
      </c>
      <c r="F87" s="340" t="s">
        <v>8891</v>
      </c>
    </row>
    <row r="88" spans="1:6" ht="15" x14ac:dyDescent="0.25">
      <c r="A88" s="340" t="s">
        <v>2350</v>
      </c>
      <c r="B88" s="340" t="s">
        <v>2351</v>
      </c>
      <c r="C88" s="340" t="s">
        <v>2352</v>
      </c>
      <c r="D88" s="340"/>
      <c r="E88" s="340">
        <f>VLOOKUP(A88,Arkusz1!A:C,3,FALSE)</f>
        <v>0</v>
      </c>
      <c r="F88" s="340" t="s">
        <v>462</v>
      </c>
    </row>
    <row r="89" spans="1:6" ht="15" x14ac:dyDescent="0.25">
      <c r="A89" s="340" t="s">
        <v>2353</v>
      </c>
      <c r="B89" s="340" t="s">
        <v>8644</v>
      </c>
      <c r="C89" s="340" t="s">
        <v>2354</v>
      </c>
      <c r="D89" s="340"/>
      <c r="E89" s="340">
        <f>VLOOKUP(A89,Arkusz1!A:C,3,FALSE)</f>
        <v>0</v>
      </c>
      <c r="F89" s="340" t="s">
        <v>462</v>
      </c>
    </row>
    <row r="90" spans="1:6" ht="15" x14ac:dyDescent="0.25">
      <c r="A90" s="340" t="s">
        <v>2355</v>
      </c>
      <c r="B90" s="340" t="s">
        <v>2356</v>
      </c>
      <c r="C90" s="340" t="s">
        <v>2357</v>
      </c>
      <c r="D90" s="340"/>
      <c r="E90" s="340">
        <f>VLOOKUP(A90,Arkusz1!A:C,3,FALSE)</f>
        <v>0</v>
      </c>
      <c r="F90" s="340" t="s">
        <v>462</v>
      </c>
    </row>
    <row r="91" spans="1:6" ht="15" x14ac:dyDescent="0.25">
      <c r="A91" s="340" t="s">
        <v>8643</v>
      </c>
      <c r="B91" s="340" t="s">
        <v>2358</v>
      </c>
      <c r="C91" s="340" t="s">
        <v>2359</v>
      </c>
      <c r="D91" s="340"/>
      <c r="E91" s="340">
        <f>VLOOKUP(A91,Arkusz1!A:C,3,FALSE)</f>
        <v>0</v>
      </c>
      <c r="F91" s="340" t="s">
        <v>462</v>
      </c>
    </row>
    <row r="92" spans="1:6" ht="15" x14ac:dyDescent="0.25">
      <c r="A92" s="340" t="s">
        <v>2360</v>
      </c>
      <c r="B92" s="340" t="s">
        <v>2361</v>
      </c>
      <c r="C92" s="340" t="s">
        <v>2362</v>
      </c>
      <c r="D92" s="340"/>
      <c r="E92" s="340">
        <f>VLOOKUP(A92,Arkusz1!A:C,3,FALSE)</f>
        <v>5050.26</v>
      </c>
      <c r="F92" s="340" t="s">
        <v>462</v>
      </c>
    </row>
    <row r="93" spans="1:6" ht="15" x14ac:dyDescent="0.25">
      <c r="A93" s="340" t="s">
        <v>2363</v>
      </c>
      <c r="B93" s="340" t="s">
        <v>2364</v>
      </c>
      <c r="C93" s="340" t="s">
        <v>2365</v>
      </c>
      <c r="D93" s="340"/>
      <c r="E93" s="340">
        <f>VLOOKUP(A93,Arkusz1!A:C,3,FALSE)</f>
        <v>0</v>
      </c>
      <c r="F93" s="340" t="s">
        <v>462</v>
      </c>
    </row>
    <row r="94" spans="1:6" ht="15" x14ac:dyDescent="0.25">
      <c r="A94" s="340" t="s">
        <v>8642</v>
      </c>
      <c r="B94" s="340" t="s">
        <v>8641</v>
      </c>
      <c r="C94" s="340" t="s">
        <v>8641</v>
      </c>
      <c r="D94" s="340"/>
      <c r="E94" s="340">
        <f>VLOOKUP(A94,Arkusz1!A:C,3,FALSE)</f>
        <v>4460</v>
      </c>
      <c r="F94" s="340" t="s">
        <v>8891</v>
      </c>
    </row>
    <row r="95" spans="1:6" ht="15" x14ac:dyDescent="0.25">
      <c r="A95" s="340" t="s">
        <v>2367</v>
      </c>
      <c r="B95" s="340" t="s">
        <v>2368</v>
      </c>
      <c r="C95" s="340" t="s">
        <v>2369</v>
      </c>
      <c r="D95" s="340"/>
      <c r="E95" s="340" t="e">
        <f>VLOOKUP(A95,Arkusz1!A:C,3,FALSE)</f>
        <v>#N/A</v>
      </c>
      <c r="F95" s="340" t="s">
        <v>23</v>
      </c>
    </row>
    <row r="96" spans="1:6" ht="15" x14ac:dyDescent="0.25">
      <c r="A96" s="340" t="s">
        <v>8640</v>
      </c>
      <c r="B96" s="340" t="s">
        <v>2370</v>
      </c>
      <c r="C96" s="340" t="s">
        <v>2371</v>
      </c>
      <c r="D96" s="340"/>
      <c r="E96" s="340">
        <f>VLOOKUP(A96,Arkusz1!A:C,3,FALSE)</f>
        <v>1617.92</v>
      </c>
      <c r="F96" s="340" t="s">
        <v>462</v>
      </c>
    </row>
    <row r="97" spans="1:6" ht="15" x14ac:dyDescent="0.25">
      <c r="A97" s="340" t="s">
        <v>2372</v>
      </c>
      <c r="B97" s="340" t="s">
        <v>8639</v>
      </c>
      <c r="C97" s="340" t="s">
        <v>2373</v>
      </c>
      <c r="D97" s="340"/>
      <c r="E97" s="340">
        <f>VLOOKUP(A97,Arkusz1!A:C,3,FALSE)</f>
        <v>0</v>
      </c>
      <c r="F97" s="340" t="s">
        <v>462</v>
      </c>
    </row>
    <row r="98" spans="1:6" ht="15" x14ac:dyDescent="0.25">
      <c r="A98" s="340" t="s">
        <v>2374</v>
      </c>
      <c r="B98" s="340" t="s">
        <v>2375</v>
      </c>
      <c r="C98" s="340" t="s">
        <v>8956</v>
      </c>
      <c r="D98" s="340"/>
      <c r="E98" s="340">
        <f>VLOOKUP(A98,Arkusz1!A:C,3,FALSE)</f>
        <v>5146.32</v>
      </c>
      <c r="F98" s="340" t="s">
        <v>462</v>
      </c>
    </row>
    <row r="99" spans="1:6" ht="15" x14ac:dyDescent="0.25">
      <c r="A99" s="340" t="s">
        <v>2376</v>
      </c>
      <c r="B99" s="340" t="s">
        <v>2377</v>
      </c>
      <c r="C99" s="340" t="s">
        <v>8957</v>
      </c>
      <c r="D99" s="340"/>
      <c r="E99" s="340">
        <f>VLOOKUP(A99,Arkusz1!A:C,3,FALSE)</f>
        <v>6870.7</v>
      </c>
      <c r="F99" s="340" t="s">
        <v>462</v>
      </c>
    </row>
    <row r="100" spans="1:6" ht="15" x14ac:dyDescent="0.25">
      <c r="A100" s="340" t="s">
        <v>8638</v>
      </c>
      <c r="B100" s="340" t="s">
        <v>8637</v>
      </c>
      <c r="C100" s="340" t="s">
        <v>2378</v>
      </c>
      <c r="D100" s="340"/>
      <c r="E100" s="340">
        <f>VLOOKUP(A100,Arkusz1!A:C,3,FALSE)</f>
        <v>7387.12</v>
      </c>
      <c r="F100" s="340" t="s">
        <v>462</v>
      </c>
    </row>
    <row r="101" spans="1:6" ht="15" x14ac:dyDescent="0.25">
      <c r="A101" s="340" t="s">
        <v>2379</v>
      </c>
      <c r="B101" s="340" t="s">
        <v>2380</v>
      </c>
      <c r="C101" s="340" t="s">
        <v>2381</v>
      </c>
      <c r="D101" s="340"/>
      <c r="E101" s="340">
        <f>VLOOKUP(A101,Arkusz1!A:C,3,FALSE)</f>
        <v>6769.26</v>
      </c>
      <c r="F101" s="340" t="s">
        <v>462</v>
      </c>
    </row>
    <row r="102" spans="1:6" ht="15" x14ac:dyDescent="0.25">
      <c r="A102" s="340" t="s">
        <v>6306</v>
      </c>
      <c r="B102" s="340" t="s">
        <v>6307</v>
      </c>
      <c r="C102" s="340" t="s">
        <v>6308</v>
      </c>
      <c r="D102" s="340"/>
      <c r="E102" s="340">
        <f>VLOOKUP(A102,Arkusz1!A:C,3,FALSE)</f>
        <v>4982.12</v>
      </c>
      <c r="F102" s="340" t="s">
        <v>462</v>
      </c>
    </row>
    <row r="103" spans="1:6" ht="15" x14ac:dyDescent="0.25">
      <c r="A103" s="340" t="s">
        <v>2382</v>
      </c>
      <c r="B103" s="340" t="s">
        <v>2383</v>
      </c>
      <c r="C103" s="340" t="s">
        <v>2384</v>
      </c>
      <c r="D103" s="340"/>
      <c r="E103" s="340">
        <f>VLOOKUP(A103,Arkusz1!A:C,3,FALSE)</f>
        <v>5498</v>
      </c>
      <c r="F103" s="340" t="s">
        <v>462</v>
      </c>
    </row>
    <row r="104" spans="1:6" ht="15" x14ac:dyDescent="0.25">
      <c r="A104" s="340" t="s">
        <v>2385</v>
      </c>
      <c r="B104" s="340" t="s">
        <v>2386</v>
      </c>
      <c r="C104" s="340" t="s">
        <v>2387</v>
      </c>
      <c r="D104" s="340"/>
      <c r="E104" s="340">
        <f>VLOOKUP(A104,Arkusz1!A:C,3,FALSE)</f>
        <v>4538.2</v>
      </c>
      <c r="F104" s="340" t="s">
        <v>462</v>
      </c>
    </row>
    <row r="105" spans="1:6" ht="15" x14ac:dyDescent="0.25">
      <c r="A105" s="340" t="s">
        <v>2388</v>
      </c>
      <c r="B105" s="340" t="s">
        <v>2389</v>
      </c>
      <c r="C105" s="340" t="s">
        <v>8958</v>
      </c>
      <c r="D105" s="340"/>
      <c r="E105" s="340">
        <f>VLOOKUP(A105,Arkusz1!A:C,3,FALSE)</f>
        <v>4551.1000000000004</v>
      </c>
      <c r="F105" s="340" t="s">
        <v>462</v>
      </c>
    </row>
    <row r="106" spans="1:6" ht="15" x14ac:dyDescent="0.25">
      <c r="A106" s="340" t="s">
        <v>2390</v>
      </c>
      <c r="B106" s="340" t="s">
        <v>2391</v>
      </c>
      <c r="C106" s="340" t="s">
        <v>2392</v>
      </c>
      <c r="D106" s="340"/>
      <c r="E106" s="340">
        <f>VLOOKUP(A106,Arkusz1!A:C,3,FALSE)</f>
        <v>3312.1</v>
      </c>
      <c r="F106" s="340" t="s">
        <v>462</v>
      </c>
    </row>
    <row r="107" spans="1:6" ht="15" x14ac:dyDescent="0.25">
      <c r="A107" s="340" t="s">
        <v>2393</v>
      </c>
      <c r="B107" s="340" t="s">
        <v>2394</v>
      </c>
      <c r="C107" s="340" t="s">
        <v>2395</v>
      </c>
      <c r="D107" s="340"/>
      <c r="E107" s="340">
        <f>VLOOKUP(A107,Arkusz1!A:C,3,FALSE)</f>
        <v>3951.14</v>
      </c>
      <c r="F107" s="340" t="s">
        <v>462</v>
      </c>
    </row>
    <row r="108" spans="1:6" ht="15" x14ac:dyDescent="0.25">
      <c r="A108" s="340" t="s">
        <v>2001</v>
      </c>
      <c r="B108" s="340" t="s">
        <v>2396</v>
      </c>
      <c r="C108" s="340" t="s">
        <v>2397</v>
      </c>
      <c r="D108" s="340"/>
      <c r="E108" s="340">
        <f>VLOOKUP(A108,Arkusz1!A:C,3,FALSE)</f>
        <v>0</v>
      </c>
      <c r="F108" s="340" t="s">
        <v>462</v>
      </c>
    </row>
    <row r="109" spans="1:6" ht="15" x14ac:dyDescent="0.25">
      <c r="A109" s="340" t="s">
        <v>2000</v>
      </c>
      <c r="B109" s="340" t="s">
        <v>2398</v>
      </c>
      <c r="C109" s="340" t="s">
        <v>2399</v>
      </c>
      <c r="D109" s="340"/>
      <c r="E109" s="340">
        <f>VLOOKUP(A109,Arkusz1!A:C,3,FALSE)</f>
        <v>0</v>
      </c>
      <c r="F109" s="340" t="s">
        <v>462</v>
      </c>
    </row>
    <row r="110" spans="1:6" ht="15" x14ac:dyDescent="0.25">
      <c r="A110" s="340" t="s">
        <v>2002</v>
      </c>
      <c r="B110" s="340" t="s">
        <v>2400</v>
      </c>
      <c r="C110" s="340" t="s">
        <v>2401</v>
      </c>
      <c r="D110" s="340"/>
      <c r="E110" s="340">
        <f>VLOOKUP(A110,Arkusz1!A:C,3,FALSE)</f>
        <v>0</v>
      </c>
      <c r="F110" s="340" t="s">
        <v>462</v>
      </c>
    </row>
    <row r="111" spans="1:6" ht="15" x14ac:dyDescent="0.25">
      <c r="A111" s="340" t="s">
        <v>1999</v>
      </c>
      <c r="B111" s="340" t="s">
        <v>2402</v>
      </c>
      <c r="C111" s="340" t="s">
        <v>2403</v>
      </c>
      <c r="D111" s="340"/>
      <c r="E111" s="340">
        <f>VLOOKUP(A111,Arkusz1!A:C,3,FALSE)</f>
        <v>0</v>
      </c>
      <c r="F111" s="340" t="s">
        <v>462</v>
      </c>
    </row>
    <row r="112" spans="1:6" ht="15" x14ac:dyDescent="0.25">
      <c r="A112" s="340" t="s">
        <v>1981</v>
      </c>
      <c r="B112" s="340" t="s">
        <v>2404</v>
      </c>
      <c r="C112" s="340" t="s">
        <v>2405</v>
      </c>
      <c r="D112" s="340"/>
      <c r="E112" s="340">
        <f>VLOOKUP(A112,Arkusz1!A:C,3,FALSE)</f>
        <v>0</v>
      </c>
      <c r="F112" s="340" t="s">
        <v>462</v>
      </c>
    </row>
    <row r="113" spans="1:6" ht="15" x14ac:dyDescent="0.25">
      <c r="A113" s="340" t="s">
        <v>1980</v>
      </c>
      <c r="B113" s="340" t="s">
        <v>2406</v>
      </c>
      <c r="C113" s="340" t="s">
        <v>2407</v>
      </c>
      <c r="D113" s="340"/>
      <c r="E113" s="340">
        <f>VLOOKUP(A113,Arkusz1!A:C,3,FALSE)</f>
        <v>5577.96</v>
      </c>
      <c r="F113" s="340" t="s">
        <v>462</v>
      </c>
    </row>
    <row r="114" spans="1:6" ht="15" x14ac:dyDescent="0.25">
      <c r="A114" s="340" t="s">
        <v>1982</v>
      </c>
      <c r="B114" s="340" t="s">
        <v>2408</v>
      </c>
      <c r="C114" s="340" t="s">
        <v>2409</v>
      </c>
      <c r="D114" s="340"/>
      <c r="E114" s="340">
        <f>VLOOKUP(A114,Arkusz1!A:C,3,FALSE)</f>
        <v>0</v>
      </c>
      <c r="F114" s="340" t="s">
        <v>462</v>
      </c>
    </row>
    <row r="115" spans="1:6" ht="15" x14ac:dyDescent="0.25">
      <c r="A115" s="340" t="s">
        <v>1979</v>
      </c>
      <c r="B115" s="340" t="s">
        <v>2410</v>
      </c>
      <c r="C115" s="340" t="s">
        <v>2411</v>
      </c>
      <c r="D115" s="340"/>
      <c r="E115" s="340">
        <f>VLOOKUP(A115,Arkusz1!A:C,3,FALSE)</f>
        <v>0</v>
      </c>
      <c r="F115" s="340" t="s">
        <v>462</v>
      </c>
    </row>
    <row r="116" spans="1:6" ht="15" x14ac:dyDescent="0.25">
      <c r="A116" s="340" t="s">
        <v>1985</v>
      </c>
      <c r="B116" s="340" t="s">
        <v>2412</v>
      </c>
      <c r="C116" s="340" t="s">
        <v>2413</v>
      </c>
      <c r="D116" s="340"/>
      <c r="E116" s="340">
        <f>VLOOKUP(A116,Arkusz1!A:C,3,FALSE)</f>
        <v>0</v>
      </c>
      <c r="F116" s="340" t="s">
        <v>462</v>
      </c>
    </row>
    <row r="117" spans="1:6" ht="15" x14ac:dyDescent="0.25">
      <c r="A117" s="340" t="s">
        <v>1984</v>
      </c>
      <c r="B117" s="340" t="s">
        <v>2414</v>
      </c>
      <c r="C117" s="340" t="s">
        <v>2415</v>
      </c>
      <c r="D117" s="340"/>
      <c r="E117" s="340">
        <f>VLOOKUP(A117,Arkusz1!A:C,3,FALSE)</f>
        <v>0</v>
      </c>
      <c r="F117" s="340" t="s">
        <v>462</v>
      </c>
    </row>
    <row r="118" spans="1:6" ht="15" x14ac:dyDescent="0.25">
      <c r="A118" s="340" t="s">
        <v>1986</v>
      </c>
      <c r="B118" s="340" t="s">
        <v>2416</v>
      </c>
      <c r="C118" s="340" t="s">
        <v>2417</v>
      </c>
      <c r="D118" s="340"/>
      <c r="E118" s="340">
        <f>VLOOKUP(A118,Arkusz1!A:C,3,FALSE)</f>
        <v>0</v>
      </c>
      <c r="F118" s="340" t="s">
        <v>462</v>
      </c>
    </row>
    <row r="119" spans="1:6" ht="15" x14ac:dyDescent="0.25">
      <c r="A119" s="340" t="s">
        <v>1983</v>
      </c>
      <c r="B119" s="340" t="s">
        <v>2418</v>
      </c>
      <c r="C119" s="340" t="s">
        <v>2419</v>
      </c>
      <c r="D119" s="340"/>
      <c r="E119" s="340">
        <f>VLOOKUP(A119,Arkusz1!A:C,3,FALSE)</f>
        <v>0</v>
      </c>
      <c r="F119" s="340" t="s">
        <v>462</v>
      </c>
    </row>
    <row r="120" spans="1:6" ht="15" x14ac:dyDescent="0.25">
      <c r="A120" s="340" t="s">
        <v>1997</v>
      </c>
      <c r="B120" s="340" t="s">
        <v>2420</v>
      </c>
      <c r="C120" s="340" t="s">
        <v>2421</v>
      </c>
      <c r="D120" s="340"/>
      <c r="E120" s="340">
        <f>VLOOKUP(A120,Arkusz1!A:C,3,FALSE)</f>
        <v>9119.2199999999993</v>
      </c>
      <c r="F120" s="340" t="s">
        <v>462</v>
      </c>
    </row>
    <row r="121" spans="1:6" ht="15" x14ac:dyDescent="0.25">
      <c r="A121" s="340" t="s">
        <v>1996</v>
      </c>
      <c r="B121" s="340" t="s">
        <v>2422</v>
      </c>
      <c r="C121" s="340" t="s">
        <v>2423</v>
      </c>
      <c r="D121" s="340"/>
      <c r="E121" s="340">
        <f>VLOOKUP(A121,Arkusz1!A:C,3,FALSE)</f>
        <v>9610.5</v>
      </c>
      <c r="F121" s="340" t="s">
        <v>462</v>
      </c>
    </row>
    <row r="122" spans="1:6" ht="15" x14ac:dyDescent="0.25">
      <c r="A122" s="340" t="s">
        <v>1998</v>
      </c>
      <c r="B122" s="340" t="s">
        <v>2424</v>
      </c>
      <c r="C122" s="340" t="s">
        <v>2425</v>
      </c>
      <c r="D122" s="340"/>
      <c r="E122" s="340">
        <f>VLOOKUP(A122,Arkusz1!A:C,3,FALSE)</f>
        <v>0</v>
      </c>
      <c r="F122" s="340" t="s">
        <v>462</v>
      </c>
    </row>
    <row r="123" spans="1:6" ht="15" x14ac:dyDescent="0.25">
      <c r="A123" s="340" t="s">
        <v>1995</v>
      </c>
      <c r="B123" s="340" t="s">
        <v>2426</v>
      </c>
      <c r="C123" s="340" t="s">
        <v>2427</v>
      </c>
      <c r="D123" s="340"/>
      <c r="E123" s="340">
        <f>VLOOKUP(A123,Arkusz1!A:C,3,FALSE)</f>
        <v>7371.2</v>
      </c>
      <c r="F123" s="340" t="s">
        <v>462</v>
      </c>
    </row>
    <row r="124" spans="1:6" ht="15" x14ac:dyDescent="0.25">
      <c r="A124" s="340" t="s">
        <v>1989</v>
      </c>
      <c r="B124" s="340" t="s">
        <v>2428</v>
      </c>
      <c r="C124" s="340" t="s">
        <v>2429</v>
      </c>
      <c r="D124" s="340"/>
      <c r="E124" s="340">
        <f>VLOOKUP(A124,Arkusz1!A:C,3,FALSE)</f>
        <v>0</v>
      </c>
      <c r="F124" s="340" t="s">
        <v>462</v>
      </c>
    </row>
    <row r="125" spans="1:6" ht="15" x14ac:dyDescent="0.25">
      <c r="A125" s="340" t="s">
        <v>1988</v>
      </c>
      <c r="B125" s="340" t="s">
        <v>2430</v>
      </c>
      <c r="C125" s="340" t="s">
        <v>2431</v>
      </c>
      <c r="D125" s="340"/>
      <c r="E125" s="340">
        <f>VLOOKUP(A125,Arkusz1!A:C,3,FALSE)</f>
        <v>0</v>
      </c>
      <c r="F125" s="340" t="s">
        <v>462</v>
      </c>
    </row>
    <row r="126" spans="1:6" ht="15" x14ac:dyDescent="0.25">
      <c r="A126" s="340" t="s">
        <v>1990</v>
      </c>
      <c r="B126" s="340" t="s">
        <v>2432</v>
      </c>
      <c r="C126" s="340" t="s">
        <v>2433</v>
      </c>
      <c r="D126" s="340"/>
      <c r="E126" s="340">
        <f>VLOOKUP(A126,Arkusz1!A:C,3,FALSE)</f>
        <v>0</v>
      </c>
      <c r="F126" s="340" t="s">
        <v>462</v>
      </c>
    </row>
    <row r="127" spans="1:6" ht="15" x14ac:dyDescent="0.25">
      <c r="A127" s="340" t="s">
        <v>1987</v>
      </c>
      <c r="B127" s="340" t="s">
        <v>2434</v>
      </c>
      <c r="C127" s="340" t="s">
        <v>2435</v>
      </c>
      <c r="D127" s="340"/>
      <c r="E127" s="340">
        <f>VLOOKUP(A127,Arkusz1!A:C,3,FALSE)</f>
        <v>6058.18</v>
      </c>
      <c r="F127" s="340" t="s">
        <v>462</v>
      </c>
    </row>
    <row r="128" spans="1:6" ht="15" x14ac:dyDescent="0.25">
      <c r="A128" s="340" t="s">
        <v>1993</v>
      </c>
      <c r="B128" s="340" t="s">
        <v>2436</v>
      </c>
      <c r="C128" s="340" t="s">
        <v>2437</v>
      </c>
      <c r="D128" s="340"/>
      <c r="E128" s="340">
        <f>VLOOKUP(A128,Arkusz1!A:C,3,FALSE)</f>
        <v>7559</v>
      </c>
      <c r="F128" s="340" t="s">
        <v>462</v>
      </c>
    </row>
    <row r="129" spans="1:6" ht="15" x14ac:dyDescent="0.25">
      <c r="A129" s="340" t="s">
        <v>1992</v>
      </c>
      <c r="B129" s="340" t="s">
        <v>2438</v>
      </c>
      <c r="C129" s="340" t="s">
        <v>2439</v>
      </c>
      <c r="D129" s="340"/>
      <c r="E129" s="340">
        <f>VLOOKUP(A129,Arkusz1!A:C,3,FALSE)</f>
        <v>7287.86</v>
      </c>
      <c r="F129" s="340" t="s">
        <v>462</v>
      </c>
    </row>
    <row r="130" spans="1:6" ht="15" x14ac:dyDescent="0.25">
      <c r="A130" s="340" t="s">
        <v>1994</v>
      </c>
      <c r="B130" s="340" t="s">
        <v>2440</v>
      </c>
      <c r="C130" s="340" t="s">
        <v>2441</v>
      </c>
      <c r="D130" s="340"/>
      <c r="E130" s="340">
        <f>VLOOKUP(A130,Arkusz1!A:C,3,FALSE)</f>
        <v>0</v>
      </c>
      <c r="F130" s="340" t="s">
        <v>462</v>
      </c>
    </row>
    <row r="131" spans="1:6" ht="15" x14ac:dyDescent="0.25">
      <c r="A131" s="340" t="s">
        <v>1991</v>
      </c>
      <c r="B131" s="340" t="s">
        <v>2442</v>
      </c>
      <c r="C131" s="340" t="s">
        <v>2443</v>
      </c>
      <c r="D131" s="340"/>
      <c r="E131" s="340">
        <f>VLOOKUP(A131,Arkusz1!A:C,3,FALSE)</f>
        <v>0</v>
      </c>
      <c r="F131" s="340" t="s">
        <v>462</v>
      </c>
    </row>
    <row r="132" spans="1:6" ht="15" x14ac:dyDescent="0.25">
      <c r="A132" s="340" t="s">
        <v>2444</v>
      </c>
      <c r="B132" s="340" t="s">
        <v>2445</v>
      </c>
      <c r="C132" s="340" t="s">
        <v>2446</v>
      </c>
      <c r="D132" s="340"/>
      <c r="E132" s="340">
        <f>VLOOKUP(A132,Arkusz1!A:C,3,FALSE)</f>
        <v>3103.94</v>
      </c>
      <c r="F132" s="340" t="s">
        <v>462</v>
      </c>
    </row>
    <row r="133" spans="1:6" ht="15" x14ac:dyDescent="0.25">
      <c r="A133" s="340" t="s">
        <v>2447</v>
      </c>
      <c r="B133" s="340" t="s">
        <v>2448</v>
      </c>
      <c r="C133" s="340" t="s">
        <v>2449</v>
      </c>
      <c r="D133" s="340"/>
      <c r="E133" s="340">
        <f>VLOOKUP(A133,Arkusz1!A:C,3,FALSE)</f>
        <v>4494</v>
      </c>
      <c r="F133" s="340" t="s">
        <v>462</v>
      </c>
    </row>
    <row r="134" spans="1:6" ht="15" x14ac:dyDescent="0.25">
      <c r="A134" s="340" t="s">
        <v>2450</v>
      </c>
      <c r="B134" s="340" t="s">
        <v>2451</v>
      </c>
      <c r="C134" s="340" t="s">
        <v>2452</v>
      </c>
      <c r="D134" s="340"/>
      <c r="E134" s="340">
        <f>VLOOKUP(A134,Arkusz1!A:C,3,FALSE)</f>
        <v>6160</v>
      </c>
      <c r="F134" s="340" t="s">
        <v>462</v>
      </c>
    </row>
    <row r="135" spans="1:6" ht="15" x14ac:dyDescent="0.25">
      <c r="A135" s="340" t="s">
        <v>2453</v>
      </c>
      <c r="B135" s="340" t="s">
        <v>2454</v>
      </c>
      <c r="C135" s="340" t="s">
        <v>2455</v>
      </c>
      <c r="D135" s="340"/>
      <c r="E135" s="340">
        <f>VLOOKUP(A135,Arkusz1!A:C,3,FALSE)</f>
        <v>6540</v>
      </c>
      <c r="F135" s="340" t="s">
        <v>462</v>
      </c>
    </row>
    <row r="136" spans="1:6" ht="15" x14ac:dyDescent="0.25">
      <c r="A136" s="340" t="s">
        <v>2456</v>
      </c>
      <c r="B136" s="340" t="s">
        <v>2457</v>
      </c>
      <c r="C136" s="340" t="s">
        <v>2458</v>
      </c>
      <c r="D136" s="340"/>
      <c r="E136" s="340">
        <f>VLOOKUP(A136,Arkusz1!A:C,3,FALSE)</f>
        <v>5380</v>
      </c>
      <c r="F136" s="340" t="s">
        <v>462</v>
      </c>
    </row>
    <row r="137" spans="1:6" ht="15" x14ac:dyDescent="0.25">
      <c r="A137" s="340" t="s">
        <v>2459</v>
      </c>
      <c r="B137" s="340" t="s">
        <v>2460</v>
      </c>
      <c r="C137" s="340" t="s">
        <v>2461</v>
      </c>
      <c r="D137" s="340"/>
      <c r="E137" s="340">
        <f>VLOOKUP(A137,Arkusz1!A:C,3,FALSE)</f>
        <v>8551.16</v>
      </c>
      <c r="F137" s="340" t="s">
        <v>462</v>
      </c>
    </row>
    <row r="138" spans="1:6" ht="15" x14ac:dyDescent="0.25">
      <c r="A138" s="340" t="s">
        <v>2462</v>
      </c>
      <c r="B138" s="340" t="s">
        <v>2463</v>
      </c>
      <c r="C138" s="340" t="s">
        <v>8959</v>
      </c>
      <c r="D138" s="340"/>
      <c r="E138" s="340">
        <f>VLOOKUP(A138,Arkusz1!A:C,3,FALSE)</f>
        <v>6970</v>
      </c>
      <c r="F138" s="340" t="s">
        <v>462</v>
      </c>
    </row>
    <row r="139" spans="1:6" ht="15" x14ac:dyDescent="0.25">
      <c r="A139" s="340" t="s">
        <v>2464</v>
      </c>
      <c r="B139" s="340" t="s">
        <v>2465</v>
      </c>
      <c r="C139" s="340" t="s">
        <v>2465</v>
      </c>
      <c r="D139" s="340"/>
      <c r="E139" s="340">
        <f>VLOOKUP(A139,Arkusz1!A:C,3,FALSE)</f>
        <v>0</v>
      </c>
      <c r="F139" s="340" t="s">
        <v>462</v>
      </c>
    </row>
    <row r="140" spans="1:6" ht="15" x14ac:dyDescent="0.25">
      <c r="A140" s="340" t="s">
        <v>2466</v>
      </c>
      <c r="B140" s="340" t="s">
        <v>2467</v>
      </c>
      <c r="C140" s="340" t="s">
        <v>2468</v>
      </c>
      <c r="D140" s="340"/>
      <c r="E140" s="340">
        <f>VLOOKUP(A140,Arkusz1!A:C,3,FALSE)</f>
        <v>1596</v>
      </c>
      <c r="F140" s="340" t="s">
        <v>2766</v>
      </c>
    </row>
    <row r="141" spans="1:6" ht="15" x14ac:dyDescent="0.25">
      <c r="A141" s="340" t="s">
        <v>5875</v>
      </c>
      <c r="B141" s="340" t="s">
        <v>2467</v>
      </c>
      <c r="C141" s="340" t="s">
        <v>5876</v>
      </c>
      <c r="D141" s="340"/>
      <c r="E141" s="340">
        <f>VLOOKUP(A141,Arkusz1!A:C,3,FALSE)</f>
        <v>2168</v>
      </c>
      <c r="F141" s="340" t="s">
        <v>2766</v>
      </c>
    </row>
    <row r="142" spans="1:6" ht="15" x14ac:dyDescent="0.25">
      <c r="A142" s="340" t="s">
        <v>5877</v>
      </c>
      <c r="B142" s="340" t="s">
        <v>2467</v>
      </c>
      <c r="C142" s="340" t="s">
        <v>5878</v>
      </c>
      <c r="D142" s="340"/>
      <c r="E142" s="340">
        <f>VLOOKUP(A142,Arkusz1!A:C,3,FALSE)</f>
        <v>2584</v>
      </c>
      <c r="F142" s="340" t="s">
        <v>2766</v>
      </c>
    </row>
    <row r="143" spans="1:6" ht="15" x14ac:dyDescent="0.25">
      <c r="A143" s="340" t="s">
        <v>6120</v>
      </c>
      <c r="B143" s="340" t="s">
        <v>6121</v>
      </c>
      <c r="C143" s="340" t="s">
        <v>8960</v>
      </c>
      <c r="D143" s="340"/>
      <c r="E143" s="340">
        <f>VLOOKUP(A143,Arkusz1!A:C,3,FALSE)</f>
        <v>2366</v>
      </c>
      <c r="F143" s="340" t="s">
        <v>30</v>
      </c>
    </row>
    <row r="144" spans="1:6" ht="15" x14ac:dyDescent="0.25">
      <c r="A144" s="340" t="s">
        <v>2469</v>
      </c>
      <c r="B144" s="340" t="s">
        <v>2470</v>
      </c>
      <c r="C144" s="340" t="s">
        <v>2471</v>
      </c>
      <c r="D144" s="340"/>
      <c r="E144" s="340">
        <f>VLOOKUP(A144,Arkusz1!A:C,3,FALSE)</f>
        <v>0</v>
      </c>
      <c r="F144" s="340" t="s">
        <v>462</v>
      </c>
    </row>
    <row r="145" spans="1:6" ht="15" x14ac:dyDescent="0.25">
      <c r="A145" s="340" t="s">
        <v>2004</v>
      </c>
      <c r="B145" s="340" t="s">
        <v>2472</v>
      </c>
      <c r="C145" s="340" t="s">
        <v>2473</v>
      </c>
      <c r="D145" s="340"/>
      <c r="E145" s="340">
        <f>VLOOKUP(A145,Arkusz1!A:C,3,FALSE)</f>
        <v>0</v>
      </c>
      <c r="F145" s="340" t="s">
        <v>462</v>
      </c>
    </row>
    <row r="146" spans="1:6" ht="15" x14ac:dyDescent="0.25">
      <c r="A146" s="340" t="s">
        <v>2005</v>
      </c>
      <c r="B146" s="340" t="s">
        <v>2474</v>
      </c>
      <c r="C146" s="340" t="s">
        <v>2475</v>
      </c>
      <c r="D146" s="340"/>
      <c r="E146" s="340">
        <f>VLOOKUP(A146,Arkusz1!A:C,3,FALSE)</f>
        <v>0</v>
      </c>
      <c r="F146" s="340" t="s">
        <v>462</v>
      </c>
    </row>
    <row r="147" spans="1:6" ht="15" x14ac:dyDescent="0.25">
      <c r="A147" s="340" t="s">
        <v>2006</v>
      </c>
      <c r="B147" s="340" t="s">
        <v>2476</v>
      </c>
      <c r="C147" s="340" t="s">
        <v>2477</v>
      </c>
      <c r="D147" s="340"/>
      <c r="E147" s="340">
        <f>VLOOKUP(A147,Arkusz1!A:C,3,FALSE)</f>
        <v>0</v>
      </c>
      <c r="F147" s="340" t="s">
        <v>462</v>
      </c>
    </row>
    <row r="148" spans="1:6" ht="15" x14ac:dyDescent="0.25">
      <c r="A148" s="340" t="s">
        <v>2018</v>
      </c>
      <c r="B148" s="340" t="s">
        <v>2476</v>
      </c>
      <c r="C148" s="340" t="s">
        <v>2477</v>
      </c>
      <c r="D148" s="340"/>
      <c r="E148" s="340">
        <f>VLOOKUP(A148,Arkusz1!A:C,3,FALSE)</f>
        <v>0</v>
      </c>
      <c r="F148" s="340" t="s">
        <v>462</v>
      </c>
    </row>
    <row r="149" spans="1:6" ht="15" x14ac:dyDescent="0.25">
      <c r="A149" s="340" t="s">
        <v>2016</v>
      </c>
      <c r="B149" s="340" t="s">
        <v>2478</v>
      </c>
      <c r="C149" s="340" t="s">
        <v>2479</v>
      </c>
      <c r="D149" s="340"/>
      <c r="E149" s="340">
        <f>VLOOKUP(A149,Arkusz1!A:C,3,FALSE)</f>
        <v>0</v>
      </c>
      <c r="F149" s="340" t="s">
        <v>462</v>
      </c>
    </row>
    <row r="150" spans="1:6" ht="15" x14ac:dyDescent="0.25">
      <c r="A150" s="340" t="s">
        <v>2017</v>
      </c>
      <c r="B150" s="340" t="s">
        <v>2480</v>
      </c>
      <c r="C150" s="340" t="s">
        <v>2481</v>
      </c>
      <c r="D150" s="340"/>
      <c r="E150" s="340">
        <f>VLOOKUP(A150,Arkusz1!A:C,3,FALSE)</f>
        <v>0</v>
      </c>
      <c r="F150" s="340" t="s">
        <v>462</v>
      </c>
    </row>
    <row r="151" spans="1:6" ht="15" x14ac:dyDescent="0.25">
      <c r="A151" s="340" t="s">
        <v>2482</v>
      </c>
      <c r="B151" s="340" t="s">
        <v>8636</v>
      </c>
      <c r="C151" s="340" t="s">
        <v>2483</v>
      </c>
      <c r="D151" s="340"/>
      <c r="E151" s="340">
        <f>VLOOKUP(A151,Arkusz1!A:C,3,FALSE)</f>
        <v>0</v>
      </c>
      <c r="F151" s="340" t="s">
        <v>462</v>
      </c>
    </row>
    <row r="152" spans="1:6" ht="15" x14ac:dyDescent="0.25">
      <c r="A152" s="340" t="s">
        <v>8635</v>
      </c>
      <c r="B152" s="340" t="s">
        <v>36</v>
      </c>
      <c r="C152" s="340" t="s">
        <v>37</v>
      </c>
      <c r="D152" s="340"/>
      <c r="E152" s="340" t="e">
        <f>VLOOKUP(A152,Arkusz1!A:C,3,FALSE)</f>
        <v>#N/A</v>
      </c>
      <c r="F152" s="340" t="s">
        <v>23</v>
      </c>
    </row>
    <row r="153" spans="1:6" ht="15" x14ac:dyDescent="0.25">
      <c r="A153" s="340" t="s">
        <v>8634</v>
      </c>
      <c r="B153" s="340" t="s">
        <v>8633</v>
      </c>
      <c r="C153" s="340" t="s">
        <v>8633</v>
      </c>
      <c r="D153" s="340"/>
      <c r="E153" s="340">
        <f>VLOOKUP(A153,Arkusz1!A:C,3,FALSE)</f>
        <v>1566.24</v>
      </c>
      <c r="F153" s="340" t="s">
        <v>8891</v>
      </c>
    </row>
    <row r="154" spans="1:6" ht="15" x14ac:dyDescent="0.25">
      <c r="A154" s="340" t="s">
        <v>8632</v>
      </c>
      <c r="B154" s="340" t="s">
        <v>8631</v>
      </c>
      <c r="C154" s="340" t="s">
        <v>8631</v>
      </c>
      <c r="D154" s="340"/>
      <c r="E154" s="340">
        <f>VLOOKUP(A154,Arkusz1!A:C,3,FALSE)</f>
        <v>1774</v>
      </c>
      <c r="F154" s="340" t="s">
        <v>8891</v>
      </c>
    </row>
    <row r="155" spans="1:6" ht="15" x14ac:dyDescent="0.25">
      <c r="A155" s="340" t="s">
        <v>2208</v>
      </c>
      <c r="B155" s="340" t="s">
        <v>2484</v>
      </c>
      <c r="C155" s="340" t="s">
        <v>2485</v>
      </c>
      <c r="D155" s="340"/>
      <c r="E155" s="340">
        <f>VLOOKUP(A155,Arkusz1!A:C,3,FALSE)</f>
        <v>0</v>
      </c>
      <c r="F155" s="340" t="s">
        <v>462</v>
      </c>
    </row>
    <row r="156" spans="1:6" ht="15" x14ac:dyDescent="0.25">
      <c r="A156" s="340" t="s">
        <v>2209</v>
      </c>
      <c r="B156" s="340" t="s">
        <v>2486</v>
      </c>
      <c r="C156" s="340" t="s">
        <v>2487</v>
      </c>
      <c r="D156" s="340"/>
      <c r="E156" s="340">
        <f>VLOOKUP(A156,Arkusz1!A:C,3,FALSE)</f>
        <v>0</v>
      </c>
      <c r="F156" s="340" t="s">
        <v>462</v>
      </c>
    </row>
    <row r="157" spans="1:6" ht="15" x14ac:dyDescent="0.25">
      <c r="A157" s="340" t="s">
        <v>2210</v>
      </c>
      <c r="B157" s="340" t="s">
        <v>2488</v>
      </c>
      <c r="C157" s="340" t="s">
        <v>2489</v>
      </c>
      <c r="D157" s="340"/>
      <c r="E157" s="340">
        <f>VLOOKUP(A157,Arkusz1!A:C,3,FALSE)</f>
        <v>0</v>
      </c>
      <c r="F157" s="340" t="s">
        <v>462</v>
      </c>
    </row>
    <row r="158" spans="1:6" ht="15" x14ac:dyDescent="0.25">
      <c r="A158" s="340" t="s">
        <v>2211</v>
      </c>
      <c r="B158" s="340" t="s">
        <v>2490</v>
      </c>
      <c r="C158" s="340" t="s">
        <v>2491</v>
      </c>
      <c r="D158" s="340"/>
      <c r="E158" s="340">
        <f>VLOOKUP(A158,Arkusz1!A:C,3,FALSE)</f>
        <v>0</v>
      </c>
      <c r="F158" s="340" t="s">
        <v>462</v>
      </c>
    </row>
    <row r="159" spans="1:6" ht="15" x14ac:dyDescent="0.25">
      <c r="A159" s="340" t="s">
        <v>2212</v>
      </c>
      <c r="B159" s="340" t="s">
        <v>8630</v>
      </c>
      <c r="C159" s="340" t="s">
        <v>2492</v>
      </c>
      <c r="D159" s="340"/>
      <c r="E159" s="340">
        <f>VLOOKUP(A159,Arkusz1!A:C,3,FALSE)</f>
        <v>0</v>
      </c>
      <c r="F159" s="340" t="s">
        <v>462</v>
      </c>
    </row>
    <row r="160" spans="1:6" ht="15" x14ac:dyDescent="0.25">
      <c r="A160" s="340" t="s">
        <v>2214</v>
      </c>
      <c r="B160" s="340" t="s">
        <v>8630</v>
      </c>
      <c r="C160" s="340" t="s">
        <v>2492</v>
      </c>
      <c r="D160" s="340"/>
      <c r="E160" s="340">
        <f>VLOOKUP(A160,Arkusz1!A:C,3,FALSE)</f>
        <v>0</v>
      </c>
      <c r="F160" s="340" t="s">
        <v>462</v>
      </c>
    </row>
    <row r="161" spans="1:6" ht="15" x14ac:dyDescent="0.25">
      <c r="A161" s="340" t="s">
        <v>2202</v>
      </c>
      <c r="B161" s="340" t="s">
        <v>2493</v>
      </c>
      <c r="C161" s="340" t="s">
        <v>2493</v>
      </c>
      <c r="D161" s="340"/>
      <c r="E161" s="340">
        <f>VLOOKUP(A161,Arkusz1!A:C,3,FALSE)</f>
        <v>6496.92</v>
      </c>
      <c r="F161" s="340" t="s">
        <v>462</v>
      </c>
    </row>
    <row r="162" spans="1:6" ht="15" x14ac:dyDescent="0.25">
      <c r="A162" s="340" t="s">
        <v>2213</v>
      </c>
      <c r="B162" s="340" t="s">
        <v>8629</v>
      </c>
      <c r="C162" s="340" t="s">
        <v>2494</v>
      </c>
      <c r="D162" s="340"/>
      <c r="E162" s="340">
        <f>VLOOKUP(A162,Arkusz1!A:C,3,FALSE)</f>
        <v>7596.56</v>
      </c>
      <c r="F162" s="340" t="s">
        <v>462</v>
      </c>
    </row>
    <row r="163" spans="1:6" ht="15" x14ac:dyDescent="0.25">
      <c r="A163" s="340" t="s">
        <v>2215</v>
      </c>
      <c r="B163" s="340" t="s">
        <v>2495</v>
      </c>
      <c r="C163" s="340" t="s">
        <v>2496</v>
      </c>
      <c r="D163" s="340"/>
      <c r="E163" s="340">
        <f>VLOOKUP(A163,Arkusz1!A:C,3,FALSE)</f>
        <v>0</v>
      </c>
      <c r="F163" s="340" t="s">
        <v>462</v>
      </c>
    </row>
    <row r="164" spans="1:6" ht="15" x14ac:dyDescent="0.25">
      <c r="A164" s="340" t="s">
        <v>2203</v>
      </c>
      <c r="B164" s="340" t="s">
        <v>2497</v>
      </c>
      <c r="C164" s="340" t="s">
        <v>2497</v>
      </c>
      <c r="D164" s="340"/>
      <c r="E164" s="340">
        <f>VLOOKUP(A164,Arkusz1!A:C,3,FALSE)</f>
        <v>0</v>
      </c>
      <c r="F164" s="340" t="s">
        <v>462</v>
      </c>
    </row>
    <row r="165" spans="1:6" ht="15" x14ac:dyDescent="0.25">
      <c r="A165" s="340" t="s">
        <v>2205</v>
      </c>
      <c r="B165" s="340" t="s">
        <v>8628</v>
      </c>
      <c r="C165" s="340" t="s">
        <v>2498</v>
      </c>
      <c r="D165" s="340"/>
      <c r="E165" s="340">
        <f>VLOOKUP(A165,Arkusz1!A:C,3,FALSE)</f>
        <v>4380.8999999999996</v>
      </c>
      <c r="F165" s="340" t="s">
        <v>462</v>
      </c>
    </row>
    <row r="166" spans="1:6" ht="15" x14ac:dyDescent="0.25">
      <c r="A166" s="340" t="s">
        <v>2206</v>
      </c>
      <c r="B166" s="340" t="s">
        <v>8627</v>
      </c>
      <c r="C166" s="340" t="s">
        <v>2499</v>
      </c>
      <c r="D166" s="340"/>
      <c r="E166" s="340">
        <f>VLOOKUP(A166,Arkusz1!A:C,3,FALSE)</f>
        <v>0</v>
      </c>
      <c r="F166" s="340" t="s">
        <v>462</v>
      </c>
    </row>
    <row r="167" spans="1:6" ht="15" x14ac:dyDescent="0.25">
      <c r="A167" s="340" t="s">
        <v>2207</v>
      </c>
      <c r="B167" s="340" t="s">
        <v>8626</v>
      </c>
      <c r="C167" s="340" t="s">
        <v>2500</v>
      </c>
      <c r="D167" s="340"/>
      <c r="E167" s="340">
        <f>VLOOKUP(A167,Arkusz1!A:C,3,FALSE)</f>
        <v>0</v>
      </c>
      <c r="F167" s="340" t="s">
        <v>462</v>
      </c>
    </row>
    <row r="168" spans="1:6" ht="15" x14ac:dyDescent="0.25">
      <c r="A168" s="340" t="s">
        <v>2204</v>
      </c>
      <c r="B168" s="340" t="s">
        <v>2501</v>
      </c>
      <c r="C168" s="340" t="s">
        <v>2502</v>
      </c>
      <c r="D168" s="340"/>
      <c r="E168" s="340">
        <f>VLOOKUP(A168,Arkusz1!A:C,3,FALSE)</f>
        <v>3257.88</v>
      </c>
      <c r="F168" s="340" t="s">
        <v>462</v>
      </c>
    </row>
    <row r="169" spans="1:6" ht="15" x14ac:dyDescent="0.25">
      <c r="A169" s="340" t="s">
        <v>8625</v>
      </c>
      <c r="B169" s="340" t="s">
        <v>8624</v>
      </c>
      <c r="C169" s="340" t="s">
        <v>8624</v>
      </c>
      <c r="D169" s="340"/>
      <c r="E169" s="340">
        <f>VLOOKUP(A169,Arkusz1!A:C,3,FALSE)</f>
        <v>0</v>
      </c>
      <c r="F169" s="340" t="s">
        <v>22</v>
      </c>
    </row>
    <row r="170" spans="1:6" ht="15" x14ac:dyDescent="0.25">
      <c r="A170" s="340" t="s">
        <v>8623</v>
      </c>
      <c r="B170" s="340" t="s">
        <v>8622</v>
      </c>
      <c r="C170" s="340" t="s">
        <v>8961</v>
      </c>
      <c r="D170" s="340"/>
      <c r="E170" s="340" t="e">
        <f>VLOOKUP(A170,Arkusz1!A:C,3,FALSE)</f>
        <v>#N/A</v>
      </c>
      <c r="F170" s="340" t="s">
        <v>22</v>
      </c>
    </row>
    <row r="171" spans="1:6" ht="15" x14ac:dyDescent="0.25">
      <c r="A171" s="340" t="s">
        <v>8621</v>
      </c>
      <c r="B171" s="340" t="s">
        <v>8619</v>
      </c>
      <c r="C171" s="340" t="s">
        <v>8962</v>
      </c>
      <c r="D171" s="340"/>
      <c r="E171" s="340" t="e">
        <f>VLOOKUP(A171,Arkusz1!A:C,3,FALSE)</f>
        <v>#N/A</v>
      </c>
      <c r="F171" s="340" t="s">
        <v>22</v>
      </c>
    </row>
    <row r="172" spans="1:6" ht="15" x14ac:dyDescent="0.25">
      <c r="A172" s="340" t="s">
        <v>8620</v>
      </c>
      <c r="B172" s="340" t="s">
        <v>8619</v>
      </c>
      <c r="C172" s="340" t="s">
        <v>8963</v>
      </c>
      <c r="D172" s="340"/>
      <c r="E172" s="340" t="e">
        <f>VLOOKUP(A172,Arkusz1!A:C,3,FALSE)</f>
        <v>#N/A</v>
      </c>
      <c r="F172" s="340" t="s">
        <v>22</v>
      </c>
    </row>
    <row r="173" spans="1:6" ht="15" x14ac:dyDescent="0.25">
      <c r="A173" s="340" t="s">
        <v>8618</v>
      </c>
      <c r="B173" s="340" t="s">
        <v>8617</v>
      </c>
      <c r="C173" s="340" t="s">
        <v>8964</v>
      </c>
      <c r="D173" s="340"/>
      <c r="E173" s="340" t="e">
        <f>VLOOKUP(A173,Arkusz1!A:C,3,FALSE)</f>
        <v>#N/A</v>
      </c>
      <c r="F173" s="340" t="s">
        <v>22</v>
      </c>
    </row>
    <row r="174" spans="1:6" ht="15" x14ac:dyDescent="0.25">
      <c r="A174" s="340" t="s">
        <v>8616</v>
      </c>
      <c r="B174" s="340" t="s">
        <v>8615</v>
      </c>
      <c r="C174" s="340" t="s">
        <v>8965</v>
      </c>
      <c r="D174" s="340"/>
      <c r="E174" s="340" t="e">
        <f>VLOOKUP(A174,Arkusz1!A:C,3,FALSE)</f>
        <v>#N/A</v>
      </c>
      <c r="F174" s="340" t="s">
        <v>22</v>
      </c>
    </row>
    <row r="175" spans="1:6" ht="15" x14ac:dyDescent="0.25">
      <c r="A175" s="340" t="s">
        <v>8614</v>
      </c>
      <c r="B175" s="340" t="s">
        <v>8613</v>
      </c>
      <c r="C175" s="340" t="s">
        <v>8966</v>
      </c>
      <c r="D175" s="340"/>
      <c r="E175" s="340" t="e">
        <f>VLOOKUP(A175,Arkusz1!A:C,3,FALSE)</f>
        <v>#N/A</v>
      </c>
      <c r="F175" s="340" t="s">
        <v>22</v>
      </c>
    </row>
    <row r="176" spans="1:6" ht="15" x14ac:dyDescent="0.25">
      <c r="A176" s="340" t="s">
        <v>8612</v>
      </c>
      <c r="B176" s="340" t="s">
        <v>8611</v>
      </c>
      <c r="C176" s="340" t="s">
        <v>8967</v>
      </c>
      <c r="D176" s="340"/>
      <c r="E176" s="340" t="e">
        <f>VLOOKUP(A176,Arkusz1!A:C,3,FALSE)</f>
        <v>#N/A</v>
      </c>
      <c r="F176" s="340" t="s">
        <v>22</v>
      </c>
    </row>
    <row r="177" spans="1:6" ht="15" x14ac:dyDescent="0.25">
      <c r="A177" s="340" t="s">
        <v>8610</v>
      </c>
      <c r="B177" s="340" t="s">
        <v>8608</v>
      </c>
      <c r="C177" s="340" t="s">
        <v>8968</v>
      </c>
      <c r="D177" s="340"/>
      <c r="E177" s="340" t="e">
        <f>VLOOKUP(A177,Arkusz1!A:C,3,FALSE)</f>
        <v>#N/A</v>
      </c>
      <c r="F177" s="340" t="s">
        <v>22</v>
      </c>
    </row>
    <row r="178" spans="1:6" ht="15" x14ac:dyDescent="0.25">
      <c r="A178" s="340" t="s">
        <v>8609</v>
      </c>
      <c r="B178" s="340" t="s">
        <v>8608</v>
      </c>
      <c r="C178" s="340" t="s">
        <v>8969</v>
      </c>
      <c r="D178" s="340"/>
      <c r="E178" s="340" t="e">
        <f>VLOOKUP(A178,Arkusz1!A:C,3,FALSE)</f>
        <v>#N/A</v>
      </c>
      <c r="F178" s="340" t="s">
        <v>22</v>
      </c>
    </row>
    <row r="179" spans="1:6" ht="15" x14ac:dyDescent="0.25">
      <c r="A179" s="340" t="s">
        <v>8607</v>
      </c>
      <c r="B179" s="340" t="s">
        <v>8605</v>
      </c>
      <c r="C179" s="340" t="s">
        <v>8970</v>
      </c>
      <c r="D179" s="340"/>
      <c r="E179" s="340" t="e">
        <f>VLOOKUP(A179,Arkusz1!A:C,3,FALSE)</f>
        <v>#N/A</v>
      </c>
      <c r="F179" s="340" t="s">
        <v>22</v>
      </c>
    </row>
    <row r="180" spans="1:6" ht="15" x14ac:dyDescent="0.25">
      <c r="A180" s="340" t="s">
        <v>8606</v>
      </c>
      <c r="B180" s="340" t="s">
        <v>8605</v>
      </c>
      <c r="C180" s="340" t="s">
        <v>8971</v>
      </c>
      <c r="D180" s="340"/>
      <c r="E180" s="340" t="e">
        <f>VLOOKUP(A180,Arkusz1!A:C,3,FALSE)</f>
        <v>#N/A</v>
      </c>
      <c r="F180" s="340" t="s">
        <v>22</v>
      </c>
    </row>
    <row r="181" spans="1:6" ht="15" x14ac:dyDescent="0.25">
      <c r="A181" s="340" t="s">
        <v>38</v>
      </c>
      <c r="B181" s="340" t="s">
        <v>39</v>
      </c>
      <c r="C181" s="340" t="s">
        <v>8972</v>
      </c>
      <c r="D181" s="340" t="s">
        <v>1511</v>
      </c>
      <c r="E181" s="340">
        <f>VLOOKUP(A181,Arkusz1!A:C,3,FALSE)</f>
        <v>2.34</v>
      </c>
      <c r="F181" s="340" t="s">
        <v>22</v>
      </c>
    </row>
    <row r="182" spans="1:6" ht="15" x14ac:dyDescent="0.25">
      <c r="A182" s="340" t="s">
        <v>8604</v>
      </c>
      <c r="B182" s="340" t="s">
        <v>8603</v>
      </c>
      <c r="C182" s="340" t="s">
        <v>8973</v>
      </c>
      <c r="D182" s="340"/>
      <c r="E182" s="340" t="e">
        <f>VLOOKUP(A182,Arkusz1!A:C,3,FALSE)</f>
        <v>#N/A</v>
      </c>
      <c r="F182" s="340" t="s">
        <v>22</v>
      </c>
    </row>
    <row r="183" spans="1:6" ht="15" x14ac:dyDescent="0.25">
      <c r="A183" s="340" t="s">
        <v>8602</v>
      </c>
      <c r="B183" s="340" t="s">
        <v>8601</v>
      </c>
      <c r="C183" s="340" t="s">
        <v>8974</v>
      </c>
      <c r="D183" s="340"/>
      <c r="E183" s="340" t="e">
        <f>VLOOKUP(A183,Arkusz1!A:C,3,FALSE)</f>
        <v>#N/A</v>
      </c>
      <c r="F183" s="340" t="s">
        <v>22</v>
      </c>
    </row>
    <row r="184" spans="1:6" ht="15" x14ac:dyDescent="0.25">
      <c r="A184" s="340" t="s">
        <v>8600</v>
      </c>
      <c r="B184" s="340" t="s">
        <v>8599</v>
      </c>
      <c r="C184" s="340" t="s">
        <v>8975</v>
      </c>
      <c r="D184" s="340"/>
      <c r="E184" s="340" t="e">
        <f>VLOOKUP(A184,Arkusz1!A:C,3,FALSE)</f>
        <v>#N/A</v>
      </c>
      <c r="F184" s="340" t="s">
        <v>22</v>
      </c>
    </row>
    <row r="185" spans="1:6" ht="15" x14ac:dyDescent="0.25">
      <c r="A185" s="340" t="s">
        <v>8598</v>
      </c>
      <c r="B185" s="340" t="s">
        <v>8597</v>
      </c>
      <c r="C185" s="340" t="s">
        <v>8976</v>
      </c>
      <c r="D185" s="340"/>
      <c r="E185" s="340" t="e">
        <f>VLOOKUP(A185,Arkusz1!A:C,3,FALSE)</f>
        <v>#N/A</v>
      </c>
      <c r="F185" s="340" t="s">
        <v>22</v>
      </c>
    </row>
    <row r="186" spans="1:6" ht="15" x14ac:dyDescent="0.25">
      <c r="A186" s="340" t="s">
        <v>8596</v>
      </c>
      <c r="B186" s="340" t="s">
        <v>8593</v>
      </c>
      <c r="C186" s="340" t="s">
        <v>8977</v>
      </c>
      <c r="D186" s="340"/>
      <c r="E186" s="340" t="e">
        <f>VLOOKUP(A186,Arkusz1!A:C,3,FALSE)</f>
        <v>#N/A</v>
      </c>
      <c r="F186" s="340" t="s">
        <v>22</v>
      </c>
    </row>
    <row r="187" spans="1:6" ht="15" x14ac:dyDescent="0.25">
      <c r="A187" s="340" t="s">
        <v>8595</v>
      </c>
      <c r="B187" s="340" t="s">
        <v>8593</v>
      </c>
      <c r="C187" s="340" t="s">
        <v>8978</v>
      </c>
      <c r="D187" s="340"/>
      <c r="E187" s="340" t="e">
        <f>VLOOKUP(A187,Arkusz1!A:C,3,FALSE)</f>
        <v>#N/A</v>
      </c>
      <c r="F187" s="340" t="s">
        <v>22</v>
      </c>
    </row>
    <row r="188" spans="1:6" ht="15" x14ac:dyDescent="0.25">
      <c r="A188" s="340" t="s">
        <v>8594</v>
      </c>
      <c r="B188" s="340" t="s">
        <v>8593</v>
      </c>
      <c r="C188" s="340" t="s">
        <v>8979</v>
      </c>
      <c r="D188" s="340"/>
      <c r="E188" s="340" t="e">
        <f>VLOOKUP(A188,Arkusz1!A:C,3,FALSE)</f>
        <v>#N/A</v>
      </c>
      <c r="F188" s="340" t="s">
        <v>22</v>
      </c>
    </row>
    <row r="189" spans="1:6" ht="15" x14ac:dyDescent="0.25">
      <c r="A189" s="340" t="s">
        <v>8592</v>
      </c>
      <c r="B189" s="340" t="s">
        <v>8590</v>
      </c>
      <c r="C189" s="340" t="s">
        <v>8980</v>
      </c>
      <c r="D189" s="340"/>
      <c r="E189" s="340" t="e">
        <f>VLOOKUP(A189,Arkusz1!A:C,3,FALSE)</f>
        <v>#N/A</v>
      </c>
      <c r="F189" s="340" t="s">
        <v>22</v>
      </c>
    </row>
    <row r="190" spans="1:6" ht="15" x14ac:dyDescent="0.25">
      <c r="A190" s="340" t="s">
        <v>8591</v>
      </c>
      <c r="B190" s="340" t="s">
        <v>8590</v>
      </c>
      <c r="C190" s="340" t="s">
        <v>8981</v>
      </c>
      <c r="D190" s="340"/>
      <c r="E190" s="340" t="e">
        <f>VLOOKUP(A190,Arkusz1!A:C,3,FALSE)</f>
        <v>#N/A</v>
      </c>
      <c r="F190" s="340" t="s">
        <v>22</v>
      </c>
    </row>
    <row r="191" spans="1:6" ht="15" x14ac:dyDescent="0.25">
      <c r="A191" s="340" t="s">
        <v>8589</v>
      </c>
      <c r="B191" s="340" t="s">
        <v>8588</v>
      </c>
      <c r="C191" s="340" t="s">
        <v>8982</v>
      </c>
      <c r="D191" s="340"/>
      <c r="E191" s="340" t="e">
        <f>VLOOKUP(A191,Arkusz1!A:C,3,FALSE)</f>
        <v>#N/A</v>
      </c>
      <c r="F191" s="340" t="s">
        <v>22</v>
      </c>
    </row>
    <row r="192" spans="1:6" ht="15" x14ac:dyDescent="0.25">
      <c r="A192" s="340" t="s">
        <v>8587</v>
      </c>
      <c r="B192" s="340" t="s">
        <v>8586</v>
      </c>
      <c r="C192" s="340" t="s">
        <v>8983</v>
      </c>
      <c r="D192" s="340"/>
      <c r="E192" s="340" t="e">
        <f>VLOOKUP(A192,Arkusz1!A:C,3,FALSE)</f>
        <v>#N/A</v>
      </c>
      <c r="F192" s="340" t="s">
        <v>22</v>
      </c>
    </row>
    <row r="193" spans="1:6" ht="15" x14ac:dyDescent="0.25">
      <c r="A193" s="340" t="s">
        <v>8585</v>
      </c>
      <c r="B193" s="340" t="s">
        <v>8584</v>
      </c>
      <c r="C193" s="340" t="s">
        <v>8984</v>
      </c>
      <c r="D193" s="340"/>
      <c r="E193" s="340" t="e">
        <f>VLOOKUP(A193,Arkusz1!A:C,3,FALSE)</f>
        <v>#N/A</v>
      </c>
      <c r="F193" s="340" t="s">
        <v>22</v>
      </c>
    </row>
    <row r="194" spans="1:6" ht="15" x14ac:dyDescent="0.25">
      <c r="A194" s="340" t="s">
        <v>8583</v>
      </c>
      <c r="B194" s="340" t="s">
        <v>40</v>
      </c>
      <c r="C194" s="340" t="s">
        <v>8985</v>
      </c>
      <c r="D194" s="340"/>
      <c r="E194" s="340" t="e">
        <f>VLOOKUP(A194,Arkusz1!A:C,3,FALSE)</f>
        <v>#N/A</v>
      </c>
      <c r="F194" s="340" t="s">
        <v>22</v>
      </c>
    </row>
    <row r="195" spans="1:6" ht="15" x14ac:dyDescent="0.25">
      <c r="A195" s="340" t="s">
        <v>8582</v>
      </c>
      <c r="B195" s="340" t="s">
        <v>8579</v>
      </c>
      <c r="C195" s="340" t="s">
        <v>8986</v>
      </c>
      <c r="D195" s="340"/>
      <c r="E195" s="340" t="e">
        <f>VLOOKUP(A195,Arkusz1!A:C,3,FALSE)</f>
        <v>#N/A</v>
      </c>
      <c r="F195" s="340" t="s">
        <v>22</v>
      </c>
    </row>
    <row r="196" spans="1:6" ht="15" x14ac:dyDescent="0.25">
      <c r="A196" s="340" t="s">
        <v>8581</v>
      </c>
      <c r="B196" s="340" t="s">
        <v>8579</v>
      </c>
      <c r="C196" s="340" t="s">
        <v>8987</v>
      </c>
      <c r="D196" s="340"/>
      <c r="E196" s="340" t="e">
        <f>VLOOKUP(A196,Arkusz1!A:C,3,FALSE)</f>
        <v>#N/A</v>
      </c>
      <c r="F196" s="340" t="s">
        <v>22</v>
      </c>
    </row>
    <row r="197" spans="1:6" ht="15" x14ac:dyDescent="0.25">
      <c r="A197" s="340" t="s">
        <v>8580</v>
      </c>
      <c r="B197" s="340" t="s">
        <v>8579</v>
      </c>
      <c r="C197" s="340" t="s">
        <v>8988</v>
      </c>
      <c r="D197" s="340"/>
      <c r="E197" s="340" t="e">
        <f>VLOOKUP(A197,Arkusz1!A:C,3,FALSE)</f>
        <v>#N/A</v>
      </c>
      <c r="F197" s="340" t="s">
        <v>22</v>
      </c>
    </row>
    <row r="198" spans="1:6" ht="15" x14ac:dyDescent="0.25">
      <c r="A198" s="340" t="s">
        <v>8578</v>
      </c>
      <c r="B198" s="340" t="s">
        <v>8577</v>
      </c>
      <c r="C198" s="340" t="s">
        <v>8989</v>
      </c>
      <c r="D198" s="340"/>
      <c r="E198" s="340" t="e">
        <f>VLOOKUP(A198,Arkusz1!A:C,3,FALSE)</f>
        <v>#N/A</v>
      </c>
      <c r="F198" s="340" t="s">
        <v>22</v>
      </c>
    </row>
    <row r="199" spans="1:6" ht="15" x14ac:dyDescent="0.25">
      <c r="A199" s="340" t="s">
        <v>8576</v>
      </c>
      <c r="B199" s="340" t="s">
        <v>8575</v>
      </c>
      <c r="C199" s="340" t="s">
        <v>8990</v>
      </c>
      <c r="D199" s="340"/>
      <c r="E199" s="340" t="e">
        <f>VLOOKUP(A199,Arkusz1!A:C,3,FALSE)</f>
        <v>#N/A</v>
      </c>
      <c r="F199" s="340" t="s">
        <v>22</v>
      </c>
    </row>
    <row r="200" spans="1:6" ht="15" x14ac:dyDescent="0.25">
      <c r="A200" s="340" t="s">
        <v>8574</v>
      </c>
      <c r="B200" s="340" t="s">
        <v>8573</v>
      </c>
      <c r="C200" s="340" t="s">
        <v>8573</v>
      </c>
      <c r="D200" s="340"/>
      <c r="E200" s="340" t="e">
        <f>VLOOKUP(A200,Arkusz1!A:C,3,FALSE)</f>
        <v>#N/A</v>
      </c>
      <c r="F200" s="340" t="s">
        <v>22</v>
      </c>
    </row>
    <row r="201" spans="1:6" ht="15" x14ac:dyDescent="0.25">
      <c r="A201" s="340" t="s">
        <v>8572</v>
      </c>
      <c r="B201" s="340" t="s">
        <v>8571</v>
      </c>
      <c r="C201" s="340" t="s">
        <v>8571</v>
      </c>
      <c r="D201" s="340"/>
      <c r="E201" s="340">
        <f>VLOOKUP(A201,Arkusz1!A:C,3,FALSE)</f>
        <v>1.6</v>
      </c>
      <c r="F201" s="340" t="s">
        <v>8896</v>
      </c>
    </row>
    <row r="202" spans="1:6" ht="15" x14ac:dyDescent="0.25">
      <c r="A202" s="340" t="s">
        <v>8570</v>
      </c>
      <c r="B202" s="340" t="s">
        <v>8569</v>
      </c>
      <c r="C202" s="340" t="s">
        <v>8569</v>
      </c>
      <c r="D202" s="340"/>
      <c r="E202" s="340">
        <f>VLOOKUP(A202,Arkusz1!A:C,3,FALSE)</f>
        <v>0.84</v>
      </c>
      <c r="F202" s="340" t="s">
        <v>8896</v>
      </c>
    </row>
    <row r="203" spans="1:6" ht="15" x14ac:dyDescent="0.25">
      <c r="A203" s="340" t="s">
        <v>8568</v>
      </c>
      <c r="B203" s="340" t="s">
        <v>8567</v>
      </c>
      <c r="C203" s="340" t="s">
        <v>8567</v>
      </c>
      <c r="D203" s="340"/>
      <c r="E203" s="340">
        <f>VLOOKUP(A203,Arkusz1!A:C,3,FALSE)</f>
        <v>0.84</v>
      </c>
      <c r="F203" s="340" t="s">
        <v>8896</v>
      </c>
    </row>
    <row r="204" spans="1:6" ht="15" x14ac:dyDescent="0.25">
      <c r="A204" s="340" t="s">
        <v>8566</v>
      </c>
      <c r="B204" s="340" t="s">
        <v>8565</v>
      </c>
      <c r="C204" s="340" t="s">
        <v>8565</v>
      </c>
      <c r="D204" s="340"/>
      <c r="E204" s="340">
        <f>VLOOKUP(A204,Arkusz1!A:C,3,FALSE)</f>
        <v>1.4</v>
      </c>
      <c r="F204" s="340" t="s">
        <v>8896</v>
      </c>
    </row>
    <row r="205" spans="1:6" ht="15" x14ac:dyDescent="0.25">
      <c r="A205" s="340" t="s">
        <v>43</v>
      </c>
      <c r="B205" s="340" t="s">
        <v>5811</v>
      </c>
      <c r="C205" s="340" t="s">
        <v>5812</v>
      </c>
      <c r="D205" s="340"/>
      <c r="E205" s="340">
        <f>VLOOKUP(A205,Arkusz1!A:C,3,FALSE)</f>
        <v>1.96</v>
      </c>
      <c r="F205" s="340" t="s">
        <v>42</v>
      </c>
    </row>
    <row r="206" spans="1:6" ht="15" x14ac:dyDescent="0.25">
      <c r="A206" s="340" t="s">
        <v>6525</v>
      </c>
      <c r="B206" s="340" t="s">
        <v>6526</v>
      </c>
      <c r="C206" s="340" t="s">
        <v>8991</v>
      </c>
      <c r="D206" s="340" t="s">
        <v>1511</v>
      </c>
      <c r="E206" s="340">
        <f>VLOOKUP(A206,Arkusz1!A:C,3,FALSE)</f>
        <v>2.78</v>
      </c>
      <c r="F206" s="340" t="s">
        <v>6524</v>
      </c>
    </row>
    <row r="207" spans="1:6" ht="15" x14ac:dyDescent="0.25">
      <c r="A207" s="340" t="s">
        <v>6527</v>
      </c>
      <c r="B207" s="340" t="s">
        <v>6528</v>
      </c>
      <c r="C207" s="340" t="s">
        <v>8992</v>
      </c>
      <c r="D207" s="340" t="s">
        <v>1511</v>
      </c>
      <c r="E207" s="340">
        <f>VLOOKUP(A207,Arkusz1!A:C,3,FALSE)</f>
        <v>3.22</v>
      </c>
      <c r="F207" s="340" t="s">
        <v>6524</v>
      </c>
    </row>
    <row r="208" spans="1:6" ht="15" x14ac:dyDescent="0.25">
      <c r="A208" s="340" t="s">
        <v>44</v>
      </c>
      <c r="B208" s="340" t="s">
        <v>45</v>
      </c>
      <c r="C208" s="340" t="s">
        <v>45</v>
      </c>
      <c r="D208" s="340"/>
      <c r="E208" s="340">
        <f>VLOOKUP(A208,Arkusz1!A:C,3,FALSE)</f>
        <v>8.6</v>
      </c>
      <c r="F208" s="340" t="s">
        <v>46</v>
      </c>
    </row>
    <row r="209" spans="1:6" ht="15" x14ac:dyDescent="0.25">
      <c r="A209" s="340" t="s">
        <v>47</v>
      </c>
      <c r="B209" s="340" t="s">
        <v>48</v>
      </c>
      <c r="C209" s="340" t="s">
        <v>49</v>
      </c>
      <c r="D209" s="340" t="s">
        <v>1511</v>
      </c>
      <c r="E209" s="340">
        <f>VLOOKUP(A209,Arkusz1!A:C,3,FALSE)</f>
        <v>2.94</v>
      </c>
      <c r="F209" s="340" t="s">
        <v>50</v>
      </c>
    </row>
    <row r="210" spans="1:6" ht="15" x14ac:dyDescent="0.25">
      <c r="A210" s="340" t="s">
        <v>8564</v>
      </c>
      <c r="B210" s="340" t="s">
        <v>2503</v>
      </c>
      <c r="C210" s="340" t="s">
        <v>2504</v>
      </c>
      <c r="D210" s="340"/>
      <c r="E210" s="340" t="e">
        <f>VLOOKUP(A210,Arkusz1!A:C,3,FALSE)</f>
        <v>#N/A</v>
      </c>
      <c r="F210" s="340" t="s">
        <v>50</v>
      </c>
    </row>
    <row r="211" spans="1:6" ht="15" x14ac:dyDescent="0.25">
      <c r="A211" s="340" t="s">
        <v>2505</v>
      </c>
      <c r="B211" s="340" t="s">
        <v>2506</v>
      </c>
      <c r="C211" s="340" t="s">
        <v>8993</v>
      </c>
      <c r="D211" s="340"/>
      <c r="E211" s="340">
        <f>VLOOKUP(A211,Arkusz1!A:C,3,FALSE)</f>
        <v>36.74</v>
      </c>
      <c r="F211" s="340" t="s">
        <v>22</v>
      </c>
    </row>
    <row r="212" spans="1:6" ht="15" x14ac:dyDescent="0.25">
      <c r="A212" s="340" t="s">
        <v>2507</v>
      </c>
      <c r="B212" s="340" t="s">
        <v>2508</v>
      </c>
      <c r="C212" s="340" t="s">
        <v>8994</v>
      </c>
      <c r="D212" s="340"/>
      <c r="E212" s="340">
        <f>VLOOKUP(A212,Arkusz1!A:C,3,FALSE)</f>
        <v>12</v>
      </c>
      <c r="F212" s="340" t="s">
        <v>22</v>
      </c>
    </row>
    <row r="213" spans="1:6" ht="15" x14ac:dyDescent="0.25">
      <c r="A213" s="340" t="s">
        <v>1727</v>
      </c>
      <c r="B213" s="340" t="s">
        <v>5813</v>
      </c>
      <c r="C213" s="340" t="s">
        <v>5814</v>
      </c>
      <c r="D213" s="340" t="s">
        <v>1511</v>
      </c>
      <c r="E213" s="340">
        <f>VLOOKUP(A213,Arkusz1!A:C,3,FALSE)</f>
        <v>9.6</v>
      </c>
      <c r="F213" s="340" t="s">
        <v>42</v>
      </c>
    </row>
    <row r="214" spans="1:6" ht="15" x14ac:dyDescent="0.25">
      <c r="A214" s="340" t="s">
        <v>6017</v>
      </c>
      <c r="B214" s="340" t="s">
        <v>8563</v>
      </c>
      <c r="C214" s="340" t="s">
        <v>8995</v>
      </c>
      <c r="D214" s="340"/>
      <c r="E214" s="340" t="e">
        <f>VLOOKUP(A214,Arkusz1!A:C,3,FALSE)</f>
        <v>#N/A</v>
      </c>
      <c r="F214" s="340" t="s">
        <v>42</v>
      </c>
    </row>
    <row r="215" spans="1:6" ht="15" x14ac:dyDescent="0.25">
      <c r="A215" s="340" t="s">
        <v>6210</v>
      </c>
      <c r="B215" s="340" t="s">
        <v>8563</v>
      </c>
      <c r="C215" s="340" t="s">
        <v>6229</v>
      </c>
      <c r="D215" s="340" t="s">
        <v>1511</v>
      </c>
      <c r="E215" s="340">
        <f>VLOOKUP(A215,Arkusz1!A:C,3,FALSE)</f>
        <v>8.65</v>
      </c>
      <c r="F215" s="340" t="s">
        <v>42</v>
      </c>
    </row>
    <row r="216" spans="1:6" ht="15" x14ac:dyDescent="0.25">
      <c r="A216" s="340" t="s">
        <v>154</v>
      </c>
      <c r="B216" s="340" t="s">
        <v>8562</v>
      </c>
      <c r="C216" s="340" t="s">
        <v>5815</v>
      </c>
      <c r="D216" s="340" t="s">
        <v>1511</v>
      </c>
      <c r="E216" s="340">
        <f>VLOOKUP(A216,Arkusz1!A:C,3,FALSE)</f>
        <v>8.3000000000000007</v>
      </c>
      <c r="F216" s="340" t="s">
        <v>42</v>
      </c>
    </row>
    <row r="217" spans="1:6" ht="15" x14ac:dyDescent="0.25">
      <c r="A217" s="340" t="s">
        <v>8561</v>
      </c>
      <c r="B217" s="340" t="s">
        <v>8560</v>
      </c>
      <c r="C217" s="340" t="s">
        <v>8560</v>
      </c>
      <c r="D217" s="340"/>
      <c r="E217" s="340">
        <f>VLOOKUP(A217,Arkusz1!A:C,3,FALSE)</f>
        <v>0</v>
      </c>
      <c r="F217" s="340"/>
    </row>
    <row r="218" spans="1:6" ht="15" x14ac:dyDescent="0.25">
      <c r="A218" s="340" t="s">
        <v>51</v>
      </c>
      <c r="B218" s="340" t="s">
        <v>52</v>
      </c>
      <c r="C218" s="340" t="s">
        <v>53</v>
      </c>
      <c r="D218" s="340" t="s">
        <v>1511</v>
      </c>
      <c r="E218" s="340">
        <f>VLOOKUP(A218,Arkusz1!A:C,3,FALSE)</f>
        <v>3.2</v>
      </c>
      <c r="F218" s="340" t="s">
        <v>50</v>
      </c>
    </row>
    <row r="219" spans="1:6" ht="15" x14ac:dyDescent="0.25">
      <c r="A219" s="340" t="s">
        <v>54</v>
      </c>
      <c r="B219" s="340" t="s">
        <v>55</v>
      </c>
      <c r="C219" s="340" t="s">
        <v>56</v>
      </c>
      <c r="D219" s="340" t="s">
        <v>1511</v>
      </c>
      <c r="E219" s="340">
        <f>VLOOKUP(A219,Arkusz1!A:C,3,FALSE)</f>
        <v>0</v>
      </c>
      <c r="F219" s="340" t="s">
        <v>50</v>
      </c>
    </row>
    <row r="220" spans="1:6" ht="15" x14ac:dyDescent="0.25">
      <c r="A220" s="340" t="s">
        <v>58</v>
      </c>
      <c r="B220" s="340" t="s">
        <v>8703</v>
      </c>
      <c r="C220" s="340" t="s">
        <v>8996</v>
      </c>
      <c r="D220" s="340" t="s">
        <v>1511</v>
      </c>
      <c r="E220" s="340">
        <f>VLOOKUP(A220,Arkusz1!A:C,3,FALSE)</f>
        <v>1.38</v>
      </c>
      <c r="F220" s="340" t="s">
        <v>22</v>
      </c>
    </row>
    <row r="221" spans="1:6" ht="15" x14ac:dyDescent="0.25">
      <c r="A221" s="340" t="s">
        <v>8559</v>
      </c>
      <c r="B221" s="340" t="s">
        <v>60</v>
      </c>
      <c r="C221" s="340" t="s">
        <v>60</v>
      </c>
      <c r="D221" s="340"/>
      <c r="E221" s="340">
        <f>VLOOKUP(A221,Arkusz1!A:C,3,FALSE)</f>
        <v>0</v>
      </c>
      <c r="F221" s="340"/>
    </row>
    <row r="222" spans="1:6" ht="15" x14ac:dyDescent="0.25">
      <c r="A222" s="340" t="s">
        <v>6250</v>
      </c>
      <c r="B222" s="340" t="s">
        <v>59</v>
      </c>
      <c r="C222" s="340" t="s">
        <v>60</v>
      </c>
      <c r="D222" s="340" t="s">
        <v>1511</v>
      </c>
      <c r="E222" s="340">
        <f>VLOOKUP(A222,Arkusz1!A:C,3,FALSE)</f>
        <v>0.41</v>
      </c>
      <c r="F222" s="340" t="s">
        <v>50</v>
      </c>
    </row>
    <row r="223" spans="1:6" ht="15" x14ac:dyDescent="0.25">
      <c r="A223" s="340" t="s">
        <v>8558</v>
      </c>
      <c r="B223" s="340" t="s">
        <v>8557</v>
      </c>
      <c r="C223" s="340" t="s">
        <v>8557</v>
      </c>
      <c r="D223" s="340"/>
      <c r="E223" s="340" t="e">
        <f>VLOOKUP(A223,Arkusz1!A:C,3,FALSE)</f>
        <v>#N/A</v>
      </c>
      <c r="F223" s="340" t="s">
        <v>22</v>
      </c>
    </row>
    <row r="224" spans="1:6" ht="15" x14ac:dyDescent="0.25">
      <c r="A224" s="340" t="s">
        <v>8556</v>
      </c>
      <c r="B224" s="340" t="s">
        <v>8555</v>
      </c>
      <c r="C224" s="340" t="s">
        <v>8555</v>
      </c>
      <c r="D224" s="340"/>
      <c r="E224" s="340" t="e">
        <f>VLOOKUP(A224,Arkusz1!A:C,3,FALSE)</f>
        <v>#N/A</v>
      </c>
      <c r="F224" s="340" t="s">
        <v>22</v>
      </c>
    </row>
    <row r="225" spans="1:6" ht="15" x14ac:dyDescent="0.25">
      <c r="A225" s="340" t="s">
        <v>8554</v>
      </c>
      <c r="B225" s="340" t="s">
        <v>8553</v>
      </c>
      <c r="C225" s="340" t="s">
        <v>8553</v>
      </c>
      <c r="D225" s="340"/>
      <c r="E225" s="340" t="e">
        <f>VLOOKUP(A225,Arkusz1!A:C,3,FALSE)</f>
        <v>#N/A</v>
      </c>
      <c r="F225" s="340" t="s">
        <v>22</v>
      </c>
    </row>
    <row r="226" spans="1:6" ht="15" x14ac:dyDescent="0.25">
      <c r="A226" s="340" t="s">
        <v>8552</v>
      </c>
      <c r="B226" s="340" t="s">
        <v>8551</v>
      </c>
      <c r="C226" s="340" t="s">
        <v>8551</v>
      </c>
      <c r="D226" s="340"/>
      <c r="E226" s="340" t="e">
        <f>VLOOKUP(A226,Arkusz1!A:C,3,FALSE)</f>
        <v>#N/A</v>
      </c>
      <c r="F226" s="340" t="s">
        <v>22</v>
      </c>
    </row>
    <row r="227" spans="1:6" ht="15" x14ac:dyDescent="0.25">
      <c r="A227" s="340" t="s">
        <v>8550</v>
      </c>
      <c r="B227" s="340" t="s">
        <v>8549</v>
      </c>
      <c r="C227" s="340" t="s">
        <v>8549</v>
      </c>
      <c r="D227" s="340"/>
      <c r="E227" s="340" t="e">
        <f>VLOOKUP(A227,Arkusz1!A:C,3,FALSE)</f>
        <v>#N/A</v>
      </c>
      <c r="F227" s="340" t="s">
        <v>22</v>
      </c>
    </row>
    <row r="228" spans="1:6" ht="15" x14ac:dyDescent="0.25">
      <c r="A228" s="340" t="s">
        <v>2509</v>
      </c>
      <c r="B228" s="340" t="s">
        <v>2510</v>
      </c>
      <c r="C228" s="340" t="s">
        <v>8997</v>
      </c>
      <c r="D228" s="340"/>
      <c r="E228" s="340">
        <f>VLOOKUP(A228,Arkusz1!A:C,3,FALSE)</f>
        <v>8.7799999999999994</v>
      </c>
      <c r="F228" s="340" t="s">
        <v>22</v>
      </c>
    </row>
    <row r="229" spans="1:6" ht="15" x14ac:dyDescent="0.25">
      <c r="A229" s="340" t="s">
        <v>2511</v>
      </c>
      <c r="B229" s="340" t="s">
        <v>2512</v>
      </c>
      <c r="C229" s="340" t="s">
        <v>8998</v>
      </c>
      <c r="D229" s="340"/>
      <c r="E229" s="340">
        <f>VLOOKUP(A229,Arkusz1!A:C,3,FALSE)</f>
        <v>0</v>
      </c>
      <c r="F229" s="340" t="s">
        <v>22</v>
      </c>
    </row>
    <row r="230" spans="1:6" ht="15" x14ac:dyDescent="0.25">
      <c r="A230" s="340" t="s">
        <v>8548</v>
      </c>
      <c r="B230" s="340" t="s">
        <v>61</v>
      </c>
      <c r="C230" s="340" t="s">
        <v>62</v>
      </c>
      <c r="D230" s="340" t="s">
        <v>1511</v>
      </c>
      <c r="E230" s="340">
        <f>VLOOKUP(A230,Arkusz1!A:C,3,FALSE)</f>
        <v>9.43</v>
      </c>
      <c r="F230" s="340" t="s">
        <v>50</v>
      </c>
    </row>
    <row r="231" spans="1:6" ht="15" x14ac:dyDescent="0.25">
      <c r="A231" s="340" t="s">
        <v>8547</v>
      </c>
      <c r="B231" s="340" t="s">
        <v>63</v>
      </c>
      <c r="C231" s="340" t="s">
        <v>64</v>
      </c>
      <c r="D231" s="340" t="s">
        <v>1511</v>
      </c>
      <c r="E231" s="340">
        <f>VLOOKUP(A231,Arkusz1!A:C,3,FALSE)</f>
        <v>9.43</v>
      </c>
      <c r="F231" s="340" t="s">
        <v>50</v>
      </c>
    </row>
    <row r="232" spans="1:6" ht="15" x14ac:dyDescent="0.25">
      <c r="A232" s="340" t="s">
        <v>8546</v>
      </c>
      <c r="B232" s="340" t="s">
        <v>65</v>
      </c>
      <c r="C232" s="340" t="s">
        <v>66</v>
      </c>
      <c r="D232" s="340" t="s">
        <v>1511</v>
      </c>
      <c r="E232" s="340">
        <f>VLOOKUP(A232,Arkusz1!A:C,3,FALSE)</f>
        <v>9.43</v>
      </c>
      <c r="F232" s="340" t="s">
        <v>50</v>
      </c>
    </row>
    <row r="233" spans="1:6" ht="15" x14ac:dyDescent="0.25">
      <c r="A233" s="340" t="s">
        <v>8545</v>
      </c>
      <c r="B233" s="340" t="s">
        <v>2513</v>
      </c>
      <c r="C233" s="340" t="s">
        <v>2514</v>
      </c>
      <c r="D233" s="340"/>
      <c r="E233" s="340" t="e">
        <f>VLOOKUP(A233,Arkusz1!A:C,3,FALSE)</f>
        <v>#N/A</v>
      </c>
      <c r="F233" s="340" t="s">
        <v>50</v>
      </c>
    </row>
    <row r="234" spans="1:6" ht="15" x14ac:dyDescent="0.25">
      <c r="A234" s="340" t="s">
        <v>8544</v>
      </c>
      <c r="B234" s="340" t="s">
        <v>67</v>
      </c>
      <c r="C234" s="340" t="s">
        <v>68</v>
      </c>
      <c r="D234" s="340" t="s">
        <v>1511</v>
      </c>
      <c r="E234" s="340">
        <f>VLOOKUP(A234,Arkusz1!A:C,3,FALSE)</f>
        <v>6.28</v>
      </c>
      <c r="F234" s="340" t="s">
        <v>50</v>
      </c>
    </row>
    <row r="235" spans="1:6" ht="15" x14ac:dyDescent="0.25">
      <c r="A235" s="340" t="s">
        <v>8543</v>
      </c>
      <c r="B235" s="340" t="s">
        <v>69</v>
      </c>
      <c r="C235" s="340" t="s">
        <v>70</v>
      </c>
      <c r="D235" s="340" t="s">
        <v>1511</v>
      </c>
      <c r="E235" s="340">
        <f>VLOOKUP(A235,Arkusz1!A:C,3,FALSE)</f>
        <v>17.600000000000001</v>
      </c>
      <c r="F235" s="340" t="s">
        <v>50</v>
      </c>
    </row>
    <row r="236" spans="1:6" ht="15" x14ac:dyDescent="0.25">
      <c r="A236" s="340" t="s">
        <v>71</v>
      </c>
      <c r="B236" s="340" t="s">
        <v>72</v>
      </c>
      <c r="C236" s="340" t="s">
        <v>8997</v>
      </c>
      <c r="D236" s="340" t="s">
        <v>1511</v>
      </c>
      <c r="E236" s="340">
        <f>VLOOKUP(A236,Arkusz1!A:C,3,FALSE)</f>
        <v>0.24</v>
      </c>
      <c r="F236" s="340" t="s">
        <v>22</v>
      </c>
    </row>
    <row r="237" spans="1:6" ht="15" x14ac:dyDescent="0.25">
      <c r="A237" s="340" t="s">
        <v>8542</v>
      </c>
      <c r="B237" s="340" t="s">
        <v>74</v>
      </c>
      <c r="C237" s="340" t="s">
        <v>74</v>
      </c>
      <c r="D237" s="340"/>
      <c r="E237" s="340">
        <f>VLOOKUP(A237,Arkusz1!A:C,3,FALSE)</f>
        <v>0</v>
      </c>
      <c r="F237" s="340"/>
    </row>
    <row r="238" spans="1:6" ht="15" x14ac:dyDescent="0.25">
      <c r="A238" s="340" t="s">
        <v>8541</v>
      </c>
      <c r="B238" s="340" t="s">
        <v>8540</v>
      </c>
      <c r="C238" s="340" t="s">
        <v>8540</v>
      </c>
      <c r="D238" s="340"/>
      <c r="E238" s="340">
        <f>VLOOKUP(A238,Arkusz1!A:C,3,FALSE)</f>
        <v>0</v>
      </c>
      <c r="F238" s="340"/>
    </row>
    <row r="239" spans="1:6" ht="15" x14ac:dyDescent="0.25">
      <c r="A239" s="340" t="s">
        <v>6186</v>
      </c>
      <c r="B239" s="340" t="s">
        <v>73</v>
      </c>
      <c r="C239" s="340" t="s">
        <v>74</v>
      </c>
      <c r="D239" s="340" t="s">
        <v>1511</v>
      </c>
      <c r="E239" s="340">
        <f>VLOOKUP(A239,Arkusz1!A:C,3,FALSE)</f>
        <v>6.1</v>
      </c>
      <c r="F239" s="340" t="s">
        <v>50</v>
      </c>
    </row>
    <row r="240" spans="1:6" ht="15" x14ac:dyDescent="0.25">
      <c r="A240" s="340" t="s">
        <v>6185</v>
      </c>
      <c r="B240" s="340" t="s">
        <v>2515</v>
      </c>
      <c r="C240" s="340" t="s">
        <v>2516</v>
      </c>
      <c r="D240" s="340" t="s">
        <v>1511</v>
      </c>
      <c r="E240" s="340">
        <f>VLOOKUP(A240,Arkusz1!A:C,3,FALSE)</f>
        <v>166</v>
      </c>
      <c r="F240" s="340" t="s">
        <v>50</v>
      </c>
    </row>
    <row r="241" spans="1:6" ht="15" x14ac:dyDescent="0.25">
      <c r="A241" s="340" t="s">
        <v>75</v>
      </c>
      <c r="B241" s="340" t="s">
        <v>76</v>
      </c>
      <c r="C241" s="340" t="s">
        <v>8999</v>
      </c>
      <c r="D241" s="340" t="s">
        <v>1511</v>
      </c>
      <c r="E241" s="340">
        <f>VLOOKUP(A241,Arkusz1!A:C,3,FALSE)</f>
        <v>6.12</v>
      </c>
      <c r="F241" s="340" t="s">
        <v>22</v>
      </c>
    </row>
    <row r="242" spans="1:6" ht="15" x14ac:dyDescent="0.25">
      <c r="A242" s="340" t="s">
        <v>1776</v>
      </c>
      <c r="B242" s="340" t="s">
        <v>2517</v>
      </c>
      <c r="C242" s="340" t="s">
        <v>9000</v>
      </c>
      <c r="D242" s="340"/>
      <c r="E242" s="340">
        <f>VLOOKUP(A242,Arkusz1!A:C,3,FALSE)</f>
        <v>23.2</v>
      </c>
      <c r="F242" s="340" t="s">
        <v>22</v>
      </c>
    </row>
    <row r="243" spans="1:6" ht="15" x14ac:dyDescent="0.25">
      <c r="A243" s="340" t="s">
        <v>77</v>
      </c>
      <c r="B243" s="340" t="s">
        <v>78</v>
      </c>
      <c r="C243" s="340" t="s">
        <v>9001</v>
      </c>
      <c r="D243" s="340" t="s">
        <v>1511</v>
      </c>
      <c r="E243" s="340">
        <f>VLOOKUP(A243,Arkusz1!A:C,3,FALSE)</f>
        <v>6.4</v>
      </c>
      <c r="F243" s="340" t="s">
        <v>22</v>
      </c>
    </row>
    <row r="244" spans="1:6" ht="15" x14ac:dyDescent="0.25">
      <c r="A244" s="340" t="s">
        <v>79</v>
      </c>
      <c r="B244" s="340" t="s">
        <v>80</v>
      </c>
      <c r="C244" s="340" t="s">
        <v>9002</v>
      </c>
      <c r="D244" s="340" t="s">
        <v>1511</v>
      </c>
      <c r="E244" s="340">
        <f>VLOOKUP(A244,Arkusz1!A:C,3,FALSE)</f>
        <v>10.16</v>
      </c>
      <c r="F244" s="340" t="s">
        <v>22</v>
      </c>
    </row>
    <row r="245" spans="1:6" ht="15" x14ac:dyDescent="0.25">
      <c r="A245" s="340" t="s">
        <v>81</v>
      </c>
      <c r="B245" s="340" t="s">
        <v>82</v>
      </c>
      <c r="C245" s="340" t="s">
        <v>9003</v>
      </c>
      <c r="D245" s="340" t="s">
        <v>1511</v>
      </c>
      <c r="E245" s="340">
        <f>VLOOKUP(A245,Arkusz1!A:C,3,FALSE)</f>
        <v>6.04</v>
      </c>
      <c r="F245" s="340" t="s">
        <v>22</v>
      </c>
    </row>
    <row r="246" spans="1:6" ht="15" x14ac:dyDescent="0.25">
      <c r="A246" s="340" t="s">
        <v>83</v>
      </c>
      <c r="B246" s="340" t="s">
        <v>84</v>
      </c>
      <c r="C246" s="340" t="s">
        <v>9004</v>
      </c>
      <c r="D246" s="340" t="s">
        <v>1511</v>
      </c>
      <c r="E246" s="340">
        <f>VLOOKUP(A246,Arkusz1!A:C,3,FALSE)</f>
        <v>7.56</v>
      </c>
      <c r="F246" s="340" t="s">
        <v>22</v>
      </c>
    </row>
    <row r="247" spans="1:6" ht="15" x14ac:dyDescent="0.25">
      <c r="A247" s="340" t="s">
        <v>85</v>
      </c>
      <c r="B247" s="340" t="s">
        <v>86</v>
      </c>
      <c r="C247" s="340" t="s">
        <v>9005</v>
      </c>
      <c r="D247" s="340" t="s">
        <v>1511</v>
      </c>
      <c r="E247" s="340">
        <f>VLOOKUP(A247,Arkusz1!A:C,3,FALSE)</f>
        <v>16.12</v>
      </c>
      <c r="F247" s="340" t="s">
        <v>22</v>
      </c>
    </row>
    <row r="248" spans="1:6" ht="15" x14ac:dyDescent="0.25">
      <c r="A248" s="340" t="s">
        <v>87</v>
      </c>
      <c r="B248" s="340" t="s">
        <v>88</v>
      </c>
      <c r="C248" s="340" t="s">
        <v>9006</v>
      </c>
      <c r="D248" s="340" t="s">
        <v>1511</v>
      </c>
      <c r="E248" s="340">
        <f>VLOOKUP(A248,Arkusz1!A:C,3,FALSE)</f>
        <v>20.399999999999999</v>
      </c>
      <c r="F248" s="340" t="s">
        <v>22</v>
      </c>
    </row>
    <row r="249" spans="1:6" ht="15" x14ac:dyDescent="0.25">
      <c r="A249" s="340" t="s">
        <v>89</v>
      </c>
      <c r="B249" s="340" t="s">
        <v>90</v>
      </c>
      <c r="C249" s="340" t="s">
        <v>9007</v>
      </c>
      <c r="D249" s="340" t="s">
        <v>1511</v>
      </c>
      <c r="E249" s="340">
        <f>VLOOKUP(A249,Arkusz1!A:C,3,FALSE)</f>
        <v>17.52</v>
      </c>
      <c r="F249" s="340" t="s">
        <v>22</v>
      </c>
    </row>
    <row r="250" spans="1:6" ht="15" x14ac:dyDescent="0.25">
      <c r="A250" s="340" t="s">
        <v>91</v>
      </c>
      <c r="B250" s="340" t="s">
        <v>92</v>
      </c>
      <c r="C250" s="340" t="s">
        <v>9008</v>
      </c>
      <c r="D250" s="340" t="s">
        <v>1511</v>
      </c>
      <c r="E250" s="340">
        <f>VLOOKUP(A250,Arkusz1!A:C,3,FALSE)</f>
        <v>13.64</v>
      </c>
      <c r="F250" s="340" t="s">
        <v>22</v>
      </c>
    </row>
    <row r="251" spans="1:6" ht="15" x14ac:dyDescent="0.25">
      <c r="A251" s="340" t="s">
        <v>2518</v>
      </c>
      <c r="B251" s="340" t="s">
        <v>2519</v>
      </c>
      <c r="C251" s="340" t="s">
        <v>2519</v>
      </c>
      <c r="D251" s="340"/>
      <c r="E251" s="340">
        <f>VLOOKUP(A251,Arkusz1!A:C,3,FALSE)</f>
        <v>149.43</v>
      </c>
      <c r="F251" s="340" t="s">
        <v>119</v>
      </c>
    </row>
    <row r="252" spans="1:6" ht="15" x14ac:dyDescent="0.25">
      <c r="A252" s="340" t="s">
        <v>2520</v>
      </c>
      <c r="B252" s="340" t="s">
        <v>8539</v>
      </c>
      <c r="C252" s="340" t="s">
        <v>9009</v>
      </c>
      <c r="D252" s="340"/>
      <c r="E252" s="340">
        <f>VLOOKUP(A252,Arkusz1!A:C,3,FALSE)</f>
        <v>0</v>
      </c>
      <c r="F252" s="340" t="s">
        <v>22</v>
      </c>
    </row>
    <row r="253" spans="1:6" ht="15" x14ac:dyDescent="0.25">
      <c r="A253" s="340" t="s">
        <v>6683</v>
      </c>
      <c r="B253" s="340" t="s">
        <v>6684</v>
      </c>
      <c r="C253" s="340" t="s">
        <v>6684</v>
      </c>
      <c r="D253" s="340"/>
      <c r="E253" s="340">
        <f>VLOOKUP(A253,Arkusz1!A:C,3,FALSE)</f>
        <v>1954</v>
      </c>
      <c r="F253" s="340" t="s">
        <v>6685</v>
      </c>
    </row>
    <row r="254" spans="1:6" ht="15" x14ac:dyDescent="0.25">
      <c r="A254" s="340" t="s">
        <v>41</v>
      </c>
      <c r="B254" s="340" t="s">
        <v>5816</v>
      </c>
      <c r="C254" s="340" t="s">
        <v>5816</v>
      </c>
      <c r="D254" s="340" t="s">
        <v>1511</v>
      </c>
      <c r="E254" s="340">
        <f>VLOOKUP(A254,Arkusz1!A:C,3,FALSE)</f>
        <v>2.76</v>
      </c>
      <c r="F254" s="340" t="s">
        <v>42</v>
      </c>
    </row>
    <row r="255" spans="1:6" ht="15" x14ac:dyDescent="0.25">
      <c r="A255" s="340" t="s">
        <v>2119</v>
      </c>
      <c r="B255" s="340" t="s">
        <v>2521</v>
      </c>
      <c r="C255" s="340" t="s">
        <v>2522</v>
      </c>
      <c r="D255" s="340"/>
      <c r="E255" s="340">
        <f>VLOOKUP(A255,Arkusz1!A:C,3,FALSE)</f>
        <v>0</v>
      </c>
      <c r="F255" s="340" t="s">
        <v>119</v>
      </c>
    </row>
    <row r="256" spans="1:6" ht="15" x14ac:dyDescent="0.25">
      <c r="A256" s="340" t="s">
        <v>2122</v>
      </c>
      <c r="B256" s="340" t="s">
        <v>2523</v>
      </c>
      <c r="C256" s="340" t="s">
        <v>2523</v>
      </c>
      <c r="D256" s="340"/>
      <c r="E256" s="340">
        <f>VLOOKUP(A256,Arkusz1!A:C,3,FALSE)</f>
        <v>0</v>
      </c>
      <c r="F256" s="340" t="s">
        <v>119</v>
      </c>
    </row>
    <row r="257" spans="1:6" ht="15" x14ac:dyDescent="0.25">
      <c r="A257" s="340" t="s">
        <v>93</v>
      </c>
      <c r="B257" s="340" t="s">
        <v>94</v>
      </c>
      <c r="C257" s="340" t="s">
        <v>9010</v>
      </c>
      <c r="D257" s="340" t="s">
        <v>1511</v>
      </c>
      <c r="E257" s="340">
        <f>VLOOKUP(A257,Arkusz1!A:C,3,FALSE)</f>
        <v>5.32</v>
      </c>
      <c r="F257" s="340" t="s">
        <v>22</v>
      </c>
    </row>
    <row r="258" spans="1:6" ht="15" x14ac:dyDescent="0.25">
      <c r="A258" s="340" t="s">
        <v>95</v>
      </c>
      <c r="B258" s="340" t="s">
        <v>96</v>
      </c>
      <c r="C258" s="340" t="s">
        <v>9011</v>
      </c>
      <c r="D258" s="340" t="s">
        <v>1511</v>
      </c>
      <c r="E258" s="340">
        <f>VLOOKUP(A258,Arkusz1!A:C,3,FALSE)</f>
        <v>3.2</v>
      </c>
      <c r="F258" s="340" t="s">
        <v>22</v>
      </c>
    </row>
    <row r="259" spans="1:6" ht="15" x14ac:dyDescent="0.25">
      <c r="A259" s="340" t="s">
        <v>97</v>
      </c>
      <c r="B259" s="340" t="s">
        <v>98</v>
      </c>
      <c r="C259" s="340" t="s">
        <v>9012</v>
      </c>
      <c r="D259" s="340" t="s">
        <v>1511</v>
      </c>
      <c r="E259" s="340">
        <f>VLOOKUP(A259,Arkusz1!A:C,3,FALSE)</f>
        <v>5.32</v>
      </c>
      <c r="F259" s="340" t="s">
        <v>22</v>
      </c>
    </row>
    <row r="260" spans="1:6" ht="15" x14ac:dyDescent="0.25">
      <c r="A260" s="340" t="s">
        <v>99</v>
      </c>
      <c r="B260" s="340" t="s">
        <v>100</v>
      </c>
      <c r="C260" s="340" t="s">
        <v>9013</v>
      </c>
      <c r="D260" s="340" t="s">
        <v>1511</v>
      </c>
      <c r="E260" s="340">
        <f>VLOOKUP(A260,Arkusz1!A:C,3,FALSE)</f>
        <v>4.8</v>
      </c>
      <c r="F260" s="340" t="s">
        <v>22</v>
      </c>
    </row>
    <row r="261" spans="1:6" ht="15" x14ac:dyDescent="0.25">
      <c r="A261" s="340" t="s">
        <v>101</v>
      </c>
      <c r="B261" s="340" t="s">
        <v>102</v>
      </c>
      <c r="C261" s="340" t="s">
        <v>9014</v>
      </c>
      <c r="D261" s="340" t="s">
        <v>1511</v>
      </c>
      <c r="E261" s="340">
        <f>VLOOKUP(A261,Arkusz1!A:C,3,FALSE)</f>
        <v>3.64</v>
      </c>
      <c r="F261" s="340" t="s">
        <v>22</v>
      </c>
    </row>
    <row r="262" spans="1:6" ht="15" x14ac:dyDescent="0.25">
      <c r="A262" s="340" t="s">
        <v>103</v>
      </c>
      <c r="B262" s="340" t="s">
        <v>104</v>
      </c>
      <c r="C262" s="340" t="s">
        <v>9015</v>
      </c>
      <c r="D262" s="340" t="s">
        <v>1511</v>
      </c>
      <c r="E262" s="340">
        <f>VLOOKUP(A262,Arkusz1!A:C,3,FALSE)</f>
        <v>4.76</v>
      </c>
      <c r="F262" s="340" t="s">
        <v>22</v>
      </c>
    </row>
    <row r="263" spans="1:6" ht="15" x14ac:dyDescent="0.25">
      <c r="A263" s="340" t="s">
        <v>105</v>
      </c>
      <c r="B263" s="340" t="s">
        <v>106</v>
      </c>
      <c r="C263" s="340" t="s">
        <v>9016</v>
      </c>
      <c r="D263" s="340" t="s">
        <v>1511</v>
      </c>
      <c r="E263" s="340">
        <f>VLOOKUP(A263,Arkusz1!A:C,3,FALSE)</f>
        <v>1.64</v>
      </c>
      <c r="F263" s="340" t="s">
        <v>22</v>
      </c>
    </row>
    <row r="264" spans="1:6" ht="15" x14ac:dyDescent="0.25">
      <c r="A264" s="340" t="s">
        <v>107</v>
      </c>
      <c r="B264" s="340" t="s">
        <v>108</v>
      </c>
      <c r="C264" s="340" t="s">
        <v>9017</v>
      </c>
      <c r="D264" s="340" t="s">
        <v>1511</v>
      </c>
      <c r="E264" s="340">
        <f>VLOOKUP(A264,Arkusz1!A:C,3,FALSE)</f>
        <v>3.2</v>
      </c>
      <c r="F264" s="340" t="s">
        <v>22</v>
      </c>
    </row>
    <row r="265" spans="1:6" ht="15" x14ac:dyDescent="0.25">
      <c r="A265" s="340" t="s">
        <v>109</v>
      </c>
      <c r="B265" s="340" t="s">
        <v>110</v>
      </c>
      <c r="C265" s="340" t="s">
        <v>9018</v>
      </c>
      <c r="D265" s="340" t="s">
        <v>1511</v>
      </c>
      <c r="E265" s="340">
        <f>VLOOKUP(A265,Arkusz1!A:C,3,FALSE)</f>
        <v>2.2400000000000002</v>
      </c>
      <c r="F265" s="340" t="s">
        <v>22</v>
      </c>
    </row>
    <row r="266" spans="1:6" ht="15" x14ac:dyDescent="0.25">
      <c r="A266" s="340" t="s">
        <v>8538</v>
      </c>
      <c r="B266" s="340" t="s">
        <v>8537</v>
      </c>
      <c r="C266" s="340" t="s">
        <v>9019</v>
      </c>
      <c r="D266" s="340"/>
      <c r="E266" s="340" t="e">
        <f>VLOOKUP(A266,Arkusz1!A:C,3,FALSE)</f>
        <v>#N/A</v>
      </c>
      <c r="F266" s="340" t="s">
        <v>22</v>
      </c>
    </row>
    <row r="267" spans="1:6" ht="15" x14ac:dyDescent="0.25">
      <c r="A267" s="340" t="s">
        <v>113</v>
      </c>
      <c r="B267" s="340" t="s">
        <v>114</v>
      </c>
      <c r="C267" s="340" t="s">
        <v>8972</v>
      </c>
      <c r="D267" s="340" t="s">
        <v>1511</v>
      </c>
      <c r="E267" s="340">
        <f>VLOOKUP(A267,Arkusz1!A:C,3,FALSE)</f>
        <v>2.6</v>
      </c>
      <c r="F267" s="340" t="s">
        <v>22</v>
      </c>
    </row>
    <row r="268" spans="1:6" ht="15" x14ac:dyDescent="0.25">
      <c r="A268" s="340" t="s">
        <v>2524</v>
      </c>
      <c r="B268" s="340" t="s">
        <v>2525</v>
      </c>
      <c r="C268" s="340" t="s">
        <v>9020</v>
      </c>
      <c r="D268" s="340"/>
      <c r="E268" s="340">
        <f>VLOOKUP(A268,Arkusz1!A:C,3,FALSE)</f>
        <v>3</v>
      </c>
      <c r="F268" s="340" t="s">
        <v>22</v>
      </c>
    </row>
    <row r="269" spans="1:6" ht="15" x14ac:dyDescent="0.25">
      <c r="A269" s="340" t="s">
        <v>2526</v>
      </c>
      <c r="B269" s="340" t="s">
        <v>2527</v>
      </c>
      <c r="C269" s="340" t="s">
        <v>9021</v>
      </c>
      <c r="D269" s="340"/>
      <c r="E269" s="340">
        <f>VLOOKUP(A269,Arkusz1!A:C,3,FALSE)</f>
        <v>2.6</v>
      </c>
      <c r="F269" s="340" t="s">
        <v>22</v>
      </c>
    </row>
    <row r="270" spans="1:6" ht="15" x14ac:dyDescent="0.25">
      <c r="A270" s="340" t="s">
        <v>2228</v>
      </c>
      <c r="B270" s="340" t="s">
        <v>115</v>
      </c>
      <c r="C270" s="340" t="s">
        <v>116</v>
      </c>
      <c r="D270" s="340" t="s">
        <v>1511</v>
      </c>
      <c r="E270" s="340">
        <f>VLOOKUP(A270,Arkusz1!A:C,3,FALSE)</f>
        <v>26.64</v>
      </c>
      <c r="F270" s="340" t="s">
        <v>50</v>
      </c>
    </row>
    <row r="271" spans="1:6" ht="15" x14ac:dyDescent="0.25">
      <c r="A271" s="340" t="s">
        <v>8536</v>
      </c>
      <c r="B271" s="340" t="s">
        <v>115</v>
      </c>
      <c r="C271" s="340" t="s">
        <v>116</v>
      </c>
      <c r="D271" s="340" t="s">
        <v>1511</v>
      </c>
      <c r="E271" s="340">
        <f>VLOOKUP(A271,Arkusz1!A:C,3,FALSE)</f>
        <v>55.06</v>
      </c>
      <c r="F271" s="340" t="s">
        <v>50</v>
      </c>
    </row>
    <row r="272" spans="1:6" ht="15" x14ac:dyDescent="0.25">
      <c r="A272" s="340" t="s">
        <v>1721</v>
      </c>
      <c r="B272" s="340" t="s">
        <v>2528</v>
      </c>
      <c r="C272" s="340" t="s">
        <v>2529</v>
      </c>
      <c r="D272" s="340" t="s">
        <v>1511</v>
      </c>
      <c r="E272" s="340">
        <f>VLOOKUP(A272,Arkusz1!A:C,3,FALSE)</f>
        <v>19.07</v>
      </c>
      <c r="F272" s="340" t="s">
        <v>50</v>
      </c>
    </row>
    <row r="273" spans="1:6" ht="15" x14ac:dyDescent="0.25">
      <c r="A273" s="340" t="s">
        <v>1722</v>
      </c>
      <c r="B273" s="340" t="s">
        <v>2530</v>
      </c>
      <c r="C273" s="340" t="s">
        <v>2531</v>
      </c>
      <c r="D273" s="340"/>
      <c r="E273" s="340">
        <f>VLOOKUP(A273,Arkusz1!A:C,3,FALSE)</f>
        <v>38.130000000000003</v>
      </c>
      <c r="F273" s="340" t="s">
        <v>50</v>
      </c>
    </row>
    <row r="274" spans="1:6" ht="15" x14ac:dyDescent="0.25">
      <c r="A274" s="340" t="s">
        <v>1723</v>
      </c>
      <c r="B274" s="340" t="s">
        <v>2532</v>
      </c>
      <c r="C274" s="340" t="s">
        <v>2533</v>
      </c>
      <c r="D274" s="340"/>
      <c r="E274" s="340">
        <f>VLOOKUP(A274,Arkusz1!A:C,3,FALSE)</f>
        <v>44.09</v>
      </c>
      <c r="F274" s="340" t="s">
        <v>50</v>
      </c>
    </row>
    <row r="275" spans="1:6" ht="15" x14ac:dyDescent="0.25">
      <c r="A275" s="340" t="s">
        <v>117</v>
      </c>
      <c r="B275" s="340" t="s">
        <v>118</v>
      </c>
      <c r="C275" s="340" t="s">
        <v>118</v>
      </c>
      <c r="D275" s="340" t="s">
        <v>1511</v>
      </c>
      <c r="E275" s="340">
        <f>VLOOKUP(A275,Arkusz1!A:C,3,FALSE)</f>
        <v>0</v>
      </c>
      <c r="F275" s="340" t="s">
        <v>119</v>
      </c>
    </row>
    <row r="276" spans="1:6" ht="15" x14ac:dyDescent="0.25">
      <c r="A276" s="340" t="s">
        <v>2120</v>
      </c>
      <c r="B276" s="340" t="s">
        <v>2534</v>
      </c>
      <c r="C276" s="340" t="s">
        <v>2534</v>
      </c>
      <c r="D276" s="340"/>
      <c r="E276" s="340">
        <f>VLOOKUP(A276,Arkusz1!A:C,3,FALSE)</f>
        <v>101.38</v>
      </c>
      <c r="F276" s="340" t="s">
        <v>119</v>
      </c>
    </row>
    <row r="277" spans="1:6" ht="15" x14ac:dyDescent="0.25">
      <c r="A277" s="340" t="s">
        <v>2121</v>
      </c>
      <c r="B277" s="340" t="s">
        <v>2535</v>
      </c>
      <c r="C277" s="340" t="s">
        <v>2535</v>
      </c>
      <c r="D277" s="340"/>
      <c r="E277" s="340">
        <f>VLOOKUP(A277,Arkusz1!A:C,3,FALSE)</f>
        <v>117.35</v>
      </c>
      <c r="F277" s="340" t="s">
        <v>119</v>
      </c>
    </row>
    <row r="278" spans="1:6" ht="15" x14ac:dyDescent="0.25">
      <c r="A278" s="340" t="s">
        <v>8535</v>
      </c>
      <c r="B278" s="340" t="s">
        <v>8534</v>
      </c>
      <c r="C278" s="340" t="s">
        <v>8534</v>
      </c>
      <c r="D278" s="340"/>
      <c r="E278" s="340">
        <f>VLOOKUP(A278,Arkusz1!A:C,3,FALSE)</f>
        <v>108</v>
      </c>
      <c r="F278" s="340" t="s">
        <v>8891</v>
      </c>
    </row>
    <row r="279" spans="1:6" ht="15" x14ac:dyDescent="0.25">
      <c r="A279" s="340" t="s">
        <v>8533</v>
      </c>
      <c r="B279" s="340" t="s">
        <v>8532</v>
      </c>
      <c r="C279" s="340" t="s">
        <v>8532</v>
      </c>
      <c r="D279" s="340"/>
      <c r="E279" s="340">
        <f>VLOOKUP(A279,Arkusz1!A:C,3,FALSE)</f>
        <v>0</v>
      </c>
      <c r="F279" s="340"/>
    </row>
    <row r="280" spans="1:6" ht="15" x14ac:dyDescent="0.25">
      <c r="A280" s="340" t="s">
        <v>8531</v>
      </c>
      <c r="B280" s="340" t="s">
        <v>8530</v>
      </c>
      <c r="C280" s="340" t="s">
        <v>8530</v>
      </c>
      <c r="D280" s="340"/>
      <c r="E280" s="340">
        <f>VLOOKUP(A280,Arkusz1!A:C,3,FALSE)</f>
        <v>8115.84</v>
      </c>
      <c r="F280" s="340" t="s">
        <v>8891</v>
      </c>
    </row>
    <row r="281" spans="1:6" ht="15" x14ac:dyDescent="0.25">
      <c r="A281" s="340" t="s">
        <v>8529</v>
      </c>
      <c r="B281" s="340" t="s">
        <v>8528</v>
      </c>
      <c r="C281" s="340" t="s">
        <v>8528</v>
      </c>
      <c r="D281" s="340"/>
      <c r="E281" s="340">
        <f>VLOOKUP(A281,Arkusz1!A:C,3,FALSE)</f>
        <v>0</v>
      </c>
      <c r="F281" s="340"/>
    </row>
    <row r="282" spans="1:6" ht="15" x14ac:dyDescent="0.25">
      <c r="A282" s="340" t="s">
        <v>8527</v>
      </c>
      <c r="B282" s="340" t="s">
        <v>8526</v>
      </c>
      <c r="C282" s="340" t="s">
        <v>8526</v>
      </c>
      <c r="D282" s="340"/>
      <c r="E282" s="340">
        <f>VLOOKUP(A282,Arkusz1!A:C,3,FALSE)</f>
        <v>0</v>
      </c>
      <c r="F282" s="340"/>
    </row>
    <row r="283" spans="1:6" ht="15" x14ac:dyDescent="0.25">
      <c r="A283" s="340" t="s">
        <v>8704</v>
      </c>
      <c r="B283" s="340" t="s">
        <v>8705</v>
      </c>
      <c r="C283" s="340" t="s">
        <v>8705</v>
      </c>
      <c r="D283" s="340"/>
      <c r="E283" s="340">
        <f>VLOOKUP(A283,Arkusz1!A:C,3,FALSE)</f>
        <v>0</v>
      </c>
      <c r="F283" s="340" t="s">
        <v>8897</v>
      </c>
    </row>
    <row r="284" spans="1:6" ht="15" x14ac:dyDescent="0.25">
      <c r="A284" s="340" t="s">
        <v>120</v>
      </c>
      <c r="B284" s="340" t="s">
        <v>121</v>
      </c>
      <c r="C284" s="340" t="s">
        <v>121</v>
      </c>
      <c r="D284" s="340"/>
      <c r="E284" s="340">
        <f>VLOOKUP(A284,Arkusz1!A:C,3,FALSE)</f>
        <v>141.4</v>
      </c>
      <c r="F284" s="340" t="s">
        <v>46</v>
      </c>
    </row>
    <row r="285" spans="1:6" ht="15" x14ac:dyDescent="0.25">
      <c r="A285" s="340" t="s">
        <v>2536</v>
      </c>
      <c r="B285" s="340" t="s">
        <v>8525</v>
      </c>
      <c r="C285" s="340" t="s">
        <v>2537</v>
      </c>
      <c r="D285" s="340"/>
      <c r="E285" s="340">
        <f>VLOOKUP(A285,Arkusz1!A:C,3,FALSE)</f>
        <v>0</v>
      </c>
      <c r="F285" s="340" t="s">
        <v>462</v>
      </c>
    </row>
    <row r="286" spans="1:6" ht="15" x14ac:dyDescent="0.25">
      <c r="A286" s="340" t="s">
        <v>5894</v>
      </c>
      <c r="B286" s="340" t="s">
        <v>5895</v>
      </c>
      <c r="C286" s="340" t="s">
        <v>5896</v>
      </c>
      <c r="D286" s="340"/>
      <c r="E286" s="340">
        <f>VLOOKUP(A286,Arkusz1!A:C,3,FALSE)</f>
        <v>429</v>
      </c>
      <c r="F286" s="340" t="s">
        <v>30</v>
      </c>
    </row>
    <row r="287" spans="1:6" ht="15" x14ac:dyDescent="0.25">
      <c r="A287" s="340" t="s">
        <v>122</v>
      </c>
      <c r="B287" s="340" t="s">
        <v>123</v>
      </c>
      <c r="C287" s="340" t="s">
        <v>123</v>
      </c>
      <c r="D287" s="340"/>
      <c r="E287" s="340">
        <f>VLOOKUP(A287,Arkusz1!A:C,3,FALSE)</f>
        <v>1.82</v>
      </c>
      <c r="F287" s="340" t="s">
        <v>124</v>
      </c>
    </row>
    <row r="288" spans="1:6" ht="15" x14ac:dyDescent="0.25">
      <c r="A288" s="340" t="s">
        <v>8524</v>
      </c>
      <c r="B288" s="340" t="s">
        <v>8523</v>
      </c>
      <c r="C288" s="340" t="s">
        <v>8523</v>
      </c>
      <c r="D288" s="340"/>
      <c r="E288" s="340">
        <f>VLOOKUP(A288,Arkusz1!A:C,3,FALSE)</f>
        <v>2210</v>
      </c>
      <c r="F288" s="340" t="s">
        <v>8891</v>
      </c>
    </row>
    <row r="289" spans="1:6" ht="15" x14ac:dyDescent="0.25">
      <c r="A289" s="340" t="s">
        <v>8522</v>
      </c>
      <c r="B289" s="340" t="s">
        <v>8521</v>
      </c>
      <c r="C289" s="340" t="s">
        <v>8521</v>
      </c>
      <c r="D289" s="340"/>
      <c r="E289" s="340" t="e">
        <f>VLOOKUP(A289,Arkusz1!A:C,3,FALSE)</f>
        <v>#N/A</v>
      </c>
      <c r="F289" s="340" t="s">
        <v>30</v>
      </c>
    </row>
    <row r="290" spans="1:6" ht="15" x14ac:dyDescent="0.25">
      <c r="A290" s="340" t="s">
        <v>2538</v>
      </c>
      <c r="B290" s="340" t="s">
        <v>2539</v>
      </c>
      <c r="C290" s="340" t="s">
        <v>2539</v>
      </c>
      <c r="D290" s="340"/>
      <c r="E290" s="340">
        <f>VLOOKUP(A290,Arkusz1!A:C,3,FALSE)</f>
        <v>0</v>
      </c>
      <c r="F290" s="340" t="s">
        <v>462</v>
      </c>
    </row>
    <row r="291" spans="1:6" ht="15" x14ac:dyDescent="0.25">
      <c r="A291" s="340" t="s">
        <v>2540</v>
      </c>
      <c r="B291" s="340" t="s">
        <v>2541</v>
      </c>
      <c r="C291" s="340" t="s">
        <v>2541</v>
      </c>
      <c r="D291" s="340"/>
      <c r="E291" s="340">
        <f>VLOOKUP(A291,Arkusz1!A:C,3,FALSE)</f>
        <v>0</v>
      </c>
      <c r="F291" s="340" t="s">
        <v>462</v>
      </c>
    </row>
    <row r="292" spans="1:6" ht="15" x14ac:dyDescent="0.25">
      <c r="A292" s="340" t="s">
        <v>2542</v>
      </c>
      <c r="B292" s="340" t="s">
        <v>8520</v>
      </c>
      <c r="C292" s="340" t="s">
        <v>2543</v>
      </c>
      <c r="D292" s="340"/>
      <c r="E292" s="340">
        <f>VLOOKUP(A292,Arkusz1!A:C,3,FALSE)</f>
        <v>0</v>
      </c>
      <c r="F292" s="340" t="s">
        <v>462</v>
      </c>
    </row>
    <row r="293" spans="1:6" ht="15" x14ac:dyDescent="0.25">
      <c r="A293" s="340" t="s">
        <v>2544</v>
      </c>
      <c r="B293" s="340" t="s">
        <v>8519</v>
      </c>
      <c r="C293" s="340" t="s">
        <v>2545</v>
      </c>
      <c r="D293" s="340"/>
      <c r="E293" s="340">
        <f>VLOOKUP(A293,Arkusz1!A:C,3,FALSE)</f>
        <v>0</v>
      </c>
      <c r="F293" s="340" t="s">
        <v>462</v>
      </c>
    </row>
    <row r="294" spans="1:6" ht="15" x14ac:dyDescent="0.25">
      <c r="A294" s="340" t="s">
        <v>2546</v>
      </c>
      <c r="B294" s="340" t="s">
        <v>8518</v>
      </c>
      <c r="C294" s="340" t="s">
        <v>2547</v>
      </c>
      <c r="D294" s="340"/>
      <c r="E294" s="340">
        <f>VLOOKUP(A294,Arkusz1!A:C,3,FALSE)</f>
        <v>178.68</v>
      </c>
      <c r="F294" s="340" t="s">
        <v>462</v>
      </c>
    </row>
    <row r="295" spans="1:6" ht="15" x14ac:dyDescent="0.25">
      <c r="A295" s="340" t="s">
        <v>2548</v>
      </c>
      <c r="B295" s="340" t="s">
        <v>8517</v>
      </c>
      <c r="C295" s="340" t="s">
        <v>2549</v>
      </c>
      <c r="D295" s="340"/>
      <c r="E295" s="340">
        <f>VLOOKUP(A295,Arkusz1!A:C,3,FALSE)</f>
        <v>0</v>
      </c>
      <c r="F295" s="340" t="s">
        <v>462</v>
      </c>
    </row>
    <row r="296" spans="1:6" ht="15" x14ac:dyDescent="0.25">
      <c r="A296" s="340" t="s">
        <v>2550</v>
      </c>
      <c r="B296" s="340" t="s">
        <v>8516</v>
      </c>
      <c r="C296" s="340" t="s">
        <v>2551</v>
      </c>
      <c r="D296" s="340"/>
      <c r="E296" s="340">
        <f>VLOOKUP(A296,Arkusz1!A:C,3,FALSE)</f>
        <v>0</v>
      </c>
      <c r="F296" s="340" t="s">
        <v>462</v>
      </c>
    </row>
    <row r="297" spans="1:6" ht="15" x14ac:dyDescent="0.25">
      <c r="A297" s="340" t="s">
        <v>2552</v>
      </c>
      <c r="B297" s="340" t="s">
        <v>8515</v>
      </c>
      <c r="C297" s="340" t="s">
        <v>2553</v>
      </c>
      <c r="D297" s="340"/>
      <c r="E297" s="340">
        <f>VLOOKUP(A297,Arkusz1!A:C,3,FALSE)</f>
        <v>180</v>
      </c>
      <c r="F297" s="340" t="s">
        <v>462</v>
      </c>
    </row>
    <row r="298" spans="1:6" ht="15" x14ac:dyDescent="0.25">
      <c r="A298" s="340" t="s">
        <v>2554</v>
      </c>
      <c r="B298" s="340" t="s">
        <v>8515</v>
      </c>
      <c r="C298" s="340" t="s">
        <v>2555</v>
      </c>
      <c r="D298" s="340"/>
      <c r="E298" s="340">
        <f>VLOOKUP(A298,Arkusz1!A:C,3,FALSE)</f>
        <v>303.52</v>
      </c>
      <c r="F298" s="340" t="s">
        <v>462</v>
      </c>
    </row>
    <row r="299" spans="1:6" ht="15" x14ac:dyDescent="0.25">
      <c r="A299" s="340" t="s">
        <v>2556</v>
      </c>
      <c r="B299" s="340" t="s">
        <v>8514</v>
      </c>
      <c r="C299" s="340" t="s">
        <v>2557</v>
      </c>
      <c r="D299" s="340"/>
      <c r="E299" s="340">
        <f>VLOOKUP(A299,Arkusz1!A:C,3,FALSE)</f>
        <v>231.2</v>
      </c>
      <c r="F299" s="340" t="s">
        <v>462</v>
      </c>
    </row>
    <row r="300" spans="1:6" ht="15" x14ac:dyDescent="0.25">
      <c r="A300" s="340" t="s">
        <v>2558</v>
      </c>
      <c r="B300" s="340" t="s">
        <v>8514</v>
      </c>
      <c r="C300" s="340" t="s">
        <v>2559</v>
      </c>
      <c r="D300" s="340"/>
      <c r="E300" s="340">
        <f>VLOOKUP(A300,Arkusz1!A:C,3,FALSE)</f>
        <v>0</v>
      </c>
      <c r="F300" s="340" t="s">
        <v>462</v>
      </c>
    </row>
    <row r="301" spans="1:6" ht="15" x14ac:dyDescent="0.25">
      <c r="A301" s="340" t="s">
        <v>6196</v>
      </c>
      <c r="B301" s="340" t="s">
        <v>6197</v>
      </c>
      <c r="C301" s="340" t="s">
        <v>6197</v>
      </c>
      <c r="D301" s="340"/>
      <c r="E301" s="340">
        <f>VLOOKUP(A301,Arkusz1!A:C,3,FALSE)</f>
        <v>316.66000000000003</v>
      </c>
      <c r="F301" s="340" t="s">
        <v>462</v>
      </c>
    </row>
    <row r="302" spans="1:6" ht="15" x14ac:dyDescent="0.25">
      <c r="A302" s="340" t="s">
        <v>8513</v>
      </c>
      <c r="B302" s="340" t="s">
        <v>8512</v>
      </c>
      <c r="C302" s="340" t="s">
        <v>8512</v>
      </c>
      <c r="D302" s="340"/>
      <c r="E302" s="340">
        <f>VLOOKUP(A302,Arkusz1!A:C,3,FALSE)</f>
        <v>90</v>
      </c>
      <c r="F302" s="340" t="s">
        <v>8891</v>
      </c>
    </row>
    <row r="303" spans="1:6" ht="15" x14ac:dyDescent="0.25">
      <c r="A303" s="340" t="s">
        <v>8937</v>
      </c>
      <c r="B303" s="340" t="s">
        <v>8940</v>
      </c>
      <c r="C303" s="340" t="s">
        <v>8940</v>
      </c>
      <c r="D303" s="340"/>
      <c r="E303" s="340">
        <f>VLOOKUP(A303,Arkusz1!A:C,3,FALSE)</f>
        <v>0</v>
      </c>
      <c r="F303" s="340" t="s">
        <v>46</v>
      </c>
    </row>
    <row r="304" spans="1:6" ht="15" x14ac:dyDescent="0.25">
      <c r="A304" s="340" t="s">
        <v>8511</v>
      </c>
      <c r="B304" s="340" t="s">
        <v>8511</v>
      </c>
      <c r="C304" s="340" t="s">
        <v>8511</v>
      </c>
      <c r="D304" s="340"/>
      <c r="E304" s="340">
        <f>VLOOKUP(A304,Arkusz1!A:C,3,FALSE)</f>
        <v>480</v>
      </c>
      <c r="F304" s="340" t="s">
        <v>46</v>
      </c>
    </row>
    <row r="305" spans="1:6" ht="15" x14ac:dyDescent="0.25">
      <c r="A305" s="340" t="s">
        <v>2560</v>
      </c>
      <c r="B305" s="340" t="s">
        <v>2561</v>
      </c>
      <c r="C305" s="340" t="s">
        <v>2561</v>
      </c>
      <c r="D305" s="340"/>
      <c r="E305" s="340">
        <f>VLOOKUP(A305,Arkusz1!A:C,3,FALSE)</f>
        <v>0</v>
      </c>
      <c r="F305" s="340" t="s">
        <v>462</v>
      </c>
    </row>
    <row r="306" spans="1:6" ht="15" x14ac:dyDescent="0.25">
      <c r="A306" s="340" t="s">
        <v>8510</v>
      </c>
      <c r="B306" s="340" t="s">
        <v>8509</v>
      </c>
      <c r="C306" s="340" t="s">
        <v>8509</v>
      </c>
      <c r="D306" s="340"/>
      <c r="E306" s="340">
        <f>VLOOKUP(A306,Arkusz1!A:C,3,FALSE)</f>
        <v>0</v>
      </c>
      <c r="F306" s="340"/>
    </row>
    <row r="307" spans="1:6" ht="15" x14ac:dyDescent="0.25">
      <c r="A307" s="340" t="s">
        <v>8508</v>
      </c>
      <c r="B307" s="340" t="s">
        <v>8507</v>
      </c>
      <c r="C307" s="340" t="s">
        <v>8507</v>
      </c>
      <c r="D307" s="340" t="s">
        <v>1511</v>
      </c>
      <c r="E307" s="340">
        <f>VLOOKUP(A307,Arkusz1!A:C,3,FALSE)</f>
        <v>19.32</v>
      </c>
      <c r="F307" s="340" t="s">
        <v>8898</v>
      </c>
    </row>
    <row r="308" spans="1:6" ht="15" x14ac:dyDescent="0.25">
      <c r="A308" s="340" t="s">
        <v>2562</v>
      </c>
      <c r="B308" s="340" t="s">
        <v>2563</v>
      </c>
      <c r="C308" s="340" t="s">
        <v>9022</v>
      </c>
      <c r="D308" s="340"/>
      <c r="E308" s="340">
        <f>VLOOKUP(A308,Arkusz1!A:C,3,FALSE)</f>
        <v>0</v>
      </c>
      <c r="F308" s="340" t="s">
        <v>22</v>
      </c>
    </row>
    <row r="309" spans="1:6" ht="15" x14ac:dyDescent="0.25">
      <c r="A309" s="340" t="s">
        <v>2564</v>
      </c>
      <c r="B309" s="340" t="s">
        <v>2565</v>
      </c>
      <c r="C309" s="340" t="s">
        <v>9023</v>
      </c>
      <c r="D309" s="340"/>
      <c r="E309" s="340">
        <f>VLOOKUP(A309,Arkusz1!A:C,3,FALSE)</f>
        <v>0</v>
      </c>
      <c r="F309" s="340" t="s">
        <v>22</v>
      </c>
    </row>
    <row r="310" spans="1:6" ht="15" x14ac:dyDescent="0.25">
      <c r="A310" s="340" t="s">
        <v>2566</v>
      </c>
      <c r="B310" s="340" t="s">
        <v>2567</v>
      </c>
      <c r="C310" s="340" t="s">
        <v>9024</v>
      </c>
      <c r="D310" s="340"/>
      <c r="E310" s="340">
        <f>VLOOKUP(A310,Arkusz1!A:C,3,FALSE)</f>
        <v>0</v>
      </c>
      <c r="F310" s="340" t="s">
        <v>22</v>
      </c>
    </row>
    <row r="311" spans="1:6" ht="15" x14ac:dyDescent="0.25">
      <c r="A311" s="340" t="s">
        <v>2568</v>
      </c>
      <c r="B311" s="340" t="s">
        <v>2569</v>
      </c>
      <c r="C311" s="340" t="s">
        <v>9025</v>
      </c>
      <c r="D311" s="340"/>
      <c r="E311" s="340">
        <f>VLOOKUP(A311,Arkusz1!A:C,3,FALSE)</f>
        <v>0</v>
      </c>
      <c r="F311" s="340" t="s">
        <v>22</v>
      </c>
    </row>
    <row r="312" spans="1:6" ht="15" x14ac:dyDescent="0.25">
      <c r="A312" s="340" t="s">
        <v>2570</v>
      </c>
      <c r="B312" s="340" t="s">
        <v>2571</v>
      </c>
      <c r="C312" s="340" t="s">
        <v>2572</v>
      </c>
      <c r="D312" s="340"/>
      <c r="E312" s="340">
        <f>VLOOKUP(A312,Arkusz1!A:C,3,FALSE)</f>
        <v>163.47999999999999</v>
      </c>
      <c r="F312" s="340" t="s">
        <v>50</v>
      </c>
    </row>
    <row r="313" spans="1:6" ht="15" x14ac:dyDescent="0.25">
      <c r="A313" s="340" t="s">
        <v>2573</v>
      </c>
      <c r="B313" s="340" t="s">
        <v>2574</v>
      </c>
      <c r="C313" s="340" t="s">
        <v>2575</v>
      </c>
      <c r="D313" s="340"/>
      <c r="E313" s="340">
        <f>VLOOKUP(A313,Arkusz1!A:C,3,FALSE)</f>
        <v>121.49</v>
      </c>
      <c r="F313" s="340" t="s">
        <v>50</v>
      </c>
    </row>
    <row r="314" spans="1:6" ht="15" x14ac:dyDescent="0.25">
      <c r="A314" s="340" t="s">
        <v>2576</v>
      </c>
      <c r="B314" s="340" t="s">
        <v>2577</v>
      </c>
      <c r="C314" s="340" t="s">
        <v>2578</v>
      </c>
      <c r="D314" s="340"/>
      <c r="E314" s="340">
        <f>VLOOKUP(A314,Arkusz1!A:C,3,FALSE)</f>
        <v>0</v>
      </c>
      <c r="F314" s="340" t="s">
        <v>50</v>
      </c>
    </row>
    <row r="315" spans="1:6" ht="15" x14ac:dyDescent="0.25">
      <c r="A315" s="340" t="s">
        <v>2579</v>
      </c>
      <c r="B315" s="340" t="s">
        <v>2580</v>
      </c>
      <c r="C315" s="340" t="s">
        <v>2581</v>
      </c>
      <c r="D315" s="340"/>
      <c r="E315" s="340">
        <f>VLOOKUP(A315,Arkusz1!A:C,3,FALSE)</f>
        <v>124.75</v>
      </c>
      <c r="F315" s="340" t="s">
        <v>50</v>
      </c>
    </row>
    <row r="316" spans="1:6" ht="15" x14ac:dyDescent="0.25">
      <c r="A316" s="340" t="s">
        <v>1915</v>
      </c>
      <c r="B316" s="340" t="s">
        <v>2582</v>
      </c>
      <c r="C316" s="340" t="s">
        <v>2583</v>
      </c>
      <c r="D316" s="340"/>
      <c r="E316" s="340">
        <f>VLOOKUP(A316,Arkusz1!A:C,3,FALSE)</f>
        <v>79.28</v>
      </c>
      <c r="F316" s="340" t="s">
        <v>30</v>
      </c>
    </row>
    <row r="317" spans="1:6" ht="15" x14ac:dyDescent="0.25">
      <c r="A317" s="340" t="s">
        <v>8506</v>
      </c>
      <c r="B317" s="340" t="s">
        <v>8505</v>
      </c>
      <c r="C317" s="340" t="s">
        <v>8505</v>
      </c>
      <c r="D317" s="340"/>
      <c r="E317" s="340">
        <f>VLOOKUP(A317,Arkusz1!A:C,3,FALSE)</f>
        <v>0</v>
      </c>
      <c r="F317" s="340" t="s">
        <v>1642</v>
      </c>
    </row>
    <row r="318" spans="1:6" ht="15" x14ac:dyDescent="0.25">
      <c r="A318" s="340" t="s">
        <v>8504</v>
      </c>
      <c r="B318" s="340" t="s">
        <v>8503</v>
      </c>
      <c r="C318" s="340" t="s">
        <v>8503</v>
      </c>
      <c r="D318" s="340"/>
      <c r="E318" s="340">
        <f>VLOOKUP(A318,Arkusz1!A:C,3,FALSE)</f>
        <v>0</v>
      </c>
      <c r="F318" s="340" t="s">
        <v>1642</v>
      </c>
    </row>
    <row r="319" spans="1:6" ht="15" x14ac:dyDescent="0.25">
      <c r="A319" s="340" t="s">
        <v>1916</v>
      </c>
      <c r="B319" s="340" t="s">
        <v>2584</v>
      </c>
      <c r="C319" s="340" t="s">
        <v>2585</v>
      </c>
      <c r="D319" s="340"/>
      <c r="E319" s="340">
        <f>VLOOKUP(A319,Arkusz1!A:C,3,FALSE)</f>
        <v>99.48</v>
      </c>
      <c r="F319" s="340" t="s">
        <v>30</v>
      </c>
    </row>
    <row r="320" spans="1:6" ht="15" x14ac:dyDescent="0.25">
      <c r="A320" s="340" t="s">
        <v>8502</v>
      </c>
      <c r="B320" s="340" t="s">
        <v>125</v>
      </c>
      <c r="C320" s="340" t="s">
        <v>125</v>
      </c>
      <c r="D320" s="340" t="s">
        <v>1511</v>
      </c>
      <c r="E320" s="340">
        <f>VLOOKUP(A320,Arkusz1!A:C,3,FALSE)</f>
        <v>0</v>
      </c>
      <c r="F320" s="340" t="s">
        <v>50</v>
      </c>
    </row>
    <row r="321" spans="1:6" ht="15" x14ac:dyDescent="0.25">
      <c r="A321" s="340" t="s">
        <v>8501</v>
      </c>
      <c r="B321" s="340" t="s">
        <v>126</v>
      </c>
      <c r="C321" s="340" t="s">
        <v>126</v>
      </c>
      <c r="D321" s="340" t="s">
        <v>1511</v>
      </c>
      <c r="E321" s="340">
        <f>VLOOKUP(A321,Arkusz1!A:C,3,FALSE)</f>
        <v>0</v>
      </c>
      <c r="F321" s="340" t="s">
        <v>50</v>
      </c>
    </row>
    <row r="322" spans="1:6" ht="15" x14ac:dyDescent="0.25">
      <c r="A322" s="340" t="s">
        <v>2092</v>
      </c>
      <c r="B322" s="340" t="s">
        <v>2586</v>
      </c>
      <c r="C322" s="340" t="s">
        <v>2586</v>
      </c>
      <c r="D322" s="340"/>
      <c r="E322" s="340">
        <f>VLOOKUP(A322,Arkusz1!A:C,3,FALSE)</f>
        <v>1657.38</v>
      </c>
      <c r="F322" s="340" t="s">
        <v>119</v>
      </c>
    </row>
    <row r="323" spans="1:6" ht="15" x14ac:dyDescent="0.25">
      <c r="A323" s="340" t="s">
        <v>2093</v>
      </c>
      <c r="B323" s="340" t="s">
        <v>2587</v>
      </c>
      <c r="C323" s="340" t="s">
        <v>2587</v>
      </c>
      <c r="D323" s="340"/>
      <c r="E323" s="340">
        <f>VLOOKUP(A323,Arkusz1!A:C,3,FALSE)</f>
        <v>777.08</v>
      </c>
      <c r="F323" s="340" t="s">
        <v>119</v>
      </c>
    </row>
    <row r="324" spans="1:6" ht="15" x14ac:dyDescent="0.25">
      <c r="A324" s="340" t="s">
        <v>2090</v>
      </c>
      <c r="B324" s="340" t="s">
        <v>2588</v>
      </c>
      <c r="C324" s="340" t="s">
        <v>2588</v>
      </c>
      <c r="D324" s="340"/>
      <c r="E324" s="340">
        <f>VLOOKUP(A324,Arkusz1!A:C,3,FALSE)</f>
        <v>559.27</v>
      </c>
      <c r="F324" s="340" t="s">
        <v>119</v>
      </c>
    </row>
    <row r="325" spans="1:6" ht="15" x14ac:dyDescent="0.25">
      <c r="A325" s="340" t="s">
        <v>2091</v>
      </c>
      <c r="B325" s="340" t="s">
        <v>2589</v>
      </c>
      <c r="C325" s="340" t="s">
        <v>2589</v>
      </c>
      <c r="D325" s="340"/>
      <c r="E325" s="340">
        <f>VLOOKUP(A325,Arkusz1!A:C,3,FALSE)</f>
        <v>613.5</v>
      </c>
      <c r="F325" s="340" t="s">
        <v>119</v>
      </c>
    </row>
    <row r="326" spans="1:6" ht="15" x14ac:dyDescent="0.25">
      <c r="A326" s="340" t="s">
        <v>127</v>
      </c>
      <c r="B326" s="340" t="s">
        <v>128</v>
      </c>
      <c r="C326" s="340" t="s">
        <v>128</v>
      </c>
      <c r="D326" s="340"/>
      <c r="E326" s="340">
        <f>VLOOKUP(A326,Arkusz1!A:C,3,FALSE)</f>
        <v>1218.72</v>
      </c>
      <c r="F326" s="340" t="s">
        <v>119</v>
      </c>
    </row>
    <row r="327" spans="1:6" ht="15" x14ac:dyDescent="0.25">
      <c r="A327" s="340" t="s">
        <v>2095</v>
      </c>
      <c r="B327" s="340" t="s">
        <v>2590</v>
      </c>
      <c r="C327" s="340" t="s">
        <v>2591</v>
      </c>
      <c r="D327" s="340"/>
      <c r="E327" s="340">
        <f>VLOOKUP(A327,Arkusz1!A:C,3,FALSE)</f>
        <v>517.13</v>
      </c>
      <c r="F327" s="340" t="s">
        <v>119</v>
      </c>
    </row>
    <row r="328" spans="1:6" ht="15" x14ac:dyDescent="0.25">
      <c r="A328" s="340" t="s">
        <v>2096</v>
      </c>
      <c r="B328" s="340" t="s">
        <v>2592</v>
      </c>
      <c r="C328" s="340" t="s">
        <v>2593</v>
      </c>
      <c r="D328" s="340"/>
      <c r="E328" s="340">
        <f>VLOOKUP(A328,Arkusz1!A:C,3,FALSE)</f>
        <v>558.04999999999995</v>
      </c>
      <c r="F328" s="340" t="s">
        <v>119</v>
      </c>
    </row>
    <row r="329" spans="1:6" ht="15" x14ac:dyDescent="0.25">
      <c r="A329" s="340" t="s">
        <v>2097</v>
      </c>
      <c r="B329" s="340" t="s">
        <v>8500</v>
      </c>
      <c r="C329" s="340" t="s">
        <v>2594</v>
      </c>
      <c r="D329" s="340"/>
      <c r="E329" s="340">
        <f>VLOOKUP(A329,Arkusz1!A:C,3,FALSE)</f>
        <v>285.68</v>
      </c>
      <c r="F329" s="340" t="s">
        <v>119</v>
      </c>
    </row>
    <row r="330" spans="1:6" ht="15" x14ac:dyDescent="0.25">
      <c r="A330" s="340" t="s">
        <v>2098</v>
      </c>
      <c r="B330" s="340" t="s">
        <v>2595</v>
      </c>
      <c r="C330" s="340" t="s">
        <v>2596</v>
      </c>
      <c r="D330" s="340"/>
      <c r="E330" s="340">
        <f>VLOOKUP(A330,Arkusz1!A:C,3,FALSE)</f>
        <v>201.53</v>
      </c>
      <c r="F330" s="340" t="s">
        <v>119</v>
      </c>
    </row>
    <row r="331" spans="1:6" ht="15" x14ac:dyDescent="0.25">
      <c r="A331" s="340" t="s">
        <v>2099</v>
      </c>
      <c r="B331" s="340" t="s">
        <v>2597</v>
      </c>
      <c r="C331" s="340" t="s">
        <v>2598</v>
      </c>
      <c r="D331" s="340"/>
      <c r="E331" s="340">
        <f>VLOOKUP(A331,Arkusz1!A:C,3,FALSE)</f>
        <v>147.18</v>
      </c>
      <c r="F331" s="340" t="s">
        <v>119</v>
      </c>
    </row>
    <row r="332" spans="1:6" ht="15" x14ac:dyDescent="0.25">
      <c r="A332" s="340" t="s">
        <v>8672</v>
      </c>
      <c r="B332" s="340" t="s">
        <v>8673</v>
      </c>
      <c r="C332" s="340" t="s">
        <v>8673</v>
      </c>
      <c r="D332" s="340"/>
      <c r="E332" s="340">
        <f>VLOOKUP(A332,Arkusz1!A:C,3,FALSE)</f>
        <v>0</v>
      </c>
      <c r="F332" s="340"/>
    </row>
    <row r="333" spans="1:6" ht="15" x14ac:dyDescent="0.25">
      <c r="A333" s="340" t="s">
        <v>2599</v>
      </c>
      <c r="B333" s="340" t="s">
        <v>2600</v>
      </c>
      <c r="C333" s="340" t="s">
        <v>2600</v>
      </c>
      <c r="D333" s="340"/>
      <c r="E333" s="340">
        <f>VLOOKUP(A333,Arkusz1!A:C,3,FALSE)</f>
        <v>0</v>
      </c>
      <c r="F333" s="340" t="s">
        <v>462</v>
      </c>
    </row>
    <row r="334" spans="1:6" ht="15" x14ac:dyDescent="0.25">
      <c r="A334" s="340" t="s">
        <v>8499</v>
      </c>
      <c r="B334" s="340" t="s">
        <v>8498</v>
      </c>
      <c r="C334" s="340" t="s">
        <v>8498</v>
      </c>
      <c r="D334" s="340"/>
      <c r="E334" s="340">
        <f>VLOOKUP(A334,Arkusz1!A:C,3,FALSE)</f>
        <v>0</v>
      </c>
      <c r="F334" s="340" t="s">
        <v>8898</v>
      </c>
    </row>
    <row r="335" spans="1:6" ht="15" x14ac:dyDescent="0.25">
      <c r="A335" s="340" t="s">
        <v>8497</v>
      </c>
      <c r="B335" s="340" t="s">
        <v>8496</v>
      </c>
      <c r="C335" s="340" t="s">
        <v>8496</v>
      </c>
      <c r="D335" s="340"/>
      <c r="E335" s="340">
        <f>VLOOKUP(A335,Arkusz1!A:C,3,FALSE)</f>
        <v>0</v>
      </c>
      <c r="F335" s="340" t="s">
        <v>8898</v>
      </c>
    </row>
    <row r="336" spans="1:6" ht="15" x14ac:dyDescent="0.25">
      <c r="A336" s="340" t="s">
        <v>8495</v>
      </c>
      <c r="B336" s="340" t="s">
        <v>8494</v>
      </c>
      <c r="C336" s="340" t="s">
        <v>8494</v>
      </c>
      <c r="D336" s="340"/>
      <c r="E336" s="340">
        <f>VLOOKUP(A336,Arkusz1!A:C,3,FALSE)</f>
        <v>3022.8</v>
      </c>
      <c r="F336" s="340" t="s">
        <v>8898</v>
      </c>
    </row>
    <row r="337" spans="1:6" ht="15" x14ac:dyDescent="0.25">
      <c r="A337" s="340" t="s">
        <v>8493</v>
      </c>
      <c r="B337" s="340" t="s">
        <v>8492</v>
      </c>
      <c r="C337" s="340" t="s">
        <v>8492</v>
      </c>
      <c r="D337" s="340"/>
      <c r="E337" s="340">
        <f>VLOOKUP(A337,Arkusz1!A:C,3,FALSE)</f>
        <v>0</v>
      </c>
      <c r="F337" s="340" t="s">
        <v>8898</v>
      </c>
    </row>
    <row r="338" spans="1:6" ht="15" x14ac:dyDescent="0.25">
      <c r="A338" s="340" t="s">
        <v>8491</v>
      </c>
      <c r="B338" s="340" t="s">
        <v>8490</v>
      </c>
      <c r="C338" s="340" t="s">
        <v>8490</v>
      </c>
      <c r="D338" s="340"/>
      <c r="E338" s="340">
        <f>VLOOKUP(A338,Arkusz1!A:C,3,FALSE)</f>
        <v>4384.84</v>
      </c>
      <c r="F338" s="340" t="s">
        <v>8891</v>
      </c>
    </row>
    <row r="339" spans="1:6" ht="15" x14ac:dyDescent="0.25">
      <c r="A339" s="340" t="s">
        <v>8489</v>
      </c>
      <c r="B339" s="340" t="s">
        <v>8488</v>
      </c>
      <c r="C339" s="340" t="s">
        <v>8488</v>
      </c>
      <c r="D339" s="340"/>
      <c r="E339" s="340">
        <f>VLOOKUP(A339,Arkusz1!A:C,3,FALSE)</f>
        <v>1586</v>
      </c>
      <c r="F339" s="340" t="s">
        <v>8891</v>
      </c>
    </row>
    <row r="340" spans="1:6" ht="15" x14ac:dyDescent="0.25">
      <c r="A340" s="340" t="s">
        <v>8487</v>
      </c>
      <c r="B340" s="340" t="s">
        <v>8486</v>
      </c>
      <c r="C340" s="340" t="s">
        <v>8486</v>
      </c>
      <c r="D340" s="340"/>
      <c r="E340" s="340">
        <f>VLOOKUP(A340,Arkusz1!A:C,3,FALSE)</f>
        <v>2496.7199999999998</v>
      </c>
      <c r="F340" s="340" t="s">
        <v>8891</v>
      </c>
    </row>
    <row r="341" spans="1:6" ht="15" x14ac:dyDescent="0.25">
      <c r="A341" s="340" t="s">
        <v>2066</v>
      </c>
      <c r="B341" s="340" t="s">
        <v>2601</v>
      </c>
      <c r="C341" s="340" t="s">
        <v>2601</v>
      </c>
      <c r="D341" s="340"/>
      <c r="E341" s="340">
        <f>VLOOKUP(A341,Arkusz1!A:C,3,FALSE)</f>
        <v>0</v>
      </c>
      <c r="F341" s="340" t="s">
        <v>462</v>
      </c>
    </row>
    <row r="342" spans="1:6" ht="15" x14ac:dyDescent="0.25">
      <c r="A342" s="340" t="s">
        <v>2065</v>
      </c>
      <c r="B342" s="340" t="s">
        <v>2602</v>
      </c>
      <c r="C342" s="340" t="s">
        <v>2602</v>
      </c>
      <c r="D342" s="340"/>
      <c r="E342" s="340">
        <f>VLOOKUP(A342,Arkusz1!A:C,3,FALSE)</f>
        <v>0</v>
      </c>
      <c r="F342" s="340" t="s">
        <v>462</v>
      </c>
    </row>
    <row r="343" spans="1:6" ht="15" x14ac:dyDescent="0.25">
      <c r="A343" s="340" t="s">
        <v>2064</v>
      </c>
      <c r="B343" s="340" t="s">
        <v>2603</v>
      </c>
      <c r="C343" s="340" t="s">
        <v>2603</v>
      </c>
      <c r="D343" s="340"/>
      <c r="E343" s="340">
        <f>VLOOKUP(A343,Arkusz1!A:C,3,FALSE)</f>
        <v>208.52</v>
      </c>
      <c r="F343" s="340" t="s">
        <v>462</v>
      </c>
    </row>
    <row r="344" spans="1:6" ht="15" x14ac:dyDescent="0.25">
      <c r="A344" s="340" t="s">
        <v>2067</v>
      </c>
      <c r="B344" s="340" t="s">
        <v>2604</v>
      </c>
      <c r="C344" s="340" t="s">
        <v>2604</v>
      </c>
      <c r="D344" s="340"/>
      <c r="E344" s="340">
        <f>VLOOKUP(A344,Arkusz1!A:C,3,FALSE)</f>
        <v>0</v>
      </c>
      <c r="F344" s="340" t="s">
        <v>462</v>
      </c>
    </row>
    <row r="345" spans="1:6" ht="15" x14ac:dyDescent="0.25">
      <c r="A345" s="340" t="s">
        <v>2068</v>
      </c>
      <c r="B345" s="340" t="s">
        <v>2605</v>
      </c>
      <c r="C345" s="340" t="s">
        <v>2605</v>
      </c>
      <c r="D345" s="340"/>
      <c r="E345" s="340">
        <f>VLOOKUP(A345,Arkusz1!A:C,3,FALSE)</f>
        <v>0</v>
      </c>
      <c r="F345" s="340" t="s">
        <v>462</v>
      </c>
    </row>
    <row r="346" spans="1:6" ht="15" x14ac:dyDescent="0.25">
      <c r="A346" s="340" t="s">
        <v>2063</v>
      </c>
      <c r="B346" s="340" t="s">
        <v>8485</v>
      </c>
      <c r="C346" s="340" t="s">
        <v>2606</v>
      </c>
      <c r="D346" s="340"/>
      <c r="E346" s="340">
        <f>VLOOKUP(A346,Arkusz1!A:C,3,FALSE)</f>
        <v>272</v>
      </c>
      <c r="F346" s="340" t="s">
        <v>462</v>
      </c>
    </row>
    <row r="347" spans="1:6" ht="15" x14ac:dyDescent="0.25">
      <c r="A347" s="340" t="s">
        <v>8484</v>
      </c>
      <c r="B347" s="340" t="s">
        <v>8483</v>
      </c>
      <c r="C347" s="340" t="s">
        <v>8483</v>
      </c>
      <c r="D347" s="340"/>
      <c r="E347" s="340">
        <f>VLOOKUP(A347,Arkusz1!A:C,3,FALSE)</f>
        <v>0</v>
      </c>
      <c r="F347" s="340" t="s">
        <v>8891</v>
      </c>
    </row>
    <row r="348" spans="1:6" ht="15" x14ac:dyDescent="0.25">
      <c r="A348" s="340" t="s">
        <v>8482</v>
      </c>
      <c r="B348" s="340" t="s">
        <v>8481</v>
      </c>
      <c r="C348" s="340" t="s">
        <v>8481</v>
      </c>
      <c r="D348" s="340"/>
      <c r="E348" s="340">
        <f>VLOOKUP(A348,Arkusz1!A:C,3,FALSE)</f>
        <v>11105.38</v>
      </c>
      <c r="F348" s="340" t="s">
        <v>8891</v>
      </c>
    </row>
    <row r="349" spans="1:6" ht="15" x14ac:dyDescent="0.25">
      <c r="A349" s="340" t="s">
        <v>8480</v>
      </c>
      <c r="B349" s="340" t="s">
        <v>8479</v>
      </c>
      <c r="C349" s="340" t="s">
        <v>8479</v>
      </c>
      <c r="D349" s="340"/>
      <c r="E349" s="340">
        <f>VLOOKUP(A349,Arkusz1!A:C,3,FALSE)</f>
        <v>15.78</v>
      </c>
      <c r="F349" s="340" t="s">
        <v>8899</v>
      </c>
    </row>
    <row r="350" spans="1:6" ht="15" x14ac:dyDescent="0.25">
      <c r="A350" s="340" t="s">
        <v>8478</v>
      </c>
      <c r="B350" s="340" t="s">
        <v>8477</v>
      </c>
      <c r="C350" s="340" t="s">
        <v>8477</v>
      </c>
      <c r="D350" s="340" t="s">
        <v>1511</v>
      </c>
      <c r="E350" s="340">
        <f>VLOOKUP(A350,Arkusz1!A:C,3,FALSE)</f>
        <v>0</v>
      </c>
      <c r="F350" s="340" t="s">
        <v>22</v>
      </c>
    </row>
    <row r="351" spans="1:6" ht="15" x14ac:dyDescent="0.25">
      <c r="A351" s="340" t="s">
        <v>57</v>
      </c>
      <c r="B351" s="340" t="s">
        <v>8706</v>
      </c>
      <c r="C351" s="340" t="s">
        <v>8706</v>
      </c>
      <c r="D351" s="340" t="s">
        <v>1511</v>
      </c>
      <c r="E351" s="340">
        <f>VLOOKUP(A351,Arkusz1!A:C,3,FALSE)</f>
        <v>1.38</v>
      </c>
      <c r="F351" s="340" t="s">
        <v>22</v>
      </c>
    </row>
    <row r="352" spans="1:6" ht="15" x14ac:dyDescent="0.25">
      <c r="A352" s="340" t="s">
        <v>111</v>
      </c>
      <c r="B352" s="340" t="s">
        <v>8476</v>
      </c>
      <c r="C352" s="340" t="s">
        <v>8476</v>
      </c>
      <c r="D352" s="340" t="s">
        <v>1511</v>
      </c>
      <c r="E352" s="340">
        <f>VLOOKUP(A352,Arkusz1!A:C,3,FALSE)</f>
        <v>2.08</v>
      </c>
      <c r="F352" s="340" t="s">
        <v>22</v>
      </c>
    </row>
    <row r="353" spans="1:6" ht="15" x14ac:dyDescent="0.25">
      <c r="A353" s="340" t="s">
        <v>8735</v>
      </c>
      <c r="B353" s="340" t="s">
        <v>8736</v>
      </c>
      <c r="C353" s="340" t="s">
        <v>8736</v>
      </c>
      <c r="D353" s="340"/>
      <c r="E353" s="340">
        <f>VLOOKUP(A353,Arkusz1!A:C,3,FALSE)</f>
        <v>0</v>
      </c>
      <c r="F353" s="340" t="s">
        <v>33</v>
      </c>
    </row>
    <row r="354" spans="1:6" ht="15" x14ac:dyDescent="0.25">
      <c r="A354" s="340" t="s">
        <v>8475</v>
      </c>
      <c r="B354" s="340" t="s">
        <v>8474</v>
      </c>
      <c r="C354" s="340" t="s">
        <v>8474</v>
      </c>
      <c r="D354" s="340" t="s">
        <v>32</v>
      </c>
      <c r="E354" s="340">
        <f>VLOOKUP(A354,Arkusz1!A:C,3,FALSE)</f>
        <v>2.97</v>
      </c>
      <c r="F354" s="340" t="s">
        <v>131</v>
      </c>
    </row>
    <row r="355" spans="1:6" ht="15" x14ac:dyDescent="0.25">
      <c r="A355" s="340" t="s">
        <v>8473</v>
      </c>
      <c r="B355" s="340" t="s">
        <v>8472</v>
      </c>
      <c r="C355" s="340" t="s">
        <v>8472</v>
      </c>
      <c r="D355" s="340" t="s">
        <v>32</v>
      </c>
      <c r="E355" s="340">
        <f>VLOOKUP(A355,Arkusz1!A:C,3,FALSE)</f>
        <v>3.43</v>
      </c>
      <c r="F355" s="340" t="s">
        <v>131</v>
      </c>
    </row>
    <row r="356" spans="1:6" ht="15" x14ac:dyDescent="0.25">
      <c r="A356" s="340" t="s">
        <v>6470</v>
      </c>
      <c r="B356" s="340" t="s">
        <v>8471</v>
      </c>
      <c r="C356" s="340" t="s">
        <v>8471</v>
      </c>
      <c r="D356" s="340"/>
      <c r="E356" s="340">
        <f>VLOOKUP(A356,Arkusz1!A:C,3,FALSE)</f>
        <v>80.2</v>
      </c>
      <c r="F356" s="340" t="s">
        <v>22</v>
      </c>
    </row>
    <row r="357" spans="1:6" ht="15" x14ac:dyDescent="0.25">
      <c r="A357" s="340" t="s">
        <v>6469</v>
      </c>
      <c r="B357" s="340" t="s">
        <v>8470</v>
      </c>
      <c r="C357" s="340" t="s">
        <v>8470</v>
      </c>
      <c r="D357" s="340"/>
      <c r="E357" s="340">
        <f>VLOOKUP(A357,Arkusz1!A:C,3,FALSE)</f>
        <v>80.2</v>
      </c>
      <c r="F357" s="340" t="s">
        <v>22</v>
      </c>
    </row>
    <row r="358" spans="1:6" ht="15" x14ac:dyDescent="0.25">
      <c r="A358" s="340" t="s">
        <v>289</v>
      </c>
      <c r="B358" s="340" t="s">
        <v>8737</v>
      </c>
      <c r="C358" s="340" t="s">
        <v>8737</v>
      </c>
      <c r="D358" s="340" t="s">
        <v>1511</v>
      </c>
      <c r="E358" s="340">
        <f>VLOOKUP(A358,Arkusz1!A:C,3,FALSE)</f>
        <v>26.84</v>
      </c>
      <c r="F358" s="340" t="s">
        <v>22</v>
      </c>
    </row>
    <row r="359" spans="1:6" ht="15" x14ac:dyDescent="0.25">
      <c r="A359" s="340" t="s">
        <v>6482</v>
      </c>
      <c r="B359" s="340" t="s">
        <v>8469</v>
      </c>
      <c r="C359" s="340" t="s">
        <v>8469</v>
      </c>
      <c r="D359" s="340" t="s">
        <v>1511</v>
      </c>
      <c r="E359" s="340">
        <f>VLOOKUP(A359,Arkusz1!A:C,3,FALSE)</f>
        <v>0.64</v>
      </c>
      <c r="F359" s="340" t="s">
        <v>50</v>
      </c>
    </row>
    <row r="360" spans="1:6" ht="15" x14ac:dyDescent="0.25">
      <c r="A360" s="340" t="s">
        <v>6481</v>
      </c>
      <c r="B360" s="340" t="s">
        <v>8468</v>
      </c>
      <c r="C360" s="340" t="s">
        <v>8468</v>
      </c>
      <c r="D360" s="340" t="s">
        <v>1511</v>
      </c>
      <c r="E360" s="340">
        <f>VLOOKUP(A360,Arkusz1!A:C,3,FALSE)</f>
        <v>0.64</v>
      </c>
      <c r="F360" s="340" t="s">
        <v>50</v>
      </c>
    </row>
    <row r="361" spans="1:6" ht="15" x14ac:dyDescent="0.25">
      <c r="A361" s="340" t="s">
        <v>6480</v>
      </c>
      <c r="B361" s="340" t="s">
        <v>8467</v>
      </c>
      <c r="C361" s="340" t="s">
        <v>8467</v>
      </c>
      <c r="D361" s="340" t="s">
        <v>1511</v>
      </c>
      <c r="E361" s="340">
        <f>VLOOKUP(A361,Arkusz1!A:C,3,FALSE)</f>
        <v>0.64</v>
      </c>
      <c r="F361" s="340" t="s">
        <v>50</v>
      </c>
    </row>
    <row r="362" spans="1:6" ht="15" x14ac:dyDescent="0.25">
      <c r="A362" s="340" t="s">
        <v>8738</v>
      </c>
      <c r="B362" s="340" t="s">
        <v>8739</v>
      </c>
      <c r="C362" s="340" t="s">
        <v>8739</v>
      </c>
      <c r="D362" s="340" t="s">
        <v>1511</v>
      </c>
      <c r="E362" s="340">
        <f>VLOOKUP(A362,Arkusz1!A:C,3,FALSE)</f>
        <v>0.45</v>
      </c>
      <c r="F362" s="340" t="s">
        <v>124</v>
      </c>
    </row>
    <row r="363" spans="1:6" ht="15" x14ac:dyDescent="0.25">
      <c r="A363" s="340" t="s">
        <v>8740</v>
      </c>
      <c r="B363" s="340" t="s">
        <v>8741</v>
      </c>
      <c r="C363" s="340" t="s">
        <v>8741</v>
      </c>
      <c r="D363" s="340" t="s">
        <v>1511</v>
      </c>
      <c r="E363" s="340">
        <f>VLOOKUP(A363,Arkusz1!A:C,3,FALSE)</f>
        <v>0.45</v>
      </c>
      <c r="F363" s="340" t="s">
        <v>124</v>
      </c>
    </row>
    <row r="364" spans="1:6" ht="15" x14ac:dyDescent="0.25">
      <c r="A364" s="340" t="s">
        <v>8742</v>
      </c>
      <c r="B364" s="340" t="s">
        <v>8743</v>
      </c>
      <c r="C364" s="340" t="s">
        <v>8743</v>
      </c>
      <c r="D364" s="340" t="s">
        <v>1511</v>
      </c>
      <c r="E364" s="340">
        <f>VLOOKUP(A364,Arkusz1!A:C,3,FALSE)</f>
        <v>0.45</v>
      </c>
      <c r="F364" s="340" t="s">
        <v>124</v>
      </c>
    </row>
    <row r="365" spans="1:6" ht="15" x14ac:dyDescent="0.25">
      <c r="A365" s="340" t="s">
        <v>8744</v>
      </c>
      <c r="B365" s="340" t="s">
        <v>8745</v>
      </c>
      <c r="C365" s="340" t="s">
        <v>8745</v>
      </c>
      <c r="D365" s="340" t="s">
        <v>1511</v>
      </c>
      <c r="E365" s="340">
        <f>VLOOKUP(A365,Arkusz1!A:C,3,FALSE)</f>
        <v>0.45</v>
      </c>
      <c r="F365" s="340" t="s">
        <v>124</v>
      </c>
    </row>
    <row r="366" spans="1:6" ht="15" x14ac:dyDescent="0.25">
      <c r="A366" s="340" t="s">
        <v>8746</v>
      </c>
      <c r="B366" s="340" t="s">
        <v>8747</v>
      </c>
      <c r="C366" s="340" t="s">
        <v>8747</v>
      </c>
      <c r="D366" s="340" t="s">
        <v>1511</v>
      </c>
      <c r="E366" s="340">
        <f>VLOOKUP(A366,Arkusz1!A:C,3,FALSE)</f>
        <v>0.45</v>
      </c>
      <c r="F366" s="340" t="s">
        <v>124</v>
      </c>
    </row>
    <row r="367" spans="1:6" ht="15" x14ac:dyDescent="0.25">
      <c r="A367" s="340" t="s">
        <v>8748</v>
      </c>
      <c r="B367" s="340" t="s">
        <v>8749</v>
      </c>
      <c r="C367" s="340" t="s">
        <v>8749</v>
      </c>
      <c r="D367" s="340" t="s">
        <v>1511</v>
      </c>
      <c r="E367" s="340">
        <f>VLOOKUP(A367,Arkusz1!A:C,3,FALSE)</f>
        <v>0.45</v>
      </c>
      <c r="F367" s="340" t="s">
        <v>124</v>
      </c>
    </row>
    <row r="368" spans="1:6" ht="15" x14ac:dyDescent="0.25">
      <c r="A368" s="340" t="s">
        <v>2608</v>
      </c>
      <c r="B368" s="340" t="s">
        <v>2609</v>
      </c>
      <c r="C368" s="340" t="s">
        <v>9026</v>
      </c>
      <c r="D368" s="340"/>
      <c r="E368" s="340">
        <f>VLOOKUP(A368,Arkusz1!A:C,3,FALSE)</f>
        <v>3.34</v>
      </c>
      <c r="F368" s="340" t="s">
        <v>22</v>
      </c>
    </row>
    <row r="369" spans="1:6" ht="15" x14ac:dyDescent="0.25">
      <c r="A369" s="340" t="s">
        <v>5817</v>
      </c>
      <c r="B369" s="340" t="s">
        <v>5818</v>
      </c>
      <c r="C369" s="340" t="s">
        <v>5818</v>
      </c>
      <c r="D369" s="340"/>
      <c r="E369" s="340">
        <f>VLOOKUP(A369,Arkusz1!A:C,3,FALSE)</f>
        <v>2128</v>
      </c>
      <c r="F369" s="340" t="s">
        <v>2766</v>
      </c>
    </row>
    <row r="370" spans="1:6" ht="15" x14ac:dyDescent="0.25">
      <c r="A370" s="340" t="s">
        <v>5819</v>
      </c>
      <c r="B370" s="340" t="s">
        <v>5820</v>
      </c>
      <c r="C370" s="340" t="s">
        <v>5820</v>
      </c>
      <c r="D370" s="340"/>
      <c r="E370" s="340">
        <f>VLOOKUP(A370,Arkusz1!A:C,3,FALSE)</f>
        <v>2432</v>
      </c>
      <c r="F370" s="340" t="s">
        <v>2766</v>
      </c>
    </row>
    <row r="371" spans="1:6" ht="15" x14ac:dyDescent="0.25">
      <c r="A371" s="340" t="s">
        <v>8466</v>
      </c>
      <c r="B371" s="340" t="s">
        <v>8465</v>
      </c>
      <c r="C371" s="340" t="s">
        <v>8465</v>
      </c>
      <c r="D371" s="340"/>
      <c r="E371" s="340">
        <f>VLOOKUP(A371,Arkusz1!A:C,3,FALSE)</f>
        <v>0</v>
      </c>
      <c r="F371" s="340" t="s">
        <v>1642</v>
      </c>
    </row>
    <row r="372" spans="1:6" ht="15" x14ac:dyDescent="0.25">
      <c r="A372" s="340" t="s">
        <v>8464</v>
      </c>
      <c r="B372" s="340" t="s">
        <v>8463</v>
      </c>
      <c r="C372" s="340" t="s">
        <v>8463</v>
      </c>
      <c r="D372" s="340"/>
      <c r="E372" s="340">
        <f>VLOOKUP(A372,Arkusz1!A:C,3,FALSE)</f>
        <v>0</v>
      </c>
      <c r="F372" s="340" t="s">
        <v>1642</v>
      </c>
    </row>
    <row r="373" spans="1:6" ht="15" x14ac:dyDescent="0.25">
      <c r="A373" s="340" t="s">
        <v>8462</v>
      </c>
      <c r="B373" s="340" t="s">
        <v>8461</v>
      </c>
      <c r="C373" s="340" t="s">
        <v>8461</v>
      </c>
      <c r="D373" s="340"/>
      <c r="E373" s="340">
        <f>VLOOKUP(A373,Arkusz1!A:C,3,FALSE)</f>
        <v>0</v>
      </c>
      <c r="F373" s="340" t="s">
        <v>1642</v>
      </c>
    </row>
    <row r="374" spans="1:6" ht="15" x14ac:dyDescent="0.25">
      <c r="A374" s="340" t="s">
        <v>8460</v>
      </c>
      <c r="B374" s="340" t="s">
        <v>8459</v>
      </c>
      <c r="C374" s="340" t="s">
        <v>8459</v>
      </c>
      <c r="D374" s="340"/>
      <c r="E374" s="340">
        <f>VLOOKUP(A374,Arkusz1!A:C,3,FALSE)</f>
        <v>0</v>
      </c>
      <c r="F374" s="340" t="s">
        <v>1642</v>
      </c>
    </row>
    <row r="375" spans="1:6" ht="15" x14ac:dyDescent="0.25">
      <c r="A375" s="340" t="s">
        <v>8458</v>
      </c>
      <c r="B375" s="340" t="s">
        <v>8457</v>
      </c>
      <c r="C375" s="340" t="s">
        <v>8457</v>
      </c>
      <c r="D375" s="340"/>
      <c r="E375" s="340">
        <f>VLOOKUP(A375,Arkusz1!A:C,3,FALSE)</f>
        <v>0</v>
      </c>
      <c r="F375" s="340" t="s">
        <v>1642</v>
      </c>
    </row>
    <row r="376" spans="1:6" ht="15" x14ac:dyDescent="0.25">
      <c r="A376" s="340" t="s">
        <v>8456</v>
      </c>
      <c r="B376" s="340" t="s">
        <v>8455</v>
      </c>
      <c r="C376" s="340" t="s">
        <v>8455</v>
      </c>
      <c r="D376" s="340"/>
      <c r="E376" s="340">
        <f>VLOOKUP(A376,Arkusz1!A:C,3,FALSE)</f>
        <v>0</v>
      </c>
      <c r="F376" s="340" t="s">
        <v>1642</v>
      </c>
    </row>
    <row r="377" spans="1:6" ht="15" x14ac:dyDescent="0.25">
      <c r="A377" s="340" t="s">
        <v>8454</v>
      </c>
      <c r="B377" s="340" t="s">
        <v>8453</v>
      </c>
      <c r="C377" s="340" t="s">
        <v>8453</v>
      </c>
      <c r="D377" s="340"/>
      <c r="E377" s="340">
        <f>VLOOKUP(A377,Arkusz1!A:C,3,FALSE)</f>
        <v>0</v>
      </c>
      <c r="F377" s="340" t="s">
        <v>1642</v>
      </c>
    </row>
    <row r="378" spans="1:6" ht="15" x14ac:dyDescent="0.25">
      <c r="A378" s="340" t="s">
        <v>8452</v>
      </c>
      <c r="B378" s="340" t="s">
        <v>8451</v>
      </c>
      <c r="C378" s="340" t="s">
        <v>8451</v>
      </c>
      <c r="D378" s="340"/>
      <c r="E378" s="340">
        <f>VLOOKUP(A378,Arkusz1!A:C,3,FALSE)</f>
        <v>0</v>
      </c>
      <c r="F378" s="340" t="s">
        <v>1642</v>
      </c>
    </row>
    <row r="379" spans="1:6" ht="15" x14ac:dyDescent="0.25">
      <c r="A379" s="340" t="s">
        <v>8750</v>
      </c>
      <c r="B379" s="340" t="s">
        <v>8751</v>
      </c>
      <c r="C379" s="340" t="s">
        <v>8751</v>
      </c>
      <c r="D379" s="340" t="s">
        <v>1511</v>
      </c>
      <c r="E379" s="340">
        <f>VLOOKUP(A379,Arkusz1!A:C,3,FALSE)</f>
        <v>12</v>
      </c>
      <c r="F379" s="340" t="s">
        <v>30</v>
      </c>
    </row>
    <row r="380" spans="1:6" ht="15" x14ac:dyDescent="0.25">
      <c r="A380" s="340" t="s">
        <v>6213</v>
      </c>
      <c r="B380" s="340" t="s">
        <v>8450</v>
      </c>
      <c r="C380" s="340" t="s">
        <v>8450</v>
      </c>
      <c r="D380" s="340"/>
      <c r="E380" s="340">
        <f>VLOOKUP(A380,Arkusz1!A:C,3,FALSE)</f>
        <v>24</v>
      </c>
      <c r="F380" s="340"/>
    </row>
    <row r="381" spans="1:6" ht="15" x14ac:dyDescent="0.25">
      <c r="A381" s="340" t="s">
        <v>6212</v>
      </c>
      <c r="B381" s="340" t="s">
        <v>8449</v>
      </c>
      <c r="C381" s="340" t="s">
        <v>8449</v>
      </c>
      <c r="D381" s="340"/>
      <c r="E381" s="340">
        <f>VLOOKUP(A381,Arkusz1!A:C,3,FALSE)</f>
        <v>28</v>
      </c>
      <c r="F381" s="340" t="s">
        <v>22</v>
      </c>
    </row>
    <row r="382" spans="1:6" ht="15" x14ac:dyDescent="0.25">
      <c r="A382" s="340" t="s">
        <v>8752</v>
      </c>
      <c r="B382" s="340" t="s">
        <v>8753</v>
      </c>
      <c r="C382" s="340" t="s">
        <v>8753</v>
      </c>
      <c r="D382" s="340" t="s">
        <v>1511</v>
      </c>
      <c r="E382" s="340">
        <f>VLOOKUP(A382,Arkusz1!A:C,3,FALSE)</f>
        <v>269.10000000000002</v>
      </c>
      <c r="F382" s="340" t="s">
        <v>22</v>
      </c>
    </row>
    <row r="383" spans="1:6" ht="15" x14ac:dyDescent="0.25">
      <c r="A383" s="340" t="s">
        <v>8754</v>
      </c>
      <c r="B383" s="340" t="s">
        <v>8755</v>
      </c>
      <c r="C383" s="340" t="s">
        <v>8755</v>
      </c>
      <c r="D383" s="340" t="s">
        <v>1511</v>
      </c>
      <c r="E383" s="340">
        <f>VLOOKUP(A383,Arkusz1!A:C,3,FALSE)</f>
        <v>269.10000000000002</v>
      </c>
      <c r="F383" s="340" t="s">
        <v>22</v>
      </c>
    </row>
    <row r="384" spans="1:6" ht="15" x14ac:dyDescent="0.25">
      <c r="A384" s="340" t="s">
        <v>6178</v>
      </c>
      <c r="B384" s="340" t="s">
        <v>8448</v>
      </c>
      <c r="C384" s="340" t="s">
        <v>8448</v>
      </c>
      <c r="D384" s="340"/>
      <c r="E384" s="340" t="e">
        <f>VLOOKUP(A384,Arkusz1!A:C,3,FALSE)</f>
        <v>#N/A</v>
      </c>
      <c r="F384" s="340" t="s">
        <v>50</v>
      </c>
    </row>
    <row r="385" spans="1:6" ht="15" x14ac:dyDescent="0.25">
      <c r="A385" s="340" t="s">
        <v>6179</v>
      </c>
      <c r="B385" s="340" t="s">
        <v>8447</v>
      </c>
      <c r="C385" s="340" t="s">
        <v>8447</v>
      </c>
      <c r="D385" s="340"/>
      <c r="E385" s="340" t="e">
        <f>VLOOKUP(A385,Arkusz1!A:C,3,FALSE)</f>
        <v>#N/A</v>
      </c>
      <c r="F385" s="340" t="s">
        <v>50</v>
      </c>
    </row>
    <row r="386" spans="1:6" ht="15" x14ac:dyDescent="0.25">
      <c r="A386" s="340" t="s">
        <v>6180</v>
      </c>
      <c r="B386" s="340" t="s">
        <v>8446</v>
      </c>
      <c r="C386" s="340" t="s">
        <v>8446</v>
      </c>
      <c r="D386" s="340"/>
      <c r="E386" s="340">
        <f>VLOOKUP(A386,Arkusz1!A:C,3,FALSE)</f>
        <v>0</v>
      </c>
      <c r="F386" s="340"/>
    </row>
    <row r="387" spans="1:6" ht="15" x14ac:dyDescent="0.25">
      <c r="A387" s="340" t="s">
        <v>2615</v>
      </c>
      <c r="B387" s="340" t="s">
        <v>8445</v>
      </c>
      <c r="C387" s="340" t="s">
        <v>2616</v>
      </c>
      <c r="D387" s="340"/>
      <c r="E387" s="340" t="e">
        <f>VLOOKUP(A387,Arkusz1!A:C,3,FALSE)</f>
        <v>#N/A</v>
      </c>
      <c r="F387" s="340" t="s">
        <v>50</v>
      </c>
    </row>
    <row r="388" spans="1:6" ht="15" x14ac:dyDescent="0.25">
      <c r="A388" s="340" t="s">
        <v>8756</v>
      </c>
      <c r="B388" s="340" t="s">
        <v>8757</v>
      </c>
      <c r="C388" s="340" t="s">
        <v>8757</v>
      </c>
      <c r="D388" s="340" t="s">
        <v>1511</v>
      </c>
      <c r="E388" s="340">
        <f>VLOOKUP(A388,Arkusz1!A:C,3,FALSE)</f>
        <v>3.33</v>
      </c>
      <c r="F388" s="340" t="s">
        <v>124</v>
      </c>
    </row>
    <row r="389" spans="1:6" ht="15" x14ac:dyDescent="0.25">
      <c r="A389" s="340" t="s">
        <v>8758</v>
      </c>
      <c r="B389" s="340" t="s">
        <v>8759</v>
      </c>
      <c r="C389" s="340" t="s">
        <v>8759</v>
      </c>
      <c r="D389" s="340" t="s">
        <v>1511</v>
      </c>
      <c r="E389" s="340">
        <f>VLOOKUP(A389,Arkusz1!A:C,3,FALSE)</f>
        <v>3.3</v>
      </c>
      <c r="F389" s="340" t="s">
        <v>124</v>
      </c>
    </row>
    <row r="390" spans="1:6" ht="15" x14ac:dyDescent="0.25">
      <c r="A390" s="340" t="s">
        <v>10422</v>
      </c>
      <c r="B390" s="340" t="s">
        <v>8761</v>
      </c>
      <c r="C390" s="340" t="s">
        <v>8761</v>
      </c>
      <c r="D390" s="340" t="s">
        <v>1511</v>
      </c>
      <c r="E390" s="340">
        <f>VLOOKUP(A390,Arkusz1!A:C,3,FALSE)</f>
        <v>3.5</v>
      </c>
      <c r="F390" s="340" t="s">
        <v>124</v>
      </c>
    </row>
    <row r="391" spans="1:6" ht="15" x14ac:dyDescent="0.25">
      <c r="A391" s="340" t="s">
        <v>8762</v>
      </c>
      <c r="B391" s="340" t="s">
        <v>8763</v>
      </c>
      <c r="C391" s="340" t="s">
        <v>8763</v>
      </c>
      <c r="D391" s="340" t="s">
        <v>1511</v>
      </c>
      <c r="E391" s="340">
        <f>VLOOKUP(A391,Arkusz1!A:C,3,FALSE)</f>
        <v>3.3</v>
      </c>
      <c r="F391" s="340" t="s">
        <v>124</v>
      </c>
    </row>
    <row r="392" spans="1:6" ht="15" x14ac:dyDescent="0.25">
      <c r="A392" s="340" t="s">
        <v>8764</v>
      </c>
      <c r="B392" s="340" t="s">
        <v>8765</v>
      </c>
      <c r="C392" s="340" t="s">
        <v>8765</v>
      </c>
      <c r="D392" s="340" t="s">
        <v>1511</v>
      </c>
      <c r="E392" s="340">
        <f>VLOOKUP(A392,Arkusz1!A:C,3,FALSE)</f>
        <v>3.33</v>
      </c>
      <c r="F392" s="340" t="s">
        <v>124</v>
      </c>
    </row>
    <row r="393" spans="1:6" ht="15" x14ac:dyDescent="0.25">
      <c r="A393" s="340" t="s">
        <v>8766</v>
      </c>
      <c r="B393" s="340" t="s">
        <v>8767</v>
      </c>
      <c r="C393" s="340" t="s">
        <v>8767</v>
      </c>
      <c r="D393" s="340" t="s">
        <v>1511</v>
      </c>
      <c r="E393" s="340">
        <f>VLOOKUP(A393,Arkusz1!A:C,3,FALSE)</f>
        <v>4.12</v>
      </c>
      <c r="F393" s="340" t="s">
        <v>124</v>
      </c>
    </row>
    <row r="394" spans="1:6" ht="15" x14ac:dyDescent="0.25">
      <c r="A394" s="340" t="s">
        <v>8768</v>
      </c>
      <c r="B394" s="340" t="s">
        <v>8769</v>
      </c>
      <c r="C394" s="340" t="s">
        <v>8769</v>
      </c>
      <c r="D394" s="340" t="s">
        <v>1511</v>
      </c>
      <c r="E394" s="340">
        <f>VLOOKUP(A394,Arkusz1!A:C,3,FALSE)</f>
        <v>4.1399999999999997</v>
      </c>
      <c r="F394" s="340" t="s">
        <v>124</v>
      </c>
    </row>
    <row r="395" spans="1:6" ht="15" x14ac:dyDescent="0.25">
      <c r="A395" s="340" t="s">
        <v>10423</v>
      </c>
      <c r="B395" s="340" t="s">
        <v>8771</v>
      </c>
      <c r="C395" s="340" t="s">
        <v>8771</v>
      </c>
      <c r="D395" s="340" t="s">
        <v>1511</v>
      </c>
      <c r="E395" s="340">
        <f>VLOOKUP(A395,Arkusz1!A:C,3,FALSE)</f>
        <v>4.2</v>
      </c>
      <c r="F395" s="340" t="s">
        <v>124</v>
      </c>
    </row>
    <row r="396" spans="1:6" ht="15" x14ac:dyDescent="0.25">
      <c r="A396" s="340" t="s">
        <v>8772</v>
      </c>
      <c r="B396" s="340" t="s">
        <v>8773</v>
      </c>
      <c r="C396" s="340" t="s">
        <v>8773</v>
      </c>
      <c r="D396" s="340" t="s">
        <v>1511</v>
      </c>
      <c r="E396" s="340">
        <f>VLOOKUP(A396,Arkusz1!A:C,3,FALSE)</f>
        <v>4.2</v>
      </c>
      <c r="F396" s="340" t="s">
        <v>124</v>
      </c>
    </row>
    <row r="397" spans="1:6" ht="15" x14ac:dyDescent="0.25">
      <c r="A397" s="340" t="s">
        <v>8774</v>
      </c>
      <c r="B397" s="340" t="s">
        <v>8775</v>
      </c>
      <c r="C397" s="340" t="s">
        <v>8775</v>
      </c>
      <c r="D397" s="340" t="s">
        <v>1511</v>
      </c>
      <c r="E397" s="340">
        <f>VLOOKUP(A397,Arkusz1!A:C,3,FALSE)</f>
        <v>4.17</v>
      </c>
      <c r="F397" s="340" t="s">
        <v>124</v>
      </c>
    </row>
    <row r="398" spans="1:6" ht="15" x14ac:dyDescent="0.25">
      <c r="A398" s="340" t="s">
        <v>8776</v>
      </c>
      <c r="B398" s="340" t="s">
        <v>8777</v>
      </c>
      <c r="C398" s="340" t="s">
        <v>8777</v>
      </c>
      <c r="D398" s="340" t="s">
        <v>1511</v>
      </c>
      <c r="E398" s="340">
        <f>VLOOKUP(A398,Arkusz1!A:C,3,FALSE)</f>
        <v>7.81</v>
      </c>
      <c r="F398" s="340" t="s">
        <v>124</v>
      </c>
    </row>
    <row r="399" spans="1:6" ht="15" x14ac:dyDescent="0.25">
      <c r="A399" s="340" t="s">
        <v>8778</v>
      </c>
      <c r="B399" s="340" t="s">
        <v>8779</v>
      </c>
      <c r="C399" s="340" t="s">
        <v>8779</v>
      </c>
      <c r="D399" s="340" t="s">
        <v>1511</v>
      </c>
      <c r="E399" s="340">
        <f>VLOOKUP(A399,Arkusz1!A:C,3,FALSE)</f>
        <v>7.28</v>
      </c>
      <c r="F399" s="340" t="s">
        <v>124</v>
      </c>
    </row>
    <row r="400" spans="1:6" ht="15" x14ac:dyDescent="0.25">
      <c r="A400" s="340" t="s">
        <v>10424</v>
      </c>
      <c r="B400" s="340" t="s">
        <v>8781</v>
      </c>
      <c r="C400" s="340" t="s">
        <v>8781</v>
      </c>
      <c r="D400" s="340" t="s">
        <v>1511</v>
      </c>
      <c r="E400" s="340">
        <f>VLOOKUP(A400,Arkusz1!A:C,3,FALSE)</f>
        <v>8.9600000000000009</v>
      </c>
      <c r="F400" s="340" t="s">
        <v>124</v>
      </c>
    </row>
    <row r="401" spans="1:6" ht="15" x14ac:dyDescent="0.25">
      <c r="A401" s="340" t="s">
        <v>8782</v>
      </c>
      <c r="B401" s="340" t="s">
        <v>8783</v>
      </c>
      <c r="C401" s="340" t="s">
        <v>8783</v>
      </c>
      <c r="D401" s="340" t="s">
        <v>1511</v>
      </c>
      <c r="E401" s="340">
        <f>VLOOKUP(A401,Arkusz1!A:C,3,FALSE)</f>
        <v>7.22</v>
      </c>
      <c r="F401" s="340" t="s">
        <v>124</v>
      </c>
    </row>
    <row r="402" spans="1:6" ht="15" x14ac:dyDescent="0.25">
      <c r="A402" s="340" t="s">
        <v>8784</v>
      </c>
      <c r="B402" s="340" t="s">
        <v>8785</v>
      </c>
      <c r="C402" s="340" t="s">
        <v>8785</v>
      </c>
      <c r="D402" s="340" t="s">
        <v>1511</v>
      </c>
      <c r="E402" s="340">
        <f>VLOOKUP(A402,Arkusz1!A:C,3,FALSE)</f>
        <v>7.42</v>
      </c>
      <c r="F402" s="340" t="s">
        <v>124</v>
      </c>
    </row>
    <row r="403" spans="1:6" ht="15" x14ac:dyDescent="0.25">
      <c r="A403" s="340" t="s">
        <v>8786</v>
      </c>
      <c r="B403" s="340" t="s">
        <v>8787</v>
      </c>
      <c r="C403" s="340" t="s">
        <v>8787</v>
      </c>
      <c r="D403" s="340" t="s">
        <v>1511</v>
      </c>
      <c r="E403" s="340">
        <f>VLOOKUP(A403,Arkusz1!A:C,3,FALSE)</f>
        <v>6.36</v>
      </c>
      <c r="F403" s="340" t="s">
        <v>124</v>
      </c>
    </row>
    <row r="404" spans="1:6" ht="15" x14ac:dyDescent="0.25">
      <c r="A404" s="340" t="s">
        <v>8788</v>
      </c>
      <c r="B404" s="340" t="s">
        <v>8789</v>
      </c>
      <c r="C404" s="340" t="s">
        <v>8789</v>
      </c>
      <c r="D404" s="340" t="s">
        <v>1511</v>
      </c>
      <c r="E404" s="340">
        <f>VLOOKUP(A404,Arkusz1!A:C,3,FALSE)</f>
        <v>5.49</v>
      </c>
      <c r="F404" s="340" t="s">
        <v>124</v>
      </c>
    </row>
    <row r="405" spans="1:6" ht="15" x14ac:dyDescent="0.25">
      <c r="A405" s="340" t="s">
        <v>10425</v>
      </c>
      <c r="B405" s="340" t="s">
        <v>8791</v>
      </c>
      <c r="C405" s="340" t="s">
        <v>8791</v>
      </c>
      <c r="D405" s="340" t="s">
        <v>1511</v>
      </c>
      <c r="E405" s="340">
        <f>VLOOKUP(A405,Arkusz1!A:C,3,FALSE)</f>
        <v>5.54</v>
      </c>
      <c r="F405" s="340" t="s">
        <v>124</v>
      </c>
    </row>
    <row r="406" spans="1:6" ht="15" x14ac:dyDescent="0.25">
      <c r="A406" s="340" t="s">
        <v>8792</v>
      </c>
      <c r="B406" s="340" t="s">
        <v>8793</v>
      </c>
      <c r="C406" s="340" t="s">
        <v>8793</v>
      </c>
      <c r="D406" s="340" t="s">
        <v>1511</v>
      </c>
      <c r="E406" s="340">
        <f>VLOOKUP(A406,Arkusz1!A:C,3,FALSE)</f>
        <v>5.54</v>
      </c>
      <c r="F406" s="340" t="s">
        <v>124</v>
      </c>
    </row>
    <row r="407" spans="1:6" ht="15" x14ac:dyDescent="0.25">
      <c r="A407" s="340" t="s">
        <v>8794</v>
      </c>
      <c r="B407" s="340" t="s">
        <v>8795</v>
      </c>
      <c r="C407" s="340" t="s">
        <v>8795</v>
      </c>
      <c r="D407" s="340" t="s">
        <v>1511</v>
      </c>
      <c r="E407" s="340">
        <f>VLOOKUP(A407,Arkusz1!A:C,3,FALSE)</f>
        <v>5.54</v>
      </c>
      <c r="F407" s="340" t="s">
        <v>124</v>
      </c>
    </row>
    <row r="408" spans="1:6" ht="15" x14ac:dyDescent="0.25">
      <c r="A408" s="340" t="s">
        <v>8796</v>
      </c>
      <c r="B408" s="340" t="s">
        <v>8797</v>
      </c>
      <c r="C408" s="340" t="s">
        <v>8797</v>
      </c>
      <c r="D408" s="340" t="s">
        <v>1511</v>
      </c>
      <c r="E408" s="340">
        <f>VLOOKUP(A408,Arkusz1!A:C,3,FALSE)</f>
        <v>7.98</v>
      </c>
      <c r="F408" s="340" t="s">
        <v>124</v>
      </c>
    </row>
    <row r="409" spans="1:6" ht="15" x14ac:dyDescent="0.25">
      <c r="A409" s="340" t="s">
        <v>8798</v>
      </c>
      <c r="B409" s="340" t="s">
        <v>8799</v>
      </c>
      <c r="C409" s="340" t="s">
        <v>8799</v>
      </c>
      <c r="D409" s="340" t="s">
        <v>1511</v>
      </c>
      <c r="E409" s="340">
        <f>VLOOKUP(A409,Arkusz1!A:C,3,FALSE)</f>
        <v>7.98</v>
      </c>
      <c r="F409" s="340" t="s">
        <v>124</v>
      </c>
    </row>
    <row r="410" spans="1:6" ht="15" x14ac:dyDescent="0.25">
      <c r="A410" s="340" t="s">
        <v>10426</v>
      </c>
      <c r="B410" s="340" t="s">
        <v>8801</v>
      </c>
      <c r="C410" s="340" t="s">
        <v>8801</v>
      </c>
      <c r="D410" s="340" t="s">
        <v>1511</v>
      </c>
      <c r="E410" s="340">
        <f>VLOOKUP(A410,Arkusz1!A:C,3,FALSE)</f>
        <v>8.1999999999999993</v>
      </c>
      <c r="F410" s="340" t="s">
        <v>124</v>
      </c>
    </row>
    <row r="411" spans="1:6" ht="15" x14ac:dyDescent="0.25">
      <c r="A411" s="340" t="s">
        <v>8802</v>
      </c>
      <c r="B411" s="340" t="s">
        <v>8803</v>
      </c>
      <c r="C411" s="340" t="s">
        <v>8803</v>
      </c>
      <c r="D411" s="340" t="s">
        <v>1511</v>
      </c>
      <c r="E411" s="340">
        <f>VLOOKUP(A411,Arkusz1!A:C,3,FALSE)</f>
        <v>8.06</v>
      </c>
      <c r="F411" s="340" t="s">
        <v>124</v>
      </c>
    </row>
    <row r="412" spans="1:6" ht="15" x14ac:dyDescent="0.25">
      <c r="A412" s="340" t="s">
        <v>8804</v>
      </c>
      <c r="B412" s="340" t="s">
        <v>8805</v>
      </c>
      <c r="C412" s="340" t="s">
        <v>8805</v>
      </c>
      <c r="D412" s="340" t="s">
        <v>1511</v>
      </c>
      <c r="E412" s="340">
        <f>VLOOKUP(A412,Arkusz1!A:C,3,FALSE)</f>
        <v>8.0399999999999991</v>
      </c>
      <c r="F412" s="340" t="s">
        <v>124</v>
      </c>
    </row>
    <row r="413" spans="1:6" ht="15" x14ac:dyDescent="0.25">
      <c r="A413" s="340" t="s">
        <v>8806</v>
      </c>
      <c r="B413" s="340" t="s">
        <v>8807</v>
      </c>
      <c r="C413" s="340" t="s">
        <v>8807</v>
      </c>
      <c r="D413" s="340" t="s">
        <v>1511</v>
      </c>
      <c r="E413" s="340">
        <f>VLOOKUP(A413,Arkusz1!A:C,3,FALSE)</f>
        <v>11.23</v>
      </c>
      <c r="F413" s="340" t="s">
        <v>124</v>
      </c>
    </row>
    <row r="414" spans="1:6" ht="15" x14ac:dyDescent="0.25">
      <c r="A414" s="340" t="s">
        <v>8808</v>
      </c>
      <c r="B414" s="340" t="s">
        <v>8809</v>
      </c>
      <c r="C414" s="340" t="s">
        <v>8809</v>
      </c>
      <c r="D414" s="340" t="s">
        <v>1511</v>
      </c>
      <c r="E414" s="340">
        <f>VLOOKUP(A414,Arkusz1!A:C,3,FALSE)</f>
        <v>11.2</v>
      </c>
      <c r="F414" s="340" t="s">
        <v>124</v>
      </c>
    </row>
    <row r="415" spans="1:6" ht="15" x14ac:dyDescent="0.25">
      <c r="A415" s="340" t="s">
        <v>10427</v>
      </c>
      <c r="B415" s="340" t="s">
        <v>8811</v>
      </c>
      <c r="C415" s="340" t="s">
        <v>8811</v>
      </c>
      <c r="D415" s="340" t="s">
        <v>1511</v>
      </c>
      <c r="E415" s="340">
        <f>VLOOKUP(A415,Arkusz1!A:C,3,FALSE)</f>
        <v>11.23</v>
      </c>
      <c r="F415" s="340" t="s">
        <v>124</v>
      </c>
    </row>
    <row r="416" spans="1:6" ht="15" x14ac:dyDescent="0.25">
      <c r="A416" s="340" t="s">
        <v>8812</v>
      </c>
      <c r="B416" s="340" t="s">
        <v>8813</v>
      </c>
      <c r="C416" s="340" t="s">
        <v>8813</v>
      </c>
      <c r="D416" s="340" t="s">
        <v>1511</v>
      </c>
      <c r="E416" s="340">
        <f>VLOOKUP(A416,Arkusz1!A:C,3,FALSE)</f>
        <v>11.28</v>
      </c>
      <c r="F416" s="340" t="s">
        <v>124</v>
      </c>
    </row>
    <row r="417" spans="1:6" ht="15" x14ac:dyDescent="0.25">
      <c r="A417" s="340" t="s">
        <v>8814</v>
      </c>
      <c r="B417" s="340" t="s">
        <v>8815</v>
      </c>
      <c r="C417" s="340" t="s">
        <v>8815</v>
      </c>
      <c r="D417" s="340" t="s">
        <v>1511</v>
      </c>
      <c r="E417" s="340">
        <f>VLOOKUP(A417,Arkusz1!A:C,3,FALSE)</f>
        <v>11.23</v>
      </c>
      <c r="F417" s="340" t="s">
        <v>124</v>
      </c>
    </row>
    <row r="418" spans="1:6" ht="15" x14ac:dyDescent="0.25">
      <c r="A418" s="340" t="s">
        <v>8816</v>
      </c>
      <c r="B418" s="340" t="s">
        <v>8817</v>
      </c>
      <c r="C418" s="340" t="s">
        <v>8817</v>
      </c>
      <c r="D418" s="340" t="s">
        <v>1511</v>
      </c>
      <c r="E418" s="340">
        <f>VLOOKUP(A418,Arkusz1!A:C,3,FALSE)</f>
        <v>17.420000000000002</v>
      </c>
      <c r="F418" s="340" t="s">
        <v>124</v>
      </c>
    </row>
    <row r="419" spans="1:6" ht="15" x14ac:dyDescent="0.25">
      <c r="A419" s="340" t="s">
        <v>8818</v>
      </c>
      <c r="B419" s="340" t="s">
        <v>8819</v>
      </c>
      <c r="C419" s="340" t="s">
        <v>8819</v>
      </c>
      <c r="D419" s="340" t="s">
        <v>1511</v>
      </c>
      <c r="E419" s="340">
        <f>VLOOKUP(A419,Arkusz1!A:C,3,FALSE)</f>
        <v>18.28</v>
      </c>
      <c r="F419" s="340" t="s">
        <v>124</v>
      </c>
    </row>
    <row r="420" spans="1:6" ht="15" x14ac:dyDescent="0.25">
      <c r="A420" s="340" t="s">
        <v>10428</v>
      </c>
      <c r="B420" s="340" t="s">
        <v>8821</v>
      </c>
      <c r="C420" s="340" t="s">
        <v>8821</v>
      </c>
      <c r="D420" s="340" t="s">
        <v>1511</v>
      </c>
      <c r="E420" s="340">
        <f>VLOOKUP(A420,Arkusz1!A:C,3,FALSE)</f>
        <v>17.3</v>
      </c>
      <c r="F420" s="340" t="s">
        <v>124</v>
      </c>
    </row>
    <row r="421" spans="1:6" ht="15" x14ac:dyDescent="0.25">
      <c r="A421" s="340" t="s">
        <v>8822</v>
      </c>
      <c r="B421" s="340" t="s">
        <v>8823</v>
      </c>
      <c r="C421" s="340" t="s">
        <v>8823</v>
      </c>
      <c r="D421" s="340" t="s">
        <v>1511</v>
      </c>
      <c r="E421" s="340">
        <f>VLOOKUP(A421,Arkusz1!A:C,3,FALSE)</f>
        <v>17.559999999999999</v>
      </c>
      <c r="F421" s="340" t="s">
        <v>124</v>
      </c>
    </row>
    <row r="422" spans="1:6" ht="15" x14ac:dyDescent="0.25">
      <c r="A422" s="340" t="s">
        <v>8824</v>
      </c>
      <c r="B422" s="340" t="s">
        <v>8825</v>
      </c>
      <c r="C422" s="340" t="s">
        <v>8825</v>
      </c>
      <c r="D422" s="340" t="s">
        <v>1511</v>
      </c>
      <c r="E422" s="340">
        <f>VLOOKUP(A422,Arkusz1!A:C,3,FALSE)</f>
        <v>17.7</v>
      </c>
      <c r="F422" s="340" t="s">
        <v>124</v>
      </c>
    </row>
    <row r="423" spans="1:6" ht="15" x14ac:dyDescent="0.25">
      <c r="A423" s="340" t="s">
        <v>8444</v>
      </c>
      <c r="B423" s="340" t="s">
        <v>8443</v>
      </c>
      <c r="C423" s="340" t="s">
        <v>8443</v>
      </c>
      <c r="D423" s="340" t="s">
        <v>1511</v>
      </c>
      <c r="E423" s="340">
        <f>VLOOKUP(A423,Arkusz1!A:C,3,FALSE)</f>
        <v>0</v>
      </c>
      <c r="F423" s="340"/>
    </row>
    <row r="424" spans="1:6" ht="15" x14ac:dyDescent="0.25">
      <c r="A424" s="340" t="s">
        <v>8826</v>
      </c>
      <c r="B424" s="340" t="s">
        <v>8827</v>
      </c>
      <c r="C424" s="340" t="s">
        <v>8827</v>
      </c>
      <c r="D424" s="340" t="s">
        <v>1511</v>
      </c>
      <c r="E424" s="340">
        <f>VLOOKUP(A424,Arkusz1!A:C,3,FALSE)</f>
        <v>8.76</v>
      </c>
      <c r="F424" s="340" t="s">
        <v>124</v>
      </c>
    </row>
    <row r="425" spans="1:6" ht="15" x14ac:dyDescent="0.25">
      <c r="A425" s="340" t="s">
        <v>8828</v>
      </c>
      <c r="B425" s="340" t="s">
        <v>8829</v>
      </c>
      <c r="C425" s="340" t="s">
        <v>8829</v>
      </c>
      <c r="D425" s="340" t="s">
        <v>1511</v>
      </c>
      <c r="E425" s="340">
        <f>VLOOKUP(A425,Arkusz1!A:C,3,FALSE)</f>
        <v>12.32</v>
      </c>
      <c r="F425" s="340" t="s">
        <v>124</v>
      </c>
    </row>
    <row r="426" spans="1:6" ht="15" x14ac:dyDescent="0.25">
      <c r="A426" s="340" t="s">
        <v>8441</v>
      </c>
      <c r="B426" s="340" t="s">
        <v>8440</v>
      </c>
      <c r="C426" s="340" t="s">
        <v>8440</v>
      </c>
      <c r="D426" s="340" t="s">
        <v>1511</v>
      </c>
      <c r="E426" s="340">
        <f>VLOOKUP(A426,Arkusz1!A:C,3,FALSE)</f>
        <v>0</v>
      </c>
      <c r="F426" s="340"/>
    </row>
    <row r="427" spans="1:6" ht="15" x14ac:dyDescent="0.25">
      <c r="A427" s="340" t="s">
        <v>8439</v>
      </c>
      <c r="B427" s="340" t="s">
        <v>8438</v>
      </c>
      <c r="C427" s="340" t="s">
        <v>8438</v>
      </c>
      <c r="D427" s="340"/>
      <c r="E427" s="340">
        <f>VLOOKUP(A427,Arkusz1!A:C,3,FALSE)</f>
        <v>0</v>
      </c>
      <c r="F427" s="340"/>
    </row>
    <row r="428" spans="1:6" ht="15" x14ac:dyDescent="0.25">
      <c r="A428" s="340" t="s">
        <v>8830</v>
      </c>
      <c r="B428" s="340" t="s">
        <v>8831</v>
      </c>
      <c r="C428" s="340" t="s">
        <v>8831</v>
      </c>
      <c r="D428" s="340" t="s">
        <v>1511</v>
      </c>
      <c r="E428" s="340">
        <f>VLOOKUP(A428,Arkusz1!A:C,3,FALSE)</f>
        <v>16.239999999999998</v>
      </c>
      <c r="F428" s="340" t="s">
        <v>124</v>
      </c>
    </row>
    <row r="429" spans="1:6" ht="15" x14ac:dyDescent="0.25">
      <c r="A429" s="340" t="s">
        <v>8832</v>
      </c>
      <c r="B429" s="340" t="s">
        <v>8833</v>
      </c>
      <c r="C429" s="340" t="s">
        <v>8833</v>
      </c>
      <c r="D429" s="340" t="s">
        <v>1511</v>
      </c>
      <c r="E429" s="340">
        <f>VLOOKUP(A429,Arkusz1!A:C,3,FALSE)</f>
        <v>46.787999999999997</v>
      </c>
      <c r="F429" s="340" t="s">
        <v>124</v>
      </c>
    </row>
    <row r="430" spans="1:6" ht="15" x14ac:dyDescent="0.25">
      <c r="A430" s="340" t="s">
        <v>8834</v>
      </c>
      <c r="B430" s="340" t="s">
        <v>8835</v>
      </c>
      <c r="C430" s="340" t="s">
        <v>8835</v>
      </c>
      <c r="D430" s="340" t="s">
        <v>1511</v>
      </c>
      <c r="E430" s="340">
        <f>VLOOKUP(A430,Arkusz1!A:C,3,FALSE)</f>
        <v>5.66</v>
      </c>
      <c r="F430" s="340" t="s">
        <v>124</v>
      </c>
    </row>
    <row r="431" spans="1:6" ht="15" x14ac:dyDescent="0.25">
      <c r="A431" s="340" t="s">
        <v>6513</v>
      </c>
      <c r="B431" s="340" t="s">
        <v>8437</v>
      </c>
      <c r="C431" s="340" t="s">
        <v>8437</v>
      </c>
      <c r="D431" s="340" t="s">
        <v>1511</v>
      </c>
      <c r="E431" s="340">
        <f>VLOOKUP(A431,Arkusz1!A:C,3,FALSE)</f>
        <v>36</v>
      </c>
      <c r="F431" s="340" t="s">
        <v>499</v>
      </c>
    </row>
    <row r="432" spans="1:6" ht="15" x14ac:dyDescent="0.25">
      <c r="A432" s="340" t="s">
        <v>6518</v>
      </c>
      <c r="B432" s="340" t="s">
        <v>8436</v>
      </c>
      <c r="C432" s="340" t="s">
        <v>8436</v>
      </c>
      <c r="D432" s="340" t="s">
        <v>1511</v>
      </c>
      <c r="E432" s="340">
        <f>VLOOKUP(A432,Arkusz1!A:C,3,FALSE)</f>
        <v>20.43</v>
      </c>
      <c r="F432" s="340" t="s">
        <v>499</v>
      </c>
    </row>
    <row r="433" spans="1:6" ht="15" x14ac:dyDescent="0.25">
      <c r="A433" s="340" t="s">
        <v>6463</v>
      </c>
      <c r="B433" s="340" t="s">
        <v>8433</v>
      </c>
      <c r="C433" s="340" t="s">
        <v>8433</v>
      </c>
      <c r="D433" s="340"/>
      <c r="E433" s="340">
        <f>VLOOKUP(A433,Arkusz1!A:C,3,FALSE)</f>
        <v>204</v>
      </c>
      <c r="F433" s="340" t="s">
        <v>499</v>
      </c>
    </row>
    <row r="434" spans="1:6" ht="15" x14ac:dyDescent="0.25">
      <c r="A434" s="340" t="s">
        <v>6462</v>
      </c>
      <c r="B434" s="340" t="s">
        <v>8432</v>
      </c>
      <c r="C434" s="340" t="s">
        <v>8432</v>
      </c>
      <c r="D434" s="340"/>
      <c r="E434" s="340">
        <f>VLOOKUP(A434,Arkusz1!A:C,3,FALSE)</f>
        <v>270</v>
      </c>
      <c r="F434" s="340" t="s">
        <v>499</v>
      </c>
    </row>
    <row r="435" spans="1:6" ht="15" x14ac:dyDescent="0.25">
      <c r="A435" s="340" t="s">
        <v>8435</v>
      </c>
      <c r="B435" s="340" t="s">
        <v>8836</v>
      </c>
      <c r="C435" s="340" t="s">
        <v>8836</v>
      </c>
      <c r="D435" s="340"/>
      <c r="E435" s="340">
        <f>VLOOKUP(A435,Arkusz1!A:C,3,FALSE)</f>
        <v>0</v>
      </c>
      <c r="F435" s="340"/>
    </row>
    <row r="436" spans="1:6" ht="15" x14ac:dyDescent="0.25">
      <c r="A436" s="340" t="s">
        <v>8434</v>
      </c>
      <c r="B436" s="340" t="s">
        <v>8837</v>
      </c>
      <c r="C436" s="340" t="s">
        <v>8837</v>
      </c>
      <c r="D436" s="340"/>
      <c r="E436" s="340">
        <f>VLOOKUP(A436,Arkusz1!A:C,3,FALSE)</f>
        <v>0</v>
      </c>
      <c r="F436" s="340"/>
    </row>
    <row r="437" spans="1:6" ht="15" x14ac:dyDescent="0.25">
      <c r="A437" s="340" t="s">
        <v>6509</v>
      </c>
      <c r="B437" s="340" t="s">
        <v>8431</v>
      </c>
      <c r="C437" s="340" t="s">
        <v>8431</v>
      </c>
      <c r="D437" s="340" t="s">
        <v>1511</v>
      </c>
      <c r="E437" s="340">
        <f>VLOOKUP(A437,Arkusz1!A:C,3,FALSE)</f>
        <v>17.98</v>
      </c>
      <c r="F437" s="340" t="s">
        <v>499</v>
      </c>
    </row>
    <row r="438" spans="1:6" ht="15" x14ac:dyDescent="0.25">
      <c r="A438" s="340" t="s">
        <v>6519</v>
      </c>
      <c r="B438" s="340" t="s">
        <v>8430</v>
      </c>
      <c r="C438" s="340" t="s">
        <v>8430</v>
      </c>
      <c r="D438" s="340" t="s">
        <v>1511</v>
      </c>
      <c r="E438" s="340">
        <f>VLOOKUP(A438,Arkusz1!A:C,3,FALSE)</f>
        <v>20.43</v>
      </c>
      <c r="F438" s="340" t="s">
        <v>499</v>
      </c>
    </row>
    <row r="439" spans="1:6" ht="15" x14ac:dyDescent="0.25">
      <c r="A439" s="340" t="s">
        <v>6516</v>
      </c>
      <c r="B439" s="340" t="s">
        <v>8429</v>
      </c>
      <c r="C439" s="340" t="s">
        <v>8429</v>
      </c>
      <c r="D439" s="340" t="s">
        <v>1511</v>
      </c>
      <c r="E439" s="340">
        <f>VLOOKUP(A439,Arkusz1!A:C,3,FALSE)</f>
        <v>26.64</v>
      </c>
      <c r="F439" s="340" t="s">
        <v>499</v>
      </c>
    </row>
    <row r="440" spans="1:6" ht="15" x14ac:dyDescent="0.25">
      <c r="A440" s="340" t="s">
        <v>6510</v>
      </c>
      <c r="B440" s="340" t="s">
        <v>8428</v>
      </c>
      <c r="C440" s="340" t="s">
        <v>8428</v>
      </c>
      <c r="D440" s="340" t="s">
        <v>1511</v>
      </c>
      <c r="E440" s="340">
        <f>VLOOKUP(A440,Arkusz1!A:C,3,FALSE)</f>
        <v>26.97</v>
      </c>
      <c r="F440" s="340" t="s">
        <v>499</v>
      </c>
    </row>
    <row r="441" spans="1:6" ht="15" x14ac:dyDescent="0.25">
      <c r="A441" s="340" t="s">
        <v>6511</v>
      </c>
      <c r="B441" s="340" t="s">
        <v>8427</v>
      </c>
      <c r="C441" s="340" t="s">
        <v>8427</v>
      </c>
      <c r="D441" s="340" t="s">
        <v>1511</v>
      </c>
      <c r="E441" s="340">
        <f>VLOOKUP(A441,Arkusz1!A:C,3,FALSE)</f>
        <v>29.82</v>
      </c>
      <c r="F441" s="340" t="s">
        <v>499</v>
      </c>
    </row>
    <row r="442" spans="1:6" ht="15" x14ac:dyDescent="0.25">
      <c r="A442" s="340" t="s">
        <v>6520</v>
      </c>
      <c r="B442" s="340" t="s">
        <v>8426</v>
      </c>
      <c r="C442" s="340" t="s">
        <v>8426</v>
      </c>
      <c r="D442" s="340" t="s">
        <v>1511</v>
      </c>
      <c r="E442" s="340">
        <f>VLOOKUP(A442,Arkusz1!A:C,3,FALSE)</f>
        <v>19.95</v>
      </c>
      <c r="F442" s="340" t="s">
        <v>499</v>
      </c>
    </row>
    <row r="443" spans="1:6" ht="15" x14ac:dyDescent="0.25">
      <c r="A443" s="340" t="s">
        <v>6521</v>
      </c>
      <c r="B443" s="340" t="s">
        <v>8425</v>
      </c>
      <c r="C443" s="340" t="s">
        <v>8425</v>
      </c>
      <c r="D443" s="340" t="s">
        <v>1511</v>
      </c>
      <c r="E443" s="340">
        <f>VLOOKUP(A443,Arkusz1!A:C,3,FALSE)</f>
        <v>25.47</v>
      </c>
      <c r="F443" s="340" t="s">
        <v>499</v>
      </c>
    </row>
    <row r="444" spans="1:6" ht="15" x14ac:dyDescent="0.25">
      <c r="A444" s="340" t="s">
        <v>6517</v>
      </c>
      <c r="B444" s="340" t="s">
        <v>8424</v>
      </c>
      <c r="C444" s="340" t="s">
        <v>8424</v>
      </c>
      <c r="D444" s="340" t="s">
        <v>1511</v>
      </c>
      <c r="E444" s="340">
        <f>VLOOKUP(A444,Arkusz1!A:C,3,FALSE)</f>
        <v>47.04</v>
      </c>
      <c r="F444" s="340" t="s">
        <v>499</v>
      </c>
    </row>
    <row r="445" spans="1:6" ht="15" x14ac:dyDescent="0.25">
      <c r="A445" s="340" t="s">
        <v>6512</v>
      </c>
      <c r="B445" s="340" t="s">
        <v>8423</v>
      </c>
      <c r="C445" s="340" t="s">
        <v>8423</v>
      </c>
      <c r="D445" s="340" t="s">
        <v>1511</v>
      </c>
      <c r="E445" s="340">
        <f>VLOOKUP(A445,Arkusz1!A:C,3,FALSE)</f>
        <v>62.04</v>
      </c>
      <c r="F445" s="340" t="s">
        <v>499</v>
      </c>
    </row>
    <row r="446" spans="1:6" ht="15" x14ac:dyDescent="0.25">
      <c r="A446" s="340" t="s">
        <v>8422</v>
      </c>
      <c r="B446" s="340" t="s">
        <v>8421</v>
      </c>
      <c r="C446" s="340" t="s">
        <v>8421</v>
      </c>
      <c r="D446" s="340"/>
      <c r="E446" s="340">
        <f>VLOOKUP(A446,Arkusz1!A:C,3,FALSE)</f>
        <v>0</v>
      </c>
      <c r="F446" s="340"/>
    </row>
    <row r="447" spans="1:6" ht="15" x14ac:dyDescent="0.25">
      <c r="A447" s="340" t="s">
        <v>8420</v>
      </c>
      <c r="B447" s="340" t="s">
        <v>8419</v>
      </c>
      <c r="C447" s="340" t="s">
        <v>8419</v>
      </c>
      <c r="D447" s="340"/>
      <c r="E447" s="340">
        <f>VLOOKUP(A447,Arkusz1!A:C,3,FALSE)</f>
        <v>0</v>
      </c>
      <c r="F447" s="340"/>
    </row>
    <row r="448" spans="1:6" ht="15" x14ac:dyDescent="0.25">
      <c r="A448" s="340" t="s">
        <v>8418</v>
      </c>
      <c r="B448" s="340" t="s">
        <v>8417</v>
      </c>
      <c r="C448" s="340" t="s">
        <v>9027</v>
      </c>
      <c r="D448" s="340" t="s">
        <v>32</v>
      </c>
      <c r="E448" s="340">
        <f>VLOOKUP(A448,Arkusz1!A:C,3,FALSE)</f>
        <v>1.32</v>
      </c>
      <c r="F448" s="340" t="s">
        <v>131</v>
      </c>
    </row>
    <row r="449" spans="1:6" ht="15" x14ac:dyDescent="0.25">
      <c r="A449" s="340" t="s">
        <v>6505</v>
      </c>
      <c r="B449" s="340" t="s">
        <v>8416</v>
      </c>
      <c r="C449" s="340" t="s">
        <v>8416</v>
      </c>
      <c r="D449" s="340" t="s">
        <v>1511</v>
      </c>
      <c r="E449" s="340">
        <f>VLOOKUP(A449,Arkusz1!A:C,3,FALSE)</f>
        <v>2470.13</v>
      </c>
      <c r="F449" s="340" t="s">
        <v>23</v>
      </c>
    </row>
    <row r="450" spans="1:6" ht="15" x14ac:dyDescent="0.25">
      <c r="A450" s="340" t="s">
        <v>8934</v>
      </c>
      <c r="B450" s="340" t="s">
        <v>8936</v>
      </c>
      <c r="C450" s="340" t="s">
        <v>8936</v>
      </c>
      <c r="D450" s="340" t="s">
        <v>1511</v>
      </c>
      <c r="E450" s="340">
        <f>VLOOKUP(A450,Arkusz1!A:C,3,FALSE)</f>
        <v>3717.25</v>
      </c>
      <c r="F450" s="340" t="s">
        <v>23</v>
      </c>
    </row>
    <row r="451" spans="1:6" ht="15" x14ac:dyDescent="0.25">
      <c r="A451" s="340" t="s">
        <v>8415</v>
      </c>
      <c r="B451" s="340" t="s">
        <v>8414</v>
      </c>
      <c r="C451" s="340" t="s">
        <v>8414</v>
      </c>
      <c r="D451" s="340"/>
      <c r="E451" s="340">
        <f>VLOOKUP(A451,Arkusz1!A:C,3,FALSE)</f>
        <v>4584.83</v>
      </c>
      <c r="F451" s="340" t="s">
        <v>23</v>
      </c>
    </row>
    <row r="452" spans="1:6" ht="15" x14ac:dyDescent="0.25">
      <c r="A452" s="340" t="s">
        <v>6422</v>
      </c>
      <c r="B452" s="340" t="s">
        <v>8413</v>
      </c>
      <c r="C452" s="340" t="s">
        <v>8413</v>
      </c>
      <c r="D452" s="340"/>
      <c r="E452" s="340">
        <f>VLOOKUP(A452,Arkusz1!A:C,3,FALSE)</f>
        <v>4168.29</v>
      </c>
      <c r="F452" s="340" t="s">
        <v>23</v>
      </c>
    </row>
    <row r="453" spans="1:6" ht="15" x14ac:dyDescent="0.25">
      <c r="A453" s="340" t="s">
        <v>8707</v>
      </c>
      <c r="B453" s="340" t="s">
        <v>8708</v>
      </c>
      <c r="C453" s="340" t="s">
        <v>9028</v>
      </c>
      <c r="D453" s="340"/>
      <c r="E453" s="340">
        <f>VLOOKUP(A453,Arkusz1!A:C,3,FALSE)</f>
        <v>3391.5</v>
      </c>
      <c r="F453" s="340" t="s">
        <v>23</v>
      </c>
    </row>
    <row r="454" spans="1:6" ht="15" x14ac:dyDescent="0.25">
      <c r="A454" s="340" t="s">
        <v>8709</v>
      </c>
      <c r="B454" s="340" t="s">
        <v>8710</v>
      </c>
      <c r="C454" s="340" t="s">
        <v>8710</v>
      </c>
      <c r="D454" s="340" t="s">
        <v>1511</v>
      </c>
      <c r="E454" s="340">
        <f>VLOOKUP(A454,Arkusz1!A:C,3,FALSE)</f>
        <v>4228.49</v>
      </c>
      <c r="F454" s="340" t="s">
        <v>23</v>
      </c>
    </row>
    <row r="455" spans="1:6" ht="15" x14ac:dyDescent="0.25">
      <c r="A455" s="340" t="s">
        <v>5761</v>
      </c>
      <c r="B455" s="340" t="s">
        <v>8838</v>
      </c>
      <c r="C455" s="340" t="s">
        <v>9029</v>
      </c>
      <c r="D455" s="340"/>
      <c r="E455" s="340">
        <f>VLOOKUP(A455,Arkusz1!A:C,3,FALSE)</f>
        <v>258.39999999999998</v>
      </c>
      <c r="F455" s="340" t="s">
        <v>46</v>
      </c>
    </row>
    <row r="456" spans="1:6" ht="15" x14ac:dyDescent="0.25">
      <c r="A456" s="340" t="s">
        <v>6346</v>
      </c>
      <c r="B456" s="340" t="s">
        <v>8839</v>
      </c>
      <c r="C456" s="340" t="s">
        <v>8839</v>
      </c>
      <c r="D456" s="340"/>
      <c r="E456" s="340">
        <f>VLOOKUP(A456,Arkusz1!A:C,3,FALSE)</f>
        <v>277.10000000000002</v>
      </c>
      <c r="F456" s="340" t="s">
        <v>46</v>
      </c>
    </row>
    <row r="457" spans="1:6" ht="15" x14ac:dyDescent="0.25">
      <c r="A457" s="340" t="s">
        <v>8840</v>
      </c>
      <c r="B457" s="340" t="s">
        <v>8841</v>
      </c>
      <c r="C457" s="340" t="s">
        <v>9030</v>
      </c>
      <c r="D457" s="340"/>
      <c r="E457" s="340">
        <f>VLOOKUP(A457,Arkusz1!A:C,3,FALSE)</f>
        <v>0</v>
      </c>
      <c r="F457" s="340" t="s">
        <v>46</v>
      </c>
    </row>
    <row r="458" spans="1:6" ht="15" x14ac:dyDescent="0.25">
      <c r="A458" s="340" t="s">
        <v>8842</v>
      </c>
      <c r="B458" s="340" t="s">
        <v>8843</v>
      </c>
      <c r="C458" s="340" t="s">
        <v>8843</v>
      </c>
      <c r="D458" s="340"/>
      <c r="E458" s="340">
        <f>VLOOKUP(A458,Arkusz1!A:C,3,FALSE)</f>
        <v>20.97</v>
      </c>
      <c r="F458" s="340" t="s">
        <v>50</v>
      </c>
    </row>
    <row r="459" spans="1:6" ht="15" x14ac:dyDescent="0.25">
      <c r="A459" s="340" t="s">
        <v>8412</v>
      </c>
      <c r="B459" s="340" t="s">
        <v>8411</v>
      </c>
      <c r="C459" s="340" t="s">
        <v>8411</v>
      </c>
      <c r="D459" s="340"/>
      <c r="E459" s="340">
        <f>VLOOKUP(A459,Arkusz1!A:C,3,FALSE)</f>
        <v>0</v>
      </c>
      <c r="F459" s="340"/>
    </row>
    <row r="460" spans="1:6" ht="15" x14ac:dyDescent="0.25">
      <c r="A460" s="340" t="s">
        <v>8410</v>
      </c>
      <c r="B460" s="340" t="s">
        <v>135</v>
      </c>
      <c r="C460" s="340" t="s">
        <v>9031</v>
      </c>
      <c r="D460" s="340" t="s">
        <v>1511</v>
      </c>
      <c r="E460" s="340">
        <f>VLOOKUP(A460,Arkusz1!A:C,3,FALSE)</f>
        <v>162</v>
      </c>
      <c r="F460" s="340" t="s">
        <v>23</v>
      </c>
    </row>
    <row r="461" spans="1:6" ht="15" x14ac:dyDescent="0.25">
      <c r="A461" s="340" t="s">
        <v>8409</v>
      </c>
      <c r="B461" s="340" t="s">
        <v>2617</v>
      </c>
      <c r="C461" s="340" t="s">
        <v>9032</v>
      </c>
      <c r="D461" s="340"/>
      <c r="E461" s="340" t="e">
        <f>VLOOKUP(A461,Arkusz1!A:C,3,FALSE)</f>
        <v>#N/A</v>
      </c>
      <c r="F461" s="340" t="s">
        <v>23</v>
      </c>
    </row>
    <row r="462" spans="1:6" ht="15" x14ac:dyDescent="0.25">
      <c r="A462" s="340" t="s">
        <v>8408</v>
      </c>
      <c r="B462" s="340" t="s">
        <v>2618</v>
      </c>
      <c r="C462" s="340" t="s">
        <v>2618</v>
      </c>
      <c r="D462" s="340"/>
      <c r="E462" s="340" t="e">
        <f>VLOOKUP(A462,Arkusz1!A:C,3,FALSE)</f>
        <v>#N/A</v>
      </c>
      <c r="F462" s="340" t="s">
        <v>131</v>
      </c>
    </row>
    <row r="463" spans="1:6" ht="15" x14ac:dyDescent="0.25">
      <c r="A463" s="340" t="s">
        <v>8407</v>
      </c>
      <c r="B463" s="340" t="s">
        <v>2620</v>
      </c>
      <c r="C463" s="340" t="s">
        <v>2620</v>
      </c>
      <c r="D463" s="340"/>
      <c r="E463" s="340" t="e">
        <f>VLOOKUP(A463,Arkusz1!A:C,3,FALSE)</f>
        <v>#N/A</v>
      </c>
      <c r="F463" s="340" t="s">
        <v>131</v>
      </c>
    </row>
    <row r="464" spans="1:6" ht="15" x14ac:dyDescent="0.25">
      <c r="A464" s="340" t="s">
        <v>8406</v>
      </c>
      <c r="B464" s="340" t="s">
        <v>2621</v>
      </c>
      <c r="C464" s="340" t="s">
        <v>2621</v>
      </c>
      <c r="D464" s="340"/>
      <c r="E464" s="340" t="e">
        <f>VLOOKUP(A464,Arkusz1!A:C,3,FALSE)</f>
        <v>#N/A</v>
      </c>
      <c r="F464" s="340" t="s">
        <v>131</v>
      </c>
    </row>
    <row r="465" spans="1:6" ht="15" x14ac:dyDescent="0.25">
      <c r="A465" s="340" t="s">
        <v>8405</v>
      </c>
      <c r="B465" s="340" t="s">
        <v>2622</v>
      </c>
      <c r="C465" s="340" t="s">
        <v>2622</v>
      </c>
      <c r="D465" s="340"/>
      <c r="E465" s="340" t="e">
        <f>VLOOKUP(A465,Arkusz1!A:C,3,FALSE)</f>
        <v>#N/A</v>
      </c>
      <c r="F465" s="340" t="s">
        <v>131</v>
      </c>
    </row>
    <row r="466" spans="1:6" ht="15" x14ac:dyDescent="0.25">
      <c r="A466" s="340" t="s">
        <v>8404</v>
      </c>
      <c r="B466" s="340" t="s">
        <v>6331</v>
      </c>
      <c r="C466" s="340" t="s">
        <v>6331</v>
      </c>
      <c r="D466" s="340"/>
      <c r="E466" s="340" t="e">
        <f>VLOOKUP(A466,Arkusz1!A:C,3,FALSE)</f>
        <v>#N/A</v>
      </c>
      <c r="F466" s="340" t="s">
        <v>131</v>
      </c>
    </row>
    <row r="467" spans="1:6" ht="15" x14ac:dyDescent="0.25">
      <c r="A467" s="340" t="s">
        <v>8403</v>
      </c>
      <c r="B467" s="340" t="s">
        <v>2623</v>
      </c>
      <c r="C467" s="340" t="s">
        <v>2623</v>
      </c>
      <c r="D467" s="340"/>
      <c r="E467" s="340" t="e">
        <f>VLOOKUP(A467,Arkusz1!A:C,3,FALSE)</f>
        <v>#N/A</v>
      </c>
      <c r="F467" s="340" t="s">
        <v>131</v>
      </c>
    </row>
    <row r="468" spans="1:6" ht="15" x14ac:dyDescent="0.25">
      <c r="A468" s="340" t="s">
        <v>8402</v>
      </c>
      <c r="B468" s="340" t="s">
        <v>2624</v>
      </c>
      <c r="C468" s="340" t="s">
        <v>2624</v>
      </c>
      <c r="D468" s="340"/>
      <c r="E468" s="340" t="e">
        <f>VLOOKUP(A468,Arkusz1!A:C,3,FALSE)</f>
        <v>#N/A</v>
      </c>
      <c r="F468" s="340" t="s">
        <v>131</v>
      </c>
    </row>
    <row r="469" spans="1:6" ht="15" x14ac:dyDescent="0.25">
      <c r="A469" s="340" t="s">
        <v>8401</v>
      </c>
      <c r="B469" s="340" t="s">
        <v>2625</v>
      </c>
      <c r="C469" s="340" t="s">
        <v>2625</v>
      </c>
      <c r="D469" s="340"/>
      <c r="E469" s="340">
        <f>VLOOKUP(A469,Arkusz1!A:C,3,FALSE)</f>
        <v>4258.24</v>
      </c>
      <c r="F469" s="340" t="s">
        <v>131</v>
      </c>
    </row>
    <row r="470" spans="1:6" ht="15" x14ac:dyDescent="0.25">
      <c r="A470" s="340" t="s">
        <v>8400</v>
      </c>
      <c r="B470" s="340" t="s">
        <v>2626</v>
      </c>
      <c r="C470" s="340" t="s">
        <v>2626</v>
      </c>
      <c r="D470" s="340"/>
      <c r="E470" s="340">
        <f>VLOOKUP(A470,Arkusz1!A:C,3,FALSE)</f>
        <v>7863.44</v>
      </c>
      <c r="F470" s="340" t="s">
        <v>131</v>
      </c>
    </row>
    <row r="471" spans="1:6" ht="15" x14ac:dyDescent="0.25">
      <c r="A471" s="340" t="s">
        <v>8399</v>
      </c>
      <c r="B471" s="340" t="s">
        <v>2627</v>
      </c>
      <c r="C471" s="340" t="s">
        <v>2627</v>
      </c>
      <c r="D471" s="340"/>
      <c r="E471" s="340" t="e">
        <f>VLOOKUP(A471,Arkusz1!A:C,3,FALSE)</f>
        <v>#N/A</v>
      </c>
      <c r="F471" s="340" t="s">
        <v>131</v>
      </c>
    </row>
    <row r="472" spans="1:6" ht="15" x14ac:dyDescent="0.25">
      <c r="A472" s="340" t="s">
        <v>8398</v>
      </c>
      <c r="B472" s="340" t="s">
        <v>2628</v>
      </c>
      <c r="C472" s="340" t="s">
        <v>2628</v>
      </c>
      <c r="D472" s="340"/>
      <c r="E472" s="340" t="e">
        <f>VLOOKUP(A472,Arkusz1!A:C,3,FALSE)</f>
        <v>#N/A</v>
      </c>
      <c r="F472" s="340" t="s">
        <v>131</v>
      </c>
    </row>
    <row r="473" spans="1:6" ht="15" x14ac:dyDescent="0.25">
      <c r="A473" s="340" t="s">
        <v>8397</v>
      </c>
      <c r="B473" s="340" t="s">
        <v>2629</v>
      </c>
      <c r="C473" s="340" t="s">
        <v>2629</v>
      </c>
      <c r="D473" s="340"/>
      <c r="E473" s="340" t="e">
        <f>VLOOKUP(A473,Arkusz1!A:C,3,FALSE)</f>
        <v>#N/A</v>
      </c>
      <c r="F473" s="340" t="s">
        <v>131</v>
      </c>
    </row>
    <row r="474" spans="1:6" ht="15" x14ac:dyDescent="0.25">
      <c r="A474" s="340" t="s">
        <v>8396</v>
      </c>
      <c r="B474" s="340" t="s">
        <v>2630</v>
      </c>
      <c r="C474" s="340" t="s">
        <v>2630</v>
      </c>
      <c r="D474" s="340"/>
      <c r="E474" s="340" t="e">
        <f>VLOOKUP(A474,Arkusz1!A:C,3,FALSE)</f>
        <v>#N/A</v>
      </c>
      <c r="F474" s="340" t="s">
        <v>131</v>
      </c>
    </row>
    <row r="475" spans="1:6" ht="15" x14ac:dyDescent="0.25">
      <c r="A475" s="340" t="s">
        <v>8395</v>
      </c>
      <c r="B475" s="340" t="s">
        <v>2631</v>
      </c>
      <c r="C475" s="340" t="s">
        <v>2631</v>
      </c>
      <c r="D475" s="340"/>
      <c r="E475" s="340" t="e">
        <f>VLOOKUP(A475,Arkusz1!A:C,3,FALSE)</f>
        <v>#N/A</v>
      </c>
      <c r="F475" s="340" t="s">
        <v>131</v>
      </c>
    </row>
    <row r="476" spans="1:6" ht="15" x14ac:dyDescent="0.25">
      <c r="A476" s="340" t="s">
        <v>8394</v>
      </c>
      <c r="B476" s="340" t="s">
        <v>2632</v>
      </c>
      <c r="C476" s="340" t="s">
        <v>2632</v>
      </c>
      <c r="D476" s="340"/>
      <c r="E476" s="340" t="e">
        <f>VLOOKUP(A476,Arkusz1!A:C,3,FALSE)</f>
        <v>#N/A</v>
      </c>
      <c r="F476" s="340" t="s">
        <v>131</v>
      </c>
    </row>
    <row r="477" spans="1:6" ht="15" x14ac:dyDescent="0.25">
      <c r="A477" s="340" t="s">
        <v>8393</v>
      </c>
      <c r="B477" s="340" t="s">
        <v>2633</v>
      </c>
      <c r="C477" s="340" t="s">
        <v>2633</v>
      </c>
      <c r="D477" s="340"/>
      <c r="E477" s="340" t="e">
        <f>VLOOKUP(A477,Arkusz1!A:C,3,FALSE)</f>
        <v>#N/A</v>
      </c>
      <c r="F477" s="340" t="s">
        <v>131</v>
      </c>
    </row>
    <row r="478" spans="1:6" ht="15" x14ac:dyDescent="0.25">
      <c r="A478" s="340" t="s">
        <v>8392</v>
      </c>
      <c r="B478" s="340" t="s">
        <v>2634</v>
      </c>
      <c r="C478" s="340" t="s">
        <v>2634</v>
      </c>
      <c r="D478" s="340"/>
      <c r="E478" s="340" t="e">
        <f>VLOOKUP(A478,Arkusz1!A:C,3,FALSE)</f>
        <v>#N/A</v>
      </c>
      <c r="F478" s="340" t="s">
        <v>131</v>
      </c>
    </row>
    <row r="479" spans="1:6" ht="15" x14ac:dyDescent="0.25">
      <c r="A479" s="340" t="s">
        <v>8391</v>
      </c>
      <c r="B479" s="340" t="s">
        <v>6351</v>
      </c>
      <c r="C479" s="340" t="s">
        <v>6351</v>
      </c>
      <c r="D479" s="340"/>
      <c r="E479" s="340" t="e">
        <f>VLOOKUP(A479,Arkusz1!A:C,3,FALSE)</f>
        <v>#N/A</v>
      </c>
      <c r="F479" s="340" t="s">
        <v>131</v>
      </c>
    </row>
    <row r="480" spans="1:6" ht="15" x14ac:dyDescent="0.25">
      <c r="A480" s="340" t="s">
        <v>8390</v>
      </c>
      <c r="B480" s="340" t="s">
        <v>2635</v>
      </c>
      <c r="C480" s="340" t="s">
        <v>2635</v>
      </c>
      <c r="D480" s="340"/>
      <c r="E480" s="340" t="e">
        <f>VLOOKUP(A480,Arkusz1!A:C,3,FALSE)</f>
        <v>#N/A</v>
      </c>
      <c r="F480" s="340" t="s">
        <v>131</v>
      </c>
    </row>
    <row r="481" spans="1:6" ht="15" x14ac:dyDescent="0.25">
      <c r="A481" s="340" t="s">
        <v>8389</v>
      </c>
      <c r="B481" s="340" t="s">
        <v>2636</v>
      </c>
      <c r="C481" s="340" t="s">
        <v>2636</v>
      </c>
      <c r="D481" s="340"/>
      <c r="E481" s="340" t="e">
        <f>VLOOKUP(A481,Arkusz1!A:C,3,FALSE)</f>
        <v>#N/A</v>
      </c>
      <c r="F481" s="340" t="s">
        <v>131</v>
      </c>
    </row>
    <row r="482" spans="1:6" ht="15" x14ac:dyDescent="0.25">
      <c r="A482" s="340" t="s">
        <v>8388</v>
      </c>
      <c r="B482" s="340" t="s">
        <v>2637</v>
      </c>
      <c r="C482" s="340" t="s">
        <v>2637</v>
      </c>
      <c r="D482" s="340"/>
      <c r="E482" s="340" t="e">
        <f>VLOOKUP(A482,Arkusz1!A:C,3,FALSE)</f>
        <v>#N/A</v>
      </c>
      <c r="F482" s="340" t="s">
        <v>131</v>
      </c>
    </row>
    <row r="483" spans="1:6" ht="15" x14ac:dyDescent="0.25">
      <c r="A483" s="340" t="s">
        <v>2638</v>
      </c>
      <c r="B483" s="340" t="s">
        <v>2639</v>
      </c>
      <c r="C483" s="340" t="s">
        <v>2639</v>
      </c>
      <c r="D483" s="340" t="s">
        <v>2619</v>
      </c>
      <c r="E483" s="340">
        <f>VLOOKUP(A483,Arkusz1!A:C,3,FALSE)</f>
        <v>27405.42</v>
      </c>
      <c r="F483" s="340" t="s">
        <v>131</v>
      </c>
    </row>
    <row r="484" spans="1:6" ht="15" x14ac:dyDescent="0.25">
      <c r="A484" s="340" t="s">
        <v>8387</v>
      </c>
      <c r="B484" s="340" t="s">
        <v>8386</v>
      </c>
      <c r="C484" s="340" t="s">
        <v>9033</v>
      </c>
      <c r="D484" s="340"/>
      <c r="E484" s="340">
        <f>VLOOKUP(A484,Arkusz1!A:C,3,FALSE)</f>
        <v>0</v>
      </c>
      <c r="F484" s="340" t="s">
        <v>30</v>
      </c>
    </row>
    <row r="485" spans="1:6" ht="15" x14ac:dyDescent="0.25">
      <c r="A485" s="340" t="s">
        <v>136</v>
      </c>
      <c r="B485" s="340" t="s">
        <v>137</v>
      </c>
      <c r="C485" s="340" t="s">
        <v>138</v>
      </c>
      <c r="D485" s="340" t="s">
        <v>1511</v>
      </c>
      <c r="E485" s="340">
        <f>VLOOKUP(A485,Arkusz1!A:C,3,FALSE)</f>
        <v>575.22</v>
      </c>
      <c r="F485" s="340" t="s">
        <v>30</v>
      </c>
    </row>
    <row r="486" spans="1:6" ht="15" x14ac:dyDescent="0.25">
      <c r="A486" s="340" t="s">
        <v>6098</v>
      </c>
      <c r="B486" s="340" t="s">
        <v>6099</v>
      </c>
      <c r="C486" s="340" t="s">
        <v>6100</v>
      </c>
      <c r="D486" s="340" t="s">
        <v>1511</v>
      </c>
      <c r="E486" s="340">
        <f>VLOOKUP(A486,Arkusz1!A:C,3,FALSE)</f>
        <v>589.89</v>
      </c>
      <c r="F486" s="340" t="s">
        <v>30</v>
      </c>
    </row>
    <row r="487" spans="1:6" ht="15" x14ac:dyDescent="0.25">
      <c r="A487" s="340" t="s">
        <v>139</v>
      </c>
      <c r="B487" s="340" t="s">
        <v>140</v>
      </c>
      <c r="C487" s="340" t="s">
        <v>141</v>
      </c>
      <c r="D487" s="340" t="s">
        <v>1511</v>
      </c>
      <c r="E487" s="340">
        <f>VLOOKUP(A487,Arkusz1!A:C,3,FALSE)</f>
        <v>439.95</v>
      </c>
      <c r="F487" s="340" t="s">
        <v>30</v>
      </c>
    </row>
    <row r="488" spans="1:6" ht="15" x14ac:dyDescent="0.25">
      <c r="A488" s="340" t="s">
        <v>142</v>
      </c>
      <c r="B488" s="340" t="s">
        <v>143</v>
      </c>
      <c r="C488" s="340" t="s">
        <v>144</v>
      </c>
      <c r="D488" s="340" t="s">
        <v>1511</v>
      </c>
      <c r="E488" s="340">
        <f>VLOOKUP(A488,Arkusz1!A:C,3,FALSE)</f>
        <v>481.5</v>
      </c>
      <c r="F488" s="340" t="s">
        <v>30</v>
      </c>
    </row>
    <row r="489" spans="1:6" ht="15" x14ac:dyDescent="0.25">
      <c r="A489" s="340" t="s">
        <v>145</v>
      </c>
      <c r="B489" s="340" t="s">
        <v>146</v>
      </c>
      <c r="C489" s="340" t="s">
        <v>147</v>
      </c>
      <c r="D489" s="340" t="s">
        <v>1511</v>
      </c>
      <c r="E489" s="340">
        <f>VLOOKUP(A489,Arkusz1!A:C,3,FALSE)</f>
        <v>626.85</v>
      </c>
      <c r="F489" s="340" t="s">
        <v>30</v>
      </c>
    </row>
    <row r="490" spans="1:6" ht="15" x14ac:dyDescent="0.25">
      <c r="A490" s="340" t="s">
        <v>148</v>
      </c>
      <c r="B490" s="340" t="s">
        <v>149</v>
      </c>
      <c r="C490" s="340" t="s">
        <v>150</v>
      </c>
      <c r="D490" s="340" t="s">
        <v>1511</v>
      </c>
      <c r="E490" s="340">
        <f>VLOOKUP(A490,Arkusz1!A:C,3,FALSE)</f>
        <v>696.33</v>
      </c>
      <c r="F490" s="340" t="s">
        <v>30</v>
      </c>
    </row>
    <row r="491" spans="1:6" ht="15" x14ac:dyDescent="0.25">
      <c r="A491" s="340" t="s">
        <v>151</v>
      </c>
      <c r="B491" s="340" t="s">
        <v>152</v>
      </c>
      <c r="C491" s="340" t="s">
        <v>153</v>
      </c>
      <c r="D491" s="340" t="s">
        <v>1511</v>
      </c>
      <c r="E491" s="340">
        <f>VLOOKUP(A491,Arkusz1!A:C,3,FALSE)</f>
        <v>598.95000000000005</v>
      </c>
      <c r="F491" s="340" t="s">
        <v>30</v>
      </c>
    </row>
    <row r="492" spans="1:6" ht="15" x14ac:dyDescent="0.25">
      <c r="A492" s="340" t="s">
        <v>8385</v>
      </c>
      <c r="B492" s="340" t="s">
        <v>8384</v>
      </c>
      <c r="C492" s="340" t="s">
        <v>8384</v>
      </c>
      <c r="D492" s="340"/>
      <c r="E492" s="340" t="e">
        <f>VLOOKUP(A492,Arkusz1!A:C,3,FALSE)</f>
        <v>#N/A</v>
      </c>
      <c r="F492" s="340" t="s">
        <v>30</v>
      </c>
    </row>
    <row r="493" spans="1:6" ht="15" x14ac:dyDescent="0.25">
      <c r="A493" s="340" t="s">
        <v>2640</v>
      </c>
      <c r="B493" s="340" t="s">
        <v>2641</v>
      </c>
      <c r="C493" s="340" t="s">
        <v>2641</v>
      </c>
      <c r="D493" s="340"/>
      <c r="E493" s="340">
        <f>VLOOKUP(A493,Arkusz1!A:C,3,FALSE)</f>
        <v>356.46</v>
      </c>
      <c r="F493" s="340" t="s">
        <v>462</v>
      </c>
    </row>
    <row r="494" spans="1:6" ht="15" x14ac:dyDescent="0.25">
      <c r="A494" s="340" t="s">
        <v>2642</v>
      </c>
      <c r="B494" s="340" t="s">
        <v>2643</v>
      </c>
      <c r="C494" s="340" t="s">
        <v>2643</v>
      </c>
      <c r="D494" s="340"/>
      <c r="E494" s="340">
        <f>VLOOKUP(A494,Arkusz1!A:C,3,FALSE)</f>
        <v>0</v>
      </c>
      <c r="F494" s="340" t="s">
        <v>462</v>
      </c>
    </row>
    <row r="495" spans="1:6" ht="15" x14ac:dyDescent="0.25">
      <c r="A495" s="340" t="s">
        <v>1943</v>
      </c>
      <c r="B495" s="340" t="s">
        <v>2644</v>
      </c>
      <c r="C495" s="340" t="s">
        <v>2644</v>
      </c>
      <c r="D495" s="340"/>
      <c r="E495" s="340">
        <f>VLOOKUP(A495,Arkusz1!A:C,3,FALSE)</f>
        <v>0</v>
      </c>
      <c r="F495" s="340" t="s">
        <v>462</v>
      </c>
    </row>
    <row r="496" spans="1:6" ht="15" x14ac:dyDescent="0.25">
      <c r="A496" s="340" t="s">
        <v>1944</v>
      </c>
      <c r="B496" s="340" t="s">
        <v>2645</v>
      </c>
      <c r="C496" s="340" t="s">
        <v>2645</v>
      </c>
      <c r="D496" s="340"/>
      <c r="E496" s="340">
        <f>VLOOKUP(A496,Arkusz1!A:C,3,FALSE)</f>
        <v>273.82</v>
      </c>
      <c r="F496" s="340" t="s">
        <v>462</v>
      </c>
    </row>
    <row r="497" spans="1:6" ht="15" x14ac:dyDescent="0.25">
      <c r="A497" s="340" t="s">
        <v>8383</v>
      </c>
      <c r="B497" s="340" t="s">
        <v>8382</v>
      </c>
      <c r="C497" s="340" t="s">
        <v>8382</v>
      </c>
      <c r="D497" s="340"/>
      <c r="E497" s="340" t="e">
        <f>VLOOKUP(A497,Arkusz1!A:C,3,FALSE)</f>
        <v>#N/A</v>
      </c>
      <c r="F497" s="340" t="s">
        <v>30</v>
      </c>
    </row>
    <row r="498" spans="1:6" ht="15" x14ac:dyDescent="0.25">
      <c r="A498" s="340" t="s">
        <v>8381</v>
      </c>
      <c r="B498" s="340" t="s">
        <v>8380</v>
      </c>
      <c r="C498" s="340" t="s">
        <v>8380</v>
      </c>
      <c r="D498" s="340"/>
      <c r="E498" s="340" t="e">
        <f>VLOOKUP(A498,Arkusz1!A:C,3,FALSE)</f>
        <v>#N/A</v>
      </c>
      <c r="F498" s="340" t="s">
        <v>30</v>
      </c>
    </row>
    <row r="499" spans="1:6" ht="15" x14ac:dyDescent="0.25">
      <c r="A499" s="340" t="s">
        <v>2051</v>
      </c>
      <c r="B499" s="340" t="s">
        <v>2646</v>
      </c>
      <c r="C499" s="340" t="s">
        <v>2646</v>
      </c>
      <c r="D499" s="340"/>
      <c r="E499" s="340">
        <f>VLOOKUP(A499,Arkusz1!A:C,3,FALSE)</f>
        <v>0</v>
      </c>
      <c r="F499" s="340" t="s">
        <v>462</v>
      </c>
    </row>
    <row r="500" spans="1:6" ht="15" x14ac:dyDescent="0.25">
      <c r="A500" s="340" t="s">
        <v>2047</v>
      </c>
      <c r="B500" s="340" t="s">
        <v>2647</v>
      </c>
      <c r="C500" s="340" t="s">
        <v>2647</v>
      </c>
      <c r="D500" s="340"/>
      <c r="E500" s="340">
        <f>VLOOKUP(A500,Arkusz1!A:C,3,FALSE)</f>
        <v>476.62</v>
      </c>
      <c r="F500" s="340" t="s">
        <v>462</v>
      </c>
    </row>
    <row r="501" spans="1:6" ht="15" x14ac:dyDescent="0.25">
      <c r="A501" s="340" t="s">
        <v>2048</v>
      </c>
      <c r="B501" s="340" t="s">
        <v>2648</v>
      </c>
      <c r="C501" s="340" t="s">
        <v>2648</v>
      </c>
      <c r="D501" s="340"/>
      <c r="E501" s="340">
        <f>VLOOKUP(A501,Arkusz1!A:C,3,FALSE)</f>
        <v>503.28</v>
      </c>
      <c r="F501" s="340" t="s">
        <v>462</v>
      </c>
    </row>
    <row r="502" spans="1:6" ht="15" x14ac:dyDescent="0.25">
      <c r="A502" s="340" t="s">
        <v>2050</v>
      </c>
      <c r="B502" s="340" t="s">
        <v>2649</v>
      </c>
      <c r="C502" s="340" t="s">
        <v>2649</v>
      </c>
      <c r="D502" s="340"/>
      <c r="E502" s="340">
        <f>VLOOKUP(A502,Arkusz1!A:C,3,FALSE)</f>
        <v>644.08000000000004</v>
      </c>
      <c r="F502" s="340" t="s">
        <v>462</v>
      </c>
    </row>
    <row r="503" spans="1:6" ht="15" x14ac:dyDescent="0.25">
      <c r="A503" s="340" t="s">
        <v>2049</v>
      </c>
      <c r="B503" s="340" t="s">
        <v>2650</v>
      </c>
      <c r="C503" s="340" t="s">
        <v>2650</v>
      </c>
      <c r="D503" s="340"/>
      <c r="E503" s="340">
        <f>VLOOKUP(A503,Arkusz1!A:C,3,FALSE)</f>
        <v>542.88</v>
      </c>
      <c r="F503" s="340" t="s">
        <v>462</v>
      </c>
    </row>
    <row r="504" spans="1:6" ht="15" x14ac:dyDescent="0.25">
      <c r="A504" s="340" t="s">
        <v>2052</v>
      </c>
      <c r="B504" s="340" t="s">
        <v>2651</v>
      </c>
      <c r="C504" s="340" t="s">
        <v>2651</v>
      </c>
      <c r="D504" s="340"/>
      <c r="E504" s="340">
        <f>VLOOKUP(A504,Arkusz1!A:C,3,FALSE)</f>
        <v>0</v>
      </c>
      <c r="F504" s="340" t="s">
        <v>462</v>
      </c>
    </row>
    <row r="505" spans="1:6" ht="15" x14ac:dyDescent="0.25">
      <c r="A505" s="340" t="s">
        <v>8379</v>
      </c>
      <c r="B505" s="340" t="s">
        <v>8378</v>
      </c>
      <c r="C505" s="340" t="s">
        <v>6424</v>
      </c>
      <c r="D505" s="340"/>
      <c r="E505" s="340" t="e">
        <f>VLOOKUP(A505,Arkusz1!A:C,3,FALSE)</f>
        <v>#N/A</v>
      </c>
      <c r="F505" s="340" t="s">
        <v>30</v>
      </c>
    </row>
    <row r="506" spans="1:6" ht="15" x14ac:dyDescent="0.25">
      <c r="A506" s="340" t="s">
        <v>5867</v>
      </c>
      <c r="B506" s="340" t="s">
        <v>5868</v>
      </c>
      <c r="C506" s="340" t="s">
        <v>9034</v>
      </c>
      <c r="D506" s="340" t="s">
        <v>1511</v>
      </c>
      <c r="E506" s="340">
        <f>VLOOKUP(A506,Arkusz1!A:C,3,FALSE)</f>
        <v>290</v>
      </c>
      <c r="F506" s="340" t="s">
        <v>30</v>
      </c>
    </row>
    <row r="507" spans="1:6" ht="15" x14ac:dyDescent="0.25">
      <c r="A507" s="340" t="s">
        <v>6093</v>
      </c>
      <c r="B507" s="340" t="s">
        <v>6106</v>
      </c>
      <c r="C507" s="340" t="s">
        <v>9035</v>
      </c>
      <c r="D507" s="340" t="s">
        <v>1511</v>
      </c>
      <c r="E507" s="340">
        <f>VLOOKUP(A507,Arkusz1!A:C,3,FALSE)</f>
        <v>246.51</v>
      </c>
      <c r="F507" s="340" t="s">
        <v>30</v>
      </c>
    </row>
    <row r="508" spans="1:6" ht="15" x14ac:dyDescent="0.25">
      <c r="A508" s="340" t="s">
        <v>2652</v>
      </c>
      <c r="B508" s="340" t="s">
        <v>2653</v>
      </c>
      <c r="C508" s="340" t="s">
        <v>2653</v>
      </c>
      <c r="D508" s="340"/>
      <c r="E508" s="340">
        <f>VLOOKUP(A508,Arkusz1!A:C,3,FALSE)</f>
        <v>0</v>
      </c>
      <c r="F508" s="340" t="s">
        <v>462</v>
      </c>
    </row>
    <row r="509" spans="1:6" ht="15" x14ac:dyDescent="0.25">
      <c r="A509" s="340" t="s">
        <v>2654</v>
      </c>
      <c r="B509" s="340" t="s">
        <v>2653</v>
      </c>
      <c r="C509" s="340" t="s">
        <v>2653</v>
      </c>
      <c r="D509" s="340"/>
      <c r="E509" s="340">
        <f>VLOOKUP(A509,Arkusz1!A:C,3,FALSE)</f>
        <v>0</v>
      </c>
      <c r="F509" s="340" t="s">
        <v>462</v>
      </c>
    </row>
    <row r="510" spans="1:6" ht="15" x14ac:dyDescent="0.25">
      <c r="A510" s="340" t="s">
        <v>2657</v>
      </c>
      <c r="B510" s="340" t="s">
        <v>2656</v>
      </c>
      <c r="C510" s="340" t="s">
        <v>2656</v>
      </c>
      <c r="D510" s="340"/>
      <c r="E510" s="340">
        <f>VLOOKUP(A510,Arkusz1!A:C,3,FALSE)</f>
        <v>0</v>
      </c>
      <c r="F510" s="340" t="s">
        <v>462</v>
      </c>
    </row>
    <row r="511" spans="1:6" ht="15" x14ac:dyDescent="0.25">
      <c r="A511" s="340" t="s">
        <v>2655</v>
      </c>
      <c r="B511" s="340" t="s">
        <v>2656</v>
      </c>
      <c r="C511" s="340" t="s">
        <v>2656</v>
      </c>
      <c r="D511" s="340"/>
      <c r="E511" s="340">
        <f>VLOOKUP(A511,Arkusz1!A:C,3,FALSE)</f>
        <v>0</v>
      </c>
      <c r="F511" s="340" t="s">
        <v>462</v>
      </c>
    </row>
    <row r="512" spans="1:6" ht="15" x14ac:dyDescent="0.25">
      <c r="A512" s="340" t="s">
        <v>2658</v>
      </c>
      <c r="B512" s="340" t="s">
        <v>2659</v>
      </c>
      <c r="C512" s="340" t="s">
        <v>2659</v>
      </c>
      <c r="D512" s="340"/>
      <c r="E512" s="340">
        <f>VLOOKUP(A512,Arkusz1!A:C,3,FALSE)</f>
        <v>200.18</v>
      </c>
      <c r="F512" s="340" t="s">
        <v>462</v>
      </c>
    </row>
    <row r="513" spans="1:6" ht="15" x14ac:dyDescent="0.25">
      <c r="A513" s="340" t="s">
        <v>2660</v>
      </c>
      <c r="B513" s="340" t="s">
        <v>2659</v>
      </c>
      <c r="C513" s="340" t="s">
        <v>2659</v>
      </c>
      <c r="D513" s="340"/>
      <c r="E513" s="340">
        <f>VLOOKUP(A513,Arkusz1!A:C,3,FALSE)</f>
        <v>0</v>
      </c>
      <c r="F513" s="340" t="s">
        <v>462</v>
      </c>
    </row>
    <row r="514" spans="1:6" ht="15" x14ac:dyDescent="0.25">
      <c r="A514" s="340" t="s">
        <v>2663</v>
      </c>
      <c r="B514" s="340" t="s">
        <v>2662</v>
      </c>
      <c r="C514" s="340" t="s">
        <v>2662</v>
      </c>
      <c r="D514" s="340"/>
      <c r="E514" s="340">
        <f>VLOOKUP(A514,Arkusz1!A:C,3,FALSE)</f>
        <v>0</v>
      </c>
      <c r="F514" s="340" t="s">
        <v>462</v>
      </c>
    </row>
    <row r="515" spans="1:6" ht="15" x14ac:dyDescent="0.25">
      <c r="A515" s="340" t="s">
        <v>2661</v>
      </c>
      <c r="B515" s="340" t="s">
        <v>2662</v>
      </c>
      <c r="C515" s="340" t="s">
        <v>2662</v>
      </c>
      <c r="D515" s="340"/>
      <c r="E515" s="340">
        <f>VLOOKUP(A515,Arkusz1!A:C,3,FALSE)</f>
        <v>0</v>
      </c>
      <c r="F515" s="340" t="s">
        <v>462</v>
      </c>
    </row>
    <row r="516" spans="1:6" ht="15" x14ac:dyDescent="0.25">
      <c r="A516" s="340" t="s">
        <v>2664</v>
      </c>
      <c r="B516" s="340" t="s">
        <v>2665</v>
      </c>
      <c r="C516" s="340" t="s">
        <v>2665</v>
      </c>
      <c r="D516" s="340"/>
      <c r="E516" s="340">
        <f>VLOOKUP(A516,Arkusz1!A:C,3,FALSE)</f>
        <v>0</v>
      </c>
      <c r="F516" s="340" t="s">
        <v>462</v>
      </c>
    </row>
    <row r="517" spans="1:6" ht="15" x14ac:dyDescent="0.25">
      <c r="A517" s="340" t="s">
        <v>2666</v>
      </c>
      <c r="B517" s="340" t="s">
        <v>2667</v>
      </c>
      <c r="C517" s="340" t="s">
        <v>2667</v>
      </c>
      <c r="D517" s="340"/>
      <c r="E517" s="340">
        <f>VLOOKUP(A517,Arkusz1!A:C,3,FALSE)</f>
        <v>0</v>
      </c>
      <c r="F517" s="340" t="s">
        <v>462</v>
      </c>
    </row>
    <row r="518" spans="1:6" ht="15" x14ac:dyDescent="0.25">
      <c r="A518" s="340" t="s">
        <v>2668</v>
      </c>
      <c r="B518" s="340" t="s">
        <v>2667</v>
      </c>
      <c r="C518" s="340" t="s">
        <v>2667</v>
      </c>
      <c r="D518" s="340"/>
      <c r="E518" s="340">
        <f>VLOOKUP(A518,Arkusz1!A:C,3,FALSE)</f>
        <v>359.84</v>
      </c>
      <c r="F518" s="340" t="s">
        <v>462</v>
      </c>
    </row>
    <row r="519" spans="1:6" ht="15" x14ac:dyDescent="0.25">
      <c r="A519" s="340" t="s">
        <v>8377</v>
      </c>
      <c r="B519" s="340" t="s">
        <v>8376</v>
      </c>
      <c r="C519" s="340" t="s">
        <v>8376</v>
      </c>
      <c r="D519" s="340"/>
      <c r="E519" s="340">
        <f>VLOOKUP(A519,Arkusz1!A:C,3,FALSE)</f>
        <v>268.22000000000003</v>
      </c>
      <c r="F519" s="340" t="s">
        <v>8891</v>
      </c>
    </row>
    <row r="520" spans="1:6" ht="15" x14ac:dyDescent="0.25">
      <c r="A520" s="340" t="s">
        <v>8375</v>
      </c>
      <c r="B520" s="340" t="s">
        <v>8374</v>
      </c>
      <c r="C520" s="340" t="s">
        <v>8374</v>
      </c>
      <c r="D520" s="340"/>
      <c r="E520" s="340" t="e">
        <f>VLOOKUP(A520,Arkusz1!A:C,3,FALSE)</f>
        <v>#N/A</v>
      </c>
      <c r="F520" s="340" t="s">
        <v>119</v>
      </c>
    </row>
    <row r="521" spans="1:6" ht="15" x14ac:dyDescent="0.25">
      <c r="A521" s="340" t="s">
        <v>8844</v>
      </c>
      <c r="B521" s="340" t="s">
        <v>8845</v>
      </c>
      <c r="C521" s="340" t="s">
        <v>9036</v>
      </c>
      <c r="D521" s="340"/>
      <c r="E521" s="340">
        <f>VLOOKUP(A521,Arkusz1!A:C,3,FALSE)</f>
        <v>0</v>
      </c>
      <c r="F521" s="340" t="s">
        <v>8898</v>
      </c>
    </row>
    <row r="522" spans="1:6" ht="15" x14ac:dyDescent="0.25">
      <c r="A522" s="340" t="s">
        <v>8373</v>
      </c>
      <c r="B522" s="340" t="s">
        <v>8372</v>
      </c>
      <c r="C522" s="340" t="s">
        <v>8372</v>
      </c>
      <c r="D522" s="340"/>
      <c r="E522" s="340">
        <f>VLOOKUP(A522,Arkusz1!A:C,3,FALSE)</f>
        <v>0</v>
      </c>
      <c r="F522" s="340" t="s">
        <v>8898</v>
      </c>
    </row>
    <row r="523" spans="1:6" ht="15" x14ac:dyDescent="0.25">
      <c r="A523" s="340" t="s">
        <v>8371</v>
      </c>
      <c r="B523" s="340" t="s">
        <v>8370</v>
      </c>
      <c r="C523" s="340" t="s">
        <v>8370</v>
      </c>
      <c r="D523" s="340"/>
      <c r="E523" s="340">
        <f>VLOOKUP(A523,Arkusz1!A:C,3,FALSE)</f>
        <v>0</v>
      </c>
      <c r="F523" s="340" t="s">
        <v>8898</v>
      </c>
    </row>
    <row r="524" spans="1:6" ht="15" x14ac:dyDescent="0.25">
      <c r="A524" s="340" t="s">
        <v>8369</v>
      </c>
      <c r="B524" s="340" t="s">
        <v>8368</v>
      </c>
      <c r="C524" s="340" t="s">
        <v>8368</v>
      </c>
      <c r="D524" s="340"/>
      <c r="E524" s="340">
        <f>VLOOKUP(A524,Arkusz1!A:C,3,FALSE)</f>
        <v>1470.94</v>
      </c>
      <c r="F524" s="340" t="s">
        <v>8898</v>
      </c>
    </row>
    <row r="525" spans="1:6" ht="15" x14ac:dyDescent="0.25">
      <c r="A525" s="340" t="s">
        <v>8367</v>
      </c>
      <c r="B525" s="340" t="s">
        <v>8366</v>
      </c>
      <c r="C525" s="340" t="s">
        <v>8366</v>
      </c>
      <c r="D525" s="340" t="s">
        <v>1511</v>
      </c>
      <c r="E525" s="340">
        <f>VLOOKUP(A525,Arkusz1!A:C,3,FALSE)</f>
        <v>79.239999999999995</v>
      </c>
      <c r="F525" s="340" t="s">
        <v>8898</v>
      </c>
    </row>
    <row r="526" spans="1:6" ht="15" x14ac:dyDescent="0.25">
      <c r="A526" s="340" t="s">
        <v>8365</v>
      </c>
      <c r="B526" s="340" t="s">
        <v>8364</v>
      </c>
      <c r="C526" s="340" t="s">
        <v>8364</v>
      </c>
      <c r="D526" s="340"/>
      <c r="E526" s="340">
        <f>VLOOKUP(A526,Arkusz1!A:C,3,FALSE)</f>
        <v>95.45</v>
      </c>
      <c r="F526" s="340" t="s">
        <v>8898</v>
      </c>
    </row>
    <row r="527" spans="1:6" ht="15" x14ac:dyDescent="0.25">
      <c r="A527" s="340" t="s">
        <v>2670</v>
      </c>
      <c r="B527" s="340" t="s">
        <v>2669</v>
      </c>
      <c r="C527" s="340" t="s">
        <v>2669</v>
      </c>
      <c r="D527" s="340"/>
      <c r="E527" s="340">
        <f>VLOOKUP(A527,Arkusz1!A:C,3,FALSE)</f>
        <v>409.24</v>
      </c>
      <c r="F527" s="340" t="s">
        <v>462</v>
      </c>
    </row>
    <row r="528" spans="1:6" ht="15" x14ac:dyDescent="0.25">
      <c r="A528" s="340" t="s">
        <v>2219</v>
      </c>
      <c r="B528" s="340" t="s">
        <v>2669</v>
      </c>
      <c r="C528" s="340" t="s">
        <v>2669</v>
      </c>
      <c r="D528" s="340"/>
      <c r="E528" s="340">
        <f>VLOOKUP(A528,Arkusz1!A:C,3,FALSE)</f>
        <v>697.86</v>
      </c>
      <c r="F528" s="340" t="s">
        <v>462</v>
      </c>
    </row>
    <row r="529" spans="1:6" ht="15" x14ac:dyDescent="0.25">
      <c r="A529" s="340" t="s">
        <v>2671</v>
      </c>
      <c r="B529" s="340" t="s">
        <v>2672</v>
      </c>
      <c r="C529" s="340" t="s">
        <v>2672</v>
      </c>
      <c r="D529" s="340"/>
      <c r="E529" s="340">
        <f>VLOOKUP(A529,Arkusz1!A:C,3,FALSE)</f>
        <v>0</v>
      </c>
      <c r="F529" s="340" t="s">
        <v>462</v>
      </c>
    </row>
    <row r="530" spans="1:6" ht="15" x14ac:dyDescent="0.25">
      <c r="A530" s="340" t="s">
        <v>8363</v>
      </c>
      <c r="B530" s="340" t="s">
        <v>8362</v>
      </c>
      <c r="C530" s="340" t="s">
        <v>8362</v>
      </c>
      <c r="D530" s="340"/>
      <c r="E530" s="340">
        <f>VLOOKUP(A530,Arkusz1!A:C,3,FALSE)</f>
        <v>124</v>
      </c>
      <c r="F530" s="340" t="s">
        <v>8891</v>
      </c>
    </row>
    <row r="531" spans="1:6" ht="15" x14ac:dyDescent="0.25">
      <c r="A531" s="340" t="s">
        <v>2673</v>
      </c>
      <c r="B531" s="340" t="s">
        <v>2674</v>
      </c>
      <c r="C531" s="340" t="s">
        <v>2674</v>
      </c>
      <c r="D531" s="340"/>
      <c r="E531" s="340">
        <f>VLOOKUP(A531,Arkusz1!A:C,3,FALSE)</f>
        <v>270.14</v>
      </c>
      <c r="F531" s="340" t="s">
        <v>462</v>
      </c>
    </row>
    <row r="532" spans="1:6" ht="15" x14ac:dyDescent="0.25">
      <c r="A532" s="340" t="s">
        <v>2217</v>
      </c>
      <c r="B532" s="340" t="s">
        <v>2674</v>
      </c>
      <c r="C532" s="340" t="s">
        <v>2674</v>
      </c>
      <c r="D532" s="340"/>
      <c r="E532" s="340">
        <f>VLOOKUP(A532,Arkusz1!A:C,3,FALSE)</f>
        <v>189.06</v>
      </c>
      <c r="F532" s="340" t="s">
        <v>462</v>
      </c>
    </row>
    <row r="533" spans="1:6" ht="15" x14ac:dyDescent="0.25">
      <c r="A533" s="340" t="s">
        <v>8361</v>
      </c>
      <c r="B533" s="340" t="s">
        <v>8360</v>
      </c>
      <c r="C533" s="340" t="s">
        <v>8360</v>
      </c>
      <c r="D533" s="340"/>
      <c r="E533" s="340">
        <f>VLOOKUP(A533,Arkusz1!A:C,3,FALSE)</f>
        <v>302.60000000000002</v>
      </c>
      <c r="F533" s="340" t="s">
        <v>8891</v>
      </c>
    </row>
    <row r="534" spans="1:6" ht="15" x14ac:dyDescent="0.25">
      <c r="A534" s="340" t="s">
        <v>8359</v>
      </c>
      <c r="B534" s="340" t="s">
        <v>8358</v>
      </c>
      <c r="C534" s="340" t="s">
        <v>8358</v>
      </c>
      <c r="D534" s="340"/>
      <c r="E534" s="340">
        <f>VLOOKUP(A534,Arkusz1!A:C,3,FALSE)</f>
        <v>300</v>
      </c>
      <c r="F534" s="340" t="s">
        <v>8891</v>
      </c>
    </row>
    <row r="535" spans="1:6" ht="15" x14ac:dyDescent="0.25">
      <c r="A535" s="340" t="s">
        <v>2676</v>
      </c>
      <c r="B535" s="340" t="s">
        <v>2675</v>
      </c>
      <c r="C535" s="340" t="s">
        <v>2675</v>
      </c>
      <c r="D535" s="340"/>
      <c r="E535" s="340">
        <f>VLOOKUP(A535,Arkusz1!A:C,3,FALSE)</f>
        <v>318.52</v>
      </c>
      <c r="F535" s="340" t="s">
        <v>462</v>
      </c>
    </row>
    <row r="536" spans="1:6" ht="15" x14ac:dyDescent="0.25">
      <c r="A536" s="340" t="s">
        <v>2218</v>
      </c>
      <c r="B536" s="340" t="s">
        <v>2675</v>
      </c>
      <c r="C536" s="340" t="s">
        <v>2675</v>
      </c>
      <c r="D536" s="340"/>
      <c r="E536" s="340">
        <f>VLOOKUP(A536,Arkusz1!A:C,3,FALSE)</f>
        <v>657.42</v>
      </c>
      <c r="F536" s="340" t="s">
        <v>462</v>
      </c>
    </row>
    <row r="537" spans="1:6" ht="15" x14ac:dyDescent="0.25">
      <c r="A537" s="340" t="s">
        <v>2677</v>
      </c>
      <c r="B537" s="340" t="s">
        <v>8357</v>
      </c>
      <c r="C537" s="340" t="s">
        <v>2678</v>
      </c>
      <c r="D537" s="340"/>
      <c r="E537" s="340">
        <f>VLOOKUP(A537,Arkusz1!A:C,3,FALSE)</f>
        <v>0</v>
      </c>
      <c r="F537" s="340" t="s">
        <v>462</v>
      </c>
    </row>
    <row r="538" spans="1:6" ht="15" x14ac:dyDescent="0.25">
      <c r="A538" s="340" t="s">
        <v>2679</v>
      </c>
      <c r="B538" s="340" t="s">
        <v>2680</v>
      </c>
      <c r="C538" s="340" t="s">
        <v>2680</v>
      </c>
      <c r="D538" s="340"/>
      <c r="E538" s="340">
        <f>VLOOKUP(A538,Arkusz1!A:C,3,FALSE)</f>
        <v>100</v>
      </c>
      <c r="F538" s="340" t="s">
        <v>462</v>
      </c>
    </row>
    <row r="539" spans="1:6" ht="15" x14ac:dyDescent="0.25">
      <c r="A539" s="340" t="s">
        <v>2681</v>
      </c>
      <c r="B539" s="340" t="s">
        <v>8356</v>
      </c>
      <c r="C539" s="340" t="s">
        <v>8356</v>
      </c>
      <c r="D539" s="340"/>
      <c r="E539" s="340">
        <f>VLOOKUP(A539,Arkusz1!A:C,3,FALSE)</f>
        <v>0</v>
      </c>
      <c r="F539" s="340" t="s">
        <v>462</v>
      </c>
    </row>
    <row r="540" spans="1:6" ht="15" x14ac:dyDescent="0.25">
      <c r="A540" s="340" t="s">
        <v>8355</v>
      </c>
      <c r="B540" s="340" t="s">
        <v>8354</v>
      </c>
      <c r="C540" s="340" t="s">
        <v>8354</v>
      </c>
      <c r="D540" s="340"/>
      <c r="E540" s="340">
        <f>VLOOKUP(A540,Arkusz1!A:C,3,FALSE)</f>
        <v>2</v>
      </c>
      <c r="F540" s="340" t="s">
        <v>8891</v>
      </c>
    </row>
    <row r="541" spans="1:6" ht="15" x14ac:dyDescent="0.25">
      <c r="A541" s="340" t="s">
        <v>8353</v>
      </c>
      <c r="B541" s="340" t="s">
        <v>8352</v>
      </c>
      <c r="C541" s="340" t="s">
        <v>8352</v>
      </c>
      <c r="D541" s="340"/>
      <c r="E541" s="340">
        <f>VLOOKUP(A541,Arkusz1!A:C,3,FALSE)</f>
        <v>0</v>
      </c>
      <c r="F541" s="340"/>
    </row>
    <row r="542" spans="1:6" ht="15" x14ac:dyDescent="0.25">
      <c r="A542" s="340" t="s">
        <v>2682</v>
      </c>
      <c r="B542" s="340" t="s">
        <v>2683</v>
      </c>
      <c r="C542" s="340" t="s">
        <v>2683</v>
      </c>
      <c r="D542" s="340"/>
      <c r="E542" s="340">
        <f>VLOOKUP(A542,Arkusz1!A:C,3,FALSE)</f>
        <v>0</v>
      </c>
      <c r="F542" s="340" t="s">
        <v>462</v>
      </c>
    </row>
    <row r="543" spans="1:6" ht="15" x14ac:dyDescent="0.25">
      <c r="A543" s="340" t="s">
        <v>2684</v>
      </c>
      <c r="B543" s="340" t="s">
        <v>2685</v>
      </c>
      <c r="C543" s="340" t="s">
        <v>2685</v>
      </c>
      <c r="D543" s="340"/>
      <c r="E543" s="340">
        <f>VLOOKUP(A543,Arkusz1!A:C,3,FALSE)</f>
        <v>806.4</v>
      </c>
      <c r="F543" s="340" t="s">
        <v>462</v>
      </c>
    </row>
    <row r="544" spans="1:6" ht="15" x14ac:dyDescent="0.25">
      <c r="A544" s="340" t="s">
        <v>2686</v>
      </c>
      <c r="B544" s="340" t="s">
        <v>8351</v>
      </c>
      <c r="C544" s="340" t="s">
        <v>8351</v>
      </c>
      <c r="D544" s="340"/>
      <c r="E544" s="340">
        <f>VLOOKUP(A544,Arkusz1!A:C,3,FALSE)</f>
        <v>0</v>
      </c>
      <c r="F544" s="340" t="s">
        <v>462</v>
      </c>
    </row>
    <row r="545" spans="1:6" ht="15" x14ac:dyDescent="0.25">
      <c r="A545" s="340" t="s">
        <v>2220</v>
      </c>
      <c r="B545" s="340" t="s">
        <v>2687</v>
      </c>
      <c r="C545" s="340" t="s">
        <v>2687</v>
      </c>
      <c r="D545" s="340"/>
      <c r="E545" s="340">
        <f>VLOOKUP(A545,Arkusz1!A:C,3,FALSE)</f>
        <v>962.78</v>
      </c>
      <c r="F545" s="340" t="s">
        <v>462</v>
      </c>
    </row>
    <row r="546" spans="1:6" ht="15" x14ac:dyDescent="0.25">
      <c r="A546" s="340" t="s">
        <v>2221</v>
      </c>
      <c r="B546" s="340" t="s">
        <v>2688</v>
      </c>
      <c r="C546" s="340" t="s">
        <v>2688</v>
      </c>
      <c r="D546" s="340"/>
      <c r="E546" s="340">
        <f>VLOOKUP(A546,Arkusz1!A:C,3,FALSE)</f>
        <v>0</v>
      </c>
      <c r="F546" s="340" t="s">
        <v>462</v>
      </c>
    </row>
    <row r="547" spans="1:6" ht="15" x14ac:dyDescent="0.25">
      <c r="A547" s="340" t="s">
        <v>2689</v>
      </c>
      <c r="B547" s="340" t="s">
        <v>2690</v>
      </c>
      <c r="C547" s="340" t="s">
        <v>2691</v>
      </c>
      <c r="D547" s="340"/>
      <c r="E547" s="340">
        <f>VLOOKUP(A547,Arkusz1!A:C,3,FALSE)</f>
        <v>0</v>
      </c>
      <c r="F547" s="340" t="s">
        <v>462</v>
      </c>
    </row>
    <row r="548" spans="1:6" ht="15" x14ac:dyDescent="0.25">
      <c r="A548" s="340" t="s">
        <v>2692</v>
      </c>
      <c r="B548" s="340" t="s">
        <v>2693</v>
      </c>
      <c r="C548" s="340" t="s">
        <v>2694</v>
      </c>
      <c r="D548" s="340"/>
      <c r="E548" s="340">
        <f>VLOOKUP(A548,Arkusz1!A:C,3,FALSE)</f>
        <v>0</v>
      </c>
      <c r="F548" s="340" t="s">
        <v>462</v>
      </c>
    </row>
    <row r="549" spans="1:6" ht="15" x14ac:dyDescent="0.25">
      <c r="A549" s="340" t="s">
        <v>2695</v>
      </c>
      <c r="B549" s="340" t="s">
        <v>2693</v>
      </c>
      <c r="C549" s="340" t="s">
        <v>2696</v>
      </c>
      <c r="D549" s="340"/>
      <c r="E549" s="340">
        <f>VLOOKUP(A549,Arkusz1!A:C,3,FALSE)</f>
        <v>0</v>
      </c>
      <c r="F549" s="340" t="s">
        <v>462</v>
      </c>
    </row>
    <row r="550" spans="1:6" ht="15" x14ac:dyDescent="0.25">
      <c r="A550" s="340" t="s">
        <v>2697</v>
      </c>
      <c r="B550" s="340" t="s">
        <v>2698</v>
      </c>
      <c r="C550" s="340" t="s">
        <v>2699</v>
      </c>
      <c r="D550" s="340"/>
      <c r="E550" s="340">
        <f>VLOOKUP(A550,Arkusz1!A:C,3,FALSE)</f>
        <v>0</v>
      </c>
      <c r="F550" s="340" t="s">
        <v>462</v>
      </c>
    </row>
    <row r="551" spans="1:6" ht="15" x14ac:dyDescent="0.25">
      <c r="A551" s="340" t="s">
        <v>2700</v>
      </c>
      <c r="B551" s="340" t="s">
        <v>2698</v>
      </c>
      <c r="C551" s="340" t="s">
        <v>2701</v>
      </c>
      <c r="D551" s="340"/>
      <c r="E551" s="340">
        <f>VLOOKUP(A551,Arkusz1!A:C,3,FALSE)</f>
        <v>0</v>
      </c>
      <c r="F551" s="340" t="s">
        <v>462</v>
      </c>
    </row>
    <row r="552" spans="1:6" ht="15" x14ac:dyDescent="0.25">
      <c r="A552" s="340" t="s">
        <v>2702</v>
      </c>
      <c r="B552" s="340" t="s">
        <v>2698</v>
      </c>
      <c r="C552" s="340" t="s">
        <v>2703</v>
      </c>
      <c r="D552" s="340"/>
      <c r="E552" s="340">
        <f>VLOOKUP(A552,Arkusz1!A:C,3,FALSE)</f>
        <v>0</v>
      </c>
      <c r="F552" s="340" t="s">
        <v>462</v>
      </c>
    </row>
    <row r="553" spans="1:6" ht="15" x14ac:dyDescent="0.25">
      <c r="A553" s="340" t="s">
        <v>2704</v>
      </c>
      <c r="B553" s="340" t="s">
        <v>2705</v>
      </c>
      <c r="C553" s="340" t="s">
        <v>2706</v>
      </c>
      <c r="D553" s="340"/>
      <c r="E553" s="340">
        <f>VLOOKUP(A553,Arkusz1!A:C,3,FALSE)</f>
        <v>0</v>
      </c>
      <c r="F553" s="340" t="s">
        <v>462</v>
      </c>
    </row>
    <row r="554" spans="1:6" ht="15" x14ac:dyDescent="0.25">
      <c r="A554" s="340" t="s">
        <v>2707</v>
      </c>
      <c r="B554" s="340" t="s">
        <v>2708</v>
      </c>
      <c r="C554" s="340" t="s">
        <v>2709</v>
      </c>
      <c r="D554" s="340"/>
      <c r="E554" s="340">
        <f>VLOOKUP(A554,Arkusz1!A:C,3,FALSE)</f>
        <v>0</v>
      </c>
      <c r="F554" s="340" t="s">
        <v>462</v>
      </c>
    </row>
    <row r="555" spans="1:6" ht="15" x14ac:dyDescent="0.25">
      <c r="A555" s="340" t="s">
        <v>2710</v>
      </c>
      <c r="B555" s="340" t="s">
        <v>2708</v>
      </c>
      <c r="C555" s="340" t="s">
        <v>2711</v>
      </c>
      <c r="D555" s="340"/>
      <c r="E555" s="340">
        <f>VLOOKUP(A555,Arkusz1!A:C,3,FALSE)</f>
        <v>0</v>
      </c>
      <c r="F555" s="340" t="s">
        <v>462</v>
      </c>
    </row>
    <row r="556" spans="1:6" ht="15" x14ac:dyDescent="0.25">
      <c r="A556" s="340" t="s">
        <v>2712</v>
      </c>
      <c r="B556" s="340" t="s">
        <v>2713</v>
      </c>
      <c r="C556" s="340" t="s">
        <v>2714</v>
      </c>
      <c r="D556" s="340"/>
      <c r="E556" s="340">
        <f>VLOOKUP(A556,Arkusz1!A:C,3,FALSE)</f>
        <v>0</v>
      </c>
      <c r="F556" s="340" t="s">
        <v>462</v>
      </c>
    </row>
    <row r="557" spans="1:6" ht="15" x14ac:dyDescent="0.25">
      <c r="A557" s="340" t="s">
        <v>2715</v>
      </c>
      <c r="B557" s="340" t="s">
        <v>2716</v>
      </c>
      <c r="C557" s="340" t="s">
        <v>2717</v>
      </c>
      <c r="D557" s="340"/>
      <c r="E557" s="340">
        <f>VLOOKUP(A557,Arkusz1!A:C,3,FALSE)</f>
        <v>0</v>
      </c>
      <c r="F557" s="340" t="s">
        <v>462</v>
      </c>
    </row>
    <row r="558" spans="1:6" ht="15" x14ac:dyDescent="0.25">
      <c r="A558" s="340" t="s">
        <v>2718</v>
      </c>
      <c r="B558" s="340" t="s">
        <v>2716</v>
      </c>
      <c r="C558" s="340" t="s">
        <v>2719</v>
      </c>
      <c r="D558" s="340"/>
      <c r="E558" s="340">
        <f>VLOOKUP(A558,Arkusz1!A:C,3,FALSE)</f>
        <v>0</v>
      </c>
      <c r="F558" s="340" t="s">
        <v>462</v>
      </c>
    </row>
    <row r="559" spans="1:6" ht="15" x14ac:dyDescent="0.25">
      <c r="A559" s="340" t="s">
        <v>2720</v>
      </c>
      <c r="B559" s="340" t="s">
        <v>2716</v>
      </c>
      <c r="C559" s="340" t="s">
        <v>2721</v>
      </c>
      <c r="D559" s="340"/>
      <c r="E559" s="340">
        <f>VLOOKUP(A559,Arkusz1!A:C,3,FALSE)</f>
        <v>0</v>
      </c>
      <c r="F559" s="340" t="s">
        <v>462</v>
      </c>
    </row>
    <row r="560" spans="1:6" ht="15" x14ac:dyDescent="0.25">
      <c r="A560" s="340" t="s">
        <v>2722</v>
      </c>
      <c r="B560" s="340" t="s">
        <v>2723</v>
      </c>
      <c r="C560" s="340" t="s">
        <v>2724</v>
      </c>
      <c r="D560" s="340"/>
      <c r="E560" s="340">
        <f>VLOOKUP(A560,Arkusz1!A:C,3,FALSE)</f>
        <v>0</v>
      </c>
      <c r="F560" s="340" t="s">
        <v>462</v>
      </c>
    </row>
    <row r="561" spans="1:6" ht="15" x14ac:dyDescent="0.25">
      <c r="A561" s="340" t="s">
        <v>1895</v>
      </c>
      <c r="B561" s="340" t="s">
        <v>8350</v>
      </c>
      <c r="C561" s="340" t="s">
        <v>2725</v>
      </c>
      <c r="D561" s="340" t="s">
        <v>1511</v>
      </c>
      <c r="E561" s="340">
        <f>VLOOKUP(A561,Arkusz1!A:C,3,FALSE)</f>
        <v>230.66</v>
      </c>
      <c r="F561" s="340" t="s">
        <v>30</v>
      </c>
    </row>
    <row r="562" spans="1:6" ht="15" x14ac:dyDescent="0.25">
      <c r="A562" s="340" t="s">
        <v>2054</v>
      </c>
      <c r="B562" s="340" t="s">
        <v>2726</v>
      </c>
      <c r="C562" s="340" t="s">
        <v>2726</v>
      </c>
      <c r="D562" s="340"/>
      <c r="E562" s="340">
        <f>VLOOKUP(A562,Arkusz1!A:C,3,FALSE)</f>
        <v>0</v>
      </c>
      <c r="F562" s="340" t="s">
        <v>462</v>
      </c>
    </row>
    <row r="563" spans="1:6" ht="15" x14ac:dyDescent="0.25">
      <c r="A563" s="340" t="s">
        <v>2055</v>
      </c>
      <c r="B563" s="340" t="s">
        <v>2727</v>
      </c>
      <c r="C563" s="340" t="s">
        <v>2727</v>
      </c>
      <c r="D563" s="340"/>
      <c r="E563" s="340">
        <f>VLOOKUP(A563,Arkusz1!A:C,3,FALSE)</f>
        <v>0</v>
      </c>
      <c r="F563" s="340" t="s">
        <v>462</v>
      </c>
    </row>
    <row r="564" spans="1:6" ht="15" x14ac:dyDescent="0.25">
      <c r="A564" s="340" t="s">
        <v>2056</v>
      </c>
      <c r="B564" s="340" t="s">
        <v>2728</v>
      </c>
      <c r="C564" s="340" t="s">
        <v>2728</v>
      </c>
      <c r="D564" s="340"/>
      <c r="E564" s="340">
        <f>VLOOKUP(A564,Arkusz1!A:C,3,FALSE)</f>
        <v>0</v>
      </c>
      <c r="F564" s="340" t="s">
        <v>462</v>
      </c>
    </row>
    <row r="565" spans="1:6" ht="15" x14ac:dyDescent="0.25">
      <c r="A565" s="340" t="s">
        <v>8349</v>
      </c>
      <c r="B565" s="340" t="s">
        <v>8348</v>
      </c>
      <c r="C565" s="340" t="s">
        <v>8348</v>
      </c>
      <c r="D565" s="340"/>
      <c r="E565" s="340">
        <f>VLOOKUP(A565,Arkusz1!A:C,3,FALSE)</f>
        <v>42924</v>
      </c>
      <c r="F565" s="340" t="s">
        <v>8891</v>
      </c>
    </row>
    <row r="566" spans="1:6" ht="15" x14ac:dyDescent="0.25">
      <c r="A566" s="340" t="s">
        <v>2729</v>
      </c>
      <c r="B566" s="340" t="s">
        <v>2730</v>
      </c>
      <c r="C566" s="340" t="s">
        <v>2730</v>
      </c>
      <c r="D566" s="340"/>
      <c r="E566" s="340">
        <f>VLOOKUP(A566,Arkusz1!A:C,3,FALSE)</f>
        <v>132.94</v>
      </c>
      <c r="F566" s="340" t="s">
        <v>124</v>
      </c>
    </row>
    <row r="567" spans="1:6" ht="15" x14ac:dyDescent="0.25">
      <c r="A567" s="340" t="s">
        <v>8347</v>
      </c>
      <c r="B567" s="340" t="s">
        <v>8346</v>
      </c>
      <c r="C567" s="340" t="s">
        <v>8346</v>
      </c>
      <c r="D567" s="340"/>
      <c r="E567" s="340">
        <f>VLOOKUP(A567,Arkusz1!A:C,3,FALSE)</f>
        <v>22.06</v>
      </c>
      <c r="F567" s="340" t="s">
        <v>8899</v>
      </c>
    </row>
    <row r="568" spans="1:6" ht="15" x14ac:dyDescent="0.25">
      <c r="A568" s="340" t="s">
        <v>8345</v>
      </c>
      <c r="B568" s="340" t="s">
        <v>8344</v>
      </c>
      <c r="C568" s="340" t="s">
        <v>8344</v>
      </c>
      <c r="D568" s="340"/>
      <c r="E568" s="340">
        <f>VLOOKUP(A568,Arkusz1!A:C,3,FALSE)</f>
        <v>0</v>
      </c>
      <c r="F568" s="340" t="s">
        <v>46</v>
      </c>
    </row>
    <row r="569" spans="1:6" ht="15" x14ac:dyDescent="0.25">
      <c r="A569" s="340" t="s">
        <v>8343</v>
      </c>
      <c r="B569" s="340" t="s">
        <v>8342</v>
      </c>
      <c r="C569" s="340" t="s">
        <v>8342</v>
      </c>
      <c r="D569" s="340"/>
      <c r="E569" s="340">
        <f>VLOOKUP(A569,Arkusz1!A:C,3,FALSE)</f>
        <v>0</v>
      </c>
      <c r="F569" s="340" t="s">
        <v>46</v>
      </c>
    </row>
    <row r="570" spans="1:6" ht="15" x14ac:dyDescent="0.25">
      <c r="A570" s="340" t="s">
        <v>8846</v>
      </c>
      <c r="B570" s="340" t="s">
        <v>8847</v>
      </c>
      <c r="C570" s="340" t="s">
        <v>8847</v>
      </c>
      <c r="D570" s="340"/>
      <c r="E570" s="340">
        <f>VLOOKUP(A570,Arkusz1!A:C,3,FALSE)</f>
        <v>0</v>
      </c>
      <c r="F570" s="340" t="s">
        <v>30</v>
      </c>
    </row>
    <row r="571" spans="1:6" ht="15" x14ac:dyDescent="0.25">
      <c r="A571" s="340" t="s">
        <v>8341</v>
      </c>
      <c r="B571" s="340" t="s">
        <v>8340</v>
      </c>
      <c r="C571" s="340" t="s">
        <v>8340</v>
      </c>
      <c r="D571" s="340"/>
      <c r="E571" s="340">
        <f>VLOOKUP(A571,Arkusz1!A:C,3,FALSE)</f>
        <v>14.58</v>
      </c>
      <c r="F571" s="340" t="s">
        <v>8899</v>
      </c>
    </row>
    <row r="572" spans="1:6" ht="15" x14ac:dyDescent="0.25">
      <c r="A572" s="340" t="s">
        <v>8339</v>
      </c>
      <c r="B572" s="340" t="s">
        <v>8338</v>
      </c>
      <c r="C572" s="340" t="s">
        <v>9037</v>
      </c>
      <c r="D572" s="340"/>
      <c r="E572" s="340" t="e">
        <f>VLOOKUP(A572,Arkusz1!A:C,3,FALSE)</f>
        <v>#N/A</v>
      </c>
      <c r="F572" s="340" t="s">
        <v>30</v>
      </c>
    </row>
    <row r="573" spans="1:6" ht="15" x14ac:dyDescent="0.25">
      <c r="A573" s="340" t="s">
        <v>8337</v>
      </c>
      <c r="B573" s="340" t="s">
        <v>8336</v>
      </c>
      <c r="C573" s="340" t="s">
        <v>8336</v>
      </c>
      <c r="D573" s="340"/>
      <c r="E573" s="340">
        <f>VLOOKUP(A573,Arkusz1!A:C,3,FALSE)</f>
        <v>8.52</v>
      </c>
      <c r="F573" s="340" t="s">
        <v>8899</v>
      </c>
    </row>
    <row r="574" spans="1:6" ht="15" x14ac:dyDescent="0.25">
      <c r="A574" s="340" t="s">
        <v>2731</v>
      </c>
      <c r="B574" s="340" t="s">
        <v>2732</v>
      </c>
      <c r="C574" s="340" t="s">
        <v>9038</v>
      </c>
      <c r="D574" s="340"/>
      <c r="E574" s="340">
        <f>VLOOKUP(A574,Arkusz1!A:C,3,FALSE)</f>
        <v>0</v>
      </c>
      <c r="F574" s="340" t="s">
        <v>462</v>
      </c>
    </row>
    <row r="575" spans="1:6" ht="15" x14ac:dyDescent="0.25">
      <c r="A575" s="340" t="s">
        <v>2733</v>
      </c>
      <c r="B575" s="340" t="s">
        <v>2734</v>
      </c>
      <c r="C575" s="340" t="s">
        <v>2735</v>
      </c>
      <c r="D575" s="340"/>
      <c r="E575" s="340">
        <f>VLOOKUP(A575,Arkusz1!A:C,3,FALSE)</f>
        <v>0</v>
      </c>
      <c r="F575" s="340" t="s">
        <v>462</v>
      </c>
    </row>
    <row r="576" spans="1:6" ht="15" x14ac:dyDescent="0.25">
      <c r="A576" s="340" t="s">
        <v>2736</v>
      </c>
      <c r="B576" s="340" t="s">
        <v>2737</v>
      </c>
      <c r="C576" s="340" t="s">
        <v>2738</v>
      </c>
      <c r="D576" s="340"/>
      <c r="E576" s="340">
        <f>VLOOKUP(A576,Arkusz1!A:C,3,FALSE)</f>
        <v>0</v>
      </c>
      <c r="F576" s="340" t="s">
        <v>462</v>
      </c>
    </row>
    <row r="577" spans="1:6" ht="15" x14ac:dyDescent="0.25">
      <c r="A577" s="340" t="s">
        <v>2739</v>
      </c>
      <c r="B577" s="340" t="s">
        <v>2740</v>
      </c>
      <c r="C577" s="340" t="s">
        <v>2741</v>
      </c>
      <c r="D577" s="340"/>
      <c r="E577" s="340">
        <f>VLOOKUP(A577,Arkusz1!A:C,3,FALSE)</f>
        <v>0</v>
      </c>
      <c r="F577" s="340" t="s">
        <v>462</v>
      </c>
    </row>
    <row r="578" spans="1:6" ht="15" x14ac:dyDescent="0.25">
      <c r="A578" s="340" t="s">
        <v>8335</v>
      </c>
      <c r="B578" s="340" t="s">
        <v>2742</v>
      </c>
      <c r="C578" s="340" t="s">
        <v>2742</v>
      </c>
      <c r="D578" s="340"/>
      <c r="E578" s="340" t="e">
        <f>VLOOKUP(A578,Arkusz1!A:C,3,FALSE)</f>
        <v>#N/A</v>
      </c>
      <c r="F578" s="340" t="s">
        <v>30</v>
      </c>
    </row>
    <row r="579" spans="1:6" ht="15" x14ac:dyDescent="0.25">
      <c r="A579" s="340" t="s">
        <v>155</v>
      </c>
      <c r="B579" s="340" t="s">
        <v>156</v>
      </c>
      <c r="C579" s="340" t="s">
        <v>157</v>
      </c>
      <c r="D579" s="340" t="s">
        <v>1511</v>
      </c>
      <c r="E579" s="340">
        <f>VLOOKUP(A579,Arkusz1!A:C,3,FALSE)</f>
        <v>79.17</v>
      </c>
      <c r="F579" s="340" t="s">
        <v>30</v>
      </c>
    </row>
    <row r="580" spans="1:6" ht="15" x14ac:dyDescent="0.25">
      <c r="A580" s="340" t="s">
        <v>158</v>
      </c>
      <c r="B580" s="340" t="s">
        <v>156</v>
      </c>
      <c r="C580" s="340" t="s">
        <v>159</v>
      </c>
      <c r="D580" s="340" t="s">
        <v>1511</v>
      </c>
      <c r="E580" s="340">
        <f>VLOOKUP(A580,Arkusz1!A:C,3,FALSE)</f>
        <v>90.69</v>
      </c>
      <c r="F580" s="340" t="s">
        <v>30</v>
      </c>
    </row>
    <row r="581" spans="1:6" ht="15" x14ac:dyDescent="0.25">
      <c r="A581" s="340" t="s">
        <v>160</v>
      </c>
      <c r="B581" s="340" t="s">
        <v>156</v>
      </c>
      <c r="C581" s="340" t="s">
        <v>161</v>
      </c>
      <c r="D581" s="340" t="s">
        <v>1511</v>
      </c>
      <c r="E581" s="340">
        <f>VLOOKUP(A581,Arkusz1!A:C,3,FALSE)</f>
        <v>117.54</v>
      </c>
      <c r="F581" s="340" t="s">
        <v>30</v>
      </c>
    </row>
    <row r="582" spans="1:6" ht="15" x14ac:dyDescent="0.25">
      <c r="A582" s="340" t="s">
        <v>162</v>
      </c>
      <c r="B582" s="340" t="s">
        <v>156</v>
      </c>
      <c r="C582" s="340" t="s">
        <v>163</v>
      </c>
      <c r="D582" s="340" t="s">
        <v>1511</v>
      </c>
      <c r="E582" s="340">
        <f>VLOOKUP(A582,Arkusz1!A:C,3,FALSE)</f>
        <v>104.1</v>
      </c>
      <c r="F582" s="340" t="s">
        <v>30</v>
      </c>
    </row>
    <row r="583" spans="1:6" ht="15" x14ac:dyDescent="0.25">
      <c r="A583" s="340" t="s">
        <v>164</v>
      </c>
      <c r="B583" s="340" t="s">
        <v>156</v>
      </c>
      <c r="C583" s="340" t="s">
        <v>165</v>
      </c>
      <c r="D583" s="340" t="s">
        <v>1511</v>
      </c>
      <c r="E583" s="340">
        <f>VLOOKUP(A583,Arkusz1!A:C,3,FALSE)</f>
        <v>122.85</v>
      </c>
      <c r="F583" s="340" t="s">
        <v>30</v>
      </c>
    </row>
    <row r="584" spans="1:6" ht="15" x14ac:dyDescent="0.25">
      <c r="A584" s="340" t="s">
        <v>166</v>
      </c>
      <c r="B584" s="340" t="s">
        <v>156</v>
      </c>
      <c r="C584" s="340" t="s">
        <v>167</v>
      </c>
      <c r="D584" s="340" t="s">
        <v>1511</v>
      </c>
      <c r="E584" s="340">
        <f>VLOOKUP(A584,Arkusz1!A:C,3,FALSE)</f>
        <v>149.34</v>
      </c>
      <c r="F584" s="340" t="s">
        <v>30</v>
      </c>
    </row>
    <row r="585" spans="1:6" ht="15" x14ac:dyDescent="0.25">
      <c r="A585" s="340" t="s">
        <v>168</v>
      </c>
      <c r="B585" s="340" t="s">
        <v>156</v>
      </c>
      <c r="C585" s="340" t="s">
        <v>169</v>
      </c>
      <c r="D585" s="340" t="s">
        <v>1511</v>
      </c>
      <c r="E585" s="340">
        <f>VLOOKUP(A585,Arkusz1!A:C,3,FALSE)</f>
        <v>227.34</v>
      </c>
      <c r="F585" s="340" t="s">
        <v>30</v>
      </c>
    </row>
    <row r="586" spans="1:6" ht="15" x14ac:dyDescent="0.25">
      <c r="A586" s="340" t="s">
        <v>5770</v>
      </c>
      <c r="B586" s="340" t="s">
        <v>5771</v>
      </c>
      <c r="C586" s="340" t="s">
        <v>5771</v>
      </c>
      <c r="D586" s="340"/>
      <c r="E586" s="340">
        <f>VLOOKUP(A586,Arkusz1!A:C,3,FALSE)</f>
        <v>696.34</v>
      </c>
      <c r="F586" s="340" t="s">
        <v>462</v>
      </c>
    </row>
    <row r="587" spans="1:6" ht="15" x14ac:dyDescent="0.25">
      <c r="A587" s="340" t="s">
        <v>2743</v>
      </c>
      <c r="B587" s="340" t="s">
        <v>2744</v>
      </c>
      <c r="C587" s="340" t="s">
        <v>2744</v>
      </c>
      <c r="D587" s="340"/>
      <c r="E587" s="340">
        <f>VLOOKUP(A587,Arkusz1!A:C,3,FALSE)</f>
        <v>572.4</v>
      </c>
      <c r="F587" s="340" t="s">
        <v>462</v>
      </c>
    </row>
    <row r="588" spans="1:6" ht="15" x14ac:dyDescent="0.25">
      <c r="A588" s="340" t="s">
        <v>2745</v>
      </c>
      <c r="B588" s="340" t="s">
        <v>2746</v>
      </c>
      <c r="C588" s="340" t="s">
        <v>2746</v>
      </c>
      <c r="D588" s="340"/>
      <c r="E588" s="340">
        <f>VLOOKUP(A588,Arkusz1!A:C,3,FALSE)</f>
        <v>947.5</v>
      </c>
      <c r="F588" s="340" t="s">
        <v>462</v>
      </c>
    </row>
    <row r="589" spans="1:6" ht="15" x14ac:dyDescent="0.25">
      <c r="A589" s="340" t="s">
        <v>2747</v>
      </c>
      <c r="B589" s="340" t="s">
        <v>2748</v>
      </c>
      <c r="C589" s="340" t="s">
        <v>2748</v>
      </c>
      <c r="D589" s="340"/>
      <c r="E589" s="340">
        <f>VLOOKUP(A589,Arkusz1!A:C,3,FALSE)</f>
        <v>662.5</v>
      </c>
      <c r="F589" s="340" t="s">
        <v>462</v>
      </c>
    </row>
    <row r="590" spans="1:6" ht="15" x14ac:dyDescent="0.25">
      <c r="A590" s="340" t="s">
        <v>2749</v>
      </c>
      <c r="B590" s="340" t="s">
        <v>2750</v>
      </c>
      <c r="C590" s="340" t="s">
        <v>2750</v>
      </c>
      <c r="D590" s="340"/>
      <c r="E590" s="340">
        <f>VLOOKUP(A590,Arkusz1!A:C,3,FALSE)</f>
        <v>1455.74</v>
      </c>
      <c r="F590" s="340" t="s">
        <v>462</v>
      </c>
    </row>
    <row r="591" spans="1:6" ht="15" x14ac:dyDescent="0.25">
      <c r="A591" s="340" t="s">
        <v>2751</v>
      </c>
      <c r="B591" s="340" t="s">
        <v>2752</v>
      </c>
      <c r="C591" s="340" t="s">
        <v>2752</v>
      </c>
      <c r="D591" s="340"/>
      <c r="E591" s="340">
        <f>VLOOKUP(A591,Arkusz1!A:C,3,FALSE)</f>
        <v>970</v>
      </c>
      <c r="F591" s="340" t="s">
        <v>462</v>
      </c>
    </row>
    <row r="592" spans="1:6" ht="15" x14ac:dyDescent="0.25">
      <c r="A592" s="340" t="s">
        <v>2753</v>
      </c>
      <c r="B592" s="340" t="s">
        <v>2754</v>
      </c>
      <c r="C592" s="340" t="s">
        <v>2754</v>
      </c>
      <c r="D592" s="340"/>
      <c r="E592" s="340">
        <f>VLOOKUP(A592,Arkusz1!A:C,3,FALSE)</f>
        <v>1437.5</v>
      </c>
      <c r="F592" s="340" t="s">
        <v>462</v>
      </c>
    </row>
    <row r="593" spans="1:6" ht="15" x14ac:dyDescent="0.25">
      <c r="A593" s="340" t="s">
        <v>6101</v>
      </c>
      <c r="B593" s="340" t="s">
        <v>6102</v>
      </c>
      <c r="C593" s="340" t="s">
        <v>9039</v>
      </c>
      <c r="D593" s="340"/>
      <c r="E593" s="340">
        <f>VLOOKUP(A593,Arkusz1!A:C,3,FALSE)</f>
        <v>276.60000000000002</v>
      </c>
      <c r="F593" s="340" t="s">
        <v>30</v>
      </c>
    </row>
    <row r="594" spans="1:6" ht="15" x14ac:dyDescent="0.25">
      <c r="A594" s="340" t="s">
        <v>8334</v>
      </c>
      <c r="B594" s="340" t="s">
        <v>6028</v>
      </c>
      <c r="C594" s="340" t="s">
        <v>9040</v>
      </c>
      <c r="D594" s="340"/>
      <c r="E594" s="340">
        <f>VLOOKUP(A594,Arkusz1!A:C,3,FALSE)</f>
        <v>271.08</v>
      </c>
      <c r="F594" s="340" t="s">
        <v>30</v>
      </c>
    </row>
    <row r="595" spans="1:6" ht="15" x14ac:dyDescent="0.25">
      <c r="A595" s="340" t="s">
        <v>5957</v>
      </c>
      <c r="B595" s="340" t="s">
        <v>5958</v>
      </c>
      <c r="C595" s="340" t="s">
        <v>5959</v>
      </c>
      <c r="D595" s="340"/>
      <c r="E595" s="340">
        <f>VLOOKUP(A595,Arkusz1!A:C,3,FALSE)</f>
        <v>374.82</v>
      </c>
      <c r="F595" s="340" t="s">
        <v>30</v>
      </c>
    </row>
    <row r="596" spans="1:6" ht="15" x14ac:dyDescent="0.25">
      <c r="A596" s="340" t="s">
        <v>5697</v>
      </c>
      <c r="B596" s="340" t="s">
        <v>6021</v>
      </c>
      <c r="C596" s="340" t="s">
        <v>5698</v>
      </c>
      <c r="D596" s="340"/>
      <c r="E596" s="340">
        <f>VLOOKUP(A596,Arkusz1!A:C,3,FALSE)</f>
        <v>352.59</v>
      </c>
      <c r="F596" s="340" t="s">
        <v>30</v>
      </c>
    </row>
    <row r="597" spans="1:6" ht="15" x14ac:dyDescent="0.25">
      <c r="A597" s="340" t="s">
        <v>5951</v>
      </c>
      <c r="B597" s="340" t="s">
        <v>5952</v>
      </c>
      <c r="C597" s="340" t="s">
        <v>5953</v>
      </c>
      <c r="D597" s="340"/>
      <c r="E597" s="340">
        <f>VLOOKUP(A597,Arkusz1!A:C,3,FALSE)</f>
        <v>462.24</v>
      </c>
      <c r="F597" s="340" t="s">
        <v>30</v>
      </c>
    </row>
    <row r="598" spans="1:6" ht="15" x14ac:dyDescent="0.25">
      <c r="A598" s="340" t="s">
        <v>6031</v>
      </c>
      <c r="B598" s="340" t="s">
        <v>6032</v>
      </c>
      <c r="C598" s="340" t="s">
        <v>9041</v>
      </c>
      <c r="D598" s="340"/>
      <c r="E598" s="340">
        <f>VLOOKUP(A598,Arkusz1!A:C,3,FALSE)</f>
        <v>404.52</v>
      </c>
      <c r="F598" s="340" t="s">
        <v>30</v>
      </c>
    </row>
    <row r="599" spans="1:6" ht="15" x14ac:dyDescent="0.25">
      <c r="A599" s="340" t="s">
        <v>2755</v>
      </c>
      <c r="B599" s="340" t="s">
        <v>2756</v>
      </c>
      <c r="C599" s="340" t="s">
        <v>2756</v>
      </c>
      <c r="D599" s="340"/>
      <c r="E599" s="340">
        <f>VLOOKUP(A599,Arkusz1!A:C,3,FALSE)</f>
        <v>410</v>
      </c>
      <c r="F599" s="340" t="s">
        <v>462</v>
      </c>
    </row>
    <row r="600" spans="1:6" ht="15" x14ac:dyDescent="0.25">
      <c r="A600" s="340" t="s">
        <v>2757</v>
      </c>
      <c r="B600" s="340" t="s">
        <v>2758</v>
      </c>
      <c r="C600" s="340" t="s">
        <v>2758</v>
      </c>
      <c r="D600" s="340"/>
      <c r="E600" s="340">
        <f>VLOOKUP(A600,Arkusz1!A:C,3,FALSE)</f>
        <v>536</v>
      </c>
      <c r="F600" s="340" t="s">
        <v>462</v>
      </c>
    </row>
    <row r="601" spans="1:6" ht="15" x14ac:dyDescent="0.25">
      <c r="A601" s="340" t="s">
        <v>8848</v>
      </c>
      <c r="B601" s="340" t="s">
        <v>8849</v>
      </c>
      <c r="C601" s="340" t="s">
        <v>8849</v>
      </c>
      <c r="D601" s="340" t="s">
        <v>1511</v>
      </c>
      <c r="E601" s="340">
        <f>VLOOKUP(A601,Arkusz1!A:C,3,FALSE)</f>
        <v>0</v>
      </c>
      <c r="F601" s="340" t="s">
        <v>30</v>
      </c>
    </row>
    <row r="602" spans="1:6" ht="15" x14ac:dyDescent="0.25">
      <c r="A602" s="340" t="s">
        <v>6029</v>
      </c>
      <c r="B602" s="340" t="s">
        <v>6030</v>
      </c>
      <c r="C602" s="340" t="s">
        <v>9042</v>
      </c>
      <c r="D602" s="340"/>
      <c r="E602" s="340">
        <f>VLOOKUP(A602,Arkusz1!A:C,3,FALSE)</f>
        <v>292.11</v>
      </c>
      <c r="F602" s="340" t="s">
        <v>30</v>
      </c>
    </row>
    <row r="603" spans="1:6" ht="15" x14ac:dyDescent="0.25">
      <c r="A603" s="340" t="s">
        <v>6103</v>
      </c>
      <c r="B603" s="340" t="s">
        <v>6104</v>
      </c>
      <c r="C603" s="340" t="s">
        <v>6105</v>
      </c>
      <c r="D603" s="340"/>
      <c r="E603" s="340">
        <f>VLOOKUP(A603,Arkusz1!A:C,3,FALSE)</f>
        <v>374.82</v>
      </c>
      <c r="F603" s="340" t="s">
        <v>30</v>
      </c>
    </row>
    <row r="604" spans="1:6" ht="15" x14ac:dyDescent="0.25">
      <c r="A604" s="340" t="s">
        <v>5699</v>
      </c>
      <c r="B604" s="340" t="s">
        <v>6022</v>
      </c>
      <c r="C604" s="340" t="s">
        <v>5700</v>
      </c>
      <c r="D604" s="340"/>
      <c r="E604" s="340">
        <f>VLOOKUP(A604,Arkusz1!A:C,3,FALSE)</f>
        <v>367.17</v>
      </c>
      <c r="F604" s="340" t="s">
        <v>30</v>
      </c>
    </row>
    <row r="605" spans="1:6" ht="15" x14ac:dyDescent="0.25">
      <c r="A605" s="340" t="s">
        <v>5960</v>
      </c>
      <c r="B605" s="340" t="s">
        <v>5961</v>
      </c>
      <c r="C605" s="340" t="s">
        <v>5962</v>
      </c>
      <c r="D605" s="340"/>
      <c r="E605" s="340">
        <f>VLOOKUP(A605,Arkusz1!A:C,3,FALSE)</f>
        <v>464.82</v>
      </c>
      <c r="F605" s="340" t="s">
        <v>30</v>
      </c>
    </row>
    <row r="606" spans="1:6" ht="15" x14ac:dyDescent="0.25">
      <c r="A606" s="340" t="s">
        <v>6033</v>
      </c>
      <c r="B606" s="340" t="s">
        <v>6034</v>
      </c>
      <c r="C606" s="340" t="s">
        <v>9043</v>
      </c>
      <c r="D606" s="340"/>
      <c r="E606" s="340">
        <f>VLOOKUP(A606,Arkusz1!A:C,3,FALSE)</f>
        <v>513.92999999999995</v>
      </c>
      <c r="F606" s="340" t="s">
        <v>30</v>
      </c>
    </row>
    <row r="607" spans="1:6" ht="15" x14ac:dyDescent="0.25">
      <c r="A607" s="340" t="s">
        <v>5954</v>
      </c>
      <c r="B607" s="340" t="s">
        <v>5955</v>
      </c>
      <c r="C607" s="340" t="s">
        <v>5956</v>
      </c>
      <c r="D607" s="340" t="s">
        <v>1511</v>
      </c>
      <c r="E607" s="340">
        <f>VLOOKUP(A607,Arkusz1!A:C,3,FALSE)</f>
        <v>562.47</v>
      </c>
      <c r="F607" s="340" t="s">
        <v>30</v>
      </c>
    </row>
    <row r="608" spans="1:6" ht="15" x14ac:dyDescent="0.25">
      <c r="A608" s="340" t="s">
        <v>6681</v>
      </c>
      <c r="B608" s="340" t="s">
        <v>6682</v>
      </c>
      <c r="C608" s="340" t="s">
        <v>6682</v>
      </c>
      <c r="D608" s="340"/>
      <c r="E608" s="340">
        <f>VLOOKUP(A608,Arkusz1!A:C,3,FALSE)</f>
        <v>300</v>
      </c>
      <c r="F608" s="340" t="s">
        <v>462</v>
      </c>
    </row>
    <row r="609" spans="1:6" ht="15" x14ac:dyDescent="0.25">
      <c r="A609" s="340" t="s">
        <v>2759</v>
      </c>
      <c r="B609" s="340" t="s">
        <v>2760</v>
      </c>
      <c r="C609" s="340" t="s">
        <v>2760</v>
      </c>
      <c r="D609" s="340"/>
      <c r="E609" s="340">
        <f>VLOOKUP(A609,Arkusz1!A:C,3,FALSE)</f>
        <v>0</v>
      </c>
      <c r="F609" s="340" t="s">
        <v>462</v>
      </c>
    </row>
    <row r="610" spans="1:6" ht="15" x14ac:dyDescent="0.25">
      <c r="A610" s="340" t="s">
        <v>8333</v>
      </c>
      <c r="B610" s="340" t="s">
        <v>8332</v>
      </c>
      <c r="C610" s="340" t="s">
        <v>8332</v>
      </c>
      <c r="D610" s="340"/>
      <c r="E610" s="340" t="e">
        <f>VLOOKUP(A610,Arkusz1!A:C,3,FALSE)</f>
        <v>#N/A</v>
      </c>
      <c r="F610" s="340" t="s">
        <v>50</v>
      </c>
    </row>
    <row r="611" spans="1:6" ht="15" x14ac:dyDescent="0.25">
      <c r="A611" s="340" t="s">
        <v>8331</v>
      </c>
      <c r="B611" s="340" t="s">
        <v>8330</v>
      </c>
      <c r="C611" s="340" t="s">
        <v>8330</v>
      </c>
      <c r="D611" s="340"/>
      <c r="E611" s="340" t="e">
        <f>VLOOKUP(A611,Arkusz1!A:C,3,FALSE)</f>
        <v>#N/A</v>
      </c>
      <c r="F611" s="340" t="s">
        <v>50</v>
      </c>
    </row>
    <row r="612" spans="1:6" ht="15" x14ac:dyDescent="0.25">
      <c r="A612" s="340" t="s">
        <v>8329</v>
      </c>
      <c r="B612" s="340" t="s">
        <v>8328</v>
      </c>
      <c r="C612" s="340" t="s">
        <v>8328</v>
      </c>
      <c r="D612" s="340"/>
      <c r="E612" s="340" t="e">
        <f>VLOOKUP(A612,Arkusz1!A:C,3,FALSE)</f>
        <v>#N/A</v>
      </c>
      <c r="F612" s="340" t="s">
        <v>50</v>
      </c>
    </row>
    <row r="613" spans="1:6" ht="15" x14ac:dyDescent="0.25">
      <c r="A613" s="340" t="s">
        <v>8327</v>
      </c>
      <c r="B613" s="340" t="s">
        <v>8326</v>
      </c>
      <c r="C613" s="340" t="s">
        <v>8326</v>
      </c>
      <c r="D613" s="340"/>
      <c r="E613" s="340" t="e">
        <f>VLOOKUP(A613,Arkusz1!A:C,3,FALSE)</f>
        <v>#N/A</v>
      </c>
      <c r="F613" s="340" t="s">
        <v>50</v>
      </c>
    </row>
    <row r="614" spans="1:6" ht="15" x14ac:dyDescent="0.25">
      <c r="A614" s="340" t="s">
        <v>8325</v>
      </c>
      <c r="B614" s="340" t="s">
        <v>8324</v>
      </c>
      <c r="C614" s="340" t="s">
        <v>8324</v>
      </c>
      <c r="D614" s="340"/>
      <c r="E614" s="340" t="e">
        <f>VLOOKUP(A614,Arkusz1!A:C,3,FALSE)</f>
        <v>#N/A</v>
      </c>
      <c r="F614" s="340" t="s">
        <v>50</v>
      </c>
    </row>
    <row r="615" spans="1:6" ht="15" x14ac:dyDescent="0.25">
      <c r="A615" s="340" t="s">
        <v>2761</v>
      </c>
      <c r="B615" s="340" t="s">
        <v>2762</v>
      </c>
      <c r="C615" s="340" t="s">
        <v>9044</v>
      </c>
      <c r="D615" s="340"/>
      <c r="E615" s="340">
        <f>VLOOKUP(A615,Arkusz1!A:C,3,FALSE)</f>
        <v>4</v>
      </c>
      <c r="F615" s="340" t="s">
        <v>22</v>
      </c>
    </row>
    <row r="616" spans="1:6" ht="15" x14ac:dyDescent="0.25">
      <c r="A616" s="340" t="s">
        <v>8323</v>
      </c>
      <c r="B616" s="340" t="s">
        <v>8322</v>
      </c>
      <c r="C616" s="340" t="s">
        <v>8322</v>
      </c>
      <c r="D616" s="340"/>
      <c r="E616" s="340">
        <f>VLOOKUP(A616,Arkusz1!A:C,3,FALSE)</f>
        <v>2058.8200000000002</v>
      </c>
      <c r="F616" s="340" t="s">
        <v>8891</v>
      </c>
    </row>
    <row r="617" spans="1:6" ht="15" x14ac:dyDescent="0.25">
      <c r="A617" s="340" t="s">
        <v>6596</v>
      </c>
      <c r="B617" s="340" t="s">
        <v>6597</v>
      </c>
      <c r="C617" s="340" t="s">
        <v>6597</v>
      </c>
      <c r="D617" s="340" t="s">
        <v>1511</v>
      </c>
      <c r="E617" s="340">
        <f>VLOOKUP(A617,Arkusz1!A:C,3,FALSE)</f>
        <v>33.22</v>
      </c>
      <c r="F617" s="340" t="s">
        <v>6539</v>
      </c>
    </row>
    <row r="618" spans="1:6" ht="15" x14ac:dyDescent="0.25">
      <c r="A618" s="340" t="s">
        <v>6622</v>
      </c>
      <c r="B618" s="340" t="s">
        <v>6623</v>
      </c>
      <c r="C618" s="340" t="s">
        <v>6623</v>
      </c>
      <c r="D618" s="340" t="s">
        <v>1511</v>
      </c>
      <c r="E618" s="340">
        <f>VLOOKUP(A618,Arkusz1!A:C,3,FALSE)</f>
        <v>31.9</v>
      </c>
      <c r="F618" s="340" t="s">
        <v>6539</v>
      </c>
    </row>
    <row r="619" spans="1:6" ht="15" x14ac:dyDescent="0.25">
      <c r="A619" s="340" t="s">
        <v>6602</v>
      </c>
      <c r="B619" s="340" t="s">
        <v>6603</v>
      </c>
      <c r="C619" s="340" t="s">
        <v>6603</v>
      </c>
      <c r="D619" s="340" t="s">
        <v>1511</v>
      </c>
      <c r="E619" s="340">
        <f>VLOOKUP(A619,Arkusz1!A:C,3,FALSE)</f>
        <v>135.63999999999999</v>
      </c>
      <c r="F619" s="340" t="s">
        <v>6539</v>
      </c>
    </row>
    <row r="620" spans="1:6" ht="15" x14ac:dyDescent="0.25">
      <c r="A620" s="340" t="s">
        <v>6544</v>
      </c>
      <c r="B620" s="340" t="s">
        <v>6545</v>
      </c>
      <c r="C620" s="340" t="s">
        <v>6545</v>
      </c>
      <c r="D620" s="340" t="s">
        <v>1511</v>
      </c>
      <c r="E620" s="340">
        <f>VLOOKUP(A620,Arkusz1!A:C,3,FALSE)</f>
        <v>94.4</v>
      </c>
      <c r="F620" s="340" t="s">
        <v>6539</v>
      </c>
    </row>
    <row r="621" spans="1:6" ht="15" x14ac:dyDescent="0.25">
      <c r="A621" s="340" t="s">
        <v>6636</v>
      </c>
      <c r="B621" s="340" t="s">
        <v>8321</v>
      </c>
      <c r="C621" s="340" t="s">
        <v>8321</v>
      </c>
      <c r="D621" s="340" t="s">
        <v>1511</v>
      </c>
      <c r="E621" s="340">
        <f>VLOOKUP(A621,Arkusz1!A:C,3,FALSE)</f>
        <v>16.559999999999999</v>
      </c>
      <c r="F621" s="340" t="s">
        <v>6539</v>
      </c>
    </row>
    <row r="622" spans="1:6" ht="15" x14ac:dyDescent="0.25">
      <c r="A622" s="340" t="s">
        <v>8320</v>
      </c>
      <c r="B622" s="340" t="s">
        <v>8319</v>
      </c>
      <c r="C622" s="340" t="s">
        <v>8319</v>
      </c>
      <c r="D622" s="340"/>
      <c r="E622" s="340">
        <f>VLOOKUP(A622,Arkusz1!A:C,3,FALSE)</f>
        <v>127.86</v>
      </c>
      <c r="F622" s="340" t="s">
        <v>6539</v>
      </c>
    </row>
    <row r="623" spans="1:6" ht="15" x14ac:dyDescent="0.25">
      <c r="A623" s="340" t="s">
        <v>6626</v>
      </c>
      <c r="B623" s="340" t="s">
        <v>6627</v>
      </c>
      <c r="C623" s="340" t="s">
        <v>6627</v>
      </c>
      <c r="D623" s="340" t="s">
        <v>1511</v>
      </c>
      <c r="E623" s="340">
        <f>VLOOKUP(A623,Arkusz1!A:C,3,FALSE)</f>
        <v>198.92</v>
      </c>
      <c r="F623" s="340" t="s">
        <v>6539</v>
      </c>
    </row>
    <row r="624" spans="1:6" ht="15" x14ac:dyDescent="0.25">
      <c r="A624" s="340" t="s">
        <v>6624</v>
      </c>
      <c r="B624" s="340" t="s">
        <v>8318</v>
      </c>
      <c r="C624" s="340" t="s">
        <v>8318</v>
      </c>
      <c r="D624" s="340" t="s">
        <v>1511</v>
      </c>
      <c r="E624" s="340">
        <f>VLOOKUP(A624,Arkusz1!A:C,3,FALSE)</f>
        <v>177.9</v>
      </c>
      <c r="F624" s="340" t="s">
        <v>6539</v>
      </c>
    </row>
    <row r="625" spans="1:6" ht="15" x14ac:dyDescent="0.25">
      <c r="A625" s="340" t="s">
        <v>6606</v>
      </c>
      <c r="B625" s="340" t="s">
        <v>6607</v>
      </c>
      <c r="C625" s="340" t="s">
        <v>6607</v>
      </c>
      <c r="D625" s="340" t="s">
        <v>1511</v>
      </c>
      <c r="E625" s="340">
        <f>VLOOKUP(A625,Arkusz1!A:C,3,FALSE)</f>
        <v>284.92</v>
      </c>
      <c r="F625" s="340" t="s">
        <v>6539</v>
      </c>
    </row>
    <row r="626" spans="1:6" ht="15" x14ac:dyDescent="0.25">
      <c r="A626" s="340" t="s">
        <v>6638</v>
      </c>
      <c r="B626" s="340" t="s">
        <v>6639</v>
      </c>
      <c r="C626" s="340" t="s">
        <v>9045</v>
      </c>
      <c r="D626" s="340" t="s">
        <v>1511</v>
      </c>
      <c r="E626" s="340">
        <f>VLOOKUP(A626,Arkusz1!A:C,3,FALSE)</f>
        <v>140.47999999999999</v>
      </c>
      <c r="F626" s="340" t="s">
        <v>6539</v>
      </c>
    </row>
    <row r="627" spans="1:6" ht="15" x14ac:dyDescent="0.25">
      <c r="A627" s="340" t="s">
        <v>6640</v>
      </c>
      <c r="B627" s="340" t="s">
        <v>6641</v>
      </c>
      <c r="C627" s="340" t="s">
        <v>6641</v>
      </c>
      <c r="D627" s="340" t="s">
        <v>1511</v>
      </c>
      <c r="E627" s="340">
        <f>VLOOKUP(A627,Arkusz1!A:C,3,FALSE)</f>
        <v>255.78</v>
      </c>
      <c r="F627" s="340" t="s">
        <v>6539</v>
      </c>
    </row>
    <row r="628" spans="1:6" ht="15" x14ac:dyDescent="0.25">
      <c r="A628" s="340" t="s">
        <v>8317</v>
      </c>
      <c r="B628" s="340" t="s">
        <v>8316</v>
      </c>
      <c r="C628" s="340" t="s">
        <v>8316</v>
      </c>
      <c r="D628" s="340"/>
      <c r="E628" s="340">
        <f>VLOOKUP(A628,Arkusz1!A:C,3,FALSE)</f>
        <v>0</v>
      </c>
      <c r="F628" s="340"/>
    </row>
    <row r="629" spans="1:6" ht="15" x14ac:dyDescent="0.25">
      <c r="A629" s="340" t="s">
        <v>6656</v>
      </c>
      <c r="B629" s="340" t="s">
        <v>6657</v>
      </c>
      <c r="C629" s="340" t="s">
        <v>6657</v>
      </c>
      <c r="D629" s="340" t="s">
        <v>1511</v>
      </c>
      <c r="E629" s="340">
        <f>VLOOKUP(A629,Arkusz1!A:C,3,FALSE)</f>
        <v>109.86</v>
      </c>
      <c r="F629" s="340" t="s">
        <v>6539</v>
      </c>
    </row>
    <row r="630" spans="1:6" ht="15" x14ac:dyDescent="0.25">
      <c r="A630" s="340" t="s">
        <v>6648</v>
      </c>
      <c r="B630" s="340" t="s">
        <v>6649</v>
      </c>
      <c r="C630" s="340" t="s">
        <v>6649</v>
      </c>
      <c r="D630" s="340" t="s">
        <v>1511</v>
      </c>
      <c r="E630" s="340">
        <f>VLOOKUP(A630,Arkusz1!A:C,3,FALSE)</f>
        <v>2006.22</v>
      </c>
      <c r="F630" s="340" t="s">
        <v>6539</v>
      </c>
    </row>
    <row r="631" spans="1:6" ht="15" x14ac:dyDescent="0.25">
      <c r="A631" s="340" t="s">
        <v>6546</v>
      </c>
      <c r="B631" s="340" t="s">
        <v>6547</v>
      </c>
      <c r="C631" s="340" t="s">
        <v>6547</v>
      </c>
      <c r="D631" s="340" t="s">
        <v>1511</v>
      </c>
      <c r="E631" s="340">
        <f>VLOOKUP(A631,Arkusz1!A:C,3,FALSE)</f>
        <v>585.6</v>
      </c>
      <c r="F631" s="340" t="s">
        <v>6539</v>
      </c>
    </row>
    <row r="632" spans="1:6" ht="15" x14ac:dyDescent="0.25">
      <c r="A632" s="340" t="s">
        <v>6478</v>
      </c>
      <c r="B632" s="340" t="s">
        <v>6479</v>
      </c>
      <c r="C632" s="340" t="s">
        <v>6479</v>
      </c>
      <c r="D632" s="340"/>
      <c r="E632" s="340" t="e">
        <f>VLOOKUP(A632,Arkusz1!A:C,3,FALSE)</f>
        <v>#N/A</v>
      </c>
      <c r="F632" s="340" t="s">
        <v>131</v>
      </c>
    </row>
    <row r="633" spans="1:6" ht="15" x14ac:dyDescent="0.25">
      <c r="A633" s="340" t="s">
        <v>6241</v>
      </c>
      <c r="B633" s="340" t="s">
        <v>6242</v>
      </c>
      <c r="C633" s="340" t="s">
        <v>6242</v>
      </c>
      <c r="D633" s="340" t="s">
        <v>1511</v>
      </c>
      <c r="E633" s="340">
        <f>VLOOKUP(A633,Arkusz1!A:C,3,FALSE)</f>
        <v>605.20000000000005</v>
      </c>
      <c r="F633" s="340" t="s">
        <v>131</v>
      </c>
    </row>
    <row r="634" spans="1:6" ht="15" x14ac:dyDescent="0.25">
      <c r="A634" s="340" t="s">
        <v>6654</v>
      </c>
      <c r="B634" s="340" t="s">
        <v>6655</v>
      </c>
      <c r="C634" s="340" t="s">
        <v>6655</v>
      </c>
      <c r="D634" s="340" t="s">
        <v>1511</v>
      </c>
      <c r="E634" s="340">
        <f>VLOOKUP(A634,Arkusz1!A:C,3,FALSE)</f>
        <v>12.12</v>
      </c>
      <c r="F634" s="340" t="s">
        <v>6539</v>
      </c>
    </row>
    <row r="635" spans="1:6" ht="15" x14ac:dyDescent="0.25">
      <c r="A635" s="340" t="s">
        <v>6540</v>
      </c>
      <c r="B635" s="340" t="s">
        <v>6541</v>
      </c>
      <c r="C635" s="340" t="s">
        <v>6541</v>
      </c>
      <c r="D635" s="340" t="s">
        <v>1511</v>
      </c>
      <c r="E635" s="340">
        <f>VLOOKUP(A635,Arkusz1!A:C,3,FALSE)</f>
        <v>8.06</v>
      </c>
      <c r="F635" s="340" t="s">
        <v>6539</v>
      </c>
    </row>
    <row r="636" spans="1:6" ht="15" x14ac:dyDescent="0.25">
      <c r="A636" s="340" t="s">
        <v>6586</v>
      </c>
      <c r="B636" s="340" t="s">
        <v>6587</v>
      </c>
      <c r="C636" s="340" t="s">
        <v>6587</v>
      </c>
      <c r="D636" s="340" t="s">
        <v>1511</v>
      </c>
      <c r="E636" s="340">
        <f>VLOOKUP(A636,Arkusz1!A:C,3,FALSE)</f>
        <v>13.02</v>
      </c>
      <c r="F636" s="340" t="s">
        <v>6539</v>
      </c>
    </row>
    <row r="637" spans="1:6" ht="15" x14ac:dyDescent="0.25">
      <c r="A637" s="340" t="s">
        <v>8315</v>
      </c>
      <c r="B637" s="340" t="s">
        <v>8314</v>
      </c>
      <c r="C637" s="340" t="s">
        <v>8314</v>
      </c>
      <c r="D637" s="340"/>
      <c r="E637" s="340">
        <f>VLOOKUP(A637,Arkusz1!A:C,3,FALSE)</f>
        <v>4.5</v>
      </c>
      <c r="F637" s="340" t="s">
        <v>6539</v>
      </c>
    </row>
    <row r="638" spans="1:6" ht="15" x14ac:dyDescent="0.25">
      <c r="A638" s="340" t="s">
        <v>6592</v>
      </c>
      <c r="B638" s="340" t="s">
        <v>6593</v>
      </c>
      <c r="C638" s="340" t="s">
        <v>6593</v>
      </c>
      <c r="D638" s="340" t="s">
        <v>1511</v>
      </c>
      <c r="E638" s="340">
        <f>VLOOKUP(A638,Arkusz1!A:C,3,FALSE)</f>
        <v>64.52</v>
      </c>
      <c r="F638" s="340" t="s">
        <v>6539</v>
      </c>
    </row>
    <row r="639" spans="1:6" ht="15" x14ac:dyDescent="0.25">
      <c r="A639" s="340" t="s">
        <v>8313</v>
      </c>
      <c r="B639" s="340" t="s">
        <v>8312</v>
      </c>
      <c r="C639" s="340" t="s">
        <v>8312</v>
      </c>
      <c r="D639" s="340"/>
      <c r="E639" s="340">
        <f>VLOOKUP(A639,Arkusz1!A:C,3,FALSE)</f>
        <v>10.02</v>
      </c>
      <c r="F639" s="340" t="s">
        <v>6539</v>
      </c>
    </row>
    <row r="640" spans="1:6" ht="15" x14ac:dyDescent="0.25">
      <c r="A640" s="340" t="s">
        <v>6582</v>
      </c>
      <c r="B640" s="340" t="s">
        <v>6583</v>
      </c>
      <c r="C640" s="340" t="s">
        <v>6583</v>
      </c>
      <c r="D640" s="340" t="s">
        <v>1511</v>
      </c>
      <c r="E640" s="340">
        <f>VLOOKUP(A640,Arkusz1!A:C,3,FALSE)</f>
        <v>15.04</v>
      </c>
      <c r="F640" s="340" t="s">
        <v>6539</v>
      </c>
    </row>
    <row r="641" spans="1:6" ht="15" x14ac:dyDescent="0.25">
      <c r="A641" s="340" t="s">
        <v>6584</v>
      </c>
      <c r="B641" s="340" t="s">
        <v>6585</v>
      </c>
      <c r="C641" s="340" t="s">
        <v>6585</v>
      </c>
      <c r="D641" s="340" t="s">
        <v>1511</v>
      </c>
      <c r="E641" s="340">
        <f>VLOOKUP(A641,Arkusz1!A:C,3,FALSE)</f>
        <v>16.96</v>
      </c>
      <c r="F641" s="340" t="s">
        <v>6539</v>
      </c>
    </row>
    <row r="642" spans="1:6" ht="15" x14ac:dyDescent="0.25">
      <c r="A642" s="340" t="s">
        <v>6574</v>
      </c>
      <c r="B642" s="340" t="s">
        <v>6575</v>
      </c>
      <c r="C642" s="340" t="s">
        <v>6575</v>
      </c>
      <c r="D642" s="340" t="s">
        <v>1511</v>
      </c>
      <c r="E642" s="340">
        <f>VLOOKUP(A642,Arkusz1!A:C,3,FALSE)</f>
        <v>287.76</v>
      </c>
      <c r="F642" s="340" t="s">
        <v>6539</v>
      </c>
    </row>
    <row r="643" spans="1:6" ht="15" x14ac:dyDescent="0.25">
      <c r="A643" s="340" t="s">
        <v>6588</v>
      </c>
      <c r="B643" s="340" t="s">
        <v>6589</v>
      </c>
      <c r="C643" s="340" t="s">
        <v>6589</v>
      </c>
      <c r="D643" s="340" t="s">
        <v>1511</v>
      </c>
      <c r="E643" s="340">
        <f>VLOOKUP(A643,Arkusz1!A:C,3,FALSE)</f>
        <v>24.42</v>
      </c>
      <c r="F643" s="340" t="s">
        <v>6539</v>
      </c>
    </row>
    <row r="644" spans="1:6" ht="15" x14ac:dyDescent="0.25">
      <c r="A644" s="340" t="s">
        <v>8311</v>
      </c>
      <c r="B644" s="340" t="s">
        <v>8310</v>
      </c>
      <c r="C644" s="340" t="s">
        <v>8310</v>
      </c>
      <c r="D644" s="340"/>
      <c r="E644" s="340">
        <f>VLOOKUP(A644,Arkusz1!A:C,3,FALSE)</f>
        <v>11.68</v>
      </c>
      <c r="F644" s="340" t="s">
        <v>6539</v>
      </c>
    </row>
    <row r="645" spans="1:6" ht="15" x14ac:dyDescent="0.25">
      <c r="A645" s="340" t="s">
        <v>8309</v>
      </c>
      <c r="B645" s="340" t="s">
        <v>8308</v>
      </c>
      <c r="C645" s="340" t="s">
        <v>8308</v>
      </c>
      <c r="D645" s="340"/>
      <c r="E645" s="340">
        <f>VLOOKUP(A645,Arkusz1!A:C,3,FALSE)</f>
        <v>11.34</v>
      </c>
      <c r="F645" s="340" t="s">
        <v>6539</v>
      </c>
    </row>
    <row r="646" spans="1:6" ht="15" x14ac:dyDescent="0.25">
      <c r="A646" s="340" t="s">
        <v>6580</v>
      </c>
      <c r="B646" s="340" t="s">
        <v>6581</v>
      </c>
      <c r="C646" s="340" t="s">
        <v>6581</v>
      </c>
      <c r="D646" s="340" t="s">
        <v>1511</v>
      </c>
      <c r="E646" s="340">
        <f>VLOOKUP(A646,Arkusz1!A:C,3,FALSE)</f>
        <v>10.3</v>
      </c>
      <c r="F646" s="340" t="s">
        <v>6539</v>
      </c>
    </row>
    <row r="647" spans="1:6" ht="15" x14ac:dyDescent="0.25">
      <c r="A647" s="340" t="s">
        <v>8307</v>
      </c>
      <c r="B647" s="340" t="s">
        <v>8306</v>
      </c>
      <c r="C647" s="340" t="s">
        <v>8306</v>
      </c>
      <c r="D647" s="340"/>
      <c r="E647" s="340">
        <f>VLOOKUP(A647,Arkusz1!A:C,3,FALSE)</f>
        <v>16.12</v>
      </c>
      <c r="F647" s="340" t="s">
        <v>6539</v>
      </c>
    </row>
    <row r="648" spans="1:6" ht="15" x14ac:dyDescent="0.25">
      <c r="A648" s="340" t="s">
        <v>8305</v>
      </c>
      <c r="B648" s="340" t="s">
        <v>8304</v>
      </c>
      <c r="C648" s="340" t="s">
        <v>8304</v>
      </c>
      <c r="D648" s="340"/>
      <c r="E648" s="340">
        <f>VLOOKUP(A648,Arkusz1!A:C,3,FALSE)</f>
        <v>12.68</v>
      </c>
      <c r="F648" s="340" t="s">
        <v>6539</v>
      </c>
    </row>
    <row r="649" spans="1:6" ht="15" x14ac:dyDescent="0.25">
      <c r="A649" s="340" t="s">
        <v>6576</v>
      </c>
      <c r="B649" s="340" t="s">
        <v>6577</v>
      </c>
      <c r="C649" s="340" t="s">
        <v>6577</v>
      </c>
      <c r="D649" s="340" t="s">
        <v>1511</v>
      </c>
      <c r="E649" s="340">
        <f>VLOOKUP(A649,Arkusz1!A:C,3,FALSE)</f>
        <v>21.7</v>
      </c>
      <c r="F649" s="340" t="s">
        <v>6539</v>
      </c>
    </row>
    <row r="650" spans="1:6" ht="15" x14ac:dyDescent="0.25">
      <c r="A650" s="340" t="s">
        <v>6578</v>
      </c>
      <c r="B650" s="340" t="s">
        <v>6579</v>
      </c>
      <c r="C650" s="340" t="s">
        <v>6579</v>
      </c>
      <c r="D650" s="340" t="s">
        <v>1511</v>
      </c>
      <c r="E650" s="340">
        <f>VLOOKUP(A650,Arkusz1!A:C,3,FALSE)</f>
        <v>23.02</v>
      </c>
      <c r="F650" s="340" t="s">
        <v>6539</v>
      </c>
    </row>
    <row r="651" spans="1:6" ht="15" x14ac:dyDescent="0.25">
      <c r="A651" s="340" t="s">
        <v>6564</v>
      </c>
      <c r="B651" s="340" t="s">
        <v>6565</v>
      </c>
      <c r="C651" s="340" t="s">
        <v>6565</v>
      </c>
      <c r="D651" s="340" t="s">
        <v>1511</v>
      </c>
      <c r="E651" s="340">
        <f>VLOOKUP(A651,Arkusz1!A:C,3,FALSE)</f>
        <v>15.32</v>
      </c>
      <c r="F651" s="340" t="s">
        <v>6539</v>
      </c>
    </row>
    <row r="652" spans="1:6" ht="15" x14ac:dyDescent="0.25">
      <c r="A652" s="340" t="s">
        <v>6566</v>
      </c>
      <c r="B652" s="340" t="s">
        <v>6567</v>
      </c>
      <c r="C652" s="340" t="s">
        <v>6567</v>
      </c>
      <c r="D652" s="340" t="s">
        <v>1511</v>
      </c>
      <c r="E652" s="340">
        <f>VLOOKUP(A652,Arkusz1!A:C,3,FALSE)</f>
        <v>13.36</v>
      </c>
      <c r="F652" s="340" t="s">
        <v>6539</v>
      </c>
    </row>
    <row r="653" spans="1:6" ht="15" x14ac:dyDescent="0.25">
      <c r="A653" s="340" t="s">
        <v>6542</v>
      </c>
      <c r="B653" s="340" t="s">
        <v>6543</v>
      </c>
      <c r="C653" s="340" t="s">
        <v>6543</v>
      </c>
      <c r="D653" s="340" t="s">
        <v>1511</v>
      </c>
      <c r="E653" s="340">
        <f>VLOOKUP(A653,Arkusz1!A:C,3,FALSE)</f>
        <v>10.34</v>
      </c>
      <c r="F653" s="340" t="s">
        <v>6539</v>
      </c>
    </row>
    <row r="654" spans="1:6" ht="15" x14ac:dyDescent="0.25">
      <c r="A654" s="340" t="s">
        <v>6572</v>
      </c>
      <c r="B654" s="340" t="s">
        <v>6573</v>
      </c>
      <c r="C654" s="340" t="s">
        <v>6573</v>
      </c>
      <c r="D654" s="340" t="s">
        <v>1511</v>
      </c>
      <c r="E654" s="340">
        <f>VLOOKUP(A654,Arkusz1!A:C,3,FALSE)</f>
        <v>16.8</v>
      </c>
      <c r="F654" s="340" t="s">
        <v>6539</v>
      </c>
    </row>
    <row r="655" spans="1:6" ht="15" x14ac:dyDescent="0.25">
      <c r="A655" s="340" t="s">
        <v>6562</v>
      </c>
      <c r="B655" s="340" t="s">
        <v>6563</v>
      </c>
      <c r="C655" s="340" t="s">
        <v>6563</v>
      </c>
      <c r="D655" s="340" t="s">
        <v>1511</v>
      </c>
      <c r="E655" s="340">
        <f>VLOOKUP(A655,Arkusz1!A:C,3,FALSE)</f>
        <v>6.66</v>
      </c>
      <c r="F655" s="340" t="s">
        <v>6539</v>
      </c>
    </row>
    <row r="656" spans="1:6" ht="15" x14ac:dyDescent="0.25">
      <c r="A656" s="340" t="s">
        <v>6558</v>
      </c>
      <c r="B656" s="340" t="s">
        <v>6559</v>
      </c>
      <c r="C656" s="340" t="s">
        <v>6559</v>
      </c>
      <c r="D656" s="340" t="s">
        <v>1511</v>
      </c>
      <c r="E656" s="340">
        <f>VLOOKUP(A656,Arkusz1!A:C,3,FALSE)</f>
        <v>11.5</v>
      </c>
      <c r="F656" s="340" t="s">
        <v>6539</v>
      </c>
    </row>
    <row r="657" spans="1:6" ht="15" x14ac:dyDescent="0.25">
      <c r="A657" s="340" t="s">
        <v>6554</v>
      </c>
      <c r="B657" s="340" t="s">
        <v>6555</v>
      </c>
      <c r="C657" s="340" t="s">
        <v>6555</v>
      </c>
      <c r="D657" s="340" t="s">
        <v>1511</v>
      </c>
      <c r="E657" s="340">
        <f>VLOOKUP(A657,Arkusz1!A:C,3,FALSE)</f>
        <v>14</v>
      </c>
      <c r="F657" s="340" t="s">
        <v>6539</v>
      </c>
    </row>
    <row r="658" spans="1:6" ht="15" x14ac:dyDescent="0.25">
      <c r="A658" s="340" t="s">
        <v>8303</v>
      </c>
      <c r="B658" s="340" t="s">
        <v>8302</v>
      </c>
      <c r="C658" s="340" t="s">
        <v>8302</v>
      </c>
      <c r="D658" s="340"/>
      <c r="E658" s="340">
        <f>VLOOKUP(A658,Arkusz1!A:C,3,FALSE)</f>
        <v>13.62</v>
      </c>
      <c r="F658" s="340" t="s">
        <v>6539</v>
      </c>
    </row>
    <row r="659" spans="1:6" ht="15" x14ac:dyDescent="0.25">
      <c r="A659" s="340" t="s">
        <v>8301</v>
      </c>
      <c r="B659" s="340" t="s">
        <v>8300</v>
      </c>
      <c r="C659" s="340" t="s">
        <v>8300</v>
      </c>
      <c r="D659" s="340"/>
      <c r="E659" s="340">
        <f>VLOOKUP(A659,Arkusz1!A:C,3,FALSE)</f>
        <v>454.44</v>
      </c>
      <c r="F659" s="340" t="s">
        <v>6539</v>
      </c>
    </row>
    <row r="660" spans="1:6" ht="15" x14ac:dyDescent="0.25">
      <c r="A660" s="340" t="s">
        <v>6552</v>
      </c>
      <c r="B660" s="340" t="s">
        <v>6553</v>
      </c>
      <c r="C660" s="340" t="s">
        <v>6553</v>
      </c>
      <c r="D660" s="340" t="s">
        <v>1511</v>
      </c>
      <c r="E660" s="340">
        <f>VLOOKUP(A660,Arkusz1!A:C,3,FALSE)</f>
        <v>21.66</v>
      </c>
      <c r="F660" s="340" t="s">
        <v>6539</v>
      </c>
    </row>
    <row r="661" spans="1:6" ht="15" x14ac:dyDescent="0.25">
      <c r="A661" s="340" t="s">
        <v>6560</v>
      </c>
      <c r="B661" s="340" t="s">
        <v>6561</v>
      </c>
      <c r="C661" s="340" t="s">
        <v>6561</v>
      </c>
      <c r="D661" s="340" t="s">
        <v>1511</v>
      </c>
      <c r="E661" s="340">
        <f>VLOOKUP(A661,Arkusz1!A:C,3,FALSE)</f>
        <v>16.399999999999999</v>
      </c>
      <c r="F661" s="340" t="s">
        <v>6539</v>
      </c>
    </row>
    <row r="662" spans="1:6" ht="15" x14ac:dyDescent="0.25">
      <c r="A662" s="340" t="s">
        <v>6550</v>
      </c>
      <c r="B662" s="340" t="s">
        <v>6551</v>
      </c>
      <c r="C662" s="340" t="s">
        <v>6551</v>
      </c>
      <c r="D662" s="340" t="s">
        <v>1511</v>
      </c>
      <c r="E662" s="340">
        <f>VLOOKUP(A662,Arkusz1!A:C,3,FALSE)</f>
        <v>16.399999999999999</v>
      </c>
      <c r="F662" s="340" t="s">
        <v>6539</v>
      </c>
    </row>
    <row r="663" spans="1:6" ht="15" x14ac:dyDescent="0.25">
      <c r="A663" s="340" t="s">
        <v>6239</v>
      </c>
      <c r="B663" s="340" t="s">
        <v>6240</v>
      </c>
      <c r="C663" s="340" t="s">
        <v>6240</v>
      </c>
      <c r="D663" s="340" t="s">
        <v>1511</v>
      </c>
      <c r="E663" s="340">
        <f>VLOOKUP(A663,Arkusz1!A:C,3,FALSE)</f>
        <v>1792.38</v>
      </c>
      <c r="F663" s="340" t="s">
        <v>131</v>
      </c>
    </row>
    <row r="664" spans="1:6" ht="15" x14ac:dyDescent="0.25">
      <c r="A664" s="340" t="s">
        <v>6556</v>
      </c>
      <c r="B664" s="340" t="s">
        <v>6557</v>
      </c>
      <c r="C664" s="340" t="s">
        <v>6557</v>
      </c>
      <c r="D664" s="340" t="s">
        <v>1511</v>
      </c>
      <c r="E664" s="340">
        <f>VLOOKUP(A664,Arkusz1!A:C,3,FALSE)</f>
        <v>13.5</v>
      </c>
      <c r="F664" s="340" t="s">
        <v>6539</v>
      </c>
    </row>
    <row r="665" spans="1:6" ht="15" x14ac:dyDescent="0.25">
      <c r="A665" s="340" t="s">
        <v>6752</v>
      </c>
      <c r="B665" s="340" t="s">
        <v>6753</v>
      </c>
      <c r="C665" s="340" t="s">
        <v>6753</v>
      </c>
      <c r="D665" s="340"/>
      <c r="E665" s="340">
        <f>VLOOKUP(A665,Arkusz1!A:C,3,FALSE)</f>
        <v>187.88</v>
      </c>
      <c r="F665" s="340" t="s">
        <v>6539</v>
      </c>
    </row>
    <row r="666" spans="1:6" ht="15" x14ac:dyDescent="0.25">
      <c r="A666" s="340" t="s">
        <v>6644</v>
      </c>
      <c r="B666" s="340" t="s">
        <v>6645</v>
      </c>
      <c r="C666" s="340" t="s">
        <v>6645</v>
      </c>
      <c r="D666" s="340" t="s">
        <v>1511</v>
      </c>
      <c r="E666" s="340">
        <f>VLOOKUP(A666,Arkusz1!A:C,3,FALSE)</f>
        <v>3110.46</v>
      </c>
      <c r="F666" s="340" t="s">
        <v>6539</v>
      </c>
    </row>
    <row r="667" spans="1:6" ht="15" x14ac:dyDescent="0.25">
      <c r="A667" s="340" t="s">
        <v>6598</v>
      </c>
      <c r="B667" s="340" t="s">
        <v>6599</v>
      </c>
      <c r="C667" s="340" t="s">
        <v>6599</v>
      </c>
      <c r="D667" s="340" t="s">
        <v>1511</v>
      </c>
      <c r="E667" s="340">
        <f>VLOOKUP(A667,Arkusz1!A:C,3,FALSE)</f>
        <v>17.940000000000001</v>
      </c>
      <c r="F667" s="340" t="s">
        <v>6539</v>
      </c>
    </row>
    <row r="668" spans="1:6" ht="15" x14ac:dyDescent="0.25">
      <c r="A668" s="340" t="s">
        <v>6646</v>
      </c>
      <c r="B668" s="340" t="s">
        <v>6647</v>
      </c>
      <c r="C668" s="340" t="s">
        <v>6647</v>
      </c>
      <c r="D668" s="340" t="s">
        <v>1511</v>
      </c>
      <c r="E668" s="340">
        <f>VLOOKUP(A668,Arkusz1!A:C,3,FALSE)</f>
        <v>0</v>
      </c>
      <c r="F668" s="340" t="s">
        <v>6539</v>
      </c>
    </row>
    <row r="669" spans="1:6" ht="15" x14ac:dyDescent="0.25">
      <c r="A669" s="340" t="s">
        <v>6754</v>
      </c>
      <c r="B669" s="340" t="s">
        <v>6755</v>
      </c>
      <c r="C669" s="340" t="s">
        <v>6755</v>
      </c>
      <c r="D669" s="340"/>
      <c r="E669" s="340">
        <f>VLOOKUP(A669,Arkusz1!A:C,3,FALSE)</f>
        <v>485.12</v>
      </c>
      <c r="F669" s="340" t="s">
        <v>6539</v>
      </c>
    </row>
    <row r="670" spans="1:6" ht="15" x14ac:dyDescent="0.25">
      <c r="A670" s="340" t="s">
        <v>6658</v>
      </c>
      <c r="B670" s="340" t="s">
        <v>6659</v>
      </c>
      <c r="C670" s="340" t="s">
        <v>6659</v>
      </c>
      <c r="D670" s="340" t="s">
        <v>1511</v>
      </c>
      <c r="E670" s="340">
        <f>VLOOKUP(A670,Arkusz1!A:C,3,FALSE)</f>
        <v>774.92</v>
      </c>
      <c r="F670" s="340" t="s">
        <v>6539</v>
      </c>
    </row>
    <row r="671" spans="1:6" ht="15" x14ac:dyDescent="0.25">
      <c r="A671" s="340" t="s">
        <v>6660</v>
      </c>
      <c r="B671" s="340" t="s">
        <v>6661</v>
      </c>
      <c r="C671" s="340" t="s">
        <v>6661</v>
      </c>
      <c r="D671" s="340" t="s">
        <v>1511</v>
      </c>
      <c r="E671" s="340">
        <f>VLOOKUP(A671,Arkusz1!A:C,3,FALSE)</f>
        <v>730.12</v>
      </c>
      <c r="F671" s="340" t="s">
        <v>6539</v>
      </c>
    </row>
    <row r="672" spans="1:6" ht="15" x14ac:dyDescent="0.25">
      <c r="A672" s="340" t="s">
        <v>6662</v>
      </c>
      <c r="B672" s="340" t="s">
        <v>6663</v>
      </c>
      <c r="C672" s="340" t="s">
        <v>6663</v>
      </c>
      <c r="D672" s="340" t="s">
        <v>1511</v>
      </c>
      <c r="E672" s="340">
        <f>VLOOKUP(A672,Arkusz1!A:C,3,FALSE)</f>
        <v>1099.1600000000001</v>
      </c>
      <c r="F672" s="340" t="s">
        <v>6539</v>
      </c>
    </row>
    <row r="673" spans="1:6" ht="15" x14ac:dyDescent="0.25">
      <c r="A673" s="340" t="s">
        <v>6568</v>
      </c>
      <c r="B673" s="340" t="s">
        <v>6569</v>
      </c>
      <c r="C673" s="340" t="s">
        <v>6569</v>
      </c>
      <c r="D673" s="340" t="s">
        <v>1511</v>
      </c>
      <c r="E673" s="340">
        <f>VLOOKUP(A673,Arkusz1!A:C,3,FALSE)</f>
        <v>155.68</v>
      </c>
      <c r="F673" s="340" t="s">
        <v>6539</v>
      </c>
    </row>
    <row r="674" spans="1:6" ht="15" x14ac:dyDescent="0.25">
      <c r="A674" s="340" t="s">
        <v>8299</v>
      </c>
      <c r="B674" s="340" t="s">
        <v>8298</v>
      </c>
      <c r="C674" s="340" t="s">
        <v>8298</v>
      </c>
      <c r="D674" s="340"/>
      <c r="E674" s="340">
        <f>VLOOKUP(A674,Arkusz1!A:C,3,FALSE)</f>
        <v>0</v>
      </c>
      <c r="F674" s="340"/>
    </row>
    <row r="675" spans="1:6" ht="15" x14ac:dyDescent="0.25">
      <c r="A675" s="340" t="s">
        <v>6570</v>
      </c>
      <c r="B675" s="340" t="s">
        <v>6571</v>
      </c>
      <c r="C675" s="340" t="s">
        <v>6571</v>
      </c>
      <c r="D675" s="340" t="s">
        <v>1511</v>
      </c>
      <c r="E675" s="340">
        <f>VLOOKUP(A675,Arkusz1!A:C,3,FALSE)</f>
        <v>8.7799999999999994</v>
      </c>
      <c r="F675" s="340" t="s">
        <v>6539</v>
      </c>
    </row>
    <row r="676" spans="1:6" ht="15" x14ac:dyDescent="0.25">
      <c r="A676" s="340" t="s">
        <v>6614</v>
      </c>
      <c r="B676" s="340" t="s">
        <v>6615</v>
      </c>
      <c r="C676" s="340" t="s">
        <v>6615</v>
      </c>
      <c r="D676" s="340" t="s">
        <v>1511</v>
      </c>
      <c r="E676" s="340">
        <f>VLOOKUP(A676,Arkusz1!A:C,3,FALSE)</f>
        <v>4.92</v>
      </c>
      <c r="F676" s="340" t="s">
        <v>6539</v>
      </c>
    </row>
    <row r="677" spans="1:6" ht="15" x14ac:dyDescent="0.25">
      <c r="A677" s="340" t="s">
        <v>6610</v>
      </c>
      <c r="B677" s="340" t="s">
        <v>6611</v>
      </c>
      <c r="C677" s="340" t="s">
        <v>6611</v>
      </c>
      <c r="D677" s="340" t="s">
        <v>1511</v>
      </c>
      <c r="E677" s="340">
        <f>VLOOKUP(A677,Arkusz1!A:C,3,FALSE)</f>
        <v>9.6</v>
      </c>
      <c r="F677" s="340" t="s">
        <v>6539</v>
      </c>
    </row>
    <row r="678" spans="1:6" ht="15" x14ac:dyDescent="0.25">
      <c r="A678" s="340" t="s">
        <v>6245</v>
      </c>
      <c r="B678" s="340" t="s">
        <v>6246</v>
      </c>
      <c r="C678" s="340" t="s">
        <v>6246</v>
      </c>
      <c r="D678" s="340" t="s">
        <v>32</v>
      </c>
      <c r="E678" s="340">
        <f>VLOOKUP(A678,Arkusz1!A:C,3,FALSE)</f>
        <v>4.74</v>
      </c>
      <c r="F678" s="340" t="s">
        <v>33</v>
      </c>
    </row>
    <row r="679" spans="1:6" ht="15" x14ac:dyDescent="0.25">
      <c r="A679" s="340" t="s">
        <v>6618</v>
      </c>
      <c r="B679" s="340" t="s">
        <v>6619</v>
      </c>
      <c r="C679" s="340" t="s">
        <v>6619</v>
      </c>
      <c r="D679" s="340" t="s">
        <v>1511</v>
      </c>
      <c r="E679" s="340">
        <f>VLOOKUP(A679,Arkusz1!A:C,3,FALSE)</f>
        <v>127.58</v>
      </c>
      <c r="F679" s="340" t="s">
        <v>6539</v>
      </c>
    </row>
    <row r="680" spans="1:6" ht="15" x14ac:dyDescent="0.25">
      <c r="A680" s="340" t="s">
        <v>6616</v>
      </c>
      <c r="B680" s="340" t="s">
        <v>6617</v>
      </c>
      <c r="C680" s="340" t="s">
        <v>6617</v>
      </c>
      <c r="D680" s="340" t="s">
        <v>1511</v>
      </c>
      <c r="E680" s="340">
        <f>VLOOKUP(A680,Arkusz1!A:C,3,FALSE)</f>
        <v>125.58</v>
      </c>
      <c r="F680" s="340" t="s">
        <v>6539</v>
      </c>
    </row>
    <row r="681" spans="1:6" ht="15" x14ac:dyDescent="0.25">
      <c r="A681" s="340" t="s">
        <v>6628</v>
      </c>
      <c r="B681" s="340" t="s">
        <v>6629</v>
      </c>
      <c r="C681" s="340" t="s">
        <v>6629</v>
      </c>
      <c r="D681" s="340" t="s">
        <v>32</v>
      </c>
      <c r="E681" s="340">
        <f>VLOOKUP(A681,Arkusz1!A:C,3,FALSE)</f>
        <v>3.24</v>
      </c>
      <c r="F681" s="340" t="s">
        <v>6539</v>
      </c>
    </row>
    <row r="682" spans="1:6" ht="15" x14ac:dyDescent="0.25">
      <c r="A682" s="340" t="s">
        <v>6632</v>
      </c>
      <c r="B682" s="340" t="s">
        <v>6633</v>
      </c>
      <c r="C682" s="340" t="s">
        <v>6633</v>
      </c>
      <c r="D682" s="340" t="s">
        <v>32</v>
      </c>
      <c r="E682" s="340">
        <f>VLOOKUP(A682,Arkusz1!A:C,3,FALSE)</f>
        <v>8.4</v>
      </c>
      <c r="F682" s="340" t="s">
        <v>6539</v>
      </c>
    </row>
    <row r="683" spans="1:6" ht="15" x14ac:dyDescent="0.25">
      <c r="A683" s="340" t="s">
        <v>6620</v>
      </c>
      <c r="B683" s="340" t="s">
        <v>6621</v>
      </c>
      <c r="C683" s="340" t="s">
        <v>6621</v>
      </c>
      <c r="D683" s="340" t="s">
        <v>1511</v>
      </c>
      <c r="E683" s="340">
        <f>VLOOKUP(A683,Arkusz1!A:C,3,FALSE)</f>
        <v>103.74</v>
      </c>
      <c r="F683" s="340" t="s">
        <v>6539</v>
      </c>
    </row>
    <row r="684" spans="1:6" ht="15" x14ac:dyDescent="0.25">
      <c r="A684" s="340" t="s">
        <v>6630</v>
      </c>
      <c r="B684" s="340" t="s">
        <v>6631</v>
      </c>
      <c r="C684" s="340" t="s">
        <v>6631</v>
      </c>
      <c r="D684" s="340" t="s">
        <v>32</v>
      </c>
      <c r="E684" s="340">
        <f>VLOOKUP(A684,Arkusz1!A:C,3,FALSE)</f>
        <v>4.8600000000000003</v>
      </c>
      <c r="F684" s="340" t="s">
        <v>6539</v>
      </c>
    </row>
    <row r="685" spans="1:6" ht="15" x14ac:dyDescent="0.25">
      <c r="A685" s="340" t="s">
        <v>6612</v>
      </c>
      <c r="B685" s="340" t="s">
        <v>6613</v>
      </c>
      <c r="C685" s="340" t="s">
        <v>6613</v>
      </c>
      <c r="D685" s="340" t="s">
        <v>1511</v>
      </c>
      <c r="E685" s="340">
        <f>VLOOKUP(A685,Arkusz1!A:C,3,FALSE)</f>
        <v>11.28</v>
      </c>
      <c r="F685" s="340" t="s">
        <v>6539</v>
      </c>
    </row>
    <row r="686" spans="1:6" ht="15" x14ac:dyDescent="0.25">
      <c r="A686" s="340" t="s">
        <v>6604</v>
      </c>
      <c r="B686" s="340" t="s">
        <v>6605</v>
      </c>
      <c r="C686" s="340" t="s">
        <v>6605</v>
      </c>
      <c r="D686" s="340" t="s">
        <v>1511</v>
      </c>
      <c r="E686" s="340">
        <f>VLOOKUP(A686,Arkusz1!A:C,3,FALSE)</f>
        <v>4.16</v>
      </c>
      <c r="F686" s="340" t="s">
        <v>6539</v>
      </c>
    </row>
    <row r="687" spans="1:6" ht="15" x14ac:dyDescent="0.25">
      <c r="A687" s="340" t="s">
        <v>6650</v>
      </c>
      <c r="B687" s="340" t="s">
        <v>6651</v>
      </c>
      <c r="C687" s="340" t="s">
        <v>6651</v>
      </c>
      <c r="D687" s="340" t="s">
        <v>1511</v>
      </c>
      <c r="E687" s="340">
        <f>VLOOKUP(A687,Arkusz1!A:C,3,FALSE)</f>
        <v>189.66</v>
      </c>
      <c r="F687" s="340" t="s">
        <v>6539</v>
      </c>
    </row>
    <row r="688" spans="1:6" ht="15" x14ac:dyDescent="0.25">
      <c r="A688" s="340" t="s">
        <v>6600</v>
      </c>
      <c r="B688" s="340" t="s">
        <v>6601</v>
      </c>
      <c r="C688" s="340" t="s">
        <v>6601</v>
      </c>
      <c r="D688" s="340" t="s">
        <v>1511</v>
      </c>
      <c r="E688" s="340">
        <f>VLOOKUP(A688,Arkusz1!A:C,3,FALSE)</f>
        <v>5.7</v>
      </c>
      <c r="F688" s="340" t="s">
        <v>6539</v>
      </c>
    </row>
    <row r="689" spans="1:6" ht="15" x14ac:dyDescent="0.25">
      <c r="A689" s="340" t="s">
        <v>6590</v>
      </c>
      <c r="B689" s="340" t="s">
        <v>6591</v>
      </c>
      <c r="C689" s="340" t="s">
        <v>6591</v>
      </c>
      <c r="D689" s="340" t="s">
        <v>1511</v>
      </c>
      <c r="E689" s="340">
        <f>VLOOKUP(A689,Arkusz1!A:C,3,FALSE)</f>
        <v>289.98</v>
      </c>
      <c r="F689" s="340" t="s">
        <v>6539</v>
      </c>
    </row>
    <row r="690" spans="1:6" ht="15" x14ac:dyDescent="0.25">
      <c r="A690" s="340" t="s">
        <v>6634</v>
      </c>
      <c r="B690" s="340" t="s">
        <v>6635</v>
      </c>
      <c r="C690" s="340" t="s">
        <v>6635</v>
      </c>
      <c r="D690" s="340" t="s">
        <v>1511</v>
      </c>
      <c r="E690" s="340">
        <f>VLOOKUP(A690,Arkusz1!A:C,3,FALSE)</f>
        <v>193.8</v>
      </c>
      <c r="F690" s="340" t="s">
        <v>6539</v>
      </c>
    </row>
    <row r="691" spans="1:6" ht="15" x14ac:dyDescent="0.25">
      <c r="A691" s="340" t="s">
        <v>6548</v>
      </c>
      <c r="B691" s="340" t="s">
        <v>6549</v>
      </c>
      <c r="C691" s="340" t="s">
        <v>6549</v>
      </c>
      <c r="D691" s="340" t="s">
        <v>1511</v>
      </c>
      <c r="E691" s="340">
        <f>VLOOKUP(A691,Arkusz1!A:C,3,FALSE)</f>
        <v>18.38</v>
      </c>
      <c r="F691" s="340" t="s">
        <v>6539</v>
      </c>
    </row>
    <row r="692" spans="1:6" ht="15" x14ac:dyDescent="0.25">
      <c r="A692" s="340" t="s">
        <v>6608</v>
      </c>
      <c r="B692" s="340" t="s">
        <v>6609</v>
      </c>
      <c r="C692" s="340" t="s">
        <v>9046</v>
      </c>
      <c r="D692" s="340" t="s">
        <v>1511</v>
      </c>
      <c r="E692" s="340">
        <f>VLOOKUP(A692,Arkusz1!A:C,3,FALSE)</f>
        <v>7.8</v>
      </c>
      <c r="F692" s="340" t="s">
        <v>6539</v>
      </c>
    </row>
    <row r="693" spans="1:6" ht="15" x14ac:dyDescent="0.25">
      <c r="A693" s="340" t="s">
        <v>8297</v>
      </c>
      <c r="B693" s="340" t="s">
        <v>8296</v>
      </c>
      <c r="C693" s="340" t="s">
        <v>8296</v>
      </c>
      <c r="D693" s="340"/>
      <c r="E693" s="340">
        <f>VLOOKUP(A693,Arkusz1!A:C,3,FALSE)</f>
        <v>0</v>
      </c>
      <c r="F693" s="340" t="s">
        <v>8898</v>
      </c>
    </row>
    <row r="694" spans="1:6" ht="15" x14ac:dyDescent="0.25">
      <c r="A694" s="340" t="s">
        <v>8295</v>
      </c>
      <c r="B694" s="340" t="s">
        <v>8294</v>
      </c>
      <c r="C694" s="340" t="s">
        <v>9047</v>
      </c>
      <c r="D694" s="340" t="s">
        <v>1511</v>
      </c>
      <c r="E694" s="340">
        <f>VLOOKUP(A694,Arkusz1!A:C,3,FALSE)</f>
        <v>329.02</v>
      </c>
      <c r="F694" s="340" t="s">
        <v>8898</v>
      </c>
    </row>
    <row r="695" spans="1:6" ht="15" x14ac:dyDescent="0.25">
      <c r="A695" s="340" t="s">
        <v>8293</v>
      </c>
      <c r="B695" s="340" t="s">
        <v>8292</v>
      </c>
      <c r="C695" s="340" t="s">
        <v>8292</v>
      </c>
      <c r="D695" s="340" t="s">
        <v>1511</v>
      </c>
      <c r="E695" s="340">
        <f>VLOOKUP(A695,Arkusz1!A:C,3,FALSE)</f>
        <v>11.94</v>
      </c>
      <c r="F695" s="340" t="s">
        <v>8898</v>
      </c>
    </row>
    <row r="696" spans="1:6" ht="15" x14ac:dyDescent="0.25">
      <c r="A696" s="340" t="s">
        <v>8291</v>
      </c>
      <c r="B696" s="340" t="s">
        <v>8290</v>
      </c>
      <c r="C696" s="340" t="s">
        <v>8290</v>
      </c>
      <c r="D696" s="340"/>
      <c r="E696" s="340">
        <f>VLOOKUP(A696,Arkusz1!A:C,3,FALSE)</f>
        <v>0</v>
      </c>
      <c r="F696" s="340" t="s">
        <v>8898</v>
      </c>
    </row>
    <row r="697" spans="1:6" ht="15" x14ac:dyDescent="0.25">
      <c r="A697" s="340" t="s">
        <v>8289</v>
      </c>
      <c r="B697" s="340" t="s">
        <v>8288</v>
      </c>
      <c r="C697" s="340" t="s">
        <v>8288</v>
      </c>
      <c r="D697" s="340" t="s">
        <v>1511</v>
      </c>
      <c r="E697" s="340">
        <f>VLOOKUP(A697,Arkusz1!A:C,3,FALSE)</f>
        <v>54.1</v>
      </c>
      <c r="F697" s="340" t="s">
        <v>8898</v>
      </c>
    </row>
    <row r="698" spans="1:6" ht="15" x14ac:dyDescent="0.25">
      <c r="A698" s="340" t="s">
        <v>8287</v>
      </c>
      <c r="B698" s="340" t="s">
        <v>8286</v>
      </c>
      <c r="C698" s="340" t="s">
        <v>8286</v>
      </c>
      <c r="D698" s="340" t="s">
        <v>1511</v>
      </c>
      <c r="E698" s="340">
        <f>VLOOKUP(A698,Arkusz1!A:C,3,FALSE)</f>
        <v>42.48</v>
      </c>
      <c r="F698" s="340" t="s">
        <v>8898</v>
      </c>
    </row>
    <row r="699" spans="1:6" ht="15" x14ac:dyDescent="0.25">
      <c r="A699" s="340" t="s">
        <v>8285</v>
      </c>
      <c r="B699" s="340" t="s">
        <v>8284</v>
      </c>
      <c r="C699" s="340" t="s">
        <v>8284</v>
      </c>
      <c r="D699" s="340"/>
      <c r="E699" s="340">
        <f>VLOOKUP(A699,Arkusz1!A:C,3,FALSE)</f>
        <v>0</v>
      </c>
      <c r="F699" s="340" t="s">
        <v>8898</v>
      </c>
    </row>
    <row r="700" spans="1:6" ht="15" x14ac:dyDescent="0.25">
      <c r="A700" s="340" t="s">
        <v>8283</v>
      </c>
      <c r="B700" s="340" t="s">
        <v>8282</v>
      </c>
      <c r="C700" s="340" t="s">
        <v>8282</v>
      </c>
      <c r="D700" s="340"/>
      <c r="E700" s="340" t="e">
        <f>VLOOKUP(A700,Arkusz1!A:C,3,FALSE)</f>
        <v>#N/A</v>
      </c>
      <c r="F700" s="340" t="s">
        <v>22</v>
      </c>
    </row>
    <row r="701" spans="1:6" ht="15" x14ac:dyDescent="0.25">
      <c r="A701" s="340" t="s">
        <v>5701</v>
      </c>
      <c r="B701" s="340" t="s">
        <v>5702</v>
      </c>
      <c r="C701" s="340" t="s">
        <v>5702</v>
      </c>
      <c r="D701" s="340"/>
      <c r="E701" s="340">
        <f>VLOOKUP(A701,Arkusz1!A:C,3,FALSE)</f>
        <v>137.5</v>
      </c>
      <c r="F701" s="340" t="s">
        <v>462</v>
      </c>
    </row>
    <row r="702" spans="1:6" ht="15" x14ac:dyDescent="0.25">
      <c r="A702" s="340" t="s">
        <v>2038</v>
      </c>
      <c r="B702" s="340" t="s">
        <v>2763</v>
      </c>
      <c r="C702" s="340" t="s">
        <v>2763</v>
      </c>
      <c r="D702" s="340"/>
      <c r="E702" s="340">
        <f>VLOOKUP(A702,Arkusz1!A:C,3,FALSE)</f>
        <v>207.24</v>
      </c>
      <c r="F702" s="340" t="s">
        <v>462</v>
      </c>
    </row>
    <row r="703" spans="1:6" ht="15" x14ac:dyDescent="0.25">
      <c r="A703" s="340" t="s">
        <v>2042</v>
      </c>
      <c r="B703" s="340" t="s">
        <v>2764</v>
      </c>
      <c r="C703" s="340" t="s">
        <v>2764</v>
      </c>
      <c r="D703" s="340"/>
      <c r="E703" s="340">
        <f>VLOOKUP(A703,Arkusz1!A:C,3,FALSE)</f>
        <v>202.96</v>
      </c>
      <c r="F703" s="340" t="s">
        <v>462</v>
      </c>
    </row>
    <row r="704" spans="1:6" ht="15" x14ac:dyDescent="0.25">
      <c r="A704" s="340" t="s">
        <v>2040</v>
      </c>
      <c r="B704" s="340" t="s">
        <v>2765</v>
      </c>
      <c r="C704" s="340" t="s">
        <v>2765</v>
      </c>
      <c r="D704" s="340"/>
      <c r="E704" s="340">
        <f>VLOOKUP(A704,Arkusz1!A:C,3,FALSE)</f>
        <v>399.3</v>
      </c>
      <c r="F704" s="340" t="s">
        <v>462</v>
      </c>
    </row>
    <row r="705" spans="1:6" ht="15" x14ac:dyDescent="0.25">
      <c r="A705" s="340" t="s">
        <v>8281</v>
      </c>
      <c r="B705" s="340" t="s">
        <v>8280</v>
      </c>
      <c r="C705" s="340" t="s">
        <v>9048</v>
      </c>
      <c r="D705" s="340"/>
      <c r="E705" s="340" t="e">
        <f>VLOOKUP(A705,Arkusz1!A:C,3,FALSE)</f>
        <v>#N/A</v>
      </c>
      <c r="F705" s="340" t="s">
        <v>22</v>
      </c>
    </row>
    <row r="706" spans="1:6" ht="15" x14ac:dyDescent="0.25">
      <c r="A706" s="340" t="s">
        <v>170</v>
      </c>
      <c r="B706" s="340" t="s">
        <v>171</v>
      </c>
      <c r="C706" s="340" t="s">
        <v>9049</v>
      </c>
      <c r="D706" s="340" t="s">
        <v>1511</v>
      </c>
      <c r="E706" s="340">
        <f>VLOOKUP(A706,Arkusz1!A:C,3,FALSE)</f>
        <v>0</v>
      </c>
      <c r="F706" s="340" t="s">
        <v>22</v>
      </c>
    </row>
    <row r="707" spans="1:6" ht="15" x14ac:dyDescent="0.25">
      <c r="A707" s="340" t="s">
        <v>8900</v>
      </c>
      <c r="B707" s="340" t="s">
        <v>8907</v>
      </c>
      <c r="C707" s="340" t="s">
        <v>8907</v>
      </c>
      <c r="D707" s="340" t="s">
        <v>32</v>
      </c>
      <c r="E707" s="340">
        <f>VLOOKUP(A707,Arkusz1!A:C,3,FALSE)</f>
        <v>0</v>
      </c>
      <c r="F707" s="340" t="s">
        <v>33</v>
      </c>
    </row>
    <row r="708" spans="1:6" ht="15" x14ac:dyDescent="0.25">
      <c r="A708" s="340" t="s">
        <v>8711</v>
      </c>
      <c r="B708" s="340" t="s">
        <v>8712</v>
      </c>
      <c r="C708" s="340" t="s">
        <v>8712</v>
      </c>
      <c r="D708" s="340"/>
      <c r="E708" s="340">
        <f>VLOOKUP(A708,Arkusz1!A:C,3,FALSE)</f>
        <v>0</v>
      </c>
      <c r="F708" s="340" t="s">
        <v>33</v>
      </c>
    </row>
    <row r="709" spans="1:6" ht="15" x14ac:dyDescent="0.25">
      <c r="A709" s="340" t="s">
        <v>8713</v>
      </c>
      <c r="B709" s="340" t="s">
        <v>8714</v>
      </c>
      <c r="C709" s="340" t="s">
        <v>8714</v>
      </c>
      <c r="D709" s="340"/>
      <c r="E709" s="340">
        <f>VLOOKUP(A709,Arkusz1!A:C,3,FALSE)</f>
        <v>0</v>
      </c>
      <c r="F709" s="340" t="s">
        <v>33</v>
      </c>
    </row>
    <row r="710" spans="1:6" ht="15" x14ac:dyDescent="0.25">
      <c r="A710" s="340" t="s">
        <v>8279</v>
      </c>
      <c r="B710" s="340" t="s">
        <v>8278</v>
      </c>
      <c r="C710" s="340" t="s">
        <v>9050</v>
      </c>
      <c r="D710" s="340"/>
      <c r="E710" s="340" t="e">
        <f>VLOOKUP(A710,Arkusz1!A:C,3,FALSE)</f>
        <v>#N/A</v>
      </c>
      <c r="F710" s="340" t="s">
        <v>2766</v>
      </c>
    </row>
    <row r="711" spans="1:6" ht="15" x14ac:dyDescent="0.25">
      <c r="A711" s="340" t="s">
        <v>1788</v>
      </c>
      <c r="B711" s="340" t="s">
        <v>8277</v>
      </c>
      <c r="C711" s="340" t="s">
        <v>9051</v>
      </c>
      <c r="D711" s="340"/>
      <c r="E711" s="340">
        <f>VLOOKUP(A711,Arkusz1!A:C,3,FALSE)</f>
        <v>40</v>
      </c>
      <c r="F711" s="340" t="s">
        <v>22</v>
      </c>
    </row>
    <row r="712" spans="1:6" ht="15" x14ac:dyDescent="0.25">
      <c r="A712" s="340" t="s">
        <v>8276</v>
      </c>
      <c r="B712" s="340" t="s">
        <v>8275</v>
      </c>
      <c r="C712" s="340" t="s">
        <v>2767</v>
      </c>
      <c r="D712" s="340"/>
      <c r="E712" s="340">
        <f>VLOOKUP(A712,Arkusz1!A:C,3,FALSE)</f>
        <v>7.7</v>
      </c>
      <c r="F712" s="340" t="s">
        <v>33</v>
      </c>
    </row>
    <row r="713" spans="1:6" ht="15" x14ac:dyDescent="0.25">
      <c r="A713" s="340" t="s">
        <v>8274</v>
      </c>
      <c r="B713" s="340" t="s">
        <v>2768</v>
      </c>
      <c r="C713" s="340" t="s">
        <v>2769</v>
      </c>
      <c r="D713" s="340"/>
      <c r="E713" s="340" t="e">
        <f>VLOOKUP(A713,Arkusz1!A:C,3,FALSE)</f>
        <v>#N/A</v>
      </c>
      <c r="F713" s="340" t="s">
        <v>33</v>
      </c>
    </row>
    <row r="714" spans="1:6" ht="15" x14ac:dyDescent="0.25">
      <c r="A714" s="340" t="s">
        <v>2770</v>
      </c>
      <c r="B714" s="340" t="s">
        <v>2771</v>
      </c>
      <c r="C714" s="340" t="s">
        <v>2772</v>
      </c>
      <c r="D714" s="340"/>
      <c r="E714" s="340" t="e">
        <f>VLOOKUP(A714,Arkusz1!A:C,3,FALSE)</f>
        <v>#N/A</v>
      </c>
      <c r="F714" s="340" t="s">
        <v>33</v>
      </c>
    </row>
    <row r="715" spans="1:6" ht="15" x14ac:dyDescent="0.25">
      <c r="A715" s="340" t="s">
        <v>2773</v>
      </c>
      <c r="B715" s="340" t="s">
        <v>2774</v>
      </c>
      <c r="C715" s="340" t="s">
        <v>2775</v>
      </c>
      <c r="D715" s="340"/>
      <c r="E715" s="340" t="e">
        <f>VLOOKUP(A715,Arkusz1!A:C,3,FALSE)</f>
        <v>#N/A</v>
      </c>
      <c r="F715" s="340" t="s">
        <v>33</v>
      </c>
    </row>
    <row r="716" spans="1:6" ht="15" x14ac:dyDescent="0.25">
      <c r="A716" s="340" t="s">
        <v>8273</v>
      </c>
      <c r="B716" s="340" t="s">
        <v>2776</v>
      </c>
      <c r="C716" s="340" t="s">
        <v>2777</v>
      </c>
      <c r="D716" s="340"/>
      <c r="E716" s="340" t="e">
        <f>VLOOKUP(A716,Arkusz1!A:C,3,FALSE)</f>
        <v>#N/A</v>
      </c>
      <c r="F716" s="340" t="s">
        <v>33</v>
      </c>
    </row>
    <row r="717" spans="1:6" ht="15" x14ac:dyDescent="0.25">
      <c r="A717" s="340" t="s">
        <v>8272</v>
      </c>
      <c r="B717" s="340" t="s">
        <v>2778</v>
      </c>
      <c r="C717" s="340" t="s">
        <v>2779</v>
      </c>
      <c r="D717" s="340"/>
      <c r="E717" s="340" t="e">
        <f>VLOOKUP(A717,Arkusz1!A:C,3,FALSE)</f>
        <v>#N/A</v>
      </c>
      <c r="F717" s="340" t="s">
        <v>33</v>
      </c>
    </row>
    <row r="718" spans="1:6" ht="15" x14ac:dyDescent="0.25">
      <c r="A718" s="340" t="s">
        <v>2780</v>
      </c>
      <c r="B718" s="340" t="s">
        <v>2781</v>
      </c>
      <c r="C718" s="340" t="s">
        <v>9052</v>
      </c>
      <c r="D718" s="340"/>
      <c r="E718" s="340">
        <f>VLOOKUP(A718,Arkusz1!A:C,3,FALSE)</f>
        <v>17.64</v>
      </c>
      <c r="F718" s="340" t="s">
        <v>33</v>
      </c>
    </row>
    <row r="719" spans="1:6" ht="15" x14ac:dyDescent="0.25">
      <c r="A719" s="340" t="s">
        <v>2782</v>
      </c>
      <c r="B719" s="340" t="s">
        <v>2783</v>
      </c>
      <c r="C719" s="340" t="s">
        <v>2784</v>
      </c>
      <c r="D719" s="340"/>
      <c r="E719" s="340" t="e">
        <f>VLOOKUP(A719,Arkusz1!A:C,3,FALSE)</f>
        <v>#N/A</v>
      </c>
      <c r="F719" s="340" t="s">
        <v>33</v>
      </c>
    </row>
    <row r="720" spans="1:6" ht="15" x14ac:dyDescent="0.25">
      <c r="A720" s="340" t="s">
        <v>8271</v>
      </c>
      <c r="B720" s="340" t="s">
        <v>8270</v>
      </c>
      <c r="C720" s="340" t="s">
        <v>9053</v>
      </c>
      <c r="D720" s="340"/>
      <c r="E720" s="340" t="e">
        <f>VLOOKUP(A720,Arkusz1!A:C,3,FALSE)</f>
        <v>#N/A</v>
      </c>
      <c r="F720" s="340" t="s">
        <v>2766</v>
      </c>
    </row>
    <row r="721" spans="1:6" ht="15" x14ac:dyDescent="0.25">
      <c r="A721" s="340" t="s">
        <v>8269</v>
      </c>
      <c r="B721" s="340" t="s">
        <v>8268</v>
      </c>
      <c r="C721" s="340" t="s">
        <v>9054</v>
      </c>
      <c r="D721" s="340"/>
      <c r="E721" s="340" t="e">
        <f>VLOOKUP(A721,Arkusz1!A:C,3,FALSE)</f>
        <v>#N/A</v>
      </c>
      <c r="F721" s="340" t="s">
        <v>2766</v>
      </c>
    </row>
    <row r="722" spans="1:6" ht="15" x14ac:dyDescent="0.25">
      <c r="A722" s="340" t="s">
        <v>8267</v>
      </c>
      <c r="B722" s="340" t="s">
        <v>8266</v>
      </c>
      <c r="C722" s="340" t="s">
        <v>9055</v>
      </c>
      <c r="D722" s="340"/>
      <c r="E722" s="340" t="e">
        <f>VLOOKUP(A722,Arkusz1!A:C,3,FALSE)</f>
        <v>#N/A</v>
      </c>
      <c r="F722" s="340" t="s">
        <v>2766</v>
      </c>
    </row>
    <row r="723" spans="1:6" ht="15" x14ac:dyDescent="0.25">
      <c r="A723" s="340" t="s">
        <v>8265</v>
      </c>
      <c r="B723" s="340" t="s">
        <v>8264</v>
      </c>
      <c r="C723" s="340" t="s">
        <v>9056</v>
      </c>
      <c r="D723" s="340"/>
      <c r="E723" s="340" t="e">
        <f>VLOOKUP(A723,Arkusz1!A:C,3,FALSE)</f>
        <v>#N/A</v>
      </c>
      <c r="F723" s="340" t="s">
        <v>2766</v>
      </c>
    </row>
    <row r="724" spans="1:6" ht="15" x14ac:dyDescent="0.25">
      <c r="A724" s="340" t="s">
        <v>8263</v>
      </c>
      <c r="B724" s="340" t="s">
        <v>8262</v>
      </c>
      <c r="C724" s="340" t="s">
        <v>9057</v>
      </c>
      <c r="D724" s="340"/>
      <c r="E724" s="340" t="e">
        <f>VLOOKUP(A724,Arkusz1!A:C,3,FALSE)</f>
        <v>#N/A</v>
      </c>
      <c r="F724" s="340" t="s">
        <v>2766</v>
      </c>
    </row>
    <row r="725" spans="1:6" ht="15" x14ac:dyDescent="0.25">
      <c r="A725" s="340" t="s">
        <v>8261</v>
      </c>
      <c r="B725" s="340" t="s">
        <v>8260</v>
      </c>
      <c r="C725" s="340" t="s">
        <v>9058</v>
      </c>
      <c r="D725" s="340"/>
      <c r="E725" s="340" t="e">
        <f>VLOOKUP(A725,Arkusz1!A:C,3,FALSE)</f>
        <v>#N/A</v>
      </c>
      <c r="F725" s="340" t="s">
        <v>2766</v>
      </c>
    </row>
    <row r="726" spans="1:6" ht="15" x14ac:dyDescent="0.25">
      <c r="A726" s="340" t="s">
        <v>8259</v>
      </c>
      <c r="B726" s="340" t="s">
        <v>8258</v>
      </c>
      <c r="C726" s="340" t="s">
        <v>9059</v>
      </c>
      <c r="D726" s="340"/>
      <c r="E726" s="340" t="e">
        <f>VLOOKUP(A726,Arkusz1!A:C,3,FALSE)</f>
        <v>#N/A</v>
      </c>
      <c r="F726" s="340" t="s">
        <v>2766</v>
      </c>
    </row>
    <row r="727" spans="1:6" ht="15" x14ac:dyDescent="0.25">
      <c r="A727" s="340" t="s">
        <v>8257</v>
      </c>
      <c r="B727" s="340" t="s">
        <v>8256</v>
      </c>
      <c r="C727" s="340" t="s">
        <v>9060</v>
      </c>
      <c r="D727" s="340"/>
      <c r="E727" s="340" t="e">
        <f>VLOOKUP(A727,Arkusz1!A:C,3,FALSE)</f>
        <v>#N/A</v>
      </c>
      <c r="F727" s="340" t="s">
        <v>2766</v>
      </c>
    </row>
    <row r="728" spans="1:6" ht="15" x14ac:dyDescent="0.25">
      <c r="A728" s="340" t="s">
        <v>8255</v>
      </c>
      <c r="B728" s="340" t="s">
        <v>8254</v>
      </c>
      <c r="C728" s="340" t="s">
        <v>9061</v>
      </c>
      <c r="D728" s="340"/>
      <c r="E728" s="340" t="e">
        <f>VLOOKUP(A728,Arkusz1!A:C,3,FALSE)</f>
        <v>#N/A</v>
      </c>
      <c r="F728" s="340" t="s">
        <v>2766</v>
      </c>
    </row>
    <row r="729" spans="1:6" ht="15" x14ac:dyDescent="0.25">
      <c r="A729" s="340" t="s">
        <v>8253</v>
      </c>
      <c r="B729" s="340" t="s">
        <v>8252</v>
      </c>
      <c r="C729" s="340" t="s">
        <v>9062</v>
      </c>
      <c r="D729" s="340"/>
      <c r="E729" s="340" t="e">
        <f>VLOOKUP(A729,Arkusz1!A:C,3,FALSE)</f>
        <v>#N/A</v>
      </c>
      <c r="F729" s="340" t="s">
        <v>2766</v>
      </c>
    </row>
    <row r="730" spans="1:6" ht="15" x14ac:dyDescent="0.25">
      <c r="A730" s="340" t="s">
        <v>6476</v>
      </c>
      <c r="B730" s="340" t="s">
        <v>6477</v>
      </c>
      <c r="C730" s="340" t="s">
        <v>6477</v>
      </c>
      <c r="D730" s="340"/>
      <c r="E730" s="340">
        <f>VLOOKUP(A730,Arkusz1!A:C,3,FALSE)</f>
        <v>440</v>
      </c>
      <c r="F730" s="340" t="s">
        <v>2766</v>
      </c>
    </row>
    <row r="731" spans="1:6" ht="15" x14ac:dyDescent="0.25">
      <c r="A731" s="340" t="s">
        <v>6398</v>
      </c>
      <c r="B731" s="340" t="s">
        <v>6399</v>
      </c>
      <c r="C731" s="340" t="s">
        <v>6400</v>
      </c>
      <c r="D731" s="340"/>
      <c r="E731" s="340">
        <f>VLOOKUP(A731,Arkusz1!A:C,3,FALSE)</f>
        <v>1080</v>
      </c>
      <c r="F731" s="340" t="s">
        <v>2766</v>
      </c>
    </row>
    <row r="732" spans="1:6" ht="15" x14ac:dyDescent="0.25">
      <c r="A732" s="340" t="s">
        <v>6050</v>
      </c>
      <c r="B732" s="340" t="s">
        <v>6051</v>
      </c>
      <c r="C732" s="340" t="s">
        <v>6052</v>
      </c>
      <c r="D732" s="340"/>
      <c r="E732" s="340">
        <f>VLOOKUP(A732,Arkusz1!A:C,3,FALSE)</f>
        <v>3554</v>
      </c>
      <c r="F732" s="340" t="s">
        <v>2766</v>
      </c>
    </row>
    <row r="733" spans="1:6" ht="15" x14ac:dyDescent="0.25">
      <c r="A733" s="340" t="s">
        <v>8251</v>
      </c>
      <c r="B733" s="340" t="s">
        <v>8250</v>
      </c>
      <c r="C733" s="340" t="s">
        <v>9063</v>
      </c>
      <c r="D733" s="340"/>
      <c r="E733" s="340" t="e">
        <f>VLOOKUP(A733,Arkusz1!A:C,3,FALSE)</f>
        <v>#N/A</v>
      </c>
      <c r="F733" s="340" t="s">
        <v>2766</v>
      </c>
    </row>
    <row r="734" spans="1:6" ht="15" x14ac:dyDescent="0.25">
      <c r="A734" s="340" t="s">
        <v>8249</v>
      </c>
      <c r="B734" s="340" t="s">
        <v>8248</v>
      </c>
      <c r="C734" s="340" t="s">
        <v>9064</v>
      </c>
      <c r="D734" s="340"/>
      <c r="E734" s="340" t="e">
        <f>VLOOKUP(A734,Arkusz1!A:C,3,FALSE)</f>
        <v>#N/A</v>
      </c>
      <c r="F734" s="340" t="s">
        <v>2766</v>
      </c>
    </row>
    <row r="735" spans="1:6" ht="15" x14ac:dyDescent="0.25">
      <c r="A735" s="340" t="s">
        <v>8247</v>
      </c>
      <c r="B735" s="340" t="s">
        <v>8246</v>
      </c>
      <c r="C735" s="340" t="s">
        <v>9065</v>
      </c>
      <c r="D735" s="340"/>
      <c r="E735" s="340" t="e">
        <f>VLOOKUP(A735,Arkusz1!A:C,3,FALSE)</f>
        <v>#N/A</v>
      </c>
      <c r="F735" s="340" t="s">
        <v>2766</v>
      </c>
    </row>
    <row r="736" spans="1:6" ht="15" x14ac:dyDescent="0.25">
      <c r="A736" s="340" t="s">
        <v>8245</v>
      </c>
      <c r="B736" s="340" t="s">
        <v>8244</v>
      </c>
      <c r="C736" s="340" t="s">
        <v>9066</v>
      </c>
      <c r="D736" s="340"/>
      <c r="E736" s="340" t="e">
        <f>VLOOKUP(A736,Arkusz1!A:C,3,FALSE)</f>
        <v>#N/A</v>
      </c>
      <c r="F736" s="340" t="s">
        <v>2766</v>
      </c>
    </row>
    <row r="737" spans="1:6" ht="15" x14ac:dyDescent="0.25">
      <c r="A737" s="340" t="s">
        <v>6053</v>
      </c>
      <c r="B737" s="340" t="s">
        <v>6054</v>
      </c>
      <c r="C737" s="340" t="s">
        <v>6055</v>
      </c>
      <c r="D737" s="340"/>
      <c r="E737" s="340">
        <f>VLOOKUP(A737,Arkusz1!A:C,3,FALSE)</f>
        <v>2932</v>
      </c>
      <c r="F737" s="340" t="s">
        <v>2766</v>
      </c>
    </row>
    <row r="738" spans="1:6" ht="15" x14ac:dyDescent="0.25">
      <c r="A738" s="340" t="s">
        <v>8243</v>
      </c>
      <c r="B738" s="340" t="s">
        <v>8242</v>
      </c>
      <c r="C738" s="340" t="s">
        <v>9067</v>
      </c>
      <c r="D738" s="340"/>
      <c r="E738" s="340" t="e">
        <f>VLOOKUP(A738,Arkusz1!A:C,3,FALSE)</f>
        <v>#N/A</v>
      </c>
      <c r="F738" s="340" t="s">
        <v>2766</v>
      </c>
    </row>
    <row r="739" spans="1:6" ht="15" x14ac:dyDescent="0.25">
      <c r="A739" s="340" t="s">
        <v>8241</v>
      </c>
      <c r="B739" s="340" t="s">
        <v>8240</v>
      </c>
      <c r="C739" s="340" t="s">
        <v>9068</v>
      </c>
      <c r="D739" s="340"/>
      <c r="E739" s="340" t="e">
        <f>VLOOKUP(A739,Arkusz1!A:C,3,FALSE)</f>
        <v>#N/A</v>
      </c>
      <c r="F739" s="340" t="s">
        <v>2766</v>
      </c>
    </row>
    <row r="740" spans="1:6" ht="15" x14ac:dyDescent="0.25">
      <c r="A740" s="340" t="s">
        <v>6227</v>
      </c>
      <c r="B740" s="340" t="s">
        <v>2785</v>
      </c>
      <c r="C740" s="340" t="s">
        <v>2786</v>
      </c>
      <c r="D740" s="340"/>
      <c r="E740" s="340">
        <f>VLOOKUP(A740,Arkusz1!A:C,3,FALSE)</f>
        <v>1512</v>
      </c>
      <c r="F740" s="340" t="s">
        <v>2766</v>
      </c>
    </row>
    <row r="741" spans="1:6" ht="15" x14ac:dyDescent="0.25">
      <c r="A741" s="340" t="s">
        <v>8239</v>
      </c>
      <c r="B741" s="340" t="s">
        <v>8238</v>
      </c>
      <c r="C741" s="340" t="s">
        <v>9069</v>
      </c>
      <c r="D741" s="340"/>
      <c r="E741" s="340" t="e">
        <f>VLOOKUP(A741,Arkusz1!A:C,3,FALSE)</f>
        <v>#N/A</v>
      </c>
      <c r="F741" s="340" t="s">
        <v>2766</v>
      </c>
    </row>
    <row r="742" spans="1:6" ht="15" x14ac:dyDescent="0.25">
      <c r="A742" s="340" t="s">
        <v>8237</v>
      </c>
      <c r="B742" s="340" t="s">
        <v>8236</v>
      </c>
      <c r="C742" s="340" t="s">
        <v>9070</v>
      </c>
      <c r="D742" s="340"/>
      <c r="E742" s="340" t="e">
        <f>VLOOKUP(A742,Arkusz1!A:C,3,FALSE)</f>
        <v>#N/A</v>
      </c>
      <c r="F742" s="340" t="s">
        <v>2766</v>
      </c>
    </row>
    <row r="743" spans="1:6" ht="15" x14ac:dyDescent="0.25">
      <c r="A743" s="340" t="s">
        <v>8235</v>
      </c>
      <c r="B743" s="340" t="s">
        <v>8234</v>
      </c>
      <c r="C743" s="340" t="s">
        <v>9071</v>
      </c>
      <c r="D743" s="340"/>
      <c r="E743" s="340" t="e">
        <f>VLOOKUP(A743,Arkusz1!A:C,3,FALSE)</f>
        <v>#N/A</v>
      </c>
      <c r="F743" s="340" t="s">
        <v>2766</v>
      </c>
    </row>
    <row r="744" spans="1:6" ht="15" x14ac:dyDescent="0.25">
      <c r="A744" s="340" t="s">
        <v>8233</v>
      </c>
      <c r="B744" s="340" t="s">
        <v>8232</v>
      </c>
      <c r="C744" s="340" t="s">
        <v>9072</v>
      </c>
      <c r="D744" s="340"/>
      <c r="E744" s="340" t="e">
        <f>VLOOKUP(A744,Arkusz1!A:C,3,FALSE)</f>
        <v>#N/A</v>
      </c>
      <c r="F744" s="340" t="s">
        <v>2766</v>
      </c>
    </row>
    <row r="745" spans="1:6" ht="15" x14ac:dyDescent="0.25">
      <c r="A745" s="340" t="s">
        <v>8231</v>
      </c>
      <c r="B745" s="340" t="s">
        <v>8230</v>
      </c>
      <c r="C745" s="340" t="s">
        <v>9073</v>
      </c>
      <c r="D745" s="340"/>
      <c r="E745" s="340" t="e">
        <f>VLOOKUP(A745,Arkusz1!A:C,3,FALSE)</f>
        <v>#N/A</v>
      </c>
      <c r="F745" s="340" t="s">
        <v>2766</v>
      </c>
    </row>
    <row r="746" spans="1:6" ht="15" x14ac:dyDescent="0.25">
      <c r="A746" s="340" t="s">
        <v>8229</v>
      </c>
      <c r="B746" s="340" t="s">
        <v>8228</v>
      </c>
      <c r="C746" s="340" t="s">
        <v>9074</v>
      </c>
      <c r="D746" s="340"/>
      <c r="E746" s="340" t="e">
        <f>VLOOKUP(A746,Arkusz1!A:C,3,FALSE)</f>
        <v>#N/A</v>
      </c>
      <c r="F746" s="340" t="s">
        <v>2766</v>
      </c>
    </row>
    <row r="747" spans="1:6" ht="15" x14ac:dyDescent="0.25">
      <c r="A747" s="340" t="s">
        <v>8227</v>
      </c>
      <c r="B747" s="340" t="s">
        <v>8226</v>
      </c>
      <c r="C747" s="340" t="s">
        <v>9075</v>
      </c>
      <c r="D747" s="340"/>
      <c r="E747" s="340" t="e">
        <f>VLOOKUP(A747,Arkusz1!A:C,3,FALSE)</f>
        <v>#N/A</v>
      </c>
      <c r="F747" s="340" t="s">
        <v>2766</v>
      </c>
    </row>
    <row r="748" spans="1:6" ht="15" x14ac:dyDescent="0.25">
      <c r="A748" s="340" t="s">
        <v>8225</v>
      </c>
      <c r="B748" s="340" t="s">
        <v>8224</v>
      </c>
      <c r="C748" s="340" t="s">
        <v>9076</v>
      </c>
      <c r="D748" s="340"/>
      <c r="E748" s="340" t="e">
        <f>VLOOKUP(A748,Arkusz1!A:C,3,FALSE)</f>
        <v>#N/A</v>
      </c>
      <c r="F748" s="340" t="s">
        <v>2766</v>
      </c>
    </row>
    <row r="749" spans="1:6" ht="15" x14ac:dyDescent="0.25">
      <c r="A749" s="340" t="s">
        <v>8223</v>
      </c>
      <c r="B749" s="340" t="s">
        <v>8222</v>
      </c>
      <c r="C749" s="340" t="s">
        <v>9077</v>
      </c>
      <c r="D749" s="340"/>
      <c r="E749" s="340" t="e">
        <f>VLOOKUP(A749,Arkusz1!A:C,3,FALSE)</f>
        <v>#N/A</v>
      </c>
      <c r="F749" s="340" t="s">
        <v>2766</v>
      </c>
    </row>
    <row r="750" spans="1:6" ht="15" x14ac:dyDescent="0.25">
      <c r="A750" s="340" t="s">
        <v>8221</v>
      </c>
      <c r="B750" s="340" t="s">
        <v>8220</v>
      </c>
      <c r="C750" s="340" t="s">
        <v>9078</v>
      </c>
      <c r="D750" s="340"/>
      <c r="E750" s="340" t="e">
        <f>VLOOKUP(A750,Arkusz1!A:C,3,FALSE)</f>
        <v>#N/A</v>
      </c>
      <c r="F750" s="340" t="s">
        <v>2766</v>
      </c>
    </row>
    <row r="751" spans="1:6" ht="15" x14ac:dyDescent="0.25">
      <c r="A751" s="340" t="s">
        <v>8219</v>
      </c>
      <c r="B751" s="340" t="s">
        <v>8218</v>
      </c>
      <c r="C751" s="340" t="s">
        <v>9079</v>
      </c>
      <c r="D751" s="340"/>
      <c r="E751" s="340" t="e">
        <f>VLOOKUP(A751,Arkusz1!A:C,3,FALSE)</f>
        <v>#N/A</v>
      </c>
      <c r="F751" s="340" t="s">
        <v>2766</v>
      </c>
    </row>
    <row r="752" spans="1:6" ht="15" x14ac:dyDescent="0.25">
      <c r="A752" s="340" t="s">
        <v>8217</v>
      </c>
      <c r="B752" s="340" t="s">
        <v>2787</v>
      </c>
      <c r="C752" s="340" t="s">
        <v>9080</v>
      </c>
      <c r="D752" s="340"/>
      <c r="E752" s="340" t="e">
        <f>VLOOKUP(A752,Arkusz1!A:C,3,FALSE)</f>
        <v>#N/A</v>
      </c>
      <c r="F752" s="340" t="s">
        <v>2766</v>
      </c>
    </row>
    <row r="753" spans="1:6" ht="15" x14ac:dyDescent="0.25">
      <c r="A753" s="340" t="s">
        <v>6189</v>
      </c>
      <c r="B753" s="340" t="s">
        <v>2787</v>
      </c>
      <c r="C753" s="340" t="s">
        <v>6190</v>
      </c>
      <c r="D753" s="340"/>
      <c r="E753" s="340">
        <f>VLOOKUP(A753,Arkusz1!A:C,3,FALSE)</f>
        <v>2032</v>
      </c>
      <c r="F753" s="340" t="s">
        <v>2766</v>
      </c>
    </row>
    <row r="754" spans="1:6" ht="15" x14ac:dyDescent="0.25">
      <c r="A754" s="340" t="s">
        <v>8216</v>
      </c>
      <c r="B754" s="340" t="s">
        <v>8215</v>
      </c>
      <c r="C754" s="340" t="s">
        <v>9081</v>
      </c>
      <c r="D754" s="340"/>
      <c r="E754" s="340" t="e">
        <f>VLOOKUP(A754,Arkusz1!A:C,3,FALSE)</f>
        <v>#N/A</v>
      </c>
      <c r="F754" s="340" t="s">
        <v>2766</v>
      </c>
    </row>
    <row r="755" spans="1:6" ht="15" x14ac:dyDescent="0.25">
      <c r="A755" s="340" t="s">
        <v>8214</v>
      </c>
      <c r="B755" s="340" t="s">
        <v>8213</v>
      </c>
      <c r="C755" s="340" t="s">
        <v>9082</v>
      </c>
      <c r="D755" s="340"/>
      <c r="E755" s="340" t="e">
        <f>VLOOKUP(A755,Arkusz1!A:C,3,FALSE)</f>
        <v>#N/A</v>
      </c>
      <c r="F755" s="340" t="s">
        <v>2766</v>
      </c>
    </row>
    <row r="756" spans="1:6" ht="15" x14ac:dyDescent="0.25">
      <c r="A756" s="340" t="s">
        <v>8212</v>
      </c>
      <c r="B756" s="340" t="s">
        <v>8211</v>
      </c>
      <c r="C756" s="340" t="s">
        <v>9083</v>
      </c>
      <c r="D756" s="340"/>
      <c r="E756" s="340" t="e">
        <f>VLOOKUP(A756,Arkusz1!A:C,3,FALSE)</f>
        <v>#N/A</v>
      </c>
      <c r="F756" s="340" t="s">
        <v>2766</v>
      </c>
    </row>
    <row r="757" spans="1:6" ht="15" x14ac:dyDescent="0.25">
      <c r="A757" s="340" t="s">
        <v>8210</v>
      </c>
      <c r="B757" s="340" t="s">
        <v>2788</v>
      </c>
      <c r="C757" s="340" t="s">
        <v>9084</v>
      </c>
      <c r="D757" s="340"/>
      <c r="E757" s="340" t="e">
        <f>VLOOKUP(A757,Arkusz1!A:C,3,FALSE)</f>
        <v>#N/A</v>
      </c>
      <c r="F757" s="340" t="s">
        <v>2766</v>
      </c>
    </row>
    <row r="758" spans="1:6" ht="15" x14ac:dyDescent="0.25">
      <c r="A758" s="340" t="s">
        <v>6393</v>
      </c>
      <c r="B758" s="340" t="s">
        <v>2788</v>
      </c>
      <c r="C758" s="340" t="s">
        <v>6394</v>
      </c>
      <c r="D758" s="340"/>
      <c r="E758" s="340">
        <f>VLOOKUP(A758,Arkusz1!A:C,3,FALSE)</f>
        <v>1604</v>
      </c>
      <c r="F758" s="340" t="s">
        <v>2766</v>
      </c>
    </row>
    <row r="759" spans="1:6" ht="15" x14ac:dyDescent="0.25">
      <c r="A759" s="340" t="s">
        <v>8209</v>
      </c>
      <c r="B759" s="340" t="s">
        <v>8208</v>
      </c>
      <c r="C759" s="340" t="s">
        <v>9085</v>
      </c>
      <c r="D759" s="340"/>
      <c r="E759" s="340" t="e">
        <f>VLOOKUP(A759,Arkusz1!A:C,3,FALSE)</f>
        <v>#N/A</v>
      </c>
      <c r="F759" s="340" t="s">
        <v>2766</v>
      </c>
    </row>
    <row r="760" spans="1:6" ht="15" x14ac:dyDescent="0.25">
      <c r="A760" s="340" t="s">
        <v>8207</v>
      </c>
      <c r="B760" s="340" t="s">
        <v>8206</v>
      </c>
      <c r="C760" s="340" t="s">
        <v>9086</v>
      </c>
      <c r="D760" s="340"/>
      <c r="E760" s="340" t="e">
        <f>VLOOKUP(A760,Arkusz1!A:C,3,FALSE)</f>
        <v>#N/A</v>
      </c>
      <c r="F760" s="340" t="s">
        <v>2766</v>
      </c>
    </row>
    <row r="761" spans="1:6" ht="15" x14ac:dyDescent="0.25">
      <c r="A761" s="340" t="s">
        <v>6474</v>
      </c>
      <c r="B761" s="340" t="s">
        <v>6475</v>
      </c>
      <c r="C761" s="340" t="s">
        <v>6475</v>
      </c>
      <c r="D761" s="340"/>
      <c r="E761" s="340">
        <f>VLOOKUP(A761,Arkusz1!A:C,3,FALSE)</f>
        <v>2686</v>
      </c>
      <c r="F761" s="340" t="s">
        <v>2766</v>
      </c>
    </row>
    <row r="762" spans="1:6" ht="15" x14ac:dyDescent="0.25">
      <c r="A762" s="340" t="s">
        <v>8205</v>
      </c>
      <c r="B762" s="340" t="s">
        <v>8204</v>
      </c>
      <c r="C762" s="340" t="s">
        <v>9087</v>
      </c>
      <c r="D762" s="340"/>
      <c r="E762" s="340" t="e">
        <f>VLOOKUP(A762,Arkusz1!A:C,3,FALSE)</f>
        <v>#N/A</v>
      </c>
      <c r="F762" s="340" t="s">
        <v>2766</v>
      </c>
    </row>
    <row r="763" spans="1:6" ht="15" x14ac:dyDescent="0.25">
      <c r="A763" s="340" t="s">
        <v>8203</v>
      </c>
      <c r="B763" s="340" t="s">
        <v>8202</v>
      </c>
      <c r="C763" s="340" t="s">
        <v>9088</v>
      </c>
      <c r="D763" s="340"/>
      <c r="E763" s="340" t="e">
        <f>VLOOKUP(A763,Arkusz1!A:C,3,FALSE)</f>
        <v>#N/A</v>
      </c>
      <c r="F763" s="340" t="s">
        <v>2766</v>
      </c>
    </row>
    <row r="764" spans="1:6" ht="15" x14ac:dyDescent="0.25">
      <c r="A764" s="340" t="s">
        <v>8201</v>
      </c>
      <c r="B764" s="340" t="s">
        <v>8200</v>
      </c>
      <c r="C764" s="340" t="s">
        <v>9089</v>
      </c>
      <c r="D764" s="340"/>
      <c r="E764" s="340" t="e">
        <f>VLOOKUP(A764,Arkusz1!A:C,3,FALSE)</f>
        <v>#N/A</v>
      </c>
      <c r="F764" s="340" t="s">
        <v>2766</v>
      </c>
    </row>
    <row r="765" spans="1:6" ht="15" x14ac:dyDescent="0.25">
      <c r="A765" s="340" t="s">
        <v>8199</v>
      </c>
      <c r="B765" s="340" t="s">
        <v>8198</v>
      </c>
      <c r="C765" s="340" t="s">
        <v>9090</v>
      </c>
      <c r="D765" s="340"/>
      <c r="E765" s="340" t="e">
        <f>VLOOKUP(A765,Arkusz1!A:C,3,FALSE)</f>
        <v>#N/A</v>
      </c>
      <c r="F765" s="340" t="s">
        <v>2766</v>
      </c>
    </row>
    <row r="766" spans="1:6" ht="15" x14ac:dyDescent="0.25">
      <c r="A766" s="340" t="s">
        <v>8197</v>
      </c>
      <c r="B766" s="340" t="s">
        <v>8196</v>
      </c>
      <c r="C766" s="340" t="s">
        <v>9091</v>
      </c>
      <c r="D766" s="340"/>
      <c r="E766" s="340" t="e">
        <f>VLOOKUP(A766,Arkusz1!A:C,3,FALSE)</f>
        <v>#N/A</v>
      </c>
      <c r="F766" s="340" t="s">
        <v>2766</v>
      </c>
    </row>
    <row r="767" spans="1:6" ht="15" x14ac:dyDescent="0.25">
      <c r="A767" s="340" t="s">
        <v>8195</v>
      </c>
      <c r="B767" s="340" t="s">
        <v>8194</v>
      </c>
      <c r="C767" s="340" t="s">
        <v>9092</v>
      </c>
      <c r="D767" s="340"/>
      <c r="E767" s="340" t="e">
        <f>VLOOKUP(A767,Arkusz1!A:C,3,FALSE)</f>
        <v>#N/A</v>
      </c>
      <c r="F767" s="340" t="s">
        <v>2766</v>
      </c>
    </row>
    <row r="768" spans="1:6" ht="15" x14ac:dyDescent="0.25">
      <c r="A768" s="340" t="s">
        <v>8193</v>
      </c>
      <c r="B768" s="340" t="s">
        <v>8192</v>
      </c>
      <c r="C768" s="340" t="s">
        <v>9093</v>
      </c>
      <c r="D768" s="340"/>
      <c r="E768" s="340" t="e">
        <f>VLOOKUP(A768,Arkusz1!A:C,3,FALSE)</f>
        <v>#N/A</v>
      </c>
      <c r="F768" s="340" t="s">
        <v>2766</v>
      </c>
    </row>
    <row r="769" spans="1:6" ht="15" x14ac:dyDescent="0.25">
      <c r="A769" s="340" t="s">
        <v>6471</v>
      </c>
      <c r="B769" s="340" t="s">
        <v>6472</v>
      </c>
      <c r="C769" s="340" t="s">
        <v>6473</v>
      </c>
      <c r="D769" s="340"/>
      <c r="E769" s="340">
        <f>VLOOKUP(A769,Arkusz1!A:C,3,FALSE)</f>
        <v>1680</v>
      </c>
      <c r="F769" s="340" t="s">
        <v>2766</v>
      </c>
    </row>
    <row r="770" spans="1:6" ht="15" x14ac:dyDescent="0.25">
      <c r="A770" s="340" t="s">
        <v>8191</v>
      </c>
      <c r="B770" s="340" t="s">
        <v>8190</v>
      </c>
      <c r="C770" s="340" t="s">
        <v>9094</v>
      </c>
      <c r="D770" s="340"/>
      <c r="E770" s="340" t="e">
        <f>VLOOKUP(A770,Arkusz1!A:C,3,FALSE)</f>
        <v>#N/A</v>
      </c>
      <c r="F770" s="340" t="s">
        <v>2766</v>
      </c>
    </row>
    <row r="771" spans="1:6" ht="15" x14ac:dyDescent="0.25">
      <c r="A771" s="340" t="s">
        <v>8189</v>
      </c>
      <c r="B771" s="340" t="s">
        <v>8188</v>
      </c>
      <c r="C771" s="340" t="s">
        <v>9095</v>
      </c>
      <c r="D771" s="340"/>
      <c r="E771" s="340" t="e">
        <f>VLOOKUP(A771,Arkusz1!A:C,3,FALSE)</f>
        <v>#N/A</v>
      </c>
      <c r="F771" s="340" t="s">
        <v>2766</v>
      </c>
    </row>
    <row r="772" spans="1:6" ht="15" x14ac:dyDescent="0.25">
      <c r="A772" s="340" t="s">
        <v>8187</v>
      </c>
      <c r="B772" s="340" t="s">
        <v>8186</v>
      </c>
      <c r="C772" s="340" t="s">
        <v>9096</v>
      </c>
      <c r="D772" s="340"/>
      <c r="E772" s="340" t="e">
        <f>VLOOKUP(A772,Arkusz1!A:C,3,FALSE)</f>
        <v>#N/A</v>
      </c>
      <c r="F772" s="340" t="s">
        <v>2766</v>
      </c>
    </row>
    <row r="773" spans="1:6" ht="15" x14ac:dyDescent="0.25">
      <c r="A773" s="340" t="s">
        <v>6119</v>
      </c>
      <c r="B773" s="340" t="s">
        <v>8185</v>
      </c>
      <c r="C773" s="340" t="s">
        <v>9097</v>
      </c>
      <c r="D773" s="340"/>
      <c r="E773" s="340">
        <f>VLOOKUP(A773,Arkusz1!A:C,3,FALSE)</f>
        <v>900</v>
      </c>
      <c r="F773" s="340" t="s">
        <v>2766</v>
      </c>
    </row>
    <row r="774" spans="1:6" ht="15" x14ac:dyDescent="0.25">
      <c r="A774" s="340" t="s">
        <v>8184</v>
      </c>
      <c r="B774" s="340" t="s">
        <v>8183</v>
      </c>
      <c r="C774" s="340" t="s">
        <v>9098</v>
      </c>
      <c r="D774" s="340"/>
      <c r="E774" s="340" t="e">
        <f>VLOOKUP(A774,Arkusz1!A:C,3,FALSE)</f>
        <v>#N/A</v>
      </c>
      <c r="F774" s="340" t="s">
        <v>2766</v>
      </c>
    </row>
    <row r="775" spans="1:6" ht="15" x14ac:dyDescent="0.25">
      <c r="A775" s="340" t="s">
        <v>8182</v>
      </c>
      <c r="B775" s="340" t="s">
        <v>8181</v>
      </c>
      <c r="C775" s="340" t="s">
        <v>9099</v>
      </c>
      <c r="D775" s="340"/>
      <c r="E775" s="340" t="e">
        <f>VLOOKUP(A775,Arkusz1!A:C,3,FALSE)</f>
        <v>#N/A</v>
      </c>
      <c r="F775" s="340" t="s">
        <v>2766</v>
      </c>
    </row>
    <row r="776" spans="1:6" ht="15" x14ac:dyDescent="0.25">
      <c r="A776" s="340" t="s">
        <v>8180</v>
      </c>
      <c r="B776" s="340" t="s">
        <v>8179</v>
      </c>
      <c r="C776" s="340" t="s">
        <v>9100</v>
      </c>
      <c r="D776" s="340"/>
      <c r="E776" s="340" t="e">
        <f>VLOOKUP(A776,Arkusz1!A:C,3,FALSE)</f>
        <v>#N/A</v>
      </c>
      <c r="F776" s="340" t="s">
        <v>2766</v>
      </c>
    </row>
    <row r="777" spans="1:6" ht="15" x14ac:dyDescent="0.25">
      <c r="A777" s="340" t="s">
        <v>8178</v>
      </c>
      <c r="B777" s="340" t="s">
        <v>8177</v>
      </c>
      <c r="C777" s="340" t="s">
        <v>9101</v>
      </c>
      <c r="D777" s="340"/>
      <c r="E777" s="340" t="e">
        <f>VLOOKUP(A777,Arkusz1!A:C,3,FALSE)</f>
        <v>#N/A</v>
      </c>
      <c r="F777" s="340" t="s">
        <v>2766</v>
      </c>
    </row>
    <row r="778" spans="1:6" ht="15" x14ac:dyDescent="0.25">
      <c r="A778" s="340" t="s">
        <v>8176</v>
      </c>
      <c r="B778" s="340" t="s">
        <v>8175</v>
      </c>
      <c r="C778" s="340" t="s">
        <v>9102</v>
      </c>
      <c r="D778" s="340"/>
      <c r="E778" s="340" t="e">
        <f>VLOOKUP(A778,Arkusz1!A:C,3,FALSE)</f>
        <v>#N/A</v>
      </c>
      <c r="F778" s="340" t="s">
        <v>2766</v>
      </c>
    </row>
    <row r="779" spans="1:6" ht="15" x14ac:dyDescent="0.25">
      <c r="A779" s="340" t="s">
        <v>8174</v>
      </c>
      <c r="B779" s="340" t="s">
        <v>8173</v>
      </c>
      <c r="C779" s="340" t="s">
        <v>9103</v>
      </c>
      <c r="D779" s="340"/>
      <c r="E779" s="340" t="e">
        <f>VLOOKUP(A779,Arkusz1!A:C,3,FALSE)</f>
        <v>#N/A</v>
      </c>
      <c r="F779" s="340" t="s">
        <v>2766</v>
      </c>
    </row>
    <row r="780" spans="1:6" ht="15" x14ac:dyDescent="0.25">
      <c r="A780" s="340" t="s">
        <v>8172</v>
      </c>
      <c r="B780" s="340" t="s">
        <v>8171</v>
      </c>
      <c r="C780" s="340" t="s">
        <v>9104</v>
      </c>
      <c r="D780" s="340"/>
      <c r="E780" s="340" t="e">
        <f>VLOOKUP(A780,Arkusz1!A:C,3,FALSE)</f>
        <v>#N/A</v>
      </c>
      <c r="F780" s="340" t="s">
        <v>2766</v>
      </c>
    </row>
    <row r="781" spans="1:6" ht="15" x14ac:dyDescent="0.25">
      <c r="A781" s="340" t="s">
        <v>8170</v>
      </c>
      <c r="B781" s="340" t="s">
        <v>8169</v>
      </c>
      <c r="C781" s="340" t="s">
        <v>9105</v>
      </c>
      <c r="D781" s="340"/>
      <c r="E781" s="340" t="e">
        <f>VLOOKUP(A781,Arkusz1!A:C,3,FALSE)</f>
        <v>#N/A</v>
      </c>
      <c r="F781" s="340" t="s">
        <v>2766</v>
      </c>
    </row>
    <row r="782" spans="1:6" ht="15" x14ac:dyDescent="0.25">
      <c r="A782" s="340" t="s">
        <v>8168</v>
      </c>
      <c r="B782" s="340" t="s">
        <v>8167</v>
      </c>
      <c r="C782" s="340" t="s">
        <v>9106</v>
      </c>
      <c r="D782" s="340"/>
      <c r="E782" s="340" t="e">
        <f>VLOOKUP(A782,Arkusz1!A:C,3,FALSE)</f>
        <v>#N/A</v>
      </c>
      <c r="F782" s="340" t="s">
        <v>2766</v>
      </c>
    </row>
    <row r="783" spans="1:6" ht="15" x14ac:dyDescent="0.25">
      <c r="A783" s="340" t="s">
        <v>8166</v>
      </c>
      <c r="B783" s="340" t="s">
        <v>8165</v>
      </c>
      <c r="C783" s="340" t="s">
        <v>9107</v>
      </c>
      <c r="D783" s="340"/>
      <c r="E783" s="340" t="e">
        <f>VLOOKUP(A783,Arkusz1!A:C,3,FALSE)</f>
        <v>#N/A</v>
      </c>
      <c r="F783" s="340" t="s">
        <v>2766</v>
      </c>
    </row>
    <row r="784" spans="1:6" ht="15" x14ac:dyDescent="0.25">
      <c r="A784" s="340" t="s">
        <v>8164</v>
      </c>
      <c r="B784" s="340" t="s">
        <v>8163</v>
      </c>
      <c r="C784" s="340" t="s">
        <v>9108</v>
      </c>
      <c r="D784" s="340"/>
      <c r="E784" s="340" t="e">
        <f>VLOOKUP(A784,Arkusz1!A:C,3,FALSE)</f>
        <v>#N/A</v>
      </c>
      <c r="F784" s="340" t="s">
        <v>2766</v>
      </c>
    </row>
    <row r="785" spans="1:6" ht="15" x14ac:dyDescent="0.25">
      <c r="A785" s="340" t="s">
        <v>8162</v>
      </c>
      <c r="B785" s="340" t="s">
        <v>2789</v>
      </c>
      <c r="C785" s="340" t="s">
        <v>9109</v>
      </c>
      <c r="D785" s="340"/>
      <c r="E785" s="340" t="e">
        <f>VLOOKUP(A785,Arkusz1!A:C,3,FALSE)</f>
        <v>#N/A</v>
      </c>
      <c r="F785" s="340" t="s">
        <v>2766</v>
      </c>
    </row>
    <row r="786" spans="1:6" ht="15" x14ac:dyDescent="0.25">
      <c r="A786" s="340" t="s">
        <v>6332</v>
      </c>
      <c r="B786" s="340" t="s">
        <v>2789</v>
      </c>
      <c r="C786" s="340" t="s">
        <v>6333</v>
      </c>
      <c r="D786" s="340"/>
      <c r="E786" s="340">
        <f>VLOOKUP(A786,Arkusz1!A:C,3,FALSE)</f>
        <v>836</v>
      </c>
      <c r="F786" s="340" t="s">
        <v>2766</v>
      </c>
    </row>
    <row r="787" spans="1:6" ht="15" x14ac:dyDescent="0.25">
      <c r="A787" s="340" t="s">
        <v>8161</v>
      </c>
      <c r="B787" s="340" t="s">
        <v>6745</v>
      </c>
      <c r="C787" s="340" t="s">
        <v>9110</v>
      </c>
      <c r="D787" s="340"/>
      <c r="E787" s="340" t="e">
        <f>VLOOKUP(A787,Arkusz1!A:C,3,FALSE)</f>
        <v>#N/A</v>
      </c>
      <c r="F787" s="340" t="s">
        <v>2766</v>
      </c>
    </row>
    <row r="788" spans="1:6" ht="15" x14ac:dyDescent="0.25">
      <c r="A788" s="340" t="s">
        <v>6744</v>
      </c>
      <c r="B788" s="340" t="s">
        <v>6745</v>
      </c>
      <c r="C788" s="340" t="s">
        <v>6746</v>
      </c>
      <c r="D788" s="340"/>
      <c r="E788" s="340">
        <f>VLOOKUP(A788,Arkusz1!A:C,3,FALSE)</f>
        <v>0</v>
      </c>
      <c r="F788" s="340"/>
    </row>
    <row r="789" spans="1:6" ht="15" x14ac:dyDescent="0.25">
      <c r="A789" s="340" t="s">
        <v>8160</v>
      </c>
      <c r="B789" s="340" t="s">
        <v>8159</v>
      </c>
      <c r="C789" s="340" t="s">
        <v>9111</v>
      </c>
      <c r="D789" s="340"/>
      <c r="E789" s="340" t="e">
        <f>VLOOKUP(A789,Arkusz1!A:C,3,FALSE)</f>
        <v>#N/A</v>
      </c>
      <c r="F789" s="340" t="s">
        <v>2766</v>
      </c>
    </row>
    <row r="790" spans="1:6" ht="15" x14ac:dyDescent="0.25">
      <c r="A790" s="340" t="s">
        <v>8158</v>
      </c>
      <c r="B790" s="340" t="s">
        <v>8157</v>
      </c>
      <c r="C790" s="340" t="s">
        <v>9112</v>
      </c>
      <c r="D790" s="340"/>
      <c r="E790" s="340" t="e">
        <f>VLOOKUP(A790,Arkusz1!A:C,3,FALSE)</f>
        <v>#N/A</v>
      </c>
      <c r="F790" s="340" t="s">
        <v>2766</v>
      </c>
    </row>
    <row r="791" spans="1:6" ht="15" x14ac:dyDescent="0.25">
      <c r="A791" s="340" t="s">
        <v>8156</v>
      </c>
      <c r="B791" s="340" t="s">
        <v>8155</v>
      </c>
      <c r="C791" s="340" t="s">
        <v>9113</v>
      </c>
      <c r="D791" s="340"/>
      <c r="E791" s="340" t="e">
        <f>VLOOKUP(A791,Arkusz1!A:C,3,FALSE)</f>
        <v>#N/A</v>
      </c>
      <c r="F791" s="340" t="s">
        <v>2766</v>
      </c>
    </row>
    <row r="792" spans="1:6" ht="15" x14ac:dyDescent="0.25">
      <c r="A792" s="340" t="s">
        <v>8154</v>
      </c>
      <c r="B792" s="340" t="s">
        <v>8153</v>
      </c>
      <c r="C792" s="340" t="s">
        <v>9114</v>
      </c>
      <c r="D792" s="340"/>
      <c r="E792" s="340" t="e">
        <f>VLOOKUP(A792,Arkusz1!A:C,3,FALSE)</f>
        <v>#N/A</v>
      </c>
      <c r="F792" s="340" t="s">
        <v>2766</v>
      </c>
    </row>
    <row r="793" spans="1:6" ht="15" x14ac:dyDescent="0.25">
      <c r="A793" s="340" t="s">
        <v>8152</v>
      </c>
      <c r="B793" s="340" t="s">
        <v>8151</v>
      </c>
      <c r="C793" s="340" t="s">
        <v>9115</v>
      </c>
      <c r="D793" s="340"/>
      <c r="E793" s="340" t="e">
        <f>VLOOKUP(A793,Arkusz1!A:C,3,FALSE)</f>
        <v>#N/A</v>
      </c>
      <c r="F793" s="340" t="s">
        <v>2766</v>
      </c>
    </row>
    <row r="794" spans="1:6" ht="15" x14ac:dyDescent="0.25">
      <c r="A794" s="340" t="s">
        <v>8150</v>
      </c>
      <c r="B794" s="340" t="s">
        <v>8149</v>
      </c>
      <c r="C794" s="340" t="s">
        <v>9116</v>
      </c>
      <c r="D794" s="340"/>
      <c r="E794" s="340" t="e">
        <f>VLOOKUP(A794,Arkusz1!A:C,3,FALSE)</f>
        <v>#N/A</v>
      </c>
      <c r="F794" s="340" t="s">
        <v>2766</v>
      </c>
    </row>
    <row r="795" spans="1:6" ht="15" x14ac:dyDescent="0.25">
      <c r="A795" s="340" t="s">
        <v>8148</v>
      </c>
      <c r="B795" s="340" t="s">
        <v>2790</v>
      </c>
      <c r="C795" s="340" t="s">
        <v>9117</v>
      </c>
      <c r="D795" s="340"/>
      <c r="E795" s="340" t="e">
        <f>VLOOKUP(A795,Arkusz1!A:C,3,FALSE)</f>
        <v>#N/A</v>
      </c>
      <c r="F795" s="340" t="s">
        <v>2766</v>
      </c>
    </row>
    <row r="796" spans="1:6" ht="15" x14ac:dyDescent="0.25">
      <c r="A796" s="340" t="s">
        <v>6334</v>
      </c>
      <c r="B796" s="340" t="s">
        <v>2790</v>
      </c>
      <c r="C796" s="340" t="s">
        <v>6335</v>
      </c>
      <c r="D796" s="340"/>
      <c r="E796" s="340">
        <f>VLOOKUP(A796,Arkusz1!A:C,3,FALSE)</f>
        <v>376</v>
      </c>
      <c r="F796" s="340" t="s">
        <v>2766</v>
      </c>
    </row>
    <row r="797" spans="1:6" ht="15" x14ac:dyDescent="0.25">
      <c r="A797" s="340" t="s">
        <v>8147</v>
      </c>
      <c r="B797" s="340" t="s">
        <v>8146</v>
      </c>
      <c r="C797" s="340" t="s">
        <v>9118</v>
      </c>
      <c r="D797" s="340"/>
      <c r="E797" s="340" t="e">
        <f>VLOOKUP(A797,Arkusz1!A:C,3,FALSE)</f>
        <v>#N/A</v>
      </c>
      <c r="F797" s="340" t="s">
        <v>2766</v>
      </c>
    </row>
    <row r="798" spans="1:6" ht="15" x14ac:dyDescent="0.25">
      <c r="A798" s="340" t="s">
        <v>8145</v>
      </c>
      <c r="B798" s="340" t="s">
        <v>8144</v>
      </c>
      <c r="C798" s="340" t="s">
        <v>9119</v>
      </c>
      <c r="D798" s="340"/>
      <c r="E798" s="340" t="e">
        <f>VLOOKUP(A798,Arkusz1!A:C,3,FALSE)</f>
        <v>#N/A</v>
      </c>
      <c r="F798" s="340" t="s">
        <v>2766</v>
      </c>
    </row>
    <row r="799" spans="1:6" ht="15" x14ac:dyDescent="0.25">
      <c r="A799" s="340" t="s">
        <v>8143</v>
      </c>
      <c r="B799" s="340" t="s">
        <v>8142</v>
      </c>
      <c r="C799" s="340" t="s">
        <v>9120</v>
      </c>
      <c r="D799" s="340"/>
      <c r="E799" s="340" t="e">
        <f>VLOOKUP(A799,Arkusz1!A:C,3,FALSE)</f>
        <v>#N/A</v>
      </c>
      <c r="F799" s="340" t="s">
        <v>2766</v>
      </c>
    </row>
    <row r="800" spans="1:6" ht="15" x14ac:dyDescent="0.25">
      <c r="A800" s="340" t="s">
        <v>8141</v>
      </c>
      <c r="B800" s="340" t="s">
        <v>8140</v>
      </c>
      <c r="C800" s="340" t="s">
        <v>9121</v>
      </c>
      <c r="D800" s="340"/>
      <c r="E800" s="340" t="e">
        <f>VLOOKUP(A800,Arkusz1!A:C,3,FALSE)</f>
        <v>#N/A</v>
      </c>
      <c r="F800" s="340" t="s">
        <v>2766</v>
      </c>
    </row>
    <row r="801" spans="1:6" ht="15" x14ac:dyDescent="0.25">
      <c r="A801" s="340" t="s">
        <v>6336</v>
      </c>
      <c r="B801" s="340" t="s">
        <v>6337</v>
      </c>
      <c r="C801" s="340" t="s">
        <v>6338</v>
      </c>
      <c r="D801" s="340"/>
      <c r="E801" s="340">
        <f>VLOOKUP(A801,Arkusz1!A:C,3,FALSE)</f>
        <v>574</v>
      </c>
      <c r="F801" s="340" t="s">
        <v>2766</v>
      </c>
    </row>
    <row r="802" spans="1:6" ht="15" x14ac:dyDescent="0.25">
      <c r="A802" s="340" t="s">
        <v>8139</v>
      </c>
      <c r="B802" s="340" t="s">
        <v>8138</v>
      </c>
      <c r="C802" s="340" t="s">
        <v>9122</v>
      </c>
      <c r="D802" s="340"/>
      <c r="E802" s="340" t="e">
        <f>VLOOKUP(A802,Arkusz1!A:C,3,FALSE)</f>
        <v>#N/A</v>
      </c>
      <c r="F802" s="340" t="s">
        <v>2766</v>
      </c>
    </row>
    <row r="803" spans="1:6" ht="15" x14ac:dyDescent="0.25">
      <c r="A803" s="340" t="s">
        <v>8137</v>
      </c>
      <c r="B803" s="340" t="s">
        <v>8136</v>
      </c>
      <c r="C803" s="340" t="s">
        <v>9123</v>
      </c>
      <c r="D803" s="340"/>
      <c r="E803" s="340" t="e">
        <f>VLOOKUP(A803,Arkusz1!A:C,3,FALSE)</f>
        <v>#N/A</v>
      </c>
      <c r="F803" s="340" t="s">
        <v>2766</v>
      </c>
    </row>
    <row r="804" spans="1:6" ht="15" x14ac:dyDescent="0.25">
      <c r="A804" s="340" t="s">
        <v>8135</v>
      </c>
      <c r="B804" s="340" t="s">
        <v>8134</v>
      </c>
      <c r="C804" s="340" t="s">
        <v>9124</v>
      </c>
      <c r="D804" s="340"/>
      <c r="E804" s="340" t="e">
        <f>VLOOKUP(A804,Arkusz1!A:C,3,FALSE)</f>
        <v>#N/A</v>
      </c>
      <c r="F804" s="340" t="s">
        <v>2766</v>
      </c>
    </row>
    <row r="805" spans="1:6" ht="15" x14ac:dyDescent="0.25">
      <c r="A805" s="340" t="s">
        <v>8133</v>
      </c>
      <c r="B805" s="340" t="s">
        <v>8132</v>
      </c>
      <c r="C805" s="340" t="s">
        <v>9125</v>
      </c>
      <c r="D805" s="340"/>
      <c r="E805" s="340" t="e">
        <f>VLOOKUP(A805,Arkusz1!A:C,3,FALSE)</f>
        <v>#N/A</v>
      </c>
      <c r="F805" s="340" t="s">
        <v>2766</v>
      </c>
    </row>
    <row r="806" spans="1:6" ht="15" x14ac:dyDescent="0.25">
      <c r="A806" s="340" t="s">
        <v>8131</v>
      </c>
      <c r="B806" s="340" t="s">
        <v>8130</v>
      </c>
      <c r="C806" s="340" t="s">
        <v>9126</v>
      </c>
      <c r="D806" s="340"/>
      <c r="E806" s="340" t="e">
        <f>VLOOKUP(A806,Arkusz1!A:C,3,FALSE)</f>
        <v>#N/A</v>
      </c>
      <c r="F806" s="340" t="s">
        <v>2766</v>
      </c>
    </row>
    <row r="807" spans="1:6" ht="15" x14ac:dyDescent="0.25">
      <c r="A807" s="340" t="s">
        <v>8129</v>
      </c>
      <c r="B807" s="340" t="s">
        <v>8128</v>
      </c>
      <c r="C807" s="340" t="s">
        <v>9127</v>
      </c>
      <c r="D807" s="340"/>
      <c r="E807" s="340" t="e">
        <f>VLOOKUP(A807,Arkusz1!A:C,3,FALSE)</f>
        <v>#N/A</v>
      </c>
      <c r="F807" s="340" t="s">
        <v>2766</v>
      </c>
    </row>
    <row r="808" spans="1:6" ht="15" x14ac:dyDescent="0.25">
      <c r="A808" s="340" t="s">
        <v>8127</v>
      </c>
      <c r="B808" s="340" t="s">
        <v>8126</v>
      </c>
      <c r="C808" s="340" t="s">
        <v>9128</v>
      </c>
      <c r="D808" s="340"/>
      <c r="E808" s="340" t="e">
        <f>VLOOKUP(A808,Arkusz1!A:C,3,FALSE)</f>
        <v>#N/A</v>
      </c>
      <c r="F808" s="340" t="s">
        <v>2766</v>
      </c>
    </row>
    <row r="809" spans="1:6" ht="15" x14ac:dyDescent="0.25">
      <c r="A809" s="340" t="s">
        <v>8125</v>
      </c>
      <c r="B809" s="340" t="s">
        <v>8124</v>
      </c>
      <c r="C809" s="340" t="s">
        <v>9129</v>
      </c>
      <c r="D809" s="340"/>
      <c r="E809" s="340" t="e">
        <f>VLOOKUP(A809,Arkusz1!A:C,3,FALSE)</f>
        <v>#N/A</v>
      </c>
      <c r="F809" s="340" t="s">
        <v>2766</v>
      </c>
    </row>
    <row r="810" spans="1:6" ht="15" x14ac:dyDescent="0.25">
      <c r="A810" s="340" t="s">
        <v>8123</v>
      </c>
      <c r="B810" s="340" t="s">
        <v>8122</v>
      </c>
      <c r="C810" s="340" t="s">
        <v>9130</v>
      </c>
      <c r="D810" s="340"/>
      <c r="E810" s="340" t="e">
        <f>VLOOKUP(A810,Arkusz1!A:C,3,FALSE)</f>
        <v>#N/A</v>
      </c>
      <c r="F810" s="340" t="s">
        <v>2766</v>
      </c>
    </row>
    <row r="811" spans="1:6" ht="15" x14ac:dyDescent="0.25">
      <c r="A811" s="340" t="s">
        <v>8121</v>
      </c>
      <c r="B811" s="340" t="s">
        <v>8120</v>
      </c>
      <c r="C811" s="340" t="s">
        <v>9131</v>
      </c>
      <c r="D811" s="340"/>
      <c r="E811" s="340" t="e">
        <f>VLOOKUP(A811,Arkusz1!A:C,3,FALSE)</f>
        <v>#N/A</v>
      </c>
      <c r="F811" s="340" t="s">
        <v>2766</v>
      </c>
    </row>
    <row r="812" spans="1:6" ht="15" x14ac:dyDescent="0.25">
      <c r="A812" s="340" t="s">
        <v>8119</v>
      </c>
      <c r="B812" s="340" t="s">
        <v>8118</v>
      </c>
      <c r="C812" s="340" t="s">
        <v>9132</v>
      </c>
      <c r="D812" s="340"/>
      <c r="E812" s="340" t="e">
        <f>VLOOKUP(A812,Arkusz1!A:C,3,FALSE)</f>
        <v>#N/A</v>
      </c>
      <c r="F812" s="340" t="s">
        <v>2766</v>
      </c>
    </row>
    <row r="813" spans="1:6" ht="15" x14ac:dyDescent="0.25">
      <c r="A813" s="340" t="s">
        <v>8117</v>
      </c>
      <c r="B813" s="340" t="s">
        <v>8116</v>
      </c>
      <c r="C813" s="340" t="s">
        <v>9133</v>
      </c>
      <c r="D813" s="340"/>
      <c r="E813" s="340" t="e">
        <f>VLOOKUP(A813,Arkusz1!A:C,3,FALSE)</f>
        <v>#N/A</v>
      </c>
      <c r="F813" s="340" t="s">
        <v>2766</v>
      </c>
    </row>
    <row r="814" spans="1:6" ht="15" x14ac:dyDescent="0.25">
      <c r="A814" s="340" t="s">
        <v>8115</v>
      </c>
      <c r="B814" s="340" t="s">
        <v>8114</v>
      </c>
      <c r="C814" s="340" t="s">
        <v>9134</v>
      </c>
      <c r="D814" s="340"/>
      <c r="E814" s="340" t="e">
        <f>VLOOKUP(A814,Arkusz1!A:C,3,FALSE)</f>
        <v>#N/A</v>
      </c>
      <c r="F814" s="340" t="s">
        <v>2766</v>
      </c>
    </row>
    <row r="815" spans="1:6" ht="15" x14ac:dyDescent="0.25">
      <c r="A815" s="340" t="s">
        <v>8113</v>
      </c>
      <c r="B815" s="340" t="s">
        <v>8112</v>
      </c>
      <c r="C815" s="340" t="s">
        <v>9135</v>
      </c>
      <c r="D815" s="340"/>
      <c r="E815" s="340" t="e">
        <f>VLOOKUP(A815,Arkusz1!A:C,3,FALSE)</f>
        <v>#N/A</v>
      </c>
      <c r="F815" s="340" t="s">
        <v>2766</v>
      </c>
    </row>
    <row r="816" spans="1:6" ht="15" x14ac:dyDescent="0.25">
      <c r="A816" s="340" t="s">
        <v>8111</v>
      </c>
      <c r="B816" s="340" t="s">
        <v>2791</v>
      </c>
      <c r="C816" s="340" t="s">
        <v>9136</v>
      </c>
      <c r="D816" s="340"/>
      <c r="E816" s="340" t="e">
        <f>VLOOKUP(A816,Arkusz1!A:C,3,FALSE)</f>
        <v>#N/A</v>
      </c>
      <c r="F816" s="340" t="s">
        <v>2766</v>
      </c>
    </row>
    <row r="817" spans="1:6" ht="15" x14ac:dyDescent="0.25">
      <c r="A817" s="340" t="s">
        <v>6117</v>
      </c>
      <c r="B817" s="340" t="s">
        <v>2791</v>
      </c>
      <c r="C817" s="340" t="s">
        <v>6118</v>
      </c>
      <c r="D817" s="340"/>
      <c r="E817" s="340">
        <f>VLOOKUP(A817,Arkusz1!A:C,3,FALSE)</f>
        <v>898</v>
      </c>
      <c r="F817" s="340" t="s">
        <v>2766</v>
      </c>
    </row>
    <row r="818" spans="1:6" ht="15" x14ac:dyDescent="0.25">
      <c r="A818" s="340" t="s">
        <v>8110</v>
      </c>
      <c r="B818" s="340" t="s">
        <v>8109</v>
      </c>
      <c r="C818" s="340" t="s">
        <v>9137</v>
      </c>
      <c r="D818" s="340"/>
      <c r="E818" s="340" t="e">
        <f>VLOOKUP(A818,Arkusz1!A:C,3,FALSE)</f>
        <v>#N/A</v>
      </c>
      <c r="F818" s="340" t="s">
        <v>2766</v>
      </c>
    </row>
    <row r="819" spans="1:6" ht="15" x14ac:dyDescent="0.25">
      <c r="A819" s="340" t="s">
        <v>8108</v>
      </c>
      <c r="B819" s="340" t="s">
        <v>8107</v>
      </c>
      <c r="C819" s="340" t="s">
        <v>9138</v>
      </c>
      <c r="D819" s="340"/>
      <c r="E819" s="340" t="e">
        <f>VLOOKUP(A819,Arkusz1!A:C,3,FALSE)</f>
        <v>#N/A</v>
      </c>
      <c r="F819" s="340" t="s">
        <v>2766</v>
      </c>
    </row>
    <row r="820" spans="1:6" ht="15" x14ac:dyDescent="0.25">
      <c r="A820" s="340" t="s">
        <v>8106</v>
      </c>
      <c r="B820" s="340" t="s">
        <v>8105</v>
      </c>
      <c r="C820" s="340" t="s">
        <v>9139</v>
      </c>
      <c r="D820" s="340"/>
      <c r="E820" s="340" t="e">
        <f>VLOOKUP(A820,Arkusz1!A:C,3,FALSE)</f>
        <v>#N/A</v>
      </c>
      <c r="F820" s="340" t="s">
        <v>2766</v>
      </c>
    </row>
    <row r="821" spans="1:6" ht="15" x14ac:dyDescent="0.25">
      <c r="A821" s="340" t="s">
        <v>8104</v>
      </c>
      <c r="B821" s="340" t="s">
        <v>8103</v>
      </c>
      <c r="C821" s="340" t="s">
        <v>9140</v>
      </c>
      <c r="D821" s="340"/>
      <c r="E821" s="340" t="e">
        <f>VLOOKUP(A821,Arkusz1!A:C,3,FALSE)</f>
        <v>#N/A</v>
      </c>
      <c r="F821" s="340" t="s">
        <v>2766</v>
      </c>
    </row>
    <row r="822" spans="1:6" ht="15" x14ac:dyDescent="0.25">
      <c r="A822" s="340" t="s">
        <v>8102</v>
      </c>
      <c r="B822" s="340" t="s">
        <v>8101</v>
      </c>
      <c r="C822" s="340" t="s">
        <v>9141</v>
      </c>
      <c r="D822" s="340"/>
      <c r="E822" s="340" t="e">
        <f>VLOOKUP(A822,Arkusz1!A:C,3,FALSE)</f>
        <v>#N/A</v>
      </c>
      <c r="F822" s="340" t="s">
        <v>2766</v>
      </c>
    </row>
    <row r="823" spans="1:6" ht="15" x14ac:dyDescent="0.25">
      <c r="A823" s="340" t="s">
        <v>8100</v>
      </c>
      <c r="B823" s="340" t="s">
        <v>8099</v>
      </c>
      <c r="C823" s="340" t="s">
        <v>9142</v>
      </c>
      <c r="D823" s="340"/>
      <c r="E823" s="340" t="e">
        <f>VLOOKUP(A823,Arkusz1!A:C,3,FALSE)</f>
        <v>#N/A</v>
      </c>
      <c r="F823" s="340" t="s">
        <v>2766</v>
      </c>
    </row>
    <row r="824" spans="1:6" ht="15" x14ac:dyDescent="0.25">
      <c r="A824" s="340" t="s">
        <v>6056</v>
      </c>
      <c r="B824" s="340" t="s">
        <v>2792</v>
      </c>
      <c r="C824" s="340" t="s">
        <v>6057</v>
      </c>
      <c r="D824" s="340"/>
      <c r="E824" s="340">
        <f>VLOOKUP(A824,Arkusz1!A:C,3,FALSE)</f>
        <v>1189.5999999999999</v>
      </c>
      <c r="F824" s="340" t="s">
        <v>2766</v>
      </c>
    </row>
    <row r="825" spans="1:6" ht="15" x14ac:dyDescent="0.25">
      <c r="A825" s="340" t="s">
        <v>8098</v>
      </c>
      <c r="B825" s="340" t="s">
        <v>8097</v>
      </c>
      <c r="C825" s="340" t="s">
        <v>9143</v>
      </c>
      <c r="D825" s="340"/>
      <c r="E825" s="340" t="e">
        <f>VLOOKUP(A825,Arkusz1!A:C,3,FALSE)</f>
        <v>#N/A</v>
      </c>
      <c r="F825" s="340" t="s">
        <v>2766</v>
      </c>
    </row>
    <row r="826" spans="1:6" ht="15" x14ac:dyDescent="0.25">
      <c r="A826" s="340" t="s">
        <v>8096</v>
      </c>
      <c r="B826" s="340" t="s">
        <v>8095</v>
      </c>
      <c r="C826" s="340" t="s">
        <v>9144</v>
      </c>
      <c r="D826" s="340"/>
      <c r="E826" s="340" t="e">
        <f>VLOOKUP(A826,Arkusz1!A:C,3,FALSE)</f>
        <v>#N/A</v>
      </c>
      <c r="F826" s="340" t="s">
        <v>2766</v>
      </c>
    </row>
    <row r="827" spans="1:6" ht="15" x14ac:dyDescent="0.25">
      <c r="A827" s="340" t="s">
        <v>8094</v>
      </c>
      <c r="B827" s="340" t="s">
        <v>8093</v>
      </c>
      <c r="C827" s="340" t="s">
        <v>9145</v>
      </c>
      <c r="D827" s="340"/>
      <c r="E827" s="340" t="e">
        <f>VLOOKUP(A827,Arkusz1!A:C,3,FALSE)</f>
        <v>#N/A</v>
      </c>
      <c r="F827" s="340" t="s">
        <v>2766</v>
      </c>
    </row>
    <row r="828" spans="1:6" ht="15" x14ac:dyDescent="0.25">
      <c r="A828" s="340" t="s">
        <v>8092</v>
      </c>
      <c r="B828" s="340" t="s">
        <v>8091</v>
      </c>
      <c r="C828" s="340" t="s">
        <v>9146</v>
      </c>
      <c r="D828" s="340"/>
      <c r="E828" s="340" t="e">
        <f>VLOOKUP(A828,Arkusz1!A:C,3,FALSE)</f>
        <v>#N/A</v>
      </c>
      <c r="F828" s="340" t="s">
        <v>2766</v>
      </c>
    </row>
    <row r="829" spans="1:6" ht="15" x14ac:dyDescent="0.25">
      <c r="A829" s="340" t="s">
        <v>8090</v>
      </c>
      <c r="B829" s="340" t="s">
        <v>8089</v>
      </c>
      <c r="C829" s="340" t="s">
        <v>9147</v>
      </c>
      <c r="D829" s="340"/>
      <c r="E829" s="340" t="e">
        <f>VLOOKUP(A829,Arkusz1!A:C,3,FALSE)</f>
        <v>#N/A</v>
      </c>
      <c r="F829" s="340" t="s">
        <v>2766</v>
      </c>
    </row>
    <row r="830" spans="1:6" ht="15" x14ac:dyDescent="0.25">
      <c r="A830" s="340" t="s">
        <v>8088</v>
      </c>
      <c r="B830" s="340" t="s">
        <v>8087</v>
      </c>
      <c r="C830" s="340" t="s">
        <v>9148</v>
      </c>
      <c r="D830" s="340"/>
      <c r="E830" s="340" t="e">
        <f>VLOOKUP(A830,Arkusz1!A:C,3,FALSE)</f>
        <v>#N/A</v>
      </c>
      <c r="F830" s="340" t="s">
        <v>2766</v>
      </c>
    </row>
    <row r="831" spans="1:6" ht="15" x14ac:dyDescent="0.25">
      <c r="A831" s="340" t="s">
        <v>8086</v>
      </c>
      <c r="B831" s="340" t="s">
        <v>8085</v>
      </c>
      <c r="C831" s="340" t="s">
        <v>9149</v>
      </c>
      <c r="D831" s="340"/>
      <c r="E831" s="340" t="e">
        <f>VLOOKUP(A831,Arkusz1!A:C,3,FALSE)</f>
        <v>#N/A</v>
      </c>
      <c r="F831" s="340" t="s">
        <v>2766</v>
      </c>
    </row>
    <row r="832" spans="1:6" ht="15" x14ac:dyDescent="0.25">
      <c r="A832" s="340" t="s">
        <v>8084</v>
      </c>
      <c r="B832" s="340" t="s">
        <v>8083</v>
      </c>
      <c r="C832" s="340" t="s">
        <v>9150</v>
      </c>
      <c r="D832" s="340"/>
      <c r="E832" s="340" t="e">
        <f>VLOOKUP(A832,Arkusz1!A:C,3,FALSE)</f>
        <v>#N/A</v>
      </c>
      <c r="F832" s="340" t="s">
        <v>2766</v>
      </c>
    </row>
    <row r="833" spans="1:6" ht="15" x14ac:dyDescent="0.25">
      <c r="A833" s="340" t="s">
        <v>8082</v>
      </c>
      <c r="B833" s="340" t="s">
        <v>8081</v>
      </c>
      <c r="C833" s="340" t="s">
        <v>9151</v>
      </c>
      <c r="D833" s="340"/>
      <c r="E833" s="340" t="e">
        <f>VLOOKUP(A833,Arkusz1!A:C,3,FALSE)</f>
        <v>#N/A</v>
      </c>
      <c r="F833" s="340" t="s">
        <v>2766</v>
      </c>
    </row>
    <row r="834" spans="1:6" ht="15" x14ac:dyDescent="0.25">
      <c r="A834" s="340" t="s">
        <v>8080</v>
      </c>
      <c r="B834" s="340" t="s">
        <v>8079</v>
      </c>
      <c r="C834" s="340" t="s">
        <v>9152</v>
      </c>
      <c r="D834" s="340"/>
      <c r="E834" s="340" t="e">
        <f>VLOOKUP(A834,Arkusz1!A:C,3,FALSE)</f>
        <v>#N/A</v>
      </c>
      <c r="F834" s="340" t="s">
        <v>2766</v>
      </c>
    </row>
    <row r="835" spans="1:6" ht="15" x14ac:dyDescent="0.25">
      <c r="A835" s="340" t="s">
        <v>6395</v>
      </c>
      <c r="B835" s="340" t="s">
        <v>6396</v>
      </c>
      <c r="C835" s="340" t="s">
        <v>6397</v>
      </c>
      <c r="D835" s="340"/>
      <c r="E835" s="340">
        <f>VLOOKUP(A835,Arkusz1!A:C,3,FALSE)</f>
        <v>870</v>
      </c>
      <c r="F835" s="340" t="s">
        <v>2766</v>
      </c>
    </row>
    <row r="836" spans="1:6" ht="15" x14ac:dyDescent="0.25">
      <c r="A836" s="340" t="s">
        <v>8078</v>
      </c>
      <c r="B836" s="340" t="s">
        <v>8077</v>
      </c>
      <c r="C836" s="340" t="s">
        <v>9153</v>
      </c>
      <c r="D836" s="340"/>
      <c r="E836" s="340" t="e">
        <f>VLOOKUP(A836,Arkusz1!A:C,3,FALSE)</f>
        <v>#N/A</v>
      </c>
      <c r="F836" s="340" t="s">
        <v>2766</v>
      </c>
    </row>
    <row r="837" spans="1:6" ht="15" x14ac:dyDescent="0.25">
      <c r="A837" s="340" t="s">
        <v>8076</v>
      </c>
      <c r="B837" s="340" t="s">
        <v>8075</v>
      </c>
      <c r="C837" s="340" t="s">
        <v>9154</v>
      </c>
      <c r="D837" s="340"/>
      <c r="E837" s="340" t="e">
        <f>VLOOKUP(A837,Arkusz1!A:C,3,FALSE)</f>
        <v>#N/A</v>
      </c>
      <c r="F837" s="340" t="s">
        <v>2766</v>
      </c>
    </row>
    <row r="838" spans="1:6" ht="15" x14ac:dyDescent="0.25">
      <c r="A838" s="340" t="s">
        <v>8074</v>
      </c>
      <c r="B838" s="340" t="s">
        <v>8073</v>
      </c>
      <c r="C838" s="340" t="s">
        <v>9155</v>
      </c>
      <c r="D838" s="340"/>
      <c r="E838" s="340" t="e">
        <f>VLOOKUP(A838,Arkusz1!A:C,3,FALSE)</f>
        <v>#N/A</v>
      </c>
      <c r="F838" s="340" t="s">
        <v>2766</v>
      </c>
    </row>
    <row r="839" spans="1:6" ht="15" x14ac:dyDescent="0.25">
      <c r="A839" s="340" t="s">
        <v>8072</v>
      </c>
      <c r="B839" s="340" t="s">
        <v>8071</v>
      </c>
      <c r="C839" s="340" t="s">
        <v>9156</v>
      </c>
      <c r="D839" s="340"/>
      <c r="E839" s="340" t="e">
        <f>VLOOKUP(A839,Arkusz1!A:C,3,FALSE)</f>
        <v>#N/A</v>
      </c>
      <c r="F839" s="340" t="s">
        <v>2766</v>
      </c>
    </row>
    <row r="840" spans="1:6" ht="15" x14ac:dyDescent="0.25">
      <c r="A840" s="340" t="s">
        <v>8070</v>
      </c>
      <c r="B840" s="340" t="s">
        <v>8069</v>
      </c>
      <c r="C840" s="340" t="s">
        <v>9157</v>
      </c>
      <c r="D840" s="340"/>
      <c r="E840" s="340" t="e">
        <f>VLOOKUP(A840,Arkusz1!A:C,3,FALSE)</f>
        <v>#N/A</v>
      </c>
      <c r="F840" s="340" t="s">
        <v>2766</v>
      </c>
    </row>
    <row r="841" spans="1:6" ht="15" x14ac:dyDescent="0.25">
      <c r="A841" s="340" t="s">
        <v>8068</v>
      </c>
      <c r="B841" s="340" t="s">
        <v>8067</v>
      </c>
      <c r="C841" s="340" t="s">
        <v>9158</v>
      </c>
      <c r="D841" s="340"/>
      <c r="E841" s="340" t="e">
        <f>VLOOKUP(A841,Arkusz1!A:C,3,FALSE)</f>
        <v>#N/A</v>
      </c>
      <c r="F841" s="340" t="s">
        <v>2766</v>
      </c>
    </row>
    <row r="842" spans="1:6" ht="15" x14ac:dyDescent="0.25">
      <c r="A842" s="340" t="s">
        <v>8066</v>
      </c>
      <c r="B842" s="340" t="s">
        <v>8065</v>
      </c>
      <c r="C842" s="340" t="s">
        <v>9159</v>
      </c>
      <c r="D842" s="340"/>
      <c r="E842" s="340" t="e">
        <f>VLOOKUP(A842,Arkusz1!A:C,3,FALSE)</f>
        <v>#N/A</v>
      </c>
      <c r="F842" s="340" t="s">
        <v>2766</v>
      </c>
    </row>
    <row r="843" spans="1:6" ht="15" x14ac:dyDescent="0.25">
      <c r="A843" s="340" t="s">
        <v>8064</v>
      </c>
      <c r="B843" s="340" t="s">
        <v>8063</v>
      </c>
      <c r="C843" s="340" t="s">
        <v>9160</v>
      </c>
      <c r="D843" s="340"/>
      <c r="E843" s="340" t="e">
        <f>VLOOKUP(A843,Arkusz1!A:C,3,FALSE)</f>
        <v>#N/A</v>
      </c>
      <c r="F843" s="340" t="s">
        <v>2766</v>
      </c>
    </row>
    <row r="844" spans="1:6" ht="15" x14ac:dyDescent="0.25">
      <c r="A844" s="340" t="s">
        <v>8062</v>
      </c>
      <c r="B844" s="340" t="s">
        <v>8061</v>
      </c>
      <c r="C844" s="340" t="s">
        <v>9161</v>
      </c>
      <c r="D844" s="340"/>
      <c r="E844" s="340" t="e">
        <f>VLOOKUP(A844,Arkusz1!A:C,3,FALSE)</f>
        <v>#N/A</v>
      </c>
      <c r="F844" s="340" t="s">
        <v>2766</v>
      </c>
    </row>
    <row r="845" spans="1:6" ht="15" x14ac:dyDescent="0.25">
      <c r="A845" s="340" t="s">
        <v>8060</v>
      </c>
      <c r="B845" s="340" t="s">
        <v>8059</v>
      </c>
      <c r="C845" s="340" t="s">
        <v>9162</v>
      </c>
      <c r="D845" s="340"/>
      <c r="E845" s="340" t="e">
        <f>VLOOKUP(A845,Arkusz1!A:C,3,FALSE)</f>
        <v>#N/A</v>
      </c>
      <c r="F845" s="340" t="s">
        <v>2766</v>
      </c>
    </row>
    <row r="846" spans="1:6" ht="15" x14ac:dyDescent="0.25">
      <c r="A846" s="340" t="s">
        <v>8058</v>
      </c>
      <c r="B846" s="340" t="s">
        <v>8057</v>
      </c>
      <c r="C846" s="340" t="s">
        <v>9163</v>
      </c>
      <c r="D846" s="340"/>
      <c r="E846" s="340" t="e">
        <f>VLOOKUP(A846,Arkusz1!A:C,3,FALSE)</f>
        <v>#N/A</v>
      </c>
      <c r="F846" s="340" t="s">
        <v>2766</v>
      </c>
    </row>
    <row r="847" spans="1:6" ht="15" x14ac:dyDescent="0.25">
      <c r="A847" s="340" t="s">
        <v>2793</v>
      </c>
      <c r="B847" s="340" t="s">
        <v>2794</v>
      </c>
      <c r="C847" s="340" t="s">
        <v>2795</v>
      </c>
      <c r="D847" s="340"/>
      <c r="E847" s="340" t="e">
        <f>VLOOKUP(A847,Arkusz1!A:C,3,FALSE)</f>
        <v>#N/A</v>
      </c>
      <c r="F847" s="340" t="s">
        <v>33</v>
      </c>
    </row>
    <row r="848" spans="1:6" ht="15" x14ac:dyDescent="0.25">
      <c r="A848" s="340" t="s">
        <v>8056</v>
      </c>
      <c r="B848" s="340" t="s">
        <v>2796</v>
      </c>
      <c r="C848" s="340" t="s">
        <v>9164</v>
      </c>
      <c r="D848" s="340"/>
      <c r="E848" s="340" t="e">
        <f>VLOOKUP(A848,Arkusz1!A:C,3,FALSE)</f>
        <v>#N/A</v>
      </c>
      <c r="F848" s="340" t="s">
        <v>33</v>
      </c>
    </row>
    <row r="849" spans="1:6" ht="15" x14ac:dyDescent="0.25">
      <c r="A849" s="340" t="s">
        <v>8055</v>
      </c>
      <c r="B849" s="340" t="s">
        <v>2797</v>
      </c>
      <c r="C849" s="340" t="s">
        <v>2798</v>
      </c>
      <c r="D849" s="340"/>
      <c r="E849" s="340" t="e">
        <f>VLOOKUP(A849,Arkusz1!A:C,3,FALSE)</f>
        <v>#N/A</v>
      </c>
      <c r="F849" s="340" t="s">
        <v>33</v>
      </c>
    </row>
    <row r="850" spans="1:6" ht="15" x14ac:dyDescent="0.25">
      <c r="A850" s="340" t="s">
        <v>8054</v>
      </c>
      <c r="B850" s="340" t="s">
        <v>2799</v>
      </c>
      <c r="C850" s="340" t="s">
        <v>2800</v>
      </c>
      <c r="D850" s="340"/>
      <c r="E850" s="340" t="e">
        <f>VLOOKUP(A850,Arkusz1!A:C,3,FALSE)</f>
        <v>#N/A</v>
      </c>
      <c r="F850" s="340" t="s">
        <v>33</v>
      </c>
    </row>
    <row r="851" spans="1:6" ht="15" x14ac:dyDescent="0.25">
      <c r="A851" s="340" t="s">
        <v>2801</v>
      </c>
      <c r="B851" s="340" t="s">
        <v>2802</v>
      </c>
      <c r="C851" s="340" t="s">
        <v>2803</v>
      </c>
      <c r="D851" s="340"/>
      <c r="E851" s="340" t="e">
        <f>VLOOKUP(A851,Arkusz1!A:C,3,FALSE)</f>
        <v>#N/A</v>
      </c>
      <c r="F851" s="340" t="s">
        <v>33</v>
      </c>
    </row>
    <row r="852" spans="1:6" ht="15" x14ac:dyDescent="0.25">
      <c r="A852" s="340" t="s">
        <v>8053</v>
      </c>
      <c r="B852" s="340" t="s">
        <v>2804</v>
      </c>
      <c r="C852" s="340" t="s">
        <v>2805</v>
      </c>
      <c r="D852" s="340"/>
      <c r="E852" s="340" t="e">
        <f>VLOOKUP(A852,Arkusz1!A:C,3,FALSE)</f>
        <v>#N/A</v>
      </c>
      <c r="F852" s="340" t="s">
        <v>33</v>
      </c>
    </row>
    <row r="853" spans="1:6" ht="15" x14ac:dyDescent="0.25">
      <c r="A853" s="340" t="s">
        <v>2806</v>
      </c>
      <c r="B853" s="340" t="s">
        <v>2807</v>
      </c>
      <c r="C853" s="340" t="s">
        <v>2808</v>
      </c>
      <c r="D853" s="340"/>
      <c r="E853" s="340" t="e">
        <f>VLOOKUP(A853,Arkusz1!A:C,3,FALSE)</f>
        <v>#N/A</v>
      </c>
      <c r="F853" s="340" t="s">
        <v>33</v>
      </c>
    </row>
    <row r="854" spans="1:6" ht="15" x14ac:dyDescent="0.25">
      <c r="A854" s="340" t="s">
        <v>2809</v>
      </c>
      <c r="B854" s="340" t="s">
        <v>2810</v>
      </c>
      <c r="C854" s="340" t="s">
        <v>2811</v>
      </c>
      <c r="D854" s="340"/>
      <c r="E854" s="340" t="e">
        <f>VLOOKUP(A854,Arkusz1!A:C,3,FALSE)</f>
        <v>#N/A</v>
      </c>
      <c r="F854" s="340" t="s">
        <v>33</v>
      </c>
    </row>
    <row r="855" spans="1:6" ht="15" x14ac:dyDescent="0.25">
      <c r="A855" s="340" t="s">
        <v>8052</v>
      </c>
      <c r="B855" s="340" t="s">
        <v>2812</v>
      </c>
      <c r="C855" s="340" t="s">
        <v>2813</v>
      </c>
      <c r="D855" s="340"/>
      <c r="E855" s="340" t="e">
        <f>VLOOKUP(A855,Arkusz1!A:C,3,FALSE)</f>
        <v>#N/A</v>
      </c>
      <c r="F855" s="340" t="s">
        <v>33</v>
      </c>
    </row>
    <row r="856" spans="1:6" ht="15" x14ac:dyDescent="0.25">
      <c r="A856" s="340" t="s">
        <v>8051</v>
      </c>
      <c r="B856" s="340" t="s">
        <v>2814</v>
      </c>
      <c r="C856" s="340" t="s">
        <v>2815</v>
      </c>
      <c r="D856" s="340"/>
      <c r="E856" s="340" t="e">
        <f>VLOOKUP(A856,Arkusz1!A:C,3,FALSE)</f>
        <v>#N/A</v>
      </c>
      <c r="F856" s="340" t="s">
        <v>33</v>
      </c>
    </row>
    <row r="857" spans="1:6" ht="15" x14ac:dyDescent="0.25">
      <c r="A857" s="340" t="s">
        <v>8850</v>
      </c>
      <c r="B857" s="340" t="s">
        <v>8851</v>
      </c>
      <c r="C857" s="340" t="s">
        <v>8851</v>
      </c>
      <c r="D857" s="340"/>
      <c r="E857" s="340">
        <f>VLOOKUP(A857,Arkusz1!A:C,3,FALSE)</f>
        <v>0</v>
      </c>
      <c r="F857" s="340" t="s">
        <v>8898</v>
      </c>
    </row>
    <row r="858" spans="1:6" ht="15" x14ac:dyDescent="0.25">
      <c r="A858" s="340" t="s">
        <v>8852</v>
      </c>
      <c r="B858" s="340" t="s">
        <v>8853</v>
      </c>
      <c r="C858" s="340" t="s">
        <v>8853</v>
      </c>
      <c r="D858" s="340"/>
      <c r="E858" s="340">
        <f>VLOOKUP(A858,Arkusz1!A:C,3,FALSE)</f>
        <v>0</v>
      </c>
      <c r="F858" s="340" t="s">
        <v>8898</v>
      </c>
    </row>
    <row r="859" spans="1:6" ht="15" x14ac:dyDescent="0.25">
      <c r="A859" s="340" t="s">
        <v>2816</v>
      </c>
      <c r="B859" s="340" t="s">
        <v>2817</v>
      </c>
      <c r="C859" s="340" t="s">
        <v>9165</v>
      </c>
      <c r="D859" s="340"/>
      <c r="E859" s="340">
        <f>VLOOKUP(A859,Arkusz1!A:C,3,FALSE)</f>
        <v>96</v>
      </c>
      <c r="F859" s="340" t="s">
        <v>22</v>
      </c>
    </row>
    <row r="860" spans="1:6" ht="15" x14ac:dyDescent="0.25">
      <c r="A860" s="340" t="s">
        <v>8050</v>
      </c>
      <c r="B860" s="340" t="s">
        <v>8049</v>
      </c>
      <c r="C860" s="340" t="s">
        <v>8049</v>
      </c>
      <c r="D860" s="340"/>
      <c r="E860" s="340">
        <f>VLOOKUP(A860,Arkusz1!A:C,3,FALSE)</f>
        <v>0</v>
      </c>
      <c r="F860" s="340"/>
    </row>
    <row r="861" spans="1:6" ht="15" x14ac:dyDescent="0.25">
      <c r="A861" s="340" t="s">
        <v>8048</v>
      </c>
      <c r="B861" s="340" t="s">
        <v>8047</v>
      </c>
      <c r="C861" s="340" t="s">
        <v>8047</v>
      </c>
      <c r="D861" s="340"/>
      <c r="E861" s="340">
        <f>VLOOKUP(A861,Arkusz1!A:C,3,FALSE)</f>
        <v>0</v>
      </c>
      <c r="F861" s="340" t="s">
        <v>8891</v>
      </c>
    </row>
    <row r="862" spans="1:6" ht="15" x14ac:dyDescent="0.25">
      <c r="A862" s="340" t="s">
        <v>8046</v>
      </c>
      <c r="B862" s="340" t="s">
        <v>8045</v>
      </c>
      <c r="C862" s="340" t="s">
        <v>8045</v>
      </c>
      <c r="D862" s="340"/>
      <c r="E862" s="340">
        <f>VLOOKUP(A862,Arkusz1!A:C,3,FALSE)</f>
        <v>387</v>
      </c>
      <c r="F862" s="340" t="s">
        <v>8891</v>
      </c>
    </row>
    <row r="863" spans="1:6" ht="15" x14ac:dyDescent="0.25">
      <c r="A863" s="340" t="s">
        <v>2818</v>
      </c>
      <c r="B863" s="340" t="s">
        <v>2819</v>
      </c>
      <c r="C863" s="340" t="s">
        <v>2819</v>
      </c>
      <c r="D863" s="340"/>
      <c r="E863" s="340">
        <f>VLOOKUP(A863,Arkusz1!A:C,3,FALSE)</f>
        <v>1053.1500000000001</v>
      </c>
      <c r="F863" s="340" t="s">
        <v>119</v>
      </c>
    </row>
    <row r="864" spans="1:6" ht="15" x14ac:dyDescent="0.25">
      <c r="A864" s="340" t="s">
        <v>2820</v>
      </c>
      <c r="B864" s="340" t="s">
        <v>2821</v>
      </c>
      <c r="C864" s="340" t="s">
        <v>2821</v>
      </c>
      <c r="D864" s="340"/>
      <c r="E864" s="340">
        <f>VLOOKUP(A864,Arkusz1!A:C,3,FALSE)</f>
        <v>588.02</v>
      </c>
      <c r="F864" s="340" t="s">
        <v>119</v>
      </c>
    </row>
    <row r="865" spans="1:6" ht="15" x14ac:dyDescent="0.25">
      <c r="A865" s="340" t="s">
        <v>2822</v>
      </c>
      <c r="B865" s="340" t="s">
        <v>2821</v>
      </c>
      <c r="C865" s="340" t="s">
        <v>2821</v>
      </c>
      <c r="D865" s="340"/>
      <c r="E865" s="340" t="e">
        <f>VLOOKUP(A865,Arkusz1!A:C,3,FALSE)</f>
        <v>#N/A</v>
      </c>
      <c r="F865" s="340" t="s">
        <v>119</v>
      </c>
    </row>
    <row r="866" spans="1:6" ht="15" x14ac:dyDescent="0.25">
      <c r="A866" s="340" t="s">
        <v>8044</v>
      </c>
      <c r="B866" s="340" t="s">
        <v>2823</v>
      </c>
      <c r="C866" s="340" t="s">
        <v>2824</v>
      </c>
      <c r="D866" s="340"/>
      <c r="E866" s="340" t="e">
        <f>VLOOKUP(A866,Arkusz1!A:C,3,FALSE)</f>
        <v>#N/A</v>
      </c>
      <c r="F866" s="340" t="s">
        <v>119</v>
      </c>
    </row>
    <row r="867" spans="1:6" ht="15" x14ac:dyDescent="0.25">
      <c r="A867" s="340" t="s">
        <v>8043</v>
      </c>
      <c r="B867" s="340" t="s">
        <v>2825</v>
      </c>
      <c r="C867" s="340" t="s">
        <v>2825</v>
      </c>
      <c r="D867" s="340"/>
      <c r="E867" s="340" t="e">
        <f>VLOOKUP(A867,Arkusz1!A:C,3,FALSE)</f>
        <v>#N/A</v>
      </c>
      <c r="F867" s="340" t="s">
        <v>119</v>
      </c>
    </row>
    <row r="868" spans="1:6" ht="15" x14ac:dyDescent="0.25">
      <c r="A868" s="340" t="s">
        <v>8042</v>
      </c>
      <c r="B868" s="340" t="s">
        <v>2826</v>
      </c>
      <c r="C868" s="340" t="s">
        <v>2827</v>
      </c>
      <c r="D868" s="340"/>
      <c r="E868" s="340" t="e">
        <f>VLOOKUP(A868,Arkusz1!A:C,3,FALSE)</f>
        <v>#N/A</v>
      </c>
      <c r="F868" s="340" t="s">
        <v>119</v>
      </c>
    </row>
    <row r="869" spans="1:6" ht="15" x14ac:dyDescent="0.25">
      <c r="A869" s="340" t="s">
        <v>8041</v>
      </c>
      <c r="B869" s="340" t="s">
        <v>2828</v>
      </c>
      <c r="C869" s="340" t="s">
        <v>2828</v>
      </c>
      <c r="D869" s="340"/>
      <c r="E869" s="340" t="e">
        <f>VLOOKUP(A869,Arkusz1!A:C,3,FALSE)</f>
        <v>#N/A</v>
      </c>
      <c r="F869" s="340" t="s">
        <v>119</v>
      </c>
    </row>
    <row r="870" spans="1:6" ht="15" x14ac:dyDescent="0.25">
      <c r="A870" s="340" t="s">
        <v>2829</v>
      </c>
      <c r="B870" s="340" t="s">
        <v>2830</v>
      </c>
      <c r="C870" s="340" t="s">
        <v>2830</v>
      </c>
      <c r="D870" s="340"/>
      <c r="E870" s="340" t="e">
        <f>VLOOKUP(A870,Arkusz1!A:C,3,FALSE)</f>
        <v>#N/A</v>
      </c>
      <c r="F870" s="340" t="s">
        <v>119</v>
      </c>
    </row>
    <row r="871" spans="1:6" ht="15" x14ac:dyDescent="0.25">
      <c r="A871" s="340" t="s">
        <v>6043</v>
      </c>
      <c r="B871" s="340" t="s">
        <v>6044</v>
      </c>
      <c r="C871" s="340" t="s">
        <v>6044</v>
      </c>
      <c r="D871" s="340"/>
      <c r="E871" s="340">
        <f>VLOOKUP(A871,Arkusz1!A:C,3,FALSE)</f>
        <v>240</v>
      </c>
      <c r="F871" s="340" t="s">
        <v>462</v>
      </c>
    </row>
    <row r="872" spans="1:6" ht="15" x14ac:dyDescent="0.25">
      <c r="A872" s="340" t="s">
        <v>172</v>
      </c>
      <c r="B872" s="340" t="s">
        <v>173</v>
      </c>
      <c r="C872" s="340" t="s">
        <v>174</v>
      </c>
      <c r="D872" s="340" t="s">
        <v>1511</v>
      </c>
      <c r="E872" s="340">
        <f>VLOOKUP(A872,Arkusz1!A:C,3,FALSE)</f>
        <v>38.520000000000003</v>
      </c>
      <c r="F872" s="340" t="s">
        <v>42</v>
      </c>
    </row>
    <row r="873" spans="1:6" ht="15" x14ac:dyDescent="0.25">
      <c r="A873" s="340" t="s">
        <v>175</v>
      </c>
      <c r="B873" s="340" t="s">
        <v>176</v>
      </c>
      <c r="C873" s="340" t="s">
        <v>177</v>
      </c>
      <c r="D873" s="340" t="s">
        <v>1511</v>
      </c>
      <c r="E873" s="340">
        <f>VLOOKUP(A873,Arkusz1!A:C,3,FALSE)</f>
        <v>14.6</v>
      </c>
      <c r="F873" s="340" t="s">
        <v>42</v>
      </c>
    </row>
    <row r="874" spans="1:6" ht="15" x14ac:dyDescent="0.25">
      <c r="A874" s="340" t="s">
        <v>178</v>
      </c>
      <c r="B874" s="340" t="s">
        <v>179</v>
      </c>
      <c r="C874" s="340" t="s">
        <v>9166</v>
      </c>
      <c r="D874" s="340" t="s">
        <v>1511</v>
      </c>
      <c r="E874" s="340">
        <f>VLOOKUP(A874,Arkusz1!A:C,3,FALSE)</f>
        <v>31.6</v>
      </c>
      <c r="F874" s="340" t="s">
        <v>42</v>
      </c>
    </row>
    <row r="875" spans="1:6" ht="15" x14ac:dyDescent="0.25">
      <c r="A875" s="340" t="s">
        <v>180</v>
      </c>
      <c r="B875" s="340" t="s">
        <v>181</v>
      </c>
      <c r="C875" s="340" t="s">
        <v>182</v>
      </c>
      <c r="D875" s="340" t="s">
        <v>1511</v>
      </c>
      <c r="E875" s="340">
        <f>VLOOKUP(A875,Arkusz1!A:C,3,FALSE)</f>
        <v>44.6</v>
      </c>
      <c r="F875" s="340" t="s">
        <v>42</v>
      </c>
    </row>
    <row r="876" spans="1:6" ht="15" x14ac:dyDescent="0.25">
      <c r="A876" s="340" t="s">
        <v>1731</v>
      </c>
      <c r="B876" s="340" t="s">
        <v>2831</v>
      </c>
      <c r="C876" s="340" t="s">
        <v>2832</v>
      </c>
      <c r="D876" s="340" t="s">
        <v>1511</v>
      </c>
      <c r="E876" s="340">
        <f>VLOOKUP(A876,Arkusz1!A:C,3,FALSE)</f>
        <v>16</v>
      </c>
      <c r="F876" s="340" t="s">
        <v>42</v>
      </c>
    </row>
    <row r="877" spans="1:6" ht="15" x14ac:dyDescent="0.25">
      <c r="A877" s="340" t="s">
        <v>183</v>
      </c>
      <c r="B877" s="340" t="s">
        <v>184</v>
      </c>
      <c r="C877" s="340" t="s">
        <v>185</v>
      </c>
      <c r="D877" s="340" t="s">
        <v>1511</v>
      </c>
      <c r="E877" s="340">
        <f>VLOOKUP(A877,Arkusz1!A:C,3,FALSE)</f>
        <v>35.6</v>
      </c>
      <c r="F877" s="340" t="s">
        <v>42</v>
      </c>
    </row>
    <row r="878" spans="1:6" ht="15" x14ac:dyDescent="0.25">
      <c r="A878" s="340" t="s">
        <v>8040</v>
      </c>
      <c r="B878" s="340" t="s">
        <v>8039</v>
      </c>
      <c r="C878" s="340" t="s">
        <v>8039</v>
      </c>
      <c r="D878" s="340"/>
      <c r="E878" s="340">
        <f>VLOOKUP(A878,Arkusz1!A:C,3,FALSE)</f>
        <v>22.16</v>
      </c>
      <c r="F878" s="340" t="s">
        <v>8899</v>
      </c>
    </row>
    <row r="879" spans="1:6" ht="15" x14ac:dyDescent="0.25">
      <c r="A879" s="340" t="s">
        <v>8038</v>
      </c>
      <c r="B879" s="340" t="s">
        <v>8037</v>
      </c>
      <c r="C879" s="340" t="s">
        <v>8037</v>
      </c>
      <c r="D879" s="340"/>
      <c r="E879" s="340">
        <f>VLOOKUP(A879,Arkusz1!A:C,3,FALSE)</f>
        <v>21.66</v>
      </c>
      <c r="F879" s="340" t="s">
        <v>8899</v>
      </c>
    </row>
    <row r="880" spans="1:6" ht="15" x14ac:dyDescent="0.25">
      <c r="A880" s="340" t="s">
        <v>8036</v>
      </c>
      <c r="B880" s="340" t="s">
        <v>8035</v>
      </c>
      <c r="C880" s="340" t="s">
        <v>8035</v>
      </c>
      <c r="D880" s="340"/>
      <c r="E880" s="340">
        <f>VLOOKUP(A880,Arkusz1!A:C,3,FALSE)</f>
        <v>27.48</v>
      </c>
      <c r="F880" s="340" t="s">
        <v>8899</v>
      </c>
    </row>
    <row r="881" spans="1:6" ht="15" x14ac:dyDescent="0.25">
      <c r="A881" s="340" t="s">
        <v>8674</v>
      </c>
      <c r="B881" s="340" t="s">
        <v>186</v>
      </c>
      <c r="C881" s="340" t="s">
        <v>187</v>
      </c>
      <c r="D881" s="340" t="s">
        <v>1511</v>
      </c>
      <c r="E881" s="340">
        <f>VLOOKUP(A881,Arkusz1!A:C,3,FALSE)</f>
        <v>26.36</v>
      </c>
      <c r="F881" s="340" t="s">
        <v>50</v>
      </c>
    </row>
    <row r="882" spans="1:6" ht="15" x14ac:dyDescent="0.25">
      <c r="A882" s="340" t="s">
        <v>8675</v>
      </c>
      <c r="B882" s="340" t="s">
        <v>188</v>
      </c>
      <c r="C882" s="340" t="s">
        <v>189</v>
      </c>
      <c r="D882" s="340" t="s">
        <v>1511</v>
      </c>
      <c r="E882" s="340">
        <f>VLOOKUP(A882,Arkusz1!A:C,3,FALSE)</f>
        <v>27.14</v>
      </c>
      <c r="F882" s="340" t="s">
        <v>50</v>
      </c>
    </row>
    <row r="883" spans="1:6" ht="15" x14ac:dyDescent="0.25">
      <c r="A883" s="340" t="s">
        <v>8034</v>
      </c>
      <c r="B883" s="340" t="s">
        <v>190</v>
      </c>
      <c r="C883" s="340" t="s">
        <v>191</v>
      </c>
      <c r="D883" s="340" t="s">
        <v>1511</v>
      </c>
      <c r="E883" s="340">
        <f>VLOOKUP(A883,Arkusz1!A:C,3,FALSE)</f>
        <v>35.97</v>
      </c>
      <c r="F883" s="340" t="s">
        <v>50</v>
      </c>
    </row>
    <row r="884" spans="1:6" ht="15" x14ac:dyDescent="0.25">
      <c r="A884" s="340" t="s">
        <v>8033</v>
      </c>
      <c r="B884" s="340" t="s">
        <v>192</v>
      </c>
      <c r="C884" s="340" t="s">
        <v>9167</v>
      </c>
      <c r="D884" s="340"/>
      <c r="E884" s="340" t="e">
        <f>VLOOKUP(A884,Arkusz1!A:C,3,FALSE)</f>
        <v>#N/A</v>
      </c>
      <c r="F884" s="340" t="s">
        <v>22</v>
      </c>
    </row>
    <row r="885" spans="1:6" ht="15" x14ac:dyDescent="0.25">
      <c r="A885" s="340" t="s">
        <v>8032</v>
      </c>
      <c r="B885" s="340" t="s">
        <v>192</v>
      </c>
      <c r="C885" s="340" t="s">
        <v>9168</v>
      </c>
      <c r="D885" s="340" t="s">
        <v>1511</v>
      </c>
      <c r="E885" s="340">
        <f>VLOOKUP(A885,Arkusz1!A:C,3,FALSE)</f>
        <v>38.58</v>
      </c>
      <c r="F885" s="340" t="s">
        <v>22</v>
      </c>
    </row>
    <row r="886" spans="1:6" ht="15" x14ac:dyDescent="0.25">
      <c r="A886" s="340" t="s">
        <v>193</v>
      </c>
      <c r="B886" s="340" t="s">
        <v>194</v>
      </c>
      <c r="C886" s="340" t="s">
        <v>195</v>
      </c>
      <c r="D886" s="340"/>
      <c r="E886" s="340">
        <f>VLOOKUP(A886,Arkusz1!A:C,3,FALSE)</f>
        <v>130</v>
      </c>
      <c r="F886" s="340" t="s">
        <v>119</v>
      </c>
    </row>
    <row r="887" spans="1:6" ht="15" x14ac:dyDescent="0.25">
      <c r="A887" s="340" t="s">
        <v>196</v>
      </c>
      <c r="B887" s="340" t="s">
        <v>197</v>
      </c>
      <c r="C887" s="340" t="s">
        <v>9169</v>
      </c>
      <c r="D887" s="340"/>
      <c r="E887" s="340">
        <f>VLOOKUP(A887,Arkusz1!A:C,3,FALSE)</f>
        <v>3.1</v>
      </c>
      <c r="F887" s="340" t="s">
        <v>119</v>
      </c>
    </row>
    <row r="888" spans="1:6" ht="15" x14ac:dyDescent="0.25">
      <c r="A888" s="340" t="s">
        <v>2833</v>
      </c>
      <c r="B888" s="340" t="s">
        <v>2834</v>
      </c>
      <c r="C888" s="340" t="s">
        <v>2835</v>
      </c>
      <c r="D888" s="340"/>
      <c r="E888" s="340">
        <f>VLOOKUP(A888,Arkusz1!A:C,3,FALSE)</f>
        <v>60</v>
      </c>
      <c r="F888" s="340" t="s">
        <v>119</v>
      </c>
    </row>
    <row r="889" spans="1:6" ht="15" x14ac:dyDescent="0.25">
      <c r="A889" s="340" t="s">
        <v>2836</v>
      </c>
      <c r="B889" s="340" t="s">
        <v>2837</v>
      </c>
      <c r="C889" s="340" t="s">
        <v>2838</v>
      </c>
      <c r="D889" s="340"/>
      <c r="E889" s="340">
        <f>VLOOKUP(A889,Arkusz1!A:C,3,FALSE)</f>
        <v>130</v>
      </c>
      <c r="F889" s="340" t="s">
        <v>119</v>
      </c>
    </row>
    <row r="890" spans="1:6" ht="15" x14ac:dyDescent="0.25">
      <c r="A890" s="340" t="s">
        <v>198</v>
      </c>
      <c r="B890" s="340" t="s">
        <v>199</v>
      </c>
      <c r="C890" s="340" t="s">
        <v>9170</v>
      </c>
      <c r="D890" s="340"/>
      <c r="E890" s="340">
        <f>VLOOKUP(A890,Arkusz1!A:C,3,FALSE)</f>
        <v>0</v>
      </c>
      <c r="F890" s="340" t="s">
        <v>119</v>
      </c>
    </row>
    <row r="891" spans="1:6" ht="15" x14ac:dyDescent="0.25">
      <c r="A891" s="340" t="s">
        <v>2044</v>
      </c>
      <c r="B891" s="340" t="s">
        <v>2839</v>
      </c>
      <c r="C891" s="340" t="s">
        <v>2839</v>
      </c>
      <c r="D891" s="340"/>
      <c r="E891" s="340">
        <f>VLOOKUP(A891,Arkusz1!A:C,3,FALSE)</f>
        <v>332.64</v>
      </c>
      <c r="F891" s="340" t="s">
        <v>462</v>
      </c>
    </row>
    <row r="892" spans="1:6" ht="15" x14ac:dyDescent="0.25">
      <c r="A892" s="340" t="s">
        <v>200</v>
      </c>
      <c r="B892" s="340" t="s">
        <v>201</v>
      </c>
      <c r="C892" s="340" t="s">
        <v>201</v>
      </c>
      <c r="D892" s="340"/>
      <c r="E892" s="340">
        <f>VLOOKUP(A892,Arkusz1!A:C,3,FALSE)</f>
        <v>7.64</v>
      </c>
      <c r="F892" s="340" t="s">
        <v>119</v>
      </c>
    </row>
    <row r="893" spans="1:6" ht="15" x14ac:dyDescent="0.25">
      <c r="A893" s="340" t="s">
        <v>8031</v>
      </c>
      <c r="B893" s="340" t="s">
        <v>8030</v>
      </c>
      <c r="C893" s="340" t="s">
        <v>8030</v>
      </c>
      <c r="D893" s="340" t="s">
        <v>1511</v>
      </c>
      <c r="E893" s="340">
        <f>VLOOKUP(A893,Arkusz1!A:C,3,FALSE)</f>
        <v>2.44</v>
      </c>
      <c r="F893" s="340" t="s">
        <v>8898</v>
      </c>
    </row>
    <row r="894" spans="1:6" ht="15" x14ac:dyDescent="0.25">
      <c r="A894" s="340" t="s">
        <v>2840</v>
      </c>
      <c r="B894" s="340" t="s">
        <v>2841</v>
      </c>
      <c r="C894" s="340" t="s">
        <v>2841</v>
      </c>
      <c r="D894" s="340"/>
      <c r="E894" s="340">
        <f>VLOOKUP(A894,Arkusz1!A:C,3,FALSE)</f>
        <v>592</v>
      </c>
      <c r="F894" s="340" t="s">
        <v>462</v>
      </c>
    </row>
    <row r="895" spans="1:6" ht="15" x14ac:dyDescent="0.25">
      <c r="A895" s="340" t="s">
        <v>6499</v>
      </c>
      <c r="B895" s="340" t="s">
        <v>6500</v>
      </c>
      <c r="C895" s="340" t="s">
        <v>6500</v>
      </c>
      <c r="D895" s="340"/>
      <c r="E895" s="340">
        <f>VLOOKUP(A895,Arkusz1!A:C,3,FALSE)</f>
        <v>0</v>
      </c>
      <c r="F895" s="340"/>
    </row>
    <row r="896" spans="1:6" ht="15" x14ac:dyDescent="0.25">
      <c r="A896" s="340" t="s">
        <v>6497</v>
      </c>
      <c r="B896" s="340" t="s">
        <v>6498</v>
      </c>
      <c r="C896" s="340" t="s">
        <v>6498</v>
      </c>
      <c r="D896" s="340"/>
      <c r="E896" s="340">
        <f>VLOOKUP(A896,Arkusz1!A:C,3,FALSE)</f>
        <v>0</v>
      </c>
      <c r="F896" s="340"/>
    </row>
    <row r="897" spans="1:6" ht="15" x14ac:dyDescent="0.25">
      <c r="A897" s="340" t="s">
        <v>6501</v>
      </c>
      <c r="B897" s="340" t="s">
        <v>6502</v>
      </c>
      <c r="C897" s="340" t="s">
        <v>6502</v>
      </c>
      <c r="D897" s="340"/>
      <c r="E897" s="340">
        <f>VLOOKUP(A897,Arkusz1!A:C,3,FALSE)</f>
        <v>0</v>
      </c>
      <c r="F897" s="340"/>
    </row>
    <row r="898" spans="1:6" ht="15" x14ac:dyDescent="0.25">
      <c r="A898" s="340" t="s">
        <v>6495</v>
      </c>
      <c r="B898" s="340" t="s">
        <v>6496</v>
      </c>
      <c r="C898" s="340" t="s">
        <v>6496</v>
      </c>
      <c r="D898" s="340"/>
      <c r="E898" s="340">
        <f>VLOOKUP(A898,Arkusz1!A:C,3,FALSE)</f>
        <v>0</v>
      </c>
      <c r="F898" s="340"/>
    </row>
    <row r="899" spans="1:6" ht="15" x14ac:dyDescent="0.25">
      <c r="A899" s="340" t="s">
        <v>8029</v>
      </c>
      <c r="B899" s="340" t="s">
        <v>8028</v>
      </c>
      <c r="C899" s="340" t="s">
        <v>8028</v>
      </c>
      <c r="D899" s="340"/>
      <c r="E899" s="340">
        <f>VLOOKUP(A899,Arkusz1!A:C,3,FALSE)</f>
        <v>0</v>
      </c>
      <c r="F899" s="340"/>
    </row>
    <row r="900" spans="1:6" ht="15" x14ac:dyDescent="0.25">
      <c r="A900" s="340" t="s">
        <v>8676</v>
      </c>
      <c r="B900" s="340" t="s">
        <v>8677</v>
      </c>
      <c r="C900" s="340" t="s">
        <v>9171</v>
      </c>
      <c r="D900" s="340"/>
      <c r="E900" s="340">
        <f>VLOOKUP(A900,Arkusz1!A:C,3,FALSE)</f>
        <v>0</v>
      </c>
      <c r="F900" s="340" t="s">
        <v>1642</v>
      </c>
    </row>
    <row r="901" spans="1:6" ht="15" x14ac:dyDescent="0.25">
      <c r="A901" s="340" t="s">
        <v>202</v>
      </c>
      <c r="B901" s="340" t="s">
        <v>203</v>
      </c>
      <c r="C901" s="340" t="s">
        <v>204</v>
      </c>
      <c r="D901" s="340" t="s">
        <v>1511</v>
      </c>
      <c r="E901" s="340">
        <f>VLOOKUP(A901,Arkusz1!A:C,3,FALSE)</f>
        <v>14.72</v>
      </c>
      <c r="F901" s="340" t="s">
        <v>50</v>
      </c>
    </row>
    <row r="902" spans="1:6" ht="15" x14ac:dyDescent="0.25">
      <c r="A902" s="340" t="s">
        <v>205</v>
      </c>
      <c r="B902" s="340" t="s">
        <v>206</v>
      </c>
      <c r="C902" s="340" t="s">
        <v>207</v>
      </c>
      <c r="D902" s="340" t="s">
        <v>1511</v>
      </c>
      <c r="E902" s="340">
        <f>VLOOKUP(A902,Arkusz1!A:C,3,FALSE)</f>
        <v>97.28</v>
      </c>
      <c r="F902" s="340" t="s">
        <v>50</v>
      </c>
    </row>
    <row r="903" spans="1:6" ht="15" x14ac:dyDescent="0.25">
      <c r="A903" s="340" t="s">
        <v>6711</v>
      </c>
      <c r="B903" s="340" t="s">
        <v>8027</v>
      </c>
      <c r="C903" s="340" t="s">
        <v>8027</v>
      </c>
      <c r="D903" s="340"/>
      <c r="E903" s="340">
        <f>VLOOKUP(A903,Arkusz1!A:C,3,FALSE)</f>
        <v>91.64</v>
      </c>
      <c r="F903" s="340" t="s">
        <v>50</v>
      </c>
    </row>
    <row r="904" spans="1:6" ht="15" x14ac:dyDescent="0.25">
      <c r="A904" s="340" t="s">
        <v>208</v>
      </c>
      <c r="B904" s="340" t="s">
        <v>209</v>
      </c>
      <c r="C904" s="340" t="s">
        <v>210</v>
      </c>
      <c r="D904" s="340" t="s">
        <v>1511</v>
      </c>
      <c r="E904" s="340">
        <f>VLOOKUP(A904,Arkusz1!A:C,3,FALSE)</f>
        <v>21.24</v>
      </c>
      <c r="F904" s="340" t="s">
        <v>50</v>
      </c>
    </row>
    <row r="905" spans="1:6" ht="15" x14ac:dyDescent="0.25">
      <c r="A905" s="340" t="s">
        <v>211</v>
      </c>
      <c r="B905" s="340" t="s">
        <v>212</v>
      </c>
      <c r="C905" s="340" t="s">
        <v>213</v>
      </c>
      <c r="D905" s="340" t="s">
        <v>1511</v>
      </c>
      <c r="E905" s="340">
        <f>VLOOKUP(A905,Arkusz1!A:C,3,FALSE)</f>
        <v>9.4</v>
      </c>
      <c r="F905" s="340" t="s">
        <v>50</v>
      </c>
    </row>
    <row r="906" spans="1:6" ht="15" x14ac:dyDescent="0.25">
      <c r="A906" s="340" t="s">
        <v>8026</v>
      </c>
      <c r="B906" s="340" t="s">
        <v>8025</v>
      </c>
      <c r="C906" s="340" t="s">
        <v>8025</v>
      </c>
      <c r="D906" s="340"/>
      <c r="E906" s="340">
        <f>VLOOKUP(A906,Arkusz1!A:C,3,FALSE)</f>
        <v>0</v>
      </c>
      <c r="F906" s="340" t="s">
        <v>46</v>
      </c>
    </row>
    <row r="907" spans="1:6" ht="15" x14ac:dyDescent="0.25">
      <c r="A907" s="340" t="s">
        <v>8024</v>
      </c>
      <c r="B907" s="340" t="s">
        <v>8023</v>
      </c>
      <c r="C907" s="340" t="s">
        <v>9172</v>
      </c>
      <c r="D907" s="340"/>
      <c r="E907" s="340">
        <f>VLOOKUP(A907,Arkusz1!A:C,3,FALSE)</f>
        <v>60</v>
      </c>
      <c r="F907" s="340" t="s">
        <v>22</v>
      </c>
    </row>
    <row r="908" spans="1:6" ht="15" x14ac:dyDescent="0.25">
      <c r="A908" s="340" t="s">
        <v>8854</v>
      </c>
      <c r="B908" s="340" t="s">
        <v>8855</v>
      </c>
      <c r="C908" s="340" t="s">
        <v>8855</v>
      </c>
      <c r="D908" s="340"/>
      <c r="E908" s="340">
        <f>VLOOKUP(A908,Arkusz1!A:C,3,FALSE)</f>
        <v>0</v>
      </c>
      <c r="F908" s="340" t="s">
        <v>8898</v>
      </c>
    </row>
    <row r="909" spans="1:6" ht="15" x14ac:dyDescent="0.25">
      <c r="A909" s="340" t="s">
        <v>8022</v>
      </c>
      <c r="B909" s="340" t="s">
        <v>8021</v>
      </c>
      <c r="C909" s="340" t="s">
        <v>8021</v>
      </c>
      <c r="D909" s="340"/>
      <c r="E909" s="340">
        <f>VLOOKUP(A909,Arkusz1!A:C,3,FALSE)</f>
        <v>2304</v>
      </c>
      <c r="F909" s="340" t="s">
        <v>8891</v>
      </c>
    </row>
    <row r="910" spans="1:6" ht="15" x14ac:dyDescent="0.25">
      <c r="A910" s="340" t="s">
        <v>2842</v>
      </c>
      <c r="B910" s="340" t="s">
        <v>8020</v>
      </c>
      <c r="C910" s="340" t="s">
        <v>8020</v>
      </c>
      <c r="D910" s="340"/>
      <c r="E910" s="340">
        <f>VLOOKUP(A910,Arkusz1!A:C,3,FALSE)</f>
        <v>4.32</v>
      </c>
      <c r="F910" s="340" t="s">
        <v>131</v>
      </c>
    </row>
    <row r="911" spans="1:6" ht="15" x14ac:dyDescent="0.25">
      <c r="A911" s="340" t="s">
        <v>2843</v>
      </c>
      <c r="B911" s="340" t="s">
        <v>2844</v>
      </c>
      <c r="C911" s="340" t="s">
        <v>2844</v>
      </c>
      <c r="D911" s="340"/>
      <c r="E911" s="340" t="e">
        <f>VLOOKUP(A911,Arkusz1!A:C,3,FALSE)</f>
        <v>#N/A</v>
      </c>
      <c r="F911" s="340" t="s">
        <v>131</v>
      </c>
    </row>
    <row r="912" spans="1:6" ht="15" x14ac:dyDescent="0.25">
      <c r="A912" s="340" t="s">
        <v>8019</v>
      </c>
      <c r="B912" s="340" t="s">
        <v>8018</v>
      </c>
      <c r="C912" s="340" t="s">
        <v>9173</v>
      </c>
      <c r="D912" s="340"/>
      <c r="E912" s="340" t="e">
        <f>VLOOKUP(A912,Arkusz1!A:C,3,FALSE)</f>
        <v>#N/A</v>
      </c>
      <c r="F912" s="340" t="s">
        <v>2766</v>
      </c>
    </row>
    <row r="913" spans="1:6" ht="15" x14ac:dyDescent="0.25">
      <c r="A913" s="340" t="s">
        <v>8017</v>
      </c>
      <c r="B913" s="340" t="s">
        <v>8016</v>
      </c>
      <c r="C913" s="340" t="s">
        <v>8016</v>
      </c>
      <c r="D913" s="340"/>
      <c r="E913" s="340">
        <f>VLOOKUP(A913,Arkusz1!A:C,3,FALSE)</f>
        <v>0</v>
      </c>
      <c r="F913" s="340" t="s">
        <v>131</v>
      </c>
    </row>
    <row r="914" spans="1:6" ht="15" x14ac:dyDescent="0.25">
      <c r="A914" s="340" t="s">
        <v>214</v>
      </c>
      <c r="B914" s="340" t="s">
        <v>10209</v>
      </c>
      <c r="C914" s="340" t="s">
        <v>10210</v>
      </c>
      <c r="D914" s="340" t="s">
        <v>32</v>
      </c>
      <c r="E914" s="340">
        <f>VLOOKUP(A914,Arkusz1!A:C,3,FALSE)</f>
        <v>2.27</v>
      </c>
      <c r="F914" s="340" t="s">
        <v>131</v>
      </c>
    </row>
    <row r="915" spans="1:6" ht="15" x14ac:dyDescent="0.25">
      <c r="A915" s="340" t="s">
        <v>215</v>
      </c>
      <c r="B915" s="340" t="s">
        <v>216</v>
      </c>
      <c r="C915" s="340" t="s">
        <v>216</v>
      </c>
      <c r="D915" s="340" t="s">
        <v>32</v>
      </c>
      <c r="E915" s="340">
        <f>VLOOKUP(A915,Arkusz1!A:C,3,FALSE)</f>
        <v>10</v>
      </c>
      <c r="F915" s="340" t="s">
        <v>131</v>
      </c>
    </row>
    <row r="916" spans="1:6" ht="15" x14ac:dyDescent="0.25">
      <c r="A916" s="340" t="s">
        <v>2845</v>
      </c>
      <c r="B916" s="340" t="s">
        <v>2846</v>
      </c>
      <c r="C916" s="340" t="s">
        <v>2846</v>
      </c>
      <c r="D916" s="340"/>
      <c r="E916" s="340">
        <f>VLOOKUP(A916,Arkusz1!A:C,3,FALSE)</f>
        <v>1</v>
      </c>
      <c r="F916" s="340" t="s">
        <v>46</v>
      </c>
    </row>
    <row r="917" spans="1:6" ht="15" x14ac:dyDescent="0.25">
      <c r="A917" s="340" t="s">
        <v>8015</v>
      </c>
      <c r="B917" s="340" t="s">
        <v>8014</v>
      </c>
      <c r="C917" s="340" t="s">
        <v>8014</v>
      </c>
      <c r="D917" s="340"/>
      <c r="E917" s="340">
        <f>VLOOKUP(A917,Arkusz1!A:C,3,FALSE)</f>
        <v>0</v>
      </c>
      <c r="F917" s="340"/>
    </row>
    <row r="918" spans="1:6" ht="15" x14ac:dyDescent="0.25">
      <c r="A918" s="340" t="s">
        <v>6403</v>
      </c>
      <c r="B918" s="340" t="s">
        <v>10231</v>
      </c>
      <c r="C918" s="340" t="s">
        <v>10232</v>
      </c>
      <c r="D918" s="340"/>
      <c r="E918" s="340" t="e">
        <f>VLOOKUP(A918,Arkusz1!A:C,3,FALSE)</f>
        <v>#N/A</v>
      </c>
      <c r="F918" s="340" t="s">
        <v>131</v>
      </c>
    </row>
    <row r="919" spans="1:6" ht="15" x14ac:dyDescent="0.25">
      <c r="A919" s="340" t="s">
        <v>217</v>
      </c>
      <c r="B919" s="340" t="s">
        <v>10233</v>
      </c>
      <c r="C919" s="340" t="s">
        <v>10234</v>
      </c>
      <c r="D919" s="340" t="s">
        <v>32</v>
      </c>
      <c r="E919" s="340">
        <f>VLOOKUP(A919,Arkusz1!A:C,3,FALSE)</f>
        <v>2.38</v>
      </c>
      <c r="F919" s="340" t="s">
        <v>131</v>
      </c>
    </row>
    <row r="920" spans="1:6" ht="15" x14ac:dyDescent="0.25">
      <c r="A920" s="340" t="s">
        <v>6247</v>
      </c>
      <c r="B920" s="340" t="s">
        <v>5821</v>
      </c>
      <c r="C920" s="340" t="s">
        <v>9174</v>
      </c>
      <c r="D920" s="340" t="s">
        <v>32</v>
      </c>
      <c r="E920" s="340">
        <f>VLOOKUP(A920,Arkusz1!A:C,3,FALSE)</f>
        <v>2.23</v>
      </c>
      <c r="F920" s="340" t="s">
        <v>131</v>
      </c>
    </row>
    <row r="921" spans="1:6" ht="15" x14ac:dyDescent="0.25">
      <c r="A921" s="340" t="s">
        <v>6339</v>
      </c>
      <c r="B921" s="340" t="s">
        <v>10235</v>
      </c>
      <c r="C921" s="340" t="s">
        <v>10236</v>
      </c>
      <c r="D921" s="340" t="s">
        <v>32</v>
      </c>
      <c r="E921" s="340">
        <f>VLOOKUP(A921,Arkusz1!A:C,3,FALSE)</f>
        <v>3.57</v>
      </c>
      <c r="F921" s="340" t="s">
        <v>131</v>
      </c>
    </row>
    <row r="922" spans="1:6" ht="15" x14ac:dyDescent="0.25">
      <c r="A922" s="340" t="s">
        <v>226</v>
      </c>
      <c r="B922" s="340" t="s">
        <v>10211</v>
      </c>
      <c r="C922" s="340" t="s">
        <v>10212</v>
      </c>
      <c r="D922" s="340" t="s">
        <v>32</v>
      </c>
      <c r="E922" s="340">
        <f>VLOOKUP(A922,Arkusz1!A:C,3,FALSE)</f>
        <v>2.78</v>
      </c>
      <c r="F922" s="340" t="s">
        <v>131</v>
      </c>
    </row>
    <row r="923" spans="1:6" ht="15" x14ac:dyDescent="0.25">
      <c r="A923" s="340" t="s">
        <v>130</v>
      </c>
      <c r="B923" s="340" t="s">
        <v>10213</v>
      </c>
      <c r="C923" s="340" t="s">
        <v>10214</v>
      </c>
      <c r="D923" s="340"/>
      <c r="E923" s="340" t="e">
        <f>VLOOKUP(A923,Arkusz1!A:C,3,FALSE)</f>
        <v>#N/A</v>
      </c>
      <c r="F923" s="340" t="s">
        <v>131</v>
      </c>
    </row>
    <row r="924" spans="1:6" ht="15" x14ac:dyDescent="0.25">
      <c r="A924" s="340" t="s">
        <v>218</v>
      </c>
      <c r="B924" s="340" t="s">
        <v>219</v>
      </c>
      <c r="C924" s="340" t="s">
        <v>9175</v>
      </c>
      <c r="D924" s="340"/>
      <c r="E924" s="340" t="e">
        <f>VLOOKUP(A924,Arkusz1!A:C,3,FALSE)</f>
        <v>#N/A</v>
      </c>
      <c r="F924" s="340" t="s">
        <v>131</v>
      </c>
    </row>
    <row r="925" spans="1:6" ht="15" x14ac:dyDescent="0.25">
      <c r="A925" s="340" t="s">
        <v>5910</v>
      </c>
      <c r="B925" s="340" t="s">
        <v>10215</v>
      </c>
      <c r="C925" s="340" t="s">
        <v>10216</v>
      </c>
      <c r="D925" s="340" t="s">
        <v>32</v>
      </c>
      <c r="E925" s="340">
        <f>VLOOKUP(A925,Arkusz1!A:C,3,FALSE)</f>
        <v>1.98</v>
      </c>
      <c r="F925" s="340" t="s">
        <v>131</v>
      </c>
    </row>
    <row r="926" spans="1:6" ht="15" x14ac:dyDescent="0.25">
      <c r="A926" s="340" t="s">
        <v>2847</v>
      </c>
      <c r="B926" s="340" t="s">
        <v>10217</v>
      </c>
      <c r="C926" s="340" t="s">
        <v>10218</v>
      </c>
      <c r="D926" s="340" t="s">
        <v>32</v>
      </c>
      <c r="E926" s="340">
        <f>VLOOKUP(A926,Arkusz1!A:C,3,FALSE)</f>
        <v>1.94</v>
      </c>
      <c r="F926" s="340" t="s">
        <v>131</v>
      </c>
    </row>
    <row r="927" spans="1:6" ht="15" x14ac:dyDescent="0.25">
      <c r="A927" s="340" t="s">
        <v>5822</v>
      </c>
      <c r="B927" s="340" t="s">
        <v>10219</v>
      </c>
      <c r="C927" s="340" t="s">
        <v>10220</v>
      </c>
      <c r="D927" s="340"/>
      <c r="E927" s="340" t="e">
        <f>VLOOKUP(A927,Arkusz1!A:C,3,FALSE)</f>
        <v>#N/A</v>
      </c>
      <c r="F927" s="340" t="s">
        <v>131</v>
      </c>
    </row>
    <row r="928" spans="1:6" ht="15" x14ac:dyDescent="0.25">
      <c r="A928" s="340" t="s">
        <v>2848</v>
      </c>
      <c r="B928" s="340" t="s">
        <v>10221</v>
      </c>
      <c r="C928" s="340" t="s">
        <v>10222</v>
      </c>
      <c r="D928" s="340"/>
      <c r="E928" s="340" t="e">
        <f>VLOOKUP(A928,Arkusz1!A:C,3,FALSE)</f>
        <v>#N/A</v>
      </c>
      <c r="F928" s="340" t="s">
        <v>131</v>
      </c>
    </row>
    <row r="929" spans="1:6" ht="15" x14ac:dyDescent="0.25">
      <c r="A929" s="340" t="s">
        <v>6058</v>
      </c>
      <c r="B929" s="340" t="s">
        <v>6059</v>
      </c>
      <c r="C929" s="340" t="s">
        <v>9176</v>
      </c>
      <c r="D929" s="340" t="s">
        <v>32</v>
      </c>
      <c r="E929" s="340" t="e">
        <f>VLOOKUP(A929,Arkusz1!A:C,3,FALSE)</f>
        <v>#N/A</v>
      </c>
      <c r="F929" s="340" t="s">
        <v>131</v>
      </c>
    </row>
    <row r="930" spans="1:6" ht="15" x14ac:dyDescent="0.25">
      <c r="A930" s="340" t="s">
        <v>221</v>
      </c>
      <c r="B930" s="340" t="s">
        <v>222</v>
      </c>
      <c r="C930" s="340" t="s">
        <v>9177</v>
      </c>
      <c r="D930" s="340" t="s">
        <v>32</v>
      </c>
      <c r="E930" s="340">
        <f>VLOOKUP(A930,Arkusz1!A:C,3,FALSE)</f>
        <v>1.7</v>
      </c>
      <c r="F930" s="340" t="s">
        <v>131</v>
      </c>
    </row>
    <row r="931" spans="1:6" ht="15" x14ac:dyDescent="0.25">
      <c r="A931" s="340" t="s">
        <v>8013</v>
      </c>
      <c r="B931" s="340" t="s">
        <v>8012</v>
      </c>
      <c r="C931" s="340" t="s">
        <v>8012</v>
      </c>
      <c r="D931" s="340"/>
      <c r="E931" s="340">
        <f>VLOOKUP(A931,Arkusz1!A:C,3,FALSE)</f>
        <v>0</v>
      </c>
      <c r="F931" s="340"/>
    </row>
    <row r="932" spans="1:6" ht="15" x14ac:dyDescent="0.25">
      <c r="A932" s="340" t="s">
        <v>223</v>
      </c>
      <c r="B932" s="340" t="s">
        <v>10237</v>
      </c>
      <c r="C932" s="340" t="s">
        <v>10238</v>
      </c>
      <c r="D932" s="340" t="s">
        <v>32</v>
      </c>
      <c r="E932" s="340">
        <f>VLOOKUP(A932,Arkusz1!A:C,3,FALSE)</f>
        <v>3.02</v>
      </c>
      <c r="F932" s="340" t="s">
        <v>131</v>
      </c>
    </row>
    <row r="933" spans="1:6" ht="15" x14ac:dyDescent="0.25">
      <c r="A933" s="340" t="s">
        <v>224</v>
      </c>
      <c r="B933" s="340" t="s">
        <v>225</v>
      </c>
      <c r="C933" s="340" t="s">
        <v>9178</v>
      </c>
      <c r="D933" s="340" t="s">
        <v>32</v>
      </c>
      <c r="E933" s="340">
        <f>VLOOKUP(A933,Arkusz1!A:C,3,FALSE)</f>
        <v>2.67</v>
      </c>
      <c r="F933" s="340" t="s">
        <v>131</v>
      </c>
    </row>
    <row r="934" spans="1:6" ht="15" x14ac:dyDescent="0.25">
      <c r="A934" s="340" t="s">
        <v>2849</v>
      </c>
      <c r="B934" s="340" t="s">
        <v>2850</v>
      </c>
      <c r="C934" s="340" t="s">
        <v>9179</v>
      </c>
      <c r="D934" s="340"/>
      <c r="E934" s="340" t="e">
        <f>VLOOKUP(A934,Arkusz1!A:C,3,FALSE)</f>
        <v>#N/A</v>
      </c>
      <c r="F934" s="340" t="s">
        <v>131</v>
      </c>
    </row>
    <row r="935" spans="1:6" ht="15" x14ac:dyDescent="0.25">
      <c r="A935" s="340" t="s">
        <v>1713</v>
      </c>
      <c r="B935" s="340" t="s">
        <v>2851</v>
      </c>
      <c r="C935" s="340" t="s">
        <v>9180</v>
      </c>
      <c r="D935" s="340" t="s">
        <v>32</v>
      </c>
      <c r="E935" s="340">
        <f>VLOOKUP(A935,Arkusz1!A:C,3,FALSE)</f>
        <v>2.04</v>
      </c>
      <c r="F935" s="340" t="s">
        <v>131</v>
      </c>
    </row>
    <row r="936" spans="1:6" ht="15" x14ac:dyDescent="0.25">
      <c r="A936" s="340" t="s">
        <v>227</v>
      </c>
      <c r="B936" s="340" t="s">
        <v>10223</v>
      </c>
      <c r="C936" s="340" t="s">
        <v>10224</v>
      </c>
      <c r="D936" s="340"/>
      <c r="E936" s="340">
        <f>VLOOKUP(A936,Arkusz1!A:C,3,FALSE)</f>
        <v>0</v>
      </c>
      <c r="F936" s="340" t="s">
        <v>131</v>
      </c>
    </row>
    <row r="937" spans="1:6" ht="15" x14ac:dyDescent="0.25">
      <c r="A937" s="340" t="s">
        <v>1682</v>
      </c>
      <c r="B937" s="340" t="s">
        <v>10225</v>
      </c>
      <c r="C937" s="340" t="s">
        <v>10226</v>
      </c>
      <c r="D937" s="340" t="s">
        <v>32</v>
      </c>
      <c r="E937" s="340">
        <f>VLOOKUP(A937,Arkusz1!A:C,3,FALSE)</f>
        <v>2.23</v>
      </c>
      <c r="F937" s="340" t="s">
        <v>131</v>
      </c>
    </row>
    <row r="938" spans="1:6" ht="15" x14ac:dyDescent="0.25">
      <c r="A938" s="340" t="s">
        <v>2852</v>
      </c>
      <c r="B938" s="340" t="s">
        <v>10227</v>
      </c>
      <c r="C938" s="340" t="s">
        <v>10228</v>
      </c>
      <c r="D938" s="340"/>
      <c r="E938" s="340" t="e">
        <f>VLOOKUP(A938,Arkusz1!A:C,3,FALSE)</f>
        <v>#N/A</v>
      </c>
      <c r="F938" s="340" t="s">
        <v>131</v>
      </c>
    </row>
    <row r="939" spans="1:6" ht="15" x14ac:dyDescent="0.25">
      <c r="A939" s="340" t="s">
        <v>228</v>
      </c>
      <c r="B939" s="340" t="s">
        <v>10208</v>
      </c>
      <c r="C939" s="340" t="s">
        <v>10229</v>
      </c>
      <c r="D939" s="340" t="s">
        <v>32</v>
      </c>
      <c r="E939" s="340">
        <f>VLOOKUP(A939,Arkusz1!A:C,3,FALSE)</f>
        <v>3.36</v>
      </c>
      <c r="F939" s="340" t="s">
        <v>131</v>
      </c>
    </row>
    <row r="940" spans="1:6" ht="15" x14ac:dyDescent="0.25">
      <c r="A940" s="340" t="s">
        <v>229</v>
      </c>
      <c r="B940" s="340" t="s">
        <v>10207</v>
      </c>
      <c r="C940" s="340" t="s">
        <v>10230</v>
      </c>
      <c r="D940" s="340" t="s">
        <v>32</v>
      </c>
      <c r="E940" s="340">
        <f>VLOOKUP(A940,Arkusz1!A:C,3,FALSE)</f>
        <v>2.93</v>
      </c>
      <c r="F940" s="340" t="s">
        <v>131</v>
      </c>
    </row>
    <row r="941" spans="1:6" ht="15" x14ac:dyDescent="0.25">
      <c r="A941" s="340" t="s">
        <v>230</v>
      </c>
      <c r="B941" s="340" t="s">
        <v>10239</v>
      </c>
      <c r="C941" s="340" t="s">
        <v>10240</v>
      </c>
      <c r="D941" s="340" t="s">
        <v>32</v>
      </c>
      <c r="E941" s="340">
        <f>VLOOKUP(A941,Arkusz1!A:C,3,FALSE)</f>
        <v>3.84</v>
      </c>
      <c r="F941" s="340" t="s">
        <v>131</v>
      </c>
    </row>
    <row r="942" spans="1:6" ht="15" x14ac:dyDescent="0.25">
      <c r="A942" s="340" t="s">
        <v>2853</v>
      </c>
      <c r="B942" s="340" t="s">
        <v>10241</v>
      </c>
      <c r="C942" s="340" t="s">
        <v>10242</v>
      </c>
      <c r="D942" s="340" t="s">
        <v>32</v>
      </c>
      <c r="E942" s="340">
        <f>VLOOKUP(A942,Arkusz1!A:C,3,FALSE)</f>
        <v>3.48</v>
      </c>
      <c r="F942" s="340" t="s">
        <v>131</v>
      </c>
    </row>
    <row r="943" spans="1:6" ht="15" x14ac:dyDescent="0.25">
      <c r="A943" s="340" t="s">
        <v>2854</v>
      </c>
      <c r="B943" s="340" t="s">
        <v>10254</v>
      </c>
      <c r="C943" s="340" t="s">
        <v>9181</v>
      </c>
      <c r="D943" s="340"/>
      <c r="E943" s="340">
        <f>VLOOKUP(A943,Arkusz1!A:C,3,FALSE)</f>
        <v>4.4000000000000004</v>
      </c>
      <c r="F943" s="340" t="s">
        <v>131</v>
      </c>
    </row>
    <row r="944" spans="1:6" ht="15" x14ac:dyDescent="0.25">
      <c r="A944" s="340" t="s">
        <v>1638</v>
      </c>
      <c r="B944" s="340" t="s">
        <v>10243</v>
      </c>
      <c r="C944" s="340" t="s">
        <v>10244</v>
      </c>
      <c r="D944" s="340" t="s">
        <v>32</v>
      </c>
      <c r="E944" s="340">
        <f>VLOOKUP(A944,Arkusz1!A:C,3,FALSE)</f>
        <v>3.86</v>
      </c>
      <c r="F944" s="340" t="s">
        <v>131</v>
      </c>
    </row>
    <row r="945" spans="1:6" ht="15" x14ac:dyDescent="0.25">
      <c r="A945" s="340" t="s">
        <v>231</v>
      </c>
      <c r="B945" s="340" t="s">
        <v>10245</v>
      </c>
      <c r="C945" s="340" t="s">
        <v>10246</v>
      </c>
      <c r="D945" s="340" t="s">
        <v>32</v>
      </c>
      <c r="E945" s="340">
        <f>VLOOKUP(A945,Arkusz1!A:C,3,FALSE)</f>
        <v>3.39</v>
      </c>
      <c r="F945" s="340" t="s">
        <v>131</v>
      </c>
    </row>
    <row r="946" spans="1:6" ht="15" x14ac:dyDescent="0.25">
      <c r="A946" s="340" t="s">
        <v>1714</v>
      </c>
      <c r="B946" s="340" t="s">
        <v>2855</v>
      </c>
      <c r="C946" s="340" t="s">
        <v>9182</v>
      </c>
      <c r="D946" s="340" t="s">
        <v>32</v>
      </c>
      <c r="E946" s="340">
        <f>VLOOKUP(A946,Arkusz1!A:C,3,FALSE)</f>
        <v>2.77</v>
      </c>
      <c r="F946" s="340" t="s">
        <v>131</v>
      </c>
    </row>
    <row r="947" spans="1:6" ht="15" x14ac:dyDescent="0.25">
      <c r="A947" s="340" t="s">
        <v>232</v>
      </c>
      <c r="B947" s="340" t="s">
        <v>10247</v>
      </c>
      <c r="C947" s="340" t="s">
        <v>10052</v>
      </c>
      <c r="D947" s="340" t="s">
        <v>32</v>
      </c>
      <c r="E947" s="340">
        <f>VLOOKUP(A947,Arkusz1!A:C,3,FALSE)</f>
        <v>4</v>
      </c>
      <c r="F947" s="340" t="s">
        <v>131</v>
      </c>
    </row>
    <row r="948" spans="1:6" ht="15" x14ac:dyDescent="0.25">
      <c r="A948" s="340" t="s">
        <v>10051</v>
      </c>
      <c r="B948" s="340" t="s">
        <v>10432</v>
      </c>
      <c r="C948" s="340" t="s">
        <v>10432</v>
      </c>
      <c r="D948" s="340" t="s">
        <v>32</v>
      </c>
      <c r="E948" s="340">
        <f>VLOOKUP(A948,Arkusz1!A:C,3,FALSE)</f>
        <v>4</v>
      </c>
      <c r="F948" s="340" t="s">
        <v>131</v>
      </c>
    </row>
    <row r="949" spans="1:6" ht="15" x14ac:dyDescent="0.25">
      <c r="A949" s="340" t="s">
        <v>1636</v>
      </c>
      <c r="B949" s="340" t="s">
        <v>10248</v>
      </c>
      <c r="C949" s="340" t="s">
        <v>10249</v>
      </c>
      <c r="D949" s="340" t="s">
        <v>32</v>
      </c>
      <c r="E949" s="340">
        <f>VLOOKUP(A949,Arkusz1!A:C,3,FALSE)</f>
        <v>3.59</v>
      </c>
      <c r="F949" s="340" t="s">
        <v>131</v>
      </c>
    </row>
    <row r="950" spans="1:6" ht="15" x14ac:dyDescent="0.25">
      <c r="A950" s="340" t="s">
        <v>1715</v>
      </c>
      <c r="B950" s="340" t="s">
        <v>2856</v>
      </c>
      <c r="C950" s="340" t="s">
        <v>9183</v>
      </c>
      <c r="D950" s="340" t="s">
        <v>32</v>
      </c>
      <c r="E950" s="340">
        <f>VLOOKUP(A950,Arkusz1!A:C,3,FALSE)</f>
        <v>3.15</v>
      </c>
      <c r="F950" s="340" t="s">
        <v>131</v>
      </c>
    </row>
    <row r="951" spans="1:6" ht="15" x14ac:dyDescent="0.25">
      <c r="A951" s="340" t="s">
        <v>1635</v>
      </c>
      <c r="B951" s="340" t="s">
        <v>10250</v>
      </c>
      <c r="C951" s="340" t="s">
        <v>10251</v>
      </c>
      <c r="D951" s="340" t="s">
        <v>32</v>
      </c>
      <c r="E951" s="340">
        <f>VLOOKUP(A951,Arkusz1!A:C,3,FALSE)</f>
        <v>4.76</v>
      </c>
      <c r="F951" s="340" t="s">
        <v>131</v>
      </c>
    </row>
    <row r="952" spans="1:6" ht="15" x14ac:dyDescent="0.25">
      <c r="A952" s="340" t="s">
        <v>1634</v>
      </c>
      <c r="B952" s="340" t="s">
        <v>10252</v>
      </c>
      <c r="C952" s="340" t="s">
        <v>10253</v>
      </c>
      <c r="D952" s="340" t="s">
        <v>32</v>
      </c>
      <c r="E952" s="340">
        <f>VLOOKUP(A952,Arkusz1!A:C,3,FALSE)</f>
        <v>5.22</v>
      </c>
      <c r="F952" s="340" t="s">
        <v>131</v>
      </c>
    </row>
    <row r="953" spans="1:6" ht="15" x14ac:dyDescent="0.25">
      <c r="A953" s="340" t="s">
        <v>6706</v>
      </c>
      <c r="B953" s="340" t="s">
        <v>8011</v>
      </c>
      <c r="C953" s="340" t="s">
        <v>6490</v>
      </c>
      <c r="D953" s="340" t="s">
        <v>32</v>
      </c>
      <c r="E953" s="340">
        <f>VLOOKUP(A953,Arkusz1!A:C,3,FALSE)</f>
        <v>2.2000000000000002</v>
      </c>
      <c r="F953" s="340" t="s">
        <v>131</v>
      </c>
    </row>
    <row r="954" spans="1:6" ht="15" x14ac:dyDescent="0.25">
      <c r="A954" s="340" t="s">
        <v>2857</v>
      </c>
      <c r="B954" s="340" t="s">
        <v>8010</v>
      </c>
      <c r="C954" s="340" t="s">
        <v>8010</v>
      </c>
      <c r="D954" s="340"/>
      <c r="E954" s="340" t="e">
        <f>VLOOKUP(A954,Arkusz1!A:C,3,FALSE)</f>
        <v>#N/A</v>
      </c>
      <c r="F954" s="340" t="s">
        <v>131</v>
      </c>
    </row>
    <row r="955" spans="1:6" ht="15" x14ac:dyDescent="0.25">
      <c r="A955" s="340" t="s">
        <v>6248</v>
      </c>
      <c r="B955" s="340" t="s">
        <v>8856</v>
      </c>
      <c r="C955" s="340" t="s">
        <v>9184</v>
      </c>
      <c r="D955" s="340" t="s">
        <v>32</v>
      </c>
      <c r="E955" s="340">
        <f>VLOOKUP(A955,Arkusz1!A:C,3,FALSE)</f>
        <v>2.76</v>
      </c>
      <c r="F955" s="340" t="s">
        <v>131</v>
      </c>
    </row>
    <row r="956" spans="1:6" ht="15" x14ac:dyDescent="0.25">
      <c r="A956" s="340" t="s">
        <v>6060</v>
      </c>
      <c r="B956" s="340" t="s">
        <v>8009</v>
      </c>
      <c r="C956" s="340" t="s">
        <v>9185</v>
      </c>
      <c r="D956" s="340" t="s">
        <v>32</v>
      </c>
      <c r="E956" s="340">
        <f>VLOOKUP(A956,Arkusz1!A:C,3,FALSE)</f>
        <v>2.66</v>
      </c>
      <c r="F956" s="340" t="s">
        <v>131</v>
      </c>
    </row>
    <row r="957" spans="1:6" ht="15" x14ac:dyDescent="0.25">
      <c r="A957" s="340" t="s">
        <v>6484</v>
      </c>
      <c r="B957" s="340" t="s">
        <v>6485</v>
      </c>
      <c r="C957" s="340" t="s">
        <v>6485</v>
      </c>
      <c r="D957" s="340"/>
      <c r="E957" s="340">
        <f>VLOOKUP(A957,Arkusz1!A:C,3,FALSE)</f>
        <v>139.91999999999999</v>
      </c>
      <c r="F957" s="340" t="s">
        <v>462</v>
      </c>
    </row>
    <row r="958" spans="1:6" ht="15" x14ac:dyDescent="0.25">
      <c r="A958" s="340" t="s">
        <v>233</v>
      </c>
      <c r="B958" s="340" t="s">
        <v>234</v>
      </c>
      <c r="C958" s="340" t="s">
        <v>234</v>
      </c>
      <c r="D958" s="340" t="s">
        <v>1511</v>
      </c>
      <c r="E958" s="340">
        <f>VLOOKUP(A958,Arkusz1!A:C,3,FALSE)</f>
        <v>0</v>
      </c>
      <c r="F958" s="340" t="s">
        <v>119</v>
      </c>
    </row>
    <row r="959" spans="1:6" ht="15" x14ac:dyDescent="0.25">
      <c r="A959" s="340" t="s">
        <v>235</v>
      </c>
      <c r="B959" s="340" t="s">
        <v>236</v>
      </c>
      <c r="C959" s="340" t="s">
        <v>236</v>
      </c>
      <c r="D959" s="340" t="s">
        <v>1511</v>
      </c>
      <c r="E959" s="340">
        <f>VLOOKUP(A959,Arkusz1!A:C,3,FALSE)</f>
        <v>6.9</v>
      </c>
      <c r="F959" s="340" t="s">
        <v>119</v>
      </c>
    </row>
    <row r="960" spans="1:6" ht="15" x14ac:dyDescent="0.25">
      <c r="A960" s="340" t="s">
        <v>8715</v>
      </c>
      <c r="B960" s="340" t="s">
        <v>8716</v>
      </c>
      <c r="C960" s="340" t="s">
        <v>9186</v>
      </c>
      <c r="D960" s="340"/>
      <c r="E960" s="340">
        <f>VLOOKUP(A960,Arkusz1!A:C,3,FALSE)</f>
        <v>0</v>
      </c>
      <c r="F960" s="340" t="s">
        <v>131</v>
      </c>
    </row>
    <row r="961" spans="1:6" ht="15" x14ac:dyDescent="0.25">
      <c r="A961" s="340" t="s">
        <v>237</v>
      </c>
      <c r="B961" s="340" t="s">
        <v>238</v>
      </c>
      <c r="C961" s="340" t="s">
        <v>239</v>
      </c>
      <c r="D961" s="340" t="s">
        <v>1511</v>
      </c>
      <c r="E961" s="340">
        <f>VLOOKUP(A961,Arkusz1!A:C,3,FALSE)</f>
        <v>9.27</v>
      </c>
      <c r="F961" s="340" t="s">
        <v>124</v>
      </c>
    </row>
    <row r="962" spans="1:6" ht="15" x14ac:dyDescent="0.25">
      <c r="A962" s="340" t="s">
        <v>8008</v>
      </c>
      <c r="B962" s="340" t="s">
        <v>8007</v>
      </c>
      <c r="C962" s="340" t="s">
        <v>8007</v>
      </c>
      <c r="D962" s="340"/>
      <c r="E962" s="340">
        <f>VLOOKUP(A962,Arkusz1!A:C,3,FALSE)</f>
        <v>0</v>
      </c>
      <c r="F962" s="340"/>
    </row>
    <row r="963" spans="1:6" ht="15" x14ac:dyDescent="0.25">
      <c r="A963" s="340" t="s">
        <v>8006</v>
      </c>
      <c r="B963" s="340" t="s">
        <v>2858</v>
      </c>
      <c r="C963" s="340" t="s">
        <v>2858</v>
      </c>
      <c r="D963" s="340"/>
      <c r="E963" s="340">
        <f>VLOOKUP(A963,Arkusz1!A:C,3,FALSE)</f>
        <v>0.84</v>
      </c>
      <c r="F963" s="340" t="s">
        <v>33</v>
      </c>
    </row>
    <row r="964" spans="1:6" ht="15" x14ac:dyDescent="0.25">
      <c r="A964" s="340" t="s">
        <v>8005</v>
      </c>
      <c r="B964" s="340" t="s">
        <v>8004</v>
      </c>
      <c r="C964" s="340" t="s">
        <v>9187</v>
      </c>
      <c r="D964" s="340"/>
      <c r="E964" s="340" t="e">
        <f>VLOOKUP(A964,Arkusz1!A:C,3,FALSE)</f>
        <v>#N/A</v>
      </c>
      <c r="F964" s="340" t="s">
        <v>22</v>
      </c>
    </row>
    <row r="965" spans="1:6" ht="15" x14ac:dyDescent="0.25">
      <c r="A965" s="340" t="s">
        <v>2607</v>
      </c>
      <c r="B965" s="340" t="s">
        <v>6116</v>
      </c>
      <c r="C965" s="340" t="s">
        <v>9188</v>
      </c>
      <c r="D965" s="340"/>
      <c r="E965" s="340" t="e">
        <f>VLOOKUP(A965,Arkusz1!A:C,3,FALSE)</f>
        <v>#N/A</v>
      </c>
      <c r="F965" s="340" t="s">
        <v>33</v>
      </c>
    </row>
    <row r="966" spans="1:6" ht="15" x14ac:dyDescent="0.25">
      <c r="A966" s="340" t="s">
        <v>8003</v>
      </c>
      <c r="B966" s="340" t="s">
        <v>8002</v>
      </c>
      <c r="C966" s="340" t="s">
        <v>9189</v>
      </c>
      <c r="D966" s="340"/>
      <c r="E966" s="340">
        <f>VLOOKUP(A966,Arkusz1!A:C,3,FALSE)</f>
        <v>0</v>
      </c>
      <c r="F966" s="340" t="s">
        <v>1633</v>
      </c>
    </row>
    <row r="967" spans="1:6" ht="15" x14ac:dyDescent="0.25">
      <c r="A967" s="340" t="s">
        <v>8001</v>
      </c>
      <c r="B967" s="340" t="s">
        <v>8000</v>
      </c>
      <c r="C967" s="340" t="s">
        <v>8000</v>
      </c>
      <c r="D967" s="340"/>
      <c r="E967" s="340">
        <f>VLOOKUP(A967,Arkusz1!A:C,3,FALSE)</f>
        <v>0</v>
      </c>
      <c r="F967" s="340" t="s">
        <v>1633</v>
      </c>
    </row>
    <row r="968" spans="1:6" ht="15" x14ac:dyDescent="0.25">
      <c r="A968" s="340" t="s">
        <v>7999</v>
      </c>
      <c r="B968" s="340" t="s">
        <v>7998</v>
      </c>
      <c r="C968" s="340" t="s">
        <v>9190</v>
      </c>
      <c r="D968" s="340"/>
      <c r="E968" s="340">
        <f>VLOOKUP(A968,Arkusz1!A:C,3,FALSE)</f>
        <v>0</v>
      </c>
      <c r="F968" s="340" t="s">
        <v>1633</v>
      </c>
    </row>
    <row r="969" spans="1:6" ht="15" x14ac:dyDescent="0.25">
      <c r="A969" s="340" t="s">
        <v>7997</v>
      </c>
      <c r="B969" s="340" t="s">
        <v>7996</v>
      </c>
      <c r="C969" s="340" t="s">
        <v>7996</v>
      </c>
      <c r="D969" s="340"/>
      <c r="E969" s="340">
        <f>VLOOKUP(A969,Arkusz1!A:C,3,FALSE)</f>
        <v>0</v>
      </c>
      <c r="F969" s="340" t="s">
        <v>1633</v>
      </c>
    </row>
    <row r="970" spans="1:6" ht="15" x14ac:dyDescent="0.25">
      <c r="A970" s="340" t="s">
        <v>7995</v>
      </c>
      <c r="B970" s="340" t="s">
        <v>7994</v>
      </c>
      <c r="C970" s="340" t="s">
        <v>9191</v>
      </c>
      <c r="D970" s="340"/>
      <c r="E970" s="340">
        <f>VLOOKUP(A970,Arkusz1!A:C,3,FALSE)</f>
        <v>0</v>
      </c>
      <c r="F970" s="340" t="s">
        <v>1633</v>
      </c>
    </row>
    <row r="971" spans="1:6" ht="15" x14ac:dyDescent="0.25">
      <c r="A971" s="340" t="s">
        <v>7993</v>
      </c>
      <c r="B971" s="340" t="s">
        <v>7992</v>
      </c>
      <c r="C971" s="340" t="s">
        <v>7992</v>
      </c>
      <c r="D971" s="340"/>
      <c r="E971" s="340">
        <f>VLOOKUP(A971,Arkusz1!A:C,3,FALSE)</f>
        <v>0</v>
      </c>
      <c r="F971" s="340" t="s">
        <v>1633</v>
      </c>
    </row>
    <row r="972" spans="1:6" ht="15" x14ac:dyDescent="0.25">
      <c r="A972" s="340" t="s">
        <v>7991</v>
      </c>
      <c r="B972" s="340" t="s">
        <v>7990</v>
      </c>
      <c r="C972" s="340" t="s">
        <v>9192</v>
      </c>
      <c r="D972" s="340"/>
      <c r="E972" s="340">
        <f>VLOOKUP(A972,Arkusz1!A:C,3,FALSE)</f>
        <v>0</v>
      </c>
      <c r="F972" s="340" t="s">
        <v>1633</v>
      </c>
    </row>
    <row r="973" spans="1:6" ht="15" x14ac:dyDescent="0.25">
      <c r="A973" s="340" t="s">
        <v>7989</v>
      </c>
      <c r="B973" s="340" t="s">
        <v>7988</v>
      </c>
      <c r="C973" s="340" t="s">
        <v>7988</v>
      </c>
      <c r="D973" s="340"/>
      <c r="E973" s="340">
        <f>VLOOKUP(A973,Arkusz1!A:C,3,FALSE)</f>
        <v>0</v>
      </c>
      <c r="F973" s="340" t="s">
        <v>1633</v>
      </c>
    </row>
    <row r="974" spans="1:6" ht="15" x14ac:dyDescent="0.25">
      <c r="A974" s="340" t="s">
        <v>7987</v>
      </c>
      <c r="B974" s="340" t="s">
        <v>7986</v>
      </c>
      <c r="C974" s="340" t="s">
        <v>7986</v>
      </c>
      <c r="D974" s="340"/>
      <c r="E974" s="340">
        <f>VLOOKUP(A974,Arkusz1!A:C,3,FALSE)</f>
        <v>0</v>
      </c>
      <c r="F974" s="340" t="s">
        <v>1633</v>
      </c>
    </row>
    <row r="975" spans="1:6" ht="15" x14ac:dyDescent="0.25">
      <c r="A975" s="340" t="s">
        <v>7985</v>
      </c>
      <c r="B975" s="340" t="s">
        <v>7984</v>
      </c>
      <c r="C975" s="340" t="s">
        <v>7984</v>
      </c>
      <c r="D975" s="340"/>
      <c r="E975" s="340">
        <f>VLOOKUP(A975,Arkusz1!A:C,3,FALSE)</f>
        <v>0</v>
      </c>
      <c r="F975" s="340" t="s">
        <v>1633</v>
      </c>
    </row>
    <row r="976" spans="1:6" ht="15" x14ac:dyDescent="0.25">
      <c r="A976" s="340" t="s">
        <v>6724</v>
      </c>
      <c r="B976" s="340" t="s">
        <v>6725</v>
      </c>
      <c r="C976" s="340" t="s">
        <v>6725</v>
      </c>
      <c r="D976" s="340"/>
      <c r="E976" s="340">
        <f>VLOOKUP(A976,Arkusz1!A:C,3,FALSE)</f>
        <v>37.520000000000003</v>
      </c>
      <c r="F976" s="340" t="s">
        <v>33</v>
      </c>
    </row>
    <row r="977" spans="1:6" ht="15" x14ac:dyDescent="0.25">
      <c r="A977" s="340" t="s">
        <v>7983</v>
      </c>
      <c r="B977" s="340" t="s">
        <v>7982</v>
      </c>
      <c r="C977" s="340" t="s">
        <v>7982</v>
      </c>
      <c r="D977" s="340"/>
      <c r="E977" s="340">
        <f>VLOOKUP(A977,Arkusz1!A:C,3,FALSE)</f>
        <v>0</v>
      </c>
      <c r="F977" s="340" t="s">
        <v>1633</v>
      </c>
    </row>
    <row r="978" spans="1:6" ht="15" x14ac:dyDescent="0.25">
      <c r="A978" s="340" t="s">
        <v>7981</v>
      </c>
      <c r="B978" s="340" t="s">
        <v>7980</v>
      </c>
      <c r="C978" s="340" t="s">
        <v>7980</v>
      </c>
      <c r="D978" s="340"/>
      <c r="E978" s="340">
        <f>VLOOKUP(A978,Arkusz1!A:C,3,FALSE)</f>
        <v>0</v>
      </c>
      <c r="F978" s="340" t="s">
        <v>1633</v>
      </c>
    </row>
    <row r="979" spans="1:6" ht="15" x14ac:dyDescent="0.25">
      <c r="A979" s="340" t="s">
        <v>7979</v>
      </c>
      <c r="B979" s="340" t="s">
        <v>7978</v>
      </c>
      <c r="C979" s="340" t="s">
        <v>7978</v>
      </c>
      <c r="D979" s="340"/>
      <c r="E979" s="340">
        <f>VLOOKUP(A979,Arkusz1!A:C,3,FALSE)</f>
        <v>0</v>
      </c>
      <c r="F979" s="340" t="s">
        <v>1633</v>
      </c>
    </row>
    <row r="980" spans="1:6" ht="15" x14ac:dyDescent="0.25">
      <c r="A980" s="340" t="s">
        <v>7977</v>
      </c>
      <c r="B980" s="340" t="s">
        <v>7976</v>
      </c>
      <c r="C980" s="340" t="s">
        <v>7976</v>
      </c>
      <c r="D980" s="340"/>
      <c r="E980" s="340">
        <f>VLOOKUP(A980,Arkusz1!A:C,3,FALSE)</f>
        <v>0</v>
      </c>
      <c r="F980" s="340" t="s">
        <v>1633</v>
      </c>
    </row>
    <row r="981" spans="1:6" ht="15" x14ac:dyDescent="0.25">
      <c r="A981" s="340" t="s">
        <v>7975</v>
      </c>
      <c r="B981" s="340" t="s">
        <v>7974</v>
      </c>
      <c r="C981" s="340" t="s">
        <v>7974</v>
      </c>
      <c r="D981" s="340"/>
      <c r="E981" s="340">
        <f>VLOOKUP(A981,Arkusz1!A:C,3,FALSE)</f>
        <v>0</v>
      </c>
      <c r="F981" s="340" t="s">
        <v>1633</v>
      </c>
    </row>
    <row r="982" spans="1:6" ht="15" x14ac:dyDescent="0.25">
      <c r="A982" s="340" t="s">
        <v>7973</v>
      </c>
      <c r="B982" s="340" t="s">
        <v>7972</v>
      </c>
      <c r="C982" s="340" t="s">
        <v>7972</v>
      </c>
      <c r="D982" s="340"/>
      <c r="E982" s="340">
        <f>VLOOKUP(A982,Arkusz1!A:C,3,FALSE)</f>
        <v>0</v>
      </c>
      <c r="F982" s="340" t="s">
        <v>1633</v>
      </c>
    </row>
    <row r="983" spans="1:6" ht="15" x14ac:dyDescent="0.25">
      <c r="A983" s="340" t="s">
        <v>6165</v>
      </c>
      <c r="B983" s="340" t="s">
        <v>7971</v>
      </c>
      <c r="C983" s="340" t="s">
        <v>9193</v>
      </c>
      <c r="D983" s="340"/>
      <c r="E983" s="340">
        <f>VLOOKUP(A983,Arkusz1!A:C,3,FALSE)</f>
        <v>1937</v>
      </c>
      <c r="F983" s="340" t="s">
        <v>2766</v>
      </c>
    </row>
    <row r="984" spans="1:6" ht="15" x14ac:dyDescent="0.25">
      <c r="A984" s="340" t="s">
        <v>7970</v>
      </c>
      <c r="B984" s="340" t="s">
        <v>7969</v>
      </c>
      <c r="C984" s="340" t="s">
        <v>7969</v>
      </c>
      <c r="D984" s="340" t="s">
        <v>1511</v>
      </c>
      <c r="E984" s="340">
        <f>VLOOKUP(A984,Arkusz1!A:C,3,FALSE)</f>
        <v>0</v>
      </c>
      <c r="F984" s="340"/>
    </row>
    <row r="985" spans="1:6" ht="15" x14ac:dyDescent="0.25">
      <c r="A985" s="340" t="s">
        <v>7968</v>
      </c>
      <c r="B985" s="340" t="s">
        <v>7967</v>
      </c>
      <c r="C985" s="340" t="s">
        <v>7967</v>
      </c>
      <c r="D985" s="340"/>
      <c r="E985" s="340">
        <f>VLOOKUP(A985,Arkusz1!A:C,3,FALSE)</f>
        <v>0</v>
      </c>
      <c r="F985" s="340"/>
    </row>
    <row r="986" spans="1:6" ht="15" x14ac:dyDescent="0.25">
      <c r="A986" s="340" t="s">
        <v>7966</v>
      </c>
      <c r="B986" s="340" t="s">
        <v>7965</v>
      </c>
      <c r="C986" s="340" t="s">
        <v>7965</v>
      </c>
      <c r="D986" s="340"/>
      <c r="E986" s="340">
        <f>VLOOKUP(A986,Arkusz1!A:C,3,FALSE)</f>
        <v>0</v>
      </c>
      <c r="F986" s="340"/>
    </row>
    <row r="987" spans="1:6" ht="15" x14ac:dyDescent="0.25">
      <c r="A987" s="340" t="s">
        <v>6018</v>
      </c>
      <c r="B987" s="340" t="s">
        <v>5823</v>
      </c>
      <c r="C987" s="340" t="s">
        <v>9194</v>
      </c>
      <c r="D987" s="340" t="s">
        <v>32</v>
      </c>
      <c r="E987" s="340">
        <f>VLOOKUP(A987,Arkusz1!A:C,3,FALSE)</f>
        <v>1.02</v>
      </c>
      <c r="F987" s="340" t="s">
        <v>33</v>
      </c>
    </row>
    <row r="988" spans="1:6" ht="15" x14ac:dyDescent="0.25">
      <c r="A988" s="340" t="s">
        <v>31</v>
      </c>
      <c r="B988" s="340" t="s">
        <v>5823</v>
      </c>
      <c r="C988" s="340" t="s">
        <v>9195</v>
      </c>
      <c r="D988" s="340"/>
      <c r="E988" s="340" t="e">
        <f>VLOOKUP(A988,Arkusz1!A:C,3,FALSE)</f>
        <v>#N/A</v>
      </c>
      <c r="F988" s="340" t="s">
        <v>33</v>
      </c>
    </row>
    <row r="989" spans="1:6" ht="15" x14ac:dyDescent="0.25">
      <c r="A989" s="340" t="s">
        <v>240</v>
      </c>
      <c r="B989" s="340" t="s">
        <v>5824</v>
      </c>
      <c r="C989" s="340" t="s">
        <v>9196</v>
      </c>
      <c r="D989" s="340" t="s">
        <v>32</v>
      </c>
      <c r="E989" s="340">
        <f>VLOOKUP(A989,Arkusz1!A:C,3,FALSE)</f>
        <v>0.5</v>
      </c>
      <c r="F989" s="340" t="s">
        <v>33</v>
      </c>
    </row>
    <row r="990" spans="1:6" ht="15" x14ac:dyDescent="0.25">
      <c r="A990" s="340" t="s">
        <v>2859</v>
      </c>
      <c r="B990" s="340" t="s">
        <v>2860</v>
      </c>
      <c r="C990" s="340" t="s">
        <v>9197</v>
      </c>
      <c r="D990" s="340"/>
      <c r="E990" s="340">
        <f>VLOOKUP(A990,Arkusz1!A:C,3,FALSE)</f>
        <v>9.8000000000000007</v>
      </c>
      <c r="F990" s="340" t="s">
        <v>33</v>
      </c>
    </row>
    <row r="991" spans="1:6" ht="15" x14ac:dyDescent="0.25">
      <c r="A991" s="340" t="s">
        <v>2861</v>
      </c>
      <c r="B991" s="340" t="s">
        <v>2862</v>
      </c>
      <c r="C991" s="340" t="s">
        <v>9198</v>
      </c>
      <c r="D991" s="340"/>
      <c r="E991" s="340">
        <f>VLOOKUP(A991,Arkusz1!A:C,3,FALSE)</f>
        <v>9.8000000000000007</v>
      </c>
      <c r="F991" s="340" t="s">
        <v>33</v>
      </c>
    </row>
    <row r="992" spans="1:6" ht="15" x14ac:dyDescent="0.25">
      <c r="A992" s="340" t="s">
        <v>2863</v>
      </c>
      <c r="B992" s="340" t="s">
        <v>2864</v>
      </c>
      <c r="C992" s="340" t="s">
        <v>9199</v>
      </c>
      <c r="D992" s="340"/>
      <c r="E992" s="340">
        <f>VLOOKUP(A992,Arkusz1!A:C,3,FALSE)</f>
        <v>0</v>
      </c>
      <c r="F992" s="340" t="s">
        <v>33</v>
      </c>
    </row>
    <row r="993" spans="1:6" ht="15" x14ac:dyDescent="0.25">
      <c r="A993" s="340" t="s">
        <v>2865</v>
      </c>
      <c r="B993" s="340" t="s">
        <v>2866</v>
      </c>
      <c r="C993" s="340" t="s">
        <v>9200</v>
      </c>
      <c r="D993" s="340"/>
      <c r="E993" s="340">
        <f>VLOOKUP(A993,Arkusz1!A:C,3,FALSE)</f>
        <v>6.44</v>
      </c>
      <c r="F993" s="340" t="s">
        <v>33</v>
      </c>
    </row>
    <row r="994" spans="1:6" ht="15" x14ac:dyDescent="0.25">
      <c r="A994" s="340" t="s">
        <v>2867</v>
      </c>
      <c r="B994" s="340" t="s">
        <v>2868</v>
      </c>
      <c r="C994" s="340" t="s">
        <v>9201</v>
      </c>
      <c r="D994" s="340"/>
      <c r="E994" s="340">
        <f>VLOOKUP(A994,Arkusz1!A:C,3,FALSE)</f>
        <v>0</v>
      </c>
      <c r="F994" s="340" t="s">
        <v>33</v>
      </c>
    </row>
    <row r="995" spans="1:6" ht="15" x14ac:dyDescent="0.25">
      <c r="A995" s="340" t="s">
        <v>2869</v>
      </c>
      <c r="B995" s="340" t="s">
        <v>2870</v>
      </c>
      <c r="C995" s="340" t="s">
        <v>9202</v>
      </c>
      <c r="D995" s="340"/>
      <c r="E995" s="340">
        <f>VLOOKUP(A995,Arkusz1!A:C,3,FALSE)</f>
        <v>7.06</v>
      </c>
      <c r="F995" s="340" t="s">
        <v>33</v>
      </c>
    </row>
    <row r="996" spans="1:6" ht="15" x14ac:dyDescent="0.25">
      <c r="A996" s="340" t="s">
        <v>2871</v>
      </c>
      <c r="B996" s="340" t="s">
        <v>2872</v>
      </c>
      <c r="C996" s="340" t="s">
        <v>9203</v>
      </c>
      <c r="D996" s="340"/>
      <c r="E996" s="340">
        <f>VLOOKUP(A996,Arkusz1!A:C,3,FALSE)</f>
        <v>0</v>
      </c>
      <c r="F996" s="340" t="s">
        <v>33</v>
      </c>
    </row>
    <row r="997" spans="1:6" ht="15" x14ac:dyDescent="0.25">
      <c r="A997" s="340" t="s">
        <v>2873</v>
      </c>
      <c r="B997" s="340" t="s">
        <v>2874</v>
      </c>
      <c r="C997" s="340" t="s">
        <v>9204</v>
      </c>
      <c r="D997" s="340"/>
      <c r="E997" s="340">
        <f>VLOOKUP(A997,Arkusz1!A:C,3,FALSE)</f>
        <v>7.22</v>
      </c>
      <c r="F997" s="340" t="s">
        <v>33</v>
      </c>
    </row>
    <row r="998" spans="1:6" ht="15" x14ac:dyDescent="0.25">
      <c r="A998" s="340" t="s">
        <v>2875</v>
      </c>
      <c r="B998" s="340" t="s">
        <v>2876</v>
      </c>
      <c r="C998" s="340" t="s">
        <v>9205</v>
      </c>
      <c r="D998" s="340"/>
      <c r="E998" s="340">
        <f>VLOOKUP(A998,Arkusz1!A:C,3,FALSE)</f>
        <v>6.02</v>
      </c>
      <c r="F998" s="340" t="s">
        <v>33</v>
      </c>
    </row>
    <row r="999" spans="1:6" ht="15" x14ac:dyDescent="0.25">
      <c r="A999" s="340" t="s">
        <v>241</v>
      </c>
      <c r="B999" s="340" t="s">
        <v>242</v>
      </c>
      <c r="C999" s="340" t="s">
        <v>9206</v>
      </c>
      <c r="D999" s="340"/>
      <c r="E999" s="340">
        <f>VLOOKUP(A999,Arkusz1!A:C,3,FALSE)</f>
        <v>4.4800000000000004</v>
      </c>
      <c r="F999" s="340" t="s">
        <v>33</v>
      </c>
    </row>
    <row r="1000" spans="1:6" ht="15" x14ac:dyDescent="0.25">
      <c r="A1000" s="340" t="s">
        <v>2877</v>
      </c>
      <c r="B1000" s="340" t="s">
        <v>2878</v>
      </c>
      <c r="C1000" s="340" t="s">
        <v>9207</v>
      </c>
      <c r="D1000" s="340"/>
      <c r="E1000" s="340">
        <f>VLOOKUP(A1000,Arkusz1!A:C,3,FALSE)</f>
        <v>4.93</v>
      </c>
      <c r="F1000" s="340" t="s">
        <v>33</v>
      </c>
    </row>
    <row r="1001" spans="1:6" ht="15" x14ac:dyDescent="0.25">
      <c r="A1001" s="340" t="s">
        <v>1753</v>
      </c>
      <c r="B1001" s="340" t="s">
        <v>2879</v>
      </c>
      <c r="C1001" s="340" t="s">
        <v>9208</v>
      </c>
      <c r="D1001" s="340"/>
      <c r="E1001" s="340">
        <f>VLOOKUP(A1001,Arkusz1!A:C,3,FALSE)</f>
        <v>10.08</v>
      </c>
      <c r="F1001" s="340" t="s">
        <v>33</v>
      </c>
    </row>
    <row r="1002" spans="1:6" ht="15" x14ac:dyDescent="0.25">
      <c r="A1002" s="340" t="s">
        <v>243</v>
      </c>
      <c r="B1002" s="340" t="s">
        <v>244</v>
      </c>
      <c r="C1002" s="340" t="s">
        <v>9209</v>
      </c>
      <c r="D1002" s="340" t="s">
        <v>32</v>
      </c>
      <c r="E1002" s="340">
        <f>VLOOKUP(A1002,Arkusz1!A:C,3,FALSE)</f>
        <v>7.56</v>
      </c>
      <c r="F1002" s="340" t="s">
        <v>33</v>
      </c>
    </row>
    <row r="1003" spans="1:6" ht="15" x14ac:dyDescent="0.25">
      <c r="A1003" s="340" t="s">
        <v>2880</v>
      </c>
      <c r="B1003" s="340" t="s">
        <v>2881</v>
      </c>
      <c r="C1003" s="340" t="s">
        <v>9210</v>
      </c>
      <c r="D1003" s="340"/>
      <c r="E1003" s="340">
        <f>VLOOKUP(A1003,Arkusz1!A:C,3,FALSE)</f>
        <v>0</v>
      </c>
      <c r="F1003" s="340" t="s">
        <v>33</v>
      </c>
    </row>
    <row r="1004" spans="1:6" ht="15" x14ac:dyDescent="0.25">
      <c r="A1004" s="340" t="s">
        <v>1754</v>
      </c>
      <c r="B1004" s="340" t="s">
        <v>2882</v>
      </c>
      <c r="C1004" s="340" t="s">
        <v>9211</v>
      </c>
      <c r="D1004" s="340"/>
      <c r="E1004" s="340">
        <f>VLOOKUP(A1004,Arkusz1!A:C,3,FALSE)</f>
        <v>12.6</v>
      </c>
      <c r="F1004" s="340" t="s">
        <v>33</v>
      </c>
    </row>
    <row r="1005" spans="1:6" ht="15" x14ac:dyDescent="0.25">
      <c r="A1005" s="340" t="s">
        <v>1737</v>
      </c>
      <c r="B1005" s="340" t="s">
        <v>2883</v>
      </c>
      <c r="C1005" s="340" t="s">
        <v>9212</v>
      </c>
      <c r="D1005" s="340"/>
      <c r="E1005" s="340">
        <f>VLOOKUP(A1005,Arkusz1!A:C,3,FALSE)</f>
        <v>30.24</v>
      </c>
      <c r="F1005" s="340" t="s">
        <v>33</v>
      </c>
    </row>
    <row r="1006" spans="1:6" ht="15" x14ac:dyDescent="0.25">
      <c r="A1006" s="340" t="s">
        <v>245</v>
      </c>
      <c r="B1006" s="340" t="s">
        <v>246</v>
      </c>
      <c r="C1006" s="340" t="s">
        <v>9213</v>
      </c>
      <c r="D1006" s="340" t="s">
        <v>32</v>
      </c>
      <c r="E1006" s="340">
        <f>VLOOKUP(A1006,Arkusz1!A:C,3,FALSE)</f>
        <v>2.2400000000000002</v>
      </c>
      <c r="F1006" s="340" t="s">
        <v>33</v>
      </c>
    </row>
    <row r="1007" spans="1:6" ht="15" x14ac:dyDescent="0.25">
      <c r="A1007" s="340" t="s">
        <v>2884</v>
      </c>
      <c r="B1007" s="340" t="s">
        <v>2885</v>
      </c>
      <c r="C1007" s="340" t="s">
        <v>9214</v>
      </c>
      <c r="D1007" s="340"/>
      <c r="E1007" s="340">
        <f>VLOOKUP(A1007,Arkusz1!A:C,3,FALSE)</f>
        <v>2.21</v>
      </c>
      <c r="F1007" s="340" t="s">
        <v>33</v>
      </c>
    </row>
    <row r="1008" spans="1:6" ht="15" x14ac:dyDescent="0.25">
      <c r="A1008" s="340" t="s">
        <v>1751</v>
      </c>
      <c r="B1008" s="340" t="s">
        <v>2886</v>
      </c>
      <c r="C1008" s="340" t="s">
        <v>9215</v>
      </c>
      <c r="D1008" s="340"/>
      <c r="E1008" s="340">
        <f>VLOOKUP(A1008,Arkusz1!A:C,3,FALSE)</f>
        <v>5.32</v>
      </c>
      <c r="F1008" s="340" t="s">
        <v>33</v>
      </c>
    </row>
    <row r="1009" spans="1:6" ht="15" x14ac:dyDescent="0.25">
      <c r="A1009" s="340" t="s">
        <v>2887</v>
      </c>
      <c r="B1009" s="340" t="s">
        <v>2888</v>
      </c>
      <c r="C1009" s="340" t="s">
        <v>9216</v>
      </c>
      <c r="D1009" s="340"/>
      <c r="E1009" s="340">
        <f>VLOOKUP(A1009,Arkusz1!A:C,3,FALSE)</f>
        <v>5.6</v>
      </c>
      <c r="F1009" s="340" t="s">
        <v>33</v>
      </c>
    </row>
    <row r="1010" spans="1:6" ht="15" x14ac:dyDescent="0.25">
      <c r="A1010" s="340" t="s">
        <v>2889</v>
      </c>
      <c r="B1010" s="340" t="s">
        <v>2890</v>
      </c>
      <c r="C1010" s="340" t="s">
        <v>9217</v>
      </c>
      <c r="D1010" s="340"/>
      <c r="E1010" s="340">
        <f>VLOOKUP(A1010,Arkusz1!A:C,3,FALSE)</f>
        <v>5.04</v>
      </c>
      <c r="F1010" s="340" t="s">
        <v>33</v>
      </c>
    </row>
    <row r="1011" spans="1:6" ht="15" x14ac:dyDescent="0.25">
      <c r="A1011" s="340" t="s">
        <v>247</v>
      </c>
      <c r="B1011" s="340" t="s">
        <v>248</v>
      </c>
      <c r="C1011" s="340" t="s">
        <v>9218</v>
      </c>
      <c r="D1011" s="340"/>
      <c r="E1011" s="340">
        <f>VLOOKUP(A1011,Arkusz1!A:C,3,FALSE)</f>
        <v>3.36</v>
      </c>
      <c r="F1011" s="340" t="s">
        <v>33</v>
      </c>
    </row>
    <row r="1012" spans="1:6" ht="15" x14ac:dyDescent="0.25">
      <c r="A1012" s="340" t="s">
        <v>1752</v>
      </c>
      <c r="B1012" s="340" t="s">
        <v>2891</v>
      </c>
      <c r="C1012" s="340" t="s">
        <v>9219</v>
      </c>
      <c r="D1012" s="340"/>
      <c r="E1012" s="340">
        <f>VLOOKUP(A1012,Arkusz1!A:C,3,FALSE)</f>
        <v>9.77</v>
      </c>
      <c r="F1012" s="340" t="s">
        <v>33</v>
      </c>
    </row>
    <row r="1013" spans="1:6" ht="15" x14ac:dyDescent="0.25">
      <c r="A1013" s="340" t="s">
        <v>132</v>
      </c>
      <c r="B1013" s="340" t="s">
        <v>5825</v>
      </c>
      <c r="C1013" s="340" t="s">
        <v>9220</v>
      </c>
      <c r="D1013" s="340" t="s">
        <v>32</v>
      </c>
      <c r="E1013" s="340">
        <f>VLOOKUP(A1013,Arkusz1!A:C,3,FALSE)</f>
        <v>10.79</v>
      </c>
      <c r="F1013" s="340" t="s">
        <v>33</v>
      </c>
    </row>
    <row r="1014" spans="1:6" ht="15" x14ac:dyDescent="0.25">
      <c r="A1014" s="340" t="s">
        <v>249</v>
      </c>
      <c r="B1014" s="340" t="s">
        <v>250</v>
      </c>
      <c r="C1014" s="340" t="s">
        <v>9221</v>
      </c>
      <c r="D1014" s="340" t="s">
        <v>32</v>
      </c>
      <c r="E1014" s="340">
        <f>VLOOKUP(A1014,Arkusz1!A:C,3,FALSE)</f>
        <v>7.53</v>
      </c>
      <c r="F1014" s="340" t="s">
        <v>33</v>
      </c>
    </row>
    <row r="1015" spans="1:6" ht="15" x14ac:dyDescent="0.25">
      <c r="A1015" s="340" t="s">
        <v>2892</v>
      </c>
      <c r="B1015" s="340" t="s">
        <v>2893</v>
      </c>
      <c r="C1015" s="340" t="s">
        <v>9222</v>
      </c>
      <c r="D1015" s="340"/>
      <c r="E1015" s="340">
        <f>VLOOKUP(A1015,Arkusz1!A:C,3,FALSE)</f>
        <v>6.69</v>
      </c>
      <c r="F1015" s="340" t="s">
        <v>33</v>
      </c>
    </row>
    <row r="1016" spans="1:6" ht="15" x14ac:dyDescent="0.25">
      <c r="A1016" s="340" t="s">
        <v>1757</v>
      </c>
      <c r="B1016" s="340" t="s">
        <v>2894</v>
      </c>
      <c r="C1016" s="340" t="s">
        <v>9223</v>
      </c>
      <c r="D1016" s="340"/>
      <c r="E1016" s="340">
        <f>VLOOKUP(A1016,Arkusz1!A:C,3,FALSE)</f>
        <v>14.56</v>
      </c>
      <c r="F1016" s="340" t="s">
        <v>33</v>
      </c>
    </row>
    <row r="1017" spans="1:6" ht="15" x14ac:dyDescent="0.25">
      <c r="A1017" s="340" t="s">
        <v>1743</v>
      </c>
      <c r="B1017" s="340" t="s">
        <v>5826</v>
      </c>
      <c r="C1017" s="340" t="s">
        <v>10133</v>
      </c>
      <c r="D1017" s="340" t="s">
        <v>32</v>
      </c>
      <c r="E1017" s="340">
        <f>VLOOKUP(A1017,Arkusz1!A:C,3,FALSE)</f>
        <v>19.190000000000001</v>
      </c>
      <c r="F1017" s="340" t="s">
        <v>33</v>
      </c>
    </row>
    <row r="1018" spans="1:6" ht="15" x14ac:dyDescent="0.25">
      <c r="A1018" s="340" t="s">
        <v>251</v>
      </c>
      <c r="B1018" s="340" t="s">
        <v>252</v>
      </c>
      <c r="C1018" s="340" t="s">
        <v>9224</v>
      </c>
      <c r="D1018" s="340" t="s">
        <v>32</v>
      </c>
      <c r="E1018" s="340">
        <f>VLOOKUP(A1018,Arkusz1!A:C,3,FALSE)</f>
        <v>13.52</v>
      </c>
      <c r="F1018" s="340" t="s">
        <v>33</v>
      </c>
    </row>
    <row r="1019" spans="1:6" ht="15" x14ac:dyDescent="0.25">
      <c r="A1019" s="340" t="s">
        <v>2895</v>
      </c>
      <c r="B1019" s="340" t="s">
        <v>2896</v>
      </c>
      <c r="C1019" s="340" t="s">
        <v>9225</v>
      </c>
      <c r="D1019" s="340"/>
      <c r="E1019" s="340">
        <f>VLOOKUP(A1019,Arkusz1!A:C,3,FALSE)</f>
        <v>13.36</v>
      </c>
      <c r="F1019" s="340" t="s">
        <v>33</v>
      </c>
    </row>
    <row r="1020" spans="1:6" ht="15" x14ac:dyDescent="0.25">
      <c r="A1020" s="340" t="s">
        <v>1758</v>
      </c>
      <c r="B1020" s="340" t="s">
        <v>2897</v>
      </c>
      <c r="C1020" s="340" t="s">
        <v>9226</v>
      </c>
      <c r="D1020" s="340"/>
      <c r="E1020" s="340">
        <f>VLOOKUP(A1020,Arkusz1!A:C,3,FALSE)</f>
        <v>22.68</v>
      </c>
      <c r="F1020" s="340" t="s">
        <v>33</v>
      </c>
    </row>
    <row r="1021" spans="1:6" ht="15" x14ac:dyDescent="0.25">
      <c r="A1021" s="340" t="s">
        <v>6726</v>
      </c>
      <c r="B1021" s="340" t="s">
        <v>6727</v>
      </c>
      <c r="C1021" s="340" t="s">
        <v>6728</v>
      </c>
      <c r="D1021" s="340"/>
      <c r="E1021" s="340">
        <f>VLOOKUP(A1021,Arkusz1!A:C,3,FALSE)</f>
        <v>0</v>
      </c>
      <c r="F1021" s="340" t="s">
        <v>1633</v>
      </c>
    </row>
    <row r="1022" spans="1:6" ht="15" x14ac:dyDescent="0.25">
      <c r="A1022" s="340" t="s">
        <v>1739</v>
      </c>
      <c r="B1022" s="340" t="s">
        <v>2898</v>
      </c>
      <c r="C1022" s="340" t="s">
        <v>9227</v>
      </c>
      <c r="D1022" s="340"/>
      <c r="E1022" s="340">
        <f>VLOOKUP(A1022,Arkusz1!A:C,3,FALSE)</f>
        <v>52.36</v>
      </c>
      <c r="F1022" s="340" t="s">
        <v>33</v>
      </c>
    </row>
    <row r="1023" spans="1:6" ht="15" x14ac:dyDescent="0.25">
      <c r="A1023" s="340" t="s">
        <v>5905</v>
      </c>
      <c r="B1023" s="340" t="s">
        <v>5906</v>
      </c>
      <c r="C1023" s="340" t="s">
        <v>9228</v>
      </c>
      <c r="D1023" s="340" t="s">
        <v>32</v>
      </c>
      <c r="E1023" s="340">
        <f>VLOOKUP(A1023,Arkusz1!A:C,3,FALSE)</f>
        <v>5.52</v>
      </c>
      <c r="F1023" s="340" t="s">
        <v>33</v>
      </c>
    </row>
    <row r="1024" spans="1:6" ht="15" x14ac:dyDescent="0.25">
      <c r="A1024" s="340" t="s">
        <v>253</v>
      </c>
      <c r="B1024" s="340" t="s">
        <v>254</v>
      </c>
      <c r="C1024" s="340" t="s">
        <v>9229</v>
      </c>
      <c r="D1024" s="340" t="s">
        <v>32</v>
      </c>
      <c r="E1024" s="340">
        <f>VLOOKUP(A1024,Arkusz1!A:C,3,FALSE)</f>
        <v>3.53</v>
      </c>
      <c r="F1024" s="340" t="s">
        <v>33</v>
      </c>
    </row>
    <row r="1025" spans="1:6" ht="15" x14ac:dyDescent="0.25">
      <c r="A1025" s="340" t="s">
        <v>2899</v>
      </c>
      <c r="B1025" s="340" t="s">
        <v>2900</v>
      </c>
      <c r="C1025" s="340" t="s">
        <v>9230</v>
      </c>
      <c r="D1025" s="340"/>
      <c r="E1025" s="340">
        <f>VLOOKUP(A1025,Arkusz1!A:C,3,FALSE)</f>
        <v>3.58</v>
      </c>
      <c r="F1025" s="340" t="s">
        <v>33</v>
      </c>
    </row>
    <row r="1026" spans="1:6" ht="15" x14ac:dyDescent="0.25">
      <c r="A1026" s="340" t="s">
        <v>1755</v>
      </c>
      <c r="B1026" s="340" t="s">
        <v>2901</v>
      </c>
      <c r="C1026" s="340" t="s">
        <v>9231</v>
      </c>
      <c r="D1026" s="340"/>
      <c r="E1026" s="340">
        <f>VLOOKUP(A1026,Arkusz1!A:C,3,FALSE)</f>
        <v>8.1199999999999992</v>
      </c>
      <c r="F1026" s="340" t="s">
        <v>33</v>
      </c>
    </row>
    <row r="1027" spans="1:6" ht="15" x14ac:dyDescent="0.25">
      <c r="A1027" s="340" t="s">
        <v>2902</v>
      </c>
      <c r="B1027" s="340" t="s">
        <v>2903</v>
      </c>
      <c r="C1027" s="340" t="s">
        <v>9232</v>
      </c>
      <c r="D1027" s="340"/>
      <c r="E1027" s="340">
        <f>VLOOKUP(A1027,Arkusz1!A:C,3,FALSE)</f>
        <v>9.3800000000000008</v>
      </c>
      <c r="F1027" s="340" t="s">
        <v>33</v>
      </c>
    </row>
    <row r="1028" spans="1:6" ht="15" x14ac:dyDescent="0.25">
      <c r="A1028" s="340" t="s">
        <v>2904</v>
      </c>
      <c r="B1028" s="340" t="s">
        <v>2905</v>
      </c>
      <c r="C1028" s="340" t="s">
        <v>9233</v>
      </c>
      <c r="D1028" s="340"/>
      <c r="E1028" s="340">
        <f>VLOOKUP(A1028,Arkusz1!A:C,3,FALSE)</f>
        <v>8.9600000000000009</v>
      </c>
      <c r="F1028" s="340" t="s">
        <v>33</v>
      </c>
    </row>
    <row r="1029" spans="1:6" ht="15" x14ac:dyDescent="0.25">
      <c r="A1029" s="340" t="s">
        <v>6340</v>
      </c>
      <c r="B1029" s="340" t="s">
        <v>6341</v>
      </c>
      <c r="C1029" s="340" t="s">
        <v>9234</v>
      </c>
      <c r="D1029" s="340"/>
      <c r="E1029" s="340">
        <f>VLOOKUP(A1029,Arkusz1!A:C,3,FALSE)</f>
        <v>8.06</v>
      </c>
      <c r="F1029" s="340" t="s">
        <v>33</v>
      </c>
    </row>
    <row r="1030" spans="1:6" ht="15" x14ac:dyDescent="0.25">
      <c r="A1030" s="340" t="s">
        <v>255</v>
      </c>
      <c r="B1030" s="340" t="s">
        <v>256</v>
      </c>
      <c r="C1030" s="340" t="s">
        <v>10258</v>
      </c>
      <c r="D1030" s="340" t="s">
        <v>32</v>
      </c>
      <c r="E1030" s="340">
        <f>VLOOKUP(A1030,Arkusz1!A:C,3,FALSE)</f>
        <v>5.63</v>
      </c>
      <c r="F1030" s="340" t="s">
        <v>33</v>
      </c>
    </row>
    <row r="1031" spans="1:6" ht="15" x14ac:dyDescent="0.25">
      <c r="A1031" s="340" t="s">
        <v>2906</v>
      </c>
      <c r="B1031" s="340" t="s">
        <v>2907</v>
      </c>
      <c r="C1031" s="340" t="s">
        <v>9235</v>
      </c>
      <c r="D1031" s="340"/>
      <c r="E1031" s="340">
        <f>VLOOKUP(A1031,Arkusz1!A:C,3,FALSE)</f>
        <v>5.52</v>
      </c>
      <c r="F1031" s="340" t="s">
        <v>33</v>
      </c>
    </row>
    <row r="1032" spans="1:6" ht="15" x14ac:dyDescent="0.25">
      <c r="A1032" s="340" t="s">
        <v>1756</v>
      </c>
      <c r="B1032" s="340" t="s">
        <v>2908</v>
      </c>
      <c r="C1032" s="340" t="s">
        <v>9236</v>
      </c>
      <c r="D1032" s="340"/>
      <c r="E1032" s="340">
        <f>VLOOKUP(A1032,Arkusz1!A:C,3,FALSE)</f>
        <v>11.2</v>
      </c>
      <c r="F1032" s="340" t="s">
        <v>33</v>
      </c>
    </row>
    <row r="1033" spans="1:6" ht="15" x14ac:dyDescent="0.25">
      <c r="A1033" s="340" t="s">
        <v>1744</v>
      </c>
      <c r="B1033" s="340" t="s">
        <v>5772</v>
      </c>
      <c r="C1033" s="340" t="s">
        <v>9237</v>
      </c>
      <c r="D1033" s="340" t="s">
        <v>32</v>
      </c>
      <c r="E1033" s="340">
        <f>VLOOKUP(A1033,Arkusz1!A:C,3,FALSE)</f>
        <v>26.85</v>
      </c>
      <c r="F1033" s="340" t="s">
        <v>33</v>
      </c>
    </row>
    <row r="1034" spans="1:6" ht="15" x14ac:dyDescent="0.25">
      <c r="A1034" s="340" t="s">
        <v>257</v>
      </c>
      <c r="B1034" s="340" t="s">
        <v>258</v>
      </c>
      <c r="C1034" s="340" t="s">
        <v>9238</v>
      </c>
      <c r="D1034" s="340" t="s">
        <v>32</v>
      </c>
      <c r="E1034" s="340">
        <f>VLOOKUP(A1034,Arkusz1!A:C,3,FALSE)</f>
        <v>18.09</v>
      </c>
      <c r="F1034" s="340" t="s">
        <v>33</v>
      </c>
    </row>
    <row r="1035" spans="1:6" ht="15" x14ac:dyDescent="0.25">
      <c r="A1035" s="340" t="s">
        <v>1745</v>
      </c>
      <c r="B1035" s="340" t="s">
        <v>5773</v>
      </c>
      <c r="C1035" s="340" t="s">
        <v>9239</v>
      </c>
      <c r="D1035" s="340" t="s">
        <v>32</v>
      </c>
      <c r="E1035" s="340">
        <f>VLOOKUP(A1035,Arkusz1!A:C,3,FALSE)</f>
        <v>35.43</v>
      </c>
      <c r="F1035" s="340" t="s">
        <v>33</v>
      </c>
    </row>
    <row r="1036" spans="1:6" ht="15" x14ac:dyDescent="0.25">
      <c r="A1036" s="340" t="s">
        <v>259</v>
      </c>
      <c r="B1036" s="340" t="s">
        <v>260</v>
      </c>
      <c r="C1036" s="340" t="s">
        <v>10131</v>
      </c>
      <c r="D1036" s="340" t="s">
        <v>32</v>
      </c>
      <c r="E1036" s="340">
        <f>VLOOKUP(A1036,Arkusz1!A:C,3,FALSE)</f>
        <v>31.84</v>
      </c>
      <c r="F1036" s="340" t="s">
        <v>33</v>
      </c>
    </row>
    <row r="1037" spans="1:6" ht="15" x14ac:dyDescent="0.25">
      <c r="A1037" s="340" t="s">
        <v>6729</v>
      </c>
      <c r="B1037" s="340" t="s">
        <v>6730</v>
      </c>
      <c r="C1037" s="340" t="s">
        <v>6731</v>
      </c>
      <c r="D1037" s="340"/>
      <c r="E1037" s="340">
        <f>VLOOKUP(A1037,Arkusz1!A:C,3,FALSE)</f>
        <v>0</v>
      </c>
      <c r="F1037" s="340" t="s">
        <v>1633</v>
      </c>
    </row>
    <row r="1038" spans="1:6" ht="15" x14ac:dyDescent="0.25">
      <c r="A1038" s="340" t="s">
        <v>1741</v>
      </c>
      <c r="B1038" s="340" t="s">
        <v>2909</v>
      </c>
      <c r="C1038" s="340" t="s">
        <v>10132</v>
      </c>
      <c r="D1038" s="340"/>
      <c r="E1038" s="340">
        <f>VLOOKUP(A1038,Arkusz1!A:C,3,FALSE)</f>
        <v>86.8</v>
      </c>
      <c r="F1038" s="340" t="s">
        <v>33</v>
      </c>
    </row>
    <row r="1039" spans="1:6" ht="15" x14ac:dyDescent="0.25">
      <c r="A1039" s="340" t="s">
        <v>6150</v>
      </c>
      <c r="B1039" s="340" t="s">
        <v>6151</v>
      </c>
      <c r="C1039" s="340" t="s">
        <v>9240</v>
      </c>
      <c r="D1039" s="340" t="s">
        <v>32</v>
      </c>
      <c r="E1039" s="340">
        <f>VLOOKUP(A1039,Arkusz1!A:C,3,FALSE)</f>
        <v>8.18</v>
      </c>
      <c r="F1039" s="340" t="s">
        <v>33</v>
      </c>
    </row>
    <row r="1040" spans="1:6" ht="15" x14ac:dyDescent="0.25">
      <c r="A1040" s="340" t="s">
        <v>261</v>
      </c>
      <c r="B1040" s="340" t="s">
        <v>262</v>
      </c>
      <c r="C1040" s="340" t="s">
        <v>9241</v>
      </c>
      <c r="D1040" s="340" t="s">
        <v>32</v>
      </c>
      <c r="E1040" s="340">
        <f>VLOOKUP(A1040,Arkusz1!A:C,3,FALSE)</f>
        <v>6.92</v>
      </c>
      <c r="F1040" s="340" t="s">
        <v>33</v>
      </c>
    </row>
    <row r="1041" spans="1:6" ht="15" x14ac:dyDescent="0.25">
      <c r="A1041" s="340" t="s">
        <v>2910</v>
      </c>
      <c r="B1041" s="340" t="s">
        <v>2911</v>
      </c>
      <c r="C1041" s="340" t="s">
        <v>9242</v>
      </c>
      <c r="D1041" s="340"/>
      <c r="E1041" s="340">
        <f>VLOOKUP(A1041,Arkusz1!A:C,3,FALSE)</f>
        <v>14.28</v>
      </c>
      <c r="F1041" s="340" t="s">
        <v>33</v>
      </c>
    </row>
    <row r="1042" spans="1:6" ht="15" x14ac:dyDescent="0.25">
      <c r="A1042" s="340" t="s">
        <v>6143</v>
      </c>
      <c r="B1042" s="340" t="s">
        <v>6144</v>
      </c>
      <c r="C1042" s="340" t="s">
        <v>9243</v>
      </c>
      <c r="D1042" s="340" t="s">
        <v>32</v>
      </c>
      <c r="E1042" s="340">
        <f>VLOOKUP(A1042,Arkusz1!A:C,3,FALSE)</f>
        <v>15.25</v>
      </c>
      <c r="F1042" s="340" t="s">
        <v>33</v>
      </c>
    </row>
    <row r="1043" spans="1:6" ht="15" x14ac:dyDescent="0.25">
      <c r="A1043" s="340" t="s">
        <v>263</v>
      </c>
      <c r="B1043" s="340" t="s">
        <v>264</v>
      </c>
      <c r="C1043" s="340" t="s">
        <v>9244</v>
      </c>
      <c r="D1043" s="340" t="s">
        <v>32</v>
      </c>
      <c r="E1043" s="340">
        <f>VLOOKUP(A1043,Arkusz1!A:C,3,FALSE)</f>
        <v>13.47</v>
      </c>
      <c r="F1043" s="340" t="s">
        <v>33</v>
      </c>
    </row>
    <row r="1044" spans="1:6" ht="15" x14ac:dyDescent="0.25">
      <c r="A1044" s="340" t="s">
        <v>133</v>
      </c>
      <c r="B1044" s="340" t="s">
        <v>5774</v>
      </c>
      <c r="C1044" s="340" t="s">
        <v>9245</v>
      </c>
      <c r="D1044" s="340" t="s">
        <v>32</v>
      </c>
      <c r="E1044" s="340">
        <f>VLOOKUP(A1044,Arkusz1!A:C,3,FALSE)</f>
        <v>6.01</v>
      </c>
      <c r="F1044" s="340" t="s">
        <v>33</v>
      </c>
    </row>
    <row r="1045" spans="1:6" ht="15" x14ac:dyDescent="0.25">
      <c r="A1045" s="340" t="s">
        <v>265</v>
      </c>
      <c r="B1045" s="340" t="s">
        <v>266</v>
      </c>
      <c r="C1045" s="340" t="s">
        <v>9246</v>
      </c>
      <c r="D1045" s="340" t="s">
        <v>32</v>
      </c>
      <c r="E1045" s="340">
        <f>VLOOKUP(A1045,Arkusz1!A:C,3,FALSE)</f>
        <v>4.2300000000000004</v>
      </c>
      <c r="F1045" s="340" t="s">
        <v>33</v>
      </c>
    </row>
    <row r="1046" spans="1:6" ht="15" x14ac:dyDescent="0.25">
      <c r="A1046" s="340" t="s">
        <v>1761</v>
      </c>
      <c r="B1046" s="340" t="s">
        <v>2912</v>
      </c>
      <c r="C1046" s="340" t="s">
        <v>9247</v>
      </c>
      <c r="D1046" s="340"/>
      <c r="E1046" s="340">
        <f>VLOOKUP(A1046,Arkusz1!A:C,3,FALSE)</f>
        <v>3.22</v>
      </c>
      <c r="F1046" s="340" t="s">
        <v>33</v>
      </c>
    </row>
    <row r="1047" spans="1:6" ht="15" x14ac:dyDescent="0.25">
      <c r="A1047" s="340" t="s">
        <v>1749</v>
      </c>
      <c r="B1047" s="340" t="s">
        <v>2913</v>
      </c>
      <c r="C1047" s="340" t="s">
        <v>9248</v>
      </c>
      <c r="D1047" s="340"/>
      <c r="E1047" s="340">
        <f>VLOOKUP(A1047,Arkusz1!A:C,3,FALSE)</f>
        <v>4.79</v>
      </c>
      <c r="F1047" s="340" t="s">
        <v>33</v>
      </c>
    </row>
    <row r="1048" spans="1:6" ht="15" x14ac:dyDescent="0.25">
      <c r="A1048" s="340" t="s">
        <v>134</v>
      </c>
      <c r="B1048" s="340" t="s">
        <v>5775</v>
      </c>
      <c r="C1048" s="340" t="s">
        <v>9249</v>
      </c>
      <c r="D1048" s="340" t="s">
        <v>32</v>
      </c>
      <c r="E1048" s="340">
        <f>VLOOKUP(A1048,Arkusz1!A:C,3,FALSE)</f>
        <v>8.93</v>
      </c>
      <c r="F1048" s="340" t="s">
        <v>33</v>
      </c>
    </row>
    <row r="1049" spans="1:6" ht="15" x14ac:dyDescent="0.25">
      <c r="A1049" s="340" t="s">
        <v>267</v>
      </c>
      <c r="B1049" s="340" t="s">
        <v>268</v>
      </c>
      <c r="C1049" s="340" t="s">
        <v>9250</v>
      </c>
      <c r="D1049" s="340" t="s">
        <v>32</v>
      </c>
      <c r="E1049" s="340">
        <f>VLOOKUP(A1049,Arkusz1!A:C,3,FALSE)</f>
        <v>5.96</v>
      </c>
      <c r="F1049" s="340" t="s">
        <v>33</v>
      </c>
    </row>
    <row r="1050" spans="1:6" ht="15" x14ac:dyDescent="0.25">
      <c r="A1050" s="340" t="s">
        <v>2914</v>
      </c>
      <c r="B1050" s="340" t="s">
        <v>2915</v>
      </c>
      <c r="C1050" s="340" t="s">
        <v>9251</v>
      </c>
      <c r="D1050" s="340"/>
      <c r="E1050" s="340">
        <f>VLOOKUP(A1050,Arkusz1!A:C,3,FALSE)</f>
        <v>5.52</v>
      </c>
      <c r="F1050" s="340" t="s">
        <v>33</v>
      </c>
    </row>
    <row r="1051" spans="1:6" ht="15" x14ac:dyDescent="0.25">
      <c r="A1051" s="340" t="s">
        <v>269</v>
      </c>
      <c r="B1051" s="340" t="s">
        <v>270</v>
      </c>
      <c r="C1051" s="340" t="s">
        <v>9252</v>
      </c>
      <c r="D1051" s="340" t="s">
        <v>32</v>
      </c>
      <c r="E1051" s="340">
        <f>VLOOKUP(A1051,Arkusz1!A:C,3,FALSE)</f>
        <v>4.76</v>
      </c>
      <c r="F1051" s="340" t="s">
        <v>33</v>
      </c>
    </row>
    <row r="1052" spans="1:6" ht="15" x14ac:dyDescent="0.25">
      <c r="A1052" s="340" t="s">
        <v>1750</v>
      </c>
      <c r="B1052" s="340" t="s">
        <v>2916</v>
      </c>
      <c r="C1052" s="340" t="s">
        <v>9253</v>
      </c>
      <c r="D1052" s="340"/>
      <c r="E1052" s="340">
        <f>VLOOKUP(A1052,Arkusz1!A:C,3,FALSE)</f>
        <v>7.45</v>
      </c>
      <c r="F1052" s="340" t="s">
        <v>33</v>
      </c>
    </row>
    <row r="1053" spans="1:6" ht="15" x14ac:dyDescent="0.25">
      <c r="A1053" s="340" t="s">
        <v>6721</v>
      </c>
      <c r="B1053" s="340" t="s">
        <v>6722</v>
      </c>
      <c r="C1053" s="340" t="s">
        <v>6723</v>
      </c>
      <c r="D1053" s="340"/>
      <c r="E1053" s="340">
        <f>VLOOKUP(A1053,Arkusz1!A:C,3,FALSE)</f>
        <v>0</v>
      </c>
      <c r="F1053" s="340" t="s">
        <v>1633</v>
      </c>
    </row>
    <row r="1054" spans="1:6" ht="15" x14ac:dyDescent="0.25">
      <c r="A1054" s="340" t="s">
        <v>1735</v>
      </c>
      <c r="B1054" s="340" t="s">
        <v>2917</v>
      </c>
      <c r="C1054" s="340" t="s">
        <v>9254</v>
      </c>
      <c r="D1054" s="340"/>
      <c r="E1054" s="340">
        <f>VLOOKUP(A1054,Arkusz1!A:C,3,FALSE)</f>
        <v>0</v>
      </c>
      <c r="F1054" s="340" t="s">
        <v>33</v>
      </c>
    </row>
    <row r="1055" spans="1:6" ht="15" x14ac:dyDescent="0.25">
      <c r="A1055" s="340" t="s">
        <v>6342</v>
      </c>
      <c r="B1055" s="340" t="s">
        <v>2917</v>
      </c>
      <c r="C1055" s="340" t="s">
        <v>9255</v>
      </c>
      <c r="D1055" s="340"/>
      <c r="E1055" s="340">
        <f>VLOOKUP(A1055,Arkusz1!A:C,3,FALSE)</f>
        <v>0</v>
      </c>
      <c r="F1055" s="340" t="s">
        <v>33</v>
      </c>
    </row>
    <row r="1056" spans="1:6" ht="15" x14ac:dyDescent="0.25">
      <c r="A1056" s="340" t="s">
        <v>6019</v>
      </c>
      <c r="B1056" s="340" t="s">
        <v>6020</v>
      </c>
      <c r="C1056" s="340" t="s">
        <v>9256</v>
      </c>
      <c r="D1056" s="340"/>
      <c r="E1056" s="340">
        <f>VLOOKUP(A1056,Arkusz1!A:C,3,FALSE)</f>
        <v>15.4</v>
      </c>
      <c r="F1056" s="340" t="s">
        <v>33</v>
      </c>
    </row>
    <row r="1057" spans="1:6" ht="15" x14ac:dyDescent="0.25">
      <c r="A1057" s="340" t="s">
        <v>6139</v>
      </c>
      <c r="B1057" s="340" t="s">
        <v>6140</v>
      </c>
      <c r="C1057" s="340" t="s">
        <v>9257</v>
      </c>
      <c r="D1057" s="340" t="s">
        <v>32</v>
      </c>
      <c r="E1057" s="340">
        <f>VLOOKUP(A1057,Arkusz1!A:C,3,FALSE)</f>
        <v>4.68</v>
      </c>
      <c r="F1057" s="340" t="s">
        <v>33</v>
      </c>
    </row>
    <row r="1058" spans="1:6" ht="15" x14ac:dyDescent="0.25">
      <c r="A1058" s="340" t="s">
        <v>271</v>
      </c>
      <c r="B1058" s="340" t="s">
        <v>272</v>
      </c>
      <c r="C1058" s="340" t="s">
        <v>9258</v>
      </c>
      <c r="D1058" s="340" t="s">
        <v>32</v>
      </c>
      <c r="E1058" s="340">
        <f>VLOOKUP(A1058,Arkusz1!A:C,3,FALSE)</f>
        <v>2.8</v>
      </c>
      <c r="F1058" s="340" t="s">
        <v>33</v>
      </c>
    </row>
    <row r="1059" spans="1:6" ht="15" x14ac:dyDescent="0.25">
      <c r="A1059" s="340" t="s">
        <v>1760</v>
      </c>
      <c r="B1059" s="340" t="s">
        <v>2918</v>
      </c>
      <c r="C1059" s="340" t="s">
        <v>9259</v>
      </c>
      <c r="D1059" s="340"/>
      <c r="E1059" s="340">
        <f>VLOOKUP(A1059,Arkusz1!A:C,3,FALSE)</f>
        <v>2.02</v>
      </c>
      <c r="F1059" s="340" t="s">
        <v>33</v>
      </c>
    </row>
    <row r="1060" spans="1:6" ht="15" x14ac:dyDescent="0.25">
      <c r="A1060" s="340" t="s">
        <v>1747</v>
      </c>
      <c r="B1060" s="340" t="s">
        <v>2919</v>
      </c>
      <c r="C1060" s="340" t="s">
        <v>9260</v>
      </c>
      <c r="D1060" s="340" t="s">
        <v>32</v>
      </c>
      <c r="E1060" s="340">
        <f>VLOOKUP(A1060,Arkusz1!A:C,3,FALSE)</f>
        <v>3.53</v>
      </c>
      <c r="F1060" s="340" t="s">
        <v>33</v>
      </c>
    </row>
    <row r="1061" spans="1:6" ht="15" x14ac:dyDescent="0.25">
      <c r="A1061" s="340" t="s">
        <v>2920</v>
      </c>
      <c r="B1061" s="340" t="s">
        <v>2921</v>
      </c>
      <c r="C1061" s="340" t="s">
        <v>9261</v>
      </c>
      <c r="D1061" s="340"/>
      <c r="E1061" s="340">
        <f>VLOOKUP(A1061,Arkusz1!A:C,3,FALSE)</f>
        <v>0</v>
      </c>
      <c r="F1061" s="340" t="s">
        <v>33</v>
      </c>
    </row>
    <row r="1062" spans="1:6" ht="15" x14ac:dyDescent="0.25">
      <c r="A1062" s="340" t="s">
        <v>2922</v>
      </c>
      <c r="B1062" s="340" t="s">
        <v>2923</v>
      </c>
      <c r="C1062" s="340" t="s">
        <v>9262</v>
      </c>
      <c r="D1062" s="340"/>
      <c r="E1062" s="340">
        <f>VLOOKUP(A1062,Arkusz1!A:C,3,FALSE)</f>
        <v>5.32</v>
      </c>
      <c r="F1062" s="340" t="s">
        <v>33</v>
      </c>
    </row>
    <row r="1063" spans="1:6" ht="15" x14ac:dyDescent="0.25">
      <c r="A1063" s="340" t="s">
        <v>6141</v>
      </c>
      <c r="B1063" s="340" t="s">
        <v>6142</v>
      </c>
      <c r="C1063" s="340" t="s">
        <v>9263</v>
      </c>
      <c r="D1063" s="340" t="s">
        <v>32</v>
      </c>
      <c r="E1063" s="340">
        <f>VLOOKUP(A1063,Arkusz1!A:C,3,FALSE)</f>
        <v>5.58</v>
      </c>
      <c r="F1063" s="340" t="s">
        <v>33</v>
      </c>
    </row>
    <row r="1064" spans="1:6" ht="15" x14ac:dyDescent="0.25">
      <c r="A1064" s="340" t="s">
        <v>273</v>
      </c>
      <c r="B1064" s="340" t="s">
        <v>274</v>
      </c>
      <c r="C1064" s="340" t="s">
        <v>9264</v>
      </c>
      <c r="D1064" s="340" t="s">
        <v>32</v>
      </c>
      <c r="E1064" s="340">
        <f>VLOOKUP(A1064,Arkusz1!A:C,3,FALSE)</f>
        <v>3.02</v>
      </c>
      <c r="F1064" s="340" t="s">
        <v>33</v>
      </c>
    </row>
    <row r="1065" spans="1:6" ht="15" x14ac:dyDescent="0.25">
      <c r="A1065" s="340" t="s">
        <v>275</v>
      </c>
      <c r="B1065" s="340" t="s">
        <v>276</v>
      </c>
      <c r="C1065" s="340" t="s">
        <v>9265</v>
      </c>
      <c r="D1065" s="340"/>
      <c r="E1065" s="340">
        <f>VLOOKUP(A1065,Arkusz1!A:C,3,FALSE)</f>
        <v>2.97</v>
      </c>
      <c r="F1065" s="340" t="s">
        <v>33</v>
      </c>
    </row>
    <row r="1066" spans="1:6" ht="15" x14ac:dyDescent="0.25">
      <c r="A1066" s="340" t="s">
        <v>1748</v>
      </c>
      <c r="B1066" s="340" t="s">
        <v>2924</v>
      </c>
      <c r="C1066" s="340" t="s">
        <v>9266</v>
      </c>
      <c r="D1066" s="340"/>
      <c r="E1066" s="340">
        <f>VLOOKUP(A1066,Arkusz1!A:C,3,FALSE)</f>
        <v>4.3099999999999996</v>
      </c>
      <c r="F1066" s="340" t="s">
        <v>33</v>
      </c>
    </row>
    <row r="1067" spans="1:6" ht="15" x14ac:dyDescent="0.25">
      <c r="A1067" s="340" t="s">
        <v>7964</v>
      </c>
      <c r="B1067" s="340" t="s">
        <v>7963</v>
      </c>
      <c r="C1067" s="340" t="s">
        <v>7963</v>
      </c>
      <c r="D1067" s="340"/>
      <c r="E1067" s="340">
        <f>VLOOKUP(A1067,Arkusz1!A:C,3,FALSE)</f>
        <v>0</v>
      </c>
      <c r="F1067" s="340" t="s">
        <v>2766</v>
      </c>
    </row>
    <row r="1068" spans="1:6" ht="15" x14ac:dyDescent="0.25">
      <c r="A1068" s="340" t="s">
        <v>277</v>
      </c>
      <c r="B1068" s="340" t="s">
        <v>278</v>
      </c>
      <c r="C1068" s="340" t="s">
        <v>279</v>
      </c>
      <c r="D1068" s="340" t="s">
        <v>1511</v>
      </c>
      <c r="E1068" s="340">
        <f>VLOOKUP(A1068,Arkusz1!A:C,3,FALSE)</f>
        <v>8.7899999999999991</v>
      </c>
      <c r="F1068" s="340" t="s">
        <v>124</v>
      </c>
    </row>
    <row r="1069" spans="1:6" ht="15" x14ac:dyDescent="0.25">
      <c r="A1069" s="340" t="s">
        <v>280</v>
      </c>
      <c r="B1069" s="340" t="s">
        <v>281</v>
      </c>
      <c r="C1069" s="340" t="s">
        <v>282</v>
      </c>
      <c r="D1069" s="340" t="s">
        <v>1511</v>
      </c>
      <c r="E1069" s="340">
        <f>VLOOKUP(A1069,Arkusz1!A:C,3,FALSE)</f>
        <v>9.16</v>
      </c>
      <c r="F1069" s="340" t="s">
        <v>124</v>
      </c>
    </row>
    <row r="1070" spans="1:6" ht="15" x14ac:dyDescent="0.25">
      <c r="A1070" s="340" t="s">
        <v>283</v>
      </c>
      <c r="B1070" s="340" t="s">
        <v>284</v>
      </c>
      <c r="C1070" s="340" t="s">
        <v>285</v>
      </c>
      <c r="D1070" s="340" t="s">
        <v>1511</v>
      </c>
      <c r="E1070" s="340">
        <f>VLOOKUP(A1070,Arkusz1!A:C,3,FALSE)</f>
        <v>11.23</v>
      </c>
      <c r="F1070" s="340" t="s">
        <v>124</v>
      </c>
    </row>
    <row r="1071" spans="1:6" ht="15" x14ac:dyDescent="0.25">
      <c r="A1071" s="340" t="s">
        <v>2925</v>
      </c>
      <c r="B1071" s="340" t="s">
        <v>2926</v>
      </c>
      <c r="C1071" s="340" t="s">
        <v>2926</v>
      </c>
      <c r="D1071" s="340"/>
      <c r="E1071" s="340" t="e">
        <f>VLOOKUP(A1071,Arkusz1!A:C,3,FALSE)</f>
        <v>#N/A</v>
      </c>
      <c r="F1071" s="340" t="s">
        <v>131</v>
      </c>
    </row>
    <row r="1072" spans="1:6" ht="15" x14ac:dyDescent="0.25">
      <c r="A1072" s="340" t="s">
        <v>7962</v>
      </c>
      <c r="B1072" s="340" t="s">
        <v>2927</v>
      </c>
      <c r="C1072" s="340" t="s">
        <v>2927</v>
      </c>
      <c r="D1072" s="340"/>
      <c r="E1072" s="340" t="e">
        <f>VLOOKUP(A1072,Arkusz1!A:C,3,FALSE)</f>
        <v>#N/A</v>
      </c>
      <c r="F1072" s="340" t="s">
        <v>131</v>
      </c>
    </row>
    <row r="1073" spans="1:6" ht="15" x14ac:dyDescent="0.25">
      <c r="A1073" s="340" t="s">
        <v>2928</v>
      </c>
      <c r="B1073" s="340" t="s">
        <v>2929</v>
      </c>
      <c r="C1073" s="340" t="s">
        <v>2930</v>
      </c>
      <c r="D1073" s="340"/>
      <c r="E1073" s="340" t="e">
        <f>VLOOKUP(A1073,Arkusz1!A:C,3,FALSE)</f>
        <v>#N/A</v>
      </c>
      <c r="F1073" s="340" t="s">
        <v>131</v>
      </c>
    </row>
    <row r="1074" spans="1:6" ht="15" x14ac:dyDescent="0.25">
      <c r="A1074" s="340" t="s">
        <v>7961</v>
      </c>
      <c r="B1074" s="340" t="s">
        <v>2931</v>
      </c>
      <c r="C1074" s="340" t="s">
        <v>2931</v>
      </c>
      <c r="D1074" s="340"/>
      <c r="E1074" s="340" t="e">
        <f>VLOOKUP(A1074,Arkusz1!A:C,3,FALSE)</f>
        <v>#N/A</v>
      </c>
      <c r="F1074" s="340" t="s">
        <v>131</v>
      </c>
    </row>
    <row r="1075" spans="1:6" ht="15" x14ac:dyDescent="0.25">
      <c r="A1075" s="340" t="s">
        <v>7960</v>
      </c>
      <c r="B1075" s="340" t="s">
        <v>2932</v>
      </c>
      <c r="C1075" s="340" t="s">
        <v>2933</v>
      </c>
      <c r="D1075" s="340"/>
      <c r="E1075" s="340" t="e">
        <f>VLOOKUP(A1075,Arkusz1!A:C,3,FALSE)</f>
        <v>#N/A</v>
      </c>
      <c r="F1075" s="340" t="s">
        <v>131</v>
      </c>
    </row>
    <row r="1076" spans="1:6" ht="15" x14ac:dyDescent="0.25">
      <c r="A1076" s="340" t="s">
        <v>7959</v>
      </c>
      <c r="B1076" s="340" t="s">
        <v>7958</v>
      </c>
      <c r="C1076" s="340" t="s">
        <v>7958</v>
      </c>
      <c r="D1076" s="340"/>
      <c r="E1076" s="340">
        <f>VLOOKUP(A1076,Arkusz1!A:C,3,FALSE)</f>
        <v>0</v>
      </c>
      <c r="F1076" s="340"/>
    </row>
    <row r="1077" spans="1:6" ht="15" x14ac:dyDescent="0.25">
      <c r="A1077" s="340" t="s">
        <v>7957</v>
      </c>
      <c r="B1077" s="340" t="s">
        <v>7956</v>
      </c>
      <c r="C1077" s="340" t="s">
        <v>7956</v>
      </c>
      <c r="D1077" s="340"/>
      <c r="E1077" s="340">
        <f>VLOOKUP(A1077,Arkusz1!A:C,3,FALSE)</f>
        <v>0</v>
      </c>
      <c r="F1077" s="340"/>
    </row>
    <row r="1078" spans="1:6" ht="15" x14ac:dyDescent="0.25">
      <c r="A1078" s="340" t="s">
        <v>7955</v>
      </c>
      <c r="B1078" s="340" t="s">
        <v>7954</v>
      </c>
      <c r="C1078" s="340" t="s">
        <v>7954</v>
      </c>
      <c r="D1078" s="340"/>
      <c r="E1078" s="340">
        <f>VLOOKUP(A1078,Arkusz1!A:C,3,FALSE)</f>
        <v>89.04</v>
      </c>
      <c r="F1078" s="340" t="s">
        <v>8899</v>
      </c>
    </row>
    <row r="1079" spans="1:6" ht="15" x14ac:dyDescent="0.25">
      <c r="A1079" s="340" t="s">
        <v>8922</v>
      </c>
      <c r="B1079" s="340" t="s">
        <v>8927</v>
      </c>
      <c r="C1079" s="340" t="s">
        <v>8927</v>
      </c>
      <c r="D1079" s="340"/>
      <c r="E1079" s="340">
        <f>VLOOKUP(A1079,Arkusz1!A:C,3,FALSE)</f>
        <v>0</v>
      </c>
      <c r="F1079" s="340" t="s">
        <v>8903</v>
      </c>
    </row>
    <row r="1080" spans="1:6" ht="15" x14ac:dyDescent="0.25">
      <c r="A1080" s="340" t="s">
        <v>7953</v>
      </c>
      <c r="B1080" s="340" t="s">
        <v>7952</v>
      </c>
      <c r="C1080" s="340" t="s">
        <v>7952</v>
      </c>
      <c r="D1080" s="340"/>
      <c r="E1080" s="340">
        <f>VLOOKUP(A1080,Arkusz1!A:C,3,FALSE)</f>
        <v>57.24</v>
      </c>
      <c r="F1080" s="340" t="s">
        <v>8899</v>
      </c>
    </row>
    <row r="1081" spans="1:6" ht="15" x14ac:dyDescent="0.25">
      <c r="A1081" s="340" t="s">
        <v>7951</v>
      </c>
      <c r="B1081" s="340" t="s">
        <v>7950</v>
      </c>
      <c r="C1081" s="340" t="s">
        <v>7950</v>
      </c>
      <c r="D1081" s="340"/>
      <c r="E1081" s="340">
        <f>VLOOKUP(A1081,Arkusz1!A:C,3,FALSE)</f>
        <v>43</v>
      </c>
      <c r="F1081" s="340" t="s">
        <v>8899</v>
      </c>
    </row>
    <row r="1082" spans="1:6" ht="15" x14ac:dyDescent="0.25">
      <c r="A1082" s="340" t="s">
        <v>2934</v>
      </c>
      <c r="B1082" s="340" t="s">
        <v>2935</v>
      </c>
      <c r="C1082" s="340" t="s">
        <v>2935</v>
      </c>
      <c r="D1082" s="340"/>
      <c r="E1082" s="340">
        <f>VLOOKUP(A1082,Arkusz1!A:C,3,FALSE)</f>
        <v>116</v>
      </c>
      <c r="F1082" s="340" t="s">
        <v>462</v>
      </c>
    </row>
    <row r="1083" spans="1:6" ht="15" x14ac:dyDescent="0.25">
      <c r="A1083" s="340" t="s">
        <v>7949</v>
      </c>
      <c r="B1083" s="340" t="s">
        <v>7948</v>
      </c>
      <c r="C1083" s="340" t="s">
        <v>7948</v>
      </c>
      <c r="D1083" s="340"/>
      <c r="E1083" s="340">
        <f>VLOOKUP(A1083,Arkusz1!A:C,3,FALSE)</f>
        <v>1182.3399999999999</v>
      </c>
      <c r="F1083" s="340" t="s">
        <v>8901</v>
      </c>
    </row>
    <row r="1084" spans="1:6" ht="15" x14ac:dyDescent="0.25">
      <c r="A1084" s="340" t="s">
        <v>7947</v>
      </c>
      <c r="B1084" s="340" t="s">
        <v>7946</v>
      </c>
      <c r="C1084" s="340" t="s">
        <v>7946</v>
      </c>
      <c r="D1084" s="340"/>
      <c r="E1084" s="340">
        <f>VLOOKUP(A1084,Arkusz1!A:C,3,FALSE)</f>
        <v>0</v>
      </c>
      <c r="F1084" s="340" t="s">
        <v>8896</v>
      </c>
    </row>
    <row r="1085" spans="1:6" ht="15" x14ac:dyDescent="0.25">
      <c r="A1085" s="340" t="s">
        <v>2936</v>
      </c>
      <c r="B1085" s="340" t="s">
        <v>7945</v>
      </c>
      <c r="C1085" s="340" t="s">
        <v>9267</v>
      </c>
      <c r="D1085" s="340"/>
      <c r="E1085" s="340">
        <f>VLOOKUP(A1085,Arkusz1!A:C,3,FALSE)</f>
        <v>0</v>
      </c>
      <c r="F1085" s="340" t="s">
        <v>22</v>
      </c>
    </row>
    <row r="1086" spans="1:6" ht="15" x14ac:dyDescent="0.25">
      <c r="A1086" s="340" t="s">
        <v>7944</v>
      </c>
      <c r="B1086" s="340" t="s">
        <v>7943</v>
      </c>
      <c r="C1086" s="340" t="s">
        <v>7943</v>
      </c>
      <c r="D1086" s="340"/>
      <c r="E1086" s="340">
        <f>VLOOKUP(A1086,Arkusz1!A:C,3,FALSE)</f>
        <v>827.62</v>
      </c>
      <c r="F1086" s="340" t="s">
        <v>8899</v>
      </c>
    </row>
    <row r="1087" spans="1:6" ht="15" x14ac:dyDescent="0.25">
      <c r="A1087" s="340" t="s">
        <v>7942</v>
      </c>
      <c r="B1087" s="340" t="s">
        <v>7941</v>
      </c>
      <c r="C1087" s="340" t="s">
        <v>7941</v>
      </c>
      <c r="D1087" s="340"/>
      <c r="E1087" s="340">
        <f>VLOOKUP(A1087,Arkusz1!A:C,3,FALSE)</f>
        <v>759.58</v>
      </c>
      <c r="F1087" s="340" t="s">
        <v>8899</v>
      </c>
    </row>
    <row r="1088" spans="1:6" ht="15" x14ac:dyDescent="0.25">
      <c r="A1088" s="340" t="s">
        <v>7940</v>
      </c>
      <c r="B1088" s="340" t="s">
        <v>7939</v>
      </c>
      <c r="C1088" s="340" t="s">
        <v>7939</v>
      </c>
      <c r="D1088" s="340"/>
      <c r="E1088" s="340">
        <f>VLOOKUP(A1088,Arkusz1!A:C,3,FALSE)</f>
        <v>0</v>
      </c>
      <c r="F1088" s="340" t="s">
        <v>1642</v>
      </c>
    </row>
    <row r="1089" spans="1:6" ht="15" x14ac:dyDescent="0.25">
      <c r="A1089" s="340" t="s">
        <v>7938</v>
      </c>
      <c r="B1089" s="340" t="s">
        <v>7937</v>
      </c>
      <c r="C1089" s="340" t="s">
        <v>7937</v>
      </c>
      <c r="D1089" s="340"/>
      <c r="E1089" s="340">
        <f>VLOOKUP(A1089,Arkusz1!A:C,3,FALSE)</f>
        <v>877.88</v>
      </c>
      <c r="F1089" s="340" t="s">
        <v>8899</v>
      </c>
    </row>
    <row r="1090" spans="1:6" ht="15" x14ac:dyDescent="0.25">
      <c r="A1090" s="340" t="s">
        <v>7936</v>
      </c>
      <c r="B1090" s="340" t="s">
        <v>7935</v>
      </c>
      <c r="C1090" s="340" t="s">
        <v>7935</v>
      </c>
      <c r="D1090" s="340"/>
      <c r="E1090" s="340">
        <f>VLOOKUP(A1090,Arkusz1!A:C,3,FALSE)</f>
        <v>1241.1400000000001</v>
      </c>
      <c r="F1090" s="340" t="s">
        <v>8899</v>
      </c>
    </row>
    <row r="1091" spans="1:6" ht="15" x14ac:dyDescent="0.25">
      <c r="A1091" s="340" t="s">
        <v>7934</v>
      </c>
      <c r="B1091" s="340" t="s">
        <v>7933</v>
      </c>
      <c r="C1091" s="340" t="s">
        <v>7933</v>
      </c>
      <c r="D1091" s="340"/>
      <c r="E1091" s="340">
        <f>VLOOKUP(A1091,Arkusz1!A:C,3,FALSE)</f>
        <v>1250.3</v>
      </c>
      <c r="F1091" s="340" t="s">
        <v>8899</v>
      </c>
    </row>
    <row r="1092" spans="1:6" ht="15" x14ac:dyDescent="0.25">
      <c r="A1092" s="340" t="s">
        <v>7932</v>
      </c>
      <c r="B1092" s="340" t="s">
        <v>7931</v>
      </c>
      <c r="C1092" s="340" t="s">
        <v>7931</v>
      </c>
      <c r="D1092" s="340"/>
      <c r="E1092" s="340">
        <f>VLOOKUP(A1092,Arkusz1!A:C,3,FALSE)</f>
        <v>1250.8800000000001</v>
      </c>
      <c r="F1092" s="340" t="s">
        <v>8899</v>
      </c>
    </row>
    <row r="1093" spans="1:6" ht="15" x14ac:dyDescent="0.25">
      <c r="A1093" s="340" t="s">
        <v>2937</v>
      </c>
      <c r="B1093" s="340" t="s">
        <v>2938</v>
      </c>
      <c r="C1093" s="340" t="s">
        <v>9268</v>
      </c>
      <c r="D1093" s="340"/>
      <c r="E1093" s="340">
        <f>VLOOKUP(A1093,Arkusz1!A:C,3,FALSE)</f>
        <v>0</v>
      </c>
      <c r="F1093" s="340" t="s">
        <v>22</v>
      </c>
    </row>
    <row r="1094" spans="1:6" ht="15" x14ac:dyDescent="0.25">
      <c r="A1094" s="340" t="s">
        <v>6410</v>
      </c>
      <c r="B1094" s="340" t="s">
        <v>6411</v>
      </c>
      <c r="C1094" s="340" t="s">
        <v>9269</v>
      </c>
      <c r="D1094" s="340"/>
      <c r="E1094" s="340">
        <f>VLOOKUP(A1094,Arkusz1!A:C,3,FALSE)</f>
        <v>33.92</v>
      </c>
      <c r="F1094" s="340" t="s">
        <v>22</v>
      </c>
    </row>
    <row r="1095" spans="1:6" ht="15" x14ac:dyDescent="0.25">
      <c r="A1095" s="340" t="s">
        <v>7930</v>
      </c>
      <c r="B1095" s="340" t="s">
        <v>6061</v>
      </c>
      <c r="C1095" s="340" t="s">
        <v>6061</v>
      </c>
      <c r="D1095" s="340"/>
      <c r="E1095" s="340">
        <f>VLOOKUP(A1095,Arkusz1!A:C,3,FALSE)</f>
        <v>230</v>
      </c>
      <c r="F1095" s="340" t="s">
        <v>46</v>
      </c>
    </row>
    <row r="1096" spans="1:6" ht="15" x14ac:dyDescent="0.25">
      <c r="A1096" s="340" t="s">
        <v>7929</v>
      </c>
      <c r="B1096" s="340" t="s">
        <v>6062</v>
      </c>
      <c r="C1096" s="340" t="s">
        <v>6062</v>
      </c>
      <c r="D1096" s="340"/>
      <c r="E1096" s="340">
        <f>VLOOKUP(A1096,Arkusz1!A:C,3,FALSE)</f>
        <v>272</v>
      </c>
      <c r="F1096" s="340" t="s">
        <v>46</v>
      </c>
    </row>
    <row r="1097" spans="1:6" ht="15" x14ac:dyDescent="0.25">
      <c r="A1097" s="340" t="s">
        <v>7928</v>
      </c>
      <c r="B1097" s="340" t="s">
        <v>7927</v>
      </c>
      <c r="C1097" s="340" t="s">
        <v>7927</v>
      </c>
      <c r="D1097" s="340"/>
      <c r="E1097" s="340">
        <f>VLOOKUP(A1097,Arkusz1!A:C,3,FALSE)</f>
        <v>0</v>
      </c>
      <c r="F1097" s="340" t="s">
        <v>1642</v>
      </c>
    </row>
    <row r="1098" spans="1:6" ht="15" x14ac:dyDescent="0.25">
      <c r="A1098" s="340" t="s">
        <v>7926</v>
      </c>
      <c r="B1098" s="340" t="s">
        <v>7925</v>
      </c>
      <c r="C1098" s="340" t="s">
        <v>7925</v>
      </c>
      <c r="D1098" s="340"/>
      <c r="E1098" s="340">
        <f>VLOOKUP(A1098,Arkusz1!A:C,3,FALSE)</f>
        <v>1252.82</v>
      </c>
      <c r="F1098" s="340" t="s">
        <v>8899</v>
      </c>
    </row>
    <row r="1099" spans="1:6" ht="15" x14ac:dyDescent="0.25">
      <c r="A1099" s="340" t="s">
        <v>7924</v>
      </c>
      <c r="B1099" s="340" t="s">
        <v>7923</v>
      </c>
      <c r="C1099" s="340" t="s">
        <v>7923</v>
      </c>
      <c r="D1099" s="340"/>
      <c r="E1099" s="340">
        <f>VLOOKUP(A1099,Arkusz1!A:C,3,FALSE)</f>
        <v>770.12</v>
      </c>
      <c r="F1099" s="340" t="s">
        <v>8899</v>
      </c>
    </row>
    <row r="1100" spans="1:6" ht="15" x14ac:dyDescent="0.25">
      <c r="A1100" s="340" t="s">
        <v>7922</v>
      </c>
      <c r="B1100" s="340" t="s">
        <v>7921</v>
      </c>
      <c r="C1100" s="340" t="s">
        <v>7921</v>
      </c>
      <c r="D1100" s="340"/>
      <c r="E1100" s="340">
        <f>VLOOKUP(A1100,Arkusz1!A:C,3,FALSE)</f>
        <v>790.36</v>
      </c>
      <c r="F1100" s="340" t="s">
        <v>8899</v>
      </c>
    </row>
    <row r="1101" spans="1:6" ht="15" x14ac:dyDescent="0.25">
      <c r="A1101" s="340" t="s">
        <v>7920</v>
      </c>
      <c r="B1101" s="340" t="s">
        <v>7919</v>
      </c>
      <c r="C1101" s="340" t="s">
        <v>7919</v>
      </c>
      <c r="D1101" s="340"/>
      <c r="E1101" s="340">
        <f>VLOOKUP(A1101,Arkusz1!A:C,3,FALSE)</f>
        <v>973.12</v>
      </c>
      <c r="F1101" s="340" t="s">
        <v>8899</v>
      </c>
    </row>
    <row r="1102" spans="1:6" ht="15" x14ac:dyDescent="0.25">
      <c r="A1102" s="340" t="s">
        <v>7918</v>
      </c>
      <c r="B1102" s="340" t="s">
        <v>7917</v>
      </c>
      <c r="C1102" s="340" t="s">
        <v>7917</v>
      </c>
      <c r="D1102" s="340"/>
      <c r="E1102" s="340">
        <f>VLOOKUP(A1102,Arkusz1!A:C,3,FALSE)</f>
        <v>977.32</v>
      </c>
      <c r="F1102" s="340" t="s">
        <v>8899</v>
      </c>
    </row>
    <row r="1103" spans="1:6" ht="15" x14ac:dyDescent="0.25">
      <c r="A1103" s="340" t="s">
        <v>7916</v>
      </c>
      <c r="B1103" s="340" t="s">
        <v>7915</v>
      </c>
      <c r="C1103" s="340" t="s">
        <v>7915</v>
      </c>
      <c r="D1103" s="340"/>
      <c r="E1103" s="340">
        <f>VLOOKUP(A1103,Arkusz1!A:C,3,FALSE)</f>
        <v>900.22</v>
      </c>
      <c r="F1103" s="340" t="s">
        <v>8899</v>
      </c>
    </row>
    <row r="1104" spans="1:6" ht="15" x14ac:dyDescent="0.25">
      <c r="A1104" s="340" t="s">
        <v>7914</v>
      </c>
      <c r="B1104" s="340" t="s">
        <v>7913</v>
      </c>
      <c r="C1104" s="340" t="s">
        <v>7913</v>
      </c>
      <c r="D1104" s="340"/>
      <c r="E1104" s="340">
        <f>VLOOKUP(A1104,Arkusz1!A:C,3,FALSE)</f>
        <v>800.26</v>
      </c>
      <c r="F1104" s="340" t="s">
        <v>8899</v>
      </c>
    </row>
    <row r="1105" spans="1:6" ht="15" x14ac:dyDescent="0.25">
      <c r="A1105" s="340" t="s">
        <v>7912</v>
      </c>
      <c r="B1105" s="340" t="s">
        <v>7911</v>
      </c>
      <c r="C1105" s="340" t="s">
        <v>9270</v>
      </c>
      <c r="D1105" s="340"/>
      <c r="E1105" s="340" t="e">
        <f>VLOOKUP(A1105,Arkusz1!A:C,3,FALSE)</f>
        <v>#N/A</v>
      </c>
      <c r="F1105" s="340" t="s">
        <v>22</v>
      </c>
    </row>
    <row r="1106" spans="1:6" ht="15" x14ac:dyDescent="0.25">
      <c r="A1106" s="340" t="s">
        <v>286</v>
      </c>
      <c r="B1106" s="340" t="s">
        <v>287</v>
      </c>
      <c r="C1106" s="340" t="s">
        <v>9271</v>
      </c>
      <c r="D1106" s="340" t="s">
        <v>1511</v>
      </c>
      <c r="E1106" s="340">
        <f>VLOOKUP(A1106,Arkusz1!A:C,3,FALSE)</f>
        <v>23.24</v>
      </c>
      <c r="F1106" s="340" t="s">
        <v>22</v>
      </c>
    </row>
    <row r="1107" spans="1:6" ht="15" x14ac:dyDescent="0.25">
      <c r="A1107" s="340" t="s">
        <v>1509</v>
      </c>
      <c r="B1107" s="340" t="s">
        <v>5827</v>
      </c>
      <c r="C1107" s="340" t="s">
        <v>9272</v>
      </c>
      <c r="D1107" s="340" t="s">
        <v>1511</v>
      </c>
      <c r="E1107" s="340">
        <f>VLOOKUP(A1107,Arkusz1!A:C,3,FALSE)</f>
        <v>15.96</v>
      </c>
      <c r="F1107" s="340" t="s">
        <v>22</v>
      </c>
    </row>
    <row r="1108" spans="1:6" ht="15" x14ac:dyDescent="0.25">
      <c r="A1108" s="340" t="s">
        <v>288</v>
      </c>
      <c r="B1108" s="340" t="s">
        <v>5828</v>
      </c>
      <c r="C1108" s="340" t="s">
        <v>9273</v>
      </c>
      <c r="D1108" s="340" t="s">
        <v>1511</v>
      </c>
      <c r="E1108" s="340">
        <f>VLOOKUP(A1108,Arkusz1!A:C,3,FALSE)</f>
        <v>43.9</v>
      </c>
      <c r="F1108" s="340" t="s">
        <v>22</v>
      </c>
    </row>
    <row r="1109" spans="1:6" ht="15" x14ac:dyDescent="0.25">
      <c r="A1109" s="340" t="s">
        <v>7910</v>
      </c>
      <c r="B1109" s="340" t="s">
        <v>7909</v>
      </c>
      <c r="C1109" s="340" t="s">
        <v>9274</v>
      </c>
      <c r="D1109" s="340"/>
      <c r="E1109" s="340" t="e">
        <f>VLOOKUP(A1109,Arkusz1!A:C,3,FALSE)</f>
        <v>#N/A</v>
      </c>
      <c r="F1109" s="340" t="s">
        <v>22</v>
      </c>
    </row>
    <row r="1110" spans="1:6" ht="15" x14ac:dyDescent="0.25">
      <c r="A1110" s="340" t="s">
        <v>7908</v>
      </c>
      <c r="B1110" s="340" t="s">
        <v>7907</v>
      </c>
      <c r="C1110" s="340" t="s">
        <v>7907</v>
      </c>
      <c r="D1110" s="340"/>
      <c r="E1110" s="340">
        <f>VLOOKUP(A1110,Arkusz1!A:C,3,FALSE)</f>
        <v>1130.44</v>
      </c>
      <c r="F1110" s="340" t="s">
        <v>8899</v>
      </c>
    </row>
    <row r="1111" spans="1:6" ht="15" x14ac:dyDescent="0.25">
      <c r="A1111" s="340" t="s">
        <v>7906</v>
      </c>
      <c r="B1111" s="340" t="s">
        <v>7905</v>
      </c>
      <c r="C1111" s="340" t="s">
        <v>7905</v>
      </c>
      <c r="D1111" s="340"/>
      <c r="E1111" s="340">
        <f>VLOOKUP(A1111,Arkusz1!A:C,3,FALSE)</f>
        <v>31.64</v>
      </c>
      <c r="F1111" s="340" t="s">
        <v>8899</v>
      </c>
    </row>
    <row r="1112" spans="1:6" ht="15" x14ac:dyDescent="0.25">
      <c r="A1112" s="340" t="s">
        <v>7904</v>
      </c>
      <c r="B1112" s="340" t="s">
        <v>7903</v>
      </c>
      <c r="C1112" s="340" t="s">
        <v>7903</v>
      </c>
      <c r="D1112" s="340"/>
      <c r="E1112" s="340">
        <f>VLOOKUP(A1112,Arkusz1!A:C,3,FALSE)</f>
        <v>26.78</v>
      </c>
      <c r="F1112" s="340" t="s">
        <v>8899</v>
      </c>
    </row>
    <row r="1113" spans="1:6" ht="15" x14ac:dyDescent="0.25">
      <c r="A1113" s="340" t="s">
        <v>7902</v>
      </c>
      <c r="B1113" s="340" t="s">
        <v>7901</v>
      </c>
      <c r="C1113" s="340" t="s">
        <v>7901</v>
      </c>
      <c r="D1113" s="340"/>
      <c r="E1113" s="340">
        <f>VLOOKUP(A1113,Arkusz1!A:C,3,FALSE)</f>
        <v>29.16</v>
      </c>
      <c r="F1113" s="340" t="s">
        <v>8899</v>
      </c>
    </row>
    <row r="1114" spans="1:6" ht="15" x14ac:dyDescent="0.25">
      <c r="A1114" s="340" t="s">
        <v>7900</v>
      </c>
      <c r="B1114" s="340" t="s">
        <v>7899</v>
      </c>
      <c r="C1114" s="340" t="s">
        <v>7899</v>
      </c>
      <c r="D1114" s="340"/>
      <c r="E1114" s="340">
        <f>VLOOKUP(A1114,Arkusz1!A:C,3,FALSE)</f>
        <v>30.4</v>
      </c>
      <c r="F1114" s="340" t="s">
        <v>8899</v>
      </c>
    </row>
    <row r="1115" spans="1:6" ht="15" x14ac:dyDescent="0.25">
      <c r="A1115" s="340" t="s">
        <v>7898</v>
      </c>
      <c r="B1115" s="340" t="s">
        <v>7897</v>
      </c>
      <c r="C1115" s="340" t="s">
        <v>7897</v>
      </c>
      <c r="D1115" s="340"/>
      <c r="E1115" s="340">
        <f>VLOOKUP(A1115,Arkusz1!A:C,3,FALSE)</f>
        <v>29.16</v>
      </c>
      <c r="F1115" s="340" t="s">
        <v>8899</v>
      </c>
    </row>
    <row r="1116" spans="1:6" ht="15" x14ac:dyDescent="0.25">
      <c r="A1116" s="340" t="s">
        <v>7896</v>
      </c>
      <c r="B1116" s="340" t="s">
        <v>7895</v>
      </c>
      <c r="C1116" s="340" t="s">
        <v>7895</v>
      </c>
      <c r="D1116" s="340"/>
      <c r="E1116" s="340">
        <f>VLOOKUP(A1116,Arkusz1!A:C,3,FALSE)</f>
        <v>26.78</v>
      </c>
      <c r="F1116" s="340" t="s">
        <v>8899</v>
      </c>
    </row>
    <row r="1117" spans="1:6" ht="15" x14ac:dyDescent="0.25">
      <c r="A1117" s="340" t="s">
        <v>2939</v>
      </c>
      <c r="B1117" s="340" t="s">
        <v>2940</v>
      </c>
      <c r="C1117" s="340" t="s">
        <v>2940</v>
      </c>
      <c r="D1117" s="340"/>
      <c r="E1117" s="340">
        <f>VLOOKUP(A1117,Arkusz1!A:C,3,FALSE)</f>
        <v>0</v>
      </c>
      <c r="F1117" s="340" t="s">
        <v>462</v>
      </c>
    </row>
    <row r="1118" spans="1:6" ht="15" x14ac:dyDescent="0.25">
      <c r="A1118" s="340" t="s">
        <v>7894</v>
      </c>
      <c r="B1118" s="340" t="s">
        <v>7893</v>
      </c>
      <c r="C1118" s="340" t="s">
        <v>7893</v>
      </c>
      <c r="D1118" s="340" t="s">
        <v>1511</v>
      </c>
      <c r="E1118" s="340">
        <f>VLOOKUP(A1118,Arkusz1!A:C,3,FALSE)</f>
        <v>87.22</v>
      </c>
      <c r="F1118" s="340" t="s">
        <v>8898</v>
      </c>
    </row>
    <row r="1119" spans="1:6" ht="15" x14ac:dyDescent="0.25">
      <c r="A1119" s="340" t="s">
        <v>290</v>
      </c>
      <c r="B1119" s="340" t="s">
        <v>291</v>
      </c>
      <c r="C1119" s="340" t="s">
        <v>291</v>
      </c>
      <c r="D1119" s="340"/>
      <c r="E1119" s="340">
        <f>VLOOKUP(A1119,Arkusz1!A:C,3,FALSE)</f>
        <v>33.42</v>
      </c>
      <c r="F1119" s="340" t="s">
        <v>46</v>
      </c>
    </row>
    <row r="1120" spans="1:6" ht="15" x14ac:dyDescent="0.25">
      <c r="A1120" s="340" t="s">
        <v>292</v>
      </c>
      <c r="B1120" s="340" t="s">
        <v>293</v>
      </c>
      <c r="C1120" s="340" t="s">
        <v>293</v>
      </c>
      <c r="D1120" s="340"/>
      <c r="E1120" s="340">
        <f>VLOOKUP(A1120,Arkusz1!A:C,3,FALSE)</f>
        <v>124.2</v>
      </c>
      <c r="F1120" s="340" t="s">
        <v>46</v>
      </c>
    </row>
    <row r="1121" spans="1:6" ht="15" x14ac:dyDescent="0.25">
      <c r="A1121" s="340" t="s">
        <v>1945</v>
      </c>
      <c r="B1121" s="340" t="s">
        <v>2941</v>
      </c>
      <c r="C1121" s="340" t="s">
        <v>2941</v>
      </c>
      <c r="D1121" s="340"/>
      <c r="E1121" s="340">
        <f>VLOOKUP(A1121,Arkusz1!A:C,3,FALSE)</f>
        <v>80.72</v>
      </c>
      <c r="F1121" s="340" t="s">
        <v>462</v>
      </c>
    </row>
    <row r="1122" spans="1:6" ht="15" x14ac:dyDescent="0.25">
      <c r="A1122" s="340" t="s">
        <v>2942</v>
      </c>
      <c r="B1122" s="340" t="s">
        <v>7892</v>
      </c>
      <c r="C1122" s="340" t="s">
        <v>7892</v>
      </c>
      <c r="D1122" s="340"/>
      <c r="E1122" s="340">
        <f>VLOOKUP(A1122,Arkusz1!A:C,3,FALSE)</f>
        <v>181</v>
      </c>
      <c r="F1122" s="340" t="s">
        <v>462</v>
      </c>
    </row>
    <row r="1123" spans="1:6" ht="15" x14ac:dyDescent="0.25">
      <c r="A1123" s="340" t="s">
        <v>6086</v>
      </c>
      <c r="B1123" s="340" t="s">
        <v>6309</v>
      </c>
      <c r="C1123" s="340" t="s">
        <v>6310</v>
      </c>
      <c r="D1123" s="340" t="s">
        <v>1511</v>
      </c>
      <c r="E1123" s="340">
        <f>VLOOKUP(A1123,Arkusz1!A:C,3,FALSE)</f>
        <v>43.89</v>
      </c>
      <c r="F1123" s="340" t="s">
        <v>30</v>
      </c>
    </row>
    <row r="1124" spans="1:6" ht="15" x14ac:dyDescent="0.25">
      <c r="A1124" s="340" t="s">
        <v>6261</v>
      </c>
      <c r="B1124" s="340" t="s">
        <v>6262</v>
      </c>
      <c r="C1124" s="340" t="s">
        <v>9275</v>
      </c>
      <c r="D1124" s="340"/>
      <c r="E1124" s="340">
        <f>VLOOKUP(A1124,Arkusz1!A:C,3,FALSE)</f>
        <v>1226.6400000000001</v>
      </c>
      <c r="F1124" s="340" t="s">
        <v>30</v>
      </c>
    </row>
    <row r="1125" spans="1:6" ht="15" x14ac:dyDescent="0.25">
      <c r="A1125" s="340" t="s">
        <v>5776</v>
      </c>
      <c r="B1125" s="340" t="s">
        <v>5777</v>
      </c>
      <c r="C1125" s="340" t="s">
        <v>5777</v>
      </c>
      <c r="D1125" s="340"/>
      <c r="E1125" s="340">
        <f>VLOOKUP(A1125,Arkusz1!A:C,3,FALSE)</f>
        <v>1106.04</v>
      </c>
      <c r="F1125" s="340" t="s">
        <v>30</v>
      </c>
    </row>
    <row r="1126" spans="1:6" ht="15" x14ac:dyDescent="0.25">
      <c r="A1126" s="340" t="s">
        <v>7891</v>
      </c>
      <c r="B1126" s="340" t="s">
        <v>7890</v>
      </c>
      <c r="C1126" s="340" t="s">
        <v>7890</v>
      </c>
      <c r="D1126" s="340"/>
      <c r="E1126" s="340">
        <f>VLOOKUP(A1126,Arkusz1!A:C,3,FALSE)</f>
        <v>91.12</v>
      </c>
      <c r="F1126" s="340" t="s">
        <v>8899</v>
      </c>
    </row>
    <row r="1127" spans="1:6" ht="15" x14ac:dyDescent="0.25">
      <c r="A1127" s="340" t="s">
        <v>2943</v>
      </c>
      <c r="B1127" s="340" t="s">
        <v>2944</v>
      </c>
      <c r="C1127" s="340" t="s">
        <v>2945</v>
      </c>
      <c r="D1127" s="340"/>
      <c r="E1127" s="340">
        <f>VLOOKUP(A1127,Arkusz1!A:C,3,FALSE)</f>
        <v>0</v>
      </c>
      <c r="F1127" s="340" t="s">
        <v>462</v>
      </c>
    </row>
    <row r="1128" spans="1:6" ht="15" x14ac:dyDescent="0.25">
      <c r="A1128" s="340" t="s">
        <v>2946</v>
      </c>
      <c r="B1128" s="340" t="s">
        <v>2947</v>
      </c>
      <c r="C1128" s="340" t="s">
        <v>9276</v>
      </c>
      <c r="D1128" s="340"/>
      <c r="E1128" s="340">
        <f>VLOOKUP(A1128,Arkusz1!A:C,3,FALSE)</f>
        <v>11950.14</v>
      </c>
      <c r="F1128" s="340" t="s">
        <v>462</v>
      </c>
    </row>
    <row r="1129" spans="1:6" ht="15" x14ac:dyDescent="0.25">
      <c r="A1129" s="340" t="s">
        <v>2948</v>
      </c>
      <c r="B1129" s="340" t="s">
        <v>2949</v>
      </c>
      <c r="C1129" s="340" t="s">
        <v>2950</v>
      </c>
      <c r="D1129" s="340"/>
      <c r="E1129" s="340">
        <f>VLOOKUP(A1129,Arkusz1!A:C,3,FALSE)</f>
        <v>11495.2</v>
      </c>
      <c r="F1129" s="340" t="s">
        <v>462</v>
      </c>
    </row>
    <row r="1130" spans="1:6" ht="15" x14ac:dyDescent="0.25">
      <c r="A1130" s="340" t="s">
        <v>2951</v>
      </c>
      <c r="B1130" s="340" t="s">
        <v>2952</v>
      </c>
      <c r="C1130" s="340" t="s">
        <v>9277</v>
      </c>
      <c r="D1130" s="340"/>
      <c r="E1130" s="340">
        <f>VLOOKUP(A1130,Arkusz1!A:C,3,FALSE)</f>
        <v>0</v>
      </c>
      <c r="F1130" s="340" t="s">
        <v>462</v>
      </c>
    </row>
    <row r="1131" spans="1:6" ht="15" x14ac:dyDescent="0.25">
      <c r="A1131" s="340" t="s">
        <v>2953</v>
      </c>
      <c r="B1131" s="340" t="s">
        <v>7889</v>
      </c>
      <c r="C1131" s="340" t="s">
        <v>2954</v>
      </c>
      <c r="D1131" s="340"/>
      <c r="E1131" s="340">
        <f>VLOOKUP(A1131,Arkusz1!A:C,3,FALSE)</f>
        <v>0</v>
      </c>
      <c r="F1131" s="340" t="s">
        <v>462</v>
      </c>
    </row>
    <row r="1132" spans="1:6" ht="15" x14ac:dyDescent="0.25">
      <c r="A1132" s="340" t="s">
        <v>2955</v>
      </c>
      <c r="B1132" s="340" t="s">
        <v>7888</v>
      </c>
      <c r="C1132" s="340" t="s">
        <v>2956</v>
      </c>
      <c r="D1132" s="340"/>
      <c r="E1132" s="340">
        <f>VLOOKUP(A1132,Arkusz1!A:C,3,FALSE)</f>
        <v>0</v>
      </c>
      <c r="F1132" s="340" t="s">
        <v>462</v>
      </c>
    </row>
    <row r="1133" spans="1:6" ht="15" x14ac:dyDescent="0.25">
      <c r="A1133" s="340" t="s">
        <v>2957</v>
      </c>
      <c r="B1133" s="340" t="s">
        <v>2958</v>
      </c>
      <c r="C1133" s="340" t="s">
        <v>2959</v>
      </c>
      <c r="D1133" s="340"/>
      <c r="E1133" s="340">
        <f>VLOOKUP(A1133,Arkusz1!A:C,3,FALSE)</f>
        <v>0</v>
      </c>
      <c r="F1133" s="340" t="s">
        <v>462</v>
      </c>
    </row>
    <row r="1134" spans="1:6" ht="15" x14ac:dyDescent="0.25">
      <c r="A1134" s="340" t="s">
        <v>2960</v>
      </c>
      <c r="B1134" s="340" t="s">
        <v>2961</v>
      </c>
      <c r="C1134" s="340" t="s">
        <v>2962</v>
      </c>
      <c r="D1134" s="340"/>
      <c r="E1134" s="340">
        <f>VLOOKUP(A1134,Arkusz1!A:C,3,FALSE)</f>
        <v>0</v>
      </c>
      <c r="F1134" s="340" t="s">
        <v>462</v>
      </c>
    </row>
    <row r="1135" spans="1:6" ht="15" x14ac:dyDescent="0.25">
      <c r="A1135" s="340" t="s">
        <v>2963</v>
      </c>
      <c r="B1135" s="340" t="s">
        <v>2964</v>
      </c>
      <c r="C1135" s="340" t="s">
        <v>2965</v>
      </c>
      <c r="D1135" s="340"/>
      <c r="E1135" s="340">
        <f>VLOOKUP(A1135,Arkusz1!A:C,3,FALSE)</f>
        <v>0</v>
      </c>
      <c r="F1135" s="340" t="s">
        <v>462</v>
      </c>
    </row>
    <row r="1136" spans="1:6" ht="15" x14ac:dyDescent="0.25">
      <c r="A1136" s="340" t="s">
        <v>2966</v>
      </c>
      <c r="B1136" s="340" t="s">
        <v>2967</v>
      </c>
      <c r="C1136" s="340" t="s">
        <v>2968</v>
      </c>
      <c r="D1136" s="340"/>
      <c r="E1136" s="340">
        <f>VLOOKUP(A1136,Arkusz1!A:C,3,FALSE)</f>
        <v>0</v>
      </c>
      <c r="F1136" s="340" t="s">
        <v>462</v>
      </c>
    </row>
    <row r="1137" spans="1:6" ht="15" x14ac:dyDescent="0.25">
      <c r="A1137" s="340" t="s">
        <v>2969</v>
      </c>
      <c r="B1137" s="340" t="s">
        <v>2970</v>
      </c>
      <c r="C1137" s="340" t="s">
        <v>2971</v>
      </c>
      <c r="D1137" s="340"/>
      <c r="E1137" s="340">
        <f>VLOOKUP(A1137,Arkusz1!A:C,3,FALSE)</f>
        <v>8386</v>
      </c>
      <c r="F1137" s="340" t="s">
        <v>462</v>
      </c>
    </row>
    <row r="1138" spans="1:6" ht="15" x14ac:dyDescent="0.25">
      <c r="A1138" s="340" t="s">
        <v>2972</v>
      </c>
      <c r="B1138" s="340" t="s">
        <v>2973</v>
      </c>
      <c r="C1138" s="340" t="s">
        <v>9278</v>
      </c>
      <c r="D1138" s="340"/>
      <c r="E1138" s="340">
        <f>VLOOKUP(A1138,Arkusz1!A:C,3,FALSE)</f>
        <v>0</v>
      </c>
      <c r="F1138" s="340" t="s">
        <v>462</v>
      </c>
    </row>
    <row r="1139" spans="1:6" ht="15" x14ac:dyDescent="0.25">
      <c r="A1139" s="340" t="s">
        <v>6311</v>
      </c>
      <c r="B1139" s="340" t="s">
        <v>6312</v>
      </c>
      <c r="C1139" s="340" t="s">
        <v>9279</v>
      </c>
      <c r="D1139" s="340" t="s">
        <v>1511</v>
      </c>
      <c r="E1139" s="340">
        <f>VLOOKUP(A1139,Arkusz1!A:C,3,FALSE)</f>
        <v>0.64</v>
      </c>
      <c r="F1139" s="340" t="s">
        <v>50</v>
      </c>
    </row>
    <row r="1140" spans="1:6" ht="15" x14ac:dyDescent="0.25">
      <c r="A1140" s="340" t="s">
        <v>6313</v>
      </c>
      <c r="B1140" s="340" t="s">
        <v>6314</v>
      </c>
      <c r="C1140" s="340" t="s">
        <v>9280</v>
      </c>
      <c r="D1140" s="340" t="s">
        <v>1511</v>
      </c>
      <c r="E1140" s="340">
        <f>VLOOKUP(A1140,Arkusz1!A:C,3,FALSE)</f>
        <v>0.64</v>
      </c>
      <c r="F1140" s="340" t="s">
        <v>50</v>
      </c>
    </row>
    <row r="1141" spans="1:6" ht="15" x14ac:dyDescent="0.25">
      <c r="A1141" s="340" t="s">
        <v>6137</v>
      </c>
      <c r="B1141" s="340" t="s">
        <v>6153</v>
      </c>
      <c r="C1141" s="340" t="s">
        <v>9281</v>
      </c>
      <c r="D1141" s="340" t="s">
        <v>1511</v>
      </c>
      <c r="E1141" s="340">
        <f>VLOOKUP(A1141,Arkusz1!A:C,3,FALSE)</f>
        <v>0.64</v>
      </c>
      <c r="F1141" s="340" t="s">
        <v>50</v>
      </c>
    </row>
    <row r="1142" spans="1:6" ht="15" x14ac:dyDescent="0.25">
      <c r="A1142" s="340" t="s">
        <v>6136</v>
      </c>
      <c r="B1142" s="340" t="s">
        <v>6152</v>
      </c>
      <c r="C1142" s="340" t="s">
        <v>9282</v>
      </c>
      <c r="D1142" s="340" t="s">
        <v>1511</v>
      </c>
      <c r="E1142" s="340">
        <f>VLOOKUP(A1142,Arkusz1!A:C,3,FALSE)</f>
        <v>0.64</v>
      </c>
      <c r="F1142" s="340" t="s">
        <v>50</v>
      </c>
    </row>
    <row r="1143" spans="1:6" ht="15" x14ac:dyDescent="0.25">
      <c r="A1143" s="340" t="s">
        <v>6138</v>
      </c>
      <c r="B1143" s="340" t="s">
        <v>6154</v>
      </c>
      <c r="C1143" s="340" t="s">
        <v>9283</v>
      </c>
      <c r="D1143" s="340" t="s">
        <v>1511</v>
      </c>
      <c r="E1143" s="340">
        <f>VLOOKUP(A1143,Arkusz1!A:C,3,FALSE)</f>
        <v>0.64</v>
      </c>
      <c r="F1143" s="340" t="s">
        <v>50</v>
      </c>
    </row>
    <row r="1144" spans="1:6" ht="15" x14ac:dyDescent="0.25">
      <c r="A1144" s="340" t="s">
        <v>6747</v>
      </c>
      <c r="B1144" s="340" t="s">
        <v>6747</v>
      </c>
      <c r="C1144" s="340" t="s">
        <v>6747</v>
      </c>
      <c r="D1144" s="340"/>
      <c r="E1144" s="340">
        <f>VLOOKUP(A1144,Arkusz1!A:C,3,FALSE)</f>
        <v>0</v>
      </c>
      <c r="F1144" s="340" t="s">
        <v>30</v>
      </c>
    </row>
    <row r="1145" spans="1:6" ht="15" x14ac:dyDescent="0.25">
      <c r="A1145" s="340" t="s">
        <v>6315</v>
      </c>
      <c r="B1145" s="340" t="s">
        <v>6316</v>
      </c>
      <c r="C1145" s="340" t="s">
        <v>6316</v>
      </c>
      <c r="D1145" s="340"/>
      <c r="E1145" s="340">
        <f>VLOOKUP(A1145,Arkusz1!A:C,3,FALSE)</f>
        <v>0</v>
      </c>
      <c r="F1145" s="340" t="s">
        <v>30</v>
      </c>
    </row>
    <row r="1146" spans="1:6" ht="15" x14ac:dyDescent="0.25">
      <c r="A1146" s="340" t="s">
        <v>294</v>
      </c>
      <c r="B1146" s="340" t="s">
        <v>295</v>
      </c>
      <c r="C1146" s="340" t="s">
        <v>296</v>
      </c>
      <c r="D1146" s="340" t="s">
        <v>1511</v>
      </c>
      <c r="E1146" s="340">
        <f>VLOOKUP(A1146,Arkusz1!A:C,3,FALSE)</f>
        <v>1.1599999999999999</v>
      </c>
      <c r="F1146" s="340" t="s">
        <v>42</v>
      </c>
    </row>
    <row r="1147" spans="1:6" ht="15" x14ac:dyDescent="0.25">
      <c r="A1147" s="340" t="s">
        <v>7887</v>
      </c>
      <c r="B1147" s="340" t="s">
        <v>7886</v>
      </c>
      <c r="C1147" s="340" t="s">
        <v>7886</v>
      </c>
      <c r="D1147" s="340" t="s">
        <v>1511</v>
      </c>
      <c r="E1147" s="340">
        <f>VLOOKUP(A1147,Arkusz1!A:C,3,FALSE)</f>
        <v>8.1199999999999992</v>
      </c>
      <c r="F1147" s="340" t="s">
        <v>8898</v>
      </c>
    </row>
    <row r="1148" spans="1:6" ht="15" x14ac:dyDescent="0.25">
      <c r="A1148" s="340" t="s">
        <v>7885</v>
      </c>
      <c r="B1148" s="340" t="s">
        <v>7884</v>
      </c>
      <c r="C1148" s="340" t="s">
        <v>7884</v>
      </c>
      <c r="D1148" s="340"/>
      <c r="E1148" s="340">
        <f>VLOOKUP(A1148,Arkusz1!A:C,3,FALSE)</f>
        <v>291.89999999999998</v>
      </c>
      <c r="F1148" s="340" t="s">
        <v>8899</v>
      </c>
    </row>
    <row r="1149" spans="1:6" ht="15" x14ac:dyDescent="0.25">
      <c r="A1149" s="340" t="s">
        <v>7883</v>
      </c>
      <c r="B1149" s="340" t="s">
        <v>7882</v>
      </c>
      <c r="C1149" s="340" t="s">
        <v>7882</v>
      </c>
      <c r="D1149" s="340"/>
      <c r="E1149" s="340">
        <f>VLOOKUP(A1149,Arkusz1!A:C,3,FALSE)</f>
        <v>241.74</v>
      </c>
      <c r="F1149" s="340" t="s">
        <v>8899</v>
      </c>
    </row>
    <row r="1150" spans="1:6" ht="15" x14ac:dyDescent="0.25">
      <c r="A1150" s="340" t="s">
        <v>7881</v>
      </c>
      <c r="B1150" s="340" t="s">
        <v>7880</v>
      </c>
      <c r="C1150" s="340" t="s">
        <v>7880</v>
      </c>
      <c r="D1150" s="340"/>
      <c r="E1150" s="340">
        <f>VLOOKUP(A1150,Arkusz1!A:C,3,FALSE)</f>
        <v>4.54</v>
      </c>
      <c r="F1150" s="340" t="s">
        <v>8899</v>
      </c>
    </row>
    <row r="1151" spans="1:6" ht="15" x14ac:dyDescent="0.25">
      <c r="A1151" s="340" t="s">
        <v>2974</v>
      </c>
      <c r="B1151" s="340" t="s">
        <v>2975</v>
      </c>
      <c r="C1151" s="340" t="s">
        <v>2975</v>
      </c>
      <c r="D1151" s="340"/>
      <c r="E1151" s="340">
        <f>VLOOKUP(A1151,Arkusz1!A:C,3,FALSE)</f>
        <v>2.94</v>
      </c>
      <c r="F1151" s="340" t="s">
        <v>119</v>
      </c>
    </row>
    <row r="1152" spans="1:6" ht="15" x14ac:dyDescent="0.25">
      <c r="A1152" s="340" t="s">
        <v>7879</v>
      </c>
      <c r="B1152" s="340" t="s">
        <v>7878</v>
      </c>
      <c r="C1152" s="340" t="s">
        <v>7878</v>
      </c>
      <c r="D1152" s="340"/>
      <c r="E1152" s="340" t="e">
        <f>VLOOKUP(A1152,Arkusz1!A:C,3,FALSE)</f>
        <v>#N/A</v>
      </c>
      <c r="F1152" s="340" t="s">
        <v>119</v>
      </c>
    </row>
    <row r="1153" spans="1:6" ht="15" x14ac:dyDescent="0.25">
      <c r="A1153" s="340" t="s">
        <v>2976</v>
      </c>
      <c r="B1153" s="340" t="s">
        <v>2977</v>
      </c>
      <c r="C1153" s="340" t="s">
        <v>2977</v>
      </c>
      <c r="D1153" s="340"/>
      <c r="E1153" s="340">
        <f>VLOOKUP(A1153,Arkusz1!A:C,3,FALSE)</f>
        <v>0</v>
      </c>
      <c r="F1153" s="340" t="s">
        <v>119</v>
      </c>
    </row>
    <row r="1154" spans="1:6" ht="15" x14ac:dyDescent="0.25">
      <c r="A1154" s="340" t="s">
        <v>297</v>
      </c>
      <c r="B1154" s="340" t="s">
        <v>298</v>
      </c>
      <c r="C1154" s="340" t="s">
        <v>299</v>
      </c>
      <c r="D1154" s="340"/>
      <c r="E1154" s="340">
        <f>VLOOKUP(A1154,Arkusz1!A:C,3,FALSE)</f>
        <v>0</v>
      </c>
      <c r="F1154" s="340" t="s">
        <v>119</v>
      </c>
    </row>
    <row r="1155" spans="1:6" ht="15" x14ac:dyDescent="0.25">
      <c r="A1155" s="340" t="s">
        <v>7877</v>
      </c>
      <c r="B1155" s="340" t="s">
        <v>2978</v>
      </c>
      <c r="C1155" s="340" t="s">
        <v>9284</v>
      </c>
      <c r="D1155" s="340"/>
      <c r="E1155" s="340" t="e">
        <f>VLOOKUP(A1155,Arkusz1!A:C,3,FALSE)</f>
        <v>#N/A</v>
      </c>
      <c r="F1155" s="340" t="s">
        <v>119</v>
      </c>
    </row>
    <row r="1156" spans="1:6" ht="15" x14ac:dyDescent="0.25">
      <c r="A1156" s="340" t="s">
        <v>1939</v>
      </c>
      <c r="B1156" s="340" t="s">
        <v>2979</v>
      </c>
      <c r="C1156" s="340" t="s">
        <v>2980</v>
      </c>
      <c r="D1156" s="340"/>
      <c r="E1156" s="340">
        <f>VLOOKUP(A1156,Arkusz1!A:C,3,FALSE)</f>
        <v>37.200000000000003</v>
      </c>
      <c r="F1156" s="340" t="s">
        <v>462</v>
      </c>
    </row>
    <row r="1157" spans="1:6" ht="15" x14ac:dyDescent="0.25">
      <c r="A1157" s="340" t="s">
        <v>1940</v>
      </c>
      <c r="B1157" s="340" t="s">
        <v>2981</v>
      </c>
      <c r="C1157" s="340" t="s">
        <v>2982</v>
      </c>
      <c r="D1157" s="340"/>
      <c r="E1157" s="340">
        <f>VLOOKUP(A1157,Arkusz1!A:C,3,FALSE)</f>
        <v>50.04</v>
      </c>
      <c r="F1157" s="340" t="s">
        <v>462</v>
      </c>
    </row>
    <row r="1158" spans="1:6" ht="15" x14ac:dyDescent="0.25">
      <c r="A1158" s="340" t="s">
        <v>7876</v>
      </c>
      <c r="B1158" s="340" t="s">
        <v>7876</v>
      </c>
      <c r="C1158" s="340" t="s">
        <v>7876</v>
      </c>
      <c r="D1158" s="340"/>
      <c r="E1158" s="340">
        <f>VLOOKUP(A1158,Arkusz1!A:C,3,FALSE)</f>
        <v>1200</v>
      </c>
      <c r="F1158" s="340" t="s">
        <v>8902</v>
      </c>
    </row>
    <row r="1159" spans="1:6" ht="15" x14ac:dyDescent="0.25">
      <c r="A1159" s="340" t="s">
        <v>6491</v>
      </c>
      <c r="B1159" s="340" t="s">
        <v>6492</v>
      </c>
      <c r="C1159" s="340" t="s">
        <v>6492</v>
      </c>
      <c r="D1159" s="340"/>
      <c r="E1159" s="340">
        <f>VLOOKUP(A1159,Arkusz1!A:C,3,FALSE)</f>
        <v>5760</v>
      </c>
      <c r="F1159" s="340" t="s">
        <v>462</v>
      </c>
    </row>
    <row r="1160" spans="1:6" ht="15" x14ac:dyDescent="0.25">
      <c r="A1160" s="340" t="s">
        <v>2986</v>
      </c>
      <c r="B1160" s="340" t="s">
        <v>2987</v>
      </c>
      <c r="C1160" s="340" t="s">
        <v>2988</v>
      </c>
      <c r="D1160" s="340"/>
      <c r="E1160" s="340">
        <f>VLOOKUP(A1160,Arkusz1!A:C,3,FALSE)</f>
        <v>0</v>
      </c>
      <c r="F1160" s="340" t="s">
        <v>462</v>
      </c>
    </row>
    <row r="1161" spans="1:6" ht="15" x14ac:dyDescent="0.25">
      <c r="A1161" s="340" t="s">
        <v>7875</v>
      </c>
      <c r="B1161" s="340" t="s">
        <v>7874</v>
      </c>
      <c r="C1161" s="340" t="s">
        <v>7874</v>
      </c>
      <c r="D1161" s="340"/>
      <c r="E1161" s="340">
        <f>VLOOKUP(A1161,Arkusz1!A:C,3,FALSE)</f>
        <v>120.1</v>
      </c>
      <c r="F1161" s="340" t="s">
        <v>8901</v>
      </c>
    </row>
    <row r="1162" spans="1:6" ht="15" x14ac:dyDescent="0.25">
      <c r="A1162" s="340" t="s">
        <v>7873</v>
      </c>
      <c r="B1162" s="340" t="s">
        <v>7872</v>
      </c>
      <c r="C1162" s="340" t="s">
        <v>7872</v>
      </c>
      <c r="D1162" s="340"/>
      <c r="E1162" s="340">
        <f>VLOOKUP(A1162,Arkusz1!A:C,3,FALSE)</f>
        <v>8.86</v>
      </c>
      <c r="F1162" s="340" t="s">
        <v>8899</v>
      </c>
    </row>
    <row r="1163" spans="1:6" ht="15" x14ac:dyDescent="0.25">
      <c r="A1163" s="340" t="s">
        <v>7871</v>
      </c>
      <c r="B1163" s="340" t="s">
        <v>7870</v>
      </c>
      <c r="C1163" s="340" t="s">
        <v>7870</v>
      </c>
      <c r="D1163" s="340"/>
      <c r="E1163" s="340">
        <f>VLOOKUP(A1163,Arkusz1!A:C,3,FALSE)</f>
        <v>19.38</v>
      </c>
      <c r="F1163" s="340" t="s">
        <v>8899</v>
      </c>
    </row>
    <row r="1164" spans="1:6" ht="15" x14ac:dyDescent="0.25">
      <c r="A1164" s="340" t="s">
        <v>7869</v>
      </c>
      <c r="B1164" s="340" t="s">
        <v>7868</v>
      </c>
      <c r="C1164" s="340" t="s">
        <v>7868</v>
      </c>
      <c r="D1164" s="340"/>
      <c r="E1164" s="340">
        <f>VLOOKUP(A1164,Arkusz1!A:C,3,FALSE)</f>
        <v>5.46</v>
      </c>
      <c r="F1164" s="340" t="s">
        <v>8899</v>
      </c>
    </row>
    <row r="1165" spans="1:6" ht="15" x14ac:dyDescent="0.25">
      <c r="A1165" s="340" t="s">
        <v>7867</v>
      </c>
      <c r="B1165" s="340" t="s">
        <v>7866</v>
      </c>
      <c r="C1165" s="340" t="s">
        <v>7866</v>
      </c>
      <c r="D1165" s="340"/>
      <c r="E1165" s="340">
        <f>VLOOKUP(A1165,Arkusz1!A:C,3,FALSE)</f>
        <v>28.46</v>
      </c>
      <c r="F1165" s="340" t="s">
        <v>8899</v>
      </c>
    </row>
    <row r="1166" spans="1:6" ht="15" x14ac:dyDescent="0.25">
      <c r="A1166" s="340" t="s">
        <v>7865</v>
      </c>
      <c r="B1166" s="340" t="s">
        <v>7864</v>
      </c>
      <c r="C1166" s="340" t="s">
        <v>7864</v>
      </c>
      <c r="D1166" s="340"/>
      <c r="E1166" s="340">
        <f>VLOOKUP(A1166,Arkusz1!A:C,3,FALSE)</f>
        <v>10.74</v>
      </c>
      <c r="F1166" s="340" t="s">
        <v>8899</v>
      </c>
    </row>
    <row r="1167" spans="1:6" ht="15" x14ac:dyDescent="0.25">
      <c r="A1167" s="340" t="s">
        <v>7863</v>
      </c>
      <c r="B1167" s="340" t="s">
        <v>7862</v>
      </c>
      <c r="C1167" s="340" t="s">
        <v>7862</v>
      </c>
      <c r="D1167" s="340"/>
      <c r="E1167" s="340">
        <f>VLOOKUP(A1167,Arkusz1!A:C,3,FALSE)</f>
        <v>7.18</v>
      </c>
      <c r="F1167" s="340" t="s">
        <v>8899</v>
      </c>
    </row>
    <row r="1168" spans="1:6" ht="15" x14ac:dyDescent="0.25">
      <c r="A1168" s="340" t="s">
        <v>7861</v>
      </c>
      <c r="B1168" s="340" t="s">
        <v>7860</v>
      </c>
      <c r="C1168" s="340" t="s">
        <v>7860</v>
      </c>
      <c r="D1168" s="340"/>
      <c r="E1168" s="340">
        <f>VLOOKUP(A1168,Arkusz1!A:C,3,FALSE)</f>
        <v>5.58</v>
      </c>
      <c r="F1168" s="340" t="s">
        <v>8899</v>
      </c>
    </row>
    <row r="1169" spans="1:6" ht="15" x14ac:dyDescent="0.25">
      <c r="A1169" s="340" t="s">
        <v>7859</v>
      </c>
      <c r="B1169" s="340" t="s">
        <v>7858</v>
      </c>
      <c r="C1169" s="340" t="s">
        <v>7858</v>
      </c>
      <c r="D1169" s="340"/>
      <c r="E1169" s="340">
        <f>VLOOKUP(A1169,Arkusz1!A:C,3,FALSE)</f>
        <v>5.58</v>
      </c>
      <c r="F1169" s="340" t="s">
        <v>8899</v>
      </c>
    </row>
    <row r="1170" spans="1:6" ht="15" x14ac:dyDescent="0.25">
      <c r="A1170" s="340" t="s">
        <v>7857</v>
      </c>
      <c r="B1170" s="340" t="s">
        <v>7856</v>
      </c>
      <c r="C1170" s="340" t="s">
        <v>7856</v>
      </c>
      <c r="D1170" s="340"/>
      <c r="E1170" s="340">
        <f>VLOOKUP(A1170,Arkusz1!A:C,3,FALSE)</f>
        <v>2.44</v>
      </c>
      <c r="F1170" s="340" t="s">
        <v>8899</v>
      </c>
    </row>
    <row r="1171" spans="1:6" ht="15" x14ac:dyDescent="0.25">
      <c r="A1171" s="340" t="s">
        <v>7855</v>
      </c>
      <c r="B1171" s="340" t="s">
        <v>7854</v>
      </c>
      <c r="C1171" s="340" t="s">
        <v>7854</v>
      </c>
      <c r="D1171" s="340"/>
      <c r="E1171" s="340">
        <f>VLOOKUP(A1171,Arkusz1!A:C,3,FALSE)</f>
        <v>26.48</v>
      </c>
      <c r="F1171" s="340" t="s">
        <v>8899</v>
      </c>
    </row>
    <row r="1172" spans="1:6" ht="15" x14ac:dyDescent="0.25">
      <c r="A1172" s="340" t="s">
        <v>7853</v>
      </c>
      <c r="B1172" s="340" t="s">
        <v>7852</v>
      </c>
      <c r="C1172" s="340" t="s">
        <v>7852</v>
      </c>
      <c r="D1172" s="340"/>
      <c r="E1172" s="340">
        <f>VLOOKUP(A1172,Arkusz1!A:C,3,FALSE)</f>
        <v>19.059999999999999</v>
      </c>
      <c r="F1172" s="340" t="s">
        <v>8899</v>
      </c>
    </row>
    <row r="1173" spans="1:6" ht="15" x14ac:dyDescent="0.25">
      <c r="A1173" s="340" t="s">
        <v>7851</v>
      </c>
      <c r="B1173" s="340" t="s">
        <v>7850</v>
      </c>
      <c r="C1173" s="340" t="s">
        <v>7850</v>
      </c>
      <c r="D1173" s="340"/>
      <c r="E1173" s="340">
        <f>VLOOKUP(A1173,Arkusz1!A:C,3,FALSE)</f>
        <v>42.82</v>
      </c>
      <c r="F1173" s="340" t="s">
        <v>8899</v>
      </c>
    </row>
    <row r="1174" spans="1:6" ht="15" x14ac:dyDescent="0.25">
      <c r="A1174" s="340" t="s">
        <v>5972</v>
      </c>
      <c r="B1174" s="340" t="s">
        <v>5973</v>
      </c>
      <c r="C1174" s="340" t="s">
        <v>5973</v>
      </c>
      <c r="D1174" s="340"/>
      <c r="E1174" s="340">
        <f>VLOOKUP(A1174,Arkusz1!A:C,3,FALSE)</f>
        <v>947.56</v>
      </c>
      <c r="F1174" s="340" t="s">
        <v>30</v>
      </c>
    </row>
    <row r="1175" spans="1:6" ht="15" x14ac:dyDescent="0.25">
      <c r="A1175" s="340" t="s">
        <v>7849</v>
      </c>
      <c r="B1175" s="340" t="s">
        <v>7848</v>
      </c>
      <c r="C1175" s="340" t="s">
        <v>7848</v>
      </c>
      <c r="D1175" s="340"/>
      <c r="E1175" s="340">
        <f>VLOOKUP(A1175,Arkusz1!A:C,3,FALSE)</f>
        <v>2.56</v>
      </c>
      <c r="F1175" s="340" t="s">
        <v>8899</v>
      </c>
    </row>
    <row r="1176" spans="1:6" ht="15" x14ac:dyDescent="0.25">
      <c r="A1176" s="340" t="s">
        <v>7847</v>
      </c>
      <c r="B1176" s="340" t="s">
        <v>7846</v>
      </c>
      <c r="C1176" s="340" t="s">
        <v>7846</v>
      </c>
      <c r="D1176" s="340"/>
      <c r="E1176" s="340">
        <f>VLOOKUP(A1176,Arkusz1!A:C,3,FALSE)</f>
        <v>14.42</v>
      </c>
      <c r="F1176" s="340" t="s">
        <v>8899</v>
      </c>
    </row>
    <row r="1177" spans="1:6" ht="15" x14ac:dyDescent="0.25">
      <c r="A1177" s="340" t="s">
        <v>7845</v>
      </c>
      <c r="B1177" s="340" t="s">
        <v>7844</v>
      </c>
      <c r="C1177" s="340" t="s">
        <v>7844</v>
      </c>
      <c r="D1177" s="340"/>
      <c r="E1177" s="340">
        <f>VLOOKUP(A1177,Arkusz1!A:C,3,FALSE)</f>
        <v>2.9</v>
      </c>
      <c r="F1177" s="340" t="s">
        <v>8899</v>
      </c>
    </row>
    <row r="1178" spans="1:6" ht="15" x14ac:dyDescent="0.25">
      <c r="A1178" s="340" t="s">
        <v>7843</v>
      </c>
      <c r="B1178" s="340" t="s">
        <v>7842</v>
      </c>
      <c r="C1178" s="340" t="s">
        <v>7842</v>
      </c>
      <c r="D1178" s="340"/>
      <c r="E1178" s="340">
        <f>VLOOKUP(A1178,Arkusz1!A:C,3,FALSE)</f>
        <v>9.2799999999999994</v>
      </c>
      <c r="F1178" s="340" t="s">
        <v>8899</v>
      </c>
    </row>
    <row r="1179" spans="1:6" ht="15" x14ac:dyDescent="0.25">
      <c r="A1179" s="340" t="s">
        <v>7841</v>
      </c>
      <c r="B1179" s="340" t="s">
        <v>7840</v>
      </c>
      <c r="C1179" s="340" t="s">
        <v>7840</v>
      </c>
      <c r="D1179" s="340"/>
      <c r="E1179" s="340">
        <f>VLOOKUP(A1179,Arkusz1!A:C,3,FALSE)</f>
        <v>7.48</v>
      </c>
      <c r="F1179" s="340" t="s">
        <v>8899</v>
      </c>
    </row>
    <row r="1180" spans="1:6" ht="15" x14ac:dyDescent="0.25">
      <c r="A1180" s="340" t="s">
        <v>7839</v>
      </c>
      <c r="B1180" s="340" t="s">
        <v>7838</v>
      </c>
      <c r="C1180" s="340" t="s">
        <v>7838</v>
      </c>
      <c r="D1180" s="340"/>
      <c r="E1180" s="340">
        <f>VLOOKUP(A1180,Arkusz1!A:C,3,FALSE)</f>
        <v>7.04</v>
      </c>
      <c r="F1180" s="340" t="s">
        <v>8899</v>
      </c>
    </row>
    <row r="1181" spans="1:6" ht="15" x14ac:dyDescent="0.25">
      <c r="A1181" s="340" t="s">
        <v>2989</v>
      </c>
      <c r="B1181" s="340" t="s">
        <v>7837</v>
      </c>
      <c r="C1181" s="340" t="s">
        <v>2990</v>
      </c>
      <c r="D1181" s="340"/>
      <c r="E1181" s="340">
        <f>VLOOKUP(A1181,Arkusz1!A:C,3,FALSE)</f>
        <v>0</v>
      </c>
      <c r="F1181" s="340" t="s">
        <v>462</v>
      </c>
    </row>
    <row r="1182" spans="1:6" ht="15" x14ac:dyDescent="0.25">
      <c r="A1182" s="340" t="s">
        <v>2991</v>
      </c>
      <c r="B1182" s="340" t="s">
        <v>7837</v>
      </c>
      <c r="C1182" s="340" t="s">
        <v>2992</v>
      </c>
      <c r="D1182" s="340"/>
      <c r="E1182" s="340">
        <f>VLOOKUP(A1182,Arkusz1!A:C,3,FALSE)</f>
        <v>0</v>
      </c>
      <c r="F1182" s="340" t="s">
        <v>462</v>
      </c>
    </row>
    <row r="1183" spans="1:6" ht="15" x14ac:dyDescent="0.25">
      <c r="A1183" s="340" t="s">
        <v>2993</v>
      </c>
      <c r="B1183" s="340" t="s">
        <v>7837</v>
      </c>
      <c r="C1183" s="340" t="s">
        <v>2994</v>
      </c>
      <c r="D1183" s="340"/>
      <c r="E1183" s="340">
        <f>VLOOKUP(A1183,Arkusz1!A:C,3,FALSE)</f>
        <v>0</v>
      </c>
      <c r="F1183" s="340" t="s">
        <v>462</v>
      </c>
    </row>
    <row r="1184" spans="1:6" ht="15" x14ac:dyDescent="0.25">
      <c r="A1184" s="340" t="s">
        <v>2995</v>
      </c>
      <c r="B1184" s="340" t="s">
        <v>7837</v>
      </c>
      <c r="C1184" s="340" t="s">
        <v>2996</v>
      </c>
      <c r="D1184" s="340"/>
      <c r="E1184" s="340">
        <f>VLOOKUP(A1184,Arkusz1!A:C,3,FALSE)</f>
        <v>0</v>
      </c>
      <c r="F1184" s="340" t="s">
        <v>462</v>
      </c>
    </row>
    <row r="1185" spans="1:6" ht="15" x14ac:dyDescent="0.25">
      <c r="A1185" s="340" t="s">
        <v>2997</v>
      </c>
      <c r="B1185" s="340" t="s">
        <v>7837</v>
      </c>
      <c r="C1185" s="340" t="s">
        <v>2998</v>
      </c>
      <c r="D1185" s="340"/>
      <c r="E1185" s="340">
        <f>VLOOKUP(A1185,Arkusz1!A:C,3,FALSE)</f>
        <v>0</v>
      </c>
      <c r="F1185" s="340" t="s">
        <v>462</v>
      </c>
    </row>
    <row r="1186" spans="1:6" ht="15" x14ac:dyDescent="0.25">
      <c r="A1186" s="340" t="s">
        <v>2999</v>
      </c>
      <c r="B1186" s="340" t="s">
        <v>7837</v>
      </c>
      <c r="C1186" s="340" t="s">
        <v>3000</v>
      </c>
      <c r="D1186" s="340"/>
      <c r="E1186" s="340">
        <f>VLOOKUP(A1186,Arkusz1!A:C,3,FALSE)</f>
        <v>0</v>
      </c>
      <c r="F1186" s="340" t="s">
        <v>462</v>
      </c>
    </row>
    <row r="1187" spans="1:6" ht="15" x14ac:dyDescent="0.25">
      <c r="A1187" s="340" t="s">
        <v>3001</v>
      </c>
      <c r="B1187" s="340" t="s">
        <v>7837</v>
      </c>
      <c r="C1187" s="340" t="s">
        <v>3002</v>
      </c>
      <c r="D1187" s="340"/>
      <c r="E1187" s="340">
        <f>VLOOKUP(A1187,Arkusz1!A:C,3,FALSE)</f>
        <v>0</v>
      </c>
      <c r="F1187" s="340" t="s">
        <v>462</v>
      </c>
    </row>
    <row r="1188" spans="1:6" ht="15" x14ac:dyDescent="0.25">
      <c r="A1188" s="340" t="s">
        <v>3003</v>
      </c>
      <c r="B1188" s="340" t="s">
        <v>7837</v>
      </c>
      <c r="C1188" s="340" t="s">
        <v>3004</v>
      </c>
      <c r="D1188" s="340"/>
      <c r="E1188" s="340">
        <f>VLOOKUP(A1188,Arkusz1!A:C,3,FALSE)</f>
        <v>0</v>
      </c>
      <c r="F1188" s="340" t="s">
        <v>462</v>
      </c>
    </row>
    <row r="1189" spans="1:6" ht="15" x14ac:dyDescent="0.25">
      <c r="A1189" s="340" t="s">
        <v>3005</v>
      </c>
      <c r="B1189" s="340" t="s">
        <v>7837</v>
      </c>
      <c r="C1189" s="340" t="s">
        <v>3006</v>
      </c>
      <c r="D1189" s="340"/>
      <c r="E1189" s="340">
        <f>VLOOKUP(A1189,Arkusz1!A:C,3,FALSE)</f>
        <v>0</v>
      </c>
      <c r="F1189" s="340" t="s">
        <v>462</v>
      </c>
    </row>
    <row r="1190" spans="1:6" ht="15" x14ac:dyDescent="0.25">
      <c r="A1190" s="340" t="s">
        <v>3007</v>
      </c>
      <c r="B1190" s="340" t="s">
        <v>7837</v>
      </c>
      <c r="C1190" s="340" t="s">
        <v>3008</v>
      </c>
      <c r="D1190" s="340"/>
      <c r="E1190" s="340">
        <f>VLOOKUP(A1190,Arkusz1!A:C,3,FALSE)</f>
        <v>0</v>
      </c>
      <c r="F1190" s="340" t="s">
        <v>462</v>
      </c>
    </row>
    <row r="1191" spans="1:6" ht="15" x14ac:dyDescent="0.25">
      <c r="A1191" s="340" t="s">
        <v>3009</v>
      </c>
      <c r="B1191" s="340" t="s">
        <v>7837</v>
      </c>
      <c r="C1191" s="340" t="s">
        <v>3010</v>
      </c>
      <c r="D1191" s="340"/>
      <c r="E1191" s="340">
        <f>VLOOKUP(A1191,Arkusz1!A:C,3,FALSE)</f>
        <v>0</v>
      </c>
      <c r="F1191" s="340" t="s">
        <v>462</v>
      </c>
    </row>
    <row r="1192" spans="1:6" ht="15" x14ac:dyDescent="0.25">
      <c r="A1192" s="340" t="s">
        <v>3011</v>
      </c>
      <c r="B1192" s="340" t="s">
        <v>7837</v>
      </c>
      <c r="C1192" s="340" t="s">
        <v>3012</v>
      </c>
      <c r="D1192" s="340"/>
      <c r="E1192" s="340">
        <f>VLOOKUP(A1192,Arkusz1!A:C,3,FALSE)</f>
        <v>0</v>
      </c>
      <c r="F1192" s="340" t="s">
        <v>462</v>
      </c>
    </row>
    <row r="1193" spans="1:6" ht="15" x14ac:dyDescent="0.25">
      <c r="A1193" s="340" t="s">
        <v>3013</v>
      </c>
      <c r="B1193" s="340" t="s">
        <v>7837</v>
      </c>
      <c r="C1193" s="340" t="s">
        <v>3014</v>
      </c>
      <c r="D1193" s="340"/>
      <c r="E1193" s="340">
        <f>VLOOKUP(A1193,Arkusz1!A:C,3,FALSE)</f>
        <v>0</v>
      </c>
      <c r="F1193" s="340" t="s">
        <v>462</v>
      </c>
    </row>
    <row r="1194" spans="1:6" ht="15" x14ac:dyDescent="0.25">
      <c r="A1194" s="340" t="s">
        <v>3015</v>
      </c>
      <c r="B1194" s="340" t="s">
        <v>7837</v>
      </c>
      <c r="C1194" s="340" t="s">
        <v>3016</v>
      </c>
      <c r="D1194" s="340"/>
      <c r="E1194" s="340">
        <f>VLOOKUP(A1194,Arkusz1!A:C,3,FALSE)</f>
        <v>0</v>
      </c>
      <c r="F1194" s="340" t="s">
        <v>462</v>
      </c>
    </row>
    <row r="1195" spans="1:6" ht="15" x14ac:dyDescent="0.25">
      <c r="A1195" s="340" t="s">
        <v>3017</v>
      </c>
      <c r="B1195" s="340" t="s">
        <v>7837</v>
      </c>
      <c r="C1195" s="340" t="s">
        <v>3018</v>
      </c>
      <c r="D1195" s="340"/>
      <c r="E1195" s="340">
        <f>VLOOKUP(A1195,Arkusz1!A:C,3,FALSE)</f>
        <v>0</v>
      </c>
      <c r="F1195" s="340" t="s">
        <v>462</v>
      </c>
    </row>
    <row r="1196" spans="1:6" ht="15" x14ac:dyDescent="0.25">
      <c r="A1196" s="340" t="s">
        <v>3019</v>
      </c>
      <c r="B1196" s="340" t="s">
        <v>7837</v>
      </c>
      <c r="C1196" s="340" t="s">
        <v>3020</v>
      </c>
      <c r="D1196" s="340"/>
      <c r="E1196" s="340">
        <f>VLOOKUP(A1196,Arkusz1!A:C,3,FALSE)</f>
        <v>0</v>
      </c>
      <c r="F1196" s="340" t="s">
        <v>462</v>
      </c>
    </row>
    <row r="1197" spans="1:6" ht="15" x14ac:dyDescent="0.25">
      <c r="A1197" s="340" t="s">
        <v>7836</v>
      </c>
      <c r="B1197" s="340" t="s">
        <v>7835</v>
      </c>
      <c r="C1197" s="340" t="s">
        <v>7835</v>
      </c>
      <c r="D1197" s="340"/>
      <c r="E1197" s="340">
        <f>VLOOKUP(A1197,Arkusz1!A:C,3,FALSE)</f>
        <v>46.54</v>
      </c>
      <c r="F1197" s="340" t="s">
        <v>8899</v>
      </c>
    </row>
    <row r="1198" spans="1:6" ht="15" x14ac:dyDescent="0.25">
      <c r="A1198" s="340" t="s">
        <v>7834</v>
      </c>
      <c r="B1198" s="340" t="s">
        <v>7833</v>
      </c>
      <c r="C1198" s="340" t="s">
        <v>7833</v>
      </c>
      <c r="D1198" s="340"/>
      <c r="E1198" s="340">
        <f>VLOOKUP(A1198,Arkusz1!A:C,3,FALSE)</f>
        <v>116.44</v>
      </c>
      <c r="F1198" s="340" t="s">
        <v>8899</v>
      </c>
    </row>
    <row r="1199" spans="1:6" ht="15" x14ac:dyDescent="0.25">
      <c r="A1199" s="340" t="s">
        <v>7832</v>
      </c>
      <c r="B1199" s="340" t="s">
        <v>7831</v>
      </c>
      <c r="C1199" s="340" t="s">
        <v>7831</v>
      </c>
      <c r="D1199" s="340"/>
      <c r="E1199" s="340">
        <f>VLOOKUP(A1199,Arkusz1!A:C,3,FALSE)</f>
        <v>86.48</v>
      </c>
      <c r="F1199" s="340" t="s">
        <v>8899</v>
      </c>
    </row>
    <row r="1200" spans="1:6" ht="15" x14ac:dyDescent="0.25">
      <c r="A1200" s="340" t="s">
        <v>7830</v>
      </c>
      <c r="B1200" s="340" t="s">
        <v>7829</v>
      </c>
      <c r="C1200" s="340" t="s">
        <v>7829</v>
      </c>
      <c r="D1200" s="340"/>
      <c r="E1200" s="340">
        <f>VLOOKUP(A1200,Arkusz1!A:C,3,FALSE)</f>
        <v>39.24</v>
      </c>
      <c r="F1200" s="340" t="s">
        <v>8899</v>
      </c>
    </row>
    <row r="1201" spans="1:6" ht="15" x14ac:dyDescent="0.25">
      <c r="A1201" s="340" t="s">
        <v>7828</v>
      </c>
      <c r="B1201" s="340" t="s">
        <v>7827</v>
      </c>
      <c r="C1201" s="340" t="s">
        <v>7827</v>
      </c>
      <c r="D1201" s="340"/>
      <c r="E1201" s="340">
        <f>VLOOKUP(A1201,Arkusz1!A:C,3,FALSE)</f>
        <v>37.86</v>
      </c>
      <c r="F1201" s="340" t="s">
        <v>8899</v>
      </c>
    </row>
    <row r="1202" spans="1:6" ht="15" x14ac:dyDescent="0.25">
      <c r="A1202" s="340" t="s">
        <v>7826</v>
      </c>
      <c r="B1202" s="340" t="s">
        <v>7825</v>
      </c>
      <c r="C1202" s="340" t="s">
        <v>7825</v>
      </c>
      <c r="D1202" s="340"/>
      <c r="E1202" s="340">
        <f>VLOOKUP(A1202,Arkusz1!A:C,3,FALSE)</f>
        <v>74</v>
      </c>
      <c r="F1202" s="340" t="s">
        <v>8899</v>
      </c>
    </row>
    <row r="1203" spans="1:6" ht="15" x14ac:dyDescent="0.25">
      <c r="A1203" s="340" t="s">
        <v>5974</v>
      </c>
      <c r="B1203" s="340" t="s">
        <v>5975</v>
      </c>
      <c r="C1203" s="340" t="s">
        <v>5975</v>
      </c>
      <c r="D1203" s="340"/>
      <c r="E1203" s="340">
        <f>VLOOKUP(A1203,Arkusz1!A:C,3,FALSE)</f>
        <v>947.56</v>
      </c>
      <c r="F1203" s="340" t="s">
        <v>30</v>
      </c>
    </row>
    <row r="1204" spans="1:6" ht="15" x14ac:dyDescent="0.25">
      <c r="A1204" s="340" t="s">
        <v>8678</v>
      </c>
      <c r="B1204" s="340" t="s">
        <v>8679</v>
      </c>
      <c r="C1204" s="340" t="s">
        <v>8679</v>
      </c>
      <c r="D1204" s="340"/>
      <c r="E1204" s="340">
        <f>VLOOKUP(A1204,Arkusz1!A:C,3,FALSE)</f>
        <v>0</v>
      </c>
      <c r="F1204" s="340"/>
    </row>
    <row r="1205" spans="1:6" ht="15" x14ac:dyDescent="0.25">
      <c r="A1205" s="340" t="s">
        <v>8680</v>
      </c>
      <c r="B1205" s="340" t="s">
        <v>8679</v>
      </c>
      <c r="C1205" s="340" t="s">
        <v>8679</v>
      </c>
      <c r="D1205" s="340"/>
      <c r="E1205" s="340">
        <f>VLOOKUP(A1205,Arkusz1!A:C,3,FALSE)</f>
        <v>0</v>
      </c>
      <c r="F1205" s="340"/>
    </row>
    <row r="1206" spans="1:6" ht="15" x14ac:dyDescent="0.25">
      <c r="A1206" s="340" t="s">
        <v>3021</v>
      </c>
      <c r="B1206" s="340" t="s">
        <v>7824</v>
      </c>
      <c r="C1206" s="340" t="s">
        <v>3022</v>
      </c>
      <c r="D1206" s="340"/>
      <c r="E1206" s="340">
        <f>VLOOKUP(A1206,Arkusz1!A:C,3,FALSE)</f>
        <v>0</v>
      </c>
      <c r="F1206" s="340" t="s">
        <v>462</v>
      </c>
    </row>
    <row r="1207" spans="1:6" ht="15" x14ac:dyDescent="0.25">
      <c r="A1207" s="340" t="s">
        <v>3023</v>
      </c>
      <c r="B1207" s="340" t="s">
        <v>7824</v>
      </c>
      <c r="C1207" s="340" t="s">
        <v>3024</v>
      </c>
      <c r="D1207" s="340"/>
      <c r="E1207" s="340">
        <f>VLOOKUP(A1207,Arkusz1!A:C,3,FALSE)</f>
        <v>0</v>
      </c>
      <c r="F1207" s="340" t="s">
        <v>462</v>
      </c>
    </row>
    <row r="1208" spans="1:6" ht="15" x14ac:dyDescent="0.25">
      <c r="A1208" s="340" t="s">
        <v>3025</v>
      </c>
      <c r="B1208" s="340" t="s">
        <v>7824</v>
      </c>
      <c r="C1208" s="340" t="s">
        <v>3026</v>
      </c>
      <c r="D1208" s="340"/>
      <c r="E1208" s="340">
        <f>VLOOKUP(A1208,Arkusz1!A:C,3,FALSE)</f>
        <v>0</v>
      </c>
      <c r="F1208" s="340" t="s">
        <v>462</v>
      </c>
    </row>
    <row r="1209" spans="1:6" ht="15" x14ac:dyDescent="0.25">
      <c r="A1209" s="340" t="s">
        <v>3027</v>
      </c>
      <c r="B1209" s="340" t="s">
        <v>7824</v>
      </c>
      <c r="C1209" s="340" t="s">
        <v>3028</v>
      </c>
      <c r="D1209" s="340"/>
      <c r="E1209" s="340">
        <f>VLOOKUP(A1209,Arkusz1!A:C,3,FALSE)</f>
        <v>0</v>
      </c>
      <c r="F1209" s="340" t="s">
        <v>462</v>
      </c>
    </row>
    <row r="1210" spans="1:6" ht="15" x14ac:dyDescent="0.25">
      <c r="A1210" s="340" t="s">
        <v>3029</v>
      </c>
      <c r="B1210" s="340" t="s">
        <v>7824</v>
      </c>
      <c r="C1210" s="340" t="s">
        <v>3030</v>
      </c>
      <c r="D1210" s="340"/>
      <c r="E1210" s="340">
        <f>VLOOKUP(A1210,Arkusz1!A:C,3,FALSE)</f>
        <v>0</v>
      </c>
      <c r="F1210" s="340" t="s">
        <v>462</v>
      </c>
    </row>
    <row r="1211" spans="1:6" ht="15" x14ac:dyDescent="0.25">
      <c r="A1211" s="340" t="s">
        <v>3031</v>
      </c>
      <c r="B1211" s="340" t="s">
        <v>7824</v>
      </c>
      <c r="C1211" s="340" t="s">
        <v>3032</v>
      </c>
      <c r="D1211" s="340"/>
      <c r="E1211" s="340">
        <f>VLOOKUP(A1211,Arkusz1!A:C,3,FALSE)</f>
        <v>0</v>
      </c>
      <c r="F1211" s="340" t="s">
        <v>462</v>
      </c>
    </row>
    <row r="1212" spans="1:6" ht="15" x14ac:dyDescent="0.25">
      <c r="A1212" s="340" t="s">
        <v>3033</v>
      </c>
      <c r="B1212" s="340" t="s">
        <v>7824</v>
      </c>
      <c r="C1212" s="340" t="s">
        <v>3034</v>
      </c>
      <c r="D1212" s="340"/>
      <c r="E1212" s="340">
        <f>VLOOKUP(A1212,Arkusz1!A:C,3,FALSE)</f>
        <v>0</v>
      </c>
      <c r="F1212" s="340" t="s">
        <v>462</v>
      </c>
    </row>
    <row r="1213" spans="1:6" ht="15" x14ac:dyDescent="0.25">
      <c r="A1213" s="340" t="s">
        <v>3035</v>
      </c>
      <c r="B1213" s="340" t="s">
        <v>7824</v>
      </c>
      <c r="C1213" s="340" t="s">
        <v>3036</v>
      </c>
      <c r="D1213" s="340"/>
      <c r="E1213" s="340">
        <f>VLOOKUP(A1213,Arkusz1!A:C,3,FALSE)</f>
        <v>0</v>
      </c>
      <c r="F1213" s="340" t="s">
        <v>462</v>
      </c>
    </row>
    <row r="1214" spans="1:6" ht="15" x14ac:dyDescent="0.25">
      <c r="A1214" s="340" t="s">
        <v>3037</v>
      </c>
      <c r="B1214" s="340" t="s">
        <v>7824</v>
      </c>
      <c r="C1214" s="340" t="s">
        <v>3038</v>
      </c>
      <c r="D1214" s="340"/>
      <c r="E1214" s="340">
        <f>VLOOKUP(A1214,Arkusz1!A:C,3,FALSE)</f>
        <v>0</v>
      </c>
      <c r="F1214" s="340" t="s">
        <v>462</v>
      </c>
    </row>
    <row r="1215" spans="1:6" ht="15" x14ac:dyDescent="0.25">
      <c r="A1215" s="340" t="s">
        <v>3039</v>
      </c>
      <c r="B1215" s="340" t="s">
        <v>7824</v>
      </c>
      <c r="C1215" s="340" t="s">
        <v>3040</v>
      </c>
      <c r="D1215" s="340"/>
      <c r="E1215" s="340">
        <f>VLOOKUP(A1215,Arkusz1!A:C,3,FALSE)</f>
        <v>0</v>
      </c>
      <c r="F1215" s="340" t="s">
        <v>462</v>
      </c>
    </row>
    <row r="1216" spans="1:6" ht="15" x14ac:dyDescent="0.25">
      <c r="A1216" s="340" t="s">
        <v>3041</v>
      </c>
      <c r="B1216" s="340" t="s">
        <v>7824</v>
      </c>
      <c r="C1216" s="340" t="s">
        <v>3042</v>
      </c>
      <c r="D1216" s="340"/>
      <c r="E1216" s="340">
        <f>VLOOKUP(A1216,Arkusz1!A:C,3,FALSE)</f>
        <v>0</v>
      </c>
      <c r="F1216" s="340" t="s">
        <v>462</v>
      </c>
    </row>
    <row r="1217" spans="1:6" ht="15" x14ac:dyDescent="0.25">
      <c r="A1217" s="340" t="s">
        <v>3043</v>
      </c>
      <c r="B1217" s="340" t="s">
        <v>7823</v>
      </c>
      <c r="C1217" s="340" t="s">
        <v>3044</v>
      </c>
      <c r="D1217" s="340"/>
      <c r="E1217" s="340">
        <f>VLOOKUP(A1217,Arkusz1!A:C,3,FALSE)</f>
        <v>0</v>
      </c>
      <c r="F1217" s="340" t="s">
        <v>462</v>
      </c>
    </row>
    <row r="1218" spans="1:6" ht="15" x14ac:dyDescent="0.25">
      <c r="A1218" s="340" t="s">
        <v>2182</v>
      </c>
      <c r="B1218" s="340" t="s">
        <v>3045</v>
      </c>
      <c r="C1218" s="340" t="s">
        <v>3046</v>
      </c>
      <c r="D1218" s="340"/>
      <c r="E1218" s="340">
        <f>VLOOKUP(A1218,Arkusz1!A:C,3,FALSE)</f>
        <v>0</v>
      </c>
      <c r="F1218" s="340" t="s">
        <v>462</v>
      </c>
    </row>
    <row r="1219" spans="1:6" ht="15" x14ac:dyDescent="0.25">
      <c r="A1219" s="340" t="s">
        <v>2183</v>
      </c>
      <c r="B1219" s="340" t="s">
        <v>3045</v>
      </c>
      <c r="C1219" s="340" t="s">
        <v>3047</v>
      </c>
      <c r="D1219" s="340"/>
      <c r="E1219" s="340">
        <f>VLOOKUP(A1219,Arkusz1!A:C,3,FALSE)</f>
        <v>0</v>
      </c>
      <c r="F1219" s="340" t="s">
        <v>462</v>
      </c>
    </row>
    <row r="1220" spans="1:6" ht="15" x14ac:dyDescent="0.25">
      <c r="A1220" s="340" t="s">
        <v>2181</v>
      </c>
      <c r="B1220" s="340" t="s">
        <v>3048</v>
      </c>
      <c r="C1220" s="340" t="s">
        <v>3050</v>
      </c>
      <c r="D1220" s="340"/>
      <c r="E1220" s="340">
        <f>VLOOKUP(A1220,Arkusz1!A:C,3,FALSE)</f>
        <v>278.5</v>
      </c>
      <c r="F1220" s="340" t="s">
        <v>462</v>
      </c>
    </row>
    <row r="1221" spans="1:6" ht="15" x14ac:dyDescent="0.25">
      <c r="A1221" s="340" t="s">
        <v>2180</v>
      </c>
      <c r="B1221" s="340" t="s">
        <v>3048</v>
      </c>
      <c r="C1221" s="340" t="s">
        <v>3049</v>
      </c>
      <c r="D1221" s="340"/>
      <c r="E1221" s="340">
        <f>VLOOKUP(A1221,Arkusz1!A:C,3,FALSE)</f>
        <v>0</v>
      </c>
      <c r="F1221" s="340" t="s">
        <v>462</v>
      </c>
    </row>
    <row r="1222" spans="1:6" ht="15" x14ac:dyDescent="0.25">
      <c r="A1222" s="340" t="s">
        <v>2179</v>
      </c>
      <c r="B1222" s="340" t="s">
        <v>3051</v>
      </c>
      <c r="C1222" s="340" t="s">
        <v>3052</v>
      </c>
      <c r="D1222" s="340"/>
      <c r="E1222" s="340">
        <f>VLOOKUP(A1222,Arkusz1!A:C,3,FALSE)</f>
        <v>396.02</v>
      </c>
      <c r="F1222" s="340" t="s">
        <v>462</v>
      </c>
    </row>
    <row r="1223" spans="1:6" ht="15" x14ac:dyDescent="0.25">
      <c r="A1223" s="340" t="s">
        <v>2178</v>
      </c>
      <c r="B1223" s="340" t="s">
        <v>3051</v>
      </c>
      <c r="C1223" s="340" t="s">
        <v>3053</v>
      </c>
      <c r="D1223" s="340"/>
      <c r="E1223" s="340">
        <f>VLOOKUP(A1223,Arkusz1!A:C,3,FALSE)</f>
        <v>0</v>
      </c>
      <c r="F1223" s="340" t="s">
        <v>462</v>
      </c>
    </row>
    <row r="1224" spans="1:6" ht="15" x14ac:dyDescent="0.25">
      <c r="A1224" s="340" t="s">
        <v>1956</v>
      </c>
      <c r="B1224" s="340" t="s">
        <v>3054</v>
      </c>
      <c r="C1224" s="340" t="s">
        <v>3055</v>
      </c>
      <c r="D1224" s="340"/>
      <c r="E1224" s="340">
        <f>VLOOKUP(A1224,Arkusz1!A:C,3,FALSE)</f>
        <v>318.54000000000002</v>
      </c>
      <c r="F1224" s="340" t="s">
        <v>462</v>
      </c>
    </row>
    <row r="1225" spans="1:6" ht="15" x14ac:dyDescent="0.25">
      <c r="A1225" s="340" t="s">
        <v>1954</v>
      </c>
      <c r="B1225" s="340" t="s">
        <v>3054</v>
      </c>
      <c r="C1225" s="340" t="s">
        <v>3058</v>
      </c>
      <c r="D1225" s="340"/>
      <c r="E1225" s="340">
        <f>VLOOKUP(A1225,Arkusz1!A:C,3,FALSE)</f>
        <v>223.8</v>
      </c>
      <c r="F1225" s="340" t="s">
        <v>462</v>
      </c>
    </row>
    <row r="1226" spans="1:6" ht="15" x14ac:dyDescent="0.25">
      <c r="A1226" s="340" t="s">
        <v>1955</v>
      </c>
      <c r="B1226" s="340" t="s">
        <v>3054</v>
      </c>
      <c r="C1226" s="340" t="s">
        <v>3057</v>
      </c>
      <c r="D1226" s="340" t="s">
        <v>1511</v>
      </c>
      <c r="E1226" s="340">
        <f>VLOOKUP(A1226,Arkusz1!A:C,3,FALSE)</f>
        <v>258.32</v>
      </c>
      <c r="F1226" s="340" t="s">
        <v>462</v>
      </c>
    </row>
    <row r="1227" spans="1:6" ht="15" x14ac:dyDescent="0.25">
      <c r="A1227" s="340" t="s">
        <v>3056</v>
      </c>
      <c r="B1227" s="340" t="s">
        <v>3054</v>
      </c>
      <c r="C1227" s="340" t="s">
        <v>3057</v>
      </c>
      <c r="D1227" s="340"/>
      <c r="E1227" s="340">
        <f>VLOOKUP(A1227,Arkusz1!A:C,3,FALSE)</f>
        <v>182.46</v>
      </c>
      <c r="F1227" s="340" t="s">
        <v>462</v>
      </c>
    </row>
    <row r="1228" spans="1:6" ht="15" x14ac:dyDescent="0.25">
      <c r="A1228" s="340" t="s">
        <v>3059</v>
      </c>
      <c r="B1228" s="340" t="s">
        <v>3060</v>
      </c>
      <c r="C1228" s="340" t="s">
        <v>3060</v>
      </c>
      <c r="D1228" s="340"/>
      <c r="E1228" s="340">
        <f>VLOOKUP(A1228,Arkusz1!A:C,3,FALSE)</f>
        <v>142.4</v>
      </c>
      <c r="F1228" s="340" t="s">
        <v>462</v>
      </c>
    </row>
    <row r="1229" spans="1:6" ht="15" x14ac:dyDescent="0.25">
      <c r="A1229" s="340" t="s">
        <v>3061</v>
      </c>
      <c r="B1229" s="340" t="s">
        <v>3062</v>
      </c>
      <c r="C1229" s="340" t="s">
        <v>3062</v>
      </c>
      <c r="D1229" s="340"/>
      <c r="E1229" s="340">
        <f>VLOOKUP(A1229,Arkusz1!A:C,3,FALSE)</f>
        <v>260</v>
      </c>
      <c r="F1229" s="340" t="s">
        <v>462</v>
      </c>
    </row>
    <row r="1230" spans="1:6" ht="15" x14ac:dyDescent="0.25">
      <c r="A1230" s="340" t="s">
        <v>3063</v>
      </c>
      <c r="B1230" s="340" t="s">
        <v>3064</v>
      </c>
      <c r="C1230" s="340" t="s">
        <v>3064</v>
      </c>
      <c r="D1230" s="340"/>
      <c r="E1230" s="340">
        <f>VLOOKUP(A1230,Arkusz1!A:C,3,FALSE)</f>
        <v>520</v>
      </c>
      <c r="F1230" s="340" t="s">
        <v>462</v>
      </c>
    </row>
    <row r="1231" spans="1:6" ht="15" x14ac:dyDescent="0.25">
      <c r="A1231" s="340" t="s">
        <v>3065</v>
      </c>
      <c r="B1231" s="340" t="s">
        <v>3066</v>
      </c>
      <c r="C1231" s="340" t="s">
        <v>3066</v>
      </c>
      <c r="D1231" s="340"/>
      <c r="E1231" s="340">
        <f>VLOOKUP(A1231,Arkusz1!A:C,3,FALSE)</f>
        <v>142.4</v>
      </c>
      <c r="F1231" s="340" t="s">
        <v>462</v>
      </c>
    </row>
    <row r="1232" spans="1:6" ht="15" x14ac:dyDescent="0.25">
      <c r="A1232" s="340" t="s">
        <v>3067</v>
      </c>
      <c r="B1232" s="340" t="s">
        <v>3068</v>
      </c>
      <c r="C1232" s="340" t="s">
        <v>3068</v>
      </c>
      <c r="D1232" s="340"/>
      <c r="E1232" s="340">
        <f>VLOOKUP(A1232,Arkusz1!A:C,3,FALSE)</f>
        <v>146</v>
      </c>
      <c r="F1232" s="340" t="s">
        <v>462</v>
      </c>
    </row>
    <row r="1233" spans="1:6" ht="15" x14ac:dyDescent="0.25">
      <c r="A1233" s="340" t="s">
        <v>7822</v>
      </c>
      <c r="B1233" s="340" t="s">
        <v>3069</v>
      </c>
      <c r="C1233" s="340" t="s">
        <v>3069</v>
      </c>
      <c r="D1233" s="340"/>
      <c r="E1233" s="340" t="e">
        <f>VLOOKUP(A1233,Arkusz1!A:C,3,FALSE)</f>
        <v>#N/A</v>
      </c>
      <c r="F1233" s="340" t="s">
        <v>131</v>
      </c>
    </row>
    <row r="1234" spans="1:6" ht="15" x14ac:dyDescent="0.25">
      <c r="A1234" s="340" t="s">
        <v>7821</v>
      </c>
      <c r="B1234" s="340" t="s">
        <v>3070</v>
      </c>
      <c r="C1234" s="340" t="s">
        <v>3070</v>
      </c>
      <c r="D1234" s="340"/>
      <c r="E1234" s="340" t="e">
        <f>VLOOKUP(A1234,Arkusz1!A:C,3,FALSE)</f>
        <v>#N/A</v>
      </c>
      <c r="F1234" s="340" t="s">
        <v>131</v>
      </c>
    </row>
    <row r="1235" spans="1:6" ht="15" x14ac:dyDescent="0.25">
      <c r="A1235" s="340" t="s">
        <v>3071</v>
      </c>
      <c r="B1235" s="340" t="s">
        <v>6343</v>
      </c>
      <c r="C1235" s="340" t="s">
        <v>6343</v>
      </c>
      <c r="D1235" s="340"/>
      <c r="E1235" s="340">
        <f>VLOOKUP(A1235,Arkusz1!A:C,3,FALSE)</f>
        <v>0</v>
      </c>
      <c r="F1235" s="340" t="s">
        <v>462</v>
      </c>
    </row>
    <row r="1236" spans="1:6" ht="15" x14ac:dyDescent="0.25">
      <c r="A1236" s="340" t="s">
        <v>1962</v>
      </c>
      <c r="B1236" s="340" t="s">
        <v>3072</v>
      </c>
      <c r="C1236" s="340" t="s">
        <v>3073</v>
      </c>
      <c r="D1236" s="340"/>
      <c r="E1236" s="340">
        <f>VLOOKUP(A1236,Arkusz1!A:C,3,FALSE)</f>
        <v>190</v>
      </c>
      <c r="F1236" s="340" t="s">
        <v>30</v>
      </c>
    </row>
    <row r="1237" spans="1:6" ht="15" x14ac:dyDescent="0.25">
      <c r="A1237" s="340" t="s">
        <v>3074</v>
      </c>
      <c r="B1237" s="340" t="s">
        <v>3075</v>
      </c>
      <c r="C1237" s="340" t="s">
        <v>3076</v>
      </c>
      <c r="D1237" s="340"/>
      <c r="E1237" s="340">
        <f>VLOOKUP(A1237,Arkusz1!A:C,3,FALSE)</f>
        <v>0</v>
      </c>
      <c r="F1237" s="340" t="s">
        <v>462</v>
      </c>
    </row>
    <row r="1238" spans="1:6" ht="15" x14ac:dyDescent="0.25">
      <c r="A1238" s="340" t="s">
        <v>1959</v>
      </c>
      <c r="B1238" s="340" t="s">
        <v>3077</v>
      </c>
      <c r="C1238" s="340" t="s">
        <v>3078</v>
      </c>
      <c r="D1238" s="340"/>
      <c r="E1238" s="340">
        <f>VLOOKUP(A1238,Arkusz1!A:C,3,FALSE)</f>
        <v>576.14</v>
      </c>
      <c r="F1238" s="340" t="s">
        <v>30</v>
      </c>
    </row>
    <row r="1239" spans="1:6" ht="15" x14ac:dyDescent="0.25">
      <c r="A1239" s="340" t="s">
        <v>1960</v>
      </c>
      <c r="B1239" s="340" t="s">
        <v>3079</v>
      </c>
      <c r="C1239" s="340" t="s">
        <v>3080</v>
      </c>
      <c r="D1239" s="340"/>
      <c r="E1239" s="340">
        <f>VLOOKUP(A1239,Arkusz1!A:C,3,FALSE)</f>
        <v>136.04</v>
      </c>
      <c r="F1239" s="340" t="s">
        <v>30</v>
      </c>
    </row>
    <row r="1240" spans="1:6" ht="15" x14ac:dyDescent="0.25">
      <c r="A1240" s="340" t="s">
        <v>3081</v>
      </c>
      <c r="B1240" s="340" t="s">
        <v>7820</v>
      </c>
      <c r="C1240" s="340" t="s">
        <v>9285</v>
      </c>
      <c r="D1240" s="340"/>
      <c r="E1240" s="340">
        <f>VLOOKUP(A1240,Arkusz1!A:C,3,FALSE)</f>
        <v>656.02</v>
      </c>
      <c r="F1240" s="340" t="s">
        <v>462</v>
      </c>
    </row>
    <row r="1241" spans="1:6" ht="15" x14ac:dyDescent="0.25">
      <c r="A1241" s="340" t="s">
        <v>1961</v>
      </c>
      <c r="B1241" s="340" t="s">
        <v>3082</v>
      </c>
      <c r="C1241" s="340" t="s">
        <v>3083</v>
      </c>
      <c r="D1241" s="340"/>
      <c r="E1241" s="340">
        <f>VLOOKUP(A1241,Arkusz1!A:C,3,FALSE)</f>
        <v>247</v>
      </c>
      <c r="F1241" s="340" t="s">
        <v>30</v>
      </c>
    </row>
    <row r="1242" spans="1:6" ht="15" x14ac:dyDescent="0.25">
      <c r="A1242" s="340" t="s">
        <v>3084</v>
      </c>
      <c r="B1242" s="340" t="s">
        <v>3085</v>
      </c>
      <c r="C1242" s="340" t="s">
        <v>3085</v>
      </c>
      <c r="D1242" s="340"/>
      <c r="E1242" s="340">
        <f>VLOOKUP(A1242,Arkusz1!A:C,3,FALSE)</f>
        <v>212.16</v>
      </c>
      <c r="F1242" s="340" t="s">
        <v>462</v>
      </c>
    </row>
    <row r="1243" spans="1:6" ht="15" x14ac:dyDescent="0.25">
      <c r="A1243" s="340" t="s">
        <v>7819</v>
      </c>
      <c r="B1243" s="340" t="s">
        <v>300</v>
      </c>
      <c r="C1243" s="340" t="s">
        <v>9286</v>
      </c>
      <c r="D1243" s="340" t="s">
        <v>1511</v>
      </c>
      <c r="E1243" s="340">
        <f>VLOOKUP(A1243,Arkusz1!A:C,3,FALSE)</f>
        <v>61.64</v>
      </c>
      <c r="F1243" s="340" t="s">
        <v>30</v>
      </c>
    </row>
    <row r="1244" spans="1:6" ht="15" x14ac:dyDescent="0.25">
      <c r="A1244" s="340" t="s">
        <v>3086</v>
      </c>
      <c r="B1244" s="340" t="s">
        <v>3087</v>
      </c>
      <c r="C1244" s="340" t="s">
        <v>3087</v>
      </c>
      <c r="D1244" s="340"/>
      <c r="E1244" s="340">
        <f>VLOOKUP(A1244,Arkusz1!A:C,3,FALSE)</f>
        <v>270</v>
      </c>
      <c r="F1244" s="340" t="s">
        <v>462</v>
      </c>
    </row>
    <row r="1245" spans="1:6" ht="15" x14ac:dyDescent="0.25">
      <c r="A1245" s="340" t="s">
        <v>7818</v>
      </c>
      <c r="B1245" s="340" t="s">
        <v>7817</v>
      </c>
      <c r="C1245" s="340" t="s">
        <v>7817</v>
      </c>
      <c r="D1245" s="340"/>
      <c r="E1245" s="340">
        <f>VLOOKUP(A1245,Arkusz1!A:C,3,FALSE)</f>
        <v>1796.46</v>
      </c>
      <c r="F1245" s="340" t="s">
        <v>8899</v>
      </c>
    </row>
    <row r="1246" spans="1:6" ht="15" x14ac:dyDescent="0.25">
      <c r="A1246" s="340" t="s">
        <v>7816</v>
      </c>
      <c r="B1246" s="340" t="s">
        <v>7814</v>
      </c>
      <c r="C1246" s="340" t="s">
        <v>7814</v>
      </c>
      <c r="D1246" s="340"/>
      <c r="E1246" s="340">
        <f>VLOOKUP(A1246,Arkusz1!A:C,3,FALSE)</f>
        <v>298.42</v>
      </c>
      <c r="F1246" s="340" t="s">
        <v>8899</v>
      </c>
    </row>
    <row r="1247" spans="1:6" ht="15" x14ac:dyDescent="0.25">
      <c r="A1247" s="340" t="s">
        <v>7815</v>
      </c>
      <c r="B1247" s="340" t="s">
        <v>7814</v>
      </c>
      <c r="C1247" s="340" t="s">
        <v>7814</v>
      </c>
      <c r="D1247" s="340"/>
      <c r="E1247" s="340">
        <f>VLOOKUP(A1247,Arkusz1!A:C,3,FALSE)</f>
        <v>308.27999999999997</v>
      </c>
      <c r="F1247" s="340" t="s">
        <v>8899</v>
      </c>
    </row>
    <row r="1248" spans="1:6" ht="15" x14ac:dyDescent="0.25">
      <c r="A1248" s="340" t="s">
        <v>7813</v>
      </c>
      <c r="B1248" s="340" t="s">
        <v>7812</v>
      </c>
      <c r="C1248" s="340" t="s">
        <v>7812</v>
      </c>
      <c r="D1248" s="340"/>
      <c r="E1248" s="340">
        <f>VLOOKUP(A1248,Arkusz1!A:C,3,FALSE)</f>
        <v>7.14</v>
      </c>
      <c r="F1248" s="340" t="s">
        <v>8899</v>
      </c>
    </row>
    <row r="1249" spans="1:6" ht="15" x14ac:dyDescent="0.25">
      <c r="A1249" s="340" t="s">
        <v>7811</v>
      </c>
      <c r="B1249" s="340" t="s">
        <v>7810</v>
      </c>
      <c r="C1249" s="340" t="s">
        <v>7810</v>
      </c>
      <c r="D1249" s="340"/>
      <c r="E1249" s="340">
        <f>VLOOKUP(A1249,Arkusz1!A:C,3,FALSE)</f>
        <v>12.44</v>
      </c>
      <c r="F1249" s="340" t="s">
        <v>8899</v>
      </c>
    </row>
    <row r="1250" spans="1:6" ht="15" x14ac:dyDescent="0.25">
      <c r="A1250" s="340" t="s">
        <v>7809</v>
      </c>
      <c r="B1250" s="340" t="s">
        <v>7808</v>
      </c>
      <c r="C1250" s="340" t="s">
        <v>7808</v>
      </c>
      <c r="D1250" s="340"/>
      <c r="E1250" s="340">
        <f>VLOOKUP(A1250,Arkusz1!A:C,3,FALSE)</f>
        <v>12.38</v>
      </c>
      <c r="F1250" s="340" t="s">
        <v>8899</v>
      </c>
    </row>
    <row r="1251" spans="1:6" ht="15" x14ac:dyDescent="0.25">
      <c r="A1251" s="340" t="s">
        <v>1937</v>
      </c>
      <c r="B1251" s="340" t="s">
        <v>3088</v>
      </c>
      <c r="C1251" s="340" t="s">
        <v>3088</v>
      </c>
      <c r="D1251" s="340"/>
      <c r="E1251" s="340">
        <f>VLOOKUP(A1251,Arkusz1!A:C,3,FALSE)</f>
        <v>154.12</v>
      </c>
      <c r="F1251" s="340" t="s">
        <v>462</v>
      </c>
    </row>
    <row r="1252" spans="1:6" ht="15" x14ac:dyDescent="0.25">
      <c r="A1252" s="340" t="s">
        <v>1938</v>
      </c>
      <c r="B1252" s="340" t="s">
        <v>3089</v>
      </c>
      <c r="C1252" s="340" t="s">
        <v>3089</v>
      </c>
      <c r="D1252" s="340"/>
      <c r="E1252" s="340">
        <f>VLOOKUP(A1252,Arkusz1!A:C,3,FALSE)</f>
        <v>193.4</v>
      </c>
      <c r="F1252" s="340" t="s">
        <v>462</v>
      </c>
    </row>
    <row r="1253" spans="1:6" ht="15" x14ac:dyDescent="0.25">
      <c r="A1253" s="340" t="s">
        <v>7807</v>
      </c>
      <c r="B1253" s="340" t="s">
        <v>7806</v>
      </c>
      <c r="C1253" s="340" t="s">
        <v>7806</v>
      </c>
      <c r="D1253" s="340"/>
      <c r="E1253" s="340">
        <f>VLOOKUP(A1253,Arkusz1!A:C,3,FALSE)</f>
        <v>2360.4</v>
      </c>
      <c r="F1253" s="340" t="s">
        <v>8891</v>
      </c>
    </row>
    <row r="1254" spans="1:6" ht="15" x14ac:dyDescent="0.25">
      <c r="A1254" s="340" t="s">
        <v>3090</v>
      </c>
      <c r="B1254" s="340" t="s">
        <v>3091</v>
      </c>
      <c r="C1254" s="340" t="s">
        <v>3091</v>
      </c>
      <c r="D1254" s="340"/>
      <c r="E1254" s="340" t="e">
        <f>VLOOKUP(A1254,Arkusz1!A:C,3,FALSE)</f>
        <v>#N/A</v>
      </c>
      <c r="F1254" s="340" t="s">
        <v>30</v>
      </c>
    </row>
    <row r="1255" spans="1:6" ht="15" x14ac:dyDescent="0.25">
      <c r="A1255" s="340" t="s">
        <v>3092</v>
      </c>
      <c r="B1255" s="340" t="s">
        <v>7805</v>
      </c>
      <c r="C1255" s="340" t="s">
        <v>7805</v>
      </c>
      <c r="D1255" s="340"/>
      <c r="E1255" s="340">
        <f>VLOOKUP(A1255,Arkusz1!A:C,3,FALSE)</f>
        <v>3400.62</v>
      </c>
      <c r="F1255" s="340" t="s">
        <v>462</v>
      </c>
    </row>
    <row r="1256" spans="1:6" ht="15" x14ac:dyDescent="0.25">
      <c r="A1256" s="340" t="s">
        <v>7804</v>
      </c>
      <c r="B1256" s="340" t="s">
        <v>7803</v>
      </c>
      <c r="C1256" s="340" t="s">
        <v>7803</v>
      </c>
      <c r="D1256" s="340"/>
      <c r="E1256" s="340">
        <f>VLOOKUP(A1256,Arkusz1!A:C,3,FALSE)</f>
        <v>5755.54</v>
      </c>
      <c r="F1256" s="340" t="s">
        <v>8891</v>
      </c>
    </row>
    <row r="1257" spans="1:6" ht="15" x14ac:dyDescent="0.25">
      <c r="A1257" s="340" t="s">
        <v>7802</v>
      </c>
      <c r="B1257" s="340" t="s">
        <v>7801</v>
      </c>
      <c r="C1257" s="340" t="s">
        <v>9287</v>
      </c>
      <c r="D1257" s="340"/>
      <c r="E1257" s="340" t="e">
        <f>VLOOKUP(A1257,Arkusz1!A:C,3,FALSE)</f>
        <v>#N/A</v>
      </c>
      <c r="F1257" s="340" t="s">
        <v>30</v>
      </c>
    </row>
    <row r="1258" spans="1:6" ht="15" x14ac:dyDescent="0.25">
      <c r="A1258" s="340" t="s">
        <v>5691</v>
      </c>
      <c r="B1258" s="340" t="s">
        <v>5829</v>
      </c>
      <c r="C1258" s="340" t="s">
        <v>5692</v>
      </c>
      <c r="D1258" s="340" t="s">
        <v>1511</v>
      </c>
      <c r="E1258" s="340">
        <f>VLOOKUP(A1258,Arkusz1!A:C,3,FALSE)</f>
        <v>88.1</v>
      </c>
      <c r="F1258" s="340" t="s">
        <v>30</v>
      </c>
    </row>
    <row r="1259" spans="1:6" ht="15" x14ac:dyDescent="0.25">
      <c r="A1259" s="340" t="s">
        <v>303</v>
      </c>
      <c r="B1259" s="340" t="s">
        <v>5830</v>
      </c>
      <c r="C1259" s="340" t="s">
        <v>9288</v>
      </c>
      <c r="D1259" s="340"/>
      <c r="E1259" s="340">
        <f>VLOOKUP(A1259,Arkusz1!A:C,3,FALSE)</f>
        <v>96.29</v>
      </c>
      <c r="F1259" s="340" t="s">
        <v>30</v>
      </c>
    </row>
    <row r="1260" spans="1:6" ht="15" x14ac:dyDescent="0.25">
      <c r="A1260" s="340" t="s">
        <v>301</v>
      </c>
      <c r="B1260" s="340" t="s">
        <v>5831</v>
      </c>
      <c r="C1260" s="340" t="s">
        <v>302</v>
      </c>
      <c r="D1260" s="340" t="s">
        <v>1511</v>
      </c>
      <c r="E1260" s="340">
        <f>VLOOKUP(A1260,Arkusz1!A:C,3,FALSE)</f>
        <v>94.1</v>
      </c>
      <c r="F1260" s="340" t="s">
        <v>30</v>
      </c>
    </row>
    <row r="1261" spans="1:6" ht="15" x14ac:dyDescent="0.25">
      <c r="A1261" s="340" t="s">
        <v>7800</v>
      </c>
      <c r="B1261" s="340" t="s">
        <v>7799</v>
      </c>
      <c r="C1261" s="340" t="s">
        <v>9289</v>
      </c>
      <c r="D1261" s="340"/>
      <c r="E1261" s="340">
        <f>VLOOKUP(A1261,Arkusz1!A:C,3,FALSE)</f>
        <v>0</v>
      </c>
      <c r="F1261" s="340" t="s">
        <v>30</v>
      </c>
    </row>
    <row r="1262" spans="1:6" ht="15" x14ac:dyDescent="0.25">
      <c r="A1262" s="340" t="s">
        <v>6124</v>
      </c>
      <c r="B1262" s="340" t="s">
        <v>6125</v>
      </c>
      <c r="C1262" s="340" t="s">
        <v>6125</v>
      </c>
      <c r="D1262" s="340"/>
      <c r="E1262" s="340">
        <f>VLOOKUP(A1262,Arkusz1!A:C,3,FALSE)</f>
        <v>1016</v>
      </c>
      <c r="F1262" s="340" t="s">
        <v>30</v>
      </c>
    </row>
    <row r="1263" spans="1:6" ht="15" x14ac:dyDescent="0.25">
      <c r="A1263" s="340" t="s">
        <v>7798</v>
      </c>
      <c r="B1263" s="340" t="s">
        <v>3093</v>
      </c>
      <c r="C1263" s="340" t="s">
        <v>3093</v>
      </c>
      <c r="D1263" s="340"/>
      <c r="E1263" s="340">
        <f>VLOOKUP(A1263,Arkusz1!A:C,3,FALSE)</f>
        <v>320</v>
      </c>
      <c r="F1263" s="340" t="s">
        <v>30</v>
      </c>
    </row>
    <row r="1264" spans="1:6" ht="15" x14ac:dyDescent="0.25">
      <c r="A1264" s="340" t="s">
        <v>3094</v>
      </c>
      <c r="B1264" s="340" t="s">
        <v>3095</v>
      </c>
      <c r="C1264" s="340" t="s">
        <v>3095</v>
      </c>
      <c r="D1264" s="340"/>
      <c r="E1264" s="340">
        <f>VLOOKUP(A1264,Arkusz1!A:C,3,FALSE)</f>
        <v>0</v>
      </c>
      <c r="F1264" s="340" t="s">
        <v>462</v>
      </c>
    </row>
    <row r="1265" spans="1:6" ht="15" x14ac:dyDescent="0.25">
      <c r="A1265" s="340" t="s">
        <v>6652</v>
      </c>
      <c r="B1265" s="340" t="s">
        <v>6653</v>
      </c>
      <c r="C1265" s="340" t="s">
        <v>6653</v>
      </c>
      <c r="D1265" s="340" t="s">
        <v>1511</v>
      </c>
      <c r="E1265" s="340">
        <f>VLOOKUP(A1265,Arkusz1!A:C,3,FALSE)</f>
        <v>162.12</v>
      </c>
      <c r="F1265" s="340" t="s">
        <v>6539</v>
      </c>
    </row>
    <row r="1266" spans="1:6" ht="15" x14ac:dyDescent="0.25">
      <c r="A1266" s="340" t="s">
        <v>3096</v>
      </c>
      <c r="B1266" s="340" t="s">
        <v>3097</v>
      </c>
      <c r="C1266" s="340" t="s">
        <v>3098</v>
      </c>
      <c r="D1266" s="340"/>
      <c r="E1266" s="340">
        <f>VLOOKUP(A1266,Arkusz1!A:C,3,FALSE)</f>
        <v>0</v>
      </c>
      <c r="F1266" s="340" t="s">
        <v>462</v>
      </c>
    </row>
    <row r="1267" spans="1:6" ht="15" x14ac:dyDescent="0.25">
      <c r="A1267" s="340" t="s">
        <v>6233</v>
      </c>
      <c r="B1267" s="340" t="s">
        <v>7797</v>
      </c>
      <c r="C1267" s="340" t="s">
        <v>6234</v>
      </c>
      <c r="D1267" s="340"/>
      <c r="E1267" s="340">
        <f>VLOOKUP(A1267,Arkusz1!A:C,3,FALSE)</f>
        <v>138</v>
      </c>
      <c r="F1267" s="340" t="s">
        <v>30</v>
      </c>
    </row>
    <row r="1268" spans="1:6" ht="15" x14ac:dyDescent="0.25">
      <c r="A1268" s="340" t="s">
        <v>3099</v>
      </c>
      <c r="B1268" s="340" t="s">
        <v>3100</v>
      </c>
      <c r="C1268" s="340" t="s">
        <v>3101</v>
      </c>
      <c r="D1268" s="340"/>
      <c r="E1268" s="340">
        <f>VLOOKUP(A1268,Arkusz1!A:C,3,FALSE)</f>
        <v>380.62</v>
      </c>
      <c r="F1268" s="340" t="s">
        <v>462</v>
      </c>
    </row>
    <row r="1269" spans="1:6" ht="15" x14ac:dyDescent="0.25">
      <c r="A1269" s="340" t="s">
        <v>3102</v>
      </c>
      <c r="B1269" s="340" t="s">
        <v>3103</v>
      </c>
      <c r="C1269" s="340" t="s">
        <v>3104</v>
      </c>
      <c r="D1269" s="340"/>
      <c r="E1269" s="340">
        <f>VLOOKUP(A1269,Arkusz1!A:C,3,FALSE)</f>
        <v>110</v>
      </c>
      <c r="F1269" s="340" t="s">
        <v>462</v>
      </c>
    </row>
    <row r="1270" spans="1:6" ht="15" x14ac:dyDescent="0.25">
      <c r="A1270" s="340" t="s">
        <v>3105</v>
      </c>
      <c r="B1270" s="340" t="s">
        <v>3106</v>
      </c>
      <c r="C1270" s="340" t="s">
        <v>3107</v>
      </c>
      <c r="D1270" s="340"/>
      <c r="E1270" s="340">
        <f>VLOOKUP(A1270,Arkusz1!A:C,3,FALSE)</f>
        <v>164.44</v>
      </c>
      <c r="F1270" s="340" t="s">
        <v>462</v>
      </c>
    </row>
    <row r="1271" spans="1:6" ht="15" x14ac:dyDescent="0.25">
      <c r="A1271" s="340" t="s">
        <v>3108</v>
      </c>
      <c r="B1271" s="340" t="s">
        <v>3109</v>
      </c>
      <c r="C1271" s="340" t="s">
        <v>3110</v>
      </c>
      <c r="D1271" s="340"/>
      <c r="E1271" s="340">
        <f>VLOOKUP(A1271,Arkusz1!A:C,3,FALSE)</f>
        <v>0</v>
      </c>
      <c r="F1271" s="340" t="s">
        <v>462</v>
      </c>
    </row>
    <row r="1272" spans="1:6" ht="15" x14ac:dyDescent="0.25">
      <c r="A1272" s="340" t="s">
        <v>3111</v>
      </c>
      <c r="B1272" s="340" t="s">
        <v>3112</v>
      </c>
      <c r="C1272" s="340" t="s">
        <v>3113</v>
      </c>
      <c r="D1272" s="340"/>
      <c r="E1272" s="340">
        <f>VLOOKUP(A1272,Arkusz1!A:C,3,FALSE)</f>
        <v>0</v>
      </c>
      <c r="F1272" s="340" t="s">
        <v>462</v>
      </c>
    </row>
    <row r="1273" spans="1:6" ht="15" x14ac:dyDescent="0.25">
      <c r="A1273" s="340" t="s">
        <v>7796</v>
      </c>
      <c r="B1273" s="340" t="s">
        <v>7795</v>
      </c>
      <c r="C1273" s="340" t="s">
        <v>7795</v>
      </c>
      <c r="D1273" s="340"/>
      <c r="E1273" s="340" t="e">
        <f>VLOOKUP(A1273,Arkusz1!A:C,3,FALSE)</f>
        <v>#N/A</v>
      </c>
      <c r="F1273" s="340" t="s">
        <v>30</v>
      </c>
    </row>
    <row r="1274" spans="1:6" ht="15" x14ac:dyDescent="0.25">
      <c r="A1274" s="340" t="s">
        <v>7794</v>
      </c>
      <c r="B1274" s="340" t="s">
        <v>7793</v>
      </c>
      <c r="C1274" s="340" t="s">
        <v>7793</v>
      </c>
      <c r="D1274" s="340"/>
      <c r="E1274" s="340">
        <f>VLOOKUP(A1274,Arkusz1!A:C,3,FALSE)</f>
        <v>0</v>
      </c>
      <c r="F1274" s="340"/>
    </row>
    <row r="1275" spans="1:6" ht="15" x14ac:dyDescent="0.25">
      <c r="A1275" s="340" t="s">
        <v>5885</v>
      </c>
      <c r="B1275" s="340" t="s">
        <v>7792</v>
      </c>
      <c r="C1275" s="340" t="s">
        <v>7792</v>
      </c>
      <c r="D1275" s="340"/>
      <c r="E1275" s="340">
        <f>VLOOKUP(A1275,Arkusz1!A:C,3,FALSE)</f>
        <v>495.36</v>
      </c>
      <c r="F1275" s="340" t="s">
        <v>46</v>
      </c>
    </row>
    <row r="1276" spans="1:6" ht="15" x14ac:dyDescent="0.25">
      <c r="A1276" s="340" t="s">
        <v>6425</v>
      </c>
      <c r="B1276" s="340" t="s">
        <v>6426</v>
      </c>
      <c r="C1276" s="340" t="s">
        <v>6427</v>
      </c>
      <c r="D1276" s="340"/>
      <c r="E1276" s="340">
        <f>VLOOKUP(A1276,Arkusz1!A:C,3,FALSE)</f>
        <v>2561.58</v>
      </c>
      <c r="F1276" s="340" t="s">
        <v>30</v>
      </c>
    </row>
    <row r="1277" spans="1:6" ht="15" x14ac:dyDescent="0.25">
      <c r="A1277" s="340" t="s">
        <v>7791</v>
      </c>
      <c r="B1277" s="340" t="s">
        <v>7790</v>
      </c>
      <c r="C1277" s="340" t="s">
        <v>7790</v>
      </c>
      <c r="D1277" s="340"/>
      <c r="E1277" s="340">
        <f>VLOOKUP(A1277,Arkusz1!A:C,3,FALSE)</f>
        <v>1149.72</v>
      </c>
      <c r="F1277" s="340" t="s">
        <v>8891</v>
      </c>
    </row>
    <row r="1278" spans="1:6" ht="15" x14ac:dyDescent="0.25">
      <c r="A1278" s="340" t="s">
        <v>3114</v>
      </c>
      <c r="B1278" s="340" t="s">
        <v>7789</v>
      </c>
      <c r="C1278" s="340" t="s">
        <v>3115</v>
      </c>
      <c r="D1278" s="340"/>
      <c r="E1278" s="340" t="e">
        <f>VLOOKUP(A1278,Arkusz1!A:C,3,FALSE)</f>
        <v>#N/A</v>
      </c>
      <c r="F1278" s="340" t="s">
        <v>30</v>
      </c>
    </row>
    <row r="1279" spans="1:6" ht="15" x14ac:dyDescent="0.25">
      <c r="A1279" s="340" t="s">
        <v>304</v>
      </c>
      <c r="B1279" s="340" t="s">
        <v>8717</v>
      </c>
      <c r="C1279" s="340" t="s">
        <v>5720</v>
      </c>
      <c r="D1279" s="340" t="s">
        <v>1511</v>
      </c>
      <c r="E1279" s="340">
        <f>VLOOKUP(A1279,Arkusz1!A:C,3,FALSE)</f>
        <v>159.15</v>
      </c>
      <c r="F1279" s="340" t="s">
        <v>30</v>
      </c>
    </row>
    <row r="1280" spans="1:6" ht="15" x14ac:dyDescent="0.25">
      <c r="A1280" s="340" t="s">
        <v>5966</v>
      </c>
      <c r="B1280" s="340" t="s">
        <v>5967</v>
      </c>
      <c r="C1280" s="340" t="s">
        <v>9290</v>
      </c>
      <c r="D1280" s="340"/>
      <c r="E1280" s="340">
        <f>VLOOKUP(A1280,Arkusz1!A:C,3,FALSE)</f>
        <v>383.6</v>
      </c>
      <c r="F1280" s="340" t="s">
        <v>30</v>
      </c>
    </row>
    <row r="1281" spans="1:6" ht="15" x14ac:dyDescent="0.25">
      <c r="A1281" s="340" t="s">
        <v>5963</v>
      </c>
      <c r="B1281" s="340" t="s">
        <v>5964</v>
      </c>
      <c r="C1281" s="340" t="s">
        <v>5965</v>
      </c>
      <c r="D1281" s="340"/>
      <c r="E1281" s="340">
        <f>VLOOKUP(A1281,Arkusz1!A:C,3,FALSE)</f>
        <v>519.4</v>
      </c>
      <c r="F1281" s="340" t="s">
        <v>30</v>
      </c>
    </row>
    <row r="1282" spans="1:6" ht="15" x14ac:dyDescent="0.25">
      <c r="A1282" s="340" t="s">
        <v>5882</v>
      </c>
      <c r="B1282" s="340" t="s">
        <v>5883</v>
      </c>
      <c r="C1282" s="340" t="s">
        <v>5884</v>
      </c>
      <c r="D1282" s="340"/>
      <c r="E1282" s="340">
        <f>VLOOKUP(A1282,Arkusz1!A:C,3,FALSE)</f>
        <v>2585</v>
      </c>
      <c r="F1282" s="340" t="s">
        <v>30</v>
      </c>
    </row>
    <row r="1283" spans="1:6" ht="15" x14ac:dyDescent="0.25">
      <c r="A1283" s="340" t="s">
        <v>8857</v>
      </c>
      <c r="B1283" s="340" t="s">
        <v>8858</v>
      </c>
      <c r="C1283" s="340" t="s">
        <v>8858</v>
      </c>
      <c r="D1283" s="340"/>
      <c r="E1283" s="340">
        <f>VLOOKUP(A1283,Arkusz1!A:C,3,FALSE)</f>
        <v>0</v>
      </c>
      <c r="F1283" s="340" t="s">
        <v>46</v>
      </c>
    </row>
    <row r="1284" spans="1:6" ht="15" x14ac:dyDescent="0.25">
      <c r="A1284" s="340" t="s">
        <v>7788</v>
      </c>
      <c r="B1284" s="340" t="s">
        <v>3116</v>
      </c>
      <c r="C1284" s="340" t="s">
        <v>3117</v>
      </c>
      <c r="D1284" s="340"/>
      <c r="E1284" s="340">
        <f>VLOOKUP(A1284,Arkusz1!A:C,3,FALSE)</f>
        <v>475</v>
      </c>
      <c r="F1284" s="340" t="s">
        <v>462</v>
      </c>
    </row>
    <row r="1285" spans="1:6" ht="15" x14ac:dyDescent="0.25">
      <c r="A1285" s="340" t="s">
        <v>7787</v>
      </c>
      <c r="B1285" s="340" t="s">
        <v>7786</v>
      </c>
      <c r="C1285" s="340" t="s">
        <v>7786</v>
      </c>
      <c r="D1285" s="340"/>
      <c r="E1285" s="340">
        <f>VLOOKUP(A1285,Arkusz1!A:C,3,FALSE)</f>
        <v>2532</v>
      </c>
      <c r="F1285" s="340" t="s">
        <v>8891</v>
      </c>
    </row>
    <row r="1286" spans="1:6" ht="15" x14ac:dyDescent="0.25">
      <c r="A1286" s="340" t="s">
        <v>7785</v>
      </c>
      <c r="B1286" s="340" t="s">
        <v>7784</v>
      </c>
      <c r="C1286" s="340" t="s">
        <v>7785</v>
      </c>
      <c r="D1286" s="340"/>
      <c r="E1286" s="340">
        <f>VLOOKUP(A1286,Arkusz1!A:C,3,FALSE)</f>
        <v>2550</v>
      </c>
      <c r="F1286" s="340" t="s">
        <v>8891</v>
      </c>
    </row>
    <row r="1287" spans="1:6" ht="15" x14ac:dyDescent="0.25">
      <c r="A1287" s="340" t="s">
        <v>7783</v>
      </c>
      <c r="B1287" s="340" t="s">
        <v>7782</v>
      </c>
      <c r="C1287" s="340" t="s">
        <v>7782</v>
      </c>
      <c r="D1287" s="340"/>
      <c r="E1287" s="340">
        <f>VLOOKUP(A1287,Arkusz1!A:C,3,FALSE)</f>
        <v>4400</v>
      </c>
      <c r="F1287" s="340" t="s">
        <v>8891</v>
      </c>
    </row>
    <row r="1288" spans="1:6" ht="15" x14ac:dyDescent="0.25">
      <c r="A1288" s="340" t="s">
        <v>6191</v>
      </c>
      <c r="B1288" s="340" t="s">
        <v>6192</v>
      </c>
      <c r="C1288" s="340" t="s">
        <v>9291</v>
      </c>
      <c r="D1288" s="340" t="s">
        <v>1511</v>
      </c>
      <c r="E1288" s="340">
        <f>VLOOKUP(A1288,Arkusz1!A:C,3,FALSE)</f>
        <v>1108.8</v>
      </c>
      <c r="F1288" s="340" t="s">
        <v>30</v>
      </c>
    </row>
    <row r="1289" spans="1:6" ht="15" x14ac:dyDescent="0.25">
      <c r="A1289" s="340" t="s">
        <v>7781</v>
      </c>
      <c r="B1289" s="340" t="s">
        <v>7780</v>
      </c>
      <c r="C1289" s="340" t="s">
        <v>7780</v>
      </c>
      <c r="D1289" s="340" t="s">
        <v>1511</v>
      </c>
      <c r="E1289" s="340">
        <f>VLOOKUP(A1289,Arkusz1!A:C,3,FALSE)</f>
        <v>82.69</v>
      </c>
      <c r="F1289" s="340" t="s">
        <v>8898</v>
      </c>
    </row>
    <row r="1290" spans="1:6" ht="15" x14ac:dyDescent="0.25">
      <c r="A1290" s="340" t="s">
        <v>305</v>
      </c>
      <c r="B1290" s="340" t="s">
        <v>306</v>
      </c>
      <c r="C1290" s="340" t="s">
        <v>307</v>
      </c>
      <c r="D1290" s="340"/>
      <c r="E1290" s="340" t="e">
        <f>VLOOKUP(A1290,Arkusz1!A:C,3,FALSE)</f>
        <v>#N/A</v>
      </c>
      <c r="F1290" s="340" t="s">
        <v>119</v>
      </c>
    </row>
    <row r="1291" spans="1:6" ht="15" x14ac:dyDescent="0.25">
      <c r="A1291" s="340" t="s">
        <v>3118</v>
      </c>
      <c r="B1291" s="340" t="s">
        <v>306</v>
      </c>
      <c r="C1291" s="340" t="s">
        <v>3119</v>
      </c>
      <c r="D1291" s="340"/>
      <c r="E1291" s="340" t="e">
        <f>VLOOKUP(A1291,Arkusz1!A:C,3,FALSE)</f>
        <v>#N/A</v>
      </c>
      <c r="F1291" s="340" t="s">
        <v>119</v>
      </c>
    </row>
    <row r="1292" spans="1:6" ht="15" x14ac:dyDescent="0.25">
      <c r="A1292" s="340" t="s">
        <v>3120</v>
      </c>
      <c r="B1292" s="340" t="s">
        <v>3121</v>
      </c>
      <c r="C1292" s="340" t="s">
        <v>3122</v>
      </c>
      <c r="D1292" s="340"/>
      <c r="E1292" s="340" t="e">
        <f>VLOOKUP(A1292,Arkusz1!A:C,3,FALSE)</f>
        <v>#N/A</v>
      </c>
      <c r="F1292" s="340" t="s">
        <v>119</v>
      </c>
    </row>
    <row r="1293" spans="1:6" ht="15" x14ac:dyDescent="0.25">
      <c r="A1293" s="340" t="s">
        <v>3123</v>
      </c>
      <c r="B1293" s="340" t="s">
        <v>3124</v>
      </c>
      <c r="C1293" s="340" t="s">
        <v>3125</v>
      </c>
      <c r="D1293" s="340"/>
      <c r="E1293" s="340" t="e">
        <f>VLOOKUP(A1293,Arkusz1!A:C,3,FALSE)</f>
        <v>#N/A</v>
      </c>
      <c r="F1293" s="340" t="s">
        <v>119</v>
      </c>
    </row>
    <row r="1294" spans="1:6" ht="15" x14ac:dyDescent="0.25">
      <c r="A1294" s="340" t="s">
        <v>308</v>
      </c>
      <c r="B1294" s="340" t="s">
        <v>309</v>
      </c>
      <c r="C1294" s="340" t="s">
        <v>310</v>
      </c>
      <c r="D1294" s="340" t="s">
        <v>1511</v>
      </c>
      <c r="E1294" s="340">
        <f>VLOOKUP(A1294,Arkusz1!A:C,3,FALSE)</f>
        <v>37.54</v>
      </c>
      <c r="F1294" s="340" t="s">
        <v>119</v>
      </c>
    </row>
    <row r="1295" spans="1:6" ht="15" x14ac:dyDescent="0.25">
      <c r="A1295" s="340" t="s">
        <v>311</v>
      </c>
      <c r="B1295" s="340" t="s">
        <v>312</v>
      </c>
      <c r="C1295" s="340" t="s">
        <v>313</v>
      </c>
      <c r="D1295" s="340" t="s">
        <v>1511</v>
      </c>
      <c r="E1295" s="340">
        <f>VLOOKUP(A1295,Arkusz1!A:C,3,FALSE)</f>
        <v>0</v>
      </c>
      <c r="F1295" s="340" t="s">
        <v>119</v>
      </c>
    </row>
    <row r="1296" spans="1:6" ht="15" x14ac:dyDescent="0.25">
      <c r="A1296" s="340" t="s">
        <v>3129</v>
      </c>
      <c r="B1296" s="340" t="s">
        <v>3127</v>
      </c>
      <c r="C1296" s="340" t="s">
        <v>9292</v>
      </c>
      <c r="D1296" s="340" t="s">
        <v>1511</v>
      </c>
      <c r="E1296" s="340">
        <f>VLOOKUP(A1296,Arkusz1!A:C,3,FALSE)</f>
        <v>35.119999999999997</v>
      </c>
      <c r="F1296" s="340" t="s">
        <v>119</v>
      </c>
    </row>
    <row r="1297" spans="1:6" ht="15" x14ac:dyDescent="0.25">
      <c r="A1297" s="340" t="s">
        <v>3126</v>
      </c>
      <c r="B1297" s="340" t="s">
        <v>3127</v>
      </c>
      <c r="C1297" s="340" t="s">
        <v>3128</v>
      </c>
      <c r="D1297" s="340"/>
      <c r="E1297" s="340" t="e">
        <f>VLOOKUP(A1297,Arkusz1!A:C,3,FALSE)</f>
        <v>#N/A</v>
      </c>
      <c r="F1297" s="340" t="s">
        <v>119</v>
      </c>
    </row>
    <row r="1298" spans="1:6" ht="15" x14ac:dyDescent="0.25">
      <c r="A1298" s="340" t="s">
        <v>314</v>
      </c>
      <c r="B1298" s="340" t="s">
        <v>315</v>
      </c>
      <c r="C1298" s="340" t="s">
        <v>316</v>
      </c>
      <c r="D1298" s="340" t="s">
        <v>1511</v>
      </c>
      <c r="E1298" s="340">
        <f>VLOOKUP(A1298,Arkusz1!A:C,3,FALSE)</f>
        <v>29.53</v>
      </c>
      <c r="F1298" s="340" t="s">
        <v>119</v>
      </c>
    </row>
    <row r="1299" spans="1:6" ht="15" x14ac:dyDescent="0.25">
      <c r="A1299" s="340" t="s">
        <v>3130</v>
      </c>
      <c r="B1299" s="340" t="s">
        <v>3131</v>
      </c>
      <c r="C1299" s="340" t="s">
        <v>3132</v>
      </c>
      <c r="D1299" s="340"/>
      <c r="E1299" s="340" t="e">
        <f>VLOOKUP(A1299,Arkusz1!A:C,3,FALSE)</f>
        <v>#N/A</v>
      </c>
      <c r="F1299" s="340" t="s">
        <v>119</v>
      </c>
    </row>
    <row r="1300" spans="1:6" ht="15" x14ac:dyDescent="0.25">
      <c r="A1300" s="340" t="s">
        <v>317</v>
      </c>
      <c r="B1300" s="340" t="s">
        <v>318</v>
      </c>
      <c r="C1300" s="340" t="s">
        <v>319</v>
      </c>
      <c r="D1300" s="340"/>
      <c r="E1300" s="340" t="e">
        <f>VLOOKUP(A1300,Arkusz1!A:C,3,FALSE)</f>
        <v>#N/A</v>
      </c>
      <c r="F1300" s="340" t="s">
        <v>119</v>
      </c>
    </row>
    <row r="1301" spans="1:6" ht="15" x14ac:dyDescent="0.25">
      <c r="A1301" s="340" t="s">
        <v>3133</v>
      </c>
      <c r="B1301" s="340" t="s">
        <v>3134</v>
      </c>
      <c r="C1301" s="340" t="s">
        <v>3135</v>
      </c>
      <c r="D1301" s="340"/>
      <c r="E1301" s="340" t="e">
        <f>VLOOKUP(A1301,Arkusz1!A:C,3,FALSE)</f>
        <v>#N/A</v>
      </c>
      <c r="F1301" s="340" t="s">
        <v>119</v>
      </c>
    </row>
    <row r="1302" spans="1:6" ht="15" x14ac:dyDescent="0.25">
      <c r="A1302" s="340" t="s">
        <v>3136</v>
      </c>
      <c r="B1302" s="340" t="s">
        <v>3137</v>
      </c>
      <c r="C1302" s="340" t="s">
        <v>3138</v>
      </c>
      <c r="D1302" s="340"/>
      <c r="E1302" s="340" t="e">
        <f>VLOOKUP(A1302,Arkusz1!A:C,3,FALSE)</f>
        <v>#N/A</v>
      </c>
      <c r="F1302" s="340" t="s">
        <v>119</v>
      </c>
    </row>
    <row r="1303" spans="1:6" ht="15" x14ac:dyDescent="0.25">
      <c r="A1303" s="340" t="s">
        <v>320</v>
      </c>
      <c r="B1303" s="340" t="s">
        <v>321</v>
      </c>
      <c r="C1303" s="340" t="s">
        <v>9293</v>
      </c>
      <c r="D1303" s="340"/>
      <c r="E1303" s="340" t="e">
        <f>VLOOKUP(A1303,Arkusz1!A:C,3,FALSE)</f>
        <v>#N/A</v>
      </c>
      <c r="F1303" s="340" t="s">
        <v>119</v>
      </c>
    </row>
    <row r="1304" spans="1:6" ht="15" x14ac:dyDescent="0.25">
      <c r="A1304" s="340" t="s">
        <v>3139</v>
      </c>
      <c r="B1304" s="340" t="s">
        <v>3140</v>
      </c>
      <c r="C1304" s="340" t="s">
        <v>3141</v>
      </c>
      <c r="D1304" s="340"/>
      <c r="E1304" s="340" t="e">
        <f>VLOOKUP(A1304,Arkusz1!A:C,3,FALSE)</f>
        <v>#N/A</v>
      </c>
      <c r="F1304" s="340" t="s">
        <v>119</v>
      </c>
    </row>
    <row r="1305" spans="1:6" ht="15" x14ac:dyDescent="0.25">
      <c r="A1305" s="340" t="s">
        <v>322</v>
      </c>
      <c r="B1305" s="340" t="s">
        <v>323</v>
      </c>
      <c r="C1305" s="340" t="s">
        <v>324</v>
      </c>
      <c r="D1305" s="340" t="s">
        <v>1511</v>
      </c>
      <c r="E1305" s="340">
        <f>VLOOKUP(A1305,Arkusz1!A:C,3,FALSE)</f>
        <v>38.96</v>
      </c>
      <c r="F1305" s="340" t="s">
        <v>119</v>
      </c>
    </row>
    <row r="1306" spans="1:6" ht="15" x14ac:dyDescent="0.25">
      <c r="A1306" s="340" t="s">
        <v>325</v>
      </c>
      <c r="B1306" s="340" t="s">
        <v>326</v>
      </c>
      <c r="C1306" s="340" t="s">
        <v>316</v>
      </c>
      <c r="D1306" s="340" t="s">
        <v>1511</v>
      </c>
      <c r="E1306" s="340">
        <f>VLOOKUP(A1306,Arkusz1!A:C,3,FALSE)</f>
        <v>35.26</v>
      </c>
      <c r="F1306" s="340" t="s">
        <v>119</v>
      </c>
    </row>
    <row r="1307" spans="1:6" ht="15" x14ac:dyDescent="0.25">
      <c r="A1307" s="340" t="s">
        <v>7779</v>
      </c>
      <c r="B1307" s="340" t="s">
        <v>7778</v>
      </c>
      <c r="C1307" s="340" t="s">
        <v>7778</v>
      </c>
      <c r="D1307" s="340"/>
      <c r="E1307" s="340" t="e">
        <f>VLOOKUP(A1307,Arkusz1!A:C,3,FALSE)</f>
        <v>#N/A</v>
      </c>
      <c r="F1307" s="340" t="s">
        <v>119</v>
      </c>
    </row>
    <row r="1308" spans="1:6" ht="15" x14ac:dyDescent="0.25">
      <c r="A1308" s="340" t="s">
        <v>2073</v>
      </c>
      <c r="B1308" s="340" t="s">
        <v>3142</v>
      </c>
      <c r="C1308" s="340" t="s">
        <v>3143</v>
      </c>
      <c r="D1308" s="340"/>
      <c r="E1308" s="340">
        <f>VLOOKUP(A1308,Arkusz1!A:C,3,FALSE)</f>
        <v>47.5</v>
      </c>
      <c r="F1308" s="340" t="s">
        <v>119</v>
      </c>
    </row>
    <row r="1309" spans="1:6" ht="15" x14ac:dyDescent="0.25">
      <c r="A1309" s="340" t="s">
        <v>2072</v>
      </c>
      <c r="B1309" s="340" t="s">
        <v>3144</v>
      </c>
      <c r="C1309" s="340" t="s">
        <v>3145</v>
      </c>
      <c r="D1309" s="340"/>
      <c r="E1309" s="340">
        <f>VLOOKUP(A1309,Arkusz1!A:C,3,FALSE)</f>
        <v>69.64</v>
      </c>
      <c r="F1309" s="340" t="s">
        <v>119</v>
      </c>
    </row>
    <row r="1310" spans="1:6" ht="15" x14ac:dyDescent="0.25">
      <c r="A1310" s="340" t="s">
        <v>327</v>
      </c>
      <c r="B1310" s="340" t="s">
        <v>328</v>
      </c>
      <c r="C1310" s="340" t="s">
        <v>328</v>
      </c>
      <c r="D1310" s="340" t="s">
        <v>1511</v>
      </c>
      <c r="E1310" s="340">
        <f>VLOOKUP(A1310,Arkusz1!A:C,3,FALSE)</f>
        <v>4.92</v>
      </c>
      <c r="F1310" s="340" t="s">
        <v>119</v>
      </c>
    </row>
    <row r="1311" spans="1:6" ht="15" x14ac:dyDescent="0.25">
      <c r="A1311" s="340" t="s">
        <v>7777</v>
      </c>
      <c r="B1311" s="340" t="s">
        <v>329</v>
      </c>
      <c r="C1311" s="340" t="s">
        <v>330</v>
      </c>
      <c r="D1311" s="340" t="s">
        <v>1511</v>
      </c>
      <c r="E1311" s="340">
        <f>VLOOKUP(A1311,Arkusz1!A:C,3,FALSE)</f>
        <v>52.81</v>
      </c>
      <c r="F1311" s="340" t="s">
        <v>119</v>
      </c>
    </row>
    <row r="1312" spans="1:6" ht="15" x14ac:dyDescent="0.25">
      <c r="A1312" s="340" t="s">
        <v>7776</v>
      </c>
      <c r="B1312" s="340" t="s">
        <v>331</v>
      </c>
      <c r="C1312" s="340" t="s">
        <v>332</v>
      </c>
      <c r="D1312" s="340" t="s">
        <v>1511</v>
      </c>
      <c r="E1312" s="340">
        <f>VLOOKUP(A1312,Arkusz1!A:C,3,FALSE)</f>
        <v>66.930000000000007</v>
      </c>
      <c r="F1312" s="340" t="s">
        <v>119</v>
      </c>
    </row>
    <row r="1313" spans="1:6" ht="15" x14ac:dyDescent="0.25">
      <c r="A1313" s="340" t="s">
        <v>7775</v>
      </c>
      <c r="B1313" s="340" t="s">
        <v>3146</v>
      </c>
      <c r="C1313" s="340" t="s">
        <v>3146</v>
      </c>
      <c r="D1313" s="340"/>
      <c r="E1313" s="340" t="e">
        <f>VLOOKUP(A1313,Arkusz1!A:C,3,FALSE)</f>
        <v>#N/A</v>
      </c>
      <c r="F1313" s="340" t="s">
        <v>119</v>
      </c>
    </row>
    <row r="1314" spans="1:6" ht="15" x14ac:dyDescent="0.25">
      <c r="A1314" s="340" t="s">
        <v>1942</v>
      </c>
      <c r="B1314" s="340" t="s">
        <v>7774</v>
      </c>
      <c r="C1314" s="340" t="s">
        <v>7774</v>
      </c>
      <c r="D1314" s="340"/>
      <c r="E1314" s="340">
        <f>VLOOKUP(A1314,Arkusz1!A:C,3,FALSE)</f>
        <v>0</v>
      </c>
      <c r="F1314" s="340" t="s">
        <v>462</v>
      </c>
    </row>
    <row r="1315" spans="1:6" ht="15" x14ac:dyDescent="0.25">
      <c r="A1315" s="340" t="s">
        <v>1941</v>
      </c>
      <c r="B1315" s="340" t="s">
        <v>7773</v>
      </c>
      <c r="C1315" s="340" t="s">
        <v>7773</v>
      </c>
      <c r="D1315" s="340"/>
      <c r="E1315" s="340">
        <f>VLOOKUP(A1315,Arkusz1!A:C,3,FALSE)</f>
        <v>0</v>
      </c>
      <c r="F1315" s="340" t="s">
        <v>462</v>
      </c>
    </row>
    <row r="1316" spans="1:6" ht="15" x14ac:dyDescent="0.25">
      <c r="A1316" s="340" t="s">
        <v>333</v>
      </c>
      <c r="B1316" s="340" t="s">
        <v>334</v>
      </c>
      <c r="C1316" s="340" t="s">
        <v>335</v>
      </c>
      <c r="D1316" s="340" t="s">
        <v>1511</v>
      </c>
      <c r="E1316" s="340">
        <f>VLOOKUP(A1316,Arkusz1!A:C,3,FALSE)</f>
        <v>44.71</v>
      </c>
      <c r="F1316" s="340" t="s">
        <v>50</v>
      </c>
    </row>
    <row r="1317" spans="1:6" ht="15" x14ac:dyDescent="0.25">
      <c r="A1317" s="340" t="s">
        <v>336</v>
      </c>
      <c r="B1317" s="340" t="s">
        <v>337</v>
      </c>
      <c r="C1317" s="340" t="s">
        <v>338</v>
      </c>
      <c r="D1317" s="340" t="s">
        <v>1511</v>
      </c>
      <c r="E1317" s="340">
        <f>VLOOKUP(A1317,Arkusz1!A:C,3,FALSE)</f>
        <v>62.15</v>
      </c>
      <c r="F1317" s="340" t="s">
        <v>50</v>
      </c>
    </row>
    <row r="1318" spans="1:6" ht="15" x14ac:dyDescent="0.25">
      <c r="A1318" s="340" t="s">
        <v>339</v>
      </c>
      <c r="B1318" s="340" t="s">
        <v>340</v>
      </c>
      <c r="C1318" s="340" t="s">
        <v>341</v>
      </c>
      <c r="D1318" s="340" t="s">
        <v>1511</v>
      </c>
      <c r="E1318" s="340">
        <f>VLOOKUP(A1318,Arkusz1!A:C,3,FALSE)</f>
        <v>11.68</v>
      </c>
      <c r="F1318" s="340" t="s">
        <v>50</v>
      </c>
    </row>
    <row r="1319" spans="1:6" ht="15" x14ac:dyDescent="0.25">
      <c r="A1319" s="340" t="s">
        <v>342</v>
      </c>
      <c r="B1319" s="340" t="s">
        <v>343</v>
      </c>
      <c r="C1319" s="340" t="s">
        <v>344</v>
      </c>
      <c r="D1319" s="340" t="s">
        <v>1511</v>
      </c>
      <c r="E1319" s="340">
        <f>VLOOKUP(A1319,Arkusz1!A:C,3,FALSE)</f>
        <v>70.47</v>
      </c>
      <c r="F1319" s="340" t="s">
        <v>50</v>
      </c>
    </row>
    <row r="1320" spans="1:6" ht="15" x14ac:dyDescent="0.25">
      <c r="A1320" s="340" t="s">
        <v>7772</v>
      </c>
      <c r="B1320" s="340" t="s">
        <v>7771</v>
      </c>
      <c r="C1320" s="340" t="s">
        <v>7771</v>
      </c>
      <c r="D1320" s="340"/>
      <c r="E1320" s="340">
        <f>VLOOKUP(A1320,Arkusz1!A:C,3,FALSE)</f>
        <v>23.54</v>
      </c>
      <c r="F1320" s="340" t="s">
        <v>8899</v>
      </c>
    </row>
    <row r="1321" spans="1:6" ht="15" x14ac:dyDescent="0.25">
      <c r="A1321" s="340" t="s">
        <v>7770</v>
      </c>
      <c r="B1321" s="340" t="s">
        <v>7769</v>
      </c>
      <c r="C1321" s="340" t="s">
        <v>7769</v>
      </c>
      <c r="D1321" s="340"/>
      <c r="E1321" s="340">
        <f>VLOOKUP(A1321,Arkusz1!A:C,3,FALSE)</f>
        <v>3.78</v>
      </c>
      <c r="F1321" s="340" t="s">
        <v>8899</v>
      </c>
    </row>
    <row r="1322" spans="1:6" ht="15" x14ac:dyDescent="0.25">
      <c r="A1322" s="340" t="s">
        <v>7768</v>
      </c>
      <c r="B1322" s="340" t="s">
        <v>7767</v>
      </c>
      <c r="C1322" s="340" t="s">
        <v>7767</v>
      </c>
      <c r="D1322" s="340"/>
      <c r="E1322" s="340">
        <f>VLOOKUP(A1322,Arkusz1!A:C,3,FALSE)</f>
        <v>3.9</v>
      </c>
      <c r="F1322" s="340" t="s">
        <v>8899</v>
      </c>
    </row>
    <row r="1323" spans="1:6" ht="15" x14ac:dyDescent="0.25">
      <c r="A1323" s="340" t="s">
        <v>7766</v>
      </c>
      <c r="B1323" s="340" t="s">
        <v>7765</v>
      </c>
      <c r="C1323" s="340" t="s">
        <v>7765</v>
      </c>
      <c r="D1323" s="340"/>
      <c r="E1323" s="340">
        <f>VLOOKUP(A1323,Arkusz1!A:C,3,FALSE)</f>
        <v>9.98</v>
      </c>
      <c r="F1323" s="340" t="s">
        <v>8899</v>
      </c>
    </row>
    <row r="1324" spans="1:6" ht="15" x14ac:dyDescent="0.25">
      <c r="A1324" s="340" t="s">
        <v>7764</v>
      </c>
      <c r="B1324" s="340" t="s">
        <v>7763</v>
      </c>
      <c r="C1324" s="340" t="s">
        <v>7763</v>
      </c>
      <c r="D1324" s="340"/>
      <c r="E1324" s="340">
        <f>VLOOKUP(A1324,Arkusz1!A:C,3,FALSE)</f>
        <v>10.16</v>
      </c>
      <c r="F1324" s="340" t="s">
        <v>8899</v>
      </c>
    </row>
    <row r="1325" spans="1:6" ht="15" x14ac:dyDescent="0.25">
      <c r="A1325" s="340" t="s">
        <v>7762</v>
      </c>
      <c r="B1325" s="340" t="s">
        <v>7761</v>
      </c>
      <c r="C1325" s="340" t="s">
        <v>7761</v>
      </c>
      <c r="D1325" s="340"/>
      <c r="E1325" s="340">
        <f>VLOOKUP(A1325,Arkusz1!A:C,3,FALSE)</f>
        <v>6.52</v>
      </c>
      <c r="F1325" s="340" t="s">
        <v>8899</v>
      </c>
    </row>
    <row r="1326" spans="1:6" ht="15" x14ac:dyDescent="0.25">
      <c r="A1326" s="340" t="s">
        <v>7760</v>
      </c>
      <c r="B1326" s="340" t="s">
        <v>7759</v>
      </c>
      <c r="C1326" s="340" t="s">
        <v>7759</v>
      </c>
      <c r="D1326" s="340"/>
      <c r="E1326" s="340">
        <f>VLOOKUP(A1326,Arkusz1!A:C,3,FALSE)</f>
        <v>28.46</v>
      </c>
      <c r="F1326" s="340" t="s">
        <v>8899</v>
      </c>
    </row>
    <row r="1327" spans="1:6" ht="15" x14ac:dyDescent="0.25">
      <c r="A1327" s="340" t="s">
        <v>7758</v>
      </c>
      <c r="B1327" s="340" t="s">
        <v>7757</v>
      </c>
      <c r="C1327" s="340" t="s">
        <v>7757</v>
      </c>
      <c r="D1327" s="340"/>
      <c r="E1327" s="340">
        <f>VLOOKUP(A1327,Arkusz1!A:C,3,FALSE)</f>
        <v>8.6999999999999993</v>
      </c>
      <c r="F1327" s="340" t="s">
        <v>8899</v>
      </c>
    </row>
    <row r="1328" spans="1:6" ht="15" x14ac:dyDescent="0.25">
      <c r="A1328" s="340" t="s">
        <v>7756</v>
      </c>
      <c r="B1328" s="340" t="s">
        <v>7755</v>
      </c>
      <c r="C1328" s="340" t="s">
        <v>7755</v>
      </c>
      <c r="D1328" s="340"/>
      <c r="E1328" s="340">
        <f>VLOOKUP(A1328,Arkusz1!A:C,3,FALSE)</f>
        <v>7.92</v>
      </c>
      <c r="F1328" s="340" t="s">
        <v>8899</v>
      </c>
    </row>
    <row r="1329" spans="1:6" ht="15" x14ac:dyDescent="0.25">
      <c r="A1329" s="340" t="s">
        <v>7754</v>
      </c>
      <c r="B1329" s="340" t="s">
        <v>7753</v>
      </c>
      <c r="C1329" s="340" t="s">
        <v>7753</v>
      </c>
      <c r="D1329" s="340"/>
      <c r="E1329" s="340">
        <f>VLOOKUP(A1329,Arkusz1!A:C,3,FALSE)</f>
        <v>1.64</v>
      </c>
      <c r="F1329" s="340" t="s">
        <v>8899</v>
      </c>
    </row>
    <row r="1330" spans="1:6" ht="15" x14ac:dyDescent="0.25">
      <c r="A1330" s="340" t="s">
        <v>7752</v>
      </c>
      <c r="B1330" s="340" t="s">
        <v>7751</v>
      </c>
      <c r="C1330" s="340" t="s">
        <v>7751</v>
      </c>
      <c r="D1330" s="340"/>
      <c r="E1330" s="340">
        <f>VLOOKUP(A1330,Arkusz1!A:C,3,FALSE)</f>
        <v>2.9</v>
      </c>
      <c r="F1330" s="340" t="s">
        <v>8899</v>
      </c>
    </row>
    <row r="1331" spans="1:6" ht="15" x14ac:dyDescent="0.25">
      <c r="A1331" s="340" t="s">
        <v>5976</v>
      </c>
      <c r="B1331" s="340" t="s">
        <v>5977</v>
      </c>
      <c r="C1331" s="340" t="s">
        <v>5977</v>
      </c>
      <c r="D1331" s="340"/>
      <c r="E1331" s="340">
        <f>VLOOKUP(A1331,Arkusz1!A:C,3,FALSE)</f>
        <v>72.22</v>
      </c>
      <c r="F1331" s="340" t="s">
        <v>30</v>
      </c>
    </row>
    <row r="1332" spans="1:6" ht="15" x14ac:dyDescent="0.25">
      <c r="A1332" s="340" t="s">
        <v>5978</v>
      </c>
      <c r="B1332" s="340" t="s">
        <v>5979</v>
      </c>
      <c r="C1332" s="340" t="s">
        <v>5979</v>
      </c>
      <c r="D1332" s="340"/>
      <c r="E1332" s="340">
        <f>VLOOKUP(A1332,Arkusz1!A:C,3,FALSE)</f>
        <v>130</v>
      </c>
      <c r="F1332" s="340" t="s">
        <v>30</v>
      </c>
    </row>
    <row r="1333" spans="1:6" ht="15" x14ac:dyDescent="0.25">
      <c r="A1333" s="340" t="s">
        <v>5980</v>
      </c>
      <c r="B1333" s="340" t="s">
        <v>5981</v>
      </c>
      <c r="C1333" s="340" t="s">
        <v>5981</v>
      </c>
      <c r="D1333" s="340"/>
      <c r="E1333" s="340">
        <f>VLOOKUP(A1333,Arkusz1!A:C,3,FALSE)</f>
        <v>72.22</v>
      </c>
      <c r="F1333" s="340" t="s">
        <v>30</v>
      </c>
    </row>
    <row r="1334" spans="1:6" ht="15" x14ac:dyDescent="0.25">
      <c r="A1334" s="340" t="s">
        <v>5982</v>
      </c>
      <c r="B1334" s="340" t="s">
        <v>5983</v>
      </c>
      <c r="C1334" s="340" t="s">
        <v>5983</v>
      </c>
      <c r="D1334" s="340"/>
      <c r="E1334" s="340">
        <f>VLOOKUP(A1334,Arkusz1!A:C,3,FALSE)</f>
        <v>130</v>
      </c>
      <c r="F1334" s="340" t="s">
        <v>30</v>
      </c>
    </row>
    <row r="1335" spans="1:6" ht="15" x14ac:dyDescent="0.25">
      <c r="A1335" s="340" t="s">
        <v>345</v>
      </c>
      <c r="B1335" s="340" t="s">
        <v>346</v>
      </c>
      <c r="C1335" s="340" t="s">
        <v>347</v>
      </c>
      <c r="D1335" s="340"/>
      <c r="E1335" s="340">
        <f>VLOOKUP(A1335,Arkusz1!A:C,3,FALSE)</f>
        <v>0</v>
      </c>
      <c r="F1335" s="340" t="s">
        <v>50</v>
      </c>
    </row>
    <row r="1336" spans="1:6" ht="15" x14ac:dyDescent="0.25">
      <c r="A1336" s="340" t="s">
        <v>1718</v>
      </c>
      <c r="B1336" s="340" t="s">
        <v>8859</v>
      </c>
      <c r="C1336" s="340" t="s">
        <v>9294</v>
      </c>
      <c r="D1336" s="340"/>
      <c r="E1336" s="340">
        <f>VLOOKUP(A1336,Arkusz1!A:C,3,FALSE)</f>
        <v>27.67</v>
      </c>
      <c r="F1336" s="340" t="s">
        <v>50</v>
      </c>
    </row>
    <row r="1337" spans="1:6" ht="15" x14ac:dyDescent="0.25">
      <c r="A1337" s="340" t="s">
        <v>1717</v>
      </c>
      <c r="B1337" s="340" t="s">
        <v>8860</v>
      </c>
      <c r="C1337" s="340" t="s">
        <v>9295</v>
      </c>
      <c r="D1337" s="340"/>
      <c r="E1337" s="340">
        <f>VLOOKUP(A1337,Arkusz1!A:C,3,FALSE)</f>
        <v>27.67</v>
      </c>
      <c r="F1337" s="340" t="s">
        <v>50</v>
      </c>
    </row>
    <row r="1338" spans="1:6" ht="15" x14ac:dyDescent="0.25">
      <c r="A1338" s="340" t="s">
        <v>5778</v>
      </c>
      <c r="B1338" s="340" t="s">
        <v>8861</v>
      </c>
      <c r="C1338" s="340" t="s">
        <v>9296</v>
      </c>
      <c r="D1338" s="340"/>
      <c r="E1338" s="340">
        <f>VLOOKUP(A1338,Arkusz1!A:C,3,FALSE)</f>
        <v>23</v>
      </c>
      <c r="F1338" s="340" t="s">
        <v>50</v>
      </c>
    </row>
    <row r="1339" spans="1:6" ht="15" x14ac:dyDescent="0.25">
      <c r="A1339" s="340" t="s">
        <v>348</v>
      </c>
      <c r="B1339" s="340" t="s">
        <v>349</v>
      </c>
      <c r="C1339" s="340" t="s">
        <v>350</v>
      </c>
      <c r="D1339" s="340" t="s">
        <v>1511</v>
      </c>
      <c r="E1339" s="340">
        <f>VLOOKUP(A1339,Arkusz1!A:C,3,FALSE)</f>
        <v>34.799999999999997</v>
      </c>
      <c r="F1339" s="340" t="s">
        <v>119</v>
      </c>
    </row>
    <row r="1340" spans="1:6" ht="15" x14ac:dyDescent="0.25">
      <c r="A1340" s="340" t="s">
        <v>351</v>
      </c>
      <c r="B1340" s="340" t="s">
        <v>352</v>
      </c>
      <c r="C1340" s="340" t="s">
        <v>353</v>
      </c>
      <c r="D1340" s="340" t="s">
        <v>1511</v>
      </c>
      <c r="E1340" s="340">
        <f>VLOOKUP(A1340,Arkusz1!A:C,3,FALSE)</f>
        <v>17.420000000000002</v>
      </c>
      <c r="F1340" s="340" t="s">
        <v>119</v>
      </c>
    </row>
    <row r="1341" spans="1:6" ht="15" x14ac:dyDescent="0.25">
      <c r="A1341" s="340" t="s">
        <v>7750</v>
      </c>
      <c r="B1341" s="340" t="s">
        <v>354</v>
      </c>
      <c r="C1341" s="340" t="s">
        <v>354</v>
      </c>
      <c r="D1341" s="340" t="s">
        <v>1511</v>
      </c>
      <c r="E1341" s="340">
        <f>VLOOKUP(A1341,Arkusz1!A:C,3,FALSE)</f>
        <v>42</v>
      </c>
      <c r="F1341" s="340" t="s">
        <v>50</v>
      </c>
    </row>
    <row r="1342" spans="1:6" ht="15" x14ac:dyDescent="0.25">
      <c r="A1342" s="340" t="s">
        <v>3147</v>
      </c>
      <c r="B1342" s="340" t="s">
        <v>3148</v>
      </c>
      <c r="C1342" s="340" t="s">
        <v>3149</v>
      </c>
      <c r="D1342" s="340"/>
      <c r="E1342" s="340" t="e">
        <f>VLOOKUP(A1342,Arkusz1!A:C,3,FALSE)</f>
        <v>#N/A</v>
      </c>
      <c r="F1342" s="340" t="s">
        <v>119</v>
      </c>
    </row>
    <row r="1343" spans="1:6" ht="15" x14ac:dyDescent="0.25">
      <c r="A1343" s="340" t="s">
        <v>2075</v>
      </c>
      <c r="B1343" s="340" t="s">
        <v>3150</v>
      </c>
      <c r="C1343" s="340" t="s">
        <v>3148</v>
      </c>
      <c r="D1343" s="340" t="s">
        <v>1511</v>
      </c>
      <c r="E1343" s="340">
        <f>VLOOKUP(A1343,Arkusz1!A:C,3,FALSE)</f>
        <v>90</v>
      </c>
      <c r="F1343" s="340" t="s">
        <v>119</v>
      </c>
    </row>
    <row r="1344" spans="1:6" ht="15" x14ac:dyDescent="0.25">
      <c r="A1344" s="340" t="s">
        <v>355</v>
      </c>
      <c r="B1344" s="340" t="s">
        <v>7749</v>
      </c>
      <c r="C1344" s="340" t="s">
        <v>356</v>
      </c>
      <c r="D1344" s="340" t="s">
        <v>1511</v>
      </c>
      <c r="E1344" s="340">
        <f>VLOOKUP(A1344,Arkusz1!A:C,3,FALSE)</f>
        <v>66.64</v>
      </c>
      <c r="F1344" s="340" t="s">
        <v>119</v>
      </c>
    </row>
    <row r="1345" spans="1:6" ht="15" x14ac:dyDescent="0.25">
      <c r="A1345" s="340" t="s">
        <v>2076</v>
      </c>
      <c r="B1345" s="340" t="s">
        <v>7748</v>
      </c>
      <c r="C1345" s="340" t="s">
        <v>7749</v>
      </c>
      <c r="D1345" s="340"/>
      <c r="E1345" s="340">
        <f>VLOOKUP(A1345,Arkusz1!A:C,3,FALSE)</f>
        <v>108</v>
      </c>
      <c r="F1345" s="340" t="s">
        <v>119</v>
      </c>
    </row>
    <row r="1346" spans="1:6" ht="15" x14ac:dyDescent="0.25">
      <c r="A1346" s="340" t="s">
        <v>357</v>
      </c>
      <c r="B1346" s="340" t="s">
        <v>358</v>
      </c>
      <c r="C1346" s="340" t="s">
        <v>359</v>
      </c>
      <c r="D1346" s="340" t="s">
        <v>1511</v>
      </c>
      <c r="E1346" s="340">
        <f>VLOOKUP(A1346,Arkusz1!A:C,3,FALSE)</f>
        <v>117.2</v>
      </c>
      <c r="F1346" s="340" t="s">
        <v>119</v>
      </c>
    </row>
    <row r="1347" spans="1:6" ht="15" x14ac:dyDescent="0.25">
      <c r="A1347" s="340" t="s">
        <v>2077</v>
      </c>
      <c r="B1347" s="340" t="s">
        <v>3151</v>
      </c>
      <c r="C1347" s="340" t="s">
        <v>3152</v>
      </c>
      <c r="D1347" s="340" t="s">
        <v>1511</v>
      </c>
      <c r="E1347" s="340">
        <f>VLOOKUP(A1347,Arkusz1!A:C,3,FALSE)</f>
        <v>120.2</v>
      </c>
      <c r="F1347" s="340" t="s">
        <v>119</v>
      </c>
    </row>
    <row r="1348" spans="1:6" ht="15" x14ac:dyDescent="0.25">
      <c r="A1348" s="340" t="s">
        <v>360</v>
      </c>
      <c r="B1348" s="340" t="s">
        <v>361</v>
      </c>
      <c r="C1348" s="340" t="s">
        <v>362</v>
      </c>
      <c r="D1348" s="340" t="s">
        <v>1511</v>
      </c>
      <c r="E1348" s="340">
        <f>VLOOKUP(A1348,Arkusz1!A:C,3,FALSE)</f>
        <v>158.6</v>
      </c>
      <c r="F1348" s="340" t="s">
        <v>119</v>
      </c>
    </row>
    <row r="1349" spans="1:6" ht="15" x14ac:dyDescent="0.25">
      <c r="A1349" s="340" t="s">
        <v>7747</v>
      </c>
      <c r="B1349" s="340" t="s">
        <v>363</v>
      </c>
      <c r="C1349" s="340" t="s">
        <v>363</v>
      </c>
      <c r="D1349" s="340" t="s">
        <v>1511</v>
      </c>
      <c r="E1349" s="340">
        <f>VLOOKUP(A1349,Arkusz1!A:C,3,FALSE)</f>
        <v>0</v>
      </c>
      <c r="F1349" s="340" t="s">
        <v>119</v>
      </c>
    </row>
    <row r="1350" spans="1:6" ht="15" x14ac:dyDescent="0.25">
      <c r="A1350" s="340" t="s">
        <v>7746</v>
      </c>
      <c r="B1350" s="340" t="s">
        <v>364</v>
      </c>
      <c r="C1350" s="340" t="s">
        <v>364</v>
      </c>
      <c r="D1350" s="340" t="s">
        <v>1511</v>
      </c>
      <c r="E1350" s="340">
        <f>VLOOKUP(A1350,Arkusz1!A:C,3,FALSE)</f>
        <v>283.43</v>
      </c>
      <c r="F1350" s="340" t="s">
        <v>119</v>
      </c>
    </row>
    <row r="1351" spans="1:6" ht="15" x14ac:dyDescent="0.25">
      <c r="A1351" s="340" t="s">
        <v>365</v>
      </c>
      <c r="B1351" s="340" t="s">
        <v>366</v>
      </c>
      <c r="C1351" s="340" t="s">
        <v>367</v>
      </c>
      <c r="D1351" s="340" t="s">
        <v>1511</v>
      </c>
      <c r="E1351" s="340">
        <f>VLOOKUP(A1351,Arkusz1!A:C,3,FALSE)</f>
        <v>0</v>
      </c>
      <c r="F1351" s="340" t="s">
        <v>119</v>
      </c>
    </row>
    <row r="1352" spans="1:6" ht="15" x14ac:dyDescent="0.25">
      <c r="A1352" s="340" t="s">
        <v>7745</v>
      </c>
      <c r="B1352" s="340" t="s">
        <v>3153</v>
      </c>
      <c r="C1352" s="340" t="s">
        <v>3154</v>
      </c>
      <c r="D1352" s="340"/>
      <c r="E1352" s="340" t="e">
        <f>VLOOKUP(A1352,Arkusz1!A:C,3,FALSE)</f>
        <v>#N/A</v>
      </c>
      <c r="F1352" s="340" t="s">
        <v>119</v>
      </c>
    </row>
    <row r="1353" spans="1:6" ht="15" x14ac:dyDescent="0.25">
      <c r="A1353" s="340" t="s">
        <v>2124</v>
      </c>
      <c r="B1353" s="340" t="s">
        <v>3155</v>
      </c>
      <c r="C1353" s="340" t="s">
        <v>3155</v>
      </c>
      <c r="D1353" s="340" t="s">
        <v>1511</v>
      </c>
      <c r="E1353" s="340">
        <f>VLOOKUP(A1353,Arkusz1!A:C,3,FALSE)</f>
        <v>17.940000000000001</v>
      </c>
      <c r="F1353" s="340" t="s">
        <v>119</v>
      </c>
    </row>
    <row r="1354" spans="1:6" ht="15" x14ac:dyDescent="0.25">
      <c r="A1354" s="340" t="s">
        <v>7744</v>
      </c>
      <c r="B1354" s="340" t="s">
        <v>3156</v>
      </c>
      <c r="C1354" s="340" t="s">
        <v>3156</v>
      </c>
      <c r="D1354" s="340"/>
      <c r="E1354" s="340" t="e">
        <f>VLOOKUP(A1354,Arkusz1!A:C,3,FALSE)</f>
        <v>#N/A</v>
      </c>
      <c r="F1354" s="340" t="s">
        <v>119</v>
      </c>
    </row>
    <row r="1355" spans="1:6" ht="15" x14ac:dyDescent="0.25">
      <c r="A1355" s="340" t="s">
        <v>7743</v>
      </c>
      <c r="B1355" s="340" t="s">
        <v>7742</v>
      </c>
      <c r="C1355" s="340" t="s">
        <v>7742</v>
      </c>
      <c r="D1355" s="340"/>
      <c r="E1355" s="340">
        <f>VLOOKUP(A1355,Arkusz1!A:C,3,FALSE)</f>
        <v>0</v>
      </c>
      <c r="F1355" s="340" t="s">
        <v>1642</v>
      </c>
    </row>
    <row r="1356" spans="1:6" ht="15" x14ac:dyDescent="0.25">
      <c r="A1356" s="340" t="s">
        <v>7741</v>
      </c>
      <c r="B1356" s="340" t="s">
        <v>7740</v>
      </c>
      <c r="C1356" s="340" t="s">
        <v>7740</v>
      </c>
      <c r="D1356" s="340"/>
      <c r="E1356" s="340">
        <f>VLOOKUP(A1356,Arkusz1!A:C,3,FALSE)</f>
        <v>0</v>
      </c>
      <c r="F1356" s="340" t="s">
        <v>1642</v>
      </c>
    </row>
    <row r="1357" spans="1:6" ht="15" x14ac:dyDescent="0.25">
      <c r="A1357" s="340" t="s">
        <v>6686</v>
      </c>
      <c r="B1357" s="340" t="s">
        <v>6687</v>
      </c>
      <c r="C1357" s="340" t="s">
        <v>6687</v>
      </c>
      <c r="D1357" s="340"/>
      <c r="E1357" s="340">
        <f>VLOOKUP(A1357,Arkusz1!A:C,3,FALSE)</f>
        <v>17891.28</v>
      </c>
      <c r="F1357" s="340" t="s">
        <v>6685</v>
      </c>
    </row>
    <row r="1358" spans="1:6" ht="15" x14ac:dyDescent="0.25">
      <c r="A1358" s="340" t="s">
        <v>6694</v>
      </c>
      <c r="B1358" s="340" t="s">
        <v>7739</v>
      </c>
      <c r="C1358" s="340" t="s">
        <v>7739</v>
      </c>
      <c r="D1358" s="340" t="s">
        <v>1511</v>
      </c>
      <c r="E1358" s="340">
        <f>VLOOKUP(A1358,Arkusz1!A:C,3,FALSE)</f>
        <v>0</v>
      </c>
      <c r="F1358" s="340" t="s">
        <v>6685</v>
      </c>
    </row>
    <row r="1359" spans="1:6" ht="15" x14ac:dyDescent="0.25">
      <c r="A1359" s="340" t="s">
        <v>6688</v>
      </c>
      <c r="B1359" s="340" t="s">
        <v>6689</v>
      </c>
      <c r="C1359" s="340" t="s">
        <v>6689</v>
      </c>
      <c r="D1359" s="340"/>
      <c r="E1359" s="340">
        <f>VLOOKUP(A1359,Arkusz1!A:C,3,FALSE)</f>
        <v>109632</v>
      </c>
      <c r="F1359" s="340" t="s">
        <v>6685</v>
      </c>
    </row>
    <row r="1360" spans="1:6" ht="15" x14ac:dyDescent="0.25">
      <c r="A1360" s="340" t="s">
        <v>7738</v>
      </c>
      <c r="B1360" s="340" t="s">
        <v>7737</v>
      </c>
      <c r="C1360" s="340" t="s">
        <v>9297</v>
      </c>
      <c r="D1360" s="340" t="s">
        <v>1511</v>
      </c>
      <c r="E1360" s="340">
        <f>VLOOKUP(A1360,Arkusz1!A:C,3,FALSE)</f>
        <v>209.39</v>
      </c>
      <c r="F1360" s="340" t="s">
        <v>8898</v>
      </c>
    </row>
    <row r="1361" spans="1:6" ht="15" x14ac:dyDescent="0.25">
      <c r="A1361" s="340" t="s">
        <v>7736</v>
      </c>
      <c r="B1361" s="340" t="s">
        <v>3157</v>
      </c>
      <c r="C1361" s="340" t="s">
        <v>3157</v>
      </c>
      <c r="D1361" s="340"/>
      <c r="E1361" s="340" t="e">
        <f>VLOOKUP(A1361,Arkusz1!A:C,3,FALSE)</f>
        <v>#N/A</v>
      </c>
      <c r="F1361" s="340" t="s">
        <v>119</v>
      </c>
    </row>
    <row r="1362" spans="1:6" ht="15" x14ac:dyDescent="0.25">
      <c r="A1362" s="340" t="s">
        <v>7735</v>
      </c>
      <c r="B1362" s="340" t="s">
        <v>368</v>
      </c>
      <c r="C1362" s="340" t="s">
        <v>369</v>
      </c>
      <c r="D1362" s="340" t="s">
        <v>1511</v>
      </c>
      <c r="E1362" s="340">
        <f>VLOOKUP(A1362,Arkusz1!A:C,3,FALSE)</f>
        <v>16.100000000000001</v>
      </c>
      <c r="F1362" s="340" t="s">
        <v>119</v>
      </c>
    </row>
    <row r="1363" spans="1:6" ht="15" x14ac:dyDescent="0.25">
      <c r="A1363" s="340" t="s">
        <v>370</v>
      </c>
      <c r="B1363" s="340" t="s">
        <v>371</v>
      </c>
      <c r="C1363" s="340" t="s">
        <v>371</v>
      </c>
      <c r="D1363" s="340" t="s">
        <v>1511</v>
      </c>
      <c r="E1363" s="340">
        <f>VLOOKUP(A1363,Arkusz1!A:C,3,FALSE)</f>
        <v>71.42</v>
      </c>
      <c r="F1363" s="340" t="s">
        <v>119</v>
      </c>
    </row>
    <row r="1364" spans="1:6" ht="15" x14ac:dyDescent="0.25">
      <c r="A1364" s="340" t="s">
        <v>3158</v>
      </c>
      <c r="B1364" s="340" t="s">
        <v>7734</v>
      </c>
      <c r="C1364" s="340" t="s">
        <v>7734</v>
      </c>
      <c r="D1364" s="340"/>
      <c r="E1364" s="340">
        <f>VLOOKUP(A1364,Arkusz1!A:C,3,FALSE)</f>
        <v>0</v>
      </c>
      <c r="F1364" s="340" t="s">
        <v>462</v>
      </c>
    </row>
    <row r="1365" spans="1:6" ht="15" x14ac:dyDescent="0.25">
      <c r="A1365" s="340" t="s">
        <v>372</v>
      </c>
      <c r="B1365" s="340" t="s">
        <v>373</v>
      </c>
      <c r="C1365" s="340" t="s">
        <v>373</v>
      </c>
      <c r="D1365" s="340" t="s">
        <v>1511</v>
      </c>
      <c r="E1365" s="340">
        <f>VLOOKUP(A1365,Arkusz1!A:C,3,FALSE)</f>
        <v>12.86</v>
      </c>
      <c r="F1365" s="340" t="s">
        <v>50</v>
      </c>
    </row>
    <row r="1366" spans="1:6" ht="15" x14ac:dyDescent="0.25">
      <c r="A1366" s="340" t="s">
        <v>7733</v>
      </c>
      <c r="B1366" s="340" t="s">
        <v>7733</v>
      </c>
      <c r="C1366" s="340" t="s">
        <v>7733</v>
      </c>
      <c r="D1366" s="340"/>
      <c r="E1366" s="340">
        <f>VLOOKUP(A1366,Arkusz1!A:C,3,FALSE)</f>
        <v>0</v>
      </c>
      <c r="F1366" s="340"/>
    </row>
    <row r="1367" spans="1:6" ht="15" x14ac:dyDescent="0.25">
      <c r="A1367" s="340" t="s">
        <v>5721</v>
      </c>
      <c r="B1367" s="340" t="s">
        <v>5722</v>
      </c>
      <c r="C1367" s="340" t="s">
        <v>9298</v>
      </c>
      <c r="D1367" s="340" t="s">
        <v>1511</v>
      </c>
      <c r="E1367" s="340">
        <f>VLOOKUP(A1367,Arkusz1!A:C,3,FALSE)</f>
        <v>13.6</v>
      </c>
      <c r="F1367" s="340" t="s">
        <v>50</v>
      </c>
    </row>
    <row r="1368" spans="1:6" ht="15" x14ac:dyDescent="0.25">
      <c r="A1368" s="340" t="s">
        <v>5723</v>
      </c>
      <c r="B1368" s="340" t="s">
        <v>5724</v>
      </c>
      <c r="C1368" s="340" t="s">
        <v>9299</v>
      </c>
      <c r="D1368" s="340" t="s">
        <v>1511</v>
      </c>
      <c r="E1368" s="340">
        <f>VLOOKUP(A1368,Arkusz1!A:C,3,FALSE)</f>
        <v>9.74</v>
      </c>
      <c r="F1368" s="340" t="s">
        <v>50</v>
      </c>
    </row>
    <row r="1369" spans="1:6" ht="15" x14ac:dyDescent="0.25">
      <c r="A1369" s="340" t="s">
        <v>7732</v>
      </c>
      <c r="B1369" s="340" t="s">
        <v>7731</v>
      </c>
      <c r="C1369" s="340" t="s">
        <v>7731</v>
      </c>
      <c r="D1369" s="340"/>
      <c r="E1369" s="340">
        <f>VLOOKUP(A1369,Arkusz1!A:C,3,FALSE)</f>
        <v>444</v>
      </c>
      <c r="F1369" s="340" t="s">
        <v>8891</v>
      </c>
    </row>
    <row r="1370" spans="1:6" ht="15" x14ac:dyDescent="0.25">
      <c r="A1370" s="340" t="s">
        <v>7730</v>
      </c>
      <c r="B1370" s="340" t="s">
        <v>7729</v>
      </c>
      <c r="C1370" s="340" t="s">
        <v>7729</v>
      </c>
      <c r="D1370" s="340"/>
      <c r="E1370" s="340">
        <f>VLOOKUP(A1370,Arkusz1!A:C,3,FALSE)</f>
        <v>132.52000000000001</v>
      </c>
      <c r="F1370" s="340" t="s">
        <v>8899</v>
      </c>
    </row>
    <row r="1371" spans="1:6" ht="15" x14ac:dyDescent="0.25">
      <c r="A1371" s="340" t="s">
        <v>374</v>
      </c>
      <c r="B1371" s="340" t="s">
        <v>5832</v>
      </c>
      <c r="C1371" s="340" t="s">
        <v>9298</v>
      </c>
      <c r="D1371" s="340" t="s">
        <v>1511</v>
      </c>
      <c r="E1371" s="340">
        <f>VLOOKUP(A1371,Arkusz1!A:C,3,FALSE)</f>
        <v>11.36</v>
      </c>
      <c r="F1371" s="340" t="s">
        <v>50</v>
      </c>
    </row>
    <row r="1372" spans="1:6" ht="15" x14ac:dyDescent="0.25">
      <c r="A1372" s="340" t="s">
        <v>381</v>
      </c>
      <c r="B1372" s="340" t="s">
        <v>5833</v>
      </c>
      <c r="C1372" s="340" t="s">
        <v>9300</v>
      </c>
      <c r="D1372" s="340" t="s">
        <v>1511</v>
      </c>
      <c r="E1372" s="340">
        <f>VLOOKUP(A1372,Arkusz1!A:C,3,FALSE)</f>
        <v>14.18</v>
      </c>
      <c r="F1372" s="340" t="s">
        <v>50</v>
      </c>
    </row>
    <row r="1373" spans="1:6" ht="15" x14ac:dyDescent="0.25">
      <c r="A1373" s="340" t="s">
        <v>1688</v>
      </c>
      <c r="B1373" s="340" t="s">
        <v>3159</v>
      </c>
      <c r="C1373" s="340" t="s">
        <v>9299</v>
      </c>
      <c r="D1373" s="340" t="s">
        <v>1511</v>
      </c>
      <c r="E1373" s="340">
        <f>VLOOKUP(A1373,Arkusz1!A:C,3,FALSE)</f>
        <v>9.4</v>
      </c>
      <c r="F1373" s="340" t="s">
        <v>50</v>
      </c>
    </row>
    <row r="1374" spans="1:6" ht="15" x14ac:dyDescent="0.25">
      <c r="A1374" s="340" t="s">
        <v>375</v>
      </c>
      <c r="B1374" s="340" t="s">
        <v>376</v>
      </c>
      <c r="C1374" s="340" t="s">
        <v>9301</v>
      </c>
      <c r="D1374" s="340" t="s">
        <v>1511</v>
      </c>
      <c r="E1374" s="340">
        <f>VLOOKUP(A1374,Arkusz1!A:C,3,FALSE)</f>
        <v>4.42</v>
      </c>
      <c r="F1374" s="340" t="s">
        <v>50</v>
      </c>
    </row>
    <row r="1375" spans="1:6" ht="15" x14ac:dyDescent="0.25">
      <c r="A1375" s="340" t="s">
        <v>377</v>
      </c>
      <c r="B1375" s="340" t="s">
        <v>378</v>
      </c>
      <c r="C1375" s="340" t="s">
        <v>9302</v>
      </c>
      <c r="D1375" s="340" t="s">
        <v>1511</v>
      </c>
      <c r="E1375" s="340">
        <f>VLOOKUP(A1375,Arkusz1!A:C,3,FALSE)</f>
        <v>14.09</v>
      </c>
      <c r="F1375" s="340" t="s">
        <v>50</v>
      </c>
    </row>
    <row r="1376" spans="1:6" ht="15" x14ac:dyDescent="0.25">
      <c r="A1376" s="340" t="s">
        <v>1683</v>
      </c>
      <c r="B1376" s="340" t="s">
        <v>3160</v>
      </c>
      <c r="C1376" s="340" t="s">
        <v>9303</v>
      </c>
      <c r="D1376" s="340" t="s">
        <v>1511</v>
      </c>
      <c r="E1376" s="340">
        <f>VLOOKUP(A1376,Arkusz1!A:C,3,FALSE)</f>
        <v>10.3</v>
      </c>
      <c r="F1376" s="340" t="s">
        <v>50</v>
      </c>
    </row>
    <row r="1377" spans="1:6" ht="15" x14ac:dyDescent="0.25">
      <c r="A1377" s="340" t="s">
        <v>379</v>
      </c>
      <c r="B1377" s="340" t="s">
        <v>380</v>
      </c>
      <c r="C1377" s="340" t="s">
        <v>9304</v>
      </c>
      <c r="D1377" s="340" t="s">
        <v>1511</v>
      </c>
      <c r="E1377" s="340">
        <f>VLOOKUP(A1377,Arkusz1!A:C,3,FALSE)</f>
        <v>15.2</v>
      </c>
      <c r="F1377" s="340" t="s">
        <v>50</v>
      </c>
    </row>
    <row r="1378" spans="1:6" ht="15" x14ac:dyDescent="0.25">
      <c r="A1378" s="340" t="s">
        <v>10134</v>
      </c>
      <c r="B1378" s="340" t="s">
        <v>10135</v>
      </c>
      <c r="C1378" s="340" t="s">
        <v>10135</v>
      </c>
      <c r="D1378" s="340" t="s">
        <v>1511</v>
      </c>
      <c r="E1378" s="340">
        <f>VLOOKUP(A1378,Arkusz1!A:C,3,FALSE)</f>
        <v>30</v>
      </c>
      <c r="F1378" s="340" t="s">
        <v>50</v>
      </c>
    </row>
    <row r="1379" spans="1:6" ht="15" x14ac:dyDescent="0.25">
      <c r="A1379" s="340" t="s">
        <v>7728</v>
      </c>
      <c r="B1379" s="340" t="s">
        <v>7727</v>
      </c>
      <c r="C1379" s="340" t="s">
        <v>7727</v>
      </c>
      <c r="D1379" s="340"/>
      <c r="E1379" s="340">
        <f>VLOOKUP(A1379,Arkusz1!A:C,3,FALSE)</f>
        <v>328.26</v>
      </c>
      <c r="F1379" s="340" t="s">
        <v>8891</v>
      </c>
    </row>
    <row r="1380" spans="1:6" ht="15" x14ac:dyDescent="0.25">
      <c r="A1380" s="340" t="s">
        <v>382</v>
      </c>
      <c r="B1380" s="340" t="s">
        <v>383</v>
      </c>
      <c r="C1380" s="340" t="s">
        <v>383</v>
      </c>
      <c r="D1380" s="340" t="s">
        <v>1511</v>
      </c>
      <c r="E1380" s="340">
        <f>VLOOKUP(A1380,Arkusz1!A:C,3,FALSE)</f>
        <v>18.579999999999998</v>
      </c>
      <c r="F1380" s="340" t="s">
        <v>50</v>
      </c>
    </row>
    <row r="1381" spans="1:6" ht="15" x14ac:dyDescent="0.25">
      <c r="A1381" s="340" t="s">
        <v>384</v>
      </c>
      <c r="B1381" s="340" t="s">
        <v>385</v>
      </c>
      <c r="C1381" s="340" t="s">
        <v>385</v>
      </c>
      <c r="D1381" s="340" t="s">
        <v>1511</v>
      </c>
      <c r="E1381" s="340">
        <f>VLOOKUP(A1381,Arkusz1!A:C,3,FALSE)</f>
        <v>24.38</v>
      </c>
      <c r="F1381" s="340" t="s">
        <v>50</v>
      </c>
    </row>
    <row r="1382" spans="1:6" ht="15" x14ac:dyDescent="0.25">
      <c r="A1382" s="340" t="s">
        <v>386</v>
      </c>
      <c r="B1382" s="340" t="s">
        <v>387</v>
      </c>
      <c r="C1382" s="340" t="s">
        <v>387</v>
      </c>
      <c r="D1382" s="340"/>
      <c r="E1382" s="340">
        <f>VLOOKUP(A1382,Arkusz1!A:C,3,FALSE)</f>
        <v>97.64</v>
      </c>
      <c r="F1382" s="340" t="s">
        <v>46</v>
      </c>
    </row>
    <row r="1383" spans="1:6" ht="15" x14ac:dyDescent="0.25">
      <c r="A1383" s="340" t="s">
        <v>7726</v>
      </c>
      <c r="B1383" s="340" t="s">
        <v>7725</v>
      </c>
      <c r="C1383" s="340" t="s">
        <v>7725</v>
      </c>
      <c r="D1383" s="340"/>
      <c r="E1383" s="340">
        <f>VLOOKUP(A1383,Arkusz1!A:C,3,FALSE)</f>
        <v>166.7</v>
      </c>
      <c r="F1383" s="340" t="s">
        <v>8903</v>
      </c>
    </row>
    <row r="1384" spans="1:6" ht="15" x14ac:dyDescent="0.25">
      <c r="A1384" s="340" t="s">
        <v>7724</v>
      </c>
      <c r="B1384" s="340" t="s">
        <v>7723</v>
      </c>
      <c r="C1384" s="340" t="s">
        <v>7723</v>
      </c>
      <c r="D1384" s="340"/>
      <c r="E1384" s="340">
        <f>VLOOKUP(A1384,Arkusz1!A:C,3,FALSE)</f>
        <v>80</v>
      </c>
      <c r="F1384" s="340" t="s">
        <v>8897</v>
      </c>
    </row>
    <row r="1385" spans="1:6" ht="15" x14ac:dyDescent="0.25">
      <c r="A1385" s="340" t="s">
        <v>7722</v>
      </c>
      <c r="B1385" s="340" t="s">
        <v>7721</v>
      </c>
      <c r="C1385" s="340" t="s">
        <v>7721</v>
      </c>
      <c r="D1385" s="340"/>
      <c r="E1385" s="340">
        <f>VLOOKUP(A1385,Arkusz1!A:C,3,FALSE)</f>
        <v>254.92</v>
      </c>
      <c r="F1385" s="340" t="s">
        <v>8897</v>
      </c>
    </row>
    <row r="1386" spans="1:6" ht="15" x14ac:dyDescent="0.25">
      <c r="A1386" s="340" t="s">
        <v>7720</v>
      </c>
      <c r="B1386" s="340" t="s">
        <v>7719</v>
      </c>
      <c r="C1386" s="340" t="s">
        <v>7719</v>
      </c>
      <c r="D1386" s="340"/>
      <c r="E1386" s="340">
        <f>VLOOKUP(A1386,Arkusz1!A:C,3,FALSE)</f>
        <v>106.46</v>
      </c>
      <c r="F1386" s="340" t="s">
        <v>8891</v>
      </c>
    </row>
    <row r="1387" spans="1:6" ht="15" x14ac:dyDescent="0.25">
      <c r="A1387" s="340" t="s">
        <v>7718</v>
      </c>
      <c r="B1387" s="340" t="s">
        <v>7717</v>
      </c>
      <c r="C1387" s="340" t="s">
        <v>7717</v>
      </c>
      <c r="D1387" s="340"/>
      <c r="E1387" s="340">
        <f>VLOOKUP(A1387,Arkusz1!A:C,3,FALSE)</f>
        <v>93.92</v>
      </c>
      <c r="F1387" s="340" t="s">
        <v>8891</v>
      </c>
    </row>
    <row r="1388" spans="1:6" ht="15" x14ac:dyDescent="0.25">
      <c r="A1388" s="340" t="s">
        <v>8923</v>
      </c>
      <c r="B1388" s="340" t="s">
        <v>8928</v>
      </c>
      <c r="C1388" s="340" t="s">
        <v>8928</v>
      </c>
      <c r="D1388" s="340"/>
      <c r="E1388" s="340">
        <f>VLOOKUP(A1388,Arkusz1!A:C,3,FALSE)</f>
        <v>0</v>
      </c>
      <c r="F1388" s="340" t="s">
        <v>8897</v>
      </c>
    </row>
    <row r="1389" spans="1:6" ht="15" x14ac:dyDescent="0.25">
      <c r="A1389" s="340" t="s">
        <v>7716</v>
      </c>
      <c r="B1389" s="340" t="s">
        <v>7715</v>
      </c>
      <c r="C1389" s="340" t="s">
        <v>7715</v>
      </c>
      <c r="D1389" s="340"/>
      <c r="E1389" s="340">
        <f>VLOOKUP(A1389,Arkusz1!A:C,3,FALSE)</f>
        <v>0</v>
      </c>
      <c r="F1389" s="340"/>
    </row>
    <row r="1390" spans="1:6" ht="15" x14ac:dyDescent="0.25">
      <c r="A1390" s="340" t="s">
        <v>7714</v>
      </c>
      <c r="B1390" s="340" t="s">
        <v>7713</v>
      </c>
      <c r="C1390" s="340" t="s">
        <v>9305</v>
      </c>
      <c r="D1390" s="340"/>
      <c r="E1390" s="340">
        <f>VLOOKUP(A1390,Arkusz1!A:C,3,FALSE)</f>
        <v>0</v>
      </c>
      <c r="F1390" s="340"/>
    </row>
    <row r="1391" spans="1:6" ht="15" x14ac:dyDescent="0.25">
      <c r="A1391" s="340" t="s">
        <v>8718</v>
      </c>
      <c r="B1391" s="340" t="s">
        <v>8719</v>
      </c>
      <c r="C1391" s="340" t="s">
        <v>9306</v>
      </c>
      <c r="D1391" s="340"/>
      <c r="E1391" s="340">
        <f>VLOOKUP(A1391,Arkusz1!A:C,3,FALSE)</f>
        <v>0</v>
      </c>
      <c r="F1391" s="340" t="s">
        <v>8894</v>
      </c>
    </row>
    <row r="1392" spans="1:6" ht="15" x14ac:dyDescent="0.25">
      <c r="A1392" s="340" t="s">
        <v>7712</v>
      </c>
      <c r="B1392" s="340" t="s">
        <v>7711</v>
      </c>
      <c r="C1392" s="340" t="s">
        <v>7711</v>
      </c>
      <c r="D1392" s="340"/>
      <c r="E1392" s="340">
        <f>VLOOKUP(A1392,Arkusz1!A:C,3,FALSE)</f>
        <v>1315.8</v>
      </c>
      <c r="F1392" s="340" t="s">
        <v>8891</v>
      </c>
    </row>
    <row r="1393" spans="1:6" ht="15" x14ac:dyDescent="0.25">
      <c r="A1393" s="340" t="s">
        <v>7710</v>
      </c>
      <c r="B1393" s="340" t="s">
        <v>7709</v>
      </c>
      <c r="C1393" s="340" t="s">
        <v>7709</v>
      </c>
      <c r="D1393" s="340"/>
      <c r="E1393" s="340">
        <f>VLOOKUP(A1393,Arkusz1!A:C,3,FALSE)</f>
        <v>1315.8</v>
      </c>
      <c r="F1393" s="340" t="s">
        <v>8891</v>
      </c>
    </row>
    <row r="1394" spans="1:6" ht="15" x14ac:dyDescent="0.25">
      <c r="A1394" s="340" t="s">
        <v>7708</v>
      </c>
      <c r="B1394" s="340" t="s">
        <v>7707</v>
      </c>
      <c r="C1394" s="340" t="s">
        <v>7707</v>
      </c>
      <c r="D1394" s="340"/>
      <c r="E1394" s="340">
        <f>VLOOKUP(A1394,Arkusz1!A:C,3,FALSE)</f>
        <v>409</v>
      </c>
      <c r="F1394" s="340" t="s">
        <v>8891</v>
      </c>
    </row>
    <row r="1395" spans="1:6" ht="15" x14ac:dyDescent="0.25">
      <c r="A1395" s="340" t="s">
        <v>8924</v>
      </c>
      <c r="B1395" s="340" t="s">
        <v>8929</v>
      </c>
      <c r="C1395" s="340" t="s">
        <v>8929</v>
      </c>
      <c r="D1395" s="340"/>
      <c r="E1395" s="340">
        <f>VLOOKUP(A1395,Arkusz1!A:C,3,FALSE)</f>
        <v>0</v>
      </c>
      <c r="F1395" s="340" t="s">
        <v>8897</v>
      </c>
    </row>
    <row r="1396" spans="1:6" ht="15" x14ac:dyDescent="0.25">
      <c r="A1396" s="340" t="s">
        <v>6531</v>
      </c>
      <c r="B1396" s="340" t="s">
        <v>6532</v>
      </c>
      <c r="C1396" s="340" t="s">
        <v>9307</v>
      </c>
      <c r="D1396" s="340" t="s">
        <v>1511</v>
      </c>
      <c r="E1396" s="340">
        <f>VLOOKUP(A1396,Arkusz1!A:C,3,FALSE)</f>
        <v>15.76</v>
      </c>
      <c r="F1396" s="340" t="s">
        <v>6524</v>
      </c>
    </row>
    <row r="1397" spans="1:6" ht="15" x14ac:dyDescent="0.25">
      <c r="A1397" s="340" t="s">
        <v>6529</v>
      </c>
      <c r="B1397" s="340" t="s">
        <v>6530</v>
      </c>
      <c r="C1397" s="340" t="s">
        <v>9308</v>
      </c>
      <c r="D1397" s="340" t="s">
        <v>1511</v>
      </c>
      <c r="E1397" s="340">
        <f>VLOOKUP(A1397,Arkusz1!A:C,3,FALSE)</f>
        <v>7.7</v>
      </c>
      <c r="F1397" s="340" t="s">
        <v>6524</v>
      </c>
    </row>
    <row r="1398" spans="1:6" ht="15" x14ac:dyDescent="0.25">
      <c r="A1398" s="340" t="s">
        <v>7706</v>
      </c>
      <c r="B1398" s="340" t="s">
        <v>388</v>
      </c>
      <c r="C1398" s="340" t="s">
        <v>388</v>
      </c>
      <c r="D1398" s="340" t="s">
        <v>1511</v>
      </c>
      <c r="E1398" s="340">
        <f>VLOOKUP(A1398,Arkusz1!A:C,3,FALSE)</f>
        <v>10.07</v>
      </c>
      <c r="F1398" s="340" t="s">
        <v>50</v>
      </c>
    </row>
    <row r="1399" spans="1:6" ht="15" x14ac:dyDescent="0.25">
      <c r="A1399" s="340" t="s">
        <v>7705</v>
      </c>
      <c r="B1399" s="340" t="s">
        <v>7704</v>
      </c>
      <c r="C1399" s="340" t="s">
        <v>7704</v>
      </c>
      <c r="D1399" s="340"/>
      <c r="E1399" s="340">
        <f>VLOOKUP(A1399,Arkusz1!A:C,3,FALSE)</f>
        <v>150.58000000000001</v>
      </c>
      <c r="F1399" s="340" t="s">
        <v>8899</v>
      </c>
    </row>
    <row r="1400" spans="1:6" ht="15" x14ac:dyDescent="0.25">
      <c r="A1400" s="340" t="s">
        <v>3161</v>
      </c>
      <c r="B1400" s="340" t="s">
        <v>3162</v>
      </c>
      <c r="C1400" s="340" t="s">
        <v>3163</v>
      </c>
      <c r="D1400" s="340"/>
      <c r="E1400" s="340">
        <f>VLOOKUP(A1400,Arkusz1!A:C,3,FALSE)</f>
        <v>0</v>
      </c>
      <c r="F1400" s="340" t="s">
        <v>462</v>
      </c>
    </row>
    <row r="1401" spans="1:6" ht="15" x14ac:dyDescent="0.25">
      <c r="A1401" s="340" t="s">
        <v>3164</v>
      </c>
      <c r="B1401" s="340" t="s">
        <v>7703</v>
      </c>
      <c r="C1401" s="340" t="s">
        <v>3165</v>
      </c>
      <c r="D1401" s="340"/>
      <c r="E1401" s="340">
        <f>VLOOKUP(A1401,Arkusz1!A:C,3,FALSE)</f>
        <v>0</v>
      </c>
      <c r="F1401" s="340" t="s">
        <v>462</v>
      </c>
    </row>
    <row r="1402" spans="1:6" ht="15" x14ac:dyDescent="0.25">
      <c r="A1402" s="340" t="s">
        <v>3166</v>
      </c>
      <c r="B1402" s="340" t="s">
        <v>7703</v>
      </c>
      <c r="C1402" s="340" t="s">
        <v>3167</v>
      </c>
      <c r="D1402" s="340"/>
      <c r="E1402" s="340">
        <f>VLOOKUP(A1402,Arkusz1!A:C,3,FALSE)</f>
        <v>0</v>
      </c>
      <c r="F1402" s="340" t="s">
        <v>462</v>
      </c>
    </row>
    <row r="1403" spans="1:6" ht="15" x14ac:dyDescent="0.25">
      <c r="A1403" s="340" t="s">
        <v>5881</v>
      </c>
      <c r="B1403" s="340" t="s">
        <v>5881</v>
      </c>
      <c r="C1403" s="340" t="s">
        <v>9309</v>
      </c>
      <c r="D1403" s="340"/>
      <c r="E1403" s="340">
        <f>VLOOKUP(A1403,Arkusz1!A:C,3,FALSE)</f>
        <v>0</v>
      </c>
      <c r="F1403" s="340" t="s">
        <v>22</v>
      </c>
    </row>
    <row r="1404" spans="1:6" ht="15" x14ac:dyDescent="0.25">
      <c r="A1404" s="340" t="s">
        <v>389</v>
      </c>
      <c r="B1404" s="340" t="s">
        <v>390</v>
      </c>
      <c r="C1404" s="340" t="s">
        <v>390</v>
      </c>
      <c r="D1404" s="340"/>
      <c r="E1404" s="340">
        <f>VLOOKUP(A1404,Arkusz1!A:C,3,FALSE)</f>
        <v>1200</v>
      </c>
      <c r="F1404" s="340" t="s">
        <v>46</v>
      </c>
    </row>
    <row r="1405" spans="1:6" ht="15" x14ac:dyDescent="0.25">
      <c r="A1405" s="340" t="s">
        <v>6063</v>
      </c>
      <c r="B1405" s="340" t="s">
        <v>6063</v>
      </c>
      <c r="C1405" s="340" t="s">
        <v>6063</v>
      </c>
      <c r="D1405" s="340"/>
      <c r="E1405" s="340">
        <f>VLOOKUP(A1405,Arkusz1!A:C,3,FALSE)</f>
        <v>529.20000000000005</v>
      </c>
      <c r="F1405" s="340" t="s">
        <v>30</v>
      </c>
    </row>
    <row r="1406" spans="1:6" ht="15" x14ac:dyDescent="0.25">
      <c r="A1406" s="340" t="s">
        <v>6064</v>
      </c>
      <c r="B1406" s="340" t="s">
        <v>6064</v>
      </c>
      <c r="C1406" s="340" t="s">
        <v>6064</v>
      </c>
      <c r="D1406" s="340"/>
      <c r="E1406" s="340">
        <f>VLOOKUP(A1406,Arkusz1!A:C,3,FALSE)</f>
        <v>2965.2</v>
      </c>
      <c r="F1406" s="340" t="s">
        <v>30</v>
      </c>
    </row>
    <row r="1407" spans="1:6" ht="15" x14ac:dyDescent="0.25">
      <c r="A1407" s="340" t="s">
        <v>7702</v>
      </c>
      <c r="B1407" s="340" t="s">
        <v>7701</v>
      </c>
      <c r="C1407" s="340" t="s">
        <v>9310</v>
      </c>
      <c r="D1407" s="340"/>
      <c r="E1407" s="340">
        <f>VLOOKUP(A1407,Arkusz1!A:C,3,FALSE)</f>
        <v>0</v>
      </c>
      <c r="F1407" s="340"/>
    </row>
    <row r="1408" spans="1:6" ht="15" x14ac:dyDescent="0.25">
      <c r="A1408" s="340" t="s">
        <v>7700</v>
      </c>
      <c r="B1408" s="340" t="s">
        <v>7699</v>
      </c>
      <c r="C1408" s="340" t="s">
        <v>7699</v>
      </c>
      <c r="D1408" s="340"/>
      <c r="E1408" s="340">
        <f>VLOOKUP(A1408,Arkusz1!A:C,3,FALSE)</f>
        <v>341.66</v>
      </c>
      <c r="F1408" s="340" t="s">
        <v>8899</v>
      </c>
    </row>
    <row r="1409" spans="1:6" ht="15" x14ac:dyDescent="0.25">
      <c r="A1409" s="340" t="s">
        <v>2117</v>
      </c>
      <c r="B1409" s="340" t="s">
        <v>3168</v>
      </c>
      <c r="C1409" s="340" t="s">
        <v>3168</v>
      </c>
      <c r="D1409" s="340"/>
      <c r="E1409" s="340">
        <f>VLOOKUP(A1409,Arkusz1!A:C,3,FALSE)</f>
        <v>0</v>
      </c>
      <c r="F1409" s="340" t="s">
        <v>119</v>
      </c>
    </row>
    <row r="1410" spans="1:6" ht="15" x14ac:dyDescent="0.25">
      <c r="A1410" s="340" t="s">
        <v>391</v>
      </c>
      <c r="B1410" s="340" t="s">
        <v>392</v>
      </c>
      <c r="C1410" s="340" t="s">
        <v>393</v>
      </c>
      <c r="D1410" s="340"/>
      <c r="E1410" s="340">
        <f>VLOOKUP(A1410,Arkusz1!A:C,3,FALSE)</f>
        <v>2.0699999999999998</v>
      </c>
      <c r="F1410" s="340" t="s">
        <v>119</v>
      </c>
    </row>
    <row r="1411" spans="1:6" ht="15" x14ac:dyDescent="0.25">
      <c r="A1411" s="340" t="s">
        <v>2115</v>
      </c>
      <c r="B1411" s="340" t="s">
        <v>3169</v>
      </c>
      <c r="C1411" s="340" t="s">
        <v>3169</v>
      </c>
      <c r="D1411" s="340"/>
      <c r="E1411" s="340">
        <f>VLOOKUP(A1411,Arkusz1!A:C,3,FALSE)</f>
        <v>6.9</v>
      </c>
      <c r="F1411" s="340" t="s">
        <v>119</v>
      </c>
    </row>
    <row r="1412" spans="1:6" ht="15" x14ac:dyDescent="0.25">
      <c r="A1412" s="340" t="s">
        <v>394</v>
      </c>
      <c r="B1412" s="340" t="s">
        <v>395</v>
      </c>
      <c r="C1412" s="340" t="s">
        <v>395</v>
      </c>
      <c r="D1412" s="340" t="s">
        <v>1511</v>
      </c>
      <c r="E1412" s="340">
        <f>VLOOKUP(A1412,Arkusz1!A:C,3,FALSE)</f>
        <v>2.02</v>
      </c>
      <c r="F1412" s="340" t="s">
        <v>119</v>
      </c>
    </row>
    <row r="1413" spans="1:6" ht="15" x14ac:dyDescent="0.25">
      <c r="A1413" s="340" t="s">
        <v>396</v>
      </c>
      <c r="B1413" s="340" t="s">
        <v>397</v>
      </c>
      <c r="C1413" s="340" t="s">
        <v>397</v>
      </c>
      <c r="D1413" s="340" t="s">
        <v>1511</v>
      </c>
      <c r="E1413" s="340">
        <f>VLOOKUP(A1413,Arkusz1!A:C,3,FALSE)</f>
        <v>2.88</v>
      </c>
      <c r="F1413" s="340" t="s">
        <v>119</v>
      </c>
    </row>
    <row r="1414" spans="1:6" ht="15" x14ac:dyDescent="0.25">
      <c r="A1414" s="340" t="s">
        <v>7698</v>
      </c>
      <c r="B1414" s="340" t="s">
        <v>7697</v>
      </c>
      <c r="C1414" s="340" t="s">
        <v>7697</v>
      </c>
      <c r="D1414" s="340"/>
      <c r="E1414" s="340" t="e">
        <f>VLOOKUP(A1414,Arkusz1!A:C,3,FALSE)</f>
        <v>#N/A</v>
      </c>
      <c r="F1414" s="340" t="s">
        <v>119</v>
      </c>
    </row>
    <row r="1415" spans="1:6" ht="15" x14ac:dyDescent="0.25">
      <c r="A1415" s="340" t="s">
        <v>7696</v>
      </c>
      <c r="B1415" s="340" t="s">
        <v>3170</v>
      </c>
      <c r="C1415" s="340" t="s">
        <v>3170</v>
      </c>
      <c r="D1415" s="340"/>
      <c r="E1415" s="340" t="e">
        <f>VLOOKUP(A1415,Arkusz1!A:C,3,FALSE)</f>
        <v>#N/A</v>
      </c>
      <c r="F1415" s="340" t="s">
        <v>119</v>
      </c>
    </row>
    <row r="1416" spans="1:6" ht="15" x14ac:dyDescent="0.25">
      <c r="A1416" s="340" t="s">
        <v>7695</v>
      </c>
      <c r="B1416" s="340" t="s">
        <v>3171</v>
      </c>
      <c r="C1416" s="340" t="s">
        <v>9311</v>
      </c>
      <c r="D1416" s="340"/>
      <c r="E1416" s="340" t="e">
        <f>VLOOKUP(A1416,Arkusz1!A:C,3,FALSE)</f>
        <v>#N/A</v>
      </c>
      <c r="F1416" s="340" t="s">
        <v>119</v>
      </c>
    </row>
    <row r="1417" spans="1:6" ht="15" x14ac:dyDescent="0.25">
      <c r="A1417" s="340" t="s">
        <v>2081</v>
      </c>
      <c r="B1417" s="340" t="s">
        <v>3172</v>
      </c>
      <c r="C1417" s="340" t="s">
        <v>3172</v>
      </c>
      <c r="D1417" s="340"/>
      <c r="E1417" s="340">
        <f>VLOOKUP(A1417,Arkusz1!A:C,3,FALSE)</f>
        <v>15.23</v>
      </c>
      <c r="F1417" s="340" t="s">
        <v>119</v>
      </c>
    </row>
    <row r="1418" spans="1:6" ht="15" x14ac:dyDescent="0.25">
      <c r="A1418" s="340" t="s">
        <v>2084</v>
      </c>
      <c r="B1418" s="340" t="s">
        <v>3173</v>
      </c>
      <c r="C1418" s="340" t="s">
        <v>3173</v>
      </c>
      <c r="D1418" s="340"/>
      <c r="E1418" s="340">
        <f>VLOOKUP(A1418,Arkusz1!A:C,3,FALSE)</f>
        <v>70.84</v>
      </c>
      <c r="F1418" s="340" t="s">
        <v>119</v>
      </c>
    </row>
    <row r="1419" spans="1:6" ht="15" x14ac:dyDescent="0.25">
      <c r="A1419" s="340" t="s">
        <v>398</v>
      </c>
      <c r="B1419" s="340" t="s">
        <v>399</v>
      </c>
      <c r="C1419" s="340" t="s">
        <v>399</v>
      </c>
      <c r="D1419" s="340" t="s">
        <v>1511</v>
      </c>
      <c r="E1419" s="340">
        <f>VLOOKUP(A1419,Arkusz1!A:C,3,FALSE)</f>
        <v>99.91</v>
      </c>
      <c r="F1419" s="340" t="s">
        <v>119</v>
      </c>
    </row>
    <row r="1420" spans="1:6" ht="15" x14ac:dyDescent="0.25">
      <c r="A1420" s="340" t="s">
        <v>400</v>
      </c>
      <c r="B1420" s="340" t="s">
        <v>401</v>
      </c>
      <c r="C1420" s="340" t="s">
        <v>401</v>
      </c>
      <c r="D1420" s="340" t="s">
        <v>1511</v>
      </c>
      <c r="E1420" s="340">
        <f>VLOOKUP(A1420,Arkusz1!A:C,3,FALSE)</f>
        <v>100.03</v>
      </c>
      <c r="F1420" s="340" t="s">
        <v>119</v>
      </c>
    </row>
    <row r="1421" spans="1:6" ht="15" x14ac:dyDescent="0.25">
      <c r="A1421" s="340" t="s">
        <v>2116</v>
      </c>
      <c r="B1421" s="340" t="s">
        <v>3174</v>
      </c>
      <c r="C1421" s="340" t="s">
        <v>3174</v>
      </c>
      <c r="D1421" s="340"/>
      <c r="E1421" s="340">
        <f>VLOOKUP(A1421,Arkusz1!A:C,3,FALSE)</f>
        <v>0</v>
      </c>
      <c r="F1421" s="340" t="s">
        <v>119</v>
      </c>
    </row>
    <row r="1422" spans="1:6" ht="15" x14ac:dyDescent="0.25">
      <c r="A1422" s="340" t="s">
        <v>7694</v>
      </c>
      <c r="B1422" s="340" t="s">
        <v>7693</v>
      </c>
      <c r="C1422" s="340" t="s">
        <v>7693</v>
      </c>
      <c r="D1422" s="340"/>
      <c r="E1422" s="340">
        <f>VLOOKUP(A1422,Arkusz1!A:C,3,FALSE)</f>
        <v>4.16</v>
      </c>
      <c r="F1422" s="340" t="s">
        <v>8899</v>
      </c>
    </row>
    <row r="1423" spans="1:6" ht="15" x14ac:dyDescent="0.25">
      <c r="A1423" s="340" t="s">
        <v>7692</v>
      </c>
      <c r="B1423" s="340" t="s">
        <v>7691</v>
      </c>
      <c r="C1423" s="340" t="s">
        <v>7691</v>
      </c>
      <c r="D1423" s="340"/>
      <c r="E1423" s="340">
        <f>VLOOKUP(A1423,Arkusz1!A:C,3,FALSE)</f>
        <v>19.399999999999999</v>
      </c>
      <c r="F1423" s="340" t="s">
        <v>8899</v>
      </c>
    </row>
    <row r="1424" spans="1:6" ht="15" x14ac:dyDescent="0.25">
      <c r="A1424" s="340" t="s">
        <v>7690</v>
      </c>
      <c r="B1424" s="340" t="s">
        <v>7689</v>
      </c>
      <c r="C1424" s="340" t="s">
        <v>7689</v>
      </c>
      <c r="D1424" s="340"/>
      <c r="E1424" s="340">
        <f>VLOOKUP(A1424,Arkusz1!A:C,3,FALSE)</f>
        <v>26.6</v>
      </c>
      <c r="F1424" s="340" t="s">
        <v>8899</v>
      </c>
    </row>
    <row r="1425" spans="1:6" ht="15" x14ac:dyDescent="0.25">
      <c r="A1425" s="340" t="s">
        <v>7688</v>
      </c>
      <c r="B1425" s="340" t="s">
        <v>7687</v>
      </c>
      <c r="C1425" s="340" t="s">
        <v>7687</v>
      </c>
      <c r="D1425" s="340"/>
      <c r="E1425" s="340">
        <f>VLOOKUP(A1425,Arkusz1!A:C,3,FALSE)</f>
        <v>42.24</v>
      </c>
      <c r="F1425" s="340" t="s">
        <v>8899</v>
      </c>
    </row>
    <row r="1426" spans="1:6" ht="15" x14ac:dyDescent="0.25">
      <c r="A1426" s="340" t="s">
        <v>7686</v>
      </c>
      <c r="B1426" s="340" t="s">
        <v>7685</v>
      </c>
      <c r="C1426" s="340" t="s">
        <v>7685</v>
      </c>
      <c r="D1426" s="340"/>
      <c r="E1426" s="340">
        <f>VLOOKUP(A1426,Arkusz1!A:C,3,FALSE)</f>
        <v>18.02</v>
      </c>
      <c r="F1426" s="340" t="s">
        <v>8899</v>
      </c>
    </row>
    <row r="1427" spans="1:6" ht="15" x14ac:dyDescent="0.25">
      <c r="A1427" s="340" t="s">
        <v>7684</v>
      </c>
      <c r="B1427" s="340" t="s">
        <v>7683</v>
      </c>
      <c r="C1427" s="340" t="s">
        <v>7683</v>
      </c>
      <c r="D1427" s="340"/>
      <c r="E1427" s="340">
        <f>VLOOKUP(A1427,Arkusz1!A:C,3,FALSE)</f>
        <v>28.46</v>
      </c>
      <c r="F1427" s="340" t="s">
        <v>8899</v>
      </c>
    </row>
    <row r="1428" spans="1:6" ht="15" x14ac:dyDescent="0.25">
      <c r="A1428" s="340" t="s">
        <v>7682</v>
      </c>
      <c r="B1428" s="340" t="s">
        <v>7681</v>
      </c>
      <c r="C1428" s="340" t="s">
        <v>7681</v>
      </c>
      <c r="D1428" s="340"/>
      <c r="E1428" s="340">
        <f>VLOOKUP(A1428,Arkusz1!A:C,3,FALSE)</f>
        <v>20.8</v>
      </c>
      <c r="F1428" s="340" t="s">
        <v>8899</v>
      </c>
    </row>
    <row r="1429" spans="1:6" ht="15" x14ac:dyDescent="0.25">
      <c r="A1429" s="340" t="s">
        <v>7680</v>
      </c>
      <c r="B1429" s="340" t="s">
        <v>7679</v>
      </c>
      <c r="C1429" s="340" t="s">
        <v>7679</v>
      </c>
      <c r="D1429" s="340"/>
      <c r="E1429" s="340">
        <f>VLOOKUP(A1429,Arkusz1!A:C,3,FALSE)</f>
        <v>19.64</v>
      </c>
      <c r="F1429" s="340" t="s">
        <v>8899</v>
      </c>
    </row>
    <row r="1430" spans="1:6" ht="15" x14ac:dyDescent="0.25">
      <c r="A1430" s="340" t="s">
        <v>7678</v>
      </c>
      <c r="B1430" s="340" t="s">
        <v>7677</v>
      </c>
      <c r="C1430" s="340" t="s">
        <v>7677</v>
      </c>
      <c r="D1430" s="340"/>
      <c r="E1430" s="340">
        <f>VLOOKUP(A1430,Arkusz1!A:C,3,FALSE)</f>
        <v>1.58</v>
      </c>
      <c r="F1430" s="340" t="s">
        <v>8899</v>
      </c>
    </row>
    <row r="1431" spans="1:6" ht="15" x14ac:dyDescent="0.25">
      <c r="A1431" s="340" t="s">
        <v>7676</v>
      </c>
      <c r="B1431" s="340" t="s">
        <v>7675</v>
      </c>
      <c r="C1431" s="340" t="s">
        <v>7675</v>
      </c>
      <c r="D1431" s="340"/>
      <c r="E1431" s="340">
        <f>VLOOKUP(A1431,Arkusz1!A:C,3,FALSE)</f>
        <v>3.38</v>
      </c>
      <c r="F1431" s="340" t="s">
        <v>8899</v>
      </c>
    </row>
    <row r="1432" spans="1:6" ht="15" x14ac:dyDescent="0.25">
      <c r="A1432" s="340" t="s">
        <v>7674</v>
      </c>
      <c r="B1432" s="340" t="s">
        <v>7673</v>
      </c>
      <c r="C1432" s="340" t="s">
        <v>7673</v>
      </c>
      <c r="D1432" s="340"/>
      <c r="E1432" s="340">
        <f>VLOOKUP(A1432,Arkusz1!A:C,3,FALSE)</f>
        <v>15.76</v>
      </c>
      <c r="F1432" s="340" t="s">
        <v>8899</v>
      </c>
    </row>
    <row r="1433" spans="1:6" ht="15" x14ac:dyDescent="0.25">
      <c r="A1433" s="340" t="s">
        <v>7672</v>
      </c>
      <c r="B1433" s="340" t="s">
        <v>7671</v>
      </c>
      <c r="C1433" s="340" t="s">
        <v>7671</v>
      </c>
      <c r="D1433" s="340"/>
      <c r="E1433" s="340">
        <f>VLOOKUP(A1433,Arkusz1!A:C,3,FALSE)</f>
        <v>22.36</v>
      </c>
      <c r="F1433" s="340" t="s">
        <v>8899</v>
      </c>
    </row>
    <row r="1434" spans="1:6" ht="15" x14ac:dyDescent="0.25">
      <c r="A1434" s="340" t="s">
        <v>7670</v>
      </c>
      <c r="B1434" s="340" t="s">
        <v>7669</v>
      </c>
      <c r="C1434" s="340" t="s">
        <v>7669</v>
      </c>
      <c r="D1434" s="340"/>
      <c r="E1434" s="340">
        <f>VLOOKUP(A1434,Arkusz1!A:C,3,FALSE)</f>
        <v>12.6</v>
      </c>
      <c r="F1434" s="340" t="s">
        <v>8899</v>
      </c>
    </row>
    <row r="1435" spans="1:6" ht="15" x14ac:dyDescent="0.25">
      <c r="A1435" s="340" t="s">
        <v>7668</v>
      </c>
      <c r="B1435" s="340" t="s">
        <v>7667</v>
      </c>
      <c r="C1435" s="340" t="s">
        <v>7667</v>
      </c>
      <c r="D1435" s="340"/>
      <c r="E1435" s="340">
        <f>VLOOKUP(A1435,Arkusz1!A:C,3,FALSE)</f>
        <v>28.46</v>
      </c>
      <c r="F1435" s="340" t="s">
        <v>8899</v>
      </c>
    </row>
    <row r="1436" spans="1:6" ht="15" x14ac:dyDescent="0.25">
      <c r="A1436" s="340" t="s">
        <v>7666</v>
      </c>
      <c r="B1436" s="340" t="s">
        <v>7665</v>
      </c>
      <c r="C1436" s="340" t="s">
        <v>7665</v>
      </c>
      <c r="D1436" s="340"/>
      <c r="E1436" s="340">
        <f>VLOOKUP(A1436,Arkusz1!A:C,3,FALSE)</f>
        <v>12.46</v>
      </c>
      <c r="F1436" s="340" t="s">
        <v>8899</v>
      </c>
    </row>
    <row r="1437" spans="1:6" ht="15" x14ac:dyDescent="0.25">
      <c r="A1437" s="340" t="s">
        <v>7664</v>
      </c>
      <c r="B1437" s="340" t="s">
        <v>7663</v>
      </c>
      <c r="C1437" s="340" t="s">
        <v>7663</v>
      </c>
      <c r="D1437" s="340"/>
      <c r="E1437" s="340">
        <f>VLOOKUP(A1437,Arkusz1!A:C,3,FALSE)</f>
        <v>15.66</v>
      </c>
      <c r="F1437" s="340" t="s">
        <v>8899</v>
      </c>
    </row>
    <row r="1438" spans="1:6" ht="15" x14ac:dyDescent="0.25">
      <c r="A1438" s="340" t="s">
        <v>7662</v>
      </c>
      <c r="B1438" s="340" t="s">
        <v>7661</v>
      </c>
      <c r="C1438" s="340" t="s">
        <v>7661</v>
      </c>
      <c r="D1438" s="340"/>
      <c r="E1438" s="340">
        <f>VLOOKUP(A1438,Arkusz1!A:C,3,FALSE)</f>
        <v>1.74</v>
      </c>
      <c r="F1438" s="340" t="s">
        <v>8899</v>
      </c>
    </row>
    <row r="1439" spans="1:6" ht="15" x14ac:dyDescent="0.25">
      <c r="A1439" s="340" t="s">
        <v>7660</v>
      </c>
      <c r="B1439" s="340" t="s">
        <v>7659</v>
      </c>
      <c r="C1439" s="340" t="s">
        <v>7659</v>
      </c>
      <c r="D1439" s="340"/>
      <c r="E1439" s="340">
        <f>VLOOKUP(A1439,Arkusz1!A:C,3,FALSE)</f>
        <v>3.52</v>
      </c>
      <c r="F1439" s="340" t="s">
        <v>8899</v>
      </c>
    </row>
    <row r="1440" spans="1:6" ht="15" x14ac:dyDescent="0.25">
      <c r="A1440" s="340" t="s">
        <v>5984</v>
      </c>
      <c r="B1440" s="340" t="s">
        <v>7658</v>
      </c>
      <c r="C1440" s="340" t="s">
        <v>9312</v>
      </c>
      <c r="D1440" s="340"/>
      <c r="E1440" s="340">
        <f>VLOOKUP(A1440,Arkusz1!A:C,3,FALSE)</f>
        <v>346</v>
      </c>
      <c r="F1440" s="340" t="s">
        <v>30</v>
      </c>
    </row>
    <row r="1441" spans="1:6" ht="15" x14ac:dyDescent="0.25">
      <c r="A1441" s="340" t="s">
        <v>5985</v>
      </c>
      <c r="B1441" s="340" t="s">
        <v>7657</v>
      </c>
      <c r="C1441" s="340" t="s">
        <v>7657</v>
      </c>
      <c r="D1441" s="340"/>
      <c r="E1441" s="340">
        <f>VLOOKUP(A1441,Arkusz1!A:C,3,FALSE)</f>
        <v>346</v>
      </c>
      <c r="F1441" s="340" t="s">
        <v>30</v>
      </c>
    </row>
    <row r="1442" spans="1:6" ht="15" x14ac:dyDescent="0.25">
      <c r="A1442" s="340" t="s">
        <v>2225</v>
      </c>
      <c r="B1442" s="340" t="s">
        <v>3175</v>
      </c>
      <c r="C1442" s="340" t="s">
        <v>3176</v>
      </c>
      <c r="D1442" s="340"/>
      <c r="E1442" s="340">
        <f>VLOOKUP(A1442,Arkusz1!A:C,3,FALSE)</f>
        <v>120.3</v>
      </c>
      <c r="F1442" s="340" t="s">
        <v>50</v>
      </c>
    </row>
    <row r="1443" spans="1:6" ht="15" x14ac:dyDescent="0.25">
      <c r="A1443" s="340" t="s">
        <v>402</v>
      </c>
      <c r="B1443" s="340" t="s">
        <v>403</v>
      </c>
      <c r="C1443" s="340" t="s">
        <v>9313</v>
      </c>
      <c r="D1443" s="340" t="s">
        <v>1511</v>
      </c>
      <c r="E1443" s="340">
        <f>VLOOKUP(A1443,Arkusz1!A:C,3,FALSE)</f>
        <v>375.84</v>
      </c>
      <c r="F1443" s="340" t="s">
        <v>50</v>
      </c>
    </row>
    <row r="1444" spans="1:6" ht="15" x14ac:dyDescent="0.25">
      <c r="A1444" s="340" t="s">
        <v>1792</v>
      </c>
      <c r="B1444" s="340" t="s">
        <v>3177</v>
      </c>
      <c r="C1444" s="340" t="s">
        <v>9314</v>
      </c>
      <c r="D1444" s="340"/>
      <c r="E1444" s="340">
        <f>VLOOKUP(A1444,Arkusz1!A:C,3,FALSE)</f>
        <v>450</v>
      </c>
      <c r="F1444" s="340" t="s">
        <v>22</v>
      </c>
    </row>
    <row r="1445" spans="1:6" ht="15" x14ac:dyDescent="0.25">
      <c r="A1445" s="340" t="s">
        <v>1799</v>
      </c>
      <c r="B1445" s="340" t="s">
        <v>3178</v>
      </c>
      <c r="C1445" s="340" t="s">
        <v>9315</v>
      </c>
      <c r="D1445" s="340"/>
      <c r="E1445" s="340">
        <f>VLOOKUP(A1445,Arkusz1!A:C,3,FALSE)</f>
        <v>260</v>
      </c>
      <c r="F1445" s="340" t="s">
        <v>22</v>
      </c>
    </row>
    <row r="1446" spans="1:6" ht="15" x14ac:dyDescent="0.25">
      <c r="A1446" s="340" t="s">
        <v>1795</v>
      </c>
      <c r="B1446" s="340" t="s">
        <v>3179</v>
      </c>
      <c r="C1446" s="340" t="s">
        <v>9316</v>
      </c>
      <c r="D1446" s="340"/>
      <c r="E1446" s="340">
        <f>VLOOKUP(A1446,Arkusz1!A:C,3,FALSE)</f>
        <v>400</v>
      </c>
      <c r="F1446" s="340" t="s">
        <v>22</v>
      </c>
    </row>
    <row r="1447" spans="1:6" ht="15" x14ac:dyDescent="0.25">
      <c r="A1447" s="340" t="s">
        <v>7656</v>
      </c>
      <c r="B1447" s="340" t="s">
        <v>7655</v>
      </c>
      <c r="C1447" s="340" t="s">
        <v>7655</v>
      </c>
      <c r="D1447" s="340"/>
      <c r="E1447" s="340">
        <f>VLOOKUP(A1447,Arkusz1!A:C,3,FALSE)</f>
        <v>3000</v>
      </c>
      <c r="F1447" s="340" t="s">
        <v>8891</v>
      </c>
    </row>
    <row r="1448" spans="1:6" ht="15" x14ac:dyDescent="0.25">
      <c r="A1448" s="340" t="s">
        <v>7654</v>
      </c>
      <c r="B1448" s="340" t="s">
        <v>7653</v>
      </c>
      <c r="C1448" s="340" t="s">
        <v>7653</v>
      </c>
      <c r="D1448" s="340"/>
      <c r="E1448" s="340">
        <f>VLOOKUP(A1448,Arkusz1!A:C,3,FALSE)</f>
        <v>1020</v>
      </c>
      <c r="F1448" s="340" t="s">
        <v>8891</v>
      </c>
    </row>
    <row r="1449" spans="1:6" ht="15" x14ac:dyDescent="0.25">
      <c r="A1449" s="340" t="s">
        <v>6209</v>
      </c>
      <c r="B1449" s="340" t="s">
        <v>404</v>
      </c>
      <c r="C1449" s="340" t="s">
        <v>404</v>
      </c>
      <c r="D1449" s="340" t="s">
        <v>1511</v>
      </c>
      <c r="E1449" s="340">
        <f>VLOOKUP(A1449,Arkusz1!A:C,3,FALSE)</f>
        <v>25.76</v>
      </c>
      <c r="F1449" s="340" t="s">
        <v>50</v>
      </c>
    </row>
    <row r="1450" spans="1:6" ht="15" x14ac:dyDescent="0.25">
      <c r="A1450" s="340" t="s">
        <v>3180</v>
      </c>
      <c r="B1450" s="340" t="s">
        <v>7652</v>
      </c>
      <c r="C1450" s="340" t="s">
        <v>7652</v>
      </c>
      <c r="D1450" s="340"/>
      <c r="E1450" s="340">
        <f>VLOOKUP(A1450,Arkusz1!A:C,3,FALSE)</f>
        <v>404.25</v>
      </c>
      <c r="F1450" s="340" t="s">
        <v>50</v>
      </c>
    </row>
    <row r="1451" spans="1:6" ht="15" x14ac:dyDescent="0.25">
      <c r="A1451" s="340" t="s">
        <v>3181</v>
      </c>
      <c r="B1451" s="340" t="s">
        <v>3182</v>
      </c>
      <c r="C1451" s="340" t="s">
        <v>3182</v>
      </c>
      <c r="D1451" s="340"/>
      <c r="E1451" s="340">
        <f>VLOOKUP(A1451,Arkusz1!A:C,3,FALSE)</f>
        <v>147.29</v>
      </c>
      <c r="F1451" s="340" t="s">
        <v>50</v>
      </c>
    </row>
    <row r="1452" spans="1:6" ht="15" x14ac:dyDescent="0.25">
      <c r="A1452" s="340" t="s">
        <v>405</v>
      </c>
      <c r="B1452" s="340" t="s">
        <v>406</v>
      </c>
      <c r="C1452" s="340" t="s">
        <v>406</v>
      </c>
      <c r="D1452" s="340" t="s">
        <v>1511</v>
      </c>
      <c r="E1452" s="340">
        <f>VLOOKUP(A1452,Arkusz1!A:C,3,FALSE)</f>
        <v>407.28</v>
      </c>
      <c r="F1452" s="340" t="s">
        <v>50</v>
      </c>
    </row>
    <row r="1453" spans="1:6" ht="15" x14ac:dyDescent="0.25">
      <c r="A1453" s="340" t="s">
        <v>407</v>
      </c>
      <c r="B1453" s="340" t="s">
        <v>408</v>
      </c>
      <c r="C1453" s="340" t="s">
        <v>408</v>
      </c>
      <c r="D1453" s="340" t="s">
        <v>1511</v>
      </c>
      <c r="E1453" s="340">
        <f>VLOOKUP(A1453,Arkusz1!A:C,3,FALSE)</f>
        <v>32.130000000000003</v>
      </c>
      <c r="F1453" s="340" t="s">
        <v>50</v>
      </c>
    </row>
    <row r="1454" spans="1:6" ht="15" x14ac:dyDescent="0.25">
      <c r="A1454" s="340" t="s">
        <v>6025</v>
      </c>
      <c r="B1454" s="340" t="s">
        <v>6026</v>
      </c>
      <c r="C1454" s="340" t="s">
        <v>6027</v>
      </c>
      <c r="D1454" s="340"/>
      <c r="E1454" s="340">
        <f>VLOOKUP(A1454,Arkusz1!A:C,3,FALSE)</f>
        <v>2419.1999999999998</v>
      </c>
      <c r="F1454" s="340" t="s">
        <v>23</v>
      </c>
    </row>
    <row r="1455" spans="1:6" ht="15" x14ac:dyDescent="0.25">
      <c r="A1455" s="340" t="s">
        <v>6023</v>
      </c>
      <c r="B1455" s="340" t="s">
        <v>6024</v>
      </c>
      <c r="C1455" s="340" t="s">
        <v>9317</v>
      </c>
      <c r="D1455" s="340"/>
      <c r="E1455" s="340">
        <f>VLOOKUP(A1455,Arkusz1!A:C,3,FALSE)</f>
        <v>2991.8</v>
      </c>
      <c r="F1455" s="340" t="s">
        <v>23</v>
      </c>
    </row>
    <row r="1456" spans="1:6" ht="15" x14ac:dyDescent="0.25">
      <c r="A1456" s="340" t="s">
        <v>3183</v>
      </c>
      <c r="B1456" s="340" t="s">
        <v>3184</v>
      </c>
      <c r="C1456" s="340" t="s">
        <v>3184</v>
      </c>
      <c r="D1456" s="340"/>
      <c r="E1456" s="340">
        <f>VLOOKUP(A1456,Arkusz1!A:C,3,FALSE)</f>
        <v>2117.1999999999998</v>
      </c>
      <c r="F1456" s="340" t="s">
        <v>462</v>
      </c>
    </row>
    <row r="1457" spans="1:6" ht="15" x14ac:dyDescent="0.25">
      <c r="A1457" s="340" t="s">
        <v>3185</v>
      </c>
      <c r="B1457" s="340" t="s">
        <v>3186</v>
      </c>
      <c r="C1457" s="340" t="s">
        <v>3186</v>
      </c>
      <c r="D1457" s="340"/>
      <c r="E1457" s="340">
        <f>VLOOKUP(A1457,Arkusz1!A:C,3,FALSE)</f>
        <v>3791.1</v>
      </c>
      <c r="F1457" s="340" t="s">
        <v>462</v>
      </c>
    </row>
    <row r="1458" spans="1:6" ht="15" x14ac:dyDescent="0.25">
      <c r="A1458" s="340" t="s">
        <v>7651</v>
      </c>
      <c r="B1458" s="340" t="s">
        <v>7650</v>
      </c>
      <c r="C1458" s="340" t="s">
        <v>7650</v>
      </c>
      <c r="D1458" s="340" t="s">
        <v>1511</v>
      </c>
      <c r="E1458" s="340">
        <f>VLOOKUP(A1458,Arkusz1!A:C,3,FALSE)</f>
        <v>6.6</v>
      </c>
      <c r="F1458" s="340" t="s">
        <v>119</v>
      </c>
    </row>
    <row r="1459" spans="1:6" ht="15" x14ac:dyDescent="0.25">
      <c r="A1459" s="340" t="s">
        <v>409</v>
      </c>
      <c r="B1459" s="340" t="s">
        <v>410</v>
      </c>
      <c r="C1459" s="340" t="s">
        <v>410</v>
      </c>
      <c r="D1459" s="340" t="s">
        <v>1511</v>
      </c>
      <c r="E1459" s="340">
        <f>VLOOKUP(A1459,Arkusz1!A:C,3,FALSE)</f>
        <v>5.2</v>
      </c>
      <c r="F1459" s="340" t="s">
        <v>119</v>
      </c>
    </row>
    <row r="1460" spans="1:6" ht="15" x14ac:dyDescent="0.25">
      <c r="A1460" s="340" t="s">
        <v>7649</v>
      </c>
      <c r="B1460" s="340" t="s">
        <v>3187</v>
      </c>
      <c r="C1460" s="340" t="s">
        <v>3187</v>
      </c>
      <c r="D1460" s="340"/>
      <c r="E1460" s="340" t="e">
        <f>VLOOKUP(A1460,Arkusz1!A:C,3,FALSE)</f>
        <v>#N/A</v>
      </c>
      <c r="F1460" s="340" t="s">
        <v>119</v>
      </c>
    </row>
    <row r="1461" spans="1:6" ht="15" x14ac:dyDescent="0.25">
      <c r="A1461" s="340" t="s">
        <v>5986</v>
      </c>
      <c r="B1461" s="340" t="s">
        <v>5987</v>
      </c>
      <c r="C1461" s="340" t="s">
        <v>5987</v>
      </c>
      <c r="D1461" s="340"/>
      <c r="E1461" s="340">
        <f>VLOOKUP(A1461,Arkusz1!A:C,3,FALSE)</f>
        <v>43.34</v>
      </c>
      <c r="F1461" s="340" t="s">
        <v>30</v>
      </c>
    </row>
    <row r="1462" spans="1:6" ht="15" x14ac:dyDescent="0.25">
      <c r="A1462" s="340" t="s">
        <v>3188</v>
      </c>
      <c r="B1462" s="340" t="s">
        <v>3189</v>
      </c>
      <c r="C1462" s="340" t="s">
        <v>3189</v>
      </c>
      <c r="D1462" s="340"/>
      <c r="E1462" s="340">
        <f>VLOOKUP(A1462,Arkusz1!A:C,3,FALSE)</f>
        <v>450</v>
      </c>
      <c r="F1462" s="340" t="s">
        <v>462</v>
      </c>
    </row>
    <row r="1463" spans="1:6" ht="15" x14ac:dyDescent="0.25">
      <c r="A1463" s="340" t="s">
        <v>2058</v>
      </c>
      <c r="B1463" s="340" t="s">
        <v>3190</v>
      </c>
      <c r="C1463" s="340" t="s">
        <v>3192</v>
      </c>
      <c r="D1463" s="340"/>
      <c r="E1463" s="340">
        <f>VLOOKUP(A1463,Arkusz1!A:C,3,FALSE)</f>
        <v>0</v>
      </c>
      <c r="F1463" s="340" t="s">
        <v>462</v>
      </c>
    </row>
    <row r="1464" spans="1:6" ht="15" x14ac:dyDescent="0.25">
      <c r="A1464" s="340" t="s">
        <v>2061</v>
      </c>
      <c r="B1464" s="340" t="s">
        <v>3190</v>
      </c>
      <c r="C1464" s="340" t="s">
        <v>3191</v>
      </c>
      <c r="D1464" s="340"/>
      <c r="E1464" s="340">
        <f>VLOOKUP(A1464,Arkusz1!A:C,3,FALSE)</f>
        <v>0</v>
      </c>
      <c r="F1464" s="340" t="s">
        <v>462</v>
      </c>
    </row>
    <row r="1465" spans="1:6" ht="15" x14ac:dyDescent="0.25">
      <c r="A1465" s="340" t="s">
        <v>2059</v>
      </c>
      <c r="B1465" s="340" t="s">
        <v>3193</v>
      </c>
      <c r="C1465" s="340" t="s">
        <v>3194</v>
      </c>
      <c r="D1465" s="340"/>
      <c r="E1465" s="340">
        <f>VLOOKUP(A1465,Arkusz1!A:C,3,FALSE)</f>
        <v>0</v>
      </c>
      <c r="F1465" s="340" t="s">
        <v>462</v>
      </c>
    </row>
    <row r="1466" spans="1:6" ht="15" x14ac:dyDescent="0.25">
      <c r="A1466" s="340" t="s">
        <v>2062</v>
      </c>
      <c r="B1466" s="340" t="s">
        <v>3193</v>
      </c>
      <c r="C1466" s="340" t="s">
        <v>3195</v>
      </c>
      <c r="D1466" s="340"/>
      <c r="E1466" s="340">
        <f>VLOOKUP(A1466,Arkusz1!A:C,3,FALSE)</f>
        <v>0</v>
      </c>
      <c r="F1466" s="340" t="s">
        <v>462</v>
      </c>
    </row>
    <row r="1467" spans="1:6" ht="15" x14ac:dyDescent="0.25">
      <c r="A1467" s="340" t="s">
        <v>6668</v>
      </c>
      <c r="B1467" s="340" t="s">
        <v>6669</v>
      </c>
      <c r="C1467" s="340" t="s">
        <v>6669</v>
      </c>
      <c r="D1467" s="340" t="s">
        <v>1511</v>
      </c>
      <c r="E1467" s="340">
        <f>VLOOKUP(A1467,Arkusz1!A:C,3,FALSE)</f>
        <v>402.9</v>
      </c>
      <c r="F1467" s="340" t="s">
        <v>6539</v>
      </c>
    </row>
    <row r="1468" spans="1:6" ht="15" x14ac:dyDescent="0.25">
      <c r="A1468" s="340" t="s">
        <v>7648</v>
      </c>
      <c r="B1468" s="340" t="s">
        <v>7647</v>
      </c>
      <c r="C1468" s="340" t="s">
        <v>7647</v>
      </c>
      <c r="D1468" s="340"/>
      <c r="E1468" s="340">
        <f>VLOOKUP(A1468,Arkusz1!A:C,3,FALSE)</f>
        <v>0</v>
      </c>
      <c r="F1468" s="340"/>
    </row>
    <row r="1469" spans="1:6" ht="15" x14ac:dyDescent="0.25">
      <c r="A1469" s="340" t="s">
        <v>7646</v>
      </c>
      <c r="B1469" s="340" t="s">
        <v>7645</v>
      </c>
      <c r="C1469" s="340" t="s">
        <v>9318</v>
      </c>
      <c r="D1469" s="340"/>
      <c r="E1469" s="340">
        <f>VLOOKUP(A1469,Arkusz1!A:C,3,FALSE)</f>
        <v>0</v>
      </c>
      <c r="F1469" s="340"/>
    </row>
    <row r="1470" spans="1:6" ht="15" x14ac:dyDescent="0.25">
      <c r="A1470" s="340" t="s">
        <v>5755</v>
      </c>
      <c r="B1470" s="340" t="s">
        <v>5834</v>
      </c>
      <c r="C1470" s="340" t="s">
        <v>9319</v>
      </c>
      <c r="D1470" s="340" t="s">
        <v>1511</v>
      </c>
      <c r="E1470" s="340">
        <f>VLOOKUP(A1470,Arkusz1!A:C,3,FALSE)</f>
        <v>5.22</v>
      </c>
      <c r="F1470" s="340" t="s">
        <v>50</v>
      </c>
    </row>
    <row r="1471" spans="1:6" ht="15" x14ac:dyDescent="0.25">
      <c r="A1471" s="340" t="s">
        <v>5756</v>
      </c>
      <c r="B1471" s="340" t="s">
        <v>5835</v>
      </c>
      <c r="C1471" s="340" t="s">
        <v>9320</v>
      </c>
      <c r="D1471" s="340" t="s">
        <v>1511</v>
      </c>
      <c r="E1471" s="340">
        <f>VLOOKUP(A1471,Arkusz1!A:C,3,FALSE)</f>
        <v>5.24</v>
      </c>
      <c r="F1471" s="340" t="s">
        <v>50</v>
      </c>
    </row>
    <row r="1472" spans="1:6" ht="15" x14ac:dyDescent="0.25">
      <c r="A1472" s="340" t="s">
        <v>2188</v>
      </c>
      <c r="B1472" s="340" t="s">
        <v>3196</v>
      </c>
      <c r="C1472" s="340" t="s">
        <v>3197</v>
      </c>
      <c r="D1472" s="340"/>
      <c r="E1472" s="340">
        <f>VLOOKUP(A1472,Arkusz1!A:C,3,FALSE)</f>
        <v>0</v>
      </c>
      <c r="F1472" s="340" t="s">
        <v>462</v>
      </c>
    </row>
    <row r="1473" spans="1:6" ht="15" x14ac:dyDescent="0.25">
      <c r="A1473" s="340" t="s">
        <v>2187</v>
      </c>
      <c r="B1473" s="340" t="s">
        <v>3198</v>
      </c>
      <c r="C1473" s="340" t="s">
        <v>3199</v>
      </c>
      <c r="D1473" s="340"/>
      <c r="E1473" s="340">
        <f>VLOOKUP(A1473,Arkusz1!A:C,3,FALSE)</f>
        <v>0</v>
      </c>
      <c r="F1473" s="340" t="s">
        <v>462</v>
      </c>
    </row>
    <row r="1474" spans="1:6" ht="15" x14ac:dyDescent="0.25">
      <c r="A1474" s="340" t="s">
        <v>5988</v>
      </c>
      <c r="B1474" s="340" t="s">
        <v>5989</v>
      </c>
      <c r="C1474" s="340" t="s">
        <v>5989</v>
      </c>
      <c r="D1474" s="340"/>
      <c r="E1474" s="340">
        <f>VLOOKUP(A1474,Arkusz1!A:C,3,FALSE)</f>
        <v>339.44</v>
      </c>
      <c r="F1474" s="340" t="s">
        <v>30</v>
      </c>
    </row>
    <row r="1475" spans="1:6" ht="15" x14ac:dyDescent="0.25">
      <c r="A1475" s="340" t="s">
        <v>411</v>
      </c>
      <c r="B1475" s="340" t="s">
        <v>412</v>
      </c>
      <c r="C1475" s="340" t="s">
        <v>413</v>
      </c>
      <c r="D1475" s="340" t="s">
        <v>1511</v>
      </c>
      <c r="E1475" s="340">
        <f>VLOOKUP(A1475,Arkusz1!A:C,3,FALSE)</f>
        <v>35.24</v>
      </c>
      <c r="F1475" s="340" t="s">
        <v>30</v>
      </c>
    </row>
    <row r="1476" spans="1:6" ht="15" x14ac:dyDescent="0.25">
      <c r="A1476" s="340" t="s">
        <v>414</v>
      </c>
      <c r="B1476" s="340" t="s">
        <v>415</v>
      </c>
      <c r="C1476" s="340" t="s">
        <v>416</v>
      </c>
      <c r="D1476" s="340" t="s">
        <v>1511</v>
      </c>
      <c r="E1476" s="340">
        <f>VLOOKUP(A1476,Arkusz1!A:C,3,FALSE)</f>
        <v>35.44</v>
      </c>
      <c r="F1476" s="340" t="s">
        <v>30</v>
      </c>
    </row>
    <row r="1477" spans="1:6" ht="15" x14ac:dyDescent="0.25">
      <c r="A1477" s="340" t="s">
        <v>417</v>
      </c>
      <c r="B1477" s="340" t="s">
        <v>418</v>
      </c>
      <c r="C1477" s="340" t="s">
        <v>419</v>
      </c>
      <c r="D1477" s="340" t="s">
        <v>1511</v>
      </c>
      <c r="E1477" s="340">
        <f>VLOOKUP(A1477,Arkusz1!A:C,3,FALSE)</f>
        <v>59.02</v>
      </c>
      <c r="F1477" s="340" t="s">
        <v>30</v>
      </c>
    </row>
    <row r="1478" spans="1:6" ht="15" x14ac:dyDescent="0.25">
      <c r="A1478" s="340" t="s">
        <v>420</v>
      </c>
      <c r="B1478" s="340" t="s">
        <v>421</v>
      </c>
      <c r="C1478" s="340" t="s">
        <v>422</v>
      </c>
      <c r="D1478" s="340" t="s">
        <v>1511</v>
      </c>
      <c r="E1478" s="340">
        <f>VLOOKUP(A1478,Arkusz1!A:C,3,FALSE)</f>
        <v>59.92</v>
      </c>
      <c r="F1478" s="340" t="s">
        <v>30</v>
      </c>
    </row>
    <row r="1479" spans="1:6" ht="15" x14ac:dyDescent="0.25">
      <c r="A1479" s="340" t="s">
        <v>423</v>
      </c>
      <c r="B1479" s="340" t="s">
        <v>424</v>
      </c>
      <c r="C1479" s="340" t="s">
        <v>425</v>
      </c>
      <c r="D1479" s="340" t="s">
        <v>1511</v>
      </c>
      <c r="E1479" s="340">
        <f>VLOOKUP(A1479,Arkusz1!A:C,3,FALSE)</f>
        <v>28.23</v>
      </c>
      <c r="F1479" s="340" t="s">
        <v>30</v>
      </c>
    </row>
    <row r="1480" spans="1:6" ht="15" x14ac:dyDescent="0.25">
      <c r="A1480" s="340" t="s">
        <v>426</v>
      </c>
      <c r="B1480" s="340" t="s">
        <v>427</v>
      </c>
      <c r="C1480" s="340" t="s">
        <v>428</v>
      </c>
      <c r="D1480" s="340" t="s">
        <v>1511</v>
      </c>
      <c r="E1480" s="340">
        <f>VLOOKUP(A1480,Arkusz1!A:C,3,FALSE)</f>
        <v>24.33</v>
      </c>
      <c r="F1480" s="340" t="s">
        <v>30</v>
      </c>
    </row>
    <row r="1481" spans="1:6" ht="15" x14ac:dyDescent="0.25">
      <c r="A1481" s="340" t="s">
        <v>429</v>
      </c>
      <c r="B1481" s="340" t="s">
        <v>430</v>
      </c>
      <c r="C1481" s="340" t="s">
        <v>431</v>
      </c>
      <c r="D1481" s="340" t="s">
        <v>1511</v>
      </c>
      <c r="E1481" s="340">
        <f>VLOOKUP(A1481,Arkusz1!A:C,3,FALSE)</f>
        <v>28.68</v>
      </c>
      <c r="F1481" s="340" t="s">
        <v>30</v>
      </c>
    </row>
    <row r="1482" spans="1:6" ht="15" x14ac:dyDescent="0.25">
      <c r="A1482" s="340" t="s">
        <v>432</v>
      </c>
      <c r="B1482" s="340" t="s">
        <v>433</v>
      </c>
      <c r="C1482" s="340" t="s">
        <v>434</v>
      </c>
      <c r="D1482" s="340" t="s">
        <v>1511</v>
      </c>
      <c r="E1482" s="340">
        <f>VLOOKUP(A1482,Arkusz1!A:C,3,FALSE)</f>
        <v>28.68</v>
      </c>
      <c r="F1482" s="340" t="s">
        <v>30</v>
      </c>
    </row>
    <row r="1483" spans="1:6" ht="15" x14ac:dyDescent="0.25">
      <c r="A1483" s="340" t="s">
        <v>7644</v>
      </c>
      <c r="B1483" s="340" t="s">
        <v>7643</v>
      </c>
      <c r="C1483" s="340" t="s">
        <v>9321</v>
      </c>
      <c r="D1483" s="340"/>
      <c r="E1483" s="340">
        <f>VLOOKUP(A1483,Arkusz1!A:C,3,FALSE)</f>
        <v>0</v>
      </c>
      <c r="F1483" s="340" t="s">
        <v>30</v>
      </c>
    </row>
    <row r="1484" spans="1:6" ht="15" x14ac:dyDescent="0.25">
      <c r="A1484" s="340" t="s">
        <v>435</v>
      </c>
      <c r="B1484" s="340" t="s">
        <v>436</v>
      </c>
      <c r="C1484" s="340" t="s">
        <v>437</v>
      </c>
      <c r="D1484" s="340" t="s">
        <v>1511</v>
      </c>
      <c r="E1484" s="340">
        <f>VLOOKUP(A1484,Arkusz1!A:C,3,FALSE)</f>
        <v>29.48</v>
      </c>
      <c r="F1484" s="340" t="s">
        <v>30</v>
      </c>
    </row>
    <row r="1485" spans="1:6" ht="15" x14ac:dyDescent="0.25">
      <c r="A1485" s="340" t="s">
        <v>5810</v>
      </c>
      <c r="B1485" s="340" t="s">
        <v>5909</v>
      </c>
      <c r="C1485" s="340" t="s">
        <v>9322</v>
      </c>
      <c r="D1485" s="340"/>
      <c r="E1485" s="340">
        <f>VLOOKUP(A1485,Arkusz1!A:C,3,FALSE)</f>
        <v>273.60000000000002</v>
      </c>
      <c r="F1485" s="340" t="s">
        <v>50</v>
      </c>
    </row>
    <row r="1486" spans="1:6" ht="15" x14ac:dyDescent="0.25">
      <c r="A1486" s="340" t="s">
        <v>5809</v>
      </c>
      <c r="B1486" s="340" t="s">
        <v>5908</v>
      </c>
      <c r="C1486" s="340" t="s">
        <v>9323</v>
      </c>
      <c r="D1486" s="340" t="s">
        <v>1511</v>
      </c>
      <c r="E1486" s="340">
        <f>VLOOKUP(A1486,Arkusz1!A:C,3,FALSE)</f>
        <v>274</v>
      </c>
      <c r="F1486" s="340" t="s">
        <v>50</v>
      </c>
    </row>
    <row r="1487" spans="1:6" ht="15" x14ac:dyDescent="0.25">
      <c r="A1487" s="340" t="s">
        <v>5779</v>
      </c>
      <c r="B1487" s="340" t="s">
        <v>5836</v>
      </c>
      <c r="C1487" s="340" t="s">
        <v>9324</v>
      </c>
      <c r="D1487" s="340"/>
      <c r="E1487" s="340">
        <f>VLOOKUP(A1487,Arkusz1!A:C,3,FALSE)</f>
        <v>273.60000000000002</v>
      </c>
      <c r="F1487" s="340" t="s">
        <v>50</v>
      </c>
    </row>
    <row r="1488" spans="1:6" ht="15" x14ac:dyDescent="0.25">
      <c r="A1488" s="340" t="s">
        <v>5780</v>
      </c>
      <c r="B1488" s="340" t="s">
        <v>5837</v>
      </c>
      <c r="C1488" s="340" t="s">
        <v>9325</v>
      </c>
      <c r="D1488" s="340"/>
      <c r="E1488" s="340">
        <f>VLOOKUP(A1488,Arkusz1!A:C,3,FALSE)</f>
        <v>274.12</v>
      </c>
      <c r="F1488" s="340" t="s">
        <v>50</v>
      </c>
    </row>
    <row r="1489" spans="1:6" ht="15" x14ac:dyDescent="0.25">
      <c r="A1489" s="340" t="s">
        <v>5766</v>
      </c>
      <c r="B1489" s="340" t="s">
        <v>5838</v>
      </c>
      <c r="C1489" s="340" t="s">
        <v>9326</v>
      </c>
      <c r="D1489" s="340" t="s">
        <v>1511</v>
      </c>
      <c r="E1489" s="340">
        <f>VLOOKUP(A1489,Arkusz1!A:C,3,FALSE)</f>
        <v>263.08</v>
      </c>
      <c r="F1489" s="340" t="s">
        <v>50</v>
      </c>
    </row>
    <row r="1490" spans="1:6" ht="15" x14ac:dyDescent="0.25">
      <c r="A1490" s="340" t="s">
        <v>5754</v>
      </c>
      <c r="B1490" s="340" t="s">
        <v>5839</v>
      </c>
      <c r="C1490" s="340" t="s">
        <v>9327</v>
      </c>
      <c r="D1490" s="340" t="s">
        <v>1511</v>
      </c>
      <c r="E1490" s="340">
        <f>VLOOKUP(A1490,Arkusz1!A:C,3,FALSE)</f>
        <v>263.16000000000003</v>
      </c>
      <c r="F1490" s="340" t="s">
        <v>50</v>
      </c>
    </row>
    <row r="1491" spans="1:6" ht="15" x14ac:dyDescent="0.25">
      <c r="A1491" s="340" t="s">
        <v>3200</v>
      </c>
      <c r="B1491" s="340" t="s">
        <v>3201</v>
      </c>
      <c r="C1491" s="340" t="s">
        <v>3201</v>
      </c>
      <c r="D1491" s="340"/>
      <c r="E1491" s="340">
        <f>VLOOKUP(A1491,Arkusz1!A:C,3,FALSE)</f>
        <v>547</v>
      </c>
      <c r="F1491" s="340" t="s">
        <v>462</v>
      </c>
    </row>
    <row r="1492" spans="1:6" ht="15" x14ac:dyDescent="0.25">
      <c r="A1492" s="340" t="s">
        <v>3202</v>
      </c>
      <c r="B1492" s="340" t="s">
        <v>3201</v>
      </c>
      <c r="C1492" s="340" t="s">
        <v>3201</v>
      </c>
      <c r="D1492" s="340"/>
      <c r="E1492" s="340">
        <f>VLOOKUP(A1492,Arkusz1!A:C,3,FALSE)</f>
        <v>547</v>
      </c>
      <c r="F1492" s="340" t="s">
        <v>462</v>
      </c>
    </row>
    <row r="1493" spans="1:6" ht="15" x14ac:dyDescent="0.25">
      <c r="A1493" s="340" t="s">
        <v>7642</v>
      </c>
      <c r="B1493" s="340" t="s">
        <v>7641</v>
      </c>
      <c r="C1493" s="340" t="s">
        <v>7641</v>
      </c>
      <c r="D1493" s="340"/>
      <c r="E1493" s="340">
        <f>VLOOKUP(A1493,Arkusz1!A:C,3,FALSE)</f>
        <v>0</v>
      </c>
      <c r="F1493" s="340" t="s">
        <v>30</v>
      </c>
    </row>
    <row r="1494" spans="1:6" ht="15" x14ac:dyDescent="0.25">
      <c r="A1494" s="340" t="s">
        <v>7640</v>
      </c>
      <c r="B1494" s="340" t="s">
        <v>7639</v>
      </c>
      <c r="C1494" s="340" t="s">
        <v>7639</v>
      </c>
      <c r="D1494" s="340"/>
      <c r="E1494" s="340">
        <f>VLOOKUP(A1494,Arkusz1!A:C,3,FALSE)</f>
        <v>0</v>
      </c>
      <c r="F1494" s="340" t="s">
        <v>30</v>
      </c>
    </row>
    <row r="1495" spans="1:6" ht="15" x14ac:dyDescent="0.25">
      <c r="A1495" s="340" t="s">
        <v>3203</v>
      </c>
      <c r="B1495" s="340" t="s">
        <v>3204</v>
      </c>
      <c r="C1495" s="340" t="s">
        <v>3205</v>
      </c>
      <c r="D1495" s="340"/>
      <c r="E1495" s="340">
        <f>VLOOKUP(A1495,Arkusz1!A:C,3,FALSE)</f>
        <v>0</v>
      </c>
      <c r="F1495" s="340" t="s">
        <v>462</v>
      </c>
    </row>
    <row r="1496" spans="1:6" ht="15" x14ac:dyDescent="0.25">
      <c r="A1496" s="340" t="s">
        <v>3206</v>
      </c>
      <c r="B1496" s="340" t="s">
        <v>3204</v>
      </c>
      <c r="C1496" s="340" t="s">
        <v>3207</v>
      </c>
      <c r="D1496" s="340"/>
      <c r="E1496" s="340">
        <f>VLOOKUP(A1496,Arkusz1!A:C,3,FALSE)</f>
        <v>0</v>
      </c>
      <c r="F1496" s="340" t="s">
        <v>462</v>
      </c>
    </row>
    <row r="1497" spans="1:6" ht="15" x14ac:dyDescent="0.25">
      <c r="A1497" s="340" t="s">
        <v>3208</v>
      </c>
      <c r="B1497" s="340" t="s">
        <v>3204</v>
      </c>
      <c r="C1497" s="340" t="s">
        <v>3209</v>
      </c>
      <c r="D1497" s="340"/>
      <c r="E1497" s="340">
        <f>VLOOKUP(A1497,Arkusz1!A:C,3,FALSE)</f>
        <v>0</v>
      </c>
      <c r="F1497" s="340" t="s">
        <v>462</v>
      </c>
    </row>
    <row r="1498" spans="1:6" ht="15" x14ac:dyDescent="0.25">
      <c r="A1498" s="340" t="s">
        <v>3210</v>
      </c>
      <c r="B1498" s="340" t="s">
        <v>3204</v>
      </c>
      <c r="C1498" s="340" t="s">
        <v>3211</v>
      </c>
      <c r="D1498" s="340"/>
      <c r="E1498" s="340">
        <f>VLOOKUP(A1498,Arkusz1!A:C,3,FALSE)</f>
        <v>0</v>
      </c>
      <c r="F1498" s="340" t="s">
        <v>462</v>
      </c>
    </row>
    <row r="1499" spans="1:6" ht="15" x14ac:dyDescent="0.25">
      <c r="A1499" s="340" t="s">
        <v>2158</v>
      </c>
      <c r="B1499" s="340" t="s">
        <v>3212</v>
      </c>
      <c r="C1499" s="340" t="s">
        <v>3212</v>
      </c>
      <c r="D1499" s="340"/>
      <c r="E1499" s="340">
        <f>VLOOKUP(A1499,Arkusz1!A:C,3,FALSE)</f>
        <v>0</v>
      </c>
      <c r="F1499" s="340" t="s">
        <v>462</v>
      </c>
    </row>
    <row r="1500" spans="1:6" ht="15" x14ac:dyDescent="0.25">
      <c r="A1500" s="340" t="s">
        <v>2160</v>
      </c>
      <c r="B1500" s="340" t="s">
        <v>3213</v>
      </c>
      <c r="C1500" s="340" t="s">
        <v>3213</v>
      </c>
      <c r="D1500" s="340"/>
      <c r="E1500" s="340">
        <f>VLOOKUP(A1500,Arkusz1!A:C,3,FALSE)</f>
        <v>0</v>
      </c>
      <c r="F1500" s="340" t="s">
        <v>462</v>
      </c>
    </row>
    <row r="1501" spans="1:6" ht="15" x14ac:dyDescent="0.25">
      <c r="A1501" s="340" t="s">
        <v>2159</v>
      </c>
      <c r="B1501" s="340" t="s">
        <v>3214</v>
      </c>
      <c r="C1501" s="340" t="s">
        <v>3214</v>
      </c>
      <c r="D1501" s="340"/>
      <c r="E1501" s="340">
        <f>VLOOKUP(A1501,Arkusz1!A:C,3,FALSE)</f>
        <v>0</v>
      </c>
      <c r="F1501" s="340" t="s">
        <v>462</v>
      </c>
    </row>
    <row r="1502" spans="1:6" ht="15" x14ac:dyDescent="0.25">
      <c r="A1502" s="340" t="s">
        <v>2161</v>
      </c>
      <c r="B1502" s="340" t="s">
        <v>3215</v>
      </c>
      <c r="C1502" s="340" t="s">
        <v>3215</v>
      </c>
      <c r="D1502" s="340"/>
      <c r="E1502" s="340">
        <f>VLOOKUP(A1502,Arkusz1!A:C,3,FALSE)</f>
        <v>821.98</v>
      </c>
      <c r="F1502" s="340" t="s">
        <v>462</v>
      </c>
    </row>
    <row r="1503" spans="1:6" ht="15" x14ac:dyDescent="0.25">
      <c r="A1503" s="340" t="s">
        <v>3216</v>
      </c>
      <c r="B1503" s="340" t="s">
        <v>3217</v>
      </c>
      <c r="C1503" s="340" t="s">
        <v>3218</v>
      </c>
      <c r="D1503" s="340"/>
      <c r="E1503" s="340">
        <f>VLOOKUP(A1503,Arkusz1!A:C,3,FALSE)</f>
        <v>350.48</v>
      </c>
      <c r="F1503" s="340" t="s">
        <v>462</v>
      </c>
    </row>
    <row r="1504" spans="1:6" ht="15" x14ac:dyDescent="0.25">
      <c r="A1504" s="340" t="s">
        <v>7638</v>
      </c>
      <c r="B1504" s="340" t="s">
        <v>7637</v>
      </c>
      <c r="C1504" s="340" t="s">
        <v>7637</v>
      </c>
      <c r="D1504" s="340"/>
      <c r="E1504" s="340">
        <f>VLOOKUP(A1504,Arkusz1!A:C,3,FALSE)</f>
        <v>170.1</v>
      </c>
      <c r="F1504" s="340" t="s">
        <v>8899</v>
      </c>
    </row>
    <row r="1505" spans="1:6" ht="15" x14ac:dyDescent="0.25">
      <c r="A1505" s="340" t="s">
        <v>3219</v>
      </c>
      <c r="B1505" s="340" t="s">
        <v>3220</v>
      </c>
      <c r="C1505" s="340" t="s">
        <v>3220</v>
      </c>
      <c r="D1505" s="340"/>
      <c r="E1505" s="340">
        <f>VLOOKUP(A1505,Arkusz1!A:C,3,FALSE)</f>
        <v>570</v>
      </c>
      <c r="F1505" s="340" t="s">
        <v>462</v>
      </c>
    </row>
    <row r="1506" spans="1:6" ht="15" x14ac:dyDescent="0.25">
      <c r="A1506" s="340" t="s">
        <v>3221</v>
      </c>
      <c r="B1506" s="340" t="s">
        <v>3222</v>
      </c>
      <c r="C1506" s="340" t="s">
        <v>3222</v>
      </c>
      <c r="D1506" s="340"/>
      <c r="E1506" s="340">
        <f>VLOOKUP(A1506,Arkusz1!A:C,3,FALSE)</f>
        <v>650</v>
      </c>
      <c r="F1506" s="340" t="s">
        <v>462</v>
      </c>
    </row>
    <row r="1507" spans="1:6" ht="15" x14ac:dyDescent="0.25">
      <c r="A1507" s="340" t="s">
        <v>3223</v>
      </c>
      <c r="B1507" s="340" t="s">
        <v>3224</v>
      </c>
      <c r="C1507" s="340" t="s">
        <v>3224</v>
      </c>
      <c r="D1507" s="340"/>
      <c r="E1507" s="340">
        <f>VLOOKUP(A1507,Arkusz1!A:C,3,FALSE)</f>
        <v>220</v>
      </c>
      <c r="F1507" s="340" t="s">
        <v>462</v>
      </c>
    </row>
    <row r="1508" spans="1:6" ht="15" x14ac:dyDescent="0.25">
      <c r="A1508" s="340" t="s">
        <v>3225</v>
      </c>
      <c r="B1508" s="340" t="s">
        <v>3226</v>
      </c>
      <c r="C1508" s="340" t="s">
        <v>3226</v>
      </c>
      <c r="D1508" s="340"/>
      <c r="E1508" s="340">
        <f>VLOOKUP(A1508,Arkusz1!A:C,3,FALSE)</f>
        <v>290</v>
      </c>
      <c r="F1508" s="340" t="s">
        <v>462</v>
      </c>
    </row>
    <row r="1509" spans="1:6" ht="15" x14ac:dyDescent="0.25">
      <c r="A1509" s="340" t="s">
        <v>6166</v>
      </c>
      <c r="B1509" s="340" t="s">
        <v>6167</v>
      </c>
      <c r="C1509" s="340" t="s">
        <v>6167</v>
      </c>
      <c r="D1509" s="340"/>
      <c r="E1509" s="340">
        <f>VLOOKUP(A1509,Arkusz1!A:C,3,FALSE)</f>
        <v>430.5</v>
      </c>
      <c r="F1509" s="340" t="s">
        <v>462</v>
      </c>
    </row>
    <row r="1510" spans="1:6" ht="15" x14ac:dyDescent="0.25">
      <c r="A1510" s="340" t="s">
        <v>3227</v>
      </c>
      <c r="B1510" s="340" t="s">
        <v>3228</v>
      </c>
      <c r="C1510" s="340" t="s">
        <v>3228</v>
      </c>
      <c r="D1510" s="340"/>
      <c r="E1510" s="340">
        <f>VLOOKUP(A1510,Arkusz1!A:C,3,FALSE)</f>
        <v>788</v>
      </c>
      <c r="F1510" s="340" t="s">
        <v>462</v>
      </c>
    </row>
    <row r="1511" spans="1:6" ht="15" x14ac:dyDescent="0.25">
      <c r="A1511" s="340" t="s">
        <v>3229</v>
      </c>
      <c r="B1511" s="340" t="s">
        <v>3230</v>
      </c>
      <c r="C1511" s="340" t="s">
        <v>3230</v>
      </c>
      <c r="D1511" s="340"/>
      <c r="E1511" s="340">
        <f>VLOOKUP(A1511,Arkusz1!A:C,3,FALSE)</f>
        <v>1455.74</v>
      </c>
      <c r="F1511" s="340" t="s">
        <v>462</v>
      </c>
    </row>
    <row r="1512" spans="1:6" ht="15" x14ac:dyDescent="0.25">
      <c r="A1512" s="340" t="s">
        <v>3231</v>
      </c>
      <c r="B1512" s="340" t="s">
        <v>3232</v>
      </c>
      <c r="C1512" s="340" t="s">
        <v>3232</v>
      </c>
      <c r="D1512" s="340"/>
      <c r="E1512" s="340">
        <f>VLOOKUP(A1512,Arkusz1!A:C,3,FALSE)</f>
        <v>848.88</v>
      </c>
      <c r="F1512" s="340" t="s">
        <v>462</v>
      </c>
    </row>
    <row r="1513" spans="1:6" ht="15" x14ac:dyDescent="0.25">
      <c r="A1513" s="340" t="s">
        <v>7636</v>
      </c>
      <c r="B1513" s="340" t="s">
        <v>7635</v>
      </c>
      <c r="C1513" s="340" t="s">
        <v>7635</v>
      </c>
      <c r="D1513" s="340"/>
      <c r="E1513" s="340">
        <f>VLOOKUP(A1513,Arkusz1!A:C,3,FALSE)</f>
        <v>14.18</v>
      </c>
      <c r="F1513" s="340" t="s">
        <v>8899</v>
      </c>
    </row>
    <row r="1514" spans="1:6" ht="15" x14ac:dyDescent="0.25">
      <c r="A1514" s="340" t="s">
        <v>7634</v>
      </c>
      <c r="B1514" s="340" t="s">
        <v>7632</v>
      </c>
      <c r="C1514" s="340" t="s">
        <v>7632</v>
      </c>
      <c r="D1514" s="340"/>
      <c r="E1514" s="340">
        <f>VLOOKUP(A1514,Arkusz1!A:C,3,FALSE)</f>
        <v>3.92</v>
      </c>
      <c r="F1514" s="340" t="s">
        <v>8899</v>
      </c>
    </row>
    <row r="1515" spans="1:6" ht="15" x14ac:dyDescent="0.25">
      <c r="A1515" s="340" t="s">
        <v>7633</v>
      </c>
      <c r="B1515" s="340" t="s">
        <v>7632</v>
      </c>
      <c r="C1515" s="340" t="s">
        <v>7632</v>
      </c>
      <c r="D1515" s="340"/>
      <c r="E1515" s="340">
        <f>VLOOKUP(A1515,Arkusz1!A:C,3,FALSE)</f>
        <v>4.4000000000000004</v>
      </c>
      <c r="F1515" s="340" t="s">
        <v>8899</v>
      </c>
    </row>
    <row r="1516" spans="1:6" ht="15" x14ac:dyDescent="0.25">
      <c r="A1516" s="340" t="s">
        <v>5990</v>
      </c>
      <c r="B1516" s="340" t="s">
        <v>7631</v>
      </c>
      <c r="C1516" s="340" t="s">
        <v>7631</v>
      </c>
      <c r="D1516" s="340"/>
      <c r="E1516" s="340">
        <f>VLOOKUP(A1516,Arkusz1!A:C,3,FALSE)</f>
        <v>1372.22</v>
      </c>
      <c r="F1516" s="340" t="s">
        <v>30</v>
      </c>
    </row>
    <row r="1517" spans="1:6" ht="15" x14ac:dyDescent="0.25">
      <c r="A1517" s="340" t="s">
        <v>5991</v>
      </c>
      <c r="B1517" s="340" t="s">
        <v>7630</v>
      </c>
      <c r="C1517" s="340" t="s">
        <v>7630</v>
      </c>
      <c r="D1517" s="340"/>
      <c r="E1517" s="340">
        <f>VLOOKUP(A1517,Arkusz1!A:C,3,FALSE)</f>
        <v>1372.22</v>
      </c>
      <c r="F1517" s="340" t="s">
        <v>30</v>
      </c>
    </row>
    <row r="1518" spans="1:6" ht="15" x14ac:dyDescent="0.25">
      <c r="A1518" s="340" t="s">
        <v>7629</v>
      </c>
      <c r="B1518" s="340" t="s">
        <v>7628</v>
      </c>
      <c r="C1518" s="340" t="s">
        <v>7628</v>
      </c>
      <c r="D1518" s="340"/>
      <c r="E1518" s="340" t="e">
        <f>VLOOKUP(A1518,Arkusz1!A:C,3,FALSE)</f>
        <v>#N/A</v>
      </c>
      <c r="F1518" s="340" t="s">
        <v>22</v>
      </c>
    </row>
    <row r="1519" spans="1:6" ht="15" x14ac:dyDescent="0.25">
      <c r="A1519" s="340" t="s">
        <v>438</v>
      </c>
      <c r="B1519" s="340" t="s">
        <v>439</v>
      </c>
      <c r="C1519" s="340" t="s">
        <v>9328</v>
      </c>
      <c r="D1519" s="340" t="s">
        <v>1511</v>
      </c>
      <c r="E1519" s="340">
        <f>VLOOKUP(A1519,Arkusz1!A:C,3,FALSE)</f>
        <v>0.88</v>
      </c>
      <c r="F1519" s="340" t="s">
        <v>22</v>
      </c>
    </row>
    <row r="1520" spans="1:6" ht="15" x14ac:dyDescent="0.25">
      <c r="A1520" s="340" t="s">
        <v>7627</v>
      </c>
      <c r="B1520" s="340" t="s">
        <v>7626</v>
      </c>
      <c r="C1520" s="340" t="s">
        <v>7626</v>
      </c>
      <c r="D1520" s="340"/>
      <c r="E1520" s="340" t="e">
        <f>VLOOKUP(A1520,Arkusz1!A:C,3,FALSE)</f>
        <v>#N/A</v>
      </c>
      <c r="F1520" s="340" t="s">
        <v>22</v>
      </c>
    </row>
    <row r="1521" spans="1:6" ht="15" x14ac:dyDescent="0.25">
      <c r="A1521" s="340" t="s">
        <v>440</v>
      </c>
      <c r="B1521" s="340" t="s">
        <v>441</v>
      </c>
      <c r="C1521" s="340" t="s">
        <v>9329</v>
      </c>
      <c r="D1521" s="340" t="s">
        <v>1511</v>
      </c>
      <c r="E1521" s="340">
        <f>VLOOKUP(A1521,Arkusz1!A:C,3,FALSE)</f>
        <v>0.92</v>
      </c>
      <c r="F1521" s="340" t="s">
        <v>22</v>
      </c>
    </row>
    <row r="1522" spans="1:6" ht="15" x14ac:dyDescent="0.25">
      <c r="A1522" s="340" t="s">
        <v>3233</v>
      </c>
      <c r="B1522" s="340" t="s">
        <v>7625</v>
      </c>
      <c r="C1522" s="340" t="s">
        <v>3234</v>
      </c>
      <c r="D1522" s="340"/>
      <c r="E1522" s="340">
        <f>VLOOKUP(A1522,Arkusz1!A:C,3,FALSE)</f>
        <v>0</v>
      </c>
      <c r="F1522" s="340" t="s">
        <v>462</v>
      </c>
    </row>
    <row r="1523" spans="1:6" ht="15" x14ac:dyDescent="0.25">
      <c r="A1523" s="340" t="s">
        <v>3235</v>
      </c>
      <c r="B1523" s="340" t="s">
        <v>7624</v>
      </c>
      <c r="C1523" s="340" t="s">
        <v>3236</v>
      </c>
      <c r="D1523" s="340"/>
      <c r="E1523" s="340">
        <f>VLOOKUP(A1523,Arkusz1!A:C,3,FALSE)</f>
        <v>0</v>
      </c>
      <c r="F1523" s="340" t="s">
        <v>462</v>
      </c>
    </row>
    <row r="1524" spans="1:6" ht="15" x14ac:dyDescent="0.25">
      <c r="A1524" s="340" t="s">
        <v>3237</v>
      </c>
      <c r="B1524" s="340" t="s">
        <v>7623</v>
      </c>
      <c r="C1524" s="340" t="s">
        <v>3238</v>
      </c>
      <c r="D1524" s="340"/>
      <c r="E1524" s="340">
        <f>VLOOKUP(A1524,Arkusz1!A:C,3,FALSE)</f>
        <v>0</v>
      </c>
      <c r="F1524" s="340" t="s">
        <v>462</v>
      </c>
    </row>
    <row r="1525" spans="1:6" ht="15" x14ac:dyDescent="0.25">
      <c r="A1525" s="340" t="s">
        <v>3239</v>
      </c>
      <c r="B1525" s="340" t="s">
        <v>7622</v>
      </c>
      <c r="C1525" s="340" t="s">
        <v>3240</v>
      </c>
      <c r="D1525" s="340"/>
      <c r="E1525" s="340">
        <f>VLOOKUP(A1525,Arkusz1!A:C,3,FALSE)</f>
        <v>0</v>
      </c>
      <c r="F1525" s="340" t="s">
        <v>462</v>
      </c>
    </row>
    <row r="1526" spans="1:6" ht="15" x14ac:dyDescent="0.25">
      <c r="A1526" s="340" t="s">
        <v>3241</v>
      </c>
      <c r="B1526" s="340" t="s">
        <v>3242</v>
      </c>
      <c r="C1526" s="340" t="s">
        <v>3242</v>
      </c>
      <c r="D1526" s="340"/>
      <c r="E1526" s="340">
        <f>VLOOKUP(A1526,Arkusz1!A:C,3,FALSE)</f>
        <v>500</v>
      </c>
      <c r="F1526" s="340" t="s">
        <v>462</v>
      </c>
    </row>
    <row r="1527" spans="1:6" ht="15" x14ac:dyDescent="0.25">
      <c r="A1527" s="340" t="s">
        <v>7621</v>
      </c>
      <c r="B1527" s="340" t="s">
        <v>7620</v>
      </c>
      <c r="C1527" s="340" t="s">
        <v>7620</v>
      </c>
      <c r="D1527" s="340" t="s">
        <v>1511</v>
      </c>
      <c r="E1527" s="340">
        <f>VLOOKUP(A1527,Arkusz1!A:C,3,FALSE)</f>
        <v>315.27999999999997</v>
      </c>
      <c r="F1527" s="340" t="s">
        <v>8898</v>
      </c>
    </row>
    <row r="1528" spans="1:6" ht="15" x14ac:dyDescent="0.25">
      <c r="A1528" s="340" t="s">
        <v>7619</v>
      </c>
      <c r="B1528" s="340" t="s">
        <v>7618</v>
      </c>
      <c r="C1528" s="340" t="s">
        <v>7618</v>
      </c>
      <c r="D1528" s="340"/>
      <c r="E1528" s="340">
        <f>VLOOKUP(A1528,Arkusz1!A:C,3,FALSE)</f>
        <v>0</v>
      </c>
      <c r="F1528" s="340" t="s">
        <v>8898</v>
      </c>
    </row>
    <row r="1529" spans="1:6" ht="15" x14ac:dyDescent="0.25">
      <c r="A1529" s="340" t="s">
        <v>7617</v>
      </c>
      <c r="B1529" s="340" t="s">
        <v>7616</v>
      </c>
      <c r="C1529" s="340" t="s">
        <v>7616</v>
      </c>
      <c r="D1529" s="340"/>
      <c r="E1529" s="340">
        <f>VLOOKUP(A1529,Arkusz1!A:C,3,FALSE)</f>
        <v>44.28</v>
      </c>
      <c r="F1529" s="340" t="s">
        <v>8898</v>
      </c>
    </row>
    <row r="1530" spans="1:6" ht="15" x14ac:dyDescent="0.25">
      <c r="A1530" s="340" t="s">
        <v>7615</v>
      </c>
      <c r="B1530" s="340" t="s">
        <v>7614</v>
      </c>
      <c r="C1530" s="340" t="s">
        <v>7614</v>
      </c>
      <c r="D1530" s="340"/>
      <c r="E1530" s="340">
        <f>VLOOKUP(A1530,Arkusz1!A:C,3,FALSE)</f>
        <v>0</v>
      </c>
      <c r="F1530" s="340" t="s">
        <v>8898</v>
      </c>
    </row>
    <row r="1531" spans="1:6" ht="15" x14ac:dyDescent="0.25">
      <c r="A1531" s="340" t="s">
        <v>7613</v>
      </c>
      <c r="B1531" s="340" t="s">
        <v>7612</v>
      </c>
      <c r="C1531" s="340" t="s">
        <v>7612</v>
      </c>
      <c r="D1531" s="340"/>
      <c r="E1531" s="340">
        <f>VLOOKUP(A1531,Arkusz1!A:C,3,FALSE)</f>
        <v>0</v>
      </c>
      <c r="F1531" s="340" t="s">
        <v>8898</v>
      </c>
    </row>
    <row r="1532" spans="1:6" ht="15" x14ac:dyDescent="0.25">
      <c r="A1532" s="340" t="s">
        <v>3243</v>
      </c>
      <c r="B1532" s="340" t="s">
        <v>7611</v>
      </c>
      <c r="C1532" s="340" t="s">
        <v>7611</v>
      </c>
      <c r="D1532" s="340"/>
      <c r="E1532" s="340">
        <f>VLOOKUP(A1532,Arkusz1!A:C,3,FALSE)</f>
        <v>0</v>
      </c>
      <c r="F1532" s="340" t="s">
        <v>124</v>
      </c>
    </row>
    <row r="1533" spans="1:6" ht="15" x14ac:dyDescent="0.25">
      <c r="A1533" s="340" t="s">
        <v>3244</v>
      </c>
      <c r="B1533" s="340" t="s">
        <v>7610</v>
      </c>
      <c r="C1533" s="340" t="s">
        <v>7610</v>
      </c>
      <c r="D1533" s="340"/>
      <c r="E1533" s="340">
        <f>VLOOKUP(A1533,Arkusz1!A:C,3,FALSE)</f>
        <v>0</v>
      </c>
      <c r="F1533" s="340" t="s">
        <v>124</v>
      </c>
    </row>
    <row r="1534" spans="1:6" ht="15" x14ac:dyDescent="0.25">
      <c r="A1534" s="340" t="s">
        <v>7609</v>
      </c>
      <c r="B1534" s="340" t="s">
        <v>7608</v>
      </c>
      <c r="C1534" s="340" t="s">
        <v>7608</v>
      </c>
      <c r="D1534" s="340"/>
      <c r="E1534" s="340">
        <f>VLOOKUP(A1534,Arkusz1!A:C,3,FALSE)</f>
        <v>0</v>
      </c>
      <c r="F1534" s="340" t="s">
        <v>1642</v>
      </c>
    </row>
    <row r="1535" spans="1:6" ht="15" x14ac:dyDescent="0.25">
      <c r="A1535" s="340" t="s">
        <v>442</v>
      </c>
      <c r="B1535" s="340" t="s">
        <v>443</v>
      </c>
      <c r="C1535" s="340" t="s">
        <v>9330</v>
      </c>
      <c r="D1535" s="340"/>
      <c r="E1535" s="340" t="e">
        <f>VLOOKUP(A1535,Arkusz1!A:C,3,FALSE)</f>
        <v>#N/A</v>
      </c>
      <c r="F1535" s="340" t="s">
        <v>50</v>
      </c>
    </row>
    <row r="1536" spans="1:6" ht="15" x14ac:dyDescent="0.25">
      <c r="A1536" s="340" t="s">
        <v>444</v>
      </c>
      <c r="B1536" s="340" t="s">
        <v>445</v>
      </c>
      <c r="C1536" s="340" t="s">
        <v>9331</v>
      </c>
      <c r="D1536" s="340" t="s">
        <v>1511</v>
      </c>
      <c r="E1536" s="340">
        <f>VLOOKUP(A1536,Arkusz1!A:C,3,FALSE)</f>
        <v>220.64</v>
      </c>
      <c r="F1536" s="340" t="s">
        <v>50</v>
      </c>
    </row>
    <row r="1537" spans="1:6" ht="15" x14ac:dyDescent="0.25">
      <c r="A1537" s="340" t="s">
        <v>497</v>
      </c>
      <c r="B1537" s="340" t="s">
        <v>5840</v>
      </c>
      <c r="C1537" s="340" t="s">
        <v>9332</v>
      </c>
      <c r="D1537" s="340"/>
      <c r="E1537" s="340" t="e">
        <f>VLOOKUP(A1537,Arkusz1!A:C,3,FALSE)</f>
        <v>#N/A</v>
      </c>
      <c r="F1537" s="340" t="s">
        <v>50</v>
      </c>
    </row>
    <row r="1538" spans="1:6" ht="15" x14ac:dyDescent="0.25">
      <c r="A1538" s="340" t="s">
        <v>3245</v>
      </c>
      <c r="B1538" s="340" t="s">
        <v>3246</v>
      </c>
      <c r="C1538" s="340" t="s">
        <v>9333</v>
      </c>
      <c r="D1538" s="340"/>
      <c r="E1538" s="340" t="e">
        <f>VLOOKUP(A1538,Arkusz1!A:C,3,FALSE)</f>
        <v>#N/A</v>
      </c>
      <c r="F1538" s="340" t="s">
        <v>50</v>
      </c>
    </row>
    <row r="1539" spans="1:6" ht="15" x14ac:dyDescent="0.25">
      <c r="A1539" s="340" t="s">
        <v>3247</v>
      </c>
      <c r="B1539" s="340" t="s">
        <v>3248</v>
      </c>
      <c r="C1539" s="340" t="s">
        <v>9334</v>
      </c>
      <c r="D1539" s="340"/>
      <c r="E1539" s="340" t="e">
        <f>VLOOKUP(A1539,Arkusz1!A:C,3,FALSE)</f>
        <v>#N/A</v>
      </c>
      <c r="F1539" s="340" t="s">
        <v>50</v>
      </c>
    </row>
    <row r="1540" spans="1:6" ht="15" x14ac:dyDescent="0.25">
      <c r="A1540" s="340" t="s">
        <v>3249</v>
      </c>
      <c r="B1540" s="340" t="s">
        <v>3250</v>
      </c>
      <c r="C1540" s="340" t="s">
        <v>9335</v>
      </c>
      <c r="D1540" s="340"/>
      <c r="E1540" s="340" t="e">
        <f>VLOOKUP(A1540,Arkusz1!A:C,3,FALSE)</f>
        <v>#N/A</v>
      </c>
      <c r="F1540" s="340" t="s">
        <v>50</v>
      </c>
    </row>
    <row r="1541" spans="1:6" ht="15" x14ac:dyDescent="0.25">
      <c r="A1541" s="340" t="s">
        <v>3251</v>
      </c>
      <c r="B1541" s="340" t="s">
        <v>3252</v>
      </c>
      <c r="C1541" s="340" t="s">
        <v>9336</v>
      </c>
      <c r="D1541" s="340"/>
      <c r="E1541" s="340" t="e">
        <f>VLOOKUP(A1541,Arkusz1!A:C,3,FALSE)</f>
        <v>#N/A</v>
      </c>
      <c r="F1541" s="340" t="s">
        <v>50</v>
      </c>
    </row>
    <row r="1542" spans="1:6" ht="15" x14ac:dyDescent="0.25">
      <c r="A1542" s="340" t="s">
        <v>3253</v>
      </c>
      <c r="B1542" s="340" t="s">
        <v>3254</v>
      </c>
      <c r="C1542" s="340" t="s">
        <v>9337</v>
      </c>
      <c r="D1542" s="340"/>
      <c r="E1542" s="340" t="e">
        <f>VLOOKUP(A1542,Arkusz1!A:C,3,FALSE)</f>
        <v>#N/A</v>
      </c>
      <c r="F1542" s="340" t="s">
        <v>50</v>
      </c>
    </row>
    <row r="1543" spans="1:6" ht="15" x14ac:dyDescent="0.25">
      <c r="A1543" s="340" t="s">
        <v>3255</v>
      </c>
      <c r="B1543" s="340" t="s">
        <v>3256</v>
      </c>
      <c r="C1543" s="340" t="s">
        <v>9338</v>
      </c>
      <c r="D1543" s="340"/>
      <c r="E1543" s="340" t="e">
        <f>VLOOKUP(A1543,Arkusz1!A:C,3,FALSE)</f>
        <v>#N/A</v>
      </c>
      <c r="F1543" s="340" t="s">
        <v>50</v>
      </c>
    </row>
    <row r="1544" spans="1:6" ht="15" x14ac:dyDescent="0.25">
      <c r="A1544" s="340" t="s">
        <v>3257</v>
      </c>
      <c r="B1544" s="340" t="s">
        <v>3258</v>
      </c>
      <c r="C1544" s="340" t="s">
        <v>9339</v>
      </c>
      <c r="D1544" s="340"/>
      <c r="E1544" s="340" t="e">
        <f>VLOOKUP(A1544,Arkusz1!A:C,3,FALSE)</f>
        <v>#N/A</v>
      </c>
      <c r="F1544" s="340" t="s">
        <v>50</v>
      </c>
    </row>
    <row r="1545" spans="1:6" ht="15" x14ac:dyDescent="0.25">
      <c r="A1545" s="340" t="s">
        <v>3259</v>
      </c>
      <c r="B1545" s="340" t="s">
        <v>3260</v>
      </c>
      <c r="C1545" s="340" t="s">
        <v>9340</v>
      </c>
      <c r="D1545" s="340"/>
      <c r="E1545" s="340" t="e">
        <f>VLOOKUP(A1545,Arkusz1!A:C,3,FALSE)</f>
        <v>#N/A</v>
      </c>
      <c r="F1545" s="340" t="s">
        <v>50</v>
      </c>
    </row>
    <row r="1546" spans="1:6" ht="15" x14ac:dyDescent="0.25">
      <c r="A1546" s="340" t="s">
        <v>3261</v>
      </c>
      <c r="B1546" s="340" t="s">
        <v>3262</v>
      </c>
      <c r="C1546" s="340" t="s">
        <v>9341</v>
      </c>
      <c r="D1546" s="340"/>
      <c r="E1546" s="340" t="e">
        <f>VLOOKUP(A1546,Arkusz1!A:C,3,FALSE)</f>
        <v>#N/A</v>
      </c>
      <c r="F1546" s="340" t="s">
        <v>50</v>
      </c>
    </row>
    <row r="1547" spans="1:6" ht="15" x14ac:dyDescent="0.25">
      <c r="A1547" s="340" t="s">
        <v>446</v>
      </c>
      <c r="B1547" s="340" t="s">
        <v>447</v>
      </c>
      <c r="C1547" s="340" t="s">
        <v>9342</v>
      </c>
      <c r="D1547" s="340"/>
      <c r="E1547" s="340" t="e">
        <f>VLOOKUP(A1547,Arkusz1!A:C,3,FALSE)</f>
        <v>#N/A</v>
      </c>
      <c r="F1547" s="340" t="s">
        <v>50</v>
      </c>
    </row>
    <row r="1548" spans="1:6" ht="15" x14ac:dyDescent="0.25">
      <c r="A1548" s="340" t="s">
        <v>1685</v>
      </c>
      <c r="B1548" s="340" t="s">
        <v>3263</v>
      </c>
      <c r="C1548" s="340" t="s">
        <v>9343</v>
      </c>
      <c r="D1548" s="340" t="s">
        <v>1511</v>
      </c>
      <c r="E1548" s="340">
        <f>VLOOKUP(A1548,Arkusz1!A:C,3,FALSE)</f>
        <v>397.9</v>
      </c>
      <c r="F1548" s="340" t="s">
        <v>50</v>
      </c>
    </row>
    <row r="1549" spans="1:6" ht="15" x14ac:dyDescent="0.25">
      <c r="A1549" s="340" t="s">
        <v>448</v>
      </c>
      <c r="B1549" s="340" t="s">
        <v>449</v>
      </c>
      <c r="C1549" s="340" t="s">
        <v>9344</v>
      </c>
      <c r="D1549" s="340" t="s">
        <v>1511</v>
      </c>
      <c r="E1549" s="340">
        <f>VLOOKUP(A1549,Arkusz1!A:C,3,FALSE)</f>
        <v>390.06</v>
      </c>
      <c r="F1549" s="340" t="s">
        <v>50</v>
      </c>
    </row>
    <row r="1550" spans="1:6" ht="15" x14ac:dyDescent="0.25">
      <c r="A1550" s="340" t="s">
        <v>3264</v>
      </c>
      <c r="B1550" s="340" t="s">
        <v>3265</v>
      </c>
      <c r="C1550" s="340" t="s">
        <v>9345</v>
      </c>
      <c r="D1550" s="340"/>
      <c r="E1550" s="340" t="e">
        <f>VLOOKUP(A1550,Arkusz1!A:C,3,FALSE)</f>
        <v>#N/A</v>
      </c>
      <c r="F1550" s="340" t="s">
        <v>50</v>
      </c>
    </row>
    <row r="1551" spans="1:6" ht="15" x14ac:dyDescent="0.25">
      <c r="A1551" s="340" t="s">
        <v>3266</v>
      </c>
      <c r="B1551" s="340" t="s">
        <v>3267</v>
      </c>
      <c r="C1551" s="340" t="s">
        <v>9346</v>
      </c>
      <c r="D1551" s="340"/>
      <c r="E1551" s="340" t="e">
        <f>VLOOKUP(A1551,Arkusz1!A:C,3,FALSE)</f>
        <v>#N/A</v>
      </c>
      <c r="F1551" s="340" t="s">
        <v>50</v>
      </c>
    </row>
    <row r="1552" spans="1:6" ht="15" x14ac:dyDescent="0.25">
      <c r="A1552" s="340" t="s">
        <v>450</v>
      </c>
      <c r="B1552" s="340" t="s">
        <v>451</v>
      </c>
      <c r="C1552" s="340" t="s">
        <v>9347</v>
      </c>
      <c r="D1552" s="340"/>
      <c r="E1552" s="340" t="e">
        <f>VLOOKUP(A1552,Arkusz1!A:C,3,FALSE)</f>
        <v>#N/A</v>
      </c>
      <c r="F1552" s="340" t="s">
        <v>50</v>
      </c>
    </row>
    <row r="1553" spans="1:6" ht="15" x14ac:dyDescent="0.25">
      <c r="A1553" s="340" t="s">
        <v>1684</v>
      </c>
      <c r="B1553" s="340" t="s">
        <v>3268</v>
      </c>
      <c r="C1553" s="340" t="s">
        <v>9348</v>
      </c>
      <c r="D1553" s="340" t="s">
        <v>1511</v>
      </c>
      <c r="E1553" s="340" t="e">
        <f>VLOOKUP(A1553,Arkusz1!A:C,3,FALSE)</f>
        <v>#N/A</v>
      </c>
      <c r="F1553" s="340" t="s">
        <v>50</v>
      </c>
    </row>
    <row r="1554" spans="1:6" ht="15" x14ac:dyDescent="0.25">
      <c r="A1554" s="340" t="s">
        <v>1641</v>
      </c>
      <c r="B1554" s="340" t="s">
        <v>3269</v>
      </c>
      <c r="C1554" s="340" t="s">
        <v>9349</v>
      </c>
      <c r="D1554" s="340"/>
      <c r="E1554" s="340" t="e">
        <f>VLOOKUP(A1554,Arkusz1!A:C,3,FALSE)</f>
        <v>#N/A</v>
      </c>
      <c r="F1554" s="340" t="s">
        <v>50</v>
      </c>
    </row>
    <row r="1555" spans="1:6" ht="15" x14ac:dyDescent="0.25">
      <c r="A1555" s="340" t="s">
        <v>452</v>
      </c>
      <c r="B1555" s="340" t="s">
        <v>453</v>
      </c>
      <c r="C1555" s="340" t="s">
        <v>9350</v>
      </c>
      <c r="D1555" s="340"/>
      <c r="E1555" s="340" t="e">
        <f>VLOOKUP(A1555,Arkusz1!A:C,3,FALSE)</f>
        <v>#N/A</v>
      </c>
      <c r="F1555" s="340" t="s">
        <v>50</v>
      </c>
    </row>
    <row r="1556" spans="1:6" ht="15" x14ac:dyDescent="0.25">
      <c r="A1556" s="340" t="s">
        <v>454</v>
      </c>
      <c r="B1556" s="340" t="s">
        <v>455</v>
      </c>
      <c r="C1556" s="340" t="s">
        <v>9351</v>
      </c>
      <c r="D1556" s="340" t="s">
        <v>1511</v>
      </c>
      <c r="E1556" s="340">
        <f>VLOOKUP(A1556,Arkusz1!A:C,3,FALSE)</f>
        <v>498.55</v>
      </c>
      <c r="F1556" s="340" t="s">
        <v>50</v>
      </c>
    </row>
    <row r="1557" spans="1:6" ht="15" x14ac:dyDescent="0.25">
      <c r="A1557" s="340" t="s">
        <v>456</v>
      </c>
      <c r="B1557" s="340" t="s">
        <v>457</v>
      </c>
      <c r="C1557" s="340" t="s">
        <v>9352</v>
      </c>
      <c r="D1557" s="340"/>
      <c r="E1557" s="340" t="e">
        <f>VLOOKUP(A1557,Arkusz1!A:C,3,FALSE)</f>
        <v>#N/A</v>
      </c>
      <c r="F1557" s="340" t="s">
        <v>50</v>
      </c>
    </row>
    <row r="1558" spans="1:6" ht="15" x14ac:dyDescent="0.25">
      <c r="A1558" s="340" t="s">
        <v>6244</v>
      </c>
      <c r="B1558" s="340" t="s">
        <v>458</v>
      </c>
      <c r="C1558" s="340" t="s">
        <v>458</v>
      </c>
      <c r="D1558" s="340" t="s">
        <v>1511</v>
      </c>
      <c r="E1558" s="340">
        <f>VLOOKUP(A1558,Arkusz1!A:C,3,FALSE)</f>
        <v>124.3</v>
      </c>
      <c r="F1558" s="340" t="s">
        <v>50</v>
      </c>
    </row>
    <row r="1559" spans="1:6" ht="15" x14ac:dyDescent="0.25">
      <c r="A1559" s="340" t="s">
        <v>3270</v>
      </c>
      <c r="B1559" s="340" t="s">
        <v>3271</v>
      </c>
      <c r="C1559" s="340" t="s">
        <v>3271</v>
      </c>
      <c r="D1559" s="340"/>
      <c r="E1559" s="340">
        <f>VLOOKUP(A1559,Arkusz1!A:C,3,FALSE)</f>
        <v>258.72000000000003</v>
      </c>
      <c r="F1559" s="340" t="s">
        <v>30</v>
      </c>
    </row>
    <row r="1560" spans="1:6" ht="15" x14ac:dyDescent="0.25">
      <c r="A1560" s="340" t="s">
        <v>1905</v>
      </c>
      <c r="B1560" s="340" t="s">
        <v>3272</v>
      </c>
      <c r="C1560" s="340" t="s">
        <v>9353</v>
      </c>
      <c r="D1560" s="340"/>
      <c r="E1560" s="340">
        <f>VLOOKUP(A1560,Arkusz1!A:C,3,FALSE)</f>
        <v>702.26</v>
      </c>
      <c r="F1560" s="340" t="s">
        <v>462</v>
      </c>
    </row>
    <row r="1561" spans="1:6" ht="15" x14ac:dyDescent="0.25">
      <c r="A1561" s="340" t="s">
        <v>1900</v>
      </c>
      <c r="B1561" s="340" t="s">
        <v>3273</v>
      </c>
      <c r="C1561" s="340" t="s">
        <v>9354</v>
      </c>
      <c r="D1561" s="340"/>
      <c r="E1561" s="340">
        <f>VLOOKUP(A1561,Arkusz1!A:C,3,FALSE)</f>
        <v>518.78</v>
      </c>
      <c r="F1561" s="340" t="s">
        <v>462</v>
      </c>
    </row>
    <row r="1562" spans="1:6" ht="15" x14ac:dyDescent="0.25">
      <c r="A1562" s="340" t="s">
        <v>459</v>
      </c>
      <c r="B1562" s="340" t="s">
        <v>460</v>
      </c>
      <c r="C1562" s="340" t="s">
        <v>461</v>
      </c>
      <c r="D1562" s="340"/>
      <c r="E1562" s="340">
        <f>VLOOKUP(A1562,Arkusz1!A:C,3,FALSE)</f>
        <v>639.86</v>
      </c>
      <c r="F1562" s="340" t="s">
        <v>462</v>
      </c>
    </row>
    <row r="1563" spans="1:6" ht="15" x14ac:dyDescent="0.25">
      <c r="A1563" s="340" t="s">
        <v>1906</v>
      </c>
      <c r="B1563" s="340" t="s">
        <v>3274</v>
      </c>
      <c r="C1563" s="340" t="s">
        <v>9355</v>
      </c>
      <c r="D1563" s="340"/>
      <c r="E1563" s="340">
        <f>VLOOKUP(A1563,Arkusz1!A:C,3,FALSE)</f>
        <v>763.98</v>
      </c>
      <c r="F1563" s="340" t="s">
        <v>462</v>
      </c>
    </row>
    <row r="1564" spans="1:6" ht="15" x14ac:dyDescent="0.25">
      <c r="A1564" s="340" t="s">
        <v>1901</v>
      </c>
      <c r="B1564" s="340" t="s">
        <v>3275</v>
      </c>
      <c r="C1564" s="340" t="s">
        <v>9356</v>
      </c>
      <c r="D1564" s="340"/>
      <c r="E1564" s="340">
        <f>VLOOKUP(A1564,Arkusz1!A:C,3,FALSE)</f>
        <v>448.8</v>
      </c>
      <c r="F1564" s="340" t="s">
        <v>462</v>
      </c>
    </row>
    <row r="1565" spans="1:6" ht="15" x14ac:dyDescent="0.25">
      <c r="A1565" s="340" t="s">
        <v>1902</v>
      </c>
      <c r="B1565" s="340" t="s">
        <v>3276</v>
      </c>
      <c r="C1565" s="340" t="s">
        <v>3277</v>
      </c>
      <c r="D1565" s="340"/>
      <c r="E1565" s="340">
        <f>VLOOKUP(A1565,Arkusz1!A:C,3,FALSE)</f>
        <v>782.36</v>
      </c>
      <c r="F1565" s="340" t="s">
        <v>462</v>
      </c>
    </row>
    <row r="1566" spans="1:6" ht="15" x14ac:dyDescent="0.25">
      <c r="A1566" s="340" t="s">
        <v>2168</v>
      </c>
      <c r="B1566" s="340" t="s">
        <v>3278</v>
      </c>
      <c r="C1566" s="340" t="s">
        <v>3279</v>
      </c>
      <c r="D1566" s="340"/>
      <c r="E1566" s="340">
        <f>VLOOKUP(A1566,Arkusz1!A:C,3,FALSE)</f>
        <v>1129.24</v>
      </c>
      <c r="F1566" s="340" t="s">
        <v>462</v>
      </c>
    </row>
    <row r="1567" spans="1:6" ht="15" x14ac:dyDescent="0.25">
      <c r="A1567" s="340" t="s">
        <v>2169</v>
      </c>
      <c r="B1567" s="340" t="s">
        <v>3280</v>
      </c>
      <c r="C1567" s="340" t="s">
        <v>3281</v>
      </c>
      <c r="D1567" s="340"/>
      <c r="E1567" s="340">
        <f>VLOOKUP(A1567,Arkusz1!A:C,3,FALSE)</f>
        <v>0</v>
      </c>
      <c r="F1567" s="340" t="s">
        <v>462</v>
      </c>
    </row>
    <row r="1568" spans="1:6" ht="15" x14ac:dyDescent="0.25">
      <c r="A1568" s="340" t="s">
        <v>2170</v>
      </c>
      <c r="B1568" s="340" t="s">
        <v>3282</v>
      </c>
      <c r="C1568" s="340" t="s">
        <v>3283</v>
      </c>
      <c r="D1568" s="340"/>
      <c r="E1568" s="340">
        <f>VLOOKUP(A1568,Arkusz1!A:C,3,FALSE)</f>
        <v>0</v>
      </c>
      <c r="F1568" s="340" t="s">
        <v>462</v>
      </c>
    </row>
    <row r="1569" spans="1:6" ht="15" x14ac:dyDescent="0.25">
      <c r="A1569" s="340" t="s">
        <v>2171</v>
      </c>
      <c r="B1569" s="340" t="s">
        <v>3284</v>
      </c>
      <c r="C1569" s="340" t="s">
        <v>3285</v>
      </c>
      <c r="D1569" s="340"/>
      <c r="E1569" s="340">
        <f>VLOOKUP(A1569,Arkusz1!A:C,3,FALSE)</f>
        <v>0</v>
      </c>
      <c r="F1569" s="340" t="s">
        <v>462</v>
      </c>
    </row>
    <row r="1570" spans="1:6" ht="15" x14ac:dyDescent="0.25">
      <c r="A1570" s="340" t="s">
        <v>2172</v>
      </c>
      <c r="B1570" s="340" t="s">
        <v>3286</v>
      </c>
      <c r="C1570" s="340" t="s">
        <v>3287</v>
      </c>
      <c r="D1570" s="340"/>
      <c r="E1570" s="340">
        <f>VLOOKUP(A1570,Arkusz1!A:C,3,FALSE)</f>
        <v>0</v>
      </c>
      <c r="F1570" s="340" t="s">
        <v>462</v>
      </c>
    </row>
    <row r="1571" spans="1:6" ht="15" x14ac:dyDescent="0.25">
      <c r="A1571" s="340" t="s">
        <v>3288</v>
      </c>
      <c r="B1571" s="340" t="s">
        <v>3289</v>
      </c>
      <c r="C1571" s="340" t="s">
        <v>3290</v>
      </c>
      <c r="D1571" s="340"/>
      <c r="E1571" s="340">
        <f>VLOOKUP(A1571,Arkusz1!A:C,3,FALSE)</f>
        <v>7819.32</v>
      </c>
      <c r="F1571" s="340" t="s">
        <v>462</v>
      </c>
    </row>
    <row r="1572" spans="1:6" ht="15" x14ac:dyDescent="0.25">
      <c r="A1572" s="340" t="s">
        <v>3291</v>
      </c>
      <c r="B1572" s="340" t="s">
        <v>3292</v>
      </c>
      <c r="C1572" s="340" t="s">
        <v>3293</v>
      </c>
      <c r="D1572" s="340"/>
      <c r="E1572" s="340">
        <f>VLOOKUP(A1572,Arkusz1!A:C,3,FALSE)</f>
        <v>0</v>
      </c>
      <c r="F1572" s="340" t="s">
        <v>462</v>
      </c>
    </row>
    <row r="1573" spans="1:6" ht="15" x14ac:dyDescent="0.25">
      <c r="A1573" s="340" t="s">
        <v>3294</v>
      </c>
      <c r="B1573" s="340" t="s">
        <v>3295</v>
      </c>
      <c r="C1573" s="340" t="s">
        <v>3296</v>
      </c>
      <c r="D1573" s="340"/>
      <c r="E1573" s="340">
        <f>VLOOKUP(A1573,Arkusz1!A:C,3,FALSE)</f>
        <v>1584.24</v>
      </c>
      <c r="F1573" s="340" t="s">
        <v>462</v>
      </c>
    </row>
    <row r="1574" spans="1:6" ht="15" x14ac:dyDescent="0.25">
      <c r="A1574" s="340" t="s">
        <v>3297</v>
      </c>
      <c r="B1574" s="340" t="s">
        <v>3298</v>
      </c>
      <c r="C1574" s="340" t="s">
        <v>3299</v>
      </c>
      <c r="D1574" s="340"/>
      <c r="E1574" s="340">
        <f>VLOOKUP(A1574,Arkusz1!A:C,3,FALSE)</f>
        <v>0</v>
      </c>
      <c r="F1574" s="340" t="s">
        <v>462</v>
      </c>
    </row>
    <row r="1575" spans="1:6" ht="15" x14ac:dyDescent="0.25">
      <c r="A1575" s="340" t="s">
        <v>3300</v>
      </c>
      <c r="B1575" s="340" t="s">
        <v>3301</v>
      </c>
      <c r="C1575" s="340" t="s">
        <v>3302</v>
      </c>
      <c r="D1575" s="340"/>
      <c r="E1575" s="340">
        <f>VLOOKUP(A1575,Arkusz1!A:C,3,FALSE)</f>
        <v>0</v>
      </c>
      <c r="F1575" s="340" t="s">
        <v>462</v>
      </c>
    </row>
    <row r="1576" spans="1:6" ht="15" x14ac:dyDescent="0.25">
      <c r="A1576" s="340" t="s">
        <v>1907</v>
      </c>
      <c r="B1576" s="340" t="s">
        <v>3303</v>
      </c>
      <c r="C1576" s="340" t="s">
        <v>9357</v>
      </c>
      <c r="D1576" s="340"/>
      <c r="E1576" s="340">
        <f>VLOOKUP(A1576,Arkusz1!A:C,3,FALSE)</f>
        <v>1088.26</v>
      </c>
      <c r="F1576" s="340" t="s">
        <v>462</v>
      </c>
    </row>
    <row r="1577" spans="1:6" ht="15" x14ac:dyDescent="0.25">
      <c r="A1577" s="340" t="s">
        <v>1903</v>
      </c>
      <c r="B1577" s="340" t="s">
        <v>3304</v>
      </c>
      <c r="C1577" s="340" t="s">
        <v>9358</v>
      </c>
      <c r="D1577" s="340"/>
      <c r="E1577" s="340">
        <f>VLOOKUP(A1577,Arkusz1!A:C,3,FALSE)</f>
        <v>540</v>
      </c>
      <c r="F1577" s="340" t="s">
        <v>462</v>
      </c>
    </row>
    <row r="1578" spans="1:6" ht="15" x14ac:dyDescent="0.25">
      <c r="A1578" s="340" t="s">
        <v>1904</v>
      </c>
      <c r="B1578" s="340" t="s">
        <v>3305</v>
      </c>
      <c r="C1578" s="340" t="s">
        <v>3306</v>
      </c>
      <c r="D1578" s="340" t="s">
        <v>1511</v>
      </c>
      <c r="E1578" s="340">
        <f>VLOOKUP(A1578,Arkusz1!A:C,3,FALSE)</f>
        <v>804.84</v>
      </c>
      <c r="F1578" s="340" t="s">
        <v>462</v>
      </c>
    </row>
    <row r="1579" spans="1:6" ht="15" x14ac:dyDescent="0.25">
      <c r="A1579" s="340" t="s">
        <v>6039</v>
      </c>
      <c r="B1579" s="340" t="s">
        <v>6040</v>
      </c>
      <c r="C1579" s="340" t="s">
        <v>9359</v>
      </c>
      <c r="D1579" s="340"/>
      <c r="E1579" s="340">
        <f>VLOOKUP(A1579,Arkusz1!A:C,3,FALSE)</f>
        <v>315.66000000000003</v>
      </c>
      <c r="F1579" s="340" t="s">
        <v>30</v>
      </c>
    </row>
    <row r="1580" spans="1:6" ht="15" x14ac:dyDescent="0.25">
      <c r="A1580" s="340" t="s">
        <v>6041</v>
      </c>
      <c r="B1580" s="340" t="s">
        <v>6042</v>
      </c>
      <c r="C1580" s="340" t="s">
        <v>9360</v>
      </c>
      <c r="D1580" s="340"/>
      <c r="E1580" s="340">
        <f>VLOOKUP(A1580,Arkusz1!A:C,3,FALSE)</f>
        <v>361.5</v>
      </c>
      <c r="F1580" s="340" t="s">
        <v>30</v>
      </c>
    </row>
    <row r="1581" spans="1:6" ht="15" x14ac:dyDescent="0.25">
      <c r="A1581" s="340" t="s">
        <v>6035</v>
      </c>
      <c r="B1581" s="340" t="s">
        <v>6036</v>
      </c>
      <c r="C1581" s="340" t="s">
        <v>9361</v>
      </c>
      <c r="D1581" s="340"/>
      <c r="E1581" s="340">
        <f>VLOOKUP(A1581,Arkusz1!A:C,3,FALSE)</f>
        <v>176.67</v>
      </c>
      <c r="F1581" s="340" t="s">
        <v>30</v>
      </c>
    </row>
    <row r="1582" spans="1:6" ht="15" x14ac:dyDescent="0.25">
      <c r="A1582" s="340" t="s">
        <v>6037</v>
      </c>
      <c r="B1582" s="340" t="s">
        <v>6038</v>
      </c>
      <c r="C1582" s="340" t="s">
        <v>9362</v>
      </c>
      <c r="D1582" s="340"/>
      <c r="E1582" s="340">
        <f>VLOOKUP(A1582,Arkusz1!A:C,3,FALSE)</f>
        <v>229.71</v>
      </c>
      <c r="F1582" s="340" t="s">
        <v>30</v>
      </c>
    </row>
    <row r="1583" spans="1:6" ht="15" x14ac:dyDescent="0.25">
      <c r="A1583" s="340" t="s">
        <v>7607</v>
      </c>
      <c r="B1583" s="340" t="s">
        <v>7606</v>
      </c>
      <c r="C1583" s="340" t="s">
        <v>7606</v>
      </c>
      <c r="D1583" s="340"/>
      <c r="E1583" s="340">
        <f>VLOOKUP(A1583,Arkusz1!A:C,3,FALSE)</f>
        <v>0</v>
      </c>
      <c r="F1583" s="340" t="s">
        <v>1642</v>
      </c>
    </row>
    <row r="1584" spans="1:6" ht="15" x14ac:dyDescent="0.25">
      <c r="A1584" s="340" t="s">
        <v>7605</v>
      </c>
      <c r="B1584" s="340" t="s">
        <v>7604</v>
      </c>
      <c r="C1584" s="340" t="s">
        <v>9363</v>
      </c>
      <c r="D1584" s="340"/>
      <c r="E1584" s="340" t="e">
        <f>VLOOKUP(A1584,Arkusz1!A:C,3,FALSE)</f>
        <v>#N/A</v>
      </c>
      <c r="F1584" s="340" t="s">
        <v>22</v>
      </c>
    </row>
    <row r="1585" spans="1:6" ht="15" x14ac:dyDescent="0.25">
      <c r="A1585" s="340" t="s">
        <v>7603</v>
      </c>
      <c r="B1585" s="340" t="s">
        <v>7602</v>
      </c>
      <c r="C1585" s="340" t="s">
        <v>9364</v>
      </c>
      <c r="D1585" s="340"/>
      <c r="E1585" s="340" t="e">
        <f>VLOOKUP(A1585,Arkusz1!A:C,3,FALSE)</f>
        <v>#N/A</v>
      </c>
      <c r="F1585" s="340" t="s">
        <v>22</v>
      </c>
    </row>
    <row r="1586" spans="1:6" ht="15" x14ac:dyDescent="0.25">
      <c r="A1586" s="340" t="s">
        <v>3307</v>
      </c>
      <c r="B1586" s="340" t="s">
        <v>3308</v>
      </c>
      <c r="C1586" s="340" t="s">
        <v>3309</v>
      </c>
      <c r="D1586" s="340"/>
      <c r="E1586" s="340">
        <f>VLOOKUP(A1586,Arkusz1!A:C,3,FALSE)</f>
        <v>99.64</v>
      </c>
      <c r="F1586" s="340" t="s">
        <v>30</v>
      </c>
    </row>
    <row r="1587" spans="1:6" ht="15" x14ac:dyDescent="0.25">
      <c r="A1587" s="340" t="s">
        <v>463</v>
      </c>
      <c r="B1587" s="340" t="s">
        <v>464</v>
      </c>
      <c r="C1587" s="340" t="s">
        <v>464</v>
      </c>
      <c r="D1587" s="340" t="s">
        <v>1511</v>
      </c>
      <c r="E1587" s="340">
        <f>VLOOKUP(A1587,Arkusz1!A:C,3,FALSE)</f>
        <v>207.23</v>
      </c>
      <c r="F1587" s="340" t="s">
        <v>30</v>
      </c>
    </row>
    <row r="1588" spans="1:6" ht="15" x14ac:dyDescent="0.25">
      <c r="A1588" s="340" t="s">
        <v>3310</v>
      </c>
      <c r="B1588" s="340" t="s">
        <v>3311</v>
      </c>
      <c r="C1588" s="340" t="s">
        <v>3311</v>
      </c>
      <c r="D1588" s="340"/>
      <c r="E1588" s="340">
        <f>VLOOKUP(A1588,Arkusz1!A:C,3,FALSE)</f>
        <v>0</v>
      </c>
      <c r="F1588" s="340" t="s">
        <v>462</v>
      </c>
    </row>
    <row r="1589" spans="1:6" ht="15" x14ac:dyDescent="0.25">
      <c r="A1589" s="340" t="s">
        <v>1957</v>
      </c>
      <c r="B1589" s="340" t="s">
        <v>3312</v>
      </c>
      <c r="C1589" s="340" t="s">
        <v>3312</v>
      </c>
      <c r="D1589" s="340"/>
      <c r="E1589" s="340">
        <f>VLOOKUP(A1589,Arkusz1!A:C,3,FALSE)</f>
        <v>158.08000000000001</v>
      </c>
      <c r="F1589" s="340" t="s">
        <v>30</v>
      </c>
    </row>
    <row r="1590" spans="1:6" ht="15" x14ac:dyDescent="0.25">
      <c r="A1590" s="340" t="s">
        <v>3313</v>
      </c>
      <c r="B1590" s="340" t="s">
        <v>3314</v>
      </c>
      <c r="C1590" s="340" t="s">
        <v>3314</v>
      </c>
      <c r="D1590" s="340"/>
      <c r="E1590" s="340">
        <f>VLOOKUP(A1590,Arkusz1!A:C,3,FALSE)</f>
        <v>158.08000000000001</v>
      </c>
      <c r="F1590" s="340" t="s">
        <v>462</v>
      </c>
    </row>
    <row r="1591" spans="1:6" ht="15" x14ac:dyDescent="0.25">
      <c r="A1591" s="340" t="s">
        <v>7601</v>
      </c>
      <c r="B1591" s="340" t="s">
        <v>7600</v>
      </c>
      <c r="C1591" s="340" t="s">
        <v>7600</v>
      </c>
      <c r="D1591" s="340"/>
      <c r="E1591" s="340">
        <f>VLOOKUP(A1591,Arkusz1!A:C,3,FALSE)</f>
        <v>0</v>
      </c>
      <c r="F1591" s="340" t="s">
        <v>30</v>
      </c>
    </row>
    <row r="1592" spans="1:6" ht="15" x14ac:dyDescent="0.25">
      <c r="A1592" s="340" t="s">
        <v>3315</v>
      </c>
      <c r="B1592" s="340" t="s">
        <v>3316</v>
      </c>
      <c r="C1592" s="340" t="s">
        <v>3316</v>
      </c>
      <c r="D1592" s="340"/>
      <c r="E1592" s="340">
        <f>VLOOKUP(A1592,Arkusz1!A:C,3,FALSE)</f>
        <v>68.42</v>
      </c>
      <c r="F1592" s="340" t="s">
        <v>462</v>
      </c>
    </row>
    <row r="1593" spans="1:6" ht="15" x14ac:dyDescent="0.25">
      <c r="A1593" s="340" t="s">
        <v>6535</v>
      </c>
      <c r="B1593" s="340" t="s">
        <v>6536</v>
      </c>
      <c r="C1593" s="340" t="s">
        <v>9365</v>
      </c>
      <c r="D1593" s="340" t="s">
        <v>1511</v>
      </c>
      <c r="E1593" s="340">
        <f>VLOOKUP(A1593,Arkusz1!A:C,3,FALSE)</f>
        <v>91.18</v>
      </c>
      <c r="F1593" s="340" t="s">
        <v>6524</v>
      </c>
    </row>
    <row r="1594" spans="1:6" ht="15" x14ac:dyDescent="0.25">
      <c r="A1594" s="340" t="s">
        <v>7599</v>
      </c>
      <c r="B1594" s="340" t="s">
        <v>7598</v>
      </c>
      <c r="C1594" s="340" t="s">
        <v>9366</v>
      </c>
      <c r="D1594" s="340" t="s">
        <v>1511</v>
      </c>
      <c r="E1594" s="340">
        <f>VLOOKUP(A1594,Arkusz1!A:C,3,FALSE)</f>
        <v>171.4</v>
      </c>
      <c r="F1594" s="340" t="s">
        <v>6524</v>
      </c>
    </row>
    <row r="1595" spans="1:6" ht="15" x14ac:dyDescent="0.25">
      <c r="A1595" s="340" t="s">
        <v>465</v>
      </c>
      <c r="B1595" s="340" t="s">
        <v>466</v>
      </c>
      <c r="C1595" s="340" t="s">
        <v>467</v>
      </c>
      <c r="D1595" s="340"/>
      <c r="E1595" s="340">
        <f>VLOOKUP(A1595,Arkusz1!A:C,3,FALSE)</f>
        <v>24.7</v>
      </c>
      <c r="F1595" s="340" t="s">
        <v>30</v>
      </c>
    </row>
    <row r="1596" spans="1:6" ht="15" x14ac:dyDescent="0.25">
      <c r="A1596" s="340" t="s">
        <v>468</v>
      </c>
      <c r="B1596" s="340" t="s">
        <v>469</v>
      </c>
      <c r="C1596" s="340" t="s">
        <v>470</v>
      </c>
      <c r="D1596" s="340" t="s">
        <v>1511</v>
      </c>
      <c r="E1596" s="340">
        <f>VLOOKUP(A1596,Arkusz1!A:C,3,FALSE)</f>
        <v>38.68</v>
      </c>
      <c r="F1596" s="340" t="s">
        <v>30</v>
      </c>
    </row>
    <row r="1597" spans="1:6" ht="15" x14ac:dyDescent="0.25">
      <c r="A1597" s="340" t="s">
        <v>471</v>
      </c>
      <c r="B1597" s="340" t="s">
        <v>472</v>
      </c>
      <c r="C1597" s="340" t="s">
        <v>473</v>
      </c>
      <c r="D1597" s="340"/>
      <c r="E1597" s="340">
        <f>VLOOKUP(A1597,Arkusz1!A:C,3,FALSE)</f>
        <v>42.36</v>
      </c>
      <c r="F1597" s="340" t="s">
        <v>30</v>
      </c>
    </row>
    <row r="1598" spans="1:6" ht="15" x14ac:dyDescent="0.25">
      <c r="A1598" s="340" t="s">
        <v>474</v>
      </c>
      <c r="B1598" s="340" t="s">
        <v>475</v>
      </c>
      <c r="C1598" s="340" t="s">
        <v>476</v>
      </c>
      <c r="D1598" s="340" t="s">
        <v>1511</v>
      </c>
      <c r="E1598" s="340">
        <f>VLOOKUP(A1598,Arkusz1!A:C,3,FALSE)</f>
        <v>33.46</v>
      </c>
      <c r="F1598" s="340" t="s">
        <v>30</v>
      </c>
    </row>
    <row r="1599" spans="1:6" ht="15" x14ac:dyDescent="0.25">
      <c r="A1599" s="340" t="s">
        <v>6046</v>
      </c>
      <c r="B1599" s="340" t="s">
        <v>6065</v>
      </c>
      <c r="C1599" s="340" t="s">
        <v>6065</v>
      </c>
      <c r="D1599" s="340" t="s">
        <v>1511</v>
      </c>
      <c r="E1599" s="340">
        <f>VLOOKUP(A1599,Arkusz1!A:C,3,FALSE)</f>
        <v>18.28</v>
      </c>
      <c r="F1599" s="340" t="s">
        <v>30</v>
      </c>
    </row>
    <row r="1600" spans="1:6" ht="15" x14ac:dyDescent="0.25">
      <c r="A1600" s="340" t="s">
        <v>6047</v>
      </c>
      <c r="B1600" s="340" t="s">
        <v>6066</v>
      </c>
      <c r="C1600" s="340" t="s">
        <v>6066</v>
      </c>
      <c r="D1600" s="340" t="s">
        <v>1511</v>
      </c>
      <c r="E1600" s="340">
        <f>VLOOKUP(A1600,Arkusz1!A:C,3,FALSE)</f>
        <v>21.88</v>
      </c>
      <c r="F1600" s="340" t="s">
        <v>30</v>
      </c>
    </row>
    <row r="1601" spans="1:6" ht="15" x14ac:dyDescent="0.25">
      <c r="A1601" s="340" t="s">
        <v>6048</v>
      </c>
      <c r="B1601" s="340" t="s">
        <v>6067</v>
      </c>
      <c r="C1601" s="340" t="s">
        <v>6067</v>
      </c>
      <c r="D1601" s="340" t="s">
        <v>1511</v>
      </c>
      <c r="E1601" s="340">
        <f>VLOOKUP(A1601,Arkusz1!A:C,3,FALSE)</f>
        <v>24.96</v>
      </c>
      <c r="F1601" s="340" t="s">
        <v>30</v>
      </c>
    </row>
    <row r="1602" spans="1:6" ht="15" x14ac:dyDescent="0.25">
      <c r="A1602" s="340" t="s">
        <v>6049</v>
      </c>
      <c r="B1602" s="340" t="s">
        <v>6068</v>
      </c>
      <c r="C1602" s="340" t="s">
        <v>6068</v>
      </c>
      <c r="D1602" s="340" t="s">
        <v>1511</v>
      </c>
      <c r="E1602" s="340">
        <f>VLOOKUP(A1602,Arkusz1!A:C,3,FALSE)</f>
        <v>29.78</v>
      </c>
      <c r="F1602" s="340" t="s">
        <v>30</v>
      </c>
    </row>
    <row r="1603" spans="1:6" ht="15" x14ac:dyDescent="0.25">
      <c r="A1603" s="340" t="s">
        <v>7597</v>
      </c>
      <c r="B1603" s="340" t="s">
        <v>7596</v>
      </c>
      <c r="C1603" s="340" t="s">
        <v>9367</v>
      </c>
      <c r="D1603" s="340" t="s">
        <v>1511</v>
      </c>
      <c r="E1603" s="340">
        <f>VLOOKUP(A1603,Arkusz1!A:C,3,FALSE)</f>
        <v>14.06</v>
      </c>
      <c r="F1603" s="340" t="s">
        <v>30</v>
      </c>
    </row>
    <row r="1604" spans="1:6" ht="15" x14ac:dyDescent="0.25">
      <c r="A1604" s="340" t="s">
        <v>2176</v>
      </c>
      <c r="B1604" s="340" t="s">
        <v>3317</v>
      </c>
      <c r="C1604" s="340" t="s">
        <v>3318</v>
      </c>
      <c r="D1604" s="340"/>
      <c r="E1604" s="340">
        <f>VLOOKUP(A1604,Arkusz1!A:C,3,FALSE)</f>
        <v>439.68</v>
      </c>
      <c r="F1604" s="340" t="s">
        <v>462</v>
      </c>
    </row>
    <row r="1605" spans="1:6" ht="15" x14ac:dyDescent="0.25">
      <c r="A1605" s="340" t="s">
        <v>2177</v>
      </c>
      <c r="B1605" s="340" t="s">
        <v>3319</v>
      </c>
      <c r="C1605" s="340" t="s">
        <v>3320</v>
      </c>
      <c r="D1605" s="340"/>
      <c r="E1605" s="340">
        <f>VLOOKUP(A1605,Arkusz1!A:C,3,FALSE)</f>
        <v>168.68</v>
      </c>
      <c r="F1605" s="340" t="s">
        <v>462</v>
      </c>
    </row>
    <row r="1606" spans="1:6" ht="15" x14ac:dyDescent="0.25">
      <c r="A1606" s="340" t="s">
        <v>2173</v>
      </c>
      <c r="B1606" s="340" t="s">
        <v>3321</v>
      </c>
      <c r="C1606" s="340" t="s">
        <v>3322</v>
      </c>
      <c r="D1606" s="340"/>
      <c r="E1606" s="340">
        <f>VLOOKUP(A1606,Arkusz1!A:C,3,FALSE)</f>
        <v>183.74</v>
      </c>
      <c r="F1606" s="340" t="s">
        <v>462</v>
      </c>
    </row>
    <row r="1607" spans="1:6" ht="15" x14ac:dyDescent="0.25">
      <c r="A1607" s="340" t="s">
        <v>2174</v>
      </c>
      <c r="B1607" s="340" t="s">
        <v>3323</v>
      </c>
      <c r="C1607" s="340" t="s">
        <v>3324</v>
      </c>
      <c r="D1607" s="340"/>
      <c r="E1607" s="340">
        <f>VLOOKUP(A1607,Arkusz1!A:C,3,FALSE)</f>
        <v>219.08</v>
      </c>
      <c r="F1607" s="340" t="s">
        <v>462</v>
      </c>
    </row>
    <row r="1608" spans="1:6" ht="15" x14ac:dyDescent="0.25">
      <c r="A1608" s="340" t="s">
        <v>2175</v>
      </c>
      <c r="B1608" s="340" t="s">
        <v>3323</v>
      </c>
      <c r="C1608" s="340" t="s">
        <v>3324</v>
      </c>
      <c r="D1608" s="340"/>
      <c r="E1608" s="340">
        <f>VLOOKUP(A1608,Arkusz1!A:C,3,FALSE)</f>
        <v>350.48</v>
      </c>
      <c r="F1608" s="340" t="s">
        <v>462</v>
      </c>
    </row>
    <row r="1609" spans="1:6" ht="15" x14ac:dyDescent="0.25">
      <c r="A1609" s="340" t="s">
        <v>3325</v>
      </c>
      <c r="B1609" s="340" t="s">
        <v>7595</v>
      </c>
      <c r="C1609" s="340" t="s">
        <v>3326</v>
      </c>
      <c r="D1609" s="340"/>
      <c r="E1609" s="340">
        <f>VLOOKUP(A1609,Arkusz1!A:C,3,FALSE)</f>
        <v>0</v>
      </c>
      <c r="F1609" s="340" t="s">
        <v>462</v>
      </c>
    </row>
    <row r="1610" spans="1:6" ht="15" x14ac:dyDescent="0.25">
      <c r="A1610" s="340" t="s">
        <v>3327</v>
      </c>
      <c r="B1610" s="340" t="s">
        <v>3328</v>
      </c>
      <c r="C1610" s="340" t="s">
        <v>3328</v>
      </c>
      <c r="D1610" s="340"/>
      <c r="E1610" s="340">
        <f>VLOOKUP(A1610,Arkusz1!A:C,3,FALSE)</f>
        <v>0</v>
      </c>
      <c r="F1610" s="340" t="s">
        <v>462</v>
      </c>
    </row>
    <row r="1611" spans="1:6" ht="15" x14ac:dyDescent="0.25">
      <c r="A1611" s="340" t="s">
        <v>6214</v>
      </c>
      <c r="B1611" s="340" t="s">
        <v>6238</v>
      </c>
      <c r="C1611" s="340" t="s">
        <v>9368</v>
      </c>
      <c r="D1611" s="340"/>
      <c r="E1611" s="340">
        <f>VLOOKUP(A1611,Arkusz1!A:C,3,FALSE)</f>
        <v>34</v>
      </c>
      <c r="F1611" s="340"/>
    </row>
    <row r="1612" spans="1:6" ht="15" x14ac:dyDescent="0.25">
      <c r="A1612" s="340" t="s">
        <v>7594</v>
      </c>
      <c r="B1612" s="340" t="s">
        <v>7593</v>
      </c>
      <c r="C1612" s="340" t="s">
        <v>7593</v>
      </c>
      <c r="D1612" s="340"/>
      <c r="E1612" s="340">
        <f>VLOOKUP(A1612,Arkusz1!A:C,3,FALSE)</f>
        <v>0</v>
      </c>
      <c r="F1612" s="340" t="s">
        <v>22</v>
      </c>
    </row>
    <row r="1613" spans="1:6" ht="15" x14ac:dyDescent="0.25">
      <c r="A1613" s="340" t="s">
        <v>8720</v>
      </c>
      <c r="B1613" s="340" t="s">
        <v>8721</v>
      </c>
      <c r="C1613" s="340" t="s">
        <v>8721</v>
      </c>
      <c r="D1613" s="340"/>
      <c r="E1613" s="340">
        <f>VLOOKUP(A1613,Arkusz1!A:C,3,FALSE)</f>
        <v>0</v>
      </c>
      <c r="F1613" s="340" t="s">
        <v>30</v>
      </c>
    </row>
    <row r="1614" spans="1:6" ht="15" x14ac:dyDescent="0.25">
      <c r="A1614" s="340" t="s">
        <v>477</v>
      </c>
      <c r="B1614" s="340" t="s">
        <v>478</v>
      </c>
      <c r="C1614" s="340" t="s">
        <v>9369</v>
      </c>
      <c r="D1614" s="340" t="s">
        <v>1511</v>
      </c>
      <c r="E1614" s="340">
        <f>VLOOKUP(A1614,Arkusz1!A:C,3,FALSE)</f>
        <v>210</v>
      </c>
      <c r="F1614" s="340" t="s">
        <v>22</v>
      </c>
    </row>
    <row r="1615" spans="1:6" ht="15" x14ac:dyDescent="0.25">
      <c r="A1615" s="340" t="s">
        <v>3329</v>
      </c>
      <c r="B1615" s="340" t="s">
        <v>3330</v>
      </c>
      <c r="C1615" s="340" t="s">
        <v>9370</v>
      </c>
      <c r="D1615" s="340"/>
      <c r="E1615" s="340" t="e">
        <f>VLOOKUP(A1615,Arkusz1!A:C,3,FALSE)</f>
        <v>#N/A</v>
      </c>
      <c r="F1615" s="340" t="s">
        <v>22</v>
      </c>
    </row>
    <row r="1616" spans="1:6" ht="15" x14ac:dyDescent="0.25">
      <c r="A1616" s="340" t="s">
        <v>3331</v>
      </c>
      <c r="B1616" s="340" t="s">
        <v>3332</v>
      </c>
      <c r="C1616" s="340" t="s">
        <v>9371</v>
      </c>
      <c r="D1616" s="340"/>
      <c r="E1616" s="340">
        <f>VLOOKUP(A1616,Arkusz1!A:C,3,FALSE)</f>
        <v>203.8</v>
      </c>
      <c r="F1616" s="340" t="s">
        <v>22</v>
      </c>
    </row>
    <row r="1617" spans="1:6" ht="15" x14ac:dyDescent="0.25">
      <c r="A1617" s="340" t="s">
        <v>3333</v>
      </c>
      <c r="B1617" s="340" t="s">
        <v>7592</v>
      </c>
      <c r="C1617" s="340" t="s">
        <v>9372</v>
      </c>
      <c r="D1617" s="340"/>
      <c r="E1617" s="340" t="e">
        <f>VLOOKUP(A1617,Arkusz1!A:C,3,FALSE)</f>
        <v>#N/A</v>
      </c>
      <c r="F1617" s="340" t="s">
        <v>22</v>
      </c>
    </row>
    <row r="1618" spans="1:6" ht="15" x14ac:dyDescent="0.25">
      <c r="A1618" s="340" t="s">
        <v>3334</v>
      </c>
      <c r="B1618" s="340" t="s">
        <v>3335</v>
      </c>
      <c r="C1618" s="340" t="s">
        <v>9373</v>
      </c>
      <c r="D1618" s="340"/>
      <c r="E1618" s="340">
        <f>VLOOKUP(A1618,Arkusz1!A:C,3,FALSE)</f>
        <v>148.80000000000001</v>
      </c>
      <c r="F1618" s="340" t="s">
        <v>22</v>
      </c>
    </row>
    <row r="1619" spans="1:6" ht="15" x14ac:dyDescent="0.25">
      <c r="A1619" s="340" t="s">
        <v>479</v>
      </c>
      <c r="B1619" s="340" t="s">
        <v>480</v>
      </c>
      <c r="C1619" s="340" t="s">
        <v>9374</v>
      </c>
      <c r="D1619" s="340" t="s">
        <v>1511</v>
      </c>
      <c r="E1619" s="340">
        <f>VLOOKUP(A1619,Arkusz1!A:C,3,FALSE)</f>
        <v>210</v>
      </c>
      <c r="F1619" s="340" t="s">
        <v>22</v>
      </c>
    </row>
    <row r="1620" spans="1:6" ht="15" x14ac:dyDescent="0.25">
      <c r="A1620" s="340" t="s">
        <v>7591</v>
      </c>
      <c r="B1620" s="340" t="s">
        <v>7590</v>
      </c>
      <c r="C1620" s="340" t="s">
        <v>7590</v>
      </c>
      <c r="D1620" s="340"/>
      <c r="E1620" s="340" t="e">
        <f>VLOOKUP(A1620,Arkusz1!A:C,3,FALSE)</f>
        <v>#N/A</v>
      </c>
      <c r="F1620" s="340" t="s">
        <v>22</v>
      </c>
    </row>
    <row r="1621" spans="1:6" ht="15" x14ac:dyDescent="0.25">
      <c r="A1621" s="340" t="s">
        <v>481</v>
      </c>
      <c r="B1621" s="340" t="s">
        <v>482</v>
      </c>
      <c r="C1621" s="340" t="s">
        <v>9375</v>
      </c>
      <c r="D1621" s="340"/>
      <c r="E1621" s="340">
        <f>VLOOKUP(A1621,Arkusz1!A:C,3,FALSE)</f>
        <v>291.07</v>
      </c>
      <c r="F1621" s="340" t="s">
        <v>50</v>
      </c>
    </row>
    <row r="1622" spans="1:6" ht="15" x14ac:dyDescent="0.25">
      <c r="A1622" s="340" t="s">
        <v>1711</v>
      </c>
      <c r="B1622" s="340" t="s">
        <v>484</v>
      </c>
      <c r="C1622" s="340" t="s">
        <v>9376</v>
      </c>
      <c r="D1622" s="340" t="s">
        <v>1511</v>
      </c>
      <c r="E1622" s="340">
        <f>VLOOKUP(A1622,Arkusz1!A:C,3,FALSE)</f>
        <v>311.49</v>
      </c>
      <c r="F1622" s="340" t="s">
        <v>50</v>
      </c>
    </row>
    <row r="1623" spans="1:6" ht="15" x14ac:dyDescent="0.25">
      <c r="A1623" s="340" t="s">
        <v>483</v>
      </c>
      <c r="B1623" s="340" t="s">
        <v>484</v>
      </c>
      <c r="C1623" s="340" t="s">
        <v>485</v>
      </c>
      <c r="D1623" s="340" t="s">
        <v>1511</v>
      </c>
      <c r="E1623" s="340">
        <f>VLOOKUP(A1623,Arkusz1!A:C,3,FALSE)</f>
        <v>67.569999999999993</v>
      </c>
      <c r="F1623" s="340" t="s">
        <v>50</v>
      </c>
    </row>
    <row r="1624" spans="1:6" ht="15" x14ac:dyDescent="0.25">
      <c r="A1624" s="340" t="s">
        <v>486</v>
      </c>
      <c r="B1624" s="340" t="s">
        <v>487</v>
      </c>
      <c r="C1624" s="340" t="s">
        <v>9377</v>
      </c>
      <c r="D1624" s="340" t="s">
        <v>1511</v>
      </c>
      <c r="E1624" s="340">
        <f>VLOOKUP(A1624,Arkusz1!A:C,3,FALSE)</f>
        <v>249.85</v>
      </c>
      <c r="F1624" s="340" t="s">
        <v>50</v>
      </c>
    </row>
    <row r="1625" spans="1:6" ht="15" x14ac:dyDescent="0.25">
      <c r="A1625" s="340" t="s">
        <v>488</v>
      </c>
      <c r="B1625" s="340" t="s">
        <v>489</v>
      </c>
      <c r="C1625" s="340" t="s">
        <v>9378</v>
      </c>
      <c r="D1625" s="340" t="s">
        <v>1511</v>
      </c>
      <c r="E1625" s="340">
        <f>VLOOKUP(A1625,Arkusz1!A:C,3,FALSE)</f>
        <v>357.65</v>
      </c>
      <c r="F1625" s="340" t="s">
        <v>50</v>
      </c>
    </row>
    <row r="1626" spans="1:6" ht="15" x14ac:dyDescent="0.25">
      <c r="A1626" s="340" t="s">
        <v>490</v>
      </c>
      <c r="B1626" s="340" t="s">
        <v>491</v>
      </c>
      <c r="C1626" s="340" t="s">
        <v>9379</v>
      </c>
      <c r="D1626" s="340" t="s">
        <v>1511</v>
      </c>
      <c r="E1626" s="340">
        <f>VLOOKUP(A1626,Arkusz1!A:C,3,FALSE)</f>
        <v>374.14</v>
      </c>
      <c r="F1626" s="340" t="s">
        <v>50</v>
      </c>
    </row>
    <row r="1627" spans="1:6" ht="15" x14ac:dyDescent="0.25">
      <c r="A1627" s="340" t="s">
        <v>3336</v>
      </c>
      <c r="B1627" s="340" t="s">
        <v>3337</v>
      </c>
      <c r="C1627" s="340" t="s">
        <v>3338</v>
      </c>
      <c r="D1627" s="340"/>
      <c r="E1627" s="340">
        <f>VLOOKUP(A1627,Arkusz1!A:C,3,FALSE)</f>
        <v>0</v>
      </c>
      <c r="F1627" s="340" t="s">
        <v>462</v>
      </c>
    </row>
    <row r="1628" spans="1:6" ht="15" x14ac:dyDescent="0.25">
      <c r="A1628" s="340" t="s">
        <v>6177</v>
      </c>
      <c r="B1628" s="340" t="s">
        <v>3337</v>
      </c>
      <c r="C1628" s="340" t="s">
        <v>9380</v>
      </c>
      <c r="D1628" s="340"/>
      <c r="E1628" s="340">
        <f>VLOOKUP(A1628,Arkusz1!A:C,3,FALSE)</f>
        <v>214.26</v>
      </c>
      <c r="F1628" s="340" t="s">
        <v>462</v>
      </c>
    </row>
    <row r="1629" spans="1:6" ht="15" x14ac:dyDescent="0.25">
      <c r="A1629" s="340" t="s">
        <v>5781</v>
      </c>
      <c r="B1629" s="340" t="s">
        <v>5782</v>
      </c>
      <c r="C1629" s="340" t="s">
        <v>5783</v>
      </c>
      <c r="D1629" s="340"/>
      <c r="E1629" s="340">
        <f>VLOOKUP(A1629,Arkusz1!A:C,3,FALSE)</f>
        <v>584.16</v>
      </c>
      <c r="F1629" s="340" t="s">
        <v>30</v>
      </c>
    </row>
    <row r="1630" spans="1:6" ht="15" x14ac:dyDescent="0.25">
      <c r="A1630" s="340" t="s">
        <v>6743</v>
      </c>
      <c r="B1630" s="340" t="s">
        <v>7589</v>
      </c>
      <c r="C1630" s="340" t="s">
        <v>9381</v>
      </c>
      <c r="D1630" s="340"/>
      <c r="E1630" s="340">
        <f>VLOOKUP(A1630,Arkusz1!A:C,3,FALSE)</f>
        <v>0</v>
      </c>
      <c r="F1630" s="340" t="s">
        <v>30</v>
      </c>
    </row>
    <row r="1631" spans="1:6" ht="15" x14ac:dyDescent="0.25">
      <c r="A1631" s="340" t="s">
        <v>3339</v>
      </c>
      <c r="B1631" s="340" t="s">
        <v>3340</v>
      </c>
      <c r="C1631" s="340" t="s">
        <v>3340</v>
      </c>
      <c r="D1631" s="340"/>
      <c r="E1631" s="340">
        <f>VLOOKUP(A1631,Arkusz1!A:C,3,FALSE)</f>
        <v>1428.86</v>
      </c>
      <c r="F1631" s="340" t="s">
        <v>462</v>
      </c>
    </row>
    <row r="1632" spans="1:6" ht="15" x14ac:dyDescent="0.25">
      <c r="A1632" s="340" t="s">
        <v>3341</v>
      </c>
      <c r="B1632" s="340" t="s">
        <v>3342</v>
      </c>
      <c r="C1632" s="340" t="s">
        <v>3342</v>
      </c>
      <c r="D1632" s="340"/>
      <c r="E1632" s="340">
        <f>VLOOKUP(A1632,Arkusz1!A:C,3,FALSE)</f>
        <v>1071</v>
      </c>
      <c r="F1632" s="340" t="s">
        <v>462</v>
      </c>
    </row>
    <row r="1633" spans="1:6" ht="15" x14ac:dyDescent="0.25">
      <c r="A1633" s="340" t="s">
        <v>7588</v>
      </c>
      <c r="B1633" s="340" t="s">
        <v>3343</v>
      </c>
      <c r="C1633" s="340" t="s">
        <v>3343</v>
      </c>
      <c r="D1633" s="340"/>
      <c r="E1633" s="340">
        <f>VLOOKUP(A1633,Arkusz1!A:C,3,FALSE)</f>
        <v>560.32000000000005</v>
      </c>
      <c r="F1633" s="340" t="s">
        <v>462</v>
      </c>
    </row>
    <row r="1634" spans="1:6" ht="15" x14ac:dyDescent="0.25">
      <c r="A1634" s="340" t="s">
        <v>7587</v>
      </c>
      <c r="B1634" s="340" t="s">
        <v>7586</v>
      </c>
      <c r="C1634" s="340" t="s">
        <v>6428</v>
      </c>
      <c r="D1634" s="340"/>
      <c r="E1634" s="340">
        <f>VLOOKUP(A1634,Arkusz1!A:C,3,FALSE)</f>
        <v>0</v>
      </c>
      <c r="F1634" s="340" t="s">
        <v>30</v>
      </c>
    </row>
    <row r="1635" spans="1:6" ht="15" x14ac:dyDescent="0.25">
      <c r="A1635" s="340" t="s">
        <v>5784</v>
      </c>
      <c r="B1635" s="340" t="s">
        <v>5785</v>
      </c>
      <c r="C1635" s="340" t="s">
        <v>5786</v>
      </c>
      <c r="D1635" s="340" t="s">
        <v>1511</v>
      </c>
      <c r="E1635" s="340">
        <f>VLOOKUP(A1635,Arkusz1!A:C,3,FALSE)</f>
        <v>995.43</v>
      </c>
      <c r="F1635" s="340" t="s">
        <v>30</v>
      </c>
    </row>
    <row r="1636" spans="1:6" ht="15" x14ac:dyDescent="0.25">
      <c r="A1636" s="340" t="s">
        <v>5719</v>
      </c>
      <c r="B1636" s="340" t="s">
        <v>5739</v>
      </c>
      <c r="C1636" s="340" t="s">
        <v>5739</v>
      </c>
      <c r="D1636" s="340"/>
      <c r="E1636" s="340">
        <f>VLOOKUP(A1636,Arkusz1!A:C,3,FALSE)</f>
        <v>530.99</v>
      </c>
      <c r="F1636" s="340" t="s">
        <v>30</v>
      </c>
    </row>
    <row r="1637" spans="1:6" ht="15" x14ac:dyDescent="0.25">
      <c r="A1637" s="340" t="s">
        <v>3344</v>
      </c>
      <c r="B1637" s="340" t="s">
        <v>3345</v>
      </c>
      <c r="C1637" s="340" t="s">
        <v>9382</v>
      </c>
      <c r="D1637" s="340"/>
      <c r="E1637" s="340">
        <f>VLOOKUP(A1637,Arkusz1!A:C,3,FALSE)</f>
        <v>860.3</v>
      </c>
      <c r="F1637" s="340" t="s">
        <v>462</v>
      </c>
    </row>
    <row r="1638" spans="1:6" ht="15" x14ac:dyDescent="0.25">
      <c r="A1638" s="340" t="s">
        <v>3346</v>
      </c>
      <c r="B1638" s="340" t="s">
        <v>3347</v>
      </c>
      <c r="C1638" s="340" t="s">
        <v>3348</v>
      </c>
      <c r="D1638" s="340"/>
      <c r="E1638" s="340">
        <f>VLOOKUP(A1638,Arkusz1!A:C,3,FALSE)</f>
        <v>0</v>
      </c>
      <c r="F1638" s="340" t="s">
        <v>462</v>
      </c>
    </row>
    <row r="1639" spans="1:6" ht="15" x14ac:dyDescent="0.25">
      <c r="A1639" s="340" t="s">
        <v>3349</v>
      </c>
      <c r="B1639" s="340" t="s">
        <v>3350</v>
      </c>
      <c r="C1639" s="340" t="s">
        <v>3351</v>
      </c>
      <c r="D1639" s="340"/>
      <c r="E1639" s="340">
        <f>VLOOKUP(A1639,Arkusz1!A:C,3,FALSE)</f>
        <v>0</v>
      </c>
      <c r="F1639" s="340" t="s">
        <v>462</v>
      </c>
    </row>
    <row r="1640" spans="1:6" ht="15" x14ac:dyDescent="0.25">
      <c r="A1640" s="340" t="s">
        <v>3352</v>
      </c>
      <c r="B1640" s="340" t="s">
        <v>3353</v>
      </c>
      <c r="C1640" s="340" t="s">
        <v>3354</v>
      </c>
      <c r="D1640" s="340"/>
      <c r="E1640" s="340">
        <f>VLOOKUP(A1640,Arkusz1!A:C,3,FALSE)</f>
        <v>0</v>
      </c>
      <c r="F1640" s="340" t="s">
        <v>462</v>
      </c>
    </row>
    <row r="1641" spans="1:6" ht="15" x14ac:dyDescent="0.25">
      <c r="A1641" s="340" t="s">
        <v>3355</v>
      </c>
      <c r="B1641" s="340" t="s">
        <v>3356</v>
      </c>
      <c r="C1641" s="340" t="s">
        <v>3357</v>
      </c>
      <c r="D1641" s="340"/>
      <c r="E1641" s="340">
        <f>VLOOKUP(A1641,Arkusz1!A:C,3,FALSE)</f>
        <v>0</v>
      </c>
      <c r="F1641" s="340" t="s">
        <v>462</v>
      </c>
    </row>
    <row r="1642" spans="1:6" ht="15" x14ac:dyDescent="0.25">
      <c r="A1642" s="340" t="s">
        <v>3358</v>
      </c>
      <c r="B1642" s="340" t="s">
        <v>3359</v>
      </c>
      <c r="C1642" s="340" t="s">
        <v>3359</v>
      </c>
      <c r="D1642" s="340"/>
      <c r="E1642" s="340">
        <f>VLOOKUP(A1642,Arkusz1!A:C,3,FALSE)</f>
        <v>174</v>
      </c>
      <c r="F1642" s="340" t="s">
        <v>462</v>
      </c>
    </row>
    <row r="1643" spans="1:6" ht="15" x14ac:dyDescent="0.25">
      <c r="A1643" s="340" t="s">
        <v>3360</v>
      </c>
      <c r="B1643" s="340" t="s">
        <v>3361</v>
      </c>
      <c r="C1643" s="340" t="s">
        <v>3361</v>
      </c>
      <c r="D1643" s="340"/>
      <c r="E1643" s="340">
        <f>VLOOKUP(A1643,Arkusz1!A:C,3,FALSE)</f>
        <v>167.14</v>
      </c>
      <c r="F1643" s="340" t="s">
        <v>462</v>
      </c>
    </row>
    <row r="1644" spans="1:6" ht="15" x14ac:dyDescent="0.25">
      <c r="A1644" s="340" t="s">
        <v>6690</v>
      </c>
      <c r="B1644" s="340" t="s">
        <v>6691</v>
      </c>
      <c r="C1644" s="340" t="s">
        <v>6691</v>
      </c>
      <c r="D1644" s="340"/>
      <c r="E1644" s="340">
        <f>VLOOKUP(A1644,Arkusz1!A:C,3,FALSE)</f>
        <v>5846</v>
      </c>
      <c r="F1644" s="340" t="s">
        <v>6685</v>
      </c>
    </row>
    <row r="1645" spans="1:6" ht="15" x14ac:dyDescent="0.25">
      <c r="A1645" s="340" t="s">
        <v>6692</v>
      </c>
      <c r="B1645" s="340" t="s">
        <v>6693</v>
      </c>
      <c r="C1645" s="340" t="s">
        <v>6693</v>
      </c>
      <c r="D1645" s="340"/>
      <c r="E1645" s="340">
        <f>VLOOKUP(A1645,Arkusz1!A:C,3,FALSE)</f>
        <v>5846</v>
      </c>
      <c r="F1645" s="340" t="s">
        <v>6685</v>
      </c>
    </row>
    <row r="1646" spans="1:6" ht="15" x14ac:dyDescent="0.25">
      <c r="A1646" s="340" t="s">
        <v>3362</v>
      </c>
      <c r="B1646" s="340" t="s">
        <v>3363</v>
      </c>
      <c r="C1646" s="340" t="s">
        <v>3364</v>
      </c>
      <c r="D1646" s="340"/>
      <c r="E1646" s="340">
        <f>VLOOKUP(A1646,Arkusz1!A:C,3,FALSE)</f>
        <v>0</v>
      </c>
      <c r="F1646" s="340" t="s">
        <v>462</v>
      </c>
    </row>
    <row r="1647" spans="1:6" ht="15" x14ac:dyDescent="0.25">
      <c r="A1647" s="340" t="s">
        <v>3365</v>
      </c>
      <c r="B1647" s="340" t="s">
        <v>3366</v>
      </c>
      <c r="C1647" s="340" t="s">
        <v>3367</v>
      </c>
      <c r="D1647" s="340"/>
      <c r="E1647" s="340">
        <f>VLOOKUP(A1647,Arkusz1!A:C,3,FALSE)</f>
        <v>0</v>
      </c>
      <c r="F1647" s="340" t="s">
        <v>462</v>
      </c>
    </row>
    <row r="1648" spans="1:6" ht="15" x14ac:dyDescent="0.25">
      <c r="A1648" s="340" t="s">
        <v>3368</v>
      </c>
      <c r="B1648" s="340" t="s">
        <v>3369</v>
      </c>
      <c r="C1648" s="340" t="s">
        <v>3369</v>
      </c>
      <c r="D1648" s="340"/>
      <c r="E1648" s="340">
        <f>VLOOKUP(A1648,Arkusz1!A:C,3,FALSE)</f>
        <v>0</v>
      </c>
      <c r="F1648" s="340" t="s">
        <v>462</v>
      </c>
    </row>
    <row r="1649" spans="1:6" ht="15" x14ac:dyDescent="0.25">
      <c r="A1649" s="340" t="s">
        <v>3370</v>
      </c>
      <c r="B1649" s="340" t="s">
        <v>3371</v>
      </c>
      <c r="C1649" s="340" t="s">
        <v>3371</v>
      </c>
      <c r="D1649" s="340"/>
      <c r="E1649" s="340">
        <f>VLOOKUP(A1649,Arkusz1!A:C,3,FALSE)</f>
        <v>103.8</v>
      </c>
      <c r="F1649" s="340" t="s">
        <v>462</v>
      </c>
    </row>
    <row r="1650" spans="1:6" ht="15" x14ac:dyDescent="0.25">
      <c r="A1650" s="340" t="s">
        <v>3372</v>
      </c>
      <c r="B1650" s="340" t="s">
        <v>3371</v>
      </c>
      <c r="C1650" s="340" t="s">
        <v>3371</v>
      </c>
      <c r="D1650" s="340"/>
      <c r="E1650" s="340">
        <f>VLOOKUP(A1650,Arkusz1!A:C,3,FALSE)</f>
        <v>0</v>
      </c>
      <c r="F1650" s="340" t="s">
        <v>462</v>
      </c>
    </row>
    <row r="1651" spans="1:6" ht="15" x14ac:dyDescent="0.25">
      <c r="A1651" s="340" t="s">
        <v>3373</v>
      </c>
      <c r="B1651" s="340" t="s">
        <v>3374</v>
      </c>
      <c r="C1651" s="340" t="s">
        <v>3374</v>
      </c>
      <c r="D1651" s="340"/>
      <c r="E1651" s="340">
        <f>VLOOKUP(A1651,Arkusz1!A:C,3,FALSE)</f>
        <v>0</v>
      </c>
      <c r="F1651" s="340" t="s">
        <v>462</v>
      </c>
    </row>
    <row r="1652" spans="1:6" ht="15" x14ac:dyDescent="0.25">
      <c r="A1652" s="340" t="s">
        <v>3375</v>
      </c>
      <c r="B1652" s="340" t="s">
        <v>3376</v>
      </c>
      <c r="C1652" s="340" t="s">
        <v>3377</v>
      </c>
      <c r="D1652" s="340"/>
      <c r="E1652" s="340">
        <f>VLOOKUP(A1652,Arkusz1!A:C,3,FALSE)</f>
        <v>0</v>
      </c>
      <c r="F1652" s="340" t="s">
        <v>462</v>
      </c>
    </row>
    <row r="1653" spans="1:6" ht="15" x14ac:dyDescent="0.25">
      <c r="A1653" s="340" t="s">
        <v>3378</v>
      </c>
      <c r="B1653" s="340" t="s">
        <v>3379</v>
      </c>
      <c r="C1653" s="340" t="s">
        <v>3380</v>
      </c>
      <c r="D1653" s="340"/>
      <c r="E1653" s="340">
        <f>VLOOKUP(A1653,Arkusz1!A:C,3,FALSE)</f>
        <v>97.22</v>
      </c>
      <c r="F1653" s="340" t="s">
        <v>462</v>
      </c>
    </row>
    <row r="1654" spans="1:6" ht="15" x14ac:dyDescent="0.25">
      <c r="A1654" s="340" t="s">
        <v>3381</v>
      </c>
      <c r="B1654" s="340" t="s">
        <v>3382</v>
      </c>
      <c r="C1654" s="340" t="s">
        <v>3383</v>
      </c>
      <c r="D1654" s="340"/>
      <c r="E1654" s="340">
        <f>VLOOKUP(A1654,Arkusz1!A:C,3,FALSE)</f>
        <v>0</v>
      </c>
      <c r="F1654" s="340" t="s">
        <v>462</v>
      </c>
    </row>
    <row r="1655" spans="1:6" ht="15" x14ac:dyDescent="0.25">
      <c r="A1655" s="340" t="s">
        <v>3384</v>
      </c>
      <c r="B1655" s="340" t="s">
        <v>3385</v>
      </c>
      <c r="C1655" s="340" t="s">
        <v>3385</v>
      </c>
      <c r="D1655" s="340"/>
      <c r="E1655" s="340">
        <f>VLOOKUP(A1655,Arkusz1!A:C,3,FALSE)</f>
        <v>1028</v>
      </c>
      <c r="F1655" s="340" t="s">
        <v>462</v>
      </c>
    </row>
    <row r="1656" spans="1:6" ht="15" x14ac:dyDescent="0.25">
      <c r="A1656" s="340" t="s">
        <v>3386</v>
      </c>
      <c r="B1656" s="340" t="s">
        <v>3387</v>
      </c>
      <c r="C1656" s="340" t="s">
        <v>3387</v>
      </c>
      <c r="D1656" s="340"/>
      <c r="E1656" s="340">
        <f>VLOOKUP(A1656,Arkusz1!A:C,3,FALSE)</f>
        <v>1028.1600000000001</v>
      </c>
      <c r="F1656" s="340" t="s">
        <v>462</v>
      </c>
    </row>
    <row r="1657" spans="1:6" ht="15" x14ac:dyDescent="0.25">
      <c r="A1657" s="340" t="s">
        <v>3388</v>
      </c>
      <c r="B1657" s="340" t="s">
        <v>3389</v>
      </c>
      <c r="C1657" s="340" t="s">
        <v>3389</v>
      </c>
      <c r="D1657" s="340"/>
      <c r="E1657" s="340">
        <f>VLOOKUP(A1657,Arkusz1!A:C,3,FALSE)</f>
        <v>856.8</v>
      </c>
      <c r="F1657" s="340" t="s">
        <v>462</v>
      </c>
    </row>
    <row r="1658" spans="1:6" ht="15" x14ac:dyDescent="0.25">
      <c r="A1658" s="340" t="s">
        <v>3390</v>
      </c>
      <c r="B1658" s="340" t="s">
        <v>3391</v>
      </c>
      <c r="C1658" s="340" t="s">
        <v>3392</v>
      </c>
      <c r="D1658" s="340"/>
      <c r="E1658" s="340">
        <f>VLOOKUP(A1658,Arkusz1!A:C,3,FALSE)</f>
        <v>60</v>
      </c>
      <c r="F1658" s="340" t="s">
        <v>462</v>
      </c>
    </row>
    <row r="1659" spans="1:6" ht="15" x14ac:dyDescent="0.25">
      <c r="A1659" s="340" t="s">
        <v>3393</v>
      </c>
      <c r="B1659" s="340" t="s">
        <v>3394</v>
      </c>
      <c r="C1659" s="340" t="s">
        <v>3395</v>
      </c>
      <c r="D1659" s="340"/>
      <c r="E1659" s="340">
        <f>VLOOKUP(A1659,Arkusz1!A:C,3,FALSE)</f>
        <v>0</v>
      </c>
      <c r="F1659" s="340" t="s">
        <v>462</v>
      </c>
    </row>
    <row r="1660" spans="1:6" ht="15" x14ac:dyDescent="0.25">
      <c r="A1660" s="340" t="s">
        <v>3396</v>
      </c>
      <c r="B1660" s="340" t="s">
        <v>3397</v>
      </c>
      <c r="C1660" s="340" t="s">
        <v>3398</v>
      </c>
      <c r="D1660" s="340"/>
      <c r="E1660" s="340">
        <f>VLOOKUP(A1660,Arkusz1!A:C,3,FALSE)</f>
        <v>0</v>
      </c>
      <c r="F1660" s="340" t="s">
        <v>462</v>
      </c>
    </row>
    <row r="1661" spans="1:6" ht="15" x14ac:dyDescent="0.25">
      <c r="A1661" s="340" t="s">
        <v>3401</v>
      </c>
      <c r="B1661" s="340" t="s">
        <v>3400</v>
      </c>
      <c r="C1661" s="340" t="s">
        <v>3400</v>
      </c>
      <c r="D1661" s="340"/>
      <c r="E1661" s="340">
        <f>VLOOKUP(A1661,Arkusz1!A:C,3,FALSE)</f>
        <v>0</v>
      </c>
      <c r="F1661" s="340" t="s">
        <v>462</v>
      </c>
    </row>
    <row r="1662" spans="1:6" ht="15" x14ac:dyDescent="0.25">
      <c r="A1662" s="340" t="s">
        <v>3399</v>
      </c>
      <c r="B1662" s="340" t="s">
        <v>3400</v>
      </c>
      <c r="C1662" s="340" t="s">
        <v>3400</v>
      </c>
      <c r="D1662" s="340"/>
      <c r="E1662" s="340">
        <f>VLOOKUP(A1662,Arkusz1!A:C,3,FALSE)</f>
        <v>517.1</v>
      </c>
      <c r="F1662" s="340" t="s">
        <v>462</v>
      </c>
    </row>
    <row r="1663" spans="1:6" ht="15" x14ac:dyDescent="0.25">
      <c r="A1663" s="340" t="s">
        <v>3402</v>
      </c>
      <c r="B1663" s="340" t="s">
        <v>3403</v>
      </c>
      <c r="C1663" s="340" t="s">
        <v>3403</v>
      </c>
      <c r="D1663" s="340"/>
      <c r="E1663" s="340">
        <f>VLOOKUP(A1663,Arkusz1!A:C,3,FALSE)</f>
        <v>0</v>
      </c>
      <c r="F1663" s="340" t="s">
        <v>462</v>
      </c>
    </row>
    <row r="1664" spans="1:6" ht="15" x14ac:dyDescent="0.25">
      <c r="A1664" s="340" t="s">
        <v>3404</v>
      </c>
      <c r="B1664" s="340" t="s">
        <v>3403</v>
      </c>
      <c r="C1664" s="340" t="s">
        <v>3403</v>
      </c>
      <c r="D1664" s="340"/>
      <c r="E1664" s="340">
        <f>VLOOKUP(A1664,Arkusz1!A:C,3,FALSE)</f>
        <v>726.9</v>
      </c>
      <c r="F1664" s="340" t="s">
        <v>462</v>
      </c>
    </row>
    <row r="1665" spans="1:6" ht="15" x14ac:dyDescent="0.25">
      <c r="A1665" s="340" t="s">
        <v>3405</v>
      </c>
      <c r="B1665" s="340" t="s">
        <v>3406</v>
      </c>
      <c r="C1665" s="340" t="s">
        <v>3406</v>
      </c>
      <c r="D1665" s="340"/>
      <c r="E1665" s="340">
        <f>VLOOKUP(A1665,Arkusz1!A:C,3,FALSE)</f>
        <v>93.48</v>
      </c>
      <c r="F1665" s="340" t="s">
        <v>462</v>
      </c>
    </row>
    <row r="1666" spans="1:6" ht="15" x14ac:dyDescent="0.25">
      <c r="A1666" s="340" t="s">
        <v>3407</v>
      </c>
      <c r="B1666" s="340" t="s">
        <v>3408</v>
      </c>
      <c r="C1666" s="340" t="s">
        <v>3409</v>
      </c>
      <c r="D1666" s="340"/>
      <c r="E1666" s="340">
        <f>VLOOKUP(A1666,Arkusz1!A:C,3,FALSE)</f>
        <v>0</v>
      </c>
      <c r="F1666" s="340" t="s">
        <v>462</v>
      </c>
    </row>
    <row r="1667" spans="1:6" ht="15" x14ac:dyDescent="0.25">
      <c r="A1667" s="340" t="s">
        <v>3410</v>
      </c>
      <c r="B1667" s="340" t="s">
        <v>3408</v>
      </c>
      <c r="C1667" s="340" t="s">
        <v>3411</v>
      </c>
      <c r="D1667" s="340"/>
      <c r="E1667" s="340">
        <f>VLOOKUP(A1667,Arkusz1!A:C,3,FALSE)</f>
        <v>0</v>
      </c>
      <c r="F1667" s="340" t="s">
        <v>462</v>
      </c>
    </row>
    <row r="1668" spans="1:6" ht="15" x14ac:dyDescent="0.25">
      <c r="A1668" s="340" t="s">
        <v>3412</v>
      </c>
      <c r="B1668" s="340" t="s">
        <v>3408</v>
      </c>
      <c r="C1668" s="340" t="s">
        <v>3413</v>
      </c>
      <c r="D1668" s="340"/>
      <c r="E1668" s="340">
        <f>VLOOKUP(A1668,Arkusz1!A:C,3,FALSE)</f>
        <v>0</v>
      </c>
      <c r="F1668" s="340" t="s">
        <v>462</v>
      </c>
    </row>
    <row r="1669" spans="1:6" ht="15" x14ac:dyDescent="0.25">
      <c r="A1669" s="340" t="s">
        <v>3414</v>
      </c>
      <c r="B1669" s="340" t="s">
        <v>3408</v>
      </c>
      <c r="C1669" s="340" t="s">
        <v>3415</v>
      </c>
      <c r="D1669" s="340"/>
      <c r="E1669" s="340">
        <f>VLOOKUP(A1669,Arkusz1!A:C,3,FALSE)</f>
        <v>0</v>
      </c>
      <c r="F1669" s="340" t="s">
        <v>462</v>
      </c>
    </row>
    <row r="1670" spans="1:6" ht="15" x14ac:dyDescent="0.25">
      <c r="A1670" s="340" t="s">
        <v>3416</v>
      </c>
      <c r="B1670" s="340" t="s">
        <v>3408</v>
      </c>
      <c r="C1670" s="340" t="s">
        <v>3417</v>
      </c>
      <c r="D1670" s="340"/>
      <c r="E1670" s="340">
        <f>VLOOKUP(A1670,Arkusz1!A:C,3,FALSE)</f>
        <v>0</v>
      </c>
      <c r="F1670" s="340" t="s">
        <v>462</v>
      </c>
    </row>
    <row r="1671" spans="1:6" ht="15" x14ac:dyDescent="0.25">
      <c r="A1671" s="340" t="s">
        <v>3418</v>
      </c>
      <c r="B1671" s="340" t="s">
        <v>3408</v>
      </c>
      <c r="C1671" s="340" t="s">
        <v>3419</v>
      </c>
      <c r="D1671" s="340"/>
      <c r="E1671" s="340">
        <f>VLOOKUP(A1671,Arkusz1!A:C,3,FALSE)</f>
        <v>0</v>
      </c>
      <c r="F1671" s="340" t="s">
        <v>462</v>
      </c>
    </row>
    <row r="1672" spans="1:6" ht="15" x14ac:dyDescent="0.25">
      <c r="A1672" s="340" t="s">
        <v>3420</v>
      </c>
      <c r="B1672" s="340" t="s">
        <v>3421</v>
      </c>
      <c r="C1672" s="340" t="s">
        <v>9383</v>
      </c>
      <c r="D1672" s="340"/>
      <c r="E1672" s="340">
        <f>VLOOKUP(A1672,Arkusz1!A:C,3,FALSE)</f>
        <v>40.229999999999997</v>
      </c>
      <c r="F1672" s="340" t="s">
        <v>499</v>
      </c>
    </row>
    <row r="1673" spans="1:6" ht="15" x14ac:dyDescent="0.25">
      <c r="A1673" s="340" t="s">
        <v>3422</v>
      </c>
      <c r="B1673" s="340" t="s">
        <v>3423</v>
      </c>
      <c r="C1673" s="340" t="s">
        <v>9384</v>
      </c>
      <c r="D1673" s="340"/>
      <c r="E1673" s="340">
        <f>VLOOKUP(A1673,Arkusz1!A:C,3,FALSE)</f>
        <v>42.2</v>
      </c>
      <c r="F1673" s="340" t="s">
        <v>499</v>
      </c>
    </row>
    <row r="1674" spans="1:6" ht="15" x14ac:dyDescent="0.25">
      <c r="A1674" s="340" t="s">
        <v>3424</v>
      </c>
      <c r="B1674" s="340" t="s">
        <v>3425</v>
      </c>
      <c r="C1674" s="340" t="s">
        <v>9385</v>
      </c>
      <c r="D1674" s="340"/>
      <c r="E1674" s="340">
        <f>VLOOKUP(A1674,Arkusz1!A:C,3,FALSE)</f>
        <v>50.3</v>
      </c>
      <c r="F1674" s="340" t="s">
        <v>499</v>
      </c>
    </row>
    <row r="1675" spans="1:6" ht="15" x14ac:dyDescent="0.25">
      <c r="A1675" s="340" t="s">
        <v>7585</v>
      </c>
      <c r="B1675" s="340" t="s">
        <v>6468</v>
      </c>
      <c r="C1675" s="340" t="s">
        <v>6468</v>
      </c>
      <c r="D1675" s="340"/>
      <c r="E1675" s="340">
        <f>VLOOKUP(A1675,Arkusz1!A:C,3,FALSE)</f>
        <v>65.27</v>
      </c>
      <c r="F1675" s="340" t="s">
        <v>124</v>
      </c>
    </row>
    <row r="1676" spans="1:6" ht="15" x14ac:dyDescent="0.25">
      <c r="A1676" s="340" t="s">
        <v>7584</v>
      </c>
      <c r="B1676" s="340" t="s">
        <v>6467</v>
      </c>
      <c r="C1676" s="340" t="s">
        <v>6467</v>
      </c>
      <c r="D1676" s="340"/>
      <c r="E1676" s="340">
        <f>VLOOKUP(A1676,Arkusz1!A:C,3,FALSE)</f>
        <v>79.58</v>
      </c>
      <c r="F1676" s="340" t="s">
        <v>124</v>
      </c>
    </row>
    <row r="1677" spans="1:6" ht="15" x14ac:dyDescent="0.25">
      <c r="A1677" s="340" t="s">
        <v>3426</v>
      </c>
      <c r="B1677" s="340" t="s">
        <v>3427</v>
      </c>
      <c r="C1677" s="340" t="s">
        <v>9386</v>
      </c>
      <c r="D1677" s="340"/>
      <c r="E1677" s="340">
        <f>VLOOKUP(A1677,Arkusz1!A:C,3,FALSE)</f>
        <v>73.05</v>
      </c>
      <c r="F1677" s="340" t="s">
        <v>499</v>
      </c>
    </row>
    <row r="1678" spans="1:6" ht="15" x14ac:dyDescent="0.25">
      <c r="A1678" s="340" t="s">
        <v>3428</v>
      </c>
      <c r="B1678" s="340" t="s">
        <v>3429</v>
      </c>
      <c r="C1678" s="340" t="s">
        <v>3430</v>
      </c>
      <c r="D1678" s="340"/>
      <c r="E1678" s="340" t="e">
        <f>VLOOKUP(A1678,Arkusz1!A:C,3,FALSE)</f>
        <v>#N/A</v>
      </c>
      <c r="F1678" s="340" t="s">
        <v>50</v>
      </c>
    </row>
    <row r="1679" spans="1:6" ht="15" x14ac:dyDescent="0.25">
      <c r="A1679" s="340" t="s">
        <v>3431</v>
      </c>
      <c r="B1679" s="340" t="s">
        <v>3432</v>
      </c>
      <c r="C1679" s="340" t="s">
        <v>3433</v>
      </c>
      <c r="D1679" s="340"/>
      <c r="E1679" s="340" t="e">
        <f>VLOOKUP(A1679,Arkusz1!A:C,3,FALSE)</f>
        <v>#N/A</v>
      </c>
      <c r="F1679" s="340" t="s">
        <v>50</v>
      </c>
    </row>
    <row r="1680" spans="1:6" ht="15" x14ac:dyDescent="0.25">
      <c r="A1680" s="340" t="s">
        <v>3434</v>
      </c>
      <c r="B1680" s="340" t="s">
        <v>3435</v>
      </c>
      <c r="C1680" s="340" t="s">
        <v>3436</v>
      </c>
      <c r="D1680" s="340"/>
      <c r="E1680" s="340" t="e">
        <f>VLOOKUP(A1680,Arkusz1!A:C,3,FALSE)</f>
        <v>#N/A</v>
      </c>
      <c r="F1680" s="340" t="s">
        <v>50</v>
      </c>
    </row>
    <row r="1681" spans="1:6" ht="15" x14ac:dyDescent="0.25">
      <c r="A1681" s="340" t="s">
        <v>3437</v>
      </c>
      <c r="B1681" s="340" t="s">
        <v>3438</v>
      </c>
      <c r="C1681" s="340" t="s">
        <v>3439</v>
      </c>
      <c r="D1681" s="340"/>
      <c r="E1681" s="340" t="e">
        <f>VLOOKUP(A1681,Arkusz1!A:C,3,FALSE)</f>
        <v>#N/A</v>
      </c>
      <c r="F1681" s="340" t="s">
        <v>50</v>
      </c>
    </row>
    <row r="1682" spans="1:6" ht="15" x14ac:dyDescent="0.25">
      <c r="A1682" s="340" t="s">
        <v>492</v>
      </c>
      <c r="B1682" s="340" t="s">
        <v>493</v>
      </c>
      <c r="C1682" s="340" t="s">
        <v>9387</v>
      </c>
      <c r="D1682" s="340" t="s">
        <v>1511</v>
      </c>
      <c r="E1682" s="340">
        <f>VLOOKUP(A1682,Arkusz1!A:C,3,FALSE)</f>
        <v>102.4</v>
      </c>
      <c r="F1682" s="340" t="s">
        <v>50</v>
      </c>
    </row>
    <row r="1683" spans="1:6" ht="15" x14ac:dyDescent="0.25">
      <c r="A1683" s="340" t="s">
        <v>494</v>
      </c>
      <c r="B1683" s="340" t="s">
        <v>493</v>
      </c>
      <c r="C1683" s="340" t="s">
        <v>9387</v>
      </c>
      <c r="D1683" s="340"/>
      <c r="E1683" s="340" t="e">
        <f>VLOOKUP(A1683,Arkusz1!A:C,3,FALSE)</f>
        <v>#N/A</v>
      </c>
      <c r="F1683" s="340" t="s">
        <v>50</v>
      </c>
    </row>
    <row r="1684" spans="1:6" ht="15" x14ac:dyDescent="0.25">
      <c r="A1684" s="340" t="s">
        <v>495</v>
      </c>
      <c r="B1684" s="340" t="s">
        <v>496</v>
      </c>
      <c r="C1684" s="340" t="s">
        <v>9388</v>
      </c>
      <c r="D1684" s="340" t="s">
        <v>1511</v>
      </c>
      <c r="E1684" s="340">
        <f>VLOOKUP(A1684,Arkusz1!A:C,3,FALSE)</f>
        <v>112.88</v>
      </c>
      <c r="F1684" s="340" t="s">
        <v>50</v>
      </c>
    </row>
    <row r="1685" spans="1:6" ht="15" x14ac:dyDescent="0.25">
      <c r="A1685" s="340" t="s">
        <v>1709</v>
      </c>
      <c r="B1685" s="340" t="s">
        <v>3440</v>
      </c>
      <c r="C1685" s="340" t="s">
        <v>9389</v>
      </c>
      <c r="D1685" s="340" t="s">
        <v>1511</v>
      </c>
      <c r="E1685" s="340">
        <f>VLOOKUP(A1685,Arkusz1!A:C,3,FALSE)</f>
        <v>202.84</v>
      </c>
      <c r="F1685" s="340" t="s">
        <v>50</v>
      </c>
    </row>
    <row r="1686" spans="1:6" ht="15" x14ac:dyDescent="0.25">
      <c r="A1686" s="340" t="s">
        <v>6355</v>
      </c>
      <c r="B1686" s="340" t="s">
        <v>6356</v>
      </c>
      <c r="C1686" s="340" t="s">
        <v>9390</v>
      </c>
      <c r="D1686" s="340"/>
      <c r="E1686" s="340" t="e">
        <f>VLOOKUP(A1686,Arkusz1!A:C,3,FALSE)</f>
        <v>#N/A</v>
      </c>
      <c r="F1686" s="340" t="s">
        <v>50</v>
      </c>
    </row>
    <row r="1687" spans="1:6" ht="15" x14ac:dyDescent="0.25">
      <c r="A1687" s="340" t="s">
        <v>3441</v>
      </c>
      <c r="B1687" s="340" t="s">
        <v>3442</v>
      </c>
      <c r="C1687" s="340" t="s">
        <v>9391</v>
      </c>
      <c r="D1687" s="340"/>
      <c r="E1687" s="340">
        <f>VLOOKUP(A1687,Arkusz1!A:C,3,FALSE)</f>
        <v>0</v>
      </c>
      <c r="F1687" s="340" t="s">
        <v>22</v>
      </c>
    </row>
    <row r="1688" spans="1:6" ht="15" x14ac:dyDescent="0.25">
      <c r="A1688" s="340" t="s">
        <v>3443</v>
      </c>
      <c r="B1688" s="340" t="s">
        <v>3444</v>
      </c>
      <c r="C1688" s="340" t="s">
        <v>9392</v>
      </c>
      <c r="D1688" s="340"/>
      <c r="E1688" s="340">
        <f>VLOOKUP(A1688,Arkusz1!A:C,3,FALSE)</f>
        <v>0</v>
      </c>
      <c r="F1688" s="340" t="s">
        <v>22</v>
      </c>
    </row>
    <row r="1689" spans="1:6" ht="15" x14ac:dyDescent="0.25">
      <c r="A1689" s="340" t="s">
        <v>1769</v>
      </c>
      <c r="B1689" s="340" t="s">
        <v>3445</v>
      </c>
      <c r="C1689" s="340" t="s">
        <v>9393</v>
      </c>
      <c r="D1689" s="340" t="s">
        <v>1511</v>
      </c>
      <c r="E1689" s="340">
        <f>VLOOKUP(A1689,Arkusz1!A:C,3,FALSE)</f>
        <v>260.2</v>
      </c>
      <c r="F1689" s="340" t="s">
        <v>22</v>
      </c>
    </row>
    <row r="1690" spans="1:6" ht="15" x14ac:dyDescent="0.25">
      <c r="A1690" s="340" t="s">
        <v>1765</v>
      </c>
      <c r="B1690" s="340" t="s">
        <v>3446</v>
      </c>
      <c r="C1690" s="340" t="s">
        <v>9394</v>
      </c>
      <c r="D1690" s="340"/>
      <c r="E1690" s="340">
        <f>VLOOKUP(A1690,Arkusz1!A:C,3,FALSE)</f>
        <v>260.2</v>
      </c>
      <c r="F1690" s="340" t="s">
        <v>22</v>
      </c>
    </row>
    <row r="1691" spans="1:6" ht="15" x14ac:dyDescent="0.25">
      <c r="A1691" s="340" t="s">
        <v>5841</v>
      </c>
      <c r="B1691" s="340" t="s">
        <v>5842</v>
      </c>
      <c r="C1691" s="340" t="s">
        <v>9395</v>
      </c>
      <c r="D1691" s="340"/>
      <c r="E1691" s="340">
        <f>VLOOKUP(A1691,Arkusz1!A:C,3,FALSE)</f>
        <v>104.12</v>
      </c>
      <c r="F1691" s="340" t="s">
        <v>50</v>
      </c>
    </row>
    <row r="1692" spans="1:6" ht="15" x14ac:dyDescent="0.25">
      <c r="A1692" s="340" t="s">
        <v>6408</v>
      </c>
      <c r="B1692" s="340" t="s">
        <v>6409</v>
      </c>
      <c r="C1692" s="340" t="s">
        <v>9396</v>
      </c>
      <c r="D1692" s="340"/>
      <c r="E1692" s="340">
        <f>VLOOKUP(A1692,Arkusz1!A:C,3,FALSE)</f>
        <v>297.83999999999997</v>
      </c>
      <c r="F1692" s="340" t="s">
        <v>22</v>
      </c>
    </row>
    <row r="1693" spans="1:6" ht="15" x14ac:dyDescent="0.25">
      <c r="A1693" s="340" t="s">
        <v>1770</v>
      </c>
      <c r="B1693" s="340" t="s">
        <v>3447</v>
      </c>
      <c r="C1693" s="340" t="s">
        <v>9397</v>
      </c>
      <c r="D1693" s="340"/>
      <c r="E1693" s="340">
        <f>VLOOKUP(A1693,Arkusz1!A:C,3,FALSE)</f>
        <v>260.2</v>
      </c>
      <c r="F1693" s="340" t="s">
        <v>22</v>
      </c>
    </row>
    <row r="1694" spans="1:6" ht="15" x14ac:dyDescent="0.25">
      <c r="A1694" s="340" t="s">
        <v>1766</v>
      </c>
      <c r="B1694" s="340" t="s">
        <v>3448</v>
      </c>
      <c r="C1694" s="340" t="s">
        <v>9398</v>
      </c>
      <c r="D1694" s="340"/>
      <c r="E1694" s="340">
        <f>VLOOKUP(A1694,Arkusz1!A:C,3,FALSE)</f>
        <v>260.2</v>
      </c>
      <c r="F1694" s="340" t="s">
        <v>22</v>
      </c>
    </row>
    <row r="1695" spans="1:6" ht="15" x14ac:dyDescent="0.25">
      <c r="A1695" s="340" t="s">
        <v>8681</v>
      </c>
      <c r="B1695" s="340" t="s">
        <v>8682</v>
      </c>
      <c r="C1695" s="340" t="s">
        <v>9399</v>
      </c>
      <c r="D1695" s="340"/>
      <c r="E1695" s="340" t="e">
        <f>VLOOKUP(A1695,Arkusz1!A:C,3,FALSE)</f>
        <v>#N/A</v>
      </c>
      <c r="F1695" s="340" t="s">
        <v>22</v>
      </c>
    </row>
    <row r="1696" spans="1:6" ht="15" x14ac:dyDescent="0.25">
      <c r="A1696" s="340" t="s">
        <v>7583</v>
      </c>
      <c r="B1696" s="340" t="s">
        <v>7582</v>
      </c>
      <c r="C1696" s="340" t="s">
        <v>9400</v>
      </c>
      <c r="D1696" s="340"/>
      <c r="E1696" s="340" t="e">
        <f>VLOOKUP(A1696,Arkusz1!A:C,3,FALSE)</f>
        <v>#N/A</v>
      </c>
      <c r="F1696" s="340" t="s">
        <v>22</v>
      </c>
    </row>
    <row r="1697" spans="1:6" ht="15" x14ac:dyDescent="0.25">
      <c r="A1697" s="340" t="s">
        <v>8683</v>
      </c>
      <c r="B1697" s="340" t="s">
        <v>8684</v>
      </c>
      <c r="C1697" s="340" t="s">
        <v>9401</v>
      </c>
      <c r="D1697" s="340"/>
      <c r="E1697" s="340" t="e">
        <f>VLOOKUP(A1697,Arkusz1!A:C,3,FALSE)</f>
        <v>#N/A</v>
      </c>
      <c r="F1697" s="340" t="s">
        <v>22</v>
      </c>
    </row>
    <row r="1698" spans="1:6" ht="15" x14ac:dyDescent="0.25">
      <c r="A1698" s="340" t="s">
        <v>7581</v>
      </c>
      <c r="B1698" s="340" t="s">
        <v>7580</v>
      </c>
      <c r="C1698" s="340" t="s">
        <v>9402</v>
      </c>
      <c r="D1698" s="340"/>
      <c r="E1698" s="340" t="e">
        <f>VLOOKUP(A1698,Arkusz1!A:C,3,FALSE)</f>
        <v>#N/A</v>
      </c>
      <c r="F1698" s="340" t="s">
        <v>22</v>
      </c>
    </row>
    <row r="1699" spans="1:6" ht="15" x14ac:dyDescent="0.25">
      <c r="A1699" s="340" t="s">
        <v>1767</v>
      </c>
      <c r="B1699" s="340" t="s">
        <v>3450</v>
      </c>
      <c r="C1699" s="340" t="s">
        <v>9403</v>
      </c>
      <c r="D1699" s="340" t="s">
        <v>1511</v>
      </c>
      <c r="E1699" s="340">
        <f>VLOOKUP(A1699,Arkusz1!A:C,3,FALSE)</f>
        <v>260.2</v>
      </c>
      <c r="F1699" s="340" t="s">
        <v>22</v>
      </c>
    </row>
    <row r="1700" spans="1:6" ht="15" x14ac:dyDescent="0.25">
      <c r="A1700" s="340" t="s">
        <v>1772</v>
      </c>
      <c r="B1700" s="340" t="s">
        <v>3451</v>
      </c>
      <c r="C1700" s="340" t="s">
        <v>9404</v>
      </c>
      <c r="D1700" s="340" t="s">
        <v>1511</v>
      </c>
      <c r="E1700" s="340">
        <f>VLOOKUP(A1700,Arkusz1!A:C,3,FALSE)</f>
        <v>260.2</v>
      </c>
      <c r="F1700" s="340" t="s">
        <v>22</v>
      </c>
    </row>
    <row r="1701" spans="1:6" ht="15" x14ac:dyDescent="0.25">
      <c r="A1701" s="340" t="s">
        <v>1771</v>
      </c>
      <c r="B1701" s="340" t="s">
        <v>3449</v>
      </c>
      <c r="C1701" s="340" t="s">
        <v>9405</v>
      </c>
      <c r="D1701" s="340" t="s">
        <v>1511</v>
      </c>
      <c r="E1701" s="340">
        <f>VLOOKUP(A1701,Arkusz1!A:C,3,FALSE)</f>
        <v>260.2</v>
      </c>
      <c r="F1701" s="340" t="s">
        <v>22</v>
      </c>
    </row>
    <row r="1702" spans="1:6" ht="15" x14ac:dyDescent="0.25">
      <c r="A1702" s="340" t="s">
        <v>1768</v>
      </c>
      <c r="B1702" s="340" t="s">
        <v>3452</v>
      </c>
      <c r="C1702" s="340" t="s">
        <v>9406</v>
      </c>
      <c r="D1702" s="340" t="s">
        <v>1511</v>
      </c>
      <c r="E1702" s="340">
        <f>VLOOKUP(A1702,Arkusz1!A:C,3,FALSE)</f>
        <v>260.2</v>
      </c>
      <c r="F1702" s="340" t="s">
        <v>22</v>
      </c>
    </row>
    <row r="1703" spans="1:6" ht="15" x14ac:dyDescent="0.25">
      <c r="A1703" s="340" t="s">
        <v>7579</v>
      </c>
      <c r="B1703" s="340" t="s">
        <v>7578</v>
      </c>
      <c r="C1703" s="340" t="s">
        <v>7578</v>
      </c>
      <c r="D1703" s="340"/>
      <c r="E1703" s="340">
        <f>VLOOKUP(A1703,Arkusz1!A:C,3,FALSE)</f>
        <v>0</v>
      </c>
      <c r="F1703" s="340" t="s">
        <v>1642</v>
      </c>
    </row>
    <row r="1704" spans="1:6" ht="15" x14ac:dyDescent="0.25">
      <c r="A1704" s="340" t="s">
        <v>7577</v>
      </c>
      <c r="B1704" s="340" t="s">
        <v>7576</v>
      </c>
      <c r="C1704" s="340" t="s">
        <v>7576</v>
      </c>
      <c r="D1704" s="340"/>
      <c r="E1704" s="340">
        <f>VLOOKUP(A1704,Arkusz1!A:C,3,FALSE)</f>
        <v>408</v>
      </c>
      <c r="F1704" s="340" t="s">
        <v>499</v>
      </c>
    </row>
    <row r="1705" spans="1:6" ht="15" x14ac:dyDescent="0.25">
      <c r="A1705" s="340" t="s">
        <v>6344</v>
      </c>
      <c r="B1705" s="340" t="s">
        <v>6345</v>
      </c>
      <c r="C1705" s="340" t="s">
        <v>9407</v>
      </c>
      <c r="D1705" s="340"/>
      <c r="E1705" s="340">
        <f>VLOOKUP(A1705,Arkusz1!A:C,3,FALSE)</f>
        <v>222</v>
      </c>
      <c r="F1705" s="340" t="s">
        <v>499</v>
      </c>
    </row>
    <row r="1706" spans="1:6" ht="15" x14ac:dyDescent="0.25">
      <c r="A1706" s="340" t="s">
        <v>7575</v>
      </c>
      <c r="B1706" s="340" t="s">
        <v>3453</v>
      </c>
      <c r="C1706" s="340" t="s">
        <v>3453</v>
      </c>
      <c r="D1706" s="340"/>
      <c r="E1706" s="340" t="e">
        <f>VLOOKUP(A1706,Arkusz1!A:C,3,FALSE)</f>
        <v>#N/A</v>
      </c>
      <c r="F1706" s="340" t="s">
        <v>499</v>
      </c>
    </row>
    <row r="1707" spans="1:6" ht="15" x14ac:dyDescent="0.25">
      <c r="A1707" s="340" t="s">
        <v>7574</v>
      </c>
      <c r="B1707" s="340" t="s">
        <v>3454</v>
      </c>
      <c r="C1707" s="340" t="s">
        <v>3454</v>
      </c>
      <c r="D1707" s="340"/>
      <c r="E1707" s="340" t="e">
        <f>VLOOKUP(A1707,Arkusz1!A:C,3,FALSE)</f>
        <v>#N/A</v>
      </c>
      <c r="F1707" s="340" t="s">
        <v>499</v>
      </c>
    </row>
    <row r="1708" spans="1:6" ht="15" x14ac:dyDescent="0.25">
      <c r="A1708" s="340" t="s">
        <v>7573</v>
      </c>
      <c r="B1708" s="340" t="s">
        <v>3455</v>
      </c>
      <c r="C1708" s="340" t="s">
        <v>3455</v>
      </c>
      <c r="D1708" s="340"/>
      <c r="E1708" s="340" t="e">
        <f>VLOOKUP(A1708,Arkusz1!A:C,3,FALSE)</f>
        <v>#N/A</v>
      </c>
      <c r="F1708" s="340" t="s">
        <v>499</v>
      </c>
    </row>
    <row r="1709" spans="1:6" ht="15" x14ac:dyDescent="0.25">
      <c r="A1709" s="340" t="s">
        <v>7572</v>
      </c>
      <c r="B1709" s="340" t="s">
        <v>3456</v>
      </c>
      <c r="C1709" s="340" t="s">
        <v>3456</v>
      </c>
      <c r="D1709" s="340"/>
      <c r="E1709" s="340" t="e">
        <f>VLOOKUP(A1709,Arkusz1!A:C,3,FALSE)</f>
        <v>#N/A</v>
      </c>
      <c r="F1709" s="340" t="s">
        <v>499</v>
      </c>
    </row>
    <row r="1710" spans="1:6" ht="15" x14ac:dyDescent="0.25">
      <c r="A1710" s="340" t="s">
        <v>6719</v>
      </c>
      <c r="B1710" s="340" t="s">
        <v>6720</v>
      </c>
      <c r="C1710" s="340" t="s">
        <v>6720</v>
      </c>
      <c r="D1710" s="340"/>
      <c r="E1710" s="340">
        <f>VLOOKUP(A1710,Arkusz1!A:C,3,FALSE)</f>
        <v>0</v>
      </c>
      <c r="F1710" s="340"/>
    </row>
    <row r="1711" spans="1:6" ht="15" x14ac:dyDescent="0.25">
      <c r="A1711" s="340" t="s">
        <v>7571</v>
      </c>
      <c r="B1711" s="340" t="s">
        <v>7570</v>
      </c>
      <c r="C1711" s="340" t="s">
        <v>9408</v>
      </c>
      <c r="D1711" s="340"/>
      <c r="E1711" s="340">
        <f>VLOOKUP(A1711,Arkusz1!A:C,3,FALSE)</f>
        <v>0</v>
      </c>
      <c r="F1711" s="340"/>
    </row>
    <row r="1712" spans="1:6" ht="15" x14ac:dyDescent="0.25">
      <c r="A1712" s="340" t="s">
        <v>7569</v>
      </c>
      <c r="B1712" s="340" t="s">
        <v>7568</v>
      </c>
      <c r="C1712" s="340" t="s">
        <v>7568</v>
      </c>
      <c r="D1712" s="340"/>
      <c r="E1712" s="340">
        <f>VLOOKUP(A1712,Arkusz1!A:C,3,FALSE)</f>
        <v>0</v>
      </c>
      <c r="F1712" s="340" t="s">
        <v>1642</v>
      </c>
    </row>
    <row r="1713" spans="1:6" ht="15" x14ac:dyDescent="0.25">
      <c r="A1713" s="340" t="s">
        <v>7567</v>
      </c>
      <c r="B1713" s="340" t="s">
        <v>7566</v>
      </c>
      <c r="C1713" s="340" t="s">
        <v>7566</v>
      </c>
      <c r="D1713" s="340"/>
      <c r="E1713" s="340">
        <f>VLOOKUP(A1713,Arkusz1!A:C,3,FALSE)</f>
        <v>0</v>
      </c>
      <c r="F1713" s="340" t="s">
        <v>1642</v>
      </c>
    </row>
    <row r="1714" spans="1:6" ht="15" x14ac:dyDescent="0.25">
      <c r="A1714" s="340" t="s">
        <v>7565</v>
      </c>
      <c r="B1714" s="340" t="s">
        <v>7564</v>
      </c>
      <c r="C1714" s="340" t="s">
        <v>7564</v>
      </c>
      <c r="D1714" s="340"/>
      <c r="E1714" s="340">
        <f>VLOOKUP(A1714,Arkusz1!A:C,3,FALSE)</f>
        <v>0</v>
      </c>
      <c r="F1714" s="340" t="s">
        <v>1642</v>
      </c>
    </row>
    <row r="1715" spans="1:6" ht="15" x14ac:dyDescent="0.25">
      <c r="A1715" s="340" t="s">
        <v>7563</v>
      </c>
      <c r="B1715" s="340" t="s">
        <v>7562</v>
      </c>
      <c r="C1715" s="340" t="s">
        <v>7562</v>
      </c>
      <c r="D1715" s="340"/>
      <c r="E1715" s="340">
        <f>VLOOKUP(A1715,Arkusz1!A:C,3,FALSE)</f>
        <v>0</v>
      </c>
      <c r="F1715" s="340" t="s">
        <v>1642</v>
      </c>
    </row>
    <row r="1716" spans="1:6" ht="15" x14ac:dyDescent="0.25">
      <c r="A1716" s="340" t="s">
        <v>7561</v>
      </c>
      <c r="B1716" s="340" t="s">
        <v>7560</v>
      </c>
      <c r="C1716" s="340" t="s">
        <v>7560</v>
      </c>
      <c r="D1716" s="340"/>
      <c r="E1716" s="340">
        <f>VLOOKUP(A1716,Arkusz1!A:C,3,FALSE)</f>
        <v>0</v>
      </c>
      <c r="F1716" s="340" t="s">
        <v>1642</v>
      </c>
    </row>
    <row r="1717" spans="1:6" ht="15" x14ac:dyDescent="0.25">
      <c r="A1717" s="340" t="s">
        <v>7559</v>
      </c>
      <c r="B1717" s="340" t="s">
        <v>7558</v>
      </c>
      <c r="C1717" s="340" t="s">
        <v>7558</v>
      </c>
      <c r="D1717" s="340"/>
      <c r="E1717" s="340">
        <f>VLOOKUP(A1717,Arkusz1!A:C,3,FALSE)</f>
        <v>0</v>
      </c>
      <c r="F1717" s="340" t="s">
        <v>1642</v>
      </c>
    </row>
    <row r="1718" spans="1:6" ht="15" x14ac:dyDescent="0.25">
      <c r="A1718" s="340" t="s">
        <v>7557</v>
      </c>
      <c r="B1718" s="340" t="s">
        <v>7556</v>
      </c>
      <c r="C1718" s="340" t="s">
        <v>7556</v>
      </c>
      <c r="D1718" s="340"/>
      <c r="E1718" s="340">
        <f>VLOOKUP(A1718,Arkusz1!A:C,3,FALSE)</f>
        <v>0</v>
      </c>
      <c r="F1718" s="340" t="s">
        <v>1642</v>
      </c>
    </row>
    <row r="1719" spans="1:6" ht="15" x14ac:dyDescent="0.25">
      <c r="A1719" s="340" t="s">
        <v>8722</v>
      </c>
      <c r="B1719" s="340" t="s">
        <v>8723</v>
      </c>
      <c r="C1719" s="340" t="s">
        <v>8723</v>
      </c>
      <c r="D1719" s="340"/>
      <c r="E1719" s="340">
        <f>VLOOKUP(A1719,Arkusz1!A:C,3,FALSE)</f>
        <v>0</v>
      </c>
      <c r="F1719" s="340" t="s">
        <v>124</v>
      </c>
    </row>
    <row r="1720" spans="1:6" ht="15" x14ac:dyDescent="0.25">
      <c r="A1720" s="340" t="s">
        <v>7555</v>
      </c>
      <c r="B1720" s="340" t="s">
        <v>7554</v>
      </c>
      <c r="C1720" s="340" t="s">
        <v>7554</v>
      </c>
      <c r="D1720" s="340"/>
      <c r="E1720" s="340">
        <f>VLOOKUP(A1720,Arkusz1!A:C,3,FALSE)</f>
        <v>0</v>
      </c>
      <c r="F1720" s="340" t="s">
        <v>1642</v>
      </c>
    </row>
    <row r="1721" spans="1:6" ht="15" x14ac:dyDescent="0.25">
      <c r="A1721" s="340" t="s">
        <v>7553</v>
      </c>
      <c r="B1721" s="340" t="s">
        <v>7552</v>
      </c>
      <c r="C1721" s="340" t="s">
        <v>7552</v>
      </c>
      <c r="D1721" s="340"/>
      <c r="E1721" s="340">
        <f>VLOOKUP(A1721,Arkusz1!A:C,3,FALSE)</f>
        <v>0</v>
      </c>
      <c r="F1721" s="340" t="s">
        <v>1642</v>
      </c>
    </row>
    <row r="1722" spans="1:6" ht="15" x14ac:dyDescent="0.25">
      <c r="A1722" s="340" t="s">
        <v>7551</v>
      </c>
      <c r="B1722" s="340" t="s">
        <v>7550</v>
      </c>
      <c r="C1722" s="340" t="s">
        <v>7550</v>
      </c>
      <c r="D1722" s="340"/>
      <c r="E1722" s="340">
        <f>VLOOKUP(A1722,Arkusz1!A:C,3,FALSE)</f>
        <v>0</v>
      </c>
      <c r="F1722" s="340" t="s">
        <v>1642</v>
      </c>
    </row>
    <row r="1723" spans="1:6" ht="15" x14ac:dyDescent="0.25">
      <c r="A1723" s="340" t="s">
        <v>7549</v>
      </c>
      <c r="B1723" s="340" t="s">
        <v>7548</v>
      </c>
      <c r="C1723" s="340" t="s">
        <v>7548</v>
      </c>
      <c r="D1723" s="340"/>
      <c r="E1723" s="340">
        <f>VLOOKUP(A1723,Arkusz1!A:C,3,FALSE)</f>
        <v>0</v>
      </c>
      <c r="F1723" s="340" t="s">
        <v>1642</v>
      </c>
    </row>
    <row r="1724" spans="1:6" ht="15" x14ac:dyDescent="0.25">
      <c r="A1724" s="340" t="s">
        <v>7547</v>
      </c>
      <c r="B1724" s="340" t="s">
        <v>7546</v>
      </c>
      <c r="C1724" s="340" t="s">
        <v>7546</v>
      </c>
      <c r="D1724" s="340"/>
      <c r="E1724" s="340">
        <f>VLOOKUP(A1724,Arkusz1!A:C,3,FALSE)</f>
        <v>0</v>
      </c>
      <c r="F1724" s="340" t="s">
        <v>1642</v>
      </c>
    </row>
    <row r="1725" spans="1:6" ht="15" x14ac:dyDescent="0.25">
      <c r="A1725" s="340" t="s">
        <v>7545</v>
      </c>
      <c r="B1725" s="340" t="s">
        <v>7544</v>
      </c>
      <c r="C1725" s="340" t="s">
        <v>7544</v>
      </c>
      <c r="D1725" s="340"/>
      <c r="E1725" s="340">
        <f>VLOOKUP(A1725,Arkusz1!A:C,3,FALSE)</f>
        <v>0</v>
      </c>
      <c r="F1725" s="340" t="s">
        <v>1642</v>
      </c>
    </row>
    <row r="1726" spans="1:6" ht="15" x14ac:dyDescent="0.25">
      <c r="A1726" s="340" t="s">
        <v>7543</v>
      </c>
      <c r="B1726" s="340" t="s">
        <v>7542</v>
      </c>
      <c r="C1726" s="340" t="s">
        <v>7542</v>
      </c>
      <c r="D1726" s="340"/>
      <c r="E1726" s="340">
        <f>VLOOKUP(A1726,Arkusz1!A:C,3,FALSE)</f>
        <v>0</v>
      </c>
      <c r="F1726" s="340" t="s">
        <v>1642</v>
      </c>
    </row>
    <row r="1727" spans="1:6" ht="15" x14ac:dyDescent="0.25">
      <c r="A1727" s="340" t="s">
        <v>7541</v>
      </c>
      <c r="B1727" s="340" t="s">
        <v>7540</v>
      </c>
      <c r="C1727" s="340" t="s">
        <v>7540</v>
      </c>
      <c r="D1727" s="340"/>
      <c r="E1727" s="340">
        <f>VLOOKUP(A1727,Arkusz1!A:C,3,FALSE)</f>
        <v>0</v>
      </c>
      <c r="F1727" s="340" t="s">
        <v>1642</v>
      </c>
    </row>
    <row r="1728" spans="1:6" ht="15" x14ac:dyDescent="0.25">
      <c r="A1728" s="340" t="s">
        <v>7539</v>
      </c>
      <c r="B1728" s="340" t="s">
        <v>7538</v>
      </c>
      <c r="C1728" s="340" t="s">
        <v>7538</v>
      </c>
      <c r="D1728" s="340"/>
      <c r="E1728" s="340">
        <f>VLOOKUP(A1728,Arkusz1!A:C,3,FALSE)</f>
        <v>0</v>
      </c>
      <c r="F1728" s="340" t="s">
        <v>1642</v>
      </c>
    </row>
    <row r="1729" spans="1:6" ht="15" x14ac:dyDescent="0.25">
      <c r="A1729" s="340" t="s">
        <v>7537</v>
      </c>
      <c r="B1729" s="340" t="s">
        <v>7536</v>
      </c>
      <c r="C1729" s="340" t="s">
        <v>7536</v>
      </c>
      <c r="D1729" s="340"/>
      <c r="E1729" s="340">
        <f>VLOOKUP(A1729,Arkusz1!A:C,3,FALSE)</f>
        <v>0</v>
      </c>
      <c r="F1729" s="340" t="s">
        <v>1642</v>
      </c>
    </row>
    <row r="1730" spans="1:6" ht="15" x14ac:dyDescent="0.25">
      <c r="A1730" s="340" t="s">
        <v>7535</v>
      </c>
      <c r="B1730" s="340" t="s">
        <v>7534</v>
      </c>
      <c r="C1730" s="340" t="s">
        <v>7534</v>
      </c>
      <c r="D1730" s="340"/>
      <c r="E1730" s="340">
        <f>VLOOKUP(A1730,Arkusz1!A:C,3,FALSE)</f>
        <v>0</v>
      </c>
      <c r="F1730" s="340" t="s">
        <v>1642</v>
      </c>
    </row>
    <row r="1731" spans="1:6" ht="15" x14ac:dyDescent="0.25">
      <c r="A1731" s="340" t="s">
        <v>7533</v>
      </c>
      <c r="B1731" s="340" t="s">
        <v>7532</v>
      </c>
      <c r="C1731" s="340" t="s">
        <v>7532</v>
      </c>
      <c r="D1731" s="340"/>
      <c r="E1731" s="340">
        <f>VLOOKUP(A1731,Arkusz1!A:C,3,FALSE)</f>
        <v>0</v>
      </c>
      <c r="F1731" s="340" t="s">
        <v>1642</v>
      </c>
    </row>
    <row r="1732" spans="1:6" ht="15" x14ac:dyDescent="0.25">
      <c r="A1732" s="340" t="s">
        <v>7531</v>
      </c>
      <c r="B1732" s="340" t="s">
        <v>7530</v>
      </c>
      <c r="C1732" s="340" t="s">
        <v>7530</v>
      </c>
      <c r="D1732" s="340"/>
      <c r="E1732" s="340">
        <f>VLOOKUP(A1732,Arkusz1!A:C,3,FALSE)</f>
        <v>0</v>
      </c>
      <c r="F1732" s="340" t="s">
        <v>1642</v>
      </c>
    </row>
    <row r="1733" spans="1:6" ht="15" x14ac:dyDescent="0.25">
      <c r="A1733" s="340" t="s">
        <v>6717</v>
      </c>
      <c r="B1733" s="340" t="s">
        <v>6718</v>
      </c>
      <c r="C1733" s="340" t="s">
        <v>6718</v>
      </c>
      <c r="D1733" s="340"/>
      <c r="E1733" s="340">
        <f>VLOOKUP(A1733,Arkusz1!A:C,3,FALSE)</f>
        <v>0</v>
      </c>
      <c r="F1733" s="340"/>
    </row>
    <row r="1734" spans="1:6" ht="15" x14ac:dyDescent="0.25">
      <c r="A1734" s="340" t="s">
        <v>7529</v>
      </c>
      <c r="B1734" s="340" t="s">
        <v>7528</v>
      </c>
      <c r="C1734" s="340" t="s">
        <v>9409</v>
      </c>
      <c r="D1734" s="340"/>
      <c r="E1734" s="340">
        <f>VLOOKUP(A1734,Arkusz1!A:C,3,FALSE)</f>
        <v>0</v>
      </c>
      <c r="F1734" s="340"/>
    </row>
    <row r="1735" spans="1:6" ht="15" x14ac:dyDescent="0.25">
      <c r="A1735" s="340" t="s">
        <v>7527</v>
      </c>
      <c r="B1735" s="340" t="s">
        <v>7526</v>
      </c>
      <c r="C1735" s="340" t="s">
        <v>9410</v>
      </c>
      <c r="D1735" s="340"/>
      <c r="E1735" s="340">
        <f>VLOOKUP(A1735,Arkusz1!A:C,3,FALSE)</f>
        <v>0</v>
      </c>
      <c r="F1735" s="340"/>
    </row>
    <row r="1736" spans="1:6" ht="15" x14ac:dyDescent="0.25">
      <c r="A1736" s="340" t="s">
        <v>7525</v>
      </c>
      <c r="B1736" s="340" t="s">
        <v>7524</v>
      </c>
      <c r="C1736" s="340" t="s">
        <v>9411</v>
      </c>
      <c r="D1736" s="340"/>
      <c r="E1736" s="340">
        <f>VLOOKUP(A1736,Arkusz1!A:C,3,FALSE)</f>
        <v>0</v>
      </c>
      <c r="F1736" s="340"/>
    </row>
    <row r="1737" spans="1:6" ht="15" x14ac:dyDescent="0.25">
      <c r="A1737" s="340" t="s">
        <v>7523</v>
      </c>
      <c r="B1737" s="340" t="s">
        <v>7522</v>
      </c>
      <c r="C1737" s="340" t="s">
        <v>7522</v>
      </c>
      <c r="D1737" s="340"/>
      <c r="E1737" s="340">
        <f>VLOOKUP(A1737,Arkusz1!A:C,3,FALSE)</f>
        <v>0</v>
      </c>
      <c r="F1737" s="340" t="s">
        <v>1642</v>
      </c>
    </row>
    <row r="1738" spans="1:6" ht="15" x14ac:dyDescent="0.25">
      <c r="A1738" s="340" t="s">
        <v>7521</v>
      </c>
      <c r="B1738" s="340" t="s">
        <v>7520</v>
      </c>
      <c r="C1738" s="340" t="s">
        <v>7520</v>
      </c>
      <c r="D1738" s="340"/>
      <c r="E1738" s="340">
        <f>VLOOKUP(A1738,Arkusz1!A:C,3,FALSE)</f>
        <v>0</v>
      </c>
      <c r="F1738" s="340" t="s">
        <v>1642</v>
      </c>
    </row>
    <row r="1739" spans="1:6" ht="15" x14ac:dyDescent="0.25">
      <c r="A1739" s="340" t="s">
        <v>7519</v>
      </c>
      <c r="B1739" s="340" t="s">
        <v>7518</v>
      </c>
      <c r="C1739" s="340" t="s">
        <v>7518</v>
      </c>
      <c r="D1739" s="340"/>
      <c r="E1739" s="340">
        <f>VLOOKUP(A1739,Arkusz1!A:C,3,FALSE)</f>
        <v>0</v>
      </c>
      <c r="F1739" s="340" t="s">
        <v>1642</v>
      </c>
    </row>
    <row r="1740" spans="1:6" ht="15" x14ac:dyDescent="0.25">
      <c r="A1740" s="340" t="s">
        <v>6362</v>
      </c>
      <c r="B1740" s="340" t="s">
        <v>6363</v>
      </c>
      <c r="C1740" s="340" t="s">
        <v>9412</v>
      </c>
      <c r="D1740" s="340"/>
      <c r="E1740" s="340">
        <f>VLOOKUP(A1740,Arkusz1!A:C,3,FALSE)</f>
        <v>95.2</v>
      </c>
      <c r="F1740" s="340" t="s">
        <v>499</v>
      </c>
    </row>
    <row r="1741" spans="1:6" ht="15" x14ac:dyDescent="0.25">
      <c r="A1741" s="340" t="s">
        <v>3457</v>
      </c>
      <c r="B1741" s="340" t="s">
        <v>3458</v>
      </c>
      <c r="C1741" s="340" t="s">
        <v>3459</v>
      </c>
      <c r="D1741" s="340"/>
      <c r="E1741" s="340" t="e">
        <f>VLOOKUP(A1741,Arkusz1!A:C,3,FALSE)</f>
        <v>#N/A</v>
      </c>
      <c r="F1741" s="340" t="s">
        <v>499</v>
      </c>
    </row>
    <row r="1742" spans="1:6" ht="15" x14ac:dyDescent="0.25">
      <c r="A1742" s="340" t="s">
        <v>3460</v>
      </c>
      <c r="B1742" s="340" t="s">
        <v>3461</v>
      </c>
      <c r="C1742" s="340" t="s">
        <v>3462</v>
      </c>
      <c r="D1742" s="340"/>
      <c r="E1742" s="340" t="e">
        <f>VLOOKUP(A1742,Arkusz1!A:C,3,FALSE)</f>
        <v>#N/A</v>
      </c>
      <c r="F1742" s="340" t="s">
        <v>499</v>
      </c>
    </row>
    <row r="1743" spans="1:6" ht="15" x14ac:dyDescent="0.25">
      <c r="A1743" s="340" t="s">
        <v>3463</v>
      </c>
      <c r="B1743" s="340" t="s">
        <v>3464</v>
      </c>
      <c r="C1743" s="340" t="s">
        <v>3465</v>
      </c>
      <c r="D1743" s="340"/>
      <c r="E1743" s="340" t="e">
        <f>VLOOKUP(A1743,Arkusz1!A:C,3,FALSE)</f>
        <v>#N/A</v>
      </c>
      <c r="F1743" s="340" t="s">
        <v>499</v>
      </c>
    </row>
    <row r="1744" spans="1:6" ht="15" x14ac:dyDescent="0.25">
      <c r="A1744" s="340" t="s">
        <v>3466</v>
      </c>
      <c r="B1744" s="340" t="s">
        <v>3467</v>
      </c>
      <c r="C1744" s="340" t="s">
        <v>3468</v>
      </c>
      <c r="D1744" s="340"/>
      <c r="E1744" s="340" t="e">
        <f>VLOOKUP(A1744,Arkusz1!A:C,3,FALSE)</f>
        <v>#N/A</v>
      </c>
      <c r="F1744" s="340" t="s">
        <v>499</v>
      </c>
    </row>
    <row r="1745" spans="1:6" ht="15" x14ac:dyDescent="0.25">
      <c r="A1745" s="340" t="s">
        <v>6069</v>
      </c>
      <c r="B1745" s="340" t="s">
        <v>7517</v>
      </c>
      <c r="C1745" s="340" t="s">
        <v>9413</v>
      </c>
      <c r="D1745" s="340"/>
      <c r="E1745" s="340">
        <f>VLOOKUP(A1745,Arkusz1!A:C,3,FALSE)</f>
        <v>260</v>
      </c>
      <c r="F1745" s="340" t="s">
        <v>499</v>
      </c>
    </row>
    <row r="1746" spans="1:6" ht="15" x14ac:dyDescent="0.25">
      <c r="A1746" s="340" t="s">
        <v>6466</v>
      </c>
      <c r="B1746" s="340" t="s">
        <v>7516</v>
      </c>
      <c r="C1746" s="340" t="s">
        <v>9414</v>
      </c>
      <c r="D1746" s="340"/>
      <c r="E1746" s="340">
        <f>VLOOKUP(A1746,Arkusz1!A:C,3,FALSE)</f>
        <v>122.8</v>
      </c>
      <c r="F1746" s="340" t="s">
        <v>499</v>
      </c>
    </row>
    <row r="1747" spans="1:6" ht="15" x14ac:dyDescent="0.25">
      <c r="A1747" s="340" t="s">
        <v>6465</v>
      </c>
      <c r="B1747" s="340" t="s">
        <v>7515</v>
      </c>
      <c r="C1747" s="340" t="s">
        <v>9414</v>
      </c>
      <c r="D1747" s="340"/>
      <c r="E1747" s="340">
        <f>VLOOKUP(A1747,Arkusz1!A:C,3,FALSE)</f>
        <v>84.6</v>
      </c>
      <c r="F1747" s="340" t="s">
        <v>499</v>
      </c>
    </row>
    <row r="1748" spans="1:6" ht="15" x14ac:dyDescent="0.25">
      <c r="A1748" s="340" t="s">
        <v>6360</v>
      </c>
      <c r="B1748" s="340" t="s">
        <v>6361</v>
      </c>
      <c r="C1748" s="340" t="s">
        <v>9415</v>
      </c>
      <c r="D1748" s="340"/>
      <c r="E1748" s="340">
        <f>VLOOKUP(A1748,Arkusz1!A:C,3,FALSE)</f>
        <v>67.2</v>
      </c>
      <c r="F1748" s="340" t="s">
        <v>499</v>
      </c>
    </row>
    <row r="1749" spans="1:6" ht="15" x14ac:dyDescent="0.25">
      <c r="A1749" s="340" t="s">
        <v>3469</v>
      </c>
      <c r="B1749" s="340" t="s">
        <v>3470</v>
      </c>
      <c r="C1749" s="340" t="s">
        <v>3471</v>
      </c>
      <c r="D1749" s="340"/>
      <c r="E1749" s="340" t="e">
        <f>VLOOKUP(A1749,Arkusz1!A:C,3,FALSE)</f>
        <v>#N/A</v>
      </c>
      <c r="F1749" s="340" t="s">
        <v>499</v>
      </c>
    </row>
    <row r="1750" spans="1:6" ht="15" x14ac:dyDescent="0.25">
      <c r="A1750" s="340" t="s">
        <v>6318</v>
      </c>
      <c r="B1750" s="340" t="s">
        <v>6319</v>
      </c>
      <c r="C1750" s="340" t="s">
        <v>9416</v>
      </c>
      <c r="D1750" s="340"/>
      <c r="E1750" s="340">
        <f>VLOOKUP(A1750,Arkusz1!A:C,3,FALSE)</f>
        <v>139.6</v>
      </c>
      <c r="F1750" s="340" t="s">
        <v>499</v>
      </c>
    </row>
    <row r="1751" spans="1:6" ht="15" x14ac:dyDescent="0.25">
      <c r="A1751" s="340" t="s">
        <v>3472</v>
      </c>
      <c r="B1751" s="340" t="s">
        <v>3473</v>
      </c>
      <c r="C1751" s="340" t="s">
        <v>3474</v>
      </c>
      <c r="D1751" s="340"/>
      <c r="E1751" s="340" t="e">
        <f>VLOOKUP(A1751,Arkusz1!A:C,3,FALSE)</f>
        <v>#N/A</v>
      </c>
      <c r="F1751" s="340" t="s">
        <v>499</v>
      </c>
    </row>
    <row r="1752" spans="1:6" ht="15" x14ac:dyDescent="0.25">
      <c r="A1752" s="340" t="s">
        <v>3475</v>
      </c>
      <c r="B1752" s="340" t="s">
        <v>3476</v>
      </c>
      <c r="C1752" s="340" t="s">
        <v>3477</v>
      </c>
      <c r="D1752" s="340"/>
      <c r="E1752" s="340" t="e">
        <f>VLOOKUP(A1752,Arkusz1!A:C,3,FALSE)</f>
        <v>#N/A</v>
      </c>
      <c r="F1752" s="340" t="s">
        <v>499</v>
      </c>
    </row>
    <row r="1753" spans="1:6" ht="15" x14ac:dyDescent="0.25">
      <c r="A1753" s="340" t="s">
        <v>3478</v>
      </c>
      <c r="B1753" s="340" t="s">
        <v>3479</v>
      </c>
      <c r="C1753" s="340" t="s">
        <v>3480</v>
      </c>
      <c r="D1753" s="340"/>
      <c r="E1753" s="340" t="e">
        <f>VLOOKUP(A1753,Arkusz1!A:C,3,FALSE)</f>
        <v>#N/A</v>
      </c>
      <c r="F1753" s="340" t="s">
        <v>499</v>
      </c>
    </row>
    <row r="1754" spans="1:6" ht="15" x14ac:dyDescent="0.25">
      <c r="A1754" s="340" t="s">
        <v>3481</v>
      </c>
      <c r="B1754" s="340" t="s">
        <v>3479</v>
      </c>
      <c r="C1754" s="340" t="s">
        <v>3482</v>
      </c>
      <c r="D1754" s="340"/>
      <c r="E1754" s="340" t="e">
        <f>VLOOKUP(A1754,Arkusz1!A:C,3,FALSE)</f>
        <v>#N/A</v>
      </c>
      <c r="F1754" s="340" t="s">
        <v>499</v>
      </c>
    </row>
    <row r="1755" spans="1:6" ht="15" x14ac:dyDescent="0.25">
      <c r="A1755" s="340" t="s">
        <v>3483</v>
      </c>
      <c r="B1755" s="340" t="s">
        <v>3479</v>
      </c>
      <c r="C1755" s="340" t="s">
        <v>3484</v>
      </c>
      <c r="D1755" s="340"/>
      <c r="E1755" s="340" t="e">
        <f>VLOOKUP(A1755,Arkusz1!A:C,3,FALSE)</f>
        <v>#N/A</v>
      </c>
      <c r="F1755" s="340" t="s">
        <v>499</v>
      </c>
    </row>
    <row r="1756" spans="1:6" ht="15" x14ac:dyDescent="0.25">
      <c r="A1756" s="340" t="s">
        <v>3485</v>
      </c>
      <c r="B1756" s="340" t="s">
        <v>3486</v>
      </c>
      <c r="C1756" s="340" t="s">
        <v>3487</v>
      </c>
      <c r="D1756" s="340"/>
      <c r="E1756" s="340" t="e">
        <f>VLOOKUP(A1756,Arkusz1!A:C,3,FALSE)</f>
        <v>#N/A</v>
      </c>
      <c r="F1756" s="340" t="s">
        <v>499</v>
      </c>
    </row>
    <row r="1757" spans="1:6" ht="15" x14ac:dyDescent="0.25">
      <c r="A1757" s="340" t="s">
        <v>3488</v>
      </c>
      <c r="B1757" s="340" t="s">
        <v>3486</v>
      </c>
      <c r="C1757" s="340" t="s">
        <v>3489</v>
      </c>
      <c r="D1757" s="340"/>
      <c r="E1757" s="340" t="e">
        <f>VLOOKUP(A1757,Arkusz1!A:C,3,FALSE)</f>
        <v>#N/A</v>
      </c>
      <c r="F1757" s="340" t="s">
        <v>499</v>
      </c>
    </row>
    <row r="1758" spans="1:6" ht="15" x14ac:dyDescent="0.25">
      <c r="A1758" s="340" t="s">
        <v>3490</v>
      </c>
      <c r="B1758" s="340" t="s">
        <v>3486</v>
      </c>
      <c r="C1758" s="340" t="s">
        <v>3491</v>
      </c>
      <c r="D1758" s="340"/>
      <c r="E1758" s="340" t="e">
        <f>VLOOKUP(A1758,Arkusz1!A:C,3,FALSE)</f>
        <v>#N/A</v>
      </c>
      <c r="F1758" s="340" t="s">
        <v>499</v>
      </c>
    </row>
    <row r="1759" spans="1:6" ht="15" x14ac:dyDescent="0.25">
      <c r="A1759" s="340" t="s">
        <v>6750</v>
      </c>
      <c r="B1759" s="340" t="s">
        <v>6751</v>
      </c>
      <c r="C1759" s="340" t="s">
        <v>6751</v>
      </c>
      <c r="D1759" s="340"/>
      <c r="E1759" s="340">
        <f>VLOOKUP(A1759,Arkusz1!A:C,3,FALSE)</f>
        <v>0</v>
      </c>
      <c r="F1759" s="340"/>
    </row>
    <row r="1760" spans="1:6" ht="15" x14ac:dyDescent="0.25">
      <c r="A1760" s="340" t="s">
        <v>6259</v>
      </c>
      <c r="B1760" s="340" t="s">
        <v>6260</v>
      </c>
      <c r="C1760" s="340" t="s">
        <v>9417</v>
      </c>
      <c r="D1760" s="340"/>
      <c r="E1760" s="340">
        <f>VLOOKUP(A1760,Arkusz1!A:C,3,FALSE)</f>
        <v>60.6</v>
      </c>
      <c r="F1760" s="340" t="s">
        <v>499</v>
      </c>
    </row>
    <row r="1761" spans="1:6" ht="15" x14ac:dyDescent="0.25">
      <c r="A1761" s="340" t="s">
        <v>3492</v>
      </c>
      <c r="B1761" s="340" t="s">
        <v>3493</v>
      </c>
      <c r="C1761" s="340" t="s">
        <v>3494</v>
      </c>
      <c r="D1761" s="340"/>
      <c r="E1761" s="340" t="e">
        <f>VLOOKUP(A1761,Arkusz1!A:C,3,FALSE)</f>
        <v>#N/A</v>
      </c>
      <c r="F1761" s="340" t="s">
        <v>499</v>
      </c>
    </row>
    <row r="1762" spans="1:6" ht="15" x14ac:dyDescent="0.25">
      <c r="A1762" s="340" t="s">
        <v>3495</v>
      </c>
      <c r="B1762" s="340" t="s">
        <v>3496</v>
      </c>
      <c r="C1762" s="340" t="s">
        <v>9418</v>
      </c>
      <c r="D1762" s="340"/>
      <c r="E1762" s="340" t="e">
        <f>VLOOKUP(A1762,Arkusz1!A:C,3,FALSE)</f>
        <v>#N/A</v>
      </c>
      <c r="F1762" s="340" t="s">
        <v>499</v>
      </c>
    </row>
    <row r="1763" spans="1:6" ht="15" x14ac:dyDescent="0.25">
      <c r="A1763" s="340" t="s">
        <v>3497</v>
      </c>
      <c r="B1763" s="340" t="s">
        <v>3498</v>
      </c>
      <c r="C1763" s="340" t="s">
        <v>9419</v>
      </c>
      <c r="D1763" s="340"/>
      <c r="E1763" s="340" t="e">
        <f>VLOOKUP(A1763,Arkusz1!A:C,3,FALSE)</f>
        <v>#N/A</v>
      </c>
      <c r="F1763" s="340" t="s">
        <v>499</v>
      </c>
    </row>
    <row r="1764" spans="1:6" ht="15" x14ac:dyDescent="0.25">
      <c r="A1764" s="340" t="s">
        <v>3499</v>
      </c>
      <c r="B1764" s="340" t="s">
        <v>3500</v>
      </c>
      <c r="C1764" s="340" t="s">
        <v>9420</v>
      </c>
      <c r="D1764" s="340"/>
      <c r="E1764" s="340" t="e">
        <f>VLOOKUP(A1764,Arkusz1!A:C,3,FALSE)</f>
        <v>#N/A</v>
      </c>
      <c r="F1764" s="340" t="s">
        <v>499</v>
      </c>
    </row>
    <row r="1765" spans="1:6" ht="15" x14ac:dyDescent="0.25">
      <c r="A1765" s="340" t="s">
        <v>3501</v>
      </c>
      <c r="B1765" s="340" t="s">
        <v>3502</v>
      </c>
      <c r="C1765" s="340" t="s">
        <v>9421</v>
      </c>
      <c r="D1765" s="340"/>
      <c r="E1765" s="340" t="e">
        <f>VLOOKUP(A1765,Arkusz1!A:C,3,FALSE)</f>
        <v>#N/A</v>
      </c>
      <c r="F1765" s="340" t="s">
        <v>499</v>
      </c>
    </row>
    <row r="1766" spans="1:6" ht="15" x14ac:dyDescent="0.25">
      <c r="A1766" s="340" t="s">
        <v>3503</v>
      </c>
      <c r="B1766" s="340" t="s">
        <v>3504</v>
      </c>
      <c r="C1766" s="340" t="s">
        <v>9422</v>
      </c>
      <c r="D1766" s="340"/>
      <c r="E1766" s="340" t="e">
        <f>VLOOKUP(A1766,Arkusz1!A:C,3,FALSE)</f>
        <v>#N/A</v>
      </c>
      <c r="F1766" s="340" t="s">
        <v>499</v>
      </c>
    </row>
    <row r="1767" spans="1:6" ht="15" x14ac:dyDescent="0.25">
      <c r="A1767" s="340" t="s">
        <v>3505</v>
      </c>
      <c r="B1767" s="340" t="s">
        <v>3506</v>
      </c>
      <c r="C1767" s="340" t="s">
        <v>9423</v>
      </c>
      <c r="D1767" s="340"/>
      <c r="E1767" s="340" t="e">
        <f>VLOOKUP(A1767,Arkusz1!A:C,3,FALSE)</f>
        <v>#N/A</v>
      </c>
      <c r="F1767" s="340" t="s">
        <v>499</v>
      </c>
    </row>
    <row r="1768" spans="1:6" ht="15" x14ac:dyDescent="0.25">
      <c r="A1768" s="340" t="s">
        <v>3507</v>
      </c>
      <c r="B1768" s="340" t="s">
        <v>3508</v>
      </c>
      <c r="C1768" s="340" t="s">
        <v>3509</v>
      </c>
      <c r="D1768" s="340"/>
      <c r="E1768" s="340" t="e">
        <f>VLOOKUP(A1768,Arkusz1!A:C,3,FALSE)</f>
        <v>#N/A</v>
      </c>
      <c r="F1768" s="340" t="s">
        <v>499</v>
      </c>
    </row>
    <row r="1769" spans="1:6" ht="15" x14ac:dyDescent="0.25">
      <c r="A1769" s="340" t="s">
        <v>3510</v>
      </c>
      <c r="B1769" s="340" t="s">
        <v>3511</v>
      </c>
      <c r="C1769" s="340" t="s">
        <v>3512</v>
      </c>
      <c r="D1769" s="340"/>
      <c r="E1769" s="340" t="e">
        <f>VLOOKUP(A1769,Arkusz1!A:C,3,FALSE)</f>
        <v>#N/A</v>
      </c>
      <c r="F1769" s="340" t="s">
        <v>499</v>
      </c>
    </row>
    <row r="1770" spans="1:6" ht="15" x14ac:dyDescent="0.25">
      <c r="A1770" s="340" t="s">
        <v>3513</v>
      </c>
      <c r="B1770" s="340" t="s">
        <v>3514</v>
      </c>
      <c r="C1770" s="340" t="s">
        <v>3515</v>
      </c>
      <c r="D1770" s="340"/>
      <c r="E1770" s="340" t="e">
        <f>VLOOKUP(A1770,Arkusz1!A:C,3,FALSE)</f>
        <v>#N/A</v>
      </c>
      <c r="F1770" s="340" t="s">
        <v>499</v>
      </c>
    </row>
    <row r="1771" spans="1:6" ht="15" x14ac:dyDescent="0.25">
      <c r="A1771" s="340" t="s">
        <v>3516</v>
      </c>
      <c r="B1771" s="340" t="s">
        <v>3517</v>
      </c>
      <c r="C1771" s="340" t="s">
        <v>3518</v>
      </c>
      <c r="D1771" s="340"/>
      <c r="E1771" s="340" t="e">
        <f>VLOOKUP(A1771,Arkusz1!A:C,3,FALSE)</f>
        <v>#N/A</v>
      </c>
      <c r="F1771" s="340" t="s">
        <v>499</v>
      </c>
    </row>
    <row r="1772" spans="1:6" ht="15" x14ac:dyDescent="0.25">
      <c r="A1772" s="340" t="s">
        <v>3519</v>
      </c>
      <c r="B1772" s="340" t="s">
        <v>3520</v>
      </c>
      <c r="C1772" s="340" t="s">
        <v>3520</v>
      </c>
      <c r="D1772" s="340"/>
      <c r="E1772" s="340">
        <f>VLOOKUP(A1772,Arkusz1!A:C,3,FALSE)</f>
        <v>0</v>
      </c>
      <c r="F1772" s="340" t="s">
        <v>124</v>
      </c>
    </row>
    <row r="1773" spans="1:6" ht="15" x14ac:dyDescent="0.25">
      <c r="A1773" s="340" t="s">
        <v>3521</v>
      </c>
      <c r="B1773" s="340" t="s">
        <v>3522</v>
      </c>
      <c r="C1773" s="340" t="s">
        <v>3522</v>
      </c>
      <c r="D1773" s="340"/>
      <c r="E1773" s="340">
        <f>VLOOKUP(A1773,Arkusz1!A:C,3,FALSE)</f>
        <v>0</v>
      </c>
      <c r="F1773" s="340" t="s">
        <v>124</v>
      </c>
    </row>
    <row r="1774" spans="1:6" ht="15" x14ac:dyDescent="0.25">
      <c r="A1774" s="340" t="s">
        <v>3523</v>
      </c>
      <c r="B1774" s="340" t="s">
        <v>3524</v>
      </c>
      <c r="C1774" s="340" t="s">
        <v>3524</v>
      </c>
      <c r="D1774" s="340"/>
      <c r="E1774" s="340">
        <f>VLOOKUP(A1774,Arkusz1!A:C,3,FALSE)</f>
        <v>0</v>
      </c>
      <c r="F1774" s="340" t="s">
        <v>124</v>
      </c>
    </row>
    <row r="1775" spans="1:6" ht="15" x14ac:dyDescent="0.25">
      <c r="A1775" s="340" t="s">
        <v>3525</v>
      </c>
      <c r="B1775" s="340" t="s">
        <v>3526</v>
      </c>
      <c r="C1775" s="340" t="s">
        <v>3526</v>
      </c>
      <c r="D1775" s="340"/>
      <c r="E1775" s="340">
        <f>VLOOKUP(A1775,Arkusz1!A:C,3,FALSE)</f>
        <v>0</v>
      </c>
      <c r="F1775" s="340" t="s">
        <v>124</v>
      </c>
    </row>
    <row r="1776" spans="1:6" ht="15" x14ac:dyDescent="0.25">
      <c r="A1776" s="340" t="s">
        <v>3527</v>
      </c>
      <c r="B1776" s="340" t="s">
        <v>3528</v>
      </c>
      <c r="C1776" s="340" t="s">
        <v>3528</v>
      </c>
      <c r="D1776" s="340"/>
      <c r="E1776" s="340">
        <f>VLOOKUP(A1776,Arkusz1!A:C,3,FALSE)</f>
        <v>0</v>
      </c>
      <c r="F1776" s="340" t="s">
        <v>124</v>
      </c>
    </row>
    <row r="1777" spans="1:6" ht="15" x14ac:dyDescent="0.25">
      <c r="A1777" s="340" t="s">
        <v>3529</v>
      </c>
      <c r="B1777" s="340" t="s">
        <v>3530</v>
      </c>
      <c r="C1777" s="340" t="s">
        <v>3530</v>
      </c>
      <c r="D1777" s="340"/>
      <c r="E1777" s="340">
        <f>VLOOKUP(A1777,Arkusz1!A:C,3,FALSE)</f>
        <v>0</v>
      </c>
      <c r="F1777" s="340" t="s">
        <v>124</v>
      </c>
    </row>
    <row r="1778" spans="1:6" ht="15" x14ac:dyDescent="0.25">
      <c r="A1778" s="340" t="s">
        <v>3531</v>
      </c>
      <c r="B1778" s="340" t="s">
        <v>3532</v>
      </c>
      <c r="C1778" s="340" t="s">
        <v>3532</v>
      </c>
      <c r="D1778" s="340"/>
      <c r="E1778" s="340">
        <f>VLOOKUP(A1778,Arkusz1!A:C,3,FALSE)</f>
        <v>0</v>
      </c>
      <c r="F1778" s="340" t="s">
        <v>124</v>
      </c>
    </row>
    <row r="1779" spans="1:6" ht="15" x14ac:dyDescent="0.25">
      <c r="A1779" s="340" t="s">
        <v>3533</v>
      </c>
      <c r="B1779" s="340" t="s">
        <v>3534</v>
      </c>
      <c r="C1779" s="340" t="s">
        <v>3534</v>
      </c>
      <c r="D1779" s="340"/>
      <c r="E1779" s="340">
        <f>VLOOKUP(A1779,Arkusz1!A:C,3,FALSE)</f>
        <v>0</v>
      </c>
      <c r="F1779" s="340" t="s">
        <v>124</v>
      </c>
    </row>
    <row r="1780" spans="1:6" ht="15" x14ac:dyDescent="0.25">
      <c r="A1780" s="340" t="s">
        <v>3535</v>
      </c>
      <c r="B1780" s="340" t="s">
        <v>3536</v>
      </c>
      <c r="C1780" s="340" t="s">
        <v>3536</v>
      </c>
      <c r="D1780" s="340"/>
      <c r="E1780" s="340">
        <f>VLOOKUP(A1780,Arkusz1!A:C,3,FALSE)</f>
        <v>0</v>
      </c>
      <c r="F1780" s="340" t="s">
        <v>124</v>
      </c>
    </row>
    <row r="1781" spans="1:6" ht="15" x14ac:dyDescent="0.25">
      <c r="A1781" s="340" t="s">
        <v>500</v>
      </c>
      <c r="B1781" s="340" t="s">
        <v>501</v>
      </c>
      <c r="C1781" s="340" t="s">
        <v>502</v>
      </c>
      <c r="D1781" s="340" t="s">
        <v>1511</v>
      </c>
      <c r="E1781" s="340">
        <f>VLOOKUP(A1781,Arkusz1!A:C,3,FALSE)</f>
        <v>3.92</v>
      </c>
      <c r="F1781" s="340" t="s">
        <v>124</v>
      </c>
    </row>
    <row r="1782" spans="1:6" ht="15" x14ac:dyDescent="0.25">
      <c r="A1782" s="340" t="s">
        <v>503</v>
      </c>
      <c r="B1782" s="340" t="s">
        <v>504</v>
      </c>
      <c r="C1782" s="340" t="s">
        <v>9424</v>
      </c>
      <c r="D1782" s="340" t="s">
        <v>1511</v>
      </c>
      <c r="E1782" s="340">
        <f>VLOOKUP(A1782,Arkusz1!A:C,3,FALSE)</f>
        <v>3.92</v>
      </c>
      <c r="F1782" s="340" t="s">
        <v>124</v>
      </c>
    </row>
    <row r="1783" spans="1:6" ht="15" x14ac:dyDescent="0.25">
      <c r="A1783" s="340" t="s">
        <v>505</v>
      </c>
      <c r="B1783" s="340" t="s">
        <v>506</v>
      </c>
      <c r="C1783" s="340" t="s">
        <v>507</v>
      </c>
      <c r="D1783" s="340" t="s">
        <v>1511</v>
      </c>
      <c r="E1783" s="340" t="e">
        <f>VLOOKUP(A1783,Arkusz1!A:C,3,FALSE)</f>
        <v>#N/A</v>
      </c>
      <c r="F1783" s="340" t="s">
        <v>124</v>
      </c>
    </row>
    <row r="1784" spans="1:6" ht="15" x14ac:dyDescent="0.25">
      <c r="A1784" s="340" t="s">
        <v>508</v>
      </c>
      <c r="B1784" s="340" t="s">
        <v>509</v>
      </c>
      <c r="C1784" s="340" t="s">
        <v>510</v>
      </c>
      <c r="D1784" s="340" t="s">
        <v>1511</v>
      </c>
      <c r="E1784" s="340">
        <f>VLOOKUP(A1784,Arkusz1!A:C,3,FALSE)</f>
        <v>4.0599999999999996</v>
      </c>
      <c r="F1784" s="340" t="s">
        <v>124</v>
      </c>
    </row>
    <row r="1785" spans="1:6" ht="15" x14ac:dyDescent="0.25">
      <c r="A1785" s="340" t="s">
        <v>511</v>
      </c>
      <c r="B1785" s="340" t="s">
        <v>512</v>
      </c>
      <c r="C1785" s="340" t="s">
        <v>513</v>
      </c>
      <c r="D1785" s="340" t="s">
        <v>1511</v>
      </c>
      <c r="E1785" s="340">
        <f>VLOOKUP(A1785,Arkusz1!A:C,3,FALSE)</f>
        <v>4.03</v>
      </c>
      <c r="F1785" s="340" t="s">
        <v>124</v>
      </c>
    </row>
    <row r="1786" spans="1:6" ht="15" x14ac:dyDescent="0.25">
      <c r="A1786" s="340" t="s">
        <v>514</v>
      </c>
      <c r="B1786" s="340" t="s">
        <v>515</v>
      </c>
      <c r="C1786" s="340" t="s">
        <v>516</v>
      </c>
      <c r="D1786" s="340" t="s">
        <v>1511</v>
      </c>
      <c r="E1786" s="340">
        <f>VLOOKUP(A1786,Arkusz1!A:C,3,FALSE)</f>
        <v>5.99</v>
      </c>
      <c r="F1786" s="340" t="s">
        <v>124</v>
      </c>
    </row>
    <row r="1787" spans="1:6" ht="15" x14ac:dyDescent="0.25">
      <c r="A1787" s="340" t="s">
        <v>517</v>
      </c>
      <c r="B1787" s="340" t="s">
        <v>518</v>
      </c>
      <c r="C1787" s="340" t="s">
        <v>9425</v>
      </c>
      <c r="D1787" s="340" t="s">
        <v>1511</v>
      </c>
      <c r="E1787" s="340" t="e">
        <f>VLOOKUP(A1787,Arkusz1!A:C,3,FALSE)</f>
        <v>#N/A</v>
      </c>
      <c r="F1787" s="340" t="s">
        <v>124</v>
      </c>
    </row>
    <row r="1788" spans="1:6" ht="15" x14ac:dyDescent="0.25">
      <c r="A1788" s="340" t="s">
        <v>519</v>
      </c>
      <c r="B1788" s="340" t="s">
        <v>520</v>
      </c>
      <c r="C1788" s="340" t="s">
        <v>521</v>
      </c>
      <c r="D1788" s="340" t="s">
        <v>1511</v>
      </c>
      <c r="E1788" s="340">
        <f>VLOOKUP(A1788,Arkusz1!A:C,3,FALSE)</f>
        <v>5.91</v>
      </c>
      <c r="F1788" s="340" t="s">
        <v>124</v>
      </c>
    </row>
    <row r="1789" spans="1:6" ht="15" x14ac:dyDescent="0.25">
      <c r="A1789" s="340" t="s">
        <v>522</v>
      </c>
      <c r="B1789" s="340" t="s">
        <v>523</v>
      </c>
      <c r="C1789" s="340" t="s">
        <v>524</v>
      </c>
      <c r="D1789" s="340" t="s">
        <v>1511</v>
      </c>
      <c r="E1789" s="340">
        <f>VLOOKUP(A1789,Arkusz1!A:C,3,FALSE)</f>
        <v>5.99</v>
      </c>
      <c r="F1789" s="340" t="s">
        <v>124</v>
      </c>
    </row>
    <row r="1790" spans="1:6" ht="15" x14ac:dyDescent="0.25">
      <c r="A1790" s="340" t="s">
        <v>525</v>
      </c>
      <c r="B1790" s="340" t="s">
        <v>526</v>
      </c>
      <c r="C1790" s="340" t="s">
        <v>527</v>
      </c>
      <c r="D1790" s="340" t="s">
        <v>1511</v>
      </c>
      <c r="E1790" s="340">
        <f>VLOOKUP(A1790,Arkusz1!A:C,3,FALSE)</f>
        <v>19.18</v>
      </c>
      <c r="F1790" s="340" t="s">
        <v>124</v>
      </c>
    </row>
    <row r="1791" spans="1:6" ht="15" x14ac:dyDescent="0.25">
      <c r="A1791" s="340" t="s">
        <v>528</v>
      </c>
      <c r="B1791" s="340" t="s">
        <v>529</v>
      </c>
      <c r="C1791" s="340" t="s">
        <v>530</v>
      </c>
      <c r="D1791" s="340" t="s">
        <v>1511</v>
      </c>
      <c r="E1791" s="340">
        <f>VLOOKUP(A1791,Arkusz1!A:C,3,FALSE)</f>
        <v>27.5</v>
      </c>
      <c r="F1791" s="340" t="s">
        <v>124</v>
      </c>
    </row>
    <row r="1792" spans="1:6" ht="15" x14ac:dyDescent="0.25">
      <c r="A1792" s="340" t="s">
        <v>531</v>
      </c>
      <c r="B1792" s="340" t="s">
        <v>532</v>
      </c>
      <c r="C1792" s="340" t="s">
        <v>533</v>
      </c>
      <c r="D1792" s="340" t="s">
        <v>1511</v>
      </c>
      <c r="E1792" s="340">
        <f>VLOOKUP(A1792,Arkusz1!A:C,3,FALSE)</f>
        <v>5.21</v>
      </c>
      <c r="F1792" s="340" t="s">
        <v>124</v>
      </c>
    </row>
    <row r="1793" spans="1:6" ht="15" x14ac:dyDescent="0.25">
      <c r="A1793" s="340" t="s">
        <v>534</v>
      </c>
      <c r="B1793" s="340" t="s">
        <v>535</v>
      </c>
      <c r="C1793" s="340" t="s">
        <v>536</v>
      </c>
      <c r="D1793" s="340" t="s">
        <v>1511</v>
      </c>
      <c r="E1793" s="340">
        <f>VLOOKUP(A1793,Arkusz1!A:C,3,FALSE)</f>
        <v>35.56</v>
      </c>
      <c r="F1793" s="340" t="s">
        <v>124</v>
      </c>
    </row>
    <row r="1794" spans="1:6" ht="15" x14ac:dyDescent="0.25">
      <c r="A1794" s="340" t="s">
        <v>537</v>
      </c>
      <c r="B1794" s="340" t="s">
        <v>538</v>
      </c>
      <c r="C1794" s="340" t="s">
        <v>539</v>
      </c>
      <c r="D1794" s="340" t="s">
        <v>1511</v>
      </c>
      <c r="E1794" s="340">
        <f>VLOOKUP(A1794,Arkusz1!A:C,3,FALSE)</f>
        <v>7.34</v>
      </c>
      <c r="F1794" s="340" t="s">
        <v>124</v>
      </c>
    </row>
    <row r="1795" spans="1:6" ht="15" x14ac:dyDescent="0.25">
      <c r="A1795" s="340" t="s">
        <v>540</v>
      </c>
      <c r="B1795" s="340" t="s">
        <v>541</v>
      </c>
      <c r="C1795" s="340" t="s">
        <v>9426</v>
      </c>
      <c r="D1795" s="340" t="s">
        <v>1511</v>
      </c>
      <c r="E1795" s="340">
        <f>VLOOKUP(A1795,Arkusz1!A:C,3,FALSE)</f>
        <v>6.52</v>
      </c>
      <c r="F1795" s="340" t="s">
        <v>124</v>
      </c>
    </row>
    <row r="1796" spans="1:6" ht="15" x14ac:dyDescent="0.25">
      <c r="A1796" s="340" t="s">
        <v>542</v>
      </c>
      <c r="B1796" s="340" t="s">
        <v>543</v>
      </c>
      <c r="C1796" s="340" t="s">
        <v>544</v>
      </c>
      <c r="D1796" s="340" t="s">
        <v>1511</v>
      </c>
      <c r="E1796" s="340">
        <f>VLOOKUP(A1796,Arkusz1!A:C,3,FALSE)</f>
        <v>7.98</v>
      </c>
      <c r="F1796" s="340" t="s">
        <v>124</v>
      </c>
    </row>
    <row r="1797" spans="1:6" ht="15" x14ac:dyDescent="0.25">
      <c r="A1797" s="340" t="s">
        <v>545</v>
      </c>
      <c r="B1797" s="340" t="s">
        <v>546</v>
      </c>
      <c r="C1797" s="340" t="s">
        <v>547</v>
      </c>
      <c r="D1797" s="340" t="s">
        <v>1511</v>
      </c>
      <c r="E1797" s="340">
        <f>VLOOKUP(A1797,Arkusz1!A:C,3,FALSE)</f>
        <v>8.8800000000000008</v>
      </c>
      <c r="F1797" s="340" t="s">
        <v>124</v>
      </c>
    </row>
    <row r="1798" spans="1:6" ht="15" x14ac:dyDescent="0.25">
      <c r="A1798" s="340" t="s">
        <v>548</v>
      </c>
      <c r="B1798" s="340" t="s">
        <v>549</v>
      </c>
      <c r="C1798" s="340" t="s">
        <v>550</v>
      </c>
      <c r="D1798" s="340" t="s">
        <v>1511</v>
      </c>
      <c r="E1798" s="340">
        <f>VLOOKUP(A1798,Arkusz1!A:C,3,FALSE)</f>
        <v>0</v>
      </c>
      <c r="F1798" s="340" t="s">
        <v>124</v>
      </c>
    </row>
    <row r="1799" spans="1:6" ht="15" x14ac:dyDescent="0.25">
      <c r="A1799" s="340" t="s">
        <v>551</v>
      </c>
      <c r="B1799" s="340" t="s">
        <v>552</v>
      </c>
      <c r="C1799" s="340" t="s">
        <v>553</v>
      </c>
      <c r="D1799" s="340" t="s">
        <v>1511</v>
      </c>
      <c r="E1799" s="340">
        <f>VLOOKUP(A1799,Arkusz1!A:C,3,FALSE)</f>
        <v>12.24</v>
      </c>
      <c r="F1799" s="340" t="s">
        <v>124</v>
      </c>
    </row>
    <row r="1800" spans="1:6" ht="15" x14ac:dyDescent="0.25">
      <c r="A1800" s="340" t="s">
        <v>554</v>
      </c>
      <c r="B1800" s="340" t="s">
        <v>555</v>
      </c>
      <c r="C1800" s="340" t="s">
        <v>9427</v>
      </c>
      <c r="D1800" s="340" t="s">
        <v>1511</v>
      </c>
      <c r="E1800" s="340">
        <f>VLOOKUP(A1800,Arkusz1!A:C,3,FALSE)</f>
        <v>12.94</v>
      </c>
      <c r="F1800" s="340" t="s">
        <v>124</v>
      </c>
    </row>
    <row r="1801" spans="1:6" ht="15" x14ac:dyDescent="0.25">
      <c r="A1801" s="340" t="s">
        <v>556</v>
      </c>
      <c r="B1801" s="340" t="s">
        <v>557</v>
      </c>
      <c r="C1801" s="340" t="s">
        <v>558</v>
      </c>
      <c r="D1801" s="340" t="s">
        <v>1511</v>
      </c>
      <c r="E1801" s="340">
        <f>VLOOKUP(A1801,Arkusz1!A:C,3,FALSE)</f>
        <v>8.8800000000000008</v>
      </c>
      <c r="F1801" s="340" t="s">
        <v>124</v>
      </c>
    </row>
    <row r="1802" spans="1:6" ht="15" x14ac:dyDescent="0.25">
      <c r="A1802" s="340" t="s">
        <v>559</v>
      </c>
      <c r="B1802" s="340" t="s">
        <v>560</v>
      </c>
      <c r="C1802" s="340" t="s">
        <v>561</v>
      </c>
      <c r="D1802" s="340" t="s">
        <v>1511</v>
      </c>
      <c r="E1802" s="340">
        <f>VLOOKUP(A1802,Arkusz1!A:C,3,FALSE)</f>
        <v>10.61</v>
      </c>
      <c r="F1802" s="340" t="s">
        <v>124</v>
      </c>
    </row>
    <row r="1803" spans="1:6" ht="15" x14ac:dyDescent="0.25">
      <c r="A1803" s="340" t="s">
        <v>562</v>
      </c>
      <c r="B1803" s="340" t="s">
        <v>563</v>
      </c>
      <c r="C1803" s="340" t="s">
        <v>564</v>
      </c>
      <c r="D1803" s="340" t="s">
        <v>1511</v>
      </c>
      <c r="E1803" s="340">
        <f>VLOOKUP(A1803,Arkusz1!A:C,3,FALSE)</f>
        <v>10.89</v>
      </c>
      <c r="F1803" s="340" t="s">
        <v>124</v>
      </c>
    </row>
    <row r="1804" spans="1:6" ht="15" x14ac:dyDescent="0.25">
      <c r="A1804" s="340" t="s">
        <v>565</v>
      </c>
      <c r="B1804" s="340" t="s">
        <v>566</v>
      </c>
      <c r="C1804" s="340" t="s">
        <v>567</v>
      </c>
      <c r="D1804" s="340" t="s">
        <v>1511</v>
      </c>
      <c r="E1804" s="340">
        <f>VLOOKUP(A1804,Arkusz1!A:C,3,FALSE)</f>
        <v>14.87</v>
      </c>
      <c r="F1804" s="340" t="s">
        <v>124</v>
      </c>
    </row>
    <row r="1805" spans="1:6" ht="15" x14ac:dyDescent="0.25">
      <c r="A1805" s="340" t="s">
        <v>568</v>
      </c>
      <c r="B1805" s="340" t="s">
        <v>569</v>
      </c>
      <c r="C1805" s="340" t="s">
        <v>570</v>
      </c>
      <c r="D1805" s="340" t="s">
        <v>1511</v>
      </c>
      <c r="E1805" s="340">
        <f>VLOOKUP(A1805,Arkusz1!A:C,3,FALSE)</f>
        <v>2.41</v>
      </c>
      <c r="F1805" s="340" t="s">
        <v>124</v>
      </c>
    </row>
    <row r="1806" spans="1:6" ht="15" x14ac:dyDescent="0.25">
      <c r="A1806" s="340" t="s">
        <v>571</v>
      </c>
      <c r="B1806" s="340" t="s">
        <v>572</v>
      </c>
      <c r="C1806" s="340" t="s">
        <v>573</v>
      </c>
      <c r="D1806" s="340" t="s">
        <v>1511</v>
      </c>
      <c r="E1806" s="340">
        <f>VLOOKUP(A1806,Arkusz1!A:C,3,FALSE)</f>
        <v>2.41</v>
      </c>
      <c r="F1806" s="340" t="s">
        <v>124</v>
      </c>
    </row>
    <row r="1807" spans="1:6" ht="15" x14ac:dyDescent="0.25">
      <c r="A1807" s="340" t="s">
        <v>574</v>
      </c>
      <c r="B1807" s="340" t="s">
        <v>575</v>
      </c>
      <c r="C1807" s="340" t="s">
        <v>576</v>
      </c>
      <c r="D1807" s="340" t="s">
        <v>1511</v>
      </c>
      <c r="E1807" s="340">
        <f>VLOOKUP(A1807,Arkusz1!A:C,3,FALSE)</f>
        <v>16.38</v>
      </c>
      <c r="F1807" s="340" t="s">
        <v>124</v>
      </c>
    </row>
    <row r="1808" spans="1:6" ht="15" x14ac:dyDescent="0.25">
      <c r="A1808" s="340" t="s">
        <v>577</v>
      </c>
      <c r="B1808" s="340" t="s">
        <v>578</v>
      </c>
      <c r="C1808" s="340" t="s">
        <v>579</v>
      </c>
      <c r="D1808" s="340" t="s">
        <v>1511</v>
      </c>
      <c r="E1808" s="340">
        <f>VLOOKUP(A1808,Arkusz1!A:C,3,FALSE)</f>
        <v>14.81</v>
      </c>
      <c r="F1808" s="340" t="s">
        <v>124</v>
      </c>
    </row>
    <row r="1809" spans="1:6" ht="15" x14ac:dyDescent="0.25">
      <c r="A1809" s="340" t="s">
        <v>580</v>
      </c>
      <c r="B1809" s="340" t="s">
        <v>581</v>
      </c>
      <c r="C1809" s="340" t="s">
        <v>582</v>
      </c>
      <c r="D1809" s="340" t="s">
        <v>1511</v>
      </c>
      <c r="E1809" s="340">
        <f>VLOOKUP(A1809,Arkusz1!A:C,3,FALSE)</f>
        <v>16.38</v>
      </c>
      <c r="F1809" s="340" t="s">
        <v>124</v>
      </c>
    </row>
    <row r="1810" spans="1:6" ht="15" x14ac:dyDescent="0.25">
      <c r="A1810" s="340" t="s">
        <v>583</v>
      </c>
      <c r="B1810" s="340" t="s">
        <v>584</v>
      </c>
      <c r="C1810" s="340" t="s">
        <v>585</v>
      </c>
      <c r="D1810" s="340" t="s">
        <v>1511</v>
      </c>
      <c r="E1810" s="340">
        <f>VLOOKUP(A1810,Arkusz1!A:C,3,FALSE)</f>
        <v>14.95</v>
      </c>
      <c r="F1810" s="340" t="s">
        <v>124</v>
      </c>
    </row>
    <row r="1811" spans="1:6" ht="15" x14ac:dyDescent="0.25">
      <c r="A1811" s="340" t="s">
        <v>586</v>
      </c>
      <c r="B1811" s="340" t="s">
        <v>587</v>
      </c>
      <c r="C1811" s="340" t="s">
        <v>588</v>
      </c>
      <c r="D1811" s="340" t="s">
        <v>1511</v>
      </c>
      <c r="E1811" s="340">
        <f>VLOOKUP(A1811,Arkusz1!A:C,3,FALSE)</f>
        <v>23.3</v>
      </c>
      <c r="F1811" s="340" t="s">
        <v>124</v>
      </c>
    </row>
    <row r="1812" spans="1:6" ht="15" x14ac:dyDescent="0.25">
      <c r="A1812" s="340" t="s">
        <v>589</v>
      </c>
      <c r="B1812" s="340" t="s">
        <v>590</v>
      </c>
      <c r="C1812" s="340" t="s">
        <v>591</v>
      </c>
      <c r="D1812" s="340" t="s">
        <v>1511</v>
      </c>
      <c r="E1812" s="340">
        <f>VLOOKUP(A1812,Arkusz1!A:C,3,FALSE)</f>
        <v>20.3</v>
      </c>
      <c r="F1812" s="340" t="s">
        <v>124</v>
      </c>
    </row>
    <row r="1813" spans="1:6" ht="15" x14ac:dyDescent="0.25">
      <c r="A1813" s="340" t="s">
        <v>592</v>
      </c>
      <c r="B1813" s="340" t="s">
        <v>593</v>
      </c>
      <c r="C1813" s="340" t="s">
        <v>594</v>
      </c>
      <c r="D1813" s="340" t="s">
        <v>1511</v>
      </c>
      <c r="E1813" s="340">
        <f>VLOOKUP(A1813,Arkusz1!A:C,3,FALSE)</f>
        <v>20.38</v>
      </c>
      <c r="F1813" s="340" t="s">
        <v>124</v>
      </c>
    </row>
    <row r="1814" spans="1:6" ht="15" x14ac:dyDescent="0.25">
      <c r="A1814" s="340" t="s">
        <v>595</v>
      </c>
      <c r="B1814" s="340" t="s">
        <v>596</v>
      </c>
      <c r="C1814" s="340" t="s">
        <v>597</v>
      </c>
      <c r="D1814" s="340" t="s">
        <v>1511</v>
      </c>
      <c r="E1814" s="340">
        <f>VLOOKUP(A1814,Arkusz1!A:C,3,FALSE)</f>
        <v>20.83</v>
      </c>
      <c r="F1814" s="340" t="s">
        <v>124</v>
      </c>
    </row>
    <row r="1815" spans="1:6" ht="15" x14ac:dyDescent="0.25">
      <c r="A1815" s="340" t="s">
        <v>598</v>
      </c>
      <c r="B1815" s="340" t="s">
        <v>599</v>
      </c>
      <c r="C1815" s="340" t="s">
        <v>600</v>
      </c>
      <c r="D1815" s="340" t="s">
        <v>1511</v>
      </c>
      <c r="E1815" s="340">
        <f>VLOOKUP(A1815,Arkusz1!A:C,3,FALSE)</f>
        <v>2.91</v>
      </c>
      <c r="F1815" s="340" t="s">
        <v>124</v>
      </c>
    </row>
    <row r="1816" spans="1:6" ht="15" x14ac:dyDescent="0.25">
      <c r="A1816" s="340" t="s">
        <v>601</v>
      </c>
      <c r="B1816" s="340" t="s">
        <v>602</v>
      </c>
      <c r="C1816" s="340" t="s">
        <v>603</v>
      </c>
      <c r="D1816" s="340" t="s">
        <v>1511</v>
      </c>
      <c r="E1816" s="340">
        <f>VLOOKUP(A1816,Arkusz1!A:C,3,FALSE)</f>
        <v>2.91</v>
      </c>
      <c r="F1816" s="340" t="s">
        <v>124</v>
      </c>
    </row>
    <row r="1817" spans="1:6" ht="15" x14ac:dyDescent="0.25">
      <c r="A1817" s="340" t="s">
        <v>604</v>
      </c>
      <c r="B1817" s="340" t="s">
        <v>605</v>
      </c>
      <c r="C1817" s="340" t="s">
        <v>606</v>
      </c>
      <c r="D1817" s="340" t="s">
        <v>1511</v>
      </c>
      <c r="E1817" s="340">
        <f>VLOOKUP(A1817,Arkusz1!A:C,3,FALSE)</f>
        <v>30.58</v>
      </c>
      <c r="F1817" s="340" t="s">
        <v>124</v>
      </c>
    </row>
    <row r="1818" spans="1:6" ht="15" x14ac:dyDescent="0.25">
      <c r="A1818" s="340" t="s">
        <v>607</v>
      </c>
      <c r="B1818" s="340" t="s">
        <v>608</v>
      </c>
      <c r="C1818" s="340" t="s">
        <v>609</v>
      </c>
      <c r="D1818" s="340" t="s">
        <v>1511</v>
      </c>
      <c r="E1818" s="340">
        <f>VLOOKUP(A1818,Arkusz1!A:C,3,FALSE)</f>
        <v>30.66</v>
      </c>
      <c r="F1818" s="340" t="s">
        <v>124</v>
      </c>
    </row>
    <row r="1819" spans="1:6" ht="15" x14ac:dyDescent="0.25">
      <c r="A1819" s="340" t="s">
        <v>610</v>
      </c>
      <c r="B1819" s="340" t="s">
        <v>611</v>
      </c>
      <c r="C1819" s="340" t="s">
        <v>612</v>
      </c>
      <c r="D1819" s="340" t="s">
        <v>1511</v>
      </c>
      <c r="E1819" s="340">
        <f>VLOOKUP(A1819,Arkusz1!A:C,3,FALSE)</f>
        <v>31.16</v>
      </c>
      <c r="F1819" s="340" t="s">
        <v>124</v>
      </c>
    </row>
    <row r="1820" spans="1:6" ht="15" x14ac:dyDescent="0.25">
      <c r="A1820" s="340" t="s">
        <v>613</v>
      </c>
      <c r="B1820" s="340" t="s">
        <v>614</v>
      </c>
      <c r="C1820" s="340" t="s">
        <v>615</v>
      </c>
      <c r="D1820" s="340" t="s">
        <v>1511</v>
      </c>
      <c r="E1820" s="340">
        <f>VLOOKUP(A1820,Arkusz1!A:C,3,FALSE)</f>
        <v>26.15</v>
      </c>
      <c r="F1820" s="340" t="s">
        <v>124</v>
      </c>
    </row>
    <row r="1821" spans="1:6" ht="15" x14ac:dyDescent="0.25">
      <c r="A1821" s="340" t="s">
        <v>616</v>
      </c>
      <c r="B1821" s="340" t="s">
        <v>617</v>
      </c>
      <c r="C1821" s="340" t="s">
        <v>618</v>
      </c>
      <c r="D1821" s="340" t="s">
        <v>1511</v>
      </c>
      <c r="E1821" s="340">
        <f>VLOOKUP(A1821,Arkusz1!A:C,3,FALSE)</f>
        <v>37.020000000000003</v>
      </c>
      <c r="F1821" s="340" t="s">
        <v>124</v>
      </c>
    </row>
    <row r="1822" spans="1:6" ht="15" x14ac:dyDescent="0.25">
      <c r="A1822" s="340" t="s">
        <v>619</v>
      </c>
      <c r="B1822" s="340" t="s">
        <v>620</v>
      </c>
      <c r="C1822" s="340" t="s">
        <v>621</v>
      </c>
      <c r="D1822" s="340" t="s">
        <v>1511</v>
      </c>
      <c r="E1822" s="340">
        <f>VLOOKUP(A1822,Arkusz1!A:C,3,FALSE)</f>
        <v>4.9800000000000004</v>
      </c>
      <c r="F1822" s="340" t="s">
        <v>124</v>
      </c>
    </row>
    <row r="1823" spans="1:6" ht="15" x14ac:dyDescent="0.25">
      <c r="A1823" s="340" t="s">
        <v>622</v>
      </c>
      <c r="B1823" s="340" t="s">
        <v>623</v>
      </c>
      <c r="C1823" s="340" t="s">
        <v>624</v>
      </c>
      <c r="D1823" s="340" t="s">
        <v>1511</v>
      </c>
      <c r="E1823" s="340">
        <f>VLOOKUP(A1823,Arkusz1!A:C,3,FALSE)</f>
        <v>45.42</v>
      </c>
      <c r="F1823" s="340" t="s">
        <v>124</v>
      </c>
    </row>
    <row r="1824" spans="1:6" ht="15" x14ac:dyDescent="0.25">
      <c r="A1824" s="340" t="s">
        <v>625</v>
      </c>
      <c r="B1824" s="340" t="s">
        <v>626</v>
      </c>
      <c r="C1824" s="340" t="s">
        <v>627</v>
      </c>
      <c r="D1824" s="340" t="s">
        <v>1511</v>
      </c>
      <c r="E1824" s="340">
        <f>VLOOKUP(A1824,Arkusz1!A:C,3,FALSE)</f>
        <v>9.07</v>
      </c>
      <c r="F1824" s="340" t="s">
        <v>124</v>
      </c>
    </row>
    <row r="1825" spans="1:6" ht="15" x14ac:dyDescent="0.25">
      <c r="A1825" s="340" t="s">
        <v>628</v>
      </c>
      <c r="B1825" s="340" t="s">
        <v>629</v>
      </c>
      <c r="C1825" s="340" t="s">
        <v>630</v>
      </c>
      <c r="D1825" s="340" t="s">
        <v>1511</v>
      </c>
      <c r="E1825" s="340">
        <f>VLOOKUP(A1825,Arkusz1!A:C,3,FALSE)</f>
        <v>11.12</v>
      </c>
      <c r="F1825" s="340" t="s">
        <v>124</v>
      </c>
    </row>
    <row r="1826" spans="1:6" ht="15" x14ac:dyDescent="0.25">
      <c r="A1826" s="340" t="s">
        <v>631</v>
      </c>
      <c r="B1826" s="340" t="s">
        <v>632</v>
      </c>
      <c r="C1826" s="340" t="s">
        <v>633</v>
      </c>
      <c r="D1826" s="340" t="s">
        <v>1511</v>
      </c>
      <c r="E1826" s="340">
        <f>VLOOKUP(A1826,Arkusz1!A:C,3,FALSE)</f>
        <v>11.62</v>
      </c>
      <c r="F1826" s="340" t="s">
        <v>124</v>
      </c>
    </row>
    <row r="1827" spans="1:6" ht="15" x14ac:dyDescent="0.25">
      <c r="A1827" s="340" t="s">
        <v>634</v>
      </c>
      <c r="B1827" s="340" t="s">
        <v>635</v>
      </c>
      <c r="C1827" s="340" t="s">
        <v>636</v>
      </c>
      <c r="D1827" s="340" t="s">
        <v>1511</v>
      </c>
      <c r="E1827" s="340">
        <f>VLOOKUP(A1827,Arkusz1!A:C,3,FALSE)</f>
        <v>11.37</v>
      </c>
      <c r="F1827" s="340" t="s">
        <v>124</v>
      </c>
    </row>
    <row r="1828" spans="1:6" ht="15" x14ac:dyDescent="0.25">
      <c r="A1828" s="340" t="s">
        <v>637</v>
      </c>
      <c r="B1828" s="340" t="s">
        <v>638</v>
      </c>
      <c r="C1828" s="340" t="s">
        <v>639</v>
      </c>
      <c r="D1828" s="340" t="s">
        <v>1511</v>
      </c>
      <c r="E1828" s="340">
        <f>VLOOKUP(A1828,Arkusz1!A:C,3,FALSE)</f>
        <v>10.56</v>
      </c>
      <c r="F1828" s="340" t="s">
        <v>124</v>
      </c>
    </row>
    <row r="1829" spans="1:6" ht="15" x14ac:dyDescent="0.25">
      <c r="A1829" s="340" t="s">
        <v>640</v>
      </c>
      <c r="B1829" s="340" t="s">
        <v>641</v>
      </c>
      <c r="C1829" s="340" t="s">
        <v>9428</v>
      </c>
      <c r="D1829" s="340" t="s">
        <v>1511</v>
      </c>
      <c r="E1829" s="340">
        <f>VLOOKUP(A1829,Arkusz1!A:C,3,FALSE)</f>
        <v>4.54</v>
      </c>
      <c r="F1829" s="340" t="s">
        <v>124</v>
      </c>
    </row>
    <row r="1830" spans="1:6" ht="15" x14ac:dyDescent="0.25">
      <c r="A1830" s="340" t="s">
        <v>642</v>
      </c>
      <c r="B1830" s="340" t="s">
        <v>643</v>
      </c>
      <c r="C1830" s="340" t="s">
        <v>9429</v>
      </c>
      <c r="D1830" s="340"/>
      <c r="E1830" s="340">
        <f>VLOOKUP(A1830,Arkusz1!A:C,3,FALSE)</f>
        <v>2.38</v>
      </c>
      <c r="F1830" s="340" t="s">
        <v>124</v>
      </c>
    </row>
    <row r="1831" spans="1:6" ht="15" x14ac:dyDescent="0.25">
      <c r="A1831" s="340" t="s">
        <v>644</v>
      </c>
      <c r="B1831" s="340" t="s">
        <v>645</v>
      </c>
      <c r="C1831" s="340" t="s">
        <v>9430</v>
      </c>
      <c r="D1831" s="340"/>
      <c r="E1831" s="340">
        <f>VLOOKUP(A1831,Arkusz1!A:C,3,FALSE)</f>
        <v>4.54</v>
      </c>
      <c r="F1831" s="340" t="s">
        <v>124</v>
      </c>
    </row>
    <row r="1832" spans="1:6" ht="15" x14ac:dyDescent="0.25">
      <c r="A1832" s="340" t="s">
        <v>646</v>
      </c>
      <c r="B1832" s="340" t="s">
        <v>647</v>
      </c>
      <c r="C1832" s="340" t="s">
        <v>9431</v>
      </c>
      <c r="D1832" s="340" t="s">
        <v>1511</v>
      </c>
      <c r="E1832" s="340">
        <f>VLOOKUP(A1832,Arkusz1!A:C,3,FALSE)</f>
        <v>4.54</v>
      </c>
      <c r="F1832" s="340" t="s">
        <v>124</v>
      </c>
    </row>
    <row r="1833" spans="1:6" ht="15" x14ac:dyDescent="0.25">
      <c r="A1833" s="340" t="s">
        <v>1694</v>
      </c>
      <c r="B1833" s="340" t="s">
        <v>3537</v>
      </c>
      <c r="C1833" s="340" t="s">
        <v>9432</v>
      </c>
      <c r="D1833" s="340"/>
      <c r="E1833" s="340">
        <f>VLOOKUP(A1833,Arkusz1!A:C,3,FALSE)</f>
        <v>2.38</v>
      </c>
      <c r="F1833" s="340" t="s">
        <v>124</v>
      </c>
    </row>
    <row r="1834" spans="1:6" ht="15" x14ac:dyDescent="0.25">
      <c r="A1834" s="340" t="s">
        <v>648</v>
      </c>
      <c r="B1834" s="340" t="s">
        <v>649</v>
      </c>
      <c r="C1834" s="340" t="s">
        <v>9433</v>
      </c>
      <c r="D1834" s="340" t="s">
        <v>1511</v>
      </c>
      <c r="E1834" s="340">
        <f>VLOOKUP(A1834,Arkusz1!A:C,3,FALSE)</f>
        <v>2.38</v>
      </c>
      <c r="F1834" s="340" t="s">
        <v>124</v>
      </c>
    </row>
    <row r="1835" spans="1:6" ht="15" x14ac:dyDescent="0.25">
      <c r="A1835" s="340" t="s">
        <v>650</v>
      </c>
      <c r="B1835" s="340" t="s">
        <v>651</v>
      </c>
      <c r="C1835" s="340" t="s">
        <v>9434</v>
      </c>
      <c r="D1835" s="340"/>
      <c r="E1835" s="340">
        <f>VLOOKUP(A1835,Arkusz1!A:C,3,FALSE)</f>
        <v>5.15</v>
      </c>
      <c r="F1835" s="340" t="s">
        <v>124</v>
      </c>
    </row>
    <row r="1836" spans="1:6" ht="15" x14ac:dyDescent="0.25">
      <c r="A1836" s="340" t="s">
        <v>652</v>
      </c>
      <c r="B1836" s="340" t="s">
        <v>653</v>
      </c>
      <c r="C1836" s="340" t="s">
        <v>9435</v>
      </c>
      <c r="D1836" s="340"/>
      <c r="E1836" s="340">
        <f>VLOOKUP(A1836,Arkusz1!A:C,3,FALSE)</f>
        <v>0</v>
      </c>
      <c r="F1836" s="340" t="s">
        <v>124</v>
      </c>
    </row>
    <row r="1837" spans="1:6" ht="15" x14ac:dyDescent="0.25">
      <c r="A1837" s="340" t="s">
        <v>654</v>
      </c>
      <c r="B1837" s="340" t="s">
        <v>655</v>
      </c>
      <c r="C1837" s="340" t="s">
        <v>9436</v>
      </c>
      <c r="D1837" s="340"/>
      <c r="E1837" s="340">
        <f>VLOOKUP(A1837,Arkusz1!A:C,3,FALSE)</f>
        <v>5.6</v>
      </c>
      <c r="F1837" s="340" t="s">
        <v>124</v>
      </c>
    </row>
    <row r="1838" spans="1:6" ht="15" x14ac:dyDescent="0.25">
      <c r="A1838" s="340" t="s">
        <v>656</v>
      </c>
      <c r="B1838" s="340" t="s">
        <v>657</v>
      </c>
      <c r="C1838" s="340" t="s">
        <v>9437</v>
      </c>
      <c r="D1838" s="340"/>
      <c r="E1838" s="340">
        <f>VLOOKUP(A1838,Arkusz1!A:C,3,FALSE)</f>
        <v>5.15</v>
      </c>
      <c r="F1838" s="340" t="s">
        <v>124</v>
      </c>
    </row>
    <row r="1839" spans="1:6" ht="15" x14ac:dyDescent="0.25">
      <c r="A1839" s="340" t="s">
        <v>658</v>
      </c>
      <c r="B1839" s="340" t="s">
        <v>659</v>
      </c>
      <c r="C1839" s="340" t="s">
        <v>9438</v>
      </c>
      <c r="D1839" s="340"/>
      <c r="E1839" s="340">
        <f>VLOOKUP(A1839,Arkusz1!A:C,3,FALSE)</f>
        <v>2.69</v>
      </c>
      <c r="F1839" s="340" t="s">
        <v>124</v>
      </c>
    </row>
    <row r="1840" spans="1:6" ht="15" x14ac:dyDescent="0.25">
      <c r="A1840" s="340" t="s">
        <v>1690</v>
      </c>
      <c r="B1840" s="340" t="s">
        <v>3538</v>
      </c>
      <c r="C1840" s="340" t="s">
        <v>9439</v>
      </c>
      <c r="D1840" s="340"/>
      <c r="E1840" s="340">
        <f>VLOOKUP(A1840,Arkusz1!A:C,3,FALSE)</f>
        <v>2.69</v>
      </c>
      <c r="F1840" s="340" t="s">
        <v>124</v>
      </c>
    </row>
    <row r="1841" spans="1:6" ht="15" x14ac:dyDescent="0.25">
      <c r="A1841" s="340" t="s">
        <v>660</v>
      </c>
      <c r="B1841" s="340" t="s">
        <v>661</v>
      </c>
      <c r="C1841" s="340" t="s">
        <v>9440</v>
      </c>
      <c r="D1841" s="340" t="s">
        <v>1511</v>
      </c>
      <c r="E1841" s="340">
        <f>VLOOKUP(A1841,Arkusz1!A:C,3,FALSE)</f>
        <v>7.73</v>
      </c>
      <c r="F1841" s="340" t="s">
        <v>124</v>
      </c>
    </row>
    <row r="1842" spans="1:6" ht="15" x14ac:dyDescent="0.25">
      <c r="A1842" s="340" t="s">
        <v>662</v>
      </c>
      <c r="B1842" s="340" t="s">
        <v>663</v>
      </c>
      <c r="C1842" s="340" t="s">
        <v>9441</v>
      </c>
      <c r="D1842" s="340"/>
      <c r="E1842" s="340">
        <f>VLOOKUP(A1842,Arkusz1!A:C,3,FALSE)</f>
        <v>4.28</v>
      </c>
      <c r="F1842" s="340" t="s">
        <v>124</v>
      </c>
    </row>
    <row r="1843" spans="1:6" ht="15" x14ac:dyDescent="0.25">
      <c r="A1843" s="340" t="s">
        <v>664</v>
      </c>
      <c r="B1843" s="340" t="s">
        <v>665</v>
      </c>
      <c r="C1843" s="340" t="s">
        <v>9442</v>
      </c>
      <c r="D1843" s="340" t="s">
        <v>1511</v>
      </c>
      <c r="E1843" s="340">
        <f>VLOOKUP(A1843,Arkusz1!A:C,3,FALSE)</f>
        <v>7.78</v>
      </c>
      <c r="F1843" s="340" t="s">
        <v>124</v>
      </c>
    </row>
    <row r="1844" spans="1:6" ht="15" x14ac:dyDescent="0.25">
      <c r="A1844" s="340" t="s">
        <v>666</v>
      </c>
      <c r="B1844" s="340" t="s">
        <v>667</v>
      </c>
      <c r="C1844" s="340" t="s">
        <v>9443</v>
      </c>
      <c r="D1844" s="340" t="s">
        <v>1511</v>
      </c>
      <c r="E1844" s="340">
        <f>VLOOKUP(A1844,Arkusz1!A:C,3,FALSE)</f>
        <v>6.94</v>
      </c>
      <c r="F1844" s="340" t="s">
        <v>124</v>
      </c>
    </row>
    <row r="1845" spans="1:6" ht="15" x14ac:dyDescent="0.25">
      <c r="A1845" s="340" t="s">
        <v>668</v>
      </c>
      <c r="B1845" s="340" t="s">
        <v>669</v>
      </c>
      <c r="C1845" s="340" t="s">
        <v>9444</v>
      </c>
      <c r="D1845" s="340" t="s">
        <v>1511</v>
      </c>
      <c r="E1845" s="340">
        <f>VLOOKUP(A1845,Arkusz1!A:C,3,FALSE)</f>
        <v>7.36</v>
      </c>
      <c r="F1845" s="340" t="s">
        <v>124</v>
      </c>
    </row>
    <row r="1846" spans="1:6" ht="15" x14ac:dyDescent="0.25">
      <c r="A1846" s="340" t="s">
        <v>670</v>
      </c>
      <c r="B1846" s="340" t="s">
        <v>671</v>
      </c>
      <c r="C1846" s="340" t="s">
        <v>9445</v>
      </c>
      <c r="D1846" s="340" t="s">
        <v>1511</v>
      </c>
      <c r="E1846" s="340">
        <f>VLOOKUP(A1846,Arkusz1!A:C,3,FALSE)</f>
        <v>7.28</v>
      </c>
      <c r="F1846" s="340" t="s">
        <v>124</v>
      </c>
    </row>
    <row r="1847" spans="1:6" ht="15" x14ac:dyDescent="0.25">
      <c r="A1847" s="340" t="s">
        <v>672</v>
      </c>
      <c r="B1847" s="340" t="s">
        <v>673</v>
      </c>
      <c r="C1847" s="340" t="s">
        <v>9446</v>
      </c>
      <c r="D1847" s="340" t="s">
        <v>1511</v>
      </c>
      <c r="E1847" s="340">
        <f>VLOOKUP(A1847,Arkusz1!A:C,3,FALSE)</f>
        <v>29.4</v>
      </c>
      <c r="F1847" s="340" t="s">
        <v>124</v>
      </c>
    </row>
    <row r="1848" spans="1:6" ht="15" x14ac:dyDescent="0.25">
      <c r="A1848" s="340" t="s">
        <v>674</v>
      </c>
      <c r="B1848" s="340" t="s">
        <v>675</v>
      </c>
      <c r="C1848" s="340" t="s">
        <v>9447</v>
      </c>
      <c r="D1848" s="340" t="s">
        <v>1511</v>
      </c>
      <c r="E1848" s="340">
        <f>VLOOKUP(A1848,Arkusz1!A:C,3,FALSE)</f>
        <v>42.92</v>
      </c>
      <c r="F1848" s="340" t="s">
        <v>124</v>
      </c>
    </row>
    <row r="1849" spans="1:6" ht="15" x14ac:dyDescent="0.25">
      <c r="A1849" s="340" t="s">
        <v>676</v>
      </c>
      <c r="B1849" s="340" t="s">
        <v>677</v>
      </c>
      <c r="C1849" s="340" t="s">
        <v>9448</v>
      </c>
      <c r="D1849" s="340"/>
      <c r="E1849" s="340">
        <f>VLOOKUP(A1849,Arkusz1!A:C,3,FALSE)</f>
        <v>6.33</v>
      </c>
      <c r="F1849" s="340" t="s">
        <v>124</v>
      </c>
    </row>
    <row r="1850" spans="1:6" ht="15" x14ac:dyDescent="0.25">
      <c r="A1850" s="340" t="s">
        <v>1701</v>
      </c>
      <c r="B1850" s="340" t="s">
        <v>3539</v>
      </c>
      <c r="C1850" s="340" t="s">
        <v>9449</v>
      </c>
      <c r="D1850" s="340"/>
      <c r="E1850" s="340">
        <f>VLOOKUP(A1850,Arkusz1!A:C,3,FALSE)</f>
        <v>3.42</v>
      </c>
      <c r="F1850" s="340" t="s">
        <v>124</v>
      </c>
    </row>
    <row r="1851" spans="1:6" ht="15" x14ac:dyDescent="0.25">
      <c r="A1851" s="340" t="s">
        <v>678</v>
      </c>
      <c r="B1851" s="340" t="s">
        <v>679</v>
      </c>
      <c r="C1851" s="340" t="s">
        <v>9450</v>
      </c>
      <c r="D1851" s="340"/>
      <c r="E1851" s="340">
        <f>VLOOKUP(A1851,Arkusz1!A:C,3,FALSE)</f>
        <v>6.33</v>
      </c>
      <c r="F1851" s="340" t="s">
        <v>124</v>
      </c>
    </row>
    <row r="1852" spans="1:6" ht="15" x14ac:dyDescent="0.25">
      <c r="A1852" s="340" t="s">
        <v>680</v>
      </c>
      <c r="B1852" s="340" t="s">
        <v>681</v>
      </c>
      <c r="C1852" s="340" t="s">
        <v>9451</v>
      </c>
      <c r="D1852" s="340"/>
      <c r="E1852" s="340">
        <f>VLOOKUP(A1852,Arkusz1!A:C,3,FALSE)</f>
        <v>6.33</v>
      </c>
      <c r="F1852" s="340" t="s">
        <v>124</v>
      </c>
    </row>
    <row r="1853" spans="1:6" ht="15" x14ac:dyDescent="0.25">
      <c r="A1853" s="340" t="s">
        <v>682</v>
      </c>
      <c r="B1853" s="340" t="s">
        <v>683</v>
      </c>
      <c r="C1853" s="340" t="s">
        <v>9452</v>
      </c>
      <c r="D1853" s="340"/>
      <c r="E1853" s="340">
        <f>VLOOKUP(A1853,Arkusz1!A:C,3,FALSE)</f>
        <v>6.33</v>
      </c>
      <c r="F1853" s="340" t="s">
        <v>124</v>
      </c>
    </row>
    <row r="1854" spans="1:6" ht="15" x14ac:dyDescent="0.25">
      <c r="A1854" s="340" t="s">
        <v>684</v>
      </c>
      <c r="B1854" s="340" t="s">
        <v>685</v>
      </c>
      <c r="C1854" s="340" t="s">
        <v>9453</v>
      </c>
      <c r="D1854" s="340"/>
      <c r="E1854" s="340">
        <f>VLOOKUP(A1854,Arkusz1!A:C,3,FALSE)</f>
        <v>6.33</v>
      </c>
      <c r="F1854" s="340" t="s">
        <v>124</v>
      </c>
    </row>
    <row r="1855" spans="1:6" ht="15" x14ac:dyDescent="0.25">
      <c r="A1855" s="340" t="s">
        <v>686</v>
      </c>
      <c r="B1855" s="340" t="s">
        <v>687</v>
      </c>
      <c r="C1855" s="340" t="s">
        <v>9454</v>
      </c>
      <c r="D1855" s="340" t="s">
        <v>1511</v>
      </c>
      <c r="E1855" s="340">
        <f>VLOOKUP(A1855,Arkusz1!A:C,3,FALSE)</f>
        <v>8.9600000000000009</v>
      </c>
      <c r="F1855" s="340" t="s">
        <v>124</v>
      </c>
    </row>
    <row r="1856" spans="1:6" ht="15" x14ac:dyDescent="0.25">
      <c r="A1856" s="340" t="s">
        <v>688</v>
      </c>
      <c r="B1856" s="340" t="s">
        <v>689</v>
      </c>
      <c r="C1856" s="340" t="s">
        <v>9455</v>
      </c>
      <c r="D1856" s="340"/>
      <c r="E1856" s="340">
        <f>VLOOKUP(A1856,Arkusz1!A:C,3,FALSE)</f>
        <v>4.9800000000000004</v>
      </c>
      <c r="F1856" s="340" t="s">
        <v>124</v>
      </c>
    </row>
    <row r="1857" spans="1:6" ht="15" x14ac:dyDescent="0.25">
      <c r="A1857" s="340" t="s">
        <v>690</v>
      </c>
      <c r="B1857" s="340" t="s">
        <v>691</v>
      </c>
      <c r="C1857" s="340" t="s">
        <v>9456</v>
      </c>
      <c r="D1857" s="340" t="s">
        <v>1511</v>
      </c>
      <c r="E1857" s="340">
        <f>VLOOKUP(A1857,Arkusz1!A:C,3,FALSE)</f>
        <v>8.9600000000000009</v>
      </c>
      <c r="F1857" s="340" t="s">
        <v>124</v>
      </c>
    </row>
    <row r="1858" spans="1:6" ht="15" x14ac:dyDescent="0.25">
      <c r="A1858" s="340" t="s">
        <v>692</v>
      </c>
      <c r="B1858" s="340" t="s">
        <v>693</v>
      </c>
      <c r="C1858" s="340" t="s">
        <v>9457</v>
      </c>
      <c r="D1858" s="340" t="s">
        <v>1511</v>
      </c>
      <c r="E1858" s="340">
        <f>VLOOKUP(A1858,Arkusz1!A:C,3,FALSE)</f>
        <v>8.9</v>
      </c>
      <c r="F1858" s="340" t="s">
        <v>124</v>
      </c>
    </row>
    <row r="1859" spans="1:6" ht="15" x14ac:dyDescent="0.25">
      <c r="A1859" s="340" t="s">
        <v>694</v>
      </c>
      <c r="B1859" s="340" t="s">
        <v>695</v>
      </c>
      <c r="C1859" s="340" t="s">
        <v>9458</v>
      </c>
      <c r="D1859" s="340" t="s">
        <v>1511</v>
      </c>
      <c r="E1859" s="340">
        <f>VLOOKUP(A1859,Arkusz1!A:C,3,FALSE)</f>
        <v>8.9600000000000009</v>
      </c>
      <c r="F1859" s="340" t="s">
        <v>124</v>
      </c>
    </row>
    <row r="1860" spans="1:6" ht="15" x14ac:dyDescent="0.25">
      <c r="A1860" s="340" t="s">
        <v>696</v>
      </c>
      <c r="B1860" s="340" t="s">
        <v>697</v>
      </c>
      <c r="C1860" s="340" t="s">
        <v>9459</v>
      </c>
      <c r="D1860" s="340" t="s">
        <v>1511</v>
      </c>
      <c r="E1860" s="340">
        <f>VLOOKUP(A1860,Arkusz1!A:C,3,FALSE)</f>
        <v>8.93</v>
      </c>
      <c r="F1860" s="340" t="s">
        <v>124</v>
      </c>
    </row>
    <row r="1861" spans="1:6" ht="15" x14ac:dyDescent="0.25">
      <c r="A1861" s="340" t="s">
        <v>698</v>
      </c>
      <c r="B1861" s="340" t="s">
        <v>699</v>
      </c>
      <c r="C1861" s="340" t="s">
        <v>9460</v>
      </c>
      <c r="D1861" s="340" t="s">
        <v>1511</v>
      </c>
      <c r="E1861" s="340">
        <f>VLOOKUP(A1861,Arkusz1!A:C,3,FALSE)</f>
        <v>11.7</v>
      </c>
      <c r="F1861" s="340" t="s">
        <v>124</v>
      </c>
    </row>
    <row r="1862" spans="1:6" ht="15" x14ac:dyDescent="0.25">
      <c r="A1862" s="340" t="s">
        <v>700</v>
      </c>
      <c r="B1862" s="340" t="s">
        <v>701</v>
      </c>
      <c r="C1862" s="340" t="s">
        <v>9461</v>
      </c>
      <c r="D1862" s="340" t="s">
        <v>1511</v>
      </c>
      <c r="E1862" s="340">
        <f>VLOOKUP(A1862,Arkusz1!A:C,3,FALSE)</f>
        <v>11.42</v>
      </c>
      <c r="F1862" s="340" t="s">
        <v>124</v>
      </c>
    </row>
    <row r="1863" spans="1:6" ht="15" x14ac:dyDescent="0.25">
      <c r="A1863" s="340" t="s">
        <v>702</v>
      </c>
      <c r="B1863" s="340" t="s">
        <v>703</v>
      </c>
      <c r="C1863" s="340" t="s">
        <v>9462</v>
      </c>
      <c r="D1863" s="340" t="s">
        <v>1511</v>
      </c>
      <c r="E1863" s="340">
        <f>VLOOKUP(A1863,Arkusz1!A:C,3,FALSE)</f>
        <v>11.7</v>
      </c>
      <c r="F1863" s="340" t="s">
        <v>124</v>
      </c>
    </row>
    <row r="1864" spans="1:6" ht="15" x14ac:dyDescent="0.25">
      <c r="A1864" s="340" t="s">
        <v>704</v>
      </c>
      <c r="B1864" s="340" t="s">
        <v>705</v>
      </c>
      <c r="C1864" s="340" t="s">
        <v>9463</v>
      </c>
      <c r="D1864" s="340" t="s">
        <v>1511</v>
      </c>
      <c r="E1864" s="340">
        <f>VLOOKUP(A1864,Arkusz1!A:C,3,FALSE)</f>
        <v>6.52</v>
      </c>
      <c r="F1864" s="340" t="s">
        <v>124</v>
      </c>
    </row>
    <row r="1865" spans="1:6" ht="15" x14ac:dyDescent="0.25">
      <c r="A1865" s="340" t="s">
        <v>706</v>
      </c>
      <c r="B1865" s="340" t="s">
        <v>707</v>
      </c>
      <c r="C1865" s="340" t="s">
        <v>9464</v>
      </c>
      <c r="D1865" s="340" t="s">
        <v>1511</v>
      </c>
      <c r="E1865" s="340">
        <f>VLOOKUP(A1865,Arkusz1!A:C,3,FALSE)</f>
        <v>11.26</v>
      </c>
      <c r="F1865" s="340" t="s">
        <v>124</v>
      </c>
    </row>
    <row r="1866" spans="1:6" ht="15" x14ac:dyDescent="0.25">
      <c r="A1866" s="340" t="s">
        <v>708</v>
      </c>
      <c r="B1866" s="340" t="s">
        <v>709</v>
      </c>
      <c r="C1866" s="340" t="s">
        <v>9465</v>
      </c>
      <c r="D1866" s="340" t="s">
        <v>1511</v>
      </c>
      <c r="E1866" s="340">
        <f>VLOOKUP(A1866,Arkusz1!A:C,3,FALSE)</f>
        <v>11.48</v>
      </c>
      <c r="F1866" s="340" t="s">
        <v>124</v>
      </c>
    </row>
    <row r="1867" spans="1:6" ht="15" x14ac:dyDescent="0.25">
      <c r="A1867" s="340" t="s">
        <v>710</v>
      </c>
      <c r="B1867" s="340" t="s">
        <v>711</v>
      </c>
      <c r="C1867" s="340" t="s">
        <v>9466</v>
      </c>
      <c r="D1867" s="340" t="s">
        <v>1511</v>
      </c>
      <c r="E1867" s="340">
        <f>VLOOKUP(A1867,Arkusz1!A:C,3,FALSE)</f>
        <v>16.100000000000001</v>
      </c>
      <c r="F1867" s="340" t="s">
        <v>124</v>
      </c>
    </row>
    <row r="1868" spans="1:6" ht="15" x14ac:dyDescent="0.25">
      <c r="A1868" s="340" t="s">
        <v>712</v>
      </c>
      <c r="B1868" s="340" t="s">
        <v>713</v>
      </c>
      <c r="C1868" s="340" t="s">
        <v>9467</v>
      </c>
      <c r="D1868" s="340" t="s">
        <v>1511</v>
      </c>
      <c r="E1868" s="340">
        <f>VLOOKUP(A1868,Arkusz1!A:C,3,FALSE)</f>
        <v>13.36</v>
      </c>
      <c r="F1868" s="340" t="s">
        <v>124</v>
      </c>
    </row>
    <row r="1869" spans="1:6" ht="15" x14ac:dyDescent="0.25">
      <c r="A1869" s="340" t="s">
        <v>714</v>
      </c>
      <c r="B1869" s="340" t="s">
        <v>715</v>
      </c>
      <c r="C1869" s="340" t="s">
        <v>9468</v>
      </c>
      <c r="D1869" s="340" t="s">
        <v>1511</v>
      </c>
      <c r="E1869" s="340">
        <f>VLOOKUP(A1869,Arkusz1!A:C,3,FALSE)</f>
        <v>15.2</v>
      </c>
      <c r="F1869" s="340" t="s">
        <v>124</v>
      </c>
    </row>
    <row r="1870" spans="1:6" ht="15" x14ac:dyDescent="0.25">
      <c r="A1870" s="340" t="s">
        <v>716</v>
      </c>
      <c r="B1870" s="340" t="s">
        <v>717</v>
      </c>
      <c r="C1870" s="340" t="s">
        <v>9469</v>
      </c>
      <c r="D1870" s="340" t="s">
        <v>1511</v>
      </c>
      <c r="E1870" s="340">
        <f>VLOOKUP(A1870,Arkusz1!A:C,3,FALSE)</f>
        <v>15.34</v>
      </c>
      <c r="F1870" s="340" t="s">
        <v>124</v>
      </c>
    </row>
    <row r="1871" spans="1:6" ht="15" x14ac:dyDescent="0.25">
      <c r="A1871" s="340" t="s">
        <v>718</v>
      </c>
      <c r="B1871" s="340" t="s">
        <v>719</v>
      </c>
      <c r="C1871" s="340" t="s">
        <v>9470</v>
      </c>
      <c r="D1871" s="340" t="s">
        <v>1511</v>
      </c>
      <c r="E1871" s="340">
        <f>VLOOKUP(A1871,Arkusz1!A:C,3,FALSE)</f>
        <v>14.53</v>
      </c>
      <c r="F1871" s="340" t="s">
        <v>124</v>
      </c>
    </row>
    <row r="1872" spans="1:6" ht="15" x14ac:dyDescent="0.25">
      <c r="A1872" s="340" t="s">
        <v>720</v>
      </c>
      <c r="B1872" s="340" t="s">
        <v>721</v>
      </c>
      <c r="C1872" s="340" t="s">
        <v>9471</v>
      </c>
      <c r="D1872" s="340" t="s">
        <v>1511</v>
      </c>
      <c r="E1872" s="340">
        <f>VLOOKUP(A1872,Arkusz1!A:C,3,FALSE)</f>
        <v>14.81</v>
      </c>
      <c r="F1872" s="340" t="s">
        <v>124</v>
      </c>
    </row>
    <row r="1873" spans="1:6" ht="15" x14ac:dyDescent="0.25">
      <c r="A1873" s="340" t="s">
        <v>722</v>
      </c>
      <c r="B1873" s="340" t="s">
        <v>723</v>
      </c>
      <c r="C1873" s="340" t="s">
        <v>9472</v>
      </c>
      <c r="D1873" s="340" t="s">
        <v>1511</v>
      </c>
      <c r="E1873" s="340">
        <f>VLOOKUP(A1873,Arkusz1!A:C,3,FALSE)</f>
        <v>22.96</v>
      </c>
      <c r="F1873" s="340" t="s">
        <v>124</v>
      </c>
    </row>
    <row r="1874" spans="1:6" ht="15" x14ac:dyDescent="0.25">
      <c r="A1874" s="340" t="s">
        <v>724</v>
      </c>
      <c r="B1874" s="340" t="s">
        <v>725</v>
      </c>
      <c r="C1874" s="340" t="s">
        <v>573</v>
      </c>
      <c r="D1874" s="340" t="s">
        <v>1511</v>
      </c>
      <c r="E1874" s="340">
        <f>VLOOKUP(A1874,Arkusz1!A:C,3,FALSE)</f>
        <v>9.5500000000000007</v>
      </c>
      <c r="F1874" s="340" t="s">
        <v>124</v>
      </c>
    </row>
    <row r="1875" spans="1:6" ht="15" x14ac:dyDescent="0.25">
      <c r="A1875" s="340" t="s">
        <v>726</v>
      </c>
      <c r="B1875" s="340" t="s">
        <v>727</v>
      </c>
      <c r="C1875" s="340" t="s">
        <v>9473</v>
      </c>
      <c r="D1875" s="340" t="s">
        <v>1511</v>
      </c>
      <c r="E1875" s="340">
        <f>VLOOKUP(A1875,Arkusz1!A:C,3,FALSE)</f>
        <v>6.94</v>
      </c>
      <c r="F1875" s="340" t="s">
        <v>124</v>
      </c>
    </row>
    <row r="1876" spans="1:6" ht="15" x14ac:dyDescent="0.25">
      <c r="A1876" s="340" t="s">
        <v>728</v>
      </c>
      <c r="B1876" s="340" t="s">
        <v>729</v>
      </c>
      <c r="C1876" s="340" t="s">
        <v>9474</v>
      </c>
      <c r="D1876" s="340" t="s">
        <v>1511</v>
      </c>
      <c r="E1876" s="340">
        <f>VLOOKUP(A1876,Arkusz1!A:C,3,FALSE)</f>
        <v>7.73</v>
      </c>
      <c r="F1876" s="340" t="s">
        <v>124</v>
      </c>
    </row>
    <row r="1877" spans="1:6" ht="15" x14ac:dyDescent="0.25">
      <c r="A1877" s="340" t="s">
        <v>730</v>
      </c>
      <c r="B1877" s="340" t="s">
        <v>731</v>
      </c>
      <c r="C1877" s="340" t="s">
        <v>9475</v>
      </c>
      <c r="D1877" s="340" t="s">
        <v>1511</v>
      </c>
      <c r="E1877" s="340">
        <f>VLOOKUP(A1877,Arkusz1!A:C,3,FALSE)</f>
        <v>11.26</v>
      </c>
      <c r="F1877" s="340" t="s">
        <v>124</v>
      </c>
    </row>
    <row r="1878" spans="1:6" ht="15" x14ac:dyDescent="0.25">
      <c r="A1878" s="340" t="s">
        <v>732</v>
      </c>
      <c r="B1878" s="340" t="s">
        <v>733</v>
      </c>
      <c r="C1878" s="340" t="s">
        <v>9476</v>
      </c>
      <c r="D1878" s="340" t="s">
        <v>1511</v>
      </c>
      <c r="E1878" s="340">
        <f>VLOOKUP(A1878,Arkusz1!A:C,3,FALSE)</f>
        <v>40.49</v>
      </c>
      <c r="F1878" s="340" t="s">
        <v>124</v>
      </c>
    </row>
    <row r="1879" spans="1:6" ht="15" x14ac:dyDescent="0.25">
      <c r="A1879" s="340" t="s">
        <v>734</v>
      </c>
      <c r="B1879" s="340" t="s">
        <v>735</v>
      </c>
      <c r="C1879" s="340" t="s">
        <v>9477</v>
      </c>
      <c r="D1879" s="340" t="s">
        <v>1511</v>
      </c>
      <c r="E1879" s="340">
        <f>VLOOKUP(A1879,Arkusz1!A:C,3,FALSE)</f>
        <v>58.24</v>
      </c>
      <c r="F1879" s="340" t="s">
        <v>124</v>
      </c>
    </row>
    <row r="1880" spans="1:6" ht="15" x14ac:dyDescent="0.25">
      <c r="A1880" s="340" t="s">
        <v>736</v>
      </c>
      <c r="B1880" s="340" t="s">
        <v>737</v>
      </c>
      <c r="C1880" s="340" t="s">
        <v>9478</v>
      </c>
      <c r="D1880" s="340" t="s">
        <v>1511</v>
      </c>
      <c r="E1880" s="340">
        <f>VLOOKUP(A1880,Arkusz1!A:C,3,FALSE)</f>
        <v>9.44</v>
      </c>
      <c r="F1880" s="340" t="s">
        <v>124</v>
      </c>
    </row>
    <row r="1881" spans="1:6" ht="15" x14ac:dyDescent="0.25">
      <c r="A1881" s="340" t="s">
        <v>738</v>
      </c>
      <c r="B1881" s="340" t="s">
        <v>739</v>
      </c>
      <c r="C1881" s="340" t="s">
        <v>9479</v>
      </c>
      <c r="D1881" s="340" t="s">
        <v>1511</v>
      </c>
      <c r="E1881" s="340">
        <f>VLOOKUP(A1881,Arkusz1!A:C,3,FALSE)</f>
        <v>12.85</v>
      </c>
      <c r="F1881" s="340" t="s">
        <v>124</v>
      </c>
    </row>
    <row r="1882" spans="1:6" ht="15" x14ac:dyDescent="0.25">
      <c r="A1882" s="340" t="s">
        <v>740</v>
      </c>
      <c r="B1882" s="340" t="s">
        <v>741</v>
      </c>
      <c r="C1882" s="340" t="s">
        <v>9480</v>
      </c>
      <c r="D1882" s="340" t="s">
        <v>1511</v>
      </c>
      <c r="E1882" s="340">
        <f>VLOOKUP(A1882,Arkusz1!A:C,3,FALSE)</f>
        <v>17.420000000000002</v>
      </c>
      <c r="F1882" s="340" t="s">
        <v>124</v>
      </c>
    </row>
    <row r="1883" spans="1:6" ht="15" x14ac:dyDescent="0.25">
      <c r="A1883" s="340" t="s">
        <v>742</v>
      </c>
      <c r="B1883" s="340" t="s">
        <v>743</v>
      </c>
      <c r="C1883" s="340" t="s">
        <v>9481</v>
      </c>
      <c r="D1883" s="340" t="s">
        <v>1511</v>
      </c>
      <c r="E1883" s="340">
        <f>VLOOKUP(A1883,Arkusz1!A:C,3,FALSE)</f>
        <v>23.86</v>
      </c>
      <c r="F1883" s="340" t="s">
        <v>124</v>
      </c>
    </row>
    <row r="1884" spans="1:6" ht="15" x14ac:dyDescent="0.25">
      <c r="A1884" s="340" t="s">
        <v>744</v>
      </c>
      <c r="B1884" s="340" t="s">
        <v>745</v>
      </c>
      <c r="C1884" s="340" t="s">
        <v>9482</v>
      </c>
      <c r="D1884" s="340" t="s">
        <v>1511</v>
      </c>
      <c r="E1884" s="340">
        <f>VLOOKUP(A1884,Arkusz1!A:C,3,FALSE)</f>
        <v>34.08</v>
      </c>
      <c r="F1884" s="340" t="s">
        <v>124</v>
      </c>
    </row>
    <row r="1885" spans="1:6" ht="15" x14ac:dyDescent="0.25">
      <c r="A1885" s="340" t="s">
        <v>746</v>
      </c>
      <c r="B1885" s="340" t="s">
        <v>747</v>
      </c>
      <c r="C1885" s="340" t="s">
        <v>9483</v>
      </c>
      <c r="D1885" s="340" t="s">
        <v>1511</v>
      </c>
      <c r="E1885" s="340">
        <f>VLOOKUP(A1885,Arkusz1!A:C,3,FALSE)</f>
        <v>4.34</v>
      </c>
      <c r="F1885" s="340" t="s">
        <v>124</v>
      </c>
    </row>
    <row r="1886" spans="1:6" ht="15" x14ac:dyDescent="0.25">
      <c r="A1886" s="340" t="s">
        <v>748</v>
      </c>
      <c r="B1886" s="340" t="s">
        <v>749</v>
      </c>
      <c r="C1886" s="340" t="s">
        <v>750</v>
      </c>
      <c r="D1886" s="340" t="s">
        <v>1511</v>
      </c>
      <c r="E1886" s="340">
        <f>VLOOKUP(A1886,Arkusz1!A:C,3,FALSE)</f>
        <v>6.33</v>
      </c>
      <c r="F1886" s="340" t="s">
        <v>124</v>
      </c>
    </row>
    <row r="1887" spans="1:6" ht="15" x14ac:dyDescent="0.25">
      <c r="A1887" s="340" t="s">
        <v>751</v>
      </c>
      <c r="B1887" s="340" t="s">
        <v>752</v>
      </c>
      <c r="C1887" s="340" t="s">
        <v>753</v>
      </c>
      <c r="D1887" s="340" t="s">
        <v>1511</v>
      </c>
      <c r="E1887" s="340">
        <f>VLOOKUP(A1887,Arkusz1!A:C,3,FALSE)</f>
        <v>6.33</v>
      </c>
      <c r="F1887" s="340" t="s">
        <v>124</v>
      </c>
    </row>
    <row r="1888" spans="1:6" ht="15" x14ac:dyDescent="0.25">
      <c r="A1888" s="340" t="s">
        <v>754</v>
      </c>
      <c r="B1888" s="340" t="s">
        <v>755</v>
      </c>
      <c r="C1888" s="340" t="s">
        <v>756</v>
      </c>
      <c r="D1888" s="340" t="s">
        <v>1511</v>
      </c>
      <c r="E1888" s="340">
        <f>VLOOKUP(A1888,Arkusz1!A:C,3,FALSE)</f>
        <v>7.2</v>
      </c>
      <c r="F1888" s="340" t="s">
        <v>124</v>
      </c>
    </row>
    <row r="1889" spans="1:6" ht="15" x14ac:dyDescent="0.25">
      <c r="A1889" s="340" t="s">
        <v>757</v>
      </c>
      <c r="B1889" s="340" t="s">
        <v>758</v>
      </c>
      <c r="C1889" s="340" t="s">
        <v>759</v>
      </c>
      <c r="D1889" s="340" t="s">
        <v>1511</v>
      </c>
      <c r="E1889" s="340">
        <f>VLOOKUP(A1889,Arkusz1!A:C,3,FALSE)</f>
        <v>5.66</v>
      </c>
      <c r="F1889" s="340" t="s">
        <v>124</v>
      </c>
    </row>
    <row r="1890" spans="1:6" ht="15" x14ac:dyDescent="0.25">
      <c r="A1890" s="340" t="s">
        <v>760</v>
      </c>
      <c r="B1890" s="340" t="s">
        <v>7514</v>
      </c>
      <c r="C1890" s="340" t="s">
        <v>9484</v>
      </c>
      <c r="D1890" s="340" t="s">
        <v>1511</v>
      </c>
      <c r="E1890" s="340">
        <f>VLOOKUP(A1890,Arkusz1!A:C,3,FALSE)</f>
        <v>5.6</v>
      </c>
      <c r="F1890" s="340" t="s">
        <v>124</v>
      </c>
    </row>
    <row r="1891" spans="1:6" ht="15" x14ac:dyDescent="0.25">
      <c r="A1891" s="340" t="s">
        <v>761</v>
      </c>
      <c r="B1891" s="340" t="s">
        <v>762</v>
      </c>
      <c r="C1891" s="340" t="s">
        <v>763</v>
      </c>
      <c r="D1891" s="340" t="s">
        <v>1511</v>
      </c>
      <c r="E1891" s="340">
        <f>VLOOKUP(A1891,Arkusz1!A:C,3,FALSE)</f>
        <v>7.2</v>
      </c>
      <c r="F1891" s="340" t="s">
        <v>124</v>
      </c>
    </row>
    <row r="1892" spans="1:6" ht="15" x14ac:dyDescent="0.25">
      <c r="A1892" s="340" t="s">
        <v>764</v>
      </c>
      <c r="B1892" s="340" t="s">
        <v>765</v>
      </c>
      <c r="C1892" s="340" t="s">
        <v>766</v>
      </c>
      <c r="D1892" s="340" t="s">
        <v>1511</v>
      </c>
      <c r="E1892" s="340">
        <f>VLOOKUP(A1892,Arkusz1!A:C,3,FALSE)</f>
        <v>10.89</v>
      </c>
      <c r="F1892" s="340" t="s">
        <v>124</v>
      </c>
    </row>
    <row r="1893" spans="1:6" ht="15" x14ac:dyDescent="0.25">
      <c r="A1893" s="340" t="s">
        <v>767</v>
      </c>
      <c r="B1893" s="340" t="s">
        <v>768</v>
      </c>
      <c r="C1893" s="340" t="s">
        <v>769</v>
      </c>
      <c r="D1893" s="340" t="s">
        <v>1511</v>
      </c>
      <c r="E1893" s="340">
        <f>VLOOKUP(A1893,Arkusz1!A:C,3,FALSE)</f>
        <v>11</v>
      </c>
      <c r="F1893" s="340" t="s">
        <v>124</v>
      </c>
    </row>
    <row r="1894" spans="1:6" ht="15" x14ac:dyDescent="0.25">
      <c r="A1894" s="340" t="s">
        <v>770</v>
      </c>
      <c r="B1894" s="340" t="s">
        <v>771</v>
      </c>
      <c r="C1894" s="340" t="s">
        <v>772</v>
      </c>
      <c r="D1894" s="340" t="s">
        <v>1511</v>
      </c>
      <c r="E1894" s="340">
        <f>VLOOKUP(A1894,Arkusz1!A:C,3,FALSE)</f>
        <v>10.81</v>
      </c>
      <c r="F1894" s="340" t="s">
        <v>124</v>
      </c>
    </row>
    <row r="1895" spans="1:6" ht="15" x14ac:dyDescent="0.25">
      <c r="A1895" s="340" t="s">
        <v>773</v>
      </c>
      <c r="B1895" s="340" t="s">
        <v>774</v>
      </c>
      <c r="C1895" s="340" t="s">
        <v>775</v>
      </c>
      <c r="D1895" s="340" t="s">
        <v>1511</v>
      </c>
      <c r="E1895" s="340">
        <f>VLOOKUP(A1895,Arkusz1!A:C,3,FALSE)</f>
        <v>10.89</v>
      </c>
      <c r="F1895" s="340" t="s">
        <v>124</v>
      </c>
    </row>
    <row r="1896" spans="1:6" ht="15" x14ac:dyDescent="0.25">
      <c r="A1896" s="340" t="s">
        <v>776</v>
      </c>
      <c r="B1896" s="340" t="s">
        <v>777</v>
      </c>
      <c r="C1896" s="340" t="s">
        <v>778</v>
      </c>
      <c r="D1896" s="340"/>
      <c r="E1896" s="340" t="e">
        <f>VLOOKUP(A1896,Arkusz1!A:C,3,FALSE)</f>
        <v>#N/A</v>
      </c>
      <c r="F1896" s="340" t="s">
        <v>124</v>
      </c>
    </row>
    <row r="1897" spans="1:6" ht="15" x14ac:dyDescent="0.25">
      <c r="A1897" s="340" t="s">
        <v>779</v>
      </c>
      <c r="B1897" s="340" t="s">
        <v>780</v>
      </c>
      <c r="C1897" s="340" t="s">
        <v>781</v>
      </c>
      <c r="D1897" s="340"/>
      <c r="E1897" s="340" t="e">
        <f>VLOOKUP(A1897,Arkusz1!A:C,3,FALSE)</f>
        <v>#N/A</v>
      </c>
      <c r="F1897" s="340" t="s">
        <v>124</v>
      </c>
    </row>
    <row r="1898" spans="1:6" ht="15" x14ac:dyDescent="0.25">
      <c r="A1898" s="340" t="s">
        <v>782</v>
      </c>
      <c r="B1898" s="340" t="s">
        <v>783</v>
      </c>
      <c r="C1898" s="340" t="s">
        <v>784</v>
      </c>
      <c r="D1898" s="340"/>
      <c r="E1898" s="340" t="e">
        <f>VLOOKUP(A1898,Arkusz1!A:C,3,FALSE)</f>
        <v>#N/A</v>
      </c>
      <c r="F1898" s="340" t="s">
        <v>124</v>
      </c>
    </row>
    <row r="1899" spans="1:6" ht="15" x14ac:dyDescent="0.25">
      <c r="A1899" s="340" t="s">
        <v>785</v>
      </c>
      <c r="B1899" s="340" t="s">
        <v>786</v>
      </c>
      <c r="C1899" s="340" t="s">
        <v>787</v>
      </c>
      <c r="D1899" s="340" t="s">
        <v>1511</v>
      </c>
      <c r="E1899" s="340">
        <f>VLOOKUP(A1899,Arkusz1!A:C,3,FALSE)</f>
        <v>10.84</v>
      </c>
      <c r="F1899" s="340" t="s">
        <v>124</v>
      </c>
    </row>
    <row r="1900" spans="1:6" ht="15" x14ac:dyDescent="0.25">
      <c r="A1900" s="340" t="s">
        <v>788</v>
      </c>
      <c r="B1900" s="340" t="s">
        <v>789</v>
      </c>
      <c r="C1900" s="340" t="s">
        <v>790</v>
      </c>
      <c r="D1900" s="340" t="s">
        <v>1511</v>
      </c>
      <c r="E1900" s="340">
        <f>VLOOKUP(A1900,Arkusz1!A:C,3,FALSE)</f>
        <v>7.14</v>
      </c>
      <c r="F1900" s="340" t="s">
        <v>124</v>
      </c>
    </row>
    <row r="1901" spans="1:6" ht="15" x14ac:dyDescent="0.25">
      <c r="A1901" s="340" t="s">
        <v>791</v>
      </c>
      <c r="B1901" s="340" t="s">
        <v>7513</v>
      </c>
      <c r="C1901" s="340" t="s">
        <v>9485</v>
      </c>
      <c r="D1901" s="340" t="s">
        <v>1511</v>
      </c>
      <c r="E1901" s="340">
        <f>VLOOKUP(A1901,Arkusz1!A:C,3,FALSE)</f>
        <v>7.98</v>
      </c>
      <c r="F1901" s="340" t="s">
        <v>124</v>
      </c>
    </row>
    <row r="1902" spans="1:6" ht="15" x14ac:dyDescent="0.25">
      <c r="A1902" s="340" t="s">
        <v>792</v>
      </c>
      <c r="B1902" s="340" t="s">
        <v>793</v>
      </c>
      <c r="C1902" s="340" t="s">
        <v>794</v>
      </c>
      <c r="D1902" s="340"/>
      <c r="E1902" s="340" t="e">
        <f>VLOOKUP(A1902,Arkusz1!A:C,3,FALSE)</f>
        <v>#N/A</v>
      </c>
      <c r="F1902" s="340" t="s">
        <v>124</v>
      </c>
    </row>
    <row r="1903" spans="1:6" ht="15" x14ac:dyDescent="0.25">
      <c r="A1903" s="340" t="s">
        <v>795</v>
      </c>
      <c r="B1903" s="340" t="s">
        <v>796</v>
      </c>
      <c r="C1903" s="340" t="s">
        <v>797</v>
      </c>
      <c r="D1903" s="340" t="s">
        <v>1511</v>
      </c>
      <c r="E1903" s="340" t="e">
        <f>VLOOKUP(A1903,Arkusz1!A:C,3,FALSE)</f>
        <v>#N/A</v>
      </c>
      <c r="F1903" s="340" t="s">
        <v>124</v>
      </c>
    </row>
    <row r="1904" spans="1:6" ht="15" x14ac:dyDescent="0.25">
      <c r="A1904" s="340" t="s">
        <v>798</v>
      </c>
      <c r="B1904" s="340" t="s">
        <v>799</v>
      </c>
      <c r="C1904" s="340" t="s">
        <v>800</v>
      </c>
      <c r="D1904" s="340" t="s">
        <v>1511</v>
      </c>
      <c r="E1904" s="340" t="e">
        <f>VLOOKUP(A1904,Arkusz1!A:C,3,FALSE)</f>
        <v>#N/A</v>
      </c>
      <c r="F1904" s="340" t="s">
        <v>124</v>
      </c>
    </row>
    <row r="1905" spans="1:6" ht="15" x14ac:dyDescent="0.25">
      <c r="A1905" s="340" t="s">
        <v>801</v>
      </c>
      <c r="B1905" s="340" t="s">
        <v>802</v>
      </c>
      <c r="C1905" s="340" t="s">
        <v>803</v>
      </c>
      <c r="D1905" s="340" t="s">
        <v>1511</v>
      </c>
      <c r="E1905" s="340">
        <f>VLOOKUP(A1905,Arkusz1!A:C,3,FALSE)</f>
        <v>91.98</v>
      </c>
      <c r="F1905" s="340" t="s">
        <v>124</v>
      </c>
    </row>
    <row r="1906" spans="1:6" ht="15" x14ac:dyDescent="0.25">
      <c r="A1906" s="340" t="s">
        <v>804</v>
      </c>
      <c r="B1906" s="340" t="s">
        <v>805</v>
      </c>
      <c r="C1906" s="340" t="s">
        <v>806</v>
      </c>
      <c r="D1906" s="340" t="s">
        <v>1511</v>
      </c>
      <c r="E1906" s="340">
        <f>VLOOKUP(A1906,Arkusz1!A:C,3,FALSE)</f>
        <v>11.34</v>
      </c>
      <c r="F1906" s="340" t="s">
        <v>124</v>
      </c>
    </row>
    <row r="1907" spans="1:6" ht="15" x14ac:dyDescent="0.25">
      <c r="A1907" s="340" t="s">
        <v>807</v>
      </c>
      <c r="B1907" s="340" t="s">
        <v>808</v>
      </c>
      <c r="C1907" s="340" t="s">
        <v>809</v>
      </c>
      <c r="D1907" s="340" t="s">
        <v>1511</v>
      </c>
      <c r="E1907" s="340">
        <f>VLOOKUP(A1907,Arkusz1!A:C,3,FALSE)</f>
        <v>10.86</v>
      </c>
      <c r="F1907" s="340" t="s">
        <v>124</v>
      </c>
    </row>
    <row r="1908" spans="1:6" ht="15" x14ac:dyDescent="0.25">
      <c r="A1908" s="340" t="s">
        <v>810</v>
      </c>
      <c r="B1908" s="340" t="s">
        <v>811</v>
      </c>
      <c r="C1908" s="340" t="s">
        <v>812</v>
      </c>
      <c r="D1908" s="340" t="s">
        <v>1511</v>
      </c>
      <c r="E1908" s="340">
        <f>VLOOKUP(A1908,Arkusz1!A:C,3,FALSE)</f>
        <v>10.7</v>
      </c>
      <c r="F1908" s="340" t="s">
        <v>124</v>
      </c>
    </row>
    <row r="1909" spans="1:6" ht="15" x14ac:dyDescent="0.25">
      <c r="A1909" s="340" t="s">
        <v>813</v>
      </c>
      <c r="B1909" s="340" t="s">
        <v>814</v>
      </c>
      <c r="C1909" s="340" t="s">
        <v>815</v>
      </c>
      <c r="D1909" s="340" t="s">
        <v>1511</v>
      </c>
      <c r="E1909" s="340">
        <f>VLOOKUP(A1909,Arkusz1!A:C,3,FALSE)</f>
        <v>12.82</v>
      </c>
      <c r="F1909" s="340" t="s">
        <v>124</v>
      </c>
    </row>
    <row r="1910" spans="1:6" ht="15" x14ac:dyDescent="0.25">
      <c r="A1910" s="340" t="s">
        <v>816</v>
      </c>
      <c r="B1910" s="340" t="s">
        <v>817</v>
      </c>
      <c r="C1910" s="340" t="s">
        <v>818</v>
      </c>
      <c r="D1910" s="340" t="s">
        <v>1511</v>
      </c>
      <c r="E1910" s="340">
        <f>VLOOKUP(A1910,Arkusz1!A:C,3,FALSE)</f>
        <v>109.56</v>
      </c>
      <c r="F1910" s="340" t="s">
        <v>124</v>
      </c>
    </row>
    <row r="1911" spans="1:6" ht="15" x14ac:dyDescent="0.25">
      <c r="A1911" s="340" t="s">
        <v>819</v>
      </c>
      <c r="B1911" s="340" t="s">
        <v>820</v>
      </c>
      <c r="C1911" s="340" t="s">
        <v>821</v>
      </c>
      <c r="D1911" s="340" t="s">
        <v>1511</v>
      </c>
      <c r="E1911" s="340">
        <f>VLOOKUP(A1911,Arkusz1!A:C,3,FALSE)</f>
        <v>211.06</v>
      </c>
      <c r="F1911" s="340" t="s">
        <v>124</v>
      </c>
    </row>
    <row r="1912" spans="1:6" ht="15" x14ac:dyDescent="0.25">
      <c r="A1912" s="340" t="s">
        <v>822</v>
      </c>
      <c r="B1912" s="340" t="s">
        <v>823</v>
      </c>
      <c r="C1912" s="340" t="s">
        <v>824</v>
      </c>
      <c r="D1912" s="340" t="s">
        <v>1511</v>
      </c>
      <c r="E1912" s="340">
        <f>VLOOKUP(A1912,Arkusz1!A:C,3,FALSE)</f>
        <v>98.62</v>
      </c>
      <c r="F1912" s="340" t="s">
        <v>124</v>
      </c>
    </row>
    <row r="1913" spans="1:6" ht="15" x14ac:dyDescent="0.25">
      <c r="A1913" s="340" t="s">
        <v>825</v>
      </c>
      <c r="B1913" s="340" t="s">
        <v>826</v>
      </c>
      <c r="C1913" s="340" t="s">
        <v>827</v>
      </c>
      <c r="D1913" s="340" t="s">
        <v>1511</v>
      </c>
      <c r="E1913" s="340">
        <f>VLOOKUP(A1913,Arkusz1!A:C,3,FALSE)</f>
        <v>16.739999999999998</v>
      </c>
      <c r="F1913" s="340" t="s">
        <v>124</v>
      </c>
    </row>
    <row r="1914" spans="1:6" ht="15" x14ac:dyDescent="0.25">
      <c r="A1914" s="340" t="s">
        <v>828</v>
      </c>
      <c r="B1914" s="340" t="s">
        <v>829</v>
      </c>
      <c r="C1914" s="340" t="s">
        <v>830</v>
      </c>
      <c r="D1914" s="340"/>
      <c r="E1914" s="340" t="e">
        <f>VLOOKUP(A1914,Arkusz1!A:C,3,FALSE)</f>
        <v>#N/A</v>
      </c>
      <c r="F1914" s="340" t="s">
        <v>124</v>
      </c>
    </row>
    <row r="1915" spans="1:6" ht="15" x14ac:dyDescent="0.25">
      <c r="A1915" s="340" t="s">
        <v>831</v>
      </c>
      <c r="B1915" s="340" t="s">
        <v>832</v>
      </c>
      <c r="C1915" s="340" t="s">
        <v>833</v>
      </c>
      <c r="D1915" s="340" t="s">
        <v>1511</v>
      </c>
      <c r="E1915" s="340">
        <f>VLOOKUP(A1915,Arkusz1!A:C,3,FALSE)</f>
        <v>16.600000000000001</v>
      </c>
      <c r="F1915" s="340" t="s">
        <v>124</v>
      </c>
    </row>
    <row r="1916" spans="1:6" ht="15" x14ac:dyDescent="0.25">
      <c r="A1916" s="340" t="s">
        <v>834</v>
      </c>
      <c r="B1916" s="340" t="s">
        <v>835</v>
      </c>
      <c r="C1916" s="340" t="s">
        <v>836</v>
      </c>
      <c r="D1916" s="340" t="s">
        <v>1511</v>
      </c>
      <c r="E1916" s="340">
        <f>VLOOKUP(A1916,Arkusz1!A:C,3,FALSE)</f>
        <v>24.14</v>
      </c>
      <c r="F1916" s="340" t="s">
        <v>124</v>
      </c>
    </row>
    <row r="1917" spans="1:6" ht="15" x14ac:dyDescent="0.25">
      <c r="A1917" s="340" t="s">
        <v>3540</v>
      </c>
      <c r="B1917" s="340" t="s">
        <v>3541</v>
      </c>
      <c r="C1917" s="340" t="s">
        <v>3542</v>
      </c>
      <c r="D1917" s="340" t="s">
        <v>1511</v>
      </c>
      <c r="E1917" s="340">
        <f>VLOOKUP(A1917,Arkusz1!A:C,3,FALSE)</f>
        <v>24.14</v>
      </c>
      <c r="F1917" s="340" t="s">
        <v>124</v>
      </c>
    </row>
    <row r="1918" spans="1:6" ht="15" x14ac:dyDescent="0.25">
      <c r="A1918" s="340" t="s">
        <v>837</v>
      </c>
      <c r="B1918" s="340" t="s">
        <v>838</v>
      </c>
      <c r="C1918" s="340" t="s">
        <v>839</v>
      </c>
      <c r="D1918" s="340" t="s">
        <v>1511</v>
      </c>
      <c r="E1918" s="340">
        <f>VLOOKUP(A1918,Arkusz1!A:C,3,FALSE)</f>
        <v>24</v>
      </c>
      <c r="F1918" s="340" t="s">
        <v>124</v>
      </c>
    </row>
    <row r="1919" spans="1:6" ht="15" x14ac:dyDescent="0.25">
      <c r="A1919" s="340" t="s">
        <v>840</v>
      </c>
      <c r="B1919" s="340" t="s">
        <v>7512</v>
      </c>
      <c r="C1919" s="340" t="s">
        <v>9486</v>
      </c>
      <c r="D1919" s="340" t="s">
        <v>1511</v>
      </c>
      <c r="E1919" s="340">
        <f>VLOOKUP(A1919,Arkusz1!A:C,3,FALSE)</f>
        <v>23.8</v>
      </c>
      <c r="F1919" s="340" t="s">
        <v>124</v>
      </c>
    </row>
    <row r="1920" spans="1:6" ht="15" x14ac:dyDescent="0.25">
      <c r="A1920" s="340" t="s">
        <v>841</v>
      </c>
      <c r="B1920" s="340" t="s">
        <v>842</v>
      </c>
      <c r="C1920" s="340" t="s">
        <v>843</v>
      </c>
      <c r="D1920" s="340" t="s">
        <v>1511</v>
      </c>
      <c r="E1920" s="340">
        <f>VLOOKUP(A1920,Arkusz1!A:C,3,FALSE)</f>
        <v>23.86</v>
      </c>
      <c r="F1920" s="340" t="s">
        <v>124</v>
      </c>
    </row>
    <row r="1921" spans="1:6" ht="15" x14ac:dyDescent="0.25">
      <c r="A1921" s="340" t="s">
        <v>844</v>
      </c>
      <c r="B1921" s="340" t="s">
        <v>845</v>
      </c>
      <c r="C1921" s="340" t="s">
        <v>846</v>
      </c>
      <c r="D1921" s="340" t="s">
        <v>1511</v>
      </c>
      <c r="E1921" s="340" t="e">
        <f>VLOOKUP(A1921,Arkusz1!A:C,3,FALSE)</f>
        <v>#N/A</v>
      </c>
      <c r="F1921" s="340" t="s">
        <v>124</v>
      </c>
    </row>
    <row r="1922" spans="1:6" ht="15" x14ac:dyDescent="0.25">
      <c r="A1922" s="340" t="s">
        <v>847</v>
      </c>
      <c r="B1922" s="340" t="s">
        <v>848</v>
      </c>
      <c r="C1922" s="340" t="s">
        <v>849</v>
      </c>
      <c r="D1922" s="340" t="s">
        <v>1511</v>
      </c>
      <c r="E1922" s="340">
        <f>VLOOKUP(A1922,Arkusz1!A:C,3,FALSE)</f>
        <v>3.98</v>
      </c>
      <c r="F1922" s="340" t="s">
        <v>124</v>
      </c>
    </row>
    <row r="1923" spans="1:6" ht="15" x14ac:dyDescent="0.25">
      <c r="A1923" s="340" t="s">
        <v>850</v>
      </c>
      <c r="B1923" s="340" t="s">
        <v>851</v>
      </c>
      <c r="C1923" s="340" t="s">
        <v>8761</v>
      </c>
      <c r="D1923" s="340" t="s">
        <v>1511</v>
      </c>
      <c r="E1923" s="340">
        <f>VLOOKUP(A1923,Arkusz1!A:C,3,FALSE)</f>
        <v>5.29</v>
      </c>
      <c r="F1923" s="340" t="s">
        <v>124</v>
      </c>
    </row>
    <row r="1924" spans="1:6" ht="15" x14ac:dyDescent="0.25">
      <c r="A1924" s="340" t="s">
        <v>852</v>
      </c>
      <c r="B1924" s="340" t="s">
        <v>853</v>
      </c>
      <c r="C1924" s="340" t="s">
        <v>8771</v>
      </c>
      <c r="D1924" s="340" t="s">
        <v>1511</v>
      </c>
      <c r="E1924" s="340">
        <f>VLOOKUP(A1924,Arkusz1!A:C,3,FALSE)</f>
        <v>5.85</v>
      </c>
      <c r="F1924" s="340" t="s">
        <v>124</v>
      </c>
    </row>
    <row r="1925" spans="1:6" ht="15" x14ac:dyDescent="0.25">
      <c r="A1925" s="340" t="s">
        <v>854</v>
      </c>
      <c r="B1925" s="340" t="s">
        <v>855</v>
      </c>
      <c r="C1925" s="340" t="s">
        <v>856</v>
      </c>
      <c r="D1925" s="340" t="s">
        <v>1511</v>
      </c>
      <c r="E1925" s="340">
        <f>VLOOKUP(A1925,Arkusz1!A:C,3,FALSE)</f>
        <v>5.12</v>
      </c>
      <c r="F1925" s="340" t="s">
        <v>124</v>
      </c>
    </row>
    <row r="1926" spans="1:6" ht="15" x14ac:dyDescent="0.25">
      <c r="A1926" s="340" t="s">
        <v>857</v>
      </c>
      <c r="B1926" s="340" t="s">
        <v>7511</v>
      </c>
      <c r="C1926" s="340" t="s">
        <v>9487</v>
      </c>
      <c r="D1926" s="340" t="s">
        <v>1511</v>
      </c>
      <c r="E1926" s="340">
        <f>VLOOKUP(A1926,Arkusz1!A:C,3,FALSE)</f>
        <v>5.43</v>
      </c>
      <c r="F1926" s="340" t="s">
        <v>124</v>
      </c>
    </row>
    <row r="1927" spans="1:6" ht="15" x14ac:dyDescent="0.25">
      <c r="A1927" s="340" t="s">
        <v>858</v>
      </c>
      <c r="B1927" s="340" t="s">
        <v>859</v>
      </c>
      <c r="C1927" s="340" t="s">
        <v>8781</v>
      </c>
      <c r="D1927" s="340" t="s">
        <v>1511</v>
      </c>
      <c r="E1927" s="340">
        <f>VLOOKUP(A1927,Arkusz1!A:C,3,FALSE)</f>
        <v>8.85</v>
      </c>
      <c r="F1927" s="340" t="s">
        <v>124</v>
      </c>
    </row>
    <row r="1928" spans="1:6" ht="15" x14ac:dyDescent="0.25">
      <c r="A1928" s="340" t="s">
        <v>860</v>
      </c>
      <c r="B1928" s="340" t="s">
        <v>861</v>
      </c>
      <c r="C1928" s="340" t="s">
        <v>862</v>
      </c>
      <c r="D1928" s="340" t="s">
        <v>1511</v>
      </c>
      <c r="E1928" s="340">
        <f>VLOOKUP(A1928,Arkusz1!A:C,3,FALSE)</f>
        <v>6.33</v>
      </c>
      <c r="F1928" s="340" t="s">
        <v>124</v>
      </c>
    </row>
    <row r="1929" spans="1:6" ht="15" x14ac:dyDescent="0.25">
      <c r="A1929" s="340" t="s">
        <v>863</v>
      </c>
      <c r="B1929" s="340" t="s">
        <v>864</v>
      </c>
      <c r="C1929" s="340" t="s">
        <v>8920</v>
      </c>
      <c r="D1929" s="340" t="s">
        <v>1511</v>
      </c>
      <c r="E1929" s="340">
        <f>VLOOKUP(A1929,Arkusz1!A:C,3,FALSE)</f>
        <v>29.99</v>
      </c>
      <c r="F1929" s="340" t="s">
        <v>124</v>
      </c>
    </row>
    <row r="1930" spans="1:6" ht="15" x14ac:dyDescent="0.25">
      <c r="A1930" s="340" t="s">
        <v>865</v>
      </c>
      <c r="B1930" s="340" t="s">
        <v>866</v>
      </c>
      <c r="C1930" s="340" t="s">
        <v>867</v>
      </c>
      <c r="D1930" s="340" t="s">
        <v>1511</v>
      </c>
      <c r="E1930" s="340">
        <f>VLOOKUP(A1930,Arkusz1!A:C,3,FALSE)</f>
        <v>20.78</v>
      </c>
      <c r="F1930" s="340" t="s">
        <v>124</v>
      </c>
    </row>
    <row r="1931" spans="1:6" ht="15" x14ac:dyDescent="0.25">
      <c r="A1931" s="340" t="s">
        <v>868</v>
      </c>
      <c r="B1931" s="340" t="s">
        <v>869</v>
      </c>
      <c r="C1931" s="340" t="s">
        <v>870</v>
      </c>
      <c r="D1931" s="340" t="s">
        <v>1511</v>
      </c>
      <c r="E1931" s="340">
        <f>VLOOKUP(A1931,Arkusz1!A:C,3,FALSE)</f>
        <v>19.43</v>
      </c>
      <c r="F1931" s="340" t="s">
        <v>124</v>
      </c>
    </row>
    <row r="1932" spans="1:6" ht="15" x14ac:dyDescent="0.25">
      <c r="A1932" s="340" t="s">
        <v>871</v>
      </c>
      <c r="B1932" s="340" t="s">
        <v>872</v>
      </c>
      <c r="C1932" s="340" t="s">
        <v>873</v>
      </c>
      <c r="D1932" s="340" t="s">
        <v>1511</v>
      </c>
      <c r="E1932" s="340">
        <f>VLOOKUP(A1932,Arkusz1!A:C,3,FALSE)</f>
        <v>19.18</v>
      </c>
      <c r="F1932" s="340" t="s">
        <v>124</v>
      </c>
    </row>
    <row r="1933" spans="1:6" ht="15" x14ac:dyDescent="0.25">
      <c r="A1933" s="340" t="s">
        <v>874</v>
      </c>
      <c r="B1933" s="340" t="s">
        <v>875</v>
      </c>
      <c r="C1933" s="340" t="s">
        <v>876</v>
      </c>
      <c r="D1933" s="340" t="s">
        <v>1511</v>
      </c>
      <c r="E1933" s="340">
        <f>VLOOKUP(A1933,Arkusz1!A:C,3,FALSE)</f>
        <v>22.4</v>
      </c>
      <c r="F1933" s="340" t="s">
        <v>124</v>
      </c>
    </row>
    <row r="1934" spans="1:6" ht="15" x14ac:dyDescent="0.25">
      <c r="A1934" s="340" t="s">
        <v>877</v>
      </c>
      <c r="B1934" s="340" t="s">
        <v>878</v>
      </c>
      <c r="C1934" s="340" t="s">
        <v>8919</v>
      </c>
      <c r="D1934" s="340"/>
      <c r="E1934" s="340">
        <f>VLOOKUP(A1934,Arkusz1!A:C,3,FALSE)</f>
        <v>44.13</v>
      </c>
      <c r="F1934" s="340" t="s">
        <v>124</v>
      </c>
    </row>
    <row r="1935" spans="1:6" ht="15" x14ac:dyDescent="0.25">
      <c r="A1935" s="340" t="s">
        <v>879</v>
      </c>
      <c r="B1935" s="340" t="s">
        <v>880</v>
      </c>
      <c r="C1935" s="340" t="s">
        <v>881</v>
      </c>
      <c r="D1935" s="340" t="s">
        <v>1511</v>
      </c>
      <c r="E1935" s="340">
        <f>VLOOKUP(A1935,Arkusz1!A:C,3,FALSE)</f>
        <v>28.81</v>
      </c>
      <c r="F1935" s="340" t="s">
        <v>124</v>
      </c>
    </row>
    <row r="1936" spans="1:6" ht="15" x14ac:dyDescent="0.25">
      <c r="A1936" s="340" t="s">
        <v>882</v>
      </c>
      <c r="B1936" s="340" t="s">
        <v>883</v>
      </c>
      <c r="C1936" s="340" t="s">
        <v>884</v>
      </c>
      <c r="D1936" s="340" t="s">
        <v>1511</v>
      </c>
      <c r="E1936" s="340">
        <f>VLOOKUP(A1936,Arkusz1!A:C,3,FALSE)</f>
        <v>31.3</v>
      </c>
      <c r="F1936" s="340" t="s">
        <v>124</v>
      </c>
    </row>
    <row r="1937" spans="1:6" ht="15" x14ac:dyDescent="0.25">
      <c r="A1937" s="340" t="s">
        <v>885</v>
      </c>
      <c r="B1937" s="340" t="s">
        <v>886</v>
      </c>
      <c r="C1937" s="340" t="s">
        <v>887</v>
      </c>
      <c r="D1937" s="340" t="s">
        <v>1511</v>
      </c>
      <c r="E1937" s="340">
        <f>VLOOKUP(A1937,Arkusz1!A:C,3,FALSE)</f>
        <v>4.54</v>
      </c>
      <c r="F1937" s="340" t="s">
        <v>124</v>
      </c>
    </row>
    <row r="1938" spans="1:6" ht="15" x14ac:dyDescent="0.25">
      <c r="A1938" s="340" t="s">
        <v>888</v>
      </c>
      <c r="B1938" s="340" t="s">
        <v>889</v>
      </c>
      <c r="C1938" s="340" t="s">
        <v>8791</v>
      </c>
      <c r="D1938" s="340" t="s">
        <v>1511</v>
      </c>
      <c r="E1938" s="340">
        <f>VLOOKUP(A1938,Arkusz1!A:C,3,FALSE)</f>
        <v>7.11</v>
      </c>
      <c r="F1938" s="340" t="s">
        <v>124</v>
      </c>
    </row>
    <row r="1939" spans="1:6" ht="15" x14ac:dyDescent="0.25">
      <c r="A1939" s="340" t="s">
        <v>890</v>
      </c>
      <c r="B1939" s="340" t="s">
        <v>891</v>
      </c>
      <c r="C1939" s="340" t="s">
        <v>892</v>
      </c>
      <c r="D1939" s="340" t="s">
        <v>1511</v>
      </c>
      <c r="E1939" s="340">
        <f>VLOOKUP(A1939,Arkusz1!A:C,3,FALSE)</f>
        <v>6.24</v>
      </c>
      <c r="F1939" s="340" t="s">
        <v>124</v>
      </c>
    </row>
    <row r="1940" spans="1:6" ht="15" x14ac:dyDescent="0.25">
      <c r="A1940" s="340" t="s">
        <v>893</v>
      </c>
      <c r="B1940" s="340" t="s">
        <v>894</v>
      </c>
      <c r="C1940" s="340" t="s">
        <v>895</v>
      </c>
      <c r="D1940" s="340"/>
      <c r="E1940" s="340" t="e">
        <f>VLOOKUP(A1940,Arkusz1!A:C,3,FALSE)</f>
        <v>#N/A</v>
      </c>
      <c r="F1940" s="340" t="s">
        <v>124</v>
      </c>
    </row>
    <row r="1941" spans="1:6" ht="15" x14ac:dyDescent="0.25">
      <c r="A1941" s="340" t="s">
        <v>896</v>
      </c>
      <c r="B1941" s="340" t="s">
        <v>897</v>
      </c>
      <c r="C1941" s="340" t="s">
        <v>898</v>
      </c>
      <c r="D1941" s="340"/>
      <c r="E1941" s="340" t="e">
        <f>VLOOKUP(A1941,Arkusz1!A:C,3,FALSE)</f>
        <v>#N/A</v>
      </c>
      <c r="F1941" s="340" t="s">
        <v>124</v>
      </c>
    </row>
    <row r="1942" spans="1:6" ht="15" x14ac:dyDescent="0.25">
      <c r="A1942" s="340" t="s">
        <v>899</v>
      </c>
      <c r="B1942" s="340" t="s">
        <v>900</v>
      </c>
      <c r="C1942" s="340" t="s">
        <v>901</v>
      </c>
      <c r="D1942" s="340"/>
      <c r="E1942" s="340" t="e">
        <f>VLOOKUP(A1942,Arkusz1!A:C,3,FALSE)</f>
        <v>#N/A</v>
      </c>
      <c r="F1942" s="340" t="s">
        <v>124</v>
      </c>
    </row>
    <row r="1943" spans="1:6" ht="15" x14ac:dyDescent="0.25">
      <c r="A1943" s="340" t="s">
        <v>902</v>
      </c>
      <c r="B1943" s="340" t="s">
        <v>903</v>
      </c>
      <c r="C1943" s="340" t="s">
        <v>904</v>
      </c>
      <c r="D1943" s="340" t="s">
        <v>1511</v>
      </c>
      <c r="E1943" s="340" t="e">
        <f>VLOOKUP(A1943,Arkusz1!A:C,3,FALSE)</f>
        <v>#N/A</v>
      </c>
      <c r="F1943" s="340" t="s">
        <v>124</v>
      </c>
    </row>
    <row r="1944" spans="1:6" ht="15" x14ac:dyDescent="0.25">
      <c r="A1944" s="340" t="s">
        <v>905</v>
      </c>
      <c r="B1944" s="340" t="s">
        <v>906</v>
      </c>
      <c r="C1944" s="340" t="s">
        <v>907</v>
      </c>
      <c r="D1944" s="340" t="s">
        <v>1511</v>
      </c>
      <c r="E1944" s="340">
        <f>VLOOKUP(A1944,Arkusz1!A:C,3,FALSE)</f>
        <v>0</v>
      </c>
      <c r="F1944" s="340" t="s">
        <v>124</v>
      </c>
    </row>
    <row r="1945" spans="1:6" ht="15" x14ac:dyDescent="0.25">
      <c r="A1945" s="340" t="s">
        <v>908</v>
      </c>
      <c r="B1945" s="340" t="s">
        <v>909</v>
      </c>
      <c r="C1945" s="340" t="s">
        <v>8801</v>
      </c>
      <c r="D1945" s="340" t="s">
        <v>1511</v>
      </c>
      <c r="E1945" s="340">
        <f>VLOOKUP(A1945,Arkusz1!A:C,3,FALSE)</f>
        <v>9.27</v>
      </c>
      <c r="F1945" s="340" t="s">
        <v>124</v>
      </c>
    </row>
    <row r="1946" spans="1:6" ht="15" x14ac:dyDescent="0.25">
      <c r="A1946" s="340" t="s">
        <v>910</v>
      </c>
      <c r="B1946" s="340" t="s">
        <v>911</v>
      </c>
      <c r="C1946" s="340" t="s">
        <v>912</v>
      </c>
      <c r="D1946" s="340" t="s">
        <v>1511</v>
      </c>
      <c r="E1946" s="340">
        <f>VLOOKUP(A1946,Arkusz1!A:C,3,FALSE)</f>
        <v>60.59</v>
      </c>
      <c r="F1946" s="340" t="s">
        <v>124</v>
      </c>
    </row>
    <row r="1947" spans="1:6" ht="15" x14ac:dyDescent="0.25">
      <c r="A1947" s="340" t="s">
        <v>913</v>
      </c>
      <c r="B1947" s="340" t="s">
        <v>914</v>
      </c>
      <c r="C1947" s="340" t="s">
        <v>915</v>
      </c>
      <c r="D1947" s="340" t="s">
        <v>1511</v>
      </c>
      <c r="E1947" s="340">
        <f>VLOOKUP(A1947,Arkusz1!A:C,3,FALSE)</f>
        <v>58.49</v>
      </c>
      <c r="F1947" s="340" t="s">
        <v>124</v>
      </c>
    </row>
    <row r="1948" spans="1:6" ht="15" x14ac:dyDescent="0.25">
      <c r="A1948" s="340" t="s">
        <v>916</v>
      </c>
      <c r="B1948" s="340" t="s">
        <v>917</v>
      </c>
      <c r="C1948" s="340" t="s">
        <v>918</v>
      </c>
      <c r="D1948" s="340" t="s">
        <v>1511</v>
      </c>
      <c r="E1948" s="340">
        <f>VLOOKUP(A1948,Arkusz1!A:C,3,FALSE)</f>
        <v>9.24</v>
      </c>
      <c r="F1948" s="340" t="s">
        <v>124</v>
      </c>
    </row>
    <row r="1949" spans="1:6" ht="15" x14ac:dyDescent="0.25">
      <c r="A1949" s="340" t="s">
        <v>919</v>
      </c>
      <c r="B1949" s="340" t="s">
        <v>920</v>
      </c>
      <c r="C1949" s="340" t="s">
        <v>921</v>
      </c>
      <c r="D1949" s="340" t="s">
        <v>1511</v>
      </c>
      <c r="E1949" s="340">
        <f>VLOOKUP(A1949,Arkusz1!A:C,3,FALSE)</f>
        <v>9.1300000000000008</v>
      </c>
      <c r="F1949" s="340" t="s">
        <v>124</v>
      </c>
    </row>
    <row r="1950" spans="1:6" ht="15" x14ac:dyDescent="0.25">
      <c r="A1950" s="340" t="s">
        <v>922</v>
      </c>
      <c r="B1950" s="340" t="s">
        <v>923</v>
      </c>
      <c r="C1950" s="340" t="s">
        <v>8811</v>
      </c>
      <c r="D1950" s="340" t="s">
        <v>1511</v>
      </c>
      <c r="E1950" s="340">
        <f>VLOOKUP(A1950,Arkusz1!A:C,3,FALSE)</f>
        <v>12.04</v>
      </c>
      <c r="F1950" s="340" t="s">
        <v>124</v>
      </c>
    </row>
    <row r="1951" spans="1:6" ht="15" x14ac:dyDescent="0.25">
      <c r="A1951" s="340" t="s">
        <v>924</v>
      </c>
      <c r="B1951" s="340" t="s">
        <v>925</v>
      </c>
      <c r="C1951" s="340" t="s">
        <v>926</v>
      </c>
      <c r="D1951" s="340" t="s">
        <v>1511</v>
      </c>
      <c r="E1951" s="340">
        <f>VLOOKUP(A1951,Arkusz1!A:C,3,FALSE)</f>
        <v>9.2100000000000009</v>
      </c>
      <c r="F1951" s="340" t="s">
        <v>124</v>
      </c>
    </row>
    <row r="1952" spans="1:6" ht="15" x14ac:dyDescent="0.25">
      <c r="A1952" s="340" t="s">
        <v>927</v>
      </c>
      <c r="B1952" s="340" t="s">
        <v>7510</v>
      </c>
      <c r="C1952" s="340" t="s">
        <v>9488</v>
      </c>
      <c r="D1952" s="340" t="s">
        <v>1511</v>
      </c>
      <c r="E1952" s="340">
        <f>VLOOKUP(A1952,Arkusz1!A:C,3,FALSE)</f>
        <v>12.1</v>
      </c>
      <c r="F1952" s="340" t="s">
        <v>124</v>
      </c>
    </row>
    <row r="1953" spans="1:6" ht="15" x14ac:dyDescent="0.25">
      <c r="A1953" s="340" t="s">
        <v>928</v>
      </c>
      <c r="B1953" s="340" t="s">
        <v>929</v>
      </c>
      <c r="C1953" s="340" t="s">
        <v>930</v>
      </c>
      <c r="D1953" s="340" t="s">
        <v>1511</v>
      </c>
      <c r="E1953" s="340">
        <f>VLOOKUP(A1953,Arkusz1!A:C,3,FALSE)</f>
        <v>13.1</v>
      </c>
      <c r="F1953" s="340" t="s">
        <v>124</v>
      </c>
    </row>
    <row r="1954" spans="1:6" ht="15" x14ac:dyDescent="0.25">
      <c r="A1954" s="340" t="s">
        <v>931</v>
      </c>
      <c r="B1954" s="340" t="s">
        <v>932</v>
      </c>
      <c r="C1954" s="340" t="s">
        <v>8821</v>
      </c>
      <c r="D1954" s="340" t="s">
        <v>1511</v>
      </c>
      <c r="E1954" s="340">
        <f>VLOOKUP(A1954,Arkusz1!A:C,3,FALSE)</f>
        <v>17.02</v>
      </c>
      <c r="F1954" s="340" t="s">
        <v>124</v>
      </c>
    </row>
    <row r="1955" spans="1:6" ht="15" x14ac:dyDescent="0.25">
      <c r="A1955" s="340" t="s">
        <v>933</v>
      </c>
      <c r="B1955" s="340" t="s">
        <v>934</v>
      </c>
      <c r="C1955" s="340" t="s">
        <v>935</v>
      </c>
      <c r="D1955" s="340" t="s">
        <v>1511</v>
      </c>
      <c r="E1955" s="340">
        <f>VLOOKUP(A1955,Arkusz1!A:C,3,FALSE)</f>
        <v>12.6</v>
      </c>
      <c r="F1955" s="340" t="s">
        <v>124</v>
      </c>
    </row>
    <row r="1956" spans="1:6" ht="15" x14ac:dyDescent="0.25">
      <c r="A1956" s="340" t="s">
        <v>936</v>
      </c>
      <c r="B1956" s="340" t="s">
        <v>937</v>
      </c>
      <c r="C1956" s="340" t="s">
        <v>938</v>
      </c>
      <c r="D1956" s="340" t="s">
        <v>1511</v>
      </c>
      <c r="E1956" s="340">
        <f>VLOOKUP(A1956,Arkusz1!A:C,3,FALSE)</f>
        <v>12.99</v>
      </c>
      <c r="F1956" s="340" t="s">
        <v>124</v>
      </c>
    </row>
    <row r="1957" spans="1:6" ht="15" x14ac:dyDescent="0.25">
      <c r="A1957" s="340" t="s">
        <v>939</v>
      </c>
      <c r="B1957" s="340" t="s">
        <v>940</v>
      </c>
      <c r="C1957" s="340" t="s">
        <v>941</v>
      </c>
      <c r="D1957" s="340" t="s">
        <v>1511</v>
      </c>
      <c r="E1957" s="340">
        <f>VLOOKUP(A1957,Arkusz1!A:C,3,FALSE)</f>
        <v>17.78</v>
      </c>
      <c r="F1957" s="340" t="s">
        <v>124</v>
      </c>
    </row>
    <row r="1958" spans="1:6" ht="15" x14ac:dyDescent="0.25">
      <c r="A1958" s="340" t="s">
        <v>942</v>
      </c>
      <c r="B1958" s="340" t="s">
        <v>943</v>
      </c>
      <c r="C1958" s="340" t="s">
        <v>944</v>
      </c>
      <c r="D1958" s="340" t="s">
        <v>1511</v>
      </c>
      <c r="E1958" s="340">
        <f>VLOOKUP(A1958,Arkusz1!A:C,3,FALSE)</f>
        <v>15.62</v>
      </c>
      <c r="F1958" s="340" t="s">
        <v>124</v>
      </c>
    </row>
    <row r="1959" spans="1:6" ht="15" x14ac:dyDescent="0.25">
      <c r="A1959" s="340" t="s">
        <v>945</v>
      </c>
      <c r="B1959" s="340" t="s">
        <v>946</v>
      </c>
      <c r="C1959" s="340" t="s">
        <v>947</v>
      </c>
      <c r="D1959" s="340" t="s">
        <v>1511</v>
      </c>
      <c r="E1959" s="340">
        <f>VLOOKUP(A1959,Arkusz1!A:C,3,FALSE)</f>
        <v>17.7</v>
      </c>
      <c r="F1959" s="340" t="s">
        <v>124</v>
      </c>
    </row>
    <row r="1960" spans="1:6" ht="15" x14ac:dyDescent="0.25">
      <c r="A1960" s="340" t="s">
        <v>948</v>
      </c>
      <c r="B1960" s="340" t="s">
        <v>949</v>
      </c>
      <c r="C1960" s="340" t="s">
        <v>8921</v>
      </c>
      <c r="D1960" s="340" t="s">
        <v>1511</v>
      </c>
      <c r="E1960" s="340">
        <f>VLOOKUP(A1960,Arkusz1!A:C,3,FALSE)</f>
        <v>27.27</v>
      </c>
      <c r="F1960" s="340" t="s">
        <v>124</v>
      </c>
    </row>
    <row r="1961" spans="1:6" ht="15" x14ac:dyDescent="0.25">
      <c r="A1961" s="340" t="s">
        <v>950</v>
      </c>
      <c r="B1961" s="340" t="s">
        <v>951</v>
      </c>
      <c r="C1961" s="340" t="s">
        <v>952</v>
      </c>
      <c r="D1961" s="340" t="s">
        <v>1511</v>
      </c>
      <c r="E1961" s="340">
        <f>VLOOKUP(A1961,Arkusz1!A:C,3,FALSE)</f>
        <v>17.95</v>
      </c>
      <c r="F1961" s="340" t="s">
        <v>124</v>
      </c>
    </row>
    <row r="1962" spans="1:6" ht="15" x14ac:dyDescent="0.25">
      <c r="A1962" s="340" t="s">
        <v>953</v>
      </c>
      <c r="B1962" s="340" t="s">
        <v>954</v>
      </c>
      <c r="C1962" s="340" t="s">
        <v>955</v>
      </c>
      <c r="D1962" s="340" t="s">
        <v>1511</v>
      </c>
      <c r="E1962" s="340">
        <f>VLOOKUP(A1962,Arkusz1!A:C,3,FALSE)</f>
        <v>17.920000000000002</v>
      </c>
      <c r="F1962" s="340" t="s">
        <v>124</v>
      </c>
    </row>
    <row r="1963" spans="1:6" ht="15" x14ac:dyDescent="0.25">
      <c r="A1963" s="340" t="s">
        <v>956</v>
      </c>
      <c r="B1963" s="340" t="s">
        <v>957</v>
      </c>
      <c r="C1963" s="340" t="s">
        <v>9489</v>
      </c>
      <c r="D1963" s="340" t="s">
        <v>1511</v>
      </c>
      <c r="E1963" s="340">
        <f>VLOOKUP(A1963,Arkusz1!A:C,3,FALSE)</f>
        <v>7.25</v>
      </c>
      <c r="F1963" s="340" t="s">
        <v>124</v>
      </c>
    </row>
    <row r="1964" spans="1:6" ht="15" x14ac:dyDescent="0.25">
      <c r="A1964" s="340" t="s">
        <v>958</v>
      </c>
      <c r="B1964" s="340" t="s">
        <v>959</v>
      </c>
      <c r="C1964" s="340" t="s">
        <v>9490</v>
      </c>
      <c r="D1964" s="340" t="s">
        <v>1511</v>
      </c>
      <c r="E1964" s="340">
        <f>VLOOKUP(A1964,Arkusz1!A:C,3,FALSE)</f>
        <v>7.25</v>
      </c>
      <c r="F1964" s="340" t="s">
        <v>124</v>
      </c>
    </row>
    <row r="1965" spans="1:6" ht="15" x14ac:dyDescent="0.25">
      <c r="A1965" s="340" t="s">
        <v>960</v>
      </c>
      <c r="B1965" s="340" t="s">
        <v>961</v>
      </c>
      <c r="C1965" s="340" t="s">
        <v>9491</v>
      </c>
      <c r="D1965" s="340" t="s">
        <v>1511</v>
      </c>
      <c r="E1965" s="340">
        <f>VLOOKUP(A1965,Arkusz1!A:C,3,FALSE)</f>
        <v>7.25</v>
      </c>
      <c r="F1965" s="340" t="s">
        <v>124</v>
      </c>
    </row>
    <row r="1966" spans="1:6" ht="15" x14ac:dyDescent="0.25">
      <c r="A1966" s="340" t="s">
        <v>962</v>
      </c>
      <c r="B1966" s="340" t="s">
        <v>963</v>
      </c>
      <c r="C1966" s="340" t="s">
        <v>9492</v>
      </c>
      <c r="D1966" s="340" t="s">
        <v>1511</v>
      </c>
      <c r="E1966" s="340">
        <f>VLOOKUP(A1966,Arkusz1!A:C,3,FALSE)</f>
        <v>7.5</v>
      </c>
      <c r="F1966" s="340" t="s">
        <v>124</v>
      </c>
    </row>
    <row r="1967" spans="1:6" ht="15" x14ac:dyDescent="0.25">
      <c r="A1967" s="340" t="s">
        <v>964</v>
      </c>
      <c r="B1967" s="340" t="s">
        <v>965</v>
      </c>
      <c r="C1967" s="340" t="s">
        <v>9493</v>
      </c>
      <c r="D1967" s="340" t="s">
        <v>1511</v>
      </c>
      <c r="E1967" s="340">
        <f>VLOOKUP(A1967,Arkusz1!A:C,3,FALSE)</f>
        <v>7.25</v>
      </c>
      <c r="F1967" s="340" t="s">
        <v>124</v>
      </c>
    </row>
    <row r="1968" spans="1:6" ht="15" x14ac:dyDescent="0.25">
      <c r="A1968" s="340" t="s">
        <v>966</v>
      </c>
      <c r="B1968" s="340" t="s">
        <v>967</v>
      </c>
      <c r="C1968" s="340" t="s">
        <v>9494</v>
      </c>
      <c r="D1968" s="340" t="s">
        <v>1511</v>
      </c>
      <c r="E1968" s="340">
        <f>VLOOKUP(A1968,Arkusz1!A:C,3,FALSE)</f>
        <v>7.25</v>
      </c>
      <c r="F1968" s="340" t="s">
        <v>124</v>
      </c>
    </row>
    <row r="1969" spans="1:6" ht="15" x14ac:dyDescent="0.25">
      <c r="A1969" s="340" t="s">
        <v>968</v>
      </c>
      <c r="B1969" s="340" t="s">
        <v>969</v>
      </c>
      <c r="C1969" s="340" t="s">
        <v>9495</v>
      </c>
      <c r="D1969" s="340" t="s">
        <v>1511</v>
      </c>
      <c r="E1969" s="340">
        <f>VLOOKUP(A1969,Arkusz1!A:C,3,FALSE)</f>
        <v>8.26</v>
      </c>
      <c r="F1969" s="340" t="s">
        <v>124</v>
      </c>
    </row>
    <row r="1970" spans="1:6" ht="15" x14ac:dyDescent="0.25">
      <c r="A1970" s="340" t="s">
        <v>970</v>
      </c>
      <c r="B1970" s="340" t="s">
        <v>971</v>
      </c>
      <c r="C1970" s="340" t="s">
        <v>9496</v>
      </c>
      <c r="D1970" s="340" t="s">
        <v>1511</v>
      </c>
      <c r="E1970" s="340">
        <f>VLOOKUP(A1970,Arkusz1!A:C,3,FALSE)</f>
        <v>8.26</v>
      </c>
      <c r="F1970" s="340" t="s">
        <v>124</v>
      </c>
    </row>
    <row r="1971" spans="1:6" ht="15" x14ac:dyDescent="0.25">
      <c r="A1971" s="340" t="s">
        <v>972</v>
      </c>
      <c r="B1971" s="340" t="s">
        <v>973</v>
      </c>
      <c r="C1971" s="340" t="s">
        <v>9497</v>
      </c>
      <c r="D1971" s="340" t="s">
        <v>1511</v>
      </c>
      <c r="E1971" s="340">
        <f>VLOOKUP(A1971,Arkusz1!A:C,3,FALSE)</f>
        <v>8.26</v>
      </c>
      <c r="F1971" s="340" t="s">
        <v>124</v>
      </c>
    </row>
    <row r="1972" spans="1:6" ht="15" x14ac:dyDescent="0.25">
      <c r="A1972" s="340" t="s">
        <v>974</v>
      </c>
      <c r="B1972" s="340" t="s">
        <v>975</v>
      </c>
      <c r="C1972" s="340" t="s">
        <v>9498</v>
      </c>
      <c r="D1972" s="340"/>
      <c r="E1972" s="340">
        <f>VLOOKUP(A1972,Arkusz1!A:C,3,FALSE)</f>
        <v>8.43</v>
      </c>
      <c r="F1972" s="340" t="s">
        <v>124</v>
      </c>
    </row>
    <row r="1973" spans="1:6" ht="15" x14ac:dyDescent="0.25">
      <c r="A1973" s="340" t="s">
        <v>978</v>
      </c>
      <c r="B1973" s="340" t="s">
        <v>977</v>
      </c>
      <c r="C1973" s="340" t="s">
        <v>979</v>
      </c>
      <c r="D1973" s="340" t="s">
        <v>1511</v>
      </c>
      <c r="E1973" s="340">
        <f>VLOOKUP(A1973,Arkusz1!A:C,3,FALSE)</f>
        <v>10.7</v>
      </c>
      <c r="F1973" s="340" t="s">
        <v>124</v>
      </c>
    </row>
    <row r="1974" spans="1:6" ht="15" x14ac:dyDescent="0.25">
      <c r="A1974" s="340" t="s">
        <v>976</v>
      </c>
      <c r="B1974" s="340" t="s">
        <v>977</v>
      </c>
      <c r="C1974" s="340" t="s">
        <v>9499</v>
      </c>
      <c r="D1974" s="340" t="s">
        <v>1511</v>
      </c>
      <c r="E1974" s="340">
        <f>VLOOKUP(A1974,Arkusz1!A:C,3,FALSE)</f>
        <v>8.26</v>
      </c>
      <c r="F1974" s="340" t="s">
        <v>124</v>
      </c>
    </row>
    <row r="1975" spans="1:6" ht="15" x14ac:dyDescent="0.25">
      <c r="A1975" s="340" t="s">
        <v>980</v>
      </c>
      <c r="B1975" s="340" t="s">
        <v>981</v>
      </c>
      <c r="C1975" s="340" t="s">
        <v>9500</v>
      </c>
      <c r="D1975" s="340" t="s">
        <v>1511</v>
      </c>
      <c r="E1975" s="340">
        <f>VLOOKUP(A1975,Arkusz1!A:C,3,FALSE)</f>
        <v>8.26</v>
      </c>
      <c r="F1975" s="340" t="s">
        <v>124</v>
      </c>
    </row>
    <row r="1976" spans="1:6" ht="15" x14ac:dyDescent="0.25">
      <c r="A1976" s="340" t="s">
        <v>982</v>
      </c>
      <c r="B1976" s="340" t="s">
        <v>983</v>
      </c>
      <c r="C1976" s="340" t="s">
        <v>9501</v>
      </c>
      <c r="D1976" s="340" t="s">
        <v>1511</v>
      </c>
      <c r="E1976" s="340">
        <f>VLOOKUP(A1976,Arkusz1!A:C,3,FALSE)</f>
        <v>11.98</v>
      </c>
      <c r="F1976" s="340" t="s">
        <v>124</v>
      </c>
    </row>
    <row r="1977" spans="1:6" ht="15" x14ac:dyDescent="0.25">
      <c r="A1977" s="340" t="s">
        <v>984</v>
      </c>
      <c r="B1977" s="340" t="s">
        <v>985</v>
      </c>
      <c r="C1977" s="340" t="s">
        <v>9502</v>
      </c>
      <c r="D1977" s="340" t="s">
        <v>1511</v>
      </c>
      <c r="E1977" s="340">
        <f>VLOOKUP(A1977,Arkusz1!A:C,3,FALSE)</f>
        <v>12.07</v>
      </c>
      <c r="F1977" s="340" t="s">
        <v>124</v>
      </c>
    </row>
    <row r="1978" spans="1:6" ht="15" x14ac:dyDescent="0.25">
      <c r="A1978" s="340" t="s">
        <v>986</v>
      </c>
      <c r="B1978" s="340" t="s">
        <v>987</v>
      </c>
      <c r="C1978" s="340" t="s">
        <v>9503</v>
      </c>
      <c r="D1978" s="340" t="s">
        <v>1511</v>
      </c>
      <c r="E1978" s="340">
        <f>VLOOKUP(A1978,Arkusz1!A:C,3,FALSE)</f>
        <v>11.98</v>
      </c>
      <c r="F1978" s="340" t="s">
        <v>124</v>
      </c>
    </row>
    <row r="1979" spans="1:6" ht="15" x14ac:dyDescent="0.25">
      <c r="A1979" s="340" t="s">
        <v>988</v>
      </c>
      <c r="B1979" s="340" t="s">
        <v>989</v>
      </c>
      <c r="C1979" s="340" t="s">
        <v>9504</v>
      </c>
      <c r="D1979" s="340" t="s">
        <v>1511</v>
      </c>
      <c r="E1979" s="340">
        <f>VLOOKUP(A1979,Arkusz1!A:C,3,FALSE)</f>
        <v>12.29</v>
      </c>
      <c r="F1979" s="340" t="s">
        <v>124</v>
      </c>
    </row>
    <row r="1980" spans="1:6" ht="15" x14ac:dyDescent="0.25">
      <c r="A1980" s="340" t="s">
        <v>990</v>
      </c>
      <c r="B1980" s="340" t="s">
        <v>991</v>
      </c>
      <c r="C1980" s="340" t="s">
        <v>9505</v>
      </c>
      <c r="D1980" s="340" t="s">
        <v>1511</v>
      </c>
      <c r="E1980" s="340">
        <f>VLOOKUP(A1980,Arkusz1!A:C,3,FALSE)</f>
        <v>11.98</v>
      </c>
      <c r="F1980" s="340" t="s">
        <v>124</v>
      </c>
    </row>
    <row r="1981" spans="1:6" ht="15" x14ac:dyDescent="0.25">
      <c r="A1981" s="340" t="s">
        <v>992</v>
      </c>
      <c r="B1981" s="340" t="s">
        <v>993</v>
      </c>
      <c r="C1981" s="340" t="s">
        <v>9506</v>
      </c>
      <c r="D1981" s="340" t="s">
        <v>1511</v>
      </c>
      <c r="E1981" s="340">
        <f>VLOOKUP(A1981,Arkusz1!A:C,3,FALSE)</f>
        <v>11.98</v>
      </c>
      <c r="F1981" s="340" t="s">
        <v>124</v>
      </c>
    </row>
    <row r="1982" spans="1:6" ht="15" x14ac:dyDescent="0.25">
      <c r="A1982" s="340" t="s">
        <v>994</v>
      </c>
      <c r="B1982" s="340" t="s">
        <v>995</v>
      </c>
      <c r="C1982" s="340" t="s">
        <v>9507</v>
      </c>
      <c r="D1982" s="340" t="s">
        <v>1511</v>
      </c>
      <c r="E1982" s="340">
        <f>VLOOKUP(A1982,Arkusz1!A:C,3,FALSE)</f>
        <v>43.68</v>
      </c>
      <c r="F1982" s="340" t="s">
        <v>124</v>
      </c>
    </row>
    <row r="1983" spans="1:6" ht="15" x14ac:dyDescent="0.25">
      <c r="A1983" s="340" t="s">
        <v>996</v>
      </c>
      <c r="B1983" s="340" t="s">
        <v>997</v>
      </c>
      <c r="C1983" s="340" t="s">
        <v>998</v>
      </c>
      <c r="D1983" s="340"/>
      <c r="E1983" s="340" t="e">
        <f>VLOOKUP(A1983,Arkusz1!A:C,3,FALSE)</f>
        <v>#N/A</v>
      </c>
      <c r="F1983" s="340" t="s">
        <v>124</v>
      </c>
    </row>
    <row r="1984" spans="1:6" ht="15" x14ac:dyDescent="0.25">
      <c r="A1984" s="340" t="s">
        <v>1651</v>
      </c>
      <c r="B1984" s="340" t="s">
        <v>3543</v>
      </c>
      <c r="C1984" s="340" t="s">
        <v>9508</v>
      </c>
      <c r="D1984" s="340"/>
      <c r="E1984" s="340">
        <f>VLOOKUP(A1984,Arkusz1!A:C,3,FALSE)</f>
        <v>0</v>
      </c>
      <c r="F1984" s="340" t="s">
        <v>124</v>
      </c>
    </row>
    <row r="1985" spans="1:6" ht="15" x14ac:dyDescent="0.25">
      <c r="A1985" s="340" t="s">
        <v>999</v>
      </c>
      <c r="B1985" s="340" t="s">
        <v>1000</v>
      </c>
      <c r="C1985" s="340" t="s">
        <v>9509</v>
      </c>
      <c r="D1985" s="340"/>
      <c r="E1985" s="340">
        <f>VLOOKUP(A1985,Arkusz1!A:C,3,FALSE)</f>
        <v>63.92</v>
      </c>
      <c r="F1985" s="340" t="s">
        <v>124</v>
      </c>
    </row>
    <row r="1986" spans="1:6" ht="15" x14ac:dyDescent="0.25">
      <c r="A1986" s="340" t="s">
        <v>1001</v>
      </c>
      <c r="B1986" s="340" t="s">
        <v>1002</v>
      </c>
      <c r="C1986" s="340" t="s">
        <v>1003</v>
      </c>
      <c r="D1986" s="340" t="s">
        <v>1511</v>
      </c>
      <c r="E1986" s="340" t="e">
        <f>VLOOKUP(A1986,Arkusz1!A:C,3,FALSE)</f>
        <v>#N/A</v>
      </c>
      <c r="F1986" s="340" t="s">
        <v>124</v>
      </c>
    </row>
    <row r="1987" spans="1:6" ht="15" x14ac:dyDescent="0.25">
      <c r="A1987" s="340" t="s">
        <v>1652</v>
      </c>
      <c r="B1987" s="340" t="s">
        <v>3544</v>
      </c>
      <c r="C1987" s="340" t="s">
        <v>9510</v>
      </c>
      <c r="D1987" s="340"/>
      <c r="E1987" s="340">
        <f>VLOOKUP(A1987,Arkusz1!A:C,3,FALSE)</f>
        <v>0</v>
      </c>
      <c r="F1987" s="340" t="s">
        <v>124</v>
      </c>
    </row>
    <row r="1988" spans="1:6" ht="15" x14ac:dyDescent="0.25">
      <c r="A1988" s="340" t="s">
        <v>1004</v>
      </c>
      <c r="B1988" s="340" t="s">
        <v>1005</v>
      </c>
      <c r="C1988" s="340" t="s">
        <v>9511</v>
      </c>
      <c r="D1988" s="340" t="s">
        <v>1511</v>
      </c>
      <c r="E1988" s="340">
        <f>VLOOKUP(A1988,Arkusz1!A:C,3,FALSE)</f>
        <v>10.02</v>
      </c>
      <c r="F1988" s="340" t="s">
        <v>124</v>
      </c>
    </row>
    <row r="1989" spans="1:6" ht="15" x14ac:dyDescent="0.25">
      <c r="A1989" s="340" t="s">
        <v>1006</v>
      </c>
      <c r="B1989" s="340" t="s">
        <v>1007</v>
      </c>
      <c r="C1989" s="340" t="s">
        <v>9512</v>
      </c>
      <c r="D1989" s="340" t="s">
        <v>1511</v>
      </c>
      <c r="E1989" s="340">
        <f>VLOOKUP(A1989,Arkusz1!A:C,3,FALSE)</f>
        <v>10.02</v>
      </c>
      <c r="F1989" s="340" t="s">
        <v>124</v>
      </c>
    </row>
    <row r="1990" spans="1:6" ht="15" x14ac:dyDescent="0.25">
      <c r="A1990" s="340" t="s">
        <v>1008</v>
      </c>
      <c r="B1990" s="340" t="s">
        <v>1009</v>
      </c>
      <c r="C1990" s="340" t="s">
        <v>9513</v>
      </c>
      <c r="D1990" s="340" t="s">
        <v>1511</v>
      </c>
      <c r="E1990" s="340">
        <f>VLOOKUP(A1990,Arkusz1!A:C,3,FALSE)</f>
        <v>10.02</v>
      </c>
      <c r="F1990" s="340" t="s">
        <v>124</v>
      </c>
    </row>
    <row r="1991" spans="1:6" ht="15" x14ac:dyDescent="0.25">
      <c r="A1991" s="340" t="s">
        <v>1010</v>
      </c>
      <c r="B1991" s="340" t="s">
        <v>1011</v>
      </c>
      <c r="C1991" s="340" t="s">
        <v>8827</v>
      </c>
      <c r="D1991" s="340" t="s">
        <v>1511</v>
      </c>
      <c r="E1991" s="340">
        <f>VLOOKUP(A1991,Arkusz1!A:C,3,FALSE)</f>
        <v>10.25</v>
      </c>
      <c r="F1991" s="340" t="s">
        <v>124</v>
      </c>
    </row>
    <row r="1992" spans="1:6" ht="15" x14ac:dyDescent="0.25">
      <c r="A1992" s="340" t="s">
        <v>1012</v>
      </c>
      <c r="B1992" s="340" t="s">
        <v>1013</v>
      </c>
      <c r="C1992" s="340" t="s">
        <v>9514</v>
      </c>
      <c r="D1992" s="340" t="s">
        <v>1511</v>
      </c>
      <c r="E1992" s="340">
        <f>VLOOKUP(A1992,Arkusz1!A:C,3,FALSE)</f>
        <v>10.02</v>
      </c>
      <c r="F1992" s="340" t="s">
        <v>124</v>
      </c>
    </row>
    <row r="1993" spans="1:6" ht="15" x14ac:dyDescent="0.25">
      <c r="A1993" s="340" t="s">
        <v>1014</v>
      </c>
      <c r="B1993" s="340" t="s">
        <v>1015</v>
      </c>
      <c r="C1993" s="340" t="s">
        <v>9515</v>
      </c>
      <c r="D1993" s="340" t="s">
        <v>1511</v>
      </c>
      <c r="E1993" s="340">
        <f>VLOOKUP(A1993,Arkusz1!A:C,3,FALSE)</f>
        <v>10.02</v>
      </c>
      <c r="F1993" s="340" t="s">
        <v>124</v>
      </c>
    </row>
    <row r="1994" spans="1:6" ht="15" x14ac:dyDescent="0.25">
      <c r="A1994" s="340" t="s">
        <v>1016</v>
      </c>
      <c r="B1994" s="340" t="s">
        <v>1017</v>
      </c>
      <c r="C1994" s="340" t="s">
        <v>1018</v>
      </c>
      <c r="D1994" s="340" t="s">
        <v>1511</v>
      </c>
      <c r="E1994" s="340" t="e">
        <f>VLOOKUP(A1994,Arkusz1!A:C,3,FALSE)</f>
        <v>#N/A</v>
      </c>
      <c r="F1994" s="340" t="s">
        <v>124</v>
      </c>
    </row>
    <row r="1995" spans="1:6" ht="15" x14ac:dyDescent="0.25">
      <c r="A1995" s="340" t="s">
        <v>3545</v>
      </c>
      <c r="B1995" s="340" t="s">
        <v>3546</v>
      </c>
      <c r="C1995" s="340" t="s">
        <v>9516</v>
      </c>
      <c r="D1995" s="340"/>
      <c r="E1995" s="340">
        <f>VLOOKUP(A1995,Arkusz1!A:C,3,FALSE)</f>
        <v>0</v>
      </c>
      <c r="F1995" s="340" t="s">
        <v>124</v>
      </c>
    </row>
    <row r="1996" spans="1:6" ht="15" x14ac:dyDescent="0.25">
      <c r="A1996" s="340" t="s">
        <v>1019</v>
      </c>
      <c r="B1996" s="340" t="s">
        <v>1020</v>
      </c>
      <c r="C1996" s="340" t="s">
        <v>9517</v>
      </c>
      <c r="D1996" s="340"/>
      <c r="E1996" s="340">
        <f>VLOOKUP(A1996,Arkusz1!A:C,3,FALSE)</f>
        <v>13.75</v>
      </c>
      <c r="F1996" s="340" t="s">
        <v>124</v>
      </c>
    </row>
    <row r="1997" spans="1:6" ht="15" x14ac:dyDescent="0.25">
      <c r="A1997" s="340" t="s">
        <v>1021</v>
      </c>
      <c r="B1997" s="340" t="s">
        <v>1022</v>
      </c>
      <c r="C1997" s="340" t="s">
        <v>9518</v>
      </c>
      <c r="D1997" s="340" t="s">
        <v>1511</v>
      </c>
      <c r="E1997" s="340">
        <f>VLOOKUP(A1997,Arkusz1!A:C,3,FALSE)</f>
        <v>13.75</v>
      </c>
      <c r="F1997" s="340" t="s">
        <v>124</v>
      </c>
    </row>
    <row r="1998" spans="1:6" ht="15" x14ac:dyDescent="0.25">
      <c r="A1998" s="340" t="s">
        <v>1023</v>
      </c>
      <c r="B1998" s="340" t="s">
        <v>1024</v>
      </c>
      <c r="C1998" s="340" t="s">
        <v>9519</v>
      </c>
      <c r="D1998" s="340" t="s">
        <v>1511</v>
      </c>
      <c r="E1998" s="340">
        <f>VLOOKUP(A1998,Arkusz1!A:C,3,FALSE)</f>
        <v>13.75</v>
      </c>
      <c r="F1998" s="340" t="s">
        <v>124</v>
      </c>
    </row>
    <row r="1999" spans="1:6" ht="15" x14ac:dyDescent="0.25">
      <c r="A1999" s="340" t="s">
        <v>1025</v>
      </c>
      <c r="B1999" s="340" t="s">
        <v>1026</v>
      </c>
      <c r="C1999" s="340" t="s">
        <v>8829</v>
      </c>
      <c r="D1999" s="340"/>
      <c r="E1999" s="340">
        <f>VLOOKUP(A1999,Arkusz1!A:C,3,FALSE)</f>
        <v>13.52</v>
      </c>
      <c r="F1999" s="340" t="s">
        <v>124</v>
      </c>
    </row>
    <row r="2000" spans="1:6" ht="15" x14ac:dyDescent="0.25">
      <c r="A2000" s="340" t="s">
        <v>1027</v>
      </c>
      <c r="B2000" s="340" t="s">
        <v>1028</v>
      </c>
      <c r="C2000" s="340" t="s">
        <v>9520</v>
      </c>
      <c r="D2000" s="340" t="s">
        <v>1511</v>
      </c>
      <c r="E2000" s="340">
        <f>VLOOKUP(A2000,Arkusz1!A:C,3,FALSE)</f>
        <v>13.75</v>
      </c>
      <c r="F2000" s="340" t="s">
        <v>124</v>
      </c>
    </row>
    <row r="2001" spans="1:6" ht="15" x14ac:dyDescent="0.25">
      <c r="A2001" s="340" t="s">
        <v>1029</v>
      </c>
      <c r="B2001" s="340" t="s">
        <v>1030</v>
      </c>
      <c r="C2001" s="340" t="s">
        <v>9521</v>
      </c>
      <c r="D2001" s="340" t="s">
        <v>1511</v>
      </c>
      <c r="E2001" s="340">
        <f>VLOOKUP(A2001,Arkusz1!A:C,3,FALSE)</f>
        <v>13.75</v>
      </c>
      <c r="F2001" s="340" t="s">
        <v>124</v>
      </c>
    </row>
    <row r="2002" spans="1:6" ht="15" x14ac:dyDescent="0.25">
      <c r="A2002" s="340" t="s">
        <v>7509</v>
      </c>
      <c r="B2002" s="340" t="s">
        <v>7508</v>
      </c>
      <c r="C2002" s="340" t="s">
        <v>7508</v>
      </c>
      <c r="D2002" s="340"/>
      <c r="E2002" s="340">
        <f>VLOOKUP(A2002,Arkusz1!A:C,3,FALSE)</f>
        <v>0</v>
      </c>
      <c r="F2002" s="340"/>
    </row>
    <row r="2003" spans="1:6" ht="15" x14ac:dyDescent="0.25">
      <c r="A2003" s="340" t="s">
        <v>6704</v>
      </c>
      <c r="B2003" s="340" t="s">
        <v>6705</v>
      </c>
      <c r="C2003" s="340" t="s">
        <v>6705</v>
      </c>
      <c r="D2003" s="340"/>
      <c r="E2003" s="340">
        <f>VLOOKUP(A2003,Arkusz1!A:C,3,FALSE)</f>
        <v>224</v>
      </c>
      <c r="F2003" s="340" t="s">
        <v>124</v>
      </c>
    </row>
    <row r="2004" spans="1:6" ht="15" x14ac:dyDescent="0.25">
      <c r="A2004" s="340" t="s">
        <v>1031</v>
      </c>
      <c r="B2004" s="340" t="s">
        <v>1032</v>
      </c>
      <c r="C2004" s="340" t="s">
        <v>9522</v>
      </c>
      <c r="D2004" s="340"/>
      <c r="E2004" s="340">
        <f>VLOOKUP(A2004,Arkusz1!A:C,3,FALSE)</f>
        <v>17.39</v>
      </c>
      <c r="F2004" s="340" t="s">
        <v>124</v>
      </c>
    </row>
    <row r="2005" spans="1:6" ht="15" x14ac:dyDescent="0.25">
      <c r="A2005" s="340" t="s">
        <v>1033</v>
      </c>
      <c r="B2005" s="340" t="s">
        <v>1034</v>
      </c>
      <c r="C2005" s="340" t="s">
        <v>9523</v>
      </c>
      <c r="D2005" s="340" t="s">
        <v>1511</v>
      </c>
      <c r="E2005" s="340">
        <f>VLOOKUP(A2005,Arkusz1!A:C,3,FALSE)</f>
        <v>17.39</v>
      </c>
      <c r="F2005" s="340" t="s">
        <v>124</v>
      </c>
    </row>
    <row r="2006" spans="1:6" ht="15" x14ac:dyDescent="0.25">
      <c r="A2006" s="340" t="s">
        <v>1035</v>
      </c>
      <c r="B2006" s="340" t="s">
        <v>1036</v>
      </c>
      <c r="C2006" s="340" t="s">
        <v>9524</v>
      </c>
      <c r="D2006" s="340"/>
      <c r="E2006" s="340">
        <f>VLOOKUP(A2006,Arkusz1!A:C,3,FALSE)</f>
        <v>17.39</v>
      </c>
      <c r="F2006" s="340" t="s">
        <v>124</v>
      </c>
    </row>
    <row r="2007" spans="1:6" ht="15" x14ac:dyDescent="0.25">
      <c r="A2007" s="340" t="s">
        <v>1037</v>
      </c>
      <c r="B2007" s="340" t="s">
        <v>1038</v>
      </c>
      <c r="C2007" s="340" t="s">
        <v>8831</v>
      </c>
      <c r="D2007" s="340"/>
      <c r="E2007" s="340">
        <f>VLOOKUP(A2007,Arkusz1!A:C,3,FALSE)</f>
        <v>17.64</v>
      </c>
      <c r="F2007" s="340" t="s">
        <v>124</v>
      </c>
    </row>
    <row r="2008" spans="1:6" ht="15" x14ac:dyDescent="0.25">
      <c r="A2008" s="340" t="s">
        <v>1039</v>
      </c>
      <c r="B2008" s="340" t="s">
        <v>1040</v>
      </c>
      <c r="C2008" s="340" t="s">
        <v>9525</v>
      </c>
      <c r="D2008" s="340" t="s">
        <v>1511</v>
      </c>
      <c r="E2008" s="340">
        <f>VLOOKUP(A2008,Arkusz1!A:C,3,FALSE)</f>
        <v>17.39</v>
      </c>
      <c r="F2008" s="340" t="s">
        <v>124</v>
      </c>
    </row>
    <row r="2009" spans="1:6" ht="15" x14ac:dyDescent="0.25">
      <c r="A2009" s="340" t="s">
        <v>1041</v>
      </c>
      <c r="B2009" s="340" t="s">
        <v>1042</v>
      </c>
      <c r="C2009" s="340" t="s">
        <v>9526</v>
      </c>
      <c r="D2009" s="340" t="s">
        <v>1511</v>
      </c>
      <c r="E2009" s="340">
        <f>VLOOKUP(A2009,Arkusz1!A:C,3,FALSE)</f>
        <v>17.39</v>
      </c>
      <c r="F2009" s="340" t="s">
        <v>124</v>
      </c>
    </row>
    <row r="2010" spans="1:6" ht="15" x14ac:dyDescent="0.25">
      <c r="A2010" s="340" t="s">
        <v>1043</v>
      </c>
      <c r="B2010" s="340" t="s">
        <v>1044</v>
      </c>
      <c r="C2010" s="340" t="s">
        <v>9527</v>
      </c>
      <c r="D2010" s="340" t="s">
        <v>1511</v>
      </c>
      <c r="E2010" s="340">
        <f>VLOOKUP(A2010,Arkusz1!A:C,3,FALSE)</f>
        <v>27.02</v>
      </c>
      <c r="F2010" s="340" t="s">
        <v>124</v>
      </c>
    </row>
    <row r="2011" spans="1:6" ht="15" x14ac:dyDescent="0.25">
      <c r="A2011" s="340" t="s">
        <v>1045</v>
      </c>
      <c r="B2011" s="340" t="s">
        <v>1046</v>
      </c>
      <c r="C2011" s="340" t="s">
        <v>9528</v>
      </c>
      <c r="D2011" s="340" t="s">
        <v>1511</v>
      </c>
      <c r="E2011" s="340">
        <f>VLOOKUP(A2011,Arkusz1!A:C,3,FALSE)</f>
        <v>25.37</v>
      </c>
      <c r="F2011" s="340" t="s">
        <v>124</v>
      </c>
    </row>
    <row r="2012" spans="1:6" ht="15" x14ac:dyDescent="0.25">
      <c r="A2012" s="340" t="s">
        <v>1047</v>
      </c>
      <c r="B2012" s="340" t="s">
        <v>1048</v>
      </c>
      <c r="C2012" s="340" t="s">
        <v>9529</v>
      </c>
      <c r="D2012" s="340" t="s">
        <v>1511</v>
      </c>
      <c r="E2012" s="340">
        <f>VLOOKUP(A2012,Arkusz1!A:C,3,FALSE)</f>
        <v>24.53</v>
      </c>
      <c r="F2012" s="340" t="s">
        <v>124</v>
      </c>
    </row>
    <row r="2013" spans="1:6" ht="15" x14ac:dyDescent="0.25">
      <c r="A2013" s="340" t="s">
        <v>1049</v>
      </c>
      <c r="B2013" s="340" t="s">
        <v>1050</v>
      </c>
      <c r="C2013" s="340" t="s">
        <v>9530</v>
      </c>
      <c r="D2013" s="340" t="s">
        <v>1511</v>
      </c>
      <c r="E2013" s="340">
        <f>VLOOKUP(A2013,Arkusz1!A:C,3,FALSE)</f>
        <v>25.7</v>
      </c>
      <c r="F2013" s="340" t="s">
        <v>124</v>
      </c>
    </row>
    <row r="2014" spans="1:6" ht="15" x14ac:dyDescent="0.25">
      <c r="A2014" s="340" t="s">
        <v>1051</v>
      </c>
      <c r="B2014" s="340" t="s">
        <v>1052</v>
      </c>
      <c r="C2014" s="340" t="s">
        <v>9531</v>
      </c>
      <c r="D2014" s="340" t="s">
        <v>1511</v>
      </c>
      <c r="E2014" s="340">
        <f>VLOOKUP(A2014,Arkusz1!A:C,3,FALSE)</f>
        <v>25.12</v>
      </c>
      <c r="F2014" s="340" t="s">
        <v>124</v>
      </c>
    </row>
    <row r="2015" spans="1:6" ht="15" x14ac:dyDescent="0.25">
      <c r="A2015" s="340" t="s">
        <v>1053</v>
      </c>
      <c r="B2015" s="340" t="s">
        <v>1054</v>
      </c>
      <c r="C2015" s="340" t="s">
        <v>9532</v>
      </c>
      <c r="D2015" s="340" t="s">
        <v>1511</v>
      </c>
      <c r="E2015" s="340">
        <f>VLOOKUP(A2015,Arkusz1!A:C,3,FALSE)</f>
        <v>24.64</v>
      </c>
      <c r="F2015" s="340" t="s">
        <v>124</v>
      </c>
    </row>
    <row r="2016" spans="1:6" ht="15" x14ac:dyDescent="0.25">
      <c r="A2016" s="340" t="s">
        <v>1055</v>
      </c>
      <c r="B2016" s="340" t="s">
        <v>1056</v>
      </c>
      <c r="C2016" s="340" t="s">
        <v>1057</v>
      </c>
      <c r="D2016" s="340" t="s">
        <v>1511</v>
      </c>
      <c r="E2016" s="340">
        <f>VLOOKUP(A2016,Arkusz1!A:C,3,FALSE)</f>
        <v>58.77</v>
      </c>
      <c r="F2016" s="340" t="s">
        <v>124</v>
      </c>
    </row>
    <row r="2017" spans="1:6" ht="15" x14ac:dyDescent="0.25">
      <c r="A2017" s="340" t="s">
        <v>1058</v>
      </c>
      <c r="B2017" s="340" t="s">
        <v>1059</v>
      </c>
      <c r="C2017" s="340" t="s">
        <v>9533</v>
      </c>
      <c r="D2017" s="340" t="s">
        <v>1511</v>
      </c>
      <c r="E2017" s="340">
        <f>VLOOKUP(A2017,Arkusz1!A:C,3,FALSE)</f>
        <v>33.1</v>
      </c>
      <c r="F2017" s="340" t="s">
        <v>124</v>
      </c>
    </row>
    <row r="2018" spans="1:6" ht="15" x14ac:dyDescent="0.25">
      <c r="A2018" s="340" t="s">
        <v>1060</v>
      </c>
      <c r="B2018" s="340" t="s">
        <v>1061</v>
      </c>
      <c r="C2018" s="340" t="s">
        <v>9534</v>
      </c>
      <c r="D2018" s="340" t="s">
        <v>1511</v>
      </c>
      <c r="E2018" s="340">
        <f>VLOOKUP(A2018,Arkusz1!A:C,3,FALSE)</f>
        <v>6.1</v>
      </c>
      <c r="F2018" s="340" t="s">
        <v>124</v>
      </c>
    </row>
    <row r="2019" spans="1:6" ht="15" x14ac:dyDescent="0.25">
      <c r="A2019" s="340" t="s">
        <v>1062</v>
      </c>
      <c r="B2019" s="340" t="s">
        <v>1063</v>
      </c>
      <c r="C2019" s="340" t="s">
        <v>9535</v>
      </c>
      <c r="D2019" s="340" t="s">
        <v>1511</v>
      </c>
      <c r="E2019" s="340">
        <f>VLOOKUP(A2019,Arkusz1!A:C,3,FALSE)</f>
        <v>6.1</v>
      </c>
      <c r="F2019" s="340" t="s">
        <v>124</v>
      </c>
    </row>
    <row r="2020" spans="1:6" ht="15" x14ac:dyDescent="0.25">
      <c r="A2020" s="340" t="s">
        <v>1064</v>
      </c>
      <c r="B2020" s="340" t="s">
        <v>1065</v>
      </c>
      <c r="C2020" s="340" t="s">
        <v>9536</v>
      </c>
      <c r="D2020" s="340" t="s">
        <v>1511</v>
      </c>
      <c r="E2020" s="340">
        <f>VLOOKUP(A2020,Arkusz1!A:C,3,FALSE)</f>
        <v>6.1</v>
      </c>
      <c r="F2020" s="340" t="s">
        <v>124</v>
      </c>
    </row>
    <row r="2021" spans="1:6" ht="15" x14ac:dyDescent="0.25">
      <c r="A2021" s="340" t="s">
        <v>1066</v>
      </c>
      <c r="B2021" s="340" t="s">
        <v>1067</v>
      </c>
      <c r="C2021" s="340" t="s">
        <v>9537</v>
      </c>
      <c r="D2021" s="340" t="s">
        <v>1511</v>
      </c>
      <c r="E2021" s="340">
        <f>VLOOKUP(A2021,Arkusz1!A:C,3,FALSE)</f>
        <v>5.26</v>
      </c>
      <c r="F2021" s="340" t="s">
        <v>124</v>
      </c>
    </row>
    <row r="2022" spans="1:6" ht="15" x14ac:dyDescent="0.25">
      <c r="A2022" s="340" t="s">
        <v>1068</v>
      </c>
      <c r="B2022" s="340" t="s">
        <v>1069</v>
      </c>
      <c r="C2022" s="340" t="s">
        <v>9538</v>
      </c>
      <c r="D2022" s="340" t="s">
        <v>1511</v>
      </c>
      <c r="E2022" s="340">
        <f>VLOOKUP(A2022,Arkusz1!A:C,3,FALSE)</f>
        <v>6.1</v>
      </c>
      <c r="F2022" s="340" t="s">
        <v>124</v>
      </c>
    </row>
    <row r="2023" spans="1:6" ht="15" x14ac:dyDescent="0.25">
      <c r="A2023" s="340" t="s">
        <v>1070</v>
      </c>
      <c r="B2023" s="340" t="s">
        <v>1071</v>
      </c>
      <c r="C2023" s="340" t="s">
        <v>9539</v>
      </c>
      <c r="D2023" s="340" t="s">
        <v>1511</v>
      </c>
      <c r="E2023" s="340">
        <f>VLOOKUP(A2023,Arkusz1!A:C,3,FALSE)</f>
        <v>6.1</v>
      </c>
      <c r="F2023" s="340" t="s">
        <v>124</v>
      </c>
    </row>
    <row r="2024" spans="1:6" ht="15" x14ac:dyDescent="0.25">
      <c r="A2024" s="340" t="s">
        <v>1072</v>
      </c>
      <c r="B2024" s="340" t="s">
        <v>1073</v>
      </c>
      <c r="C2024" s="340" t="s">
        <v>9540</v>
      </c>
      <c r="D2024" s="340" t="s">
        <v>1511</v>
      </c>
      <c r="E2024" s="340">
        <f>VLOOKUP(A2024,Arkusz1!A:C,3,FALSE)</f>
        <v>6.8</v>
      </c>
      <c r="F2024" s="340" t="s">
        <v>124</v>
      </c>
    </row>
    <row r="2025" spans="1:6" ht="15" x14ac:dyDescent="0.25">
      <c r="A2025" s="340" t="s">
        <v>1074</v>
      </c>
      <c r="B2025" s="340" t="s">
        <v>1075</v>
      </c>
      <c r="C2025" s="340" t="s">
        <v>9541</v>
      </c>
      <c r="D2025" s="340" t="s">
        <v>1511</v>
      </c>
      <c r="E2025" s="340">
        <f>VLOOKUP(A2025,Arkusz1!A:C,3,FALSE)</f>
        <v>6.8</v>
      </c>
      <c r="F2025" s="340" t="s">
        <v>124</v>
      </c>
    </row>
    <row r="2026" spans="1:6" ht="15" x14ac:dyDescent="0.25">
      <c r="A2026" s="340" t="s">
        <v>1076</v>
      </c>
      <c r="B2026" s="340" t="s">
        <v>1077</v>
      </c>
      <c r="C2026" s="340" t="s">
        <v>9542</v>
      </c>
      <c r="D2026" s="340" t="s">
        <v>1511</v>
      </c>
      <c r="E2026" s="340">
        <f>VLOOKUP(A2026,Arkusz1!A:C,3,FALSE)</f>
        <v>6.8</v>
      </c>
      <c r="F2026" s="340" t="s">
        <v>124</v>
      </c>
    </row>
    <row r="2027" spans="1:6" ht="15" x14ac:dyDescent="0.25">
      <c r="A2027" s="340" t="s">
        <v>1078</v>
      </c>
      <c r="B2027" s="340" t="s">
        <v>1079</v>
      </c>
      <c r="C2027" s="340" t="s">
        <v>9543</v>
      </c>
      <c r="D2027" s="340" t="s">
        <v>1511</v>
      </c>
      <c r="E2027" s="340">
        <f>VLOOKUP(A2027,Arkusz1!A:C,3,FALSE)</f>
        <v>5.94</v>
      </c>
      <c r="F2027" s="340" t="s">
        <v>124</v>
      </c>
    </row>
    <row r="2028" spans="1:6" ht="15" x14ac:dyDescent="0.25">
      <c r="A2028" s="340" t="s">
        <v>1080</v>
      </c>
      <c r="B2028" s="340" t="s">
        <v>1081</v>
      </c>
      <c r="C2028" s="340" t="s">
        <v>9544</v>
      </c>
      <c r="D2028" s="340"/>
      <c r="E2028" s="340">
        <f>VLOOKUP(A2028,Arkusz1!A:C,3,FALSE)</f>
        <v>6.8</v>
      </c>
      <c r="F2028" s="340" t="s">
        <v>124</v>
      </c>
    </row>
    <row r="2029" spans="1:6" ht="15" x14ac:dyDescent="0.25">
      <c r="A2029" s="340" t="s">
        <v>1082</v>
      </c>
      <c r="B2029" s="340" t="s">
        <v>1083</v>
      </c>
      <c r="C2029" s="340" t="s">
        <v>9545</v>
      </c>
      <c r="D2029" s="340" t="s">
        <v>1511</v>
      </c>
      <c r="E2029" s="340">
        <f>VLOOKUP(A2029,Arkusz1!A:C,3,FALSE)</f>
        <v>6.8</v>
      </c>
      <c r="F2029" s="340" t="s">
        <v>124</v>
      </c>
    </row>
    <row r="2030" spans="1:6" ht="15" x14ac:dyDescent="0.25">
      <c r="A2030" s="340" t="s">
        <v>1084</v>
      </c>
      <c r="B2030" s="340" t="s">
        <v>1085</v>
      </c>
      <c r="C2030" s="340" t="s">
        <v>9546</v>
      </c>
      <c r="D2030" s="340" t="s">
        <v>1511</v>
      </c>
      <c r="E2030" s="340">
        <f>VLOOKUP(A2030,Arkusz1!A:C,3,FALSE)</f>
        <v>10.16</v>
      </c>
      <c r="F2030" s="340" t="s">
        <v>124</v>
      </c>
    </row>
    <row r="2031" spans="1:6" ht="15" x14ac:dyDescent="0.25">
      <c r="A2031" s="340" t="s">
        <v>1086</v>
      </c>
      <c r="B2031" s="340" t="s">
        <v>1087</v>
      </c>
      <c r="C2031" s="340" t="s">
        <v>9547</v>
      </c>
      <c r="D2031" s="340" t="s">
        <v>1511</v>
      </c>
      <c r="E2031" s="340">
        <f>VLOOKUP(A2031,Arkusz1!A:C,3,FALSE)</f>
        <v>10.16</v>
      </c>
      <c r="F2031" s="340" t="s">
        <v>124</v>
      </c>
    </row>
    <row r="2032" spans="1:6" ht="15" x14ac:dyDescent="0.25">
      <c r="A2032" s="340" t="s">
        <v>1088</v>
      </c>
      <c r="B2032" s="340" t="s">
        <v>1089</v>
      </c>
      <c r="C2032" s="340" t="s">
        <v>9548</v>
      </c>
      <c r="D2032" s="340" t="s">
        <v>1511</v>
      </c>
      <c r="E2032" s="340">
        <f>VLOOKUP(A2032,Arkusz1!A:C,3,FALSE)</f>
        <v>10.16</v>
      </c>
      <c r="F2032" s="340" t="s">
        <v>124</v>
      </c>
    </row>
    <row r="2033" spans="1:6" ht="15" x14ac:dyDescent="0.25">
      <c r="A2033" s="340" t="s">
        <v>1090</v>
      </c>
      <c r="B2033" s="340" t="s">
        <v>1091</v>
      </c>
      <c r="C2033" s="340" t="s">
        <v>9549</v>
      </c>
      <c r="D2033" s="340" t="s">
        <v>1511</v>
      </c>
      <c r="E2033" s="340">
        <f>VLOOKUP(A2033,Arkusz1!A:C,3,FALSE)</f>
        <v>8.6</v>
      </c>
      <c r="F2033" s="340" t="s">
        <v>124</v>
      </c>
    </row>
    <row r="2034" spans="1:6" ht="15" x14ac:dyDescent="0.25">
      <c r="A2034" s="340" t="s">
        <v>1092</v>
      </c>
      <c r="B2034" s="340" t="s">
        <v>1093</v>
      </c>
      <c r="C2034" s="340" t="s">
        <v>9550</v>
      </c>
      <c r="D2034" s="340" t="s">
        <v>1511</v>
      </c>
      <c r="E2034" s="340">
        <f>VLOOKUP(A2034,Arkusz1!A:C,3,FALSE)</f>
        <v>10.16</v>
      </c>
      <c r="F2034" s="340" t="s">
        <v>124</v>
      </c>
    </row>
    <row r="2035" spans="1:6" ht="15" x14ac:dyDescent="0.25">
      <c r="A2035" s="340" t="s">
        <v>1094</v>
      </c>
      <c r="B2035" s="340" t="s">
        <v>1095</v>
      </c>
      <c r="C2035" s="340" t="s">
        <v>9551</v>
      </c>
      <c r="D2035" s="340" t="s">
        <v>1511</v>
      </c>
      <c r="E2035" s="340">
        <f>VLOOKUP(A2035,Arkusz1!A:C,3,FALSE)</f>
        <v>10.16</v>
      </c>
      <c r="F2035" s="340" t="s">
        <v>124</v>
      </c>
    </row>
    <row r="2036" spans="1:6" ht="15" x14ac:dyDescent="0.25">
      <c r="A2036" s="340" t="s">
        <v>1096</v>
      </c>
      <c r="B2036" s="340" t="s">
        <v>1097</v>
      </c>
      <c r="C2036" s="340" t="s">
        <v>9552</v>
      </c>
      <c r="D2036" s="340" t="s">
        <v>1511</v>
      </c>
      <c r="E2036" s="340">
        <f>VLOOKUP(A2036,Arkusz1!A:C,3,FALSE)</f>
        <v>36.4</v>
      </c>
      <c r="F2036" s="340" t="s">
        <v>124</v>
      </c>
    </row>
    <row r="2037" spans="1:6" ht="15" x14ac:dyDescent="0.25">
      <c r="A2037" s="340" t="s">
        <v>1098</v>
      </c>
      <c r="B2037" s="340" t="s">
        <v>1099</v>
      </c>
      <c r="C2037" s="340" t="s">
        <v>9553</v>
      </c>
      <c r="D2037" s="340"/>
      <c r="E2037" s="340">
        <f>VLOOKUP(A2037,Arkusz1!A:C,3,FALSE)</f>
        <v>55.13</v>
      </c>
      <c r="F2037" s="340" t="s">
        <v>124</v>
      </c>
    </row>
    <row r="2038" spans="1:6" ht="15" x14ac:dyDescent="0.25">
      <c r="A2038" s="340" t="s">
        <v>1100</v>
      </c>
      <c r="B2038" s="340" t="s">
        <v>1101</v>
      </c>
      <c r="C2038" s="340" t="s">
        <v>9554</v>
      </c>
      <c r="D2038" s="340" t="s">
        <v>1511</v>
      </c>
      <c r="E2038" s="340">
        <f>VLOOKUP(A2038,Arkusz1!A:C,3,FALSE)</f>
        <v>8.3699999999999992</v>
      </c>
      <c r="F2038" s="340" t="s">
        <v>124</v>
      </c>
    </row>
    <row r="2039" spans="1:6" ht="15" x14ac:dyDescent="0.25">
      <c r="A2039" s="340" t="s">
        <v>1102</v>
      </c>
      <c r="B2039" s="340" t="s">
        <v>1103</v>
      </c>
      <c r="C2039" s="340" t="s">
        <v>9555</v>
      </c>
      <c r="D2039" s="340" t="s">
        <v>1511</v>
      </c>
      <c r="E2039" s="340">
        <f>VLOOKUP(A2039,Arkusz1!A:C,3,FALSE)</f>
        <v>8.3699999999999992</v>
      </c>
      <c r="F2039" s="340" t="s">
        <v>124</v>
      </c>
    </row>
    <row r="2040" spans="1:6" ht="15" x14ac:dyDescent="0.25">
      <c r="A2040" s="340" t="s">
        <v>1104</v>
      </c>
      <c r="B2040" s="340" t="s">
        <v>1105</v>
      </c>
      <c r="C2040" s="340" t="s">
        <v>9556</v>
      </c>
      <c r="D2040" s="340" t="s">
        <v>1511</v>
      </c>
      <c r="E2040" s="340">
        <f>VLOOKUP(A2040,Arkusz1!A:C,3,FALSE)</f>
        <v>8.3699999999999992</v>
      </c>
      <c r="F2040" s="340" t="s">
        <v>124</v>
      </c>
    </row>
    <row r="2041" spans="1:6" ht="15" x14ac:dyDescent="0.25">
      <c r="A2041" s="340" t="s">
        <v>1106</v>
      </c>
      <c r="B2041" s="340" t="s">
        <v>1107</v>
      </c>
      <c r="C2041" s="340" t="s">
        <v>8835</v>
      </c>
      <c r="D2041" s="340" t="s">
        <v>1511</v>
      </c>
      <c r="E2041" s="340">
        <f>VLOOKUP(A2041,Arkusz1!A:C,3,FALSE)</f>
        <v>7.17</v>
      </c>
      <c r="F2041" s="340" t="s">
        <v>124</v>
      </c>
    </row>
    <row r="2042" spans="1:6" ht="15" x14ac:dyDescent="0.25">
      <c r="A2042" s="340" t="s">
        <v>1108</v>
      </c>
      <c r="B2042" s="340" t="s">
        <v>1109</v>
      </c>
      <c r="C2042" s="340" t="s">
        <v>9557</v>
      </c>
      <c r="D2042" s="340"/>
      <c r="E2042" s="340">
        <f>VLOOKUP(A2042,Arkusz1!A:C,3,FALSE)</f>
        <v>8.3699999999999992</v>
      </c>
      <c r="F2042" s="340" t="s">
        <v>124</v>
      </c>
    </row>
    <row r="2043" spans="1:6" ht="15" x14ac:dyDescent="0.25">
      <c r="A2043" s="340" t="s">
        <v>1110</v>
      </c>
      <c r="B2043" s="340" t="s">
        <v>1111</v>
      </c>
      <c r="C2043" s="340" t="s">
        <v>9558</v>
      </c>
      <c r="D2043" s="340" t="s">
        <v>1511</v>
      </c>
      <c r="E2043" s="340">
        <f>VLOOKUP(A2043,Arkusz1!A:C,3,FALSE)</f>
        <v>8.3699999999999992</v>
      </c>
      <c r="F2043" s="340" t="s">
        <v>124</v>
      </c>
    </row>
    <row r="2044" spans="1:6" ht="15" x14ac:dyDescent="0.25">
      <c r="A2044" s="340" t="s">
        <v>1112</v>
      </c>
      <c r="B2044" s="340" t="s">
        <v>1113</v>
      </c>
      <c r="C2044" s="340" t="s">
        <v>9559</v>
      </c>
      <c r="D2044" s="340" t="s">
        <v>1511</v>
      </c>
      <c r="E2044" s="340">
        <f>VLOOKUP(A2044,Arkusz1!A:C,3,FALSE)</f>
        <v>11.7</v>
      </c>
      <c r="F2044" s="340" t="s">
        <v>124</v>
      </c>
    </row>
    <row r="2045" spans="1:6" ht="15" x14ac:dyDescent="0.25">
      <c r="A2045" s="340" t="s">
        <v>1114</v>
      </c>
      <c r="B2045" s="340" t="s">
        <v>1115</v>
      </c>
      <c r="C2045" s="340" t="s">
        <v>9560</v>
      </c>
      <c r="D2045" s="340" t="s">
        <v>1511</v>
      </c>
      <c r="E2045" s="340">
        <f>VLOOKUP(A2045,Arkusz1!A:C,3,FALSE)</f>
        <v>11.7</v>
      </c>
      <c r="F2045" s="340" t="s">
        <v>124</v>
      </c>
    </row>
    <row r="2046" spans="1:6" ht="15" x14ac:dyDescent="0.25">
      <c r="A2046" s="340" t="s">
        <v>1116</v>
      </c>
      <c r="B2046" s="340" t="s">
        <v>1117</v>
      </c>
      <c r="C2046" s="340" t="s">
        <v>9561</v>
      </c>
      <c r="D2046" s="340" t="s">
        <v>1511</v>
      </c>
      <c r="E2046" s="340">
        <f>VLOOKUP(A2046,Arkusz1!A:C,3,FALSE)</f>
        <v>11.7</v>
      </c>
      <c r="F2046" s="340" t="s">
        <v>124</v>
      </c>
    </row>
    <row r="2047" spans="1:6" ht="15" x14ac:dyDescent="0.25">
      <c r="A2047" s="340" t="s">
        <v>1118</v>
      </c>
      <c r="B2047" s="340" t="s">
        <v>1119</v>
      </c>
      <c r="C2047" s="340" t="s">
        <v>9562</v>
      </c>
      <c r="D2047" s="340" t="s">
        <v>1511</v>
      </c>
      <c r="E2047" s="340">
        <f>VLOOKUP(A2047,Arkusz1!A:C,3,FALSE)</f>
        <v>10.36</v>
      </c>
      <c r="F2047" s="340" t="s">
        <v>124</v>
      </c>
    </row>
    <row r="2048" spans="1:6" ht="15" x14ac:dyDescent="0.25">
      <c r="A2048" s="340" t="s">
        <v>1120</v>
      </c>
      <c r="B2048" s="340" t="s">
        <v>1121</v>
      </c>
      <c r="C2048" s="340" t="s">
        <v>9563</v>
      </c>
      <c r="D2048" s="340" t="s">
        <v>1511</v>
      </c>
      <c r="E2048" s="340">
        <f>VLOOKUP(A2048,Arkusz1!A:C,3,FALSE)</f>
        <v>11.7</v>
      </c>
      <c r="F2048" s="340" t="s">
        <v>124</v>
      </c>
    </row>
    <row r="2049" spans="1:6" ht="15" x14ac:dyDescent="0.25">
      <c r="A2049" s="340" t="s">
        <v>1122</v>
      </c>
      <c r="B2049" s="340" t="s">
        <v>1123</v>
      </c>
      <c r="C2049" s="340" t="s">
        <v>9564</v>
      </c>
      <c r="D2049" s="340" t="s">
        <v>1511</v>
      </c>
      <c r="E2049" s="340">
        <f>VLOOKUP(A2049,Arkusz1!A:C,3,FALSE)</f>
        <v>11.7</v>
      </c>
      <c r="F2049" s="340" t="s">
        <v>124</v>
      </c>
    </row>
    <row r="2050" spans="1:6" ht="15" x14ac:dyDescent="0.25">
      <c r="A2050" s="340" t="s">
        <v>1124</v>
      </c>
      <c r="B2050" s="340" t="s">
        <v>1125</v>
      </c>
      <c r="C2050" s="340" t="s">
        <v>9565</v>
      </c>
      <c r="D2050" s="340" t="s">
        <v>1511</v>
      </c>
      <c r="E2050" s="340">
        <f>VLOOKUP(A2050,Arkusz1!A:C,3,FALSE)</f>
        <v>15.06</v>
      </c>
      <c r="F2050" s="340" t="s">
        <v>124</v>
      </c>
    </row>
    <row r="2051" spans="1:6" ht="15" x14ac:dyDescent="0.25">
      <c r="A2051" s="340" t="s">
        <v>1126</v>
      </c>
      <c r="B2051" s="340" t="s">
        <v>1127</v>
      </c>
      <c r="C2051" s="340" t="s">
        <v>9566</v>
      </c>
      <c r="D2051" s="340" t="s">
        <v>1511</v>
      </c>
      <c r="E2051" s="340">
        <f>VLOOKUP(A2051,Arkusz1!A:C,3,FALSE)</f>
        <v>15.06</v>
      </c>
      <c r="F2051" s="340" t="s">
        <v>124</v>
      </c>
    </row>
    <row r="2052" spans="1:6" ht="15" x14ac:dyDescent="0.25">
      <c r="A2052" s="340" t="s">
        <v>1128</v>
      </c>
      <c r="B2052" s="340" t="s">
        <v>1129</v>
      </c>
      <c r="C2052" s="340" t="s">
        <v>9567</v>
      </c>
      <c r="D2052" s="340"/>
      <c r="E2052" s="340">
        <f>VLOOKUP(A2052,Arkusz1!A:C,3,FALSE)</f>
        <v>15.06</v>
      </c>
      <c r="F2052" s="340" t="s">
        <v>124</v>
      </c>
    </row>
    <row r="2053" spans="1:6" ht="15" x14ac:dyDescent="0.25">
      <c r="A2053" s="340" t="s">
        <v>1130</v>
      </c>
      <c r="B2053" s="340" t="s">
        <v>1131</v>
      </c>
      <c r="C2053" s="340" t="s">
        <v>9568</v>
      </c>
      <c r="D2053" s="340" t="s">
        <v>1511</v>
      </c>
      <c r="E2053" s="340">
        <f>VLOOKUP(A2053,Arkusz1!A:C,3,FALSE)</f>
        <v>13.19</v>
      </c>
      <c r="F2053" s="340" t="s">
        <v>124</v>
      </c>
    </row>
    <row r="2054" spans="1:6" ht="15" x14ac:dyDescent="0.25">
      <c r="A2054" s="340" t="s">
        <v>1132</v>
      </c>
      <c r="B2054" s="340" t="s">
        <v>1133</v>
      </c>
      <c r="C2054" s="340" t="s">
        <v>9569</v>
      </c>
      <c r="D2054" s="340" t="s">
        <v>1511</v>
      </c>
      <c r="E2054" s="340">
        <f>VLOOKUP(A2054,Arkusz1!A:C,3,FALSE)</f>
        <v>15.06</v>
      </c>
      <c r="F2054" s="340" t="s">
        <v>124</v>
      </c>
    </row>
    <row r="2055" spans="1:6" ht="15" x14ac:dyDescent="0.25">
      <c r="A2055" s="340" t="s">
        <v>1134</v>
      </c>
      <c r="B2055" s="340" t="s">
        <v>1135</v>
      </c>
      <c r="C2055" s="340" t="s">
        <v>9570</v>
      </c>
      <c r="D2055" s="340" t="s">
        <v>1511</v>
      </c>
      <c r="E2055" s="340">
        <f>VLOOKUP(A2055,Arkusz1!A:C,3,FALSE)</f>
        <v>15.06</v>
      </c>
      <c r="F2055" s="340" t="s">
        <v>124</v>
      </c>
    </row>
    <row r="2056" spans="1:6" ht="15" x14ac:dyDescent="0.25">
      <c r="A2056" s="340" t="s">
        <v>1136</v>
      </c>
      <c r="B2056" s="340" t="s">
        <v>1137</v>
      </c>
      <c r="C2056" s="340" t="s">
        <v>9571</v>
      </c>
      <c r="D2056" s="340" t="s">
        <v>1511</v>
      </c>
      <c r="E2056" s="340">
        <f>VLOOKUP(A2056,Arkusz1!A:C,3,FALSE)</f>
        <v>21.28</v>
      </c>
      <c r="F2056" s="340" t="s">
        <v>124</v>
      </c>
    </row>
    <row r="2057" spans="1:6" ht="15" x14ac:dyDescent="0.25">
      <c r="A2057" s="340" t="s">
        <v>1138</v>
      </c>
      <c r="B2057" s="340" t="s">
        <v>1139</v>
      </c>
      <c r="C2057" s="340" t="s">
        <v>9572</v>
      </c>
      <c r="D2057" s="340" t="s">
        <v>1511</v>
      </c>
      <c r="E2057" s="340">
        <f>VLOOKUP(A2057,Arkusz1!A:C,3,FALSE)</f>
        <v>21.28</v>
      </c>
      <c r="F2057" s="340" t="s">
        <v>124</v>
      </c>
    </row>
    <row r="2058" spans="1:6" ht="15" x14ac:dyDescent="0.25">
      <c r="A2058" s="340" t="s">
        <v>1140</v>
      </c>
      <c r="B2058" s="340" t="s">
        <v>1141</v>
      </c>
      <c r="C2058" s="340" t="s">
        <v>9573</v>
      </c>
      <c r="D2058" s="340" t="s">
        <v>1511</v>
      </c>
      <c r="E2058" s="340">
        <f>VLOOKUP(A2058,Arkusz1!A:C,3,FALSE)</f>
        <v>21.28</v>
      </c>
      <c r="F2058" s="340" t="s">
        <v>124</v>
      </c>
    </row>
    <row r="2059" spans="1:6" ht="15" x14ac:dyDescent="0.25">
      <c r="A2059" s="340" t="s">
        <v>1142</v>
      </c>
      <c r="B2059" s="340" t="s">
        <v>1143</v>
      </c>
      <c r="C2059" s="340" t="s">
        <v>9574</v>
      </c>
      <c r="D2059" s="340" t="s">
        <v>1511</v>
      </c>
      <c r="E2059" s="340">
        <f>VLOOKUP(A2059,Arkusz1!A:C,3,FALSE)</f>
        <v>19.600000000000001</v>
      </c>
      <c r="F2059" s="340" t="s">
        <v>124</v>
      </c>
    </row>
    <row r="2060" spans="1:6" ht="15" x14ac:dyDescent="0.25">
      <c r="A2060" s="340" t="s">
        <v>1144</v>
      </c>
      <c r="B2060" s="340" t="s">
        <v>1145</v>
      </c>
      <c r="C2060" s="340" t="s">
        <v>9575</v>
      </c>
      <c r="D2060" s="340" t="s">
        <v>1511</v>
      </c>
      <c r="E2060" s="340">
        <f>VLOOKUP(A2060,Arkusz1!A:C,3,FALSE)</f>
        <v>21.28</v>
      </c>
      <c r="F2060" s="340" t="s">
        <v>124</v>
      </c>
    </row>
    <row r="2061" spans="1:6" ht="15" x14ac:dyDescent="0.25">
      <c r="A2061" s="340" t="s">
        <v>1146</v>
      </c>
      <c r="B2061" s="340" t="s">
        <v>1147</v>
      </c>
      <c r="C2061" s="340" t="s">
        <v>9576</v>
      </c>
      <c r="D2061" s="340" t="s">
        <v>1511</v>
      </c>
      <c r="E2061" s="340">
        <f>VLOOKUP(A2061,Arkusz1!A:C,3,FALSE)</f>
        <v>21.28</v>
      </c>
      <c r="F2061" s="340" t="s">
        <v>124</v>
      </c>
    </row>
    <row r="2062" spans="1:6" ht="15" x14ac:dyDescent="0.25">
      <c r="A2062" s="340" t="s">
        <v>1148</v>
      </c>
      <c r="B2062" s="340" t="s">
        <v>1149</v>
      </c>
      <c r="C2062" s="340" t="s">
        <v>9577</v>
      </c>
      <c r="D2062" s="340" t="s">
        <v>1511</v>
      </c>
      <c r="E2062" s="340">
        <f>VLOOKUP(A2062,Arkusz1!A:C,3,FALSE)</f>
        <v>26.6</v>
      </c>
      <c r="F2062" s="340" t="s">
        <v>124</v>
      </c>
    </row>
    <row r="2063" spans="1:6" ht="15" x14ac:dyDescent="0.25">
      <c r="A2063" s="340" t="s">
        <v>6112</v>
      </c>
      <c r="B2063" s="340" t="s">
        <v>6113</v>
      </c>
      <c r="C2063" s="340" t="s">
        <v>9578</v>
      </c>
      <c r="D2063" s="340" t="s">
        <v>1511</v>
      </c>
      <c r="E2063" s="340">
        <f>VLOOKUP(A2063,Arkusz1!A:C,3,FALSE)</f>
        <v>21.69</v>
      </c>
      <c r="F2063" s="340" t="s">
        <v>499</v>
      </c>
    </row>
    <row r="2064" spans="1:6" ht="15" x14ac:dyDescent="0.25">
      <c r="A2064" s="340" t="s">
        <v>1150</v>
      </c>
      <c r="B2064" s="340" t="s">
        <v>1151</v>
      </c>
      <c r="C2064" s="340" t="s">
        <v>9579</v>
      </c>
      <c r="D2064" s="340" t="s">
        <v>1511</v>
      </c>
      <c r="E2064" s="340">
        <f>VLOOKUP(A2064,Arkusz1!A:C,3,FALSE)</f>
        <v>23.34</v>
      </c>
      <c r="F2064" s="340" t="s">
        <v>499</v>
      </c>
    </row>
    <row r="2065" spans="1:6" ht="15" x14ac:dyDescent="0.25">
      <c r="A2065" s="340" t="s">
        <v>6384</v>
      </c>
      <c r="B2065" s="340" t="s">
        <v>6385</v>
      </c>
      <c r="C2065" s="340" t="s">
        <v>9580</v>
      </c>
      <c r="D2065" s="340" t="s">
        <v>1511</v>
      </c>
      <c r="E2065" s="340">
        <f>VLOOKUP(A2065,Arkusz1!A:C,3,FALSE)</f>
        <v>24.96</v>
      </c>
      <c r="F2065" s="340" t="s">
        <v>499</v>
      </c>
    </row>
    <row r="2066" spans="1:6" ht="15" x14ac:dyDescent="0.25">
      <c r="A2066" s="340" t="s">
        <v>6108</v>
      </c>
      <c r="B2066" s="340" t="s">
        <v>6109</v>
      </c>
      <c r="C2066" s="340" t="s">
        <v>9578</v>
      </c>
      <c r="D2066" s="340"/>
      <c r="E2066" s="340">
        <f>VLOOKUP(A2066,Arkusz1!A:C,3,FALSE)</f>
        <v>48</v>
      </c>
      <c r="F2066" s="340" t="s">
        <v>499</v>
      </c>
    </row>
    <row r="2067" spans="1:6" ht="15" x14ac:dyDescent="0.25">
      <c r="A2067" s="340" t="s">
        <v>7507</v>
      </c>
      <c r="B2067" s="340" t="s">
        <v>1152</v>
      </c>
      <c r="C2067" s="340" t="s">
        <v>1153</v>
      </c>
      <c r="D2067" s="340"/>
      <c r="E2067" s="340" t="e">
        <f>VLOOKUP(A2067,Arkusz1!A:C,3,FALSE)</f>
        <v>#N/A</v>
      </c>
      <c r="F2067" s="340" t="s">
        <v>499</v>
      </c>
    </row>
    <row r="2068" spans="1:6" ht="15" x14ac:dyDescent="0.25">
      <c r="A2068" s="340" t="s">
        <v>6700</v>
      </c>
      <c r="B2068" s="340" t="s">
        <v>7506</v>
      </c>
      <c r="C2068" s="340" t="s">
        <v>7506</v>
      </c>
      <c r="D2068" s="340"/>
      <c r="E2068" s="340">
        <f>VLOOKUP(A2068,Arkusz1!A:C,3,FALSE)</f>
        <v>81.3</v>
      </c>
      <c r="F2068" s="340" t="s">
        <v>499</v>
      </c>
    </row>
    <row r="2069" spans="1:6" ht="15" x14ac:dyDescent="0.25">
      <c r="A2069" s="340" t="s">
        <v>6698</v>
      </c>
      <c r="B2069" s="340" t="s">
        <v>6699</v>
      </c>
      <c r="C2069" s="340" t="s">
        <v>6699</v>
      </c>
      <c r="D2069" s="340"/>
      <c r="E2069" s="340">
        <f>VLOOKUP(A2069,Arkusz1!A:C,3,FALSE)</f>
        <v>72</v>
      </c>
      <c r="F2069" s="340" t="s">
        <v>499</v>
      </c>
    </row>
    <row r="2070" spans="1:6" ht="15" x14ac:dyDescent="0.25">
      <c r="A2070" s="340" t="s">
        <v>3547</v>
      </c>
      <c r="B2070" s="340" t="s">
        <v>3548</v>
      </c>
      <c r="C2070" s="340" t="s">
        <v>3549</v>
      </c>
      <c r="D2070" s="340"/>
      <c r="E2070" s="340" t="e">
        <f>VLOOKUP(A2070,Arkusz1!A:C,3,FALSE)</f>
        <v>#N/A</v>
      </c>
      <c r="F2070" s="340" t="s">
        <v>499</v>
      </c>
    </row>
    <row r="2071" spans="1:6" ht="15" x14ac:dyDescent="0.25">
      <c r="A2071" s="340" t="s">
        <v>3550</v>
      </c>
      <c r="B2071" s="340" t="s">
        <v>3551</v>
      </c>
      <c r="C2071" s="340" t="s">
        <v>3552</v>
      </c>
      <c r="D2071" s="340"/>
      <c r="E2071" s="340" t="e">
        <f>VLOOKUP(A2071,Arkusz1!A:C,3,FALSE)</f>
        <v>#N/A</v>
      </c>
      <c r="F2071" s="340" t="s">
        <v>499</v>
      </c>
    </row>
    <row r="2072" spans="1:6" ht="15" x14ac:dyDescent="0.25">
      <c r="A2072" s="340" t="s">
        <v>6146</v>
      </c>
      <c r="B2072" s="340" t="s">
        <v>6147</v>
      </c>
      <c r="C2072" s="340" t="s">
        <v>9581</v>
      </c>
      <c r="D2072" s="340"/>
      <c r="E2072" s="340">
        <f>VLOOKUP(A2072,Arkusz1!A:C,3,FALSE)</f>
        <v>50.55</v>
      </c>
      <c r="F2072" s="340" t="s">
        <v>499</v>
      </c>
    </row>
    <row r="2073" spans="1:6" ht="15" x14ac:dyDescent="0.25">
      <c r="A2073" s="340" t="s">
        <v>6464</v>
      </c>
      <c r="B2073" s="340" t="s">
        <v>7505</v>
      </c>
      <c r="C2073" s="340" t="s">
        <v>9582</v>
      </c>
      <c r="D2073" s="340"/>
      <c r="E2073" s="340">
        <f>VLOOKUP(A2073,Arkusz1!A:C,3,FALSE)</f>
        <v>0</v>
      </c>
      <c r="F2073" s="340" t="s">
        <v>499</v>
      </c>
    </row>
    <row r="2074" spans="1:6" ht="15" x14ac:dyDescent="0.25">
      <c r="A2074" s="340" t="s">
        <v>498</v>
      </c>
      <c r="B2074" s="340" t="s">
        <v>6379</v>
      </c>
      <c r="C2074" s="340" t="s">
        <v>9583</v>
      </c>
      <c r="D2074" s="340" t="s">
        <v>1511</v>
      </c>
      <c r="E2074" s="340">
        <f>VLOOKUP(A2074,Arkusz1!A:C,3,FALSE)</f>
        <v>21</v>
      </c>
      <c r="F2074" s="340" t="s">
        <v>499</v>
      </c>
    </row>
    <row r="2075" spans="1:6" ht="15" x14ac:dyDescent="0.25">
      <c r="A2075" s="340" t="s">
        <v>6187</v>
      </c>
      <c r="B2075" s="340" t="s">
        <v>6188</v>
      </c>
      <c r="C2075" s="340" t="s">
        <v>9584</v>
      </c>
      <c r="D2075" s="340" t="s">
        <v>1511</v>
      </c>
      <c r="E2075" s="340">
        <f>VLOOKUP(A2075,Arkusz1!A:C,3,FALSE)</f>
        <v>22.62</v>
      </c>
      <c r="F2075" s="340" t="s">
        <v>499</v>
      </c>
    </row>
    <row r="2076" spans="1:6" ht="15" x14ac:dyDescent="0.25">
      <c r="A2076" s="340" t="s">
        <v>6380</v>
      </c>
      <c r="B2076" s="340" t="s">
        <v>6381</v>
      </c>
      <c r="C2076" s="340" t="s">
        <v>9585</v>
      </c>
      <c r="D2076" s="340" t="s">
        <v>1511</v>
      </c>
      <c r="E2076" s="340">
        <f>VLOOKUP(A2076,Arkusz1!A:C,3,FALSE)</f>
        <v>24.24</v>
      </c>
      <c r="F2076" s="340" t="s">
        <v>499</v>
      </c>
    </row>
    <row r="2077" spans="1:6" ht="15" x14ac:dyDescent="0.25">
      <c r="A2077" s="340" t="s">
        <v>6406</v>
      </c>
      <c r="B2077" s="340" t="s">
        <v>6407</v>
      </c>
      <c r="C2077" s="340" t="s">
        <v>9586</v>
      </c>
      <c r="D2077" s="340"/>
      <c r="E2077" s="340">
        <f>VLOOKUP(A2077,Arkusz1!A:C,3,FALSE)</f>
        <v>126</v>
      </c>
      <c r="F2077" s="340" t="s">
        <v>499</v>
      </c>
    </row>
    <row r="2078" spans="1:6" ht="15" x14ac:dyDescent="0.25">
      <c r="A2078" s="340" t="s">
        <v>1154</v>
      </c>
      <c r="B2078" s="340" t="s">
        <v>1155</v>
      </c>
      <c r="C2078" s="340" t="s">
        <v>9587</v>
      </c>
      <c r="D2078" s="340" t="s">
        <v>1511</v>
      </c>
      <c r="E2078" s="340">
        <f>VLOOKUP(A2078,Arkusz1!A:C,3,FALSE)</f>
        <v>23.79</v>
      </c>
      <c r="F2078" s="340" t="s">
        <v>499</v>
      </c>
    </row>
    <row r="2079" spans="1:6" ht="15" x14ac:dyDescent="0.25">
      <c r="A2079" s="340" t="s">
        <v>1156</v>
      </c>
      <c r="B2079" s="340" t="s">
        <v>1157</v>
      </c>
      <c r="C2079" s="340" t="s">
        <v>9588</v>
      </c>
      <c r="D2079" s="340" t="s">
        <v>1511</v>
      </c>
      <c r="E2079" s="340">
        <f>VLOOKUP(A2079,Arkusz1!A:C,3,FALSE)</f>
        <v>22.95</v>
      </c>
      <c r="F2079" s="340" t="s">
        <v>499</v>
      </c>
    </row>
    <row r="2080" spans="1:6" ht="15" x14ac:dyDescent="0.25">
      <c r="A2080" s="340" t="s">
        <v>6388</v>
      </c>
      <c r="B2080" s="340" t="s">
        <v>6389</v>
      </c>
      <c r="C2080" s="340" t="s">
        <v>9589</v>
      </c>
      <c r="D2080" s="340"/>
      <c r="E2080" s="340">
        <f>VLOOKUP(A2080,Arkusz1!A:C,3,FALSE)</f>
        <v>63</v>
      </c>
      <c r="F2080" s="340" t="s">
        <v>499</v>
      </c>
    </row>
    <row r="2081" spans="1:6" ht="15" x14ac:dyDescent="0.25">
      <c r="A2081" s="340" t="s">
        <v>1158</v>
      </c>
      <c r="B2081" s="340" t="s">
        <v>1159</v>
      </c>
      <c r="C2081" s="340" t="s">
        <v>9590</v>
      </c>
      <c r="D2081" s="340" t="s">
        <v>1511</v>
      </c>
      <c r="E2081" s="340">
        <f>VLOOKUP(A2081,Arkusz1!A:C,3,FALSE)</f>
        <v>25.5</v>
      </c>
      <c r="F2081" s="340" t="s">
        <v>499</v>
      </c>
    </row>
    <row r="2082" spans="1:6" ht="15" x14ac:dyDescent="0.25">
      <c r="A2082" s="340" t="s">
        <v>3574</v>
      </c>
      <c r="B2082" s="340" t="s">
        <v>6390</v>
      </c>
      <c r="C2082" s="340" t="s">
        <v>9591</v>
      </c>
      <c r="D2082" s="340" t="s">
        <v>1511</v>
      </c>
      <c r="E2082" s="340">
        <f>VLOOKUP(A2082,Arkusz1!A:C,3,FALSE)</f>
        <v>28.95</v>
      </c>
      <c r="F2082" s="340" t="s">
        <v>499</v>
      </c>
    </row>
    <row r="2083" spans="1:6" ht="15" x14ac:dyDescent="0.25">
      <c r="A2083" s="340" t="s">
        <v>1160</v>
      </c>
      <c r="B2083" s="340" t="s">
        <v>1161</v>
      </c>
      <c r="C2083" s="340" t="s">
        <v>9592</v>
      </c>
      <c r="D2083" s="340" t="s">
        <v>1511</v>
      </c>
      <c r="E2083" s="340">
        <f>VLOOKUP(A2083,Arkusz1!A:C,3,FALSE)</f>
        <v>31.8</v>
      </c>
      <c r="F2083" s="340" t="s">
        <v>499</v>
      </c>
    </row>
    <row r="2084" spans="1:6" ht="15" x14ac:dyDescent="0.25">
      <c r="A2084" s="340" t="s">
        <v>6145</v>
      </c>
      <c r="B2084" s="340" t="s">
        <v>7504</v>
      </c>
      <c r="C2084" s="340" t="s">
        <v>9593</v>
      </c>
      <c r="D2084" s="340"/>
      <c r="E2084" s="340">
        <f>VLOOKUP(A2084,Arkusz1!A:C,3,FALSE)</f>
        <v>168</v>
      </c>
      <c r="F2084" s="340" t="s">
        <v>499</v>
      </c>
    </row>
    <row r="2085" spans="1:6" ht="15" x14ac:dyDescent="0.25">
      <c r="A2085" s="340" t="s">
        <v>1162</v>
      </c>
      <c r="B2085" s="340" t="s">
        <v>1163</v>
      </c>
      <c r="C2085" s="340" t="s">
        <v>9594</v>
      </c>
      <c r="D2085" s="340" t="s">
        <v>1511</v>
      </c>
      <c r="E2085" s="340">
        <f>VLOOKUP(A2085,Arkusz1!A:C,3,FALSE)</f>
        <v>25.8</v>
      </c>
      <c r="F2085" s="340" t="s">
        <v>499</v>
      </c>
    </row>
    <row r="2086" spans="1:6" ht="15" x14ac:dyDescent="0.25">
      <c r="A2086" s="340" t="s">
        <v>3553</v>
      </c>
      <c r="B2086" s="340" t="s">
        <v>3554</v>
      </c>
      <c r="C2086" s="340" t="s">
        <v>9595</v>
      </c>
      <c r="D2086" s="340" t="s">
        <v>1511</v>
      </c>
      <c r="E2086" s="340">
        <f>VLOOKUP(A2086,Arkusz1!A:C,3,FALSE)</f>
        <v>30.9</v>
      </c>
      <c r="F2086" s="340" t="s">
        <v>499</v>
      </c>
    </row>
    <row r="2087" spans="1:6" ht="15" x14ac:dyDescent="0.25">
      <c r="A2087" s="340" t="s">
        <v>5938</v>
      </c>
      <c r="B2087" s="340" t="s">
        <v>5939</v>
      </c>
      <c r="C2087" s="340" t="s">
        <v>9596</v>
      </c>
      <c r="D2087" s="340"/>
      <c r="E2087" s="340">
        <f>VLOOKUP(A2087,Arkusz1!A:C,3,FALSE)</f>
        <v>265.2</v>
      </c>
      <c r="F2087" s="340" t="s">
        <v>499</v>
      </c>
    </row>
    <row r="2088" spans="1:6" ht="15" x14ac:dyDescent="0.25">
      <c r="A2088" s="340" t="s">
        <v>1164</v>
      </c>
      <c r="B2088" s="340" t="s">
        <v>1165</v>
      </c>
      <c r="C2088" s="340" t="s">
        <v>9597</v>
      </c>
      <c r="D2088" s="340" t="s">
        <v>1511</v>
      </c>
      <c r="E2088" s="340">
        <f>VLOOKUP(A2088,Arkusz1!A:C,3,FALSE)</f>
        <v>35.549999999999997</v>
      </c>
      <c r="F2088" s="340" t="s">
        <v>499</v>
      </c>
    </row>
    <row r="2089" spans="1:6" ht="15" x14ac:dyDescent="0.25">
      <c r="A2089" s="340" t="s">
        <v>3555</v>
      </c>
      <c r="B2089" s="340" t="s">
        <v>3556</v>
      </c>
      <c r="C2089" s="340" t="s">
        <v>9598</v>
      </c>
      <c r="D2089" s="340" t="s">
        <v>1511</v>
      </c>
      <c r="E2089" s="340">
        <f>VLOOKUP(A2089,Arkusz1!A:C,3,FALSE)</f>
        <v>51.6</v>
      </c>
      <c r="F2089" s="340" t="s">
        <v>499</v>
      </c>
    </row>
    <row r="2090" spans="1:6" ht="15" x14ac:dyDescent="0.25">
      <c r="A2090" s="340" t="s">
        <v>3557</v>
      </c>
      <c r="B2090" s="340" t="s">
        <v>3558</v>
      </c>
      <c r="C2090" s="340" t="s">
        <v>9599</v>
      </c>
      <c r="D2090" s="340"/>
      <c r="E2090" s="340">
        <f>VLOOKUP(A2090,Arkusz1!A:C,3,FALSE)</f>
        <v>127.2</v>
      </c>
      <c r="F2090" s="340" t="s">
        <v>499</v>
      </c>
    </row>
    <row r="2091" spans="1:6" ht="15" x14ac:dyDescent="0.25">
      <c r="A2091" s="340" t="s">
        <v>6070</v>
      </c>
      <c r="B2091" s="340" t="s">
        <v>7503</v>
      </c>
      <c r="C2091" s="340" t="s">
        <v>9582</v>
      </c>
      <c r="D2091" s="340"/>
      <c r="E2091" s="340">
        <f>VLOOKUP(A2091,Arkusz1!A:C,3,FALSE)</f>
        <v>114</v>
      </c>
      <c r="F2091" s="340" t="s">
        <v>499</v>
      </c>
    </row>
    <row r="2092" spans="1:6" ht="15" x14ac:dyDescent="0.25">
      <c r="A2092" s="340" t="s">
        <v>5703</v>
      </c>
      <c r="B2092" s="340" t="s">
        <v>5704</v>
      </c>
      <c r="C2092" s="340" t="s">
        <v>9600</v>
      </c>
      <c r="D2092" s="340" t="s">
        <v>1511</v>
      </c>
      <c r="E2092" s="340">
        <f>VLOOKUP(A2092,Arkusz1!A:C,3,FALSE)</f>
        <v>19.5</v>
      </c>
      <c r="F2092" s="340" t="s">
        <v>499</v>
      </c>
    </row>
    <row r="2093" spans="1:6" ht="15" x14ac:dyDescent="0.25">
      <c r="A2093" s="340" t="s">
        <v>2610</v>
      </c>
      <c r="B2093" s="340" t="s">
        <v>6378</v>
      </c>
      <c r="C2093" s="340" t="s">
        <v>9601</v>
      </c>
      <c r="D2093" s="340"/>
      <c r="E2093" s="340">
        <f>VLOOKUP(A2093,Arkusz1!A:C,3,FALSE)</f>
        <v>64.5</v>
      </c>
      <c r="F2093" s="340" t="s">
        <v>499</v>
      </c>
    </row>
    <row r="2094" spans="1:6" ht="15" x14ac:dyDescent="0.25">
      <c r="A2094" s="340" t="s">
        <v>5936</v>
      </c>
      <c r="B2094" s="340" t="s">
        <v>5937</v>
      </c>
      <c r="C2094" s="340" t="s">
        <v>9602</v>
      </c>
      <c r="D2094" s="340"/>
      <c r="E2094" s="340">
        <f>VLOOKUP(A2094,Arkusz1!A:C,3,FALSE)</f>
        <v>53.85</v>
      </c>
      <c r="F2094" s="340" t="s">
        <v>499</v>
      </c>
    </row>
    <row r="2095" spans="1:6" ht="15" x14ac:dyDescent="0.25">
      <c r="A2095" s="340" t="s">
        <v>5843</v>
      </c>
      <c r="B2095" s="340" t="s">
        <v>5844</v>
      </c>
      <c r="C2095" s="340" t="s">
        <v>9603</v>
      </c>
      <c r="D2095" s="340"/>
      <c r="E2095" s="340">
        <f>VLOOKUP(A2095,Arkusz1!A:C,3,FALSE)</f>
        <v>105</v>
      </c>
      <c r="F2095" s="340" t="s">
        <v>499</v>
      </c>
    </row>
    <row r="2096" spans="1:6" ht="15" x14ac:dyDescent="0.25">
      <c r="A2096" s="340" t="s">
        <v>1166</v>
      </c>
      <c r="B2096" s="340" t="s">
        <v>1167</v>
      </c>
      <c r="C2096" s="340" t="s">
        <v>9604</v>
      </c>
      <c r="D2096" s="340" t="s">
        <v>1511</v>
      </c>
      <c r="E2096" s="340">
        <f>VLOOKUP(A2096,Arkusz1!A:C,3,FALSE)</f>
        <v>25.5</v>
      </c>
      <c r="F2096" s="340" t="s">
        <v>499</v>
      </c>
    </row>
    <row r="2097" spans="1:6" ht="15" x14ac:dyDescent="0.25">
      <c r="A2097" s="340" t="s">
        <v>3559</v>
      </c>
      <c r="B2097" s="340" t="s">
        <v>3560</v>
      </c>
      <c r="C2097" s="340" t="s">
        <v>9605</v>
      </c>
      <c r="D2097" s="340" t="s">
        <v>1511</v>
      </c>
      <c r="E2097" s="340">
        <f>VLOOKUP(A2097,Arkusz1!A:C,3,FALSE)</f>
        <v>29.7</v>
      </c>
      <c r="F2097" s="340" t="s">
        <v>499</v>
      </c>
    </row>
    <row r="2098" spans="1:6" ht="15" x14ac:dyDescent="0.25">
      <c r="A2098" s="340" t="s">
        <v>1168</v>
      </c>
      <c r="B2098" s="340" t="s">
        <v>1169</v>
      </c>
      <c r="C2098" s="340" t="s">
        <v>9606</v>
      </c>
      <c r="D2098" s="340" t="s">
        <v>1511</v>
      </c>
      <c r="E2098" s="340">
        <f>VLOOKUP(A2098,Arkusz1!A:C,3,FALSE)</f>
        <v>31.5</v>
      </c>
      <c r="F2098" s="340" t="s">
        <v>499</v>
      </c>
    </row>
    <row r="2099" spans="1:6" ht="15" x14ac:dyDescent="0.25">
      <c r="A2099" s="340" t="s">
        <v>6110</v>
      </c>
      <c r="B2099" s="340" t="s">
        <v>6111</v>
      </c>
      <c r="C2099" s="340" t="s">
        <v>9607</v>
      </c>
      <c r="D2099" s="340"/>
      <c r="E2099" s="340">
        <f>VLOOKUP(A2099,Arkusz1!A:C,3,FALSE)</f>
        <v>36.9</v>
      </c>
      <c r="F2099" s="340" t="s">
        <v>499</v>
      </c>
    </row>
    <row r="2100" spans="1:6" ht="15" x14ac:dyDescent="0.25">
      <c r="A2100" s="340" t="s">
        <v>3561</v>
      </c>
      <c r="B2100" s="340" t="s">
        <v>3562</v>
      </c>
      <c r="C2100" s="340" t="s">
        <v>3563</v>
      </c>
      <c r="D2100" s="340"/>
      <c r="E2100" s="340" t="e">
        <f>VLOOKUP(A2100,Arkusz1!A:C,3,FALSE)</f>
        <v>#N/A</v>
      </c>
      <c r="F2100" s="340" t="s">
        <v>499</v>
      </c>
    </row>
    <row r="2101" spans="1:6" ht="15" x14ac:dyDescent="0.25">
      <c r="A2101" s="340" t="s">
        <v>3564</v>
      </c>
      <c r="B2101" s="340" t="s">
        <v>3565</v>
      </c>
      <c r="C2101" s="340" t="s">
        <v>9608</v>
      </c>
      <c r="D2101" s="340"/>
      <c r="E2101" s="340" t="e">
        <f>VLOOKUP(A2101,Arkusz1!A:C,3,FALSE)</f>
        <v>#N/A</v>
      </c>
      <c r="F2101" s="340" t="s">
        <v>499</v>
      </c>
    </row>
    <row r="2102" spans="1:6" ht="15" x14ac:dyDescent="0.25">
      <c r="A2102" s="340" t="s">
        <v>8724</v>
      </c>
      <c r="B2102" s="340" t="s">
        <v>8725</v>
      </c>
      <c r="C2102" s="340" t="s">
        <v>9609</v>
      </c>
      <c r="D2102" s="340"/>
      <c r="E2102" s="340">
        <f>VLOOKUP(A2102,Arkusz1!A:C,3,FALSE)</f>
        <v>0</v>
      </c>
      <c r="F2102" s="340" t="s">
        <v>499</v>
      </c>
    </row>
    <row r="2103" spans="1:6" ht="15" x14ac:dyDescent="0.25">
      <c r="A2103" s="340" t="s">
        <v>6391</v>
      </c>
      <c r="B2103" s="340" t="s">
        <v>6392</v>
      </c>
      <c r="C2103" s="340" t="s">
        <v>9384</v>
      </c>
      <c r="D2103" s="340"/>
      <c r="E2103" s="340">
        <f>VLOOKUP(A2103,Arkusz1!A:C,3,FALSE)</f>
        <v>66.8</v>
      </c>
      <c r="F2103" s="340" t="s">
        <v>499</v>
      </c>
    </row>
    <row r="2104" spans="1:6" ht="15" x14ac:dyDescent="0.25">
      <c r="A2104" s="340" t="s">
        <v>6382</v>
      </c>
      <c r="B2104" s="340" t="s">
        <v>6383</v>
      </c>
      <c r="C2104" s="340" t="s">
        <v>9610</v>
      </c>
      <c r="D2104" s="340"/>
      <c r="E2104" s="340">
        <f>VLOOKUP(A2104,Arkusz1!A:C,3,FALSE)</f>
        <v>115.2</v>
      </c>
      <c r="F2104" s="340" t="s">
        <v>499</v>
      </c>
    </row>
    <row r="2105" spans="1:6" ht="15" x14ac:dyDescent="0.25">
      <c r="A2105" s="340" t="s">
        <v>7502</v>
      </c>
      <c r="B2105" s="340" t="s">
        <v>6226</v>
      </c>
      <c r="C2105" s="340" t="s">
        <v>9611</v>
      </c>
      <c r="D2105" s="340"/>
      <c r="E2105" s="340">
        <f>VLOOKUP(A2105,Arkusz1!A:C,3,FALSE)</f>
        <v>65.400000000000006</v>
      </c>
      <c r="F2105" s="340" t="s">
        <v>499</v>
      </c>
    </row>
    <row r="2106" spans="1:6" ht="15" x14ac:dyDescent="0.25">
      <c r="A2106" s="340" t="s">
        <v>6461</v>
      </c>
      <c r="B2106" s="340" t="s">
        <v>7501</v>
      </c>
      <c r="C2106" s="340" t="s">
        <v>9612</v>
      </c>
      <c r="D2106" s="340"/>
      <c r="E2106" s="340">
        <f>VLOOKUP(A2106,Arkusz1!A:C,3,FALSE)</f>
        <v>222</v>
      </c>
      <c r="F2106" s="340" t="s">
        <v>499</v>
      </c>
    </row>
    <row r="2107" spans="1:6" ht="15" x14ac:dyDescent="0.25">
      <c r="A2107" s="340" t="s">
        <v>3566</v>
      </c>
      <c r="B2107" s="340" t="s">
        <v>3567</v>
      </c>
      <c r="C2107" s="340" t="s">
        <v>9613</v>
      </c>
      <c r="D2107" s="340"/>
      <c r="E2107" s="340">
        <f>VLOOKUP(A2107,Arkusz1!A:C,3,FALSE)</f>
        <v>105</v>
      </c>
      <c r="F2107" s="340" t="s">
        <v>499</v>
      </c>
    </row>
    <row r="2108" spans="1:6" ht="15" x14ac:dyDescent="0.25">
      <c r="A2108" s="340" t="s">
        <v>3568</v>
      </c>
      <c r="B2108" s="340" t="s">
        <v>3569</v>
      </c>
      <c r="C2108" s="340" t="s">
        <v>9614</v>
      </c>
      <c r="D2108" s="340"/>
      <c r="E2108" s="340">
        <f>VLOOKUP(A2108,Arkusz1!A:C,3,FALSE)</f>
        <v>133.5</v>
      </c>
      <c r="F2108" s="340" t="s">
        <v>499</v>
      </c>
    </row>
    <row r="2109" spans="1:6" ht="15" x14ac:dyDescent="0.25">
      <c r="A2109" s="340" t="s">
        <v>3570</v>
      </c>
      <c r="B2109" s="340" t="s">
        <v>3571</v>
      </c>
      <c r="C2109" s="340" t="s">
        <v>9615</v>
      </c>
      <c r="D2109" s="340"/>
      <c r="E2109" s="340">
        <f>VLOOKUP(A2109,Arkusz1!A:C,3,FALSE)</f>
        <v>150</v>
      </c>
      <c r="F2109" s="340" t="s">
        <v>499</v>
      </c>
    </row>
    <row r="2110" spans="1:6" ht="15" x14ac:dyDescent="0.25">
      <c r="A2110" s="340" t="s">
        <v>3572</v>
      </c>
      <c r="B2110" s="340" t="s">
        <v>3573</v>
      </c>
      <c r="C2110" s="340" t="s">
        <v>9616</v>
      </c>
      <c r="D2110" s="340"/>
      <c r="E2110" s="340">
        <f>VLOOKUP(A2110,Arkusz1!A:C,3,FALSE)</f>
        <v>178.5</v>
      </c>
      <c r="F2110" s="340" t="s">
        <v>499</v>
      </c>
    </row>
    <row r="2111" spans="1:6" ht="15" x14ac:dyDescent="0.25">
      <c r="A2111" s="340" t="s">
        <v>3575</v>
      </c>
      <c r="B2111" s="340" t="s">
        <v>3576</v>
      </c>
      <c r="C2111" s="340" t="s">
        <v>9617</v>
      </c>
      <c r="D2111" s="340"/>
      <c r="E2111" s="340">
        <f>VLOOKUP(A2111,Arkusz1!A:C,3,FALSE)</f>
        <v>235.5</v>
      </c>
      <c r="F2111" s="340" t="s">
        <v>499</v>
      </c>
    </row>
    <row r="2112" spans="1:6" ht="15" x14ac:dyDescent="0.25">
      <c r="A2112" s="340" t="s">
        <v>3577</v>
      </c>
      <c r="B2112" s="340" t="s">
        <v>3578</v>
      </c>
      <c r="C2112" s="340" t="s">
        <v>9618</v>
      </c>
      <c r="D2112" s="340"/>
      <c r="E2112" s="340">
        <f>VLOOKUP(A2112,Arkusz1!A:C,3,FALSE)</f>
        <v>318</v>
      </c>
      <c r="F2112" s="340" t="s">
        <v>499</v>
      </c>
    </row>
    <row r="2113" spans="1:6" ht="15" x14ac:dyDescent="0.25">
      <c r="A2113" s="340" t="s">
        <v>5873</v>
      </c>
      <c r="B2113" s="340" t="s">
        <v>5874</v>
      </c>
      <c r="C2113" s="340" t="s">
        <v>9619</v>
      </c>
      <c r="D2113" s="340"/>
      <c r="E2113" s="340">
        <f>VLOOKUP(A2113,Arkusz1!A:C,3,FALSE)</f>
        <v>120</v>
      </c>
      <c r="F2113" s="340" t="s">
        <v>499</v>
      </c>
    </row>
    <row r="2114" spans="1:6" ht="15" x14ac:dyDescent="0.25">
      <c r="A2114" s="340" t="s">
        <v>6459</v>
      </c>
      <c r="B2114" s="340" t="s">
        <v>6460</v>
      </c>
      <c r="C2114" s="340" t="s">
        <v>9620</v>
      </c>
      <c r="D2114" s="340"/>
      <c r="E2114" s="340">
        <f>VLOOKUP(A2114,Arkusz1!A:C,3,FALSE)</f>
        <v>229.5</v>
      </c>
      <c r="F2114" s="340" t="s">
        <v>499</v>
      </c>
    </row>
    <row r="2115" spans="1:6" ht="15" x14ac:dyDescent="0.25">
      <c r="A2115" s="340" t="s">
        <v>3579</v>
      </c>
      <c r="B2115" s="340" t="s">
        <v>3580</v>
      </c>
      <c r="C2115" s="340" t="s">
        <v>3581</v>
      </c>
      <c r="D2115" s="340"/>
      <c r="E2115" s="340" t="e">
        <f>VLOOKUP(A2115,Arkusz1!A:C,3,FALSE)</f>
        <v>#N/A</v>
      </c>
      <c r="F2115" s="340" t="s">
        <v>499</v>
      </c>
    </row>
    <row r="2116" spans="1:6" ht="15" x14ac:dyDescent="0.25">
      <c r="A2116" s="340" t="s">
        <v>3582</v>
      </c>
      <c r="B2116" s="340" t="s">
        <v>3583</v>
      </c>
      <c r="C2116" s="340" t="s">
        <v>3584</v>
      </c>
      <c r="D2116" s="340"/>
      <c r="E2116" s="340" t="e">
        <f>VLOOKUP(A2116,Arkusz1!A:C,3,FALSE)</f>
        <v>#N/A</v>
      </c>
      <c r="F2116" s="340" t="s">
        <v>499</v>
      </c>
    </row>
    <row r="2117" spans="1:6" ht="15" x14ac:dyDescent="0.25">
      <c r="A2117" s="340" t="s">
        <v>3585</v>
      </c>
      <c r="B2117" s="340" t="s">
        <v>3586</v>
      </c>
      <c r="C2117" s="340" t="s">
        <v>3587</v>
      </c>
      <c r="D2117" s="340"/>
      <c r="E2117" s="340" t="e">
        <f>VLOOKUP(A2117,Arkusz1!A:C,3,FALSE)</f>
        <v>#N/A</v>
      </c>
      <c r="F2117" s="340" t="s">
        <v>499</v>
      </c>
    </row>
    <row r="2118" spans="1:6" ht="15" x14ac:dyDescent="0.25">
      <c r="A2118" s="340" t="s">
        <v>3588</v>
      </c>
      <c r="B2118" s="340" t="s">
        <v>3589</v>
      </c>
      <c r="C2118" s="340" t="s">
        <v>3590</v>
      </c>
      <c r="D2118" s="340"/>
      <c r="E2118" s="340" t="e">
        <f>VLOOKUP(A2118,Arkusz1!A:C,3,FALSE)</f>
        <v>#N/A</v>
      </c>
      <c r="F2118" s="340" t="s">
        <v>499</v>
      </c>
    </row>
    <row r="2119" spans="1:6" ht="15" x14ac:dyDescent="0.25">
      <c r="A2119" s="340" t="s">
        <v>3591</v>
      </c>
      <c r="B2119" s="340" t="s">
        <v>3592</v>
      </c>
      <c r="C2119" s="340" t="s">
        <v>3593</v>
      </c>
      <c r="D2119" s="340"/>
      <c r="E2119" s="340" t="e">
        <f>VLOOKUP(A2119,Arkusz1!A:C,3,FALSE)</f>
        <v>#N/A</v>
      </c>
      <c r="F2119" s="340" t="s">
        <v>499</v>
      </c>
    </row>
    <row r="2120" spans="1:6" ht="15" x14ac:dyDescent="0.25">
      <c r="A2120" s="340" t="s">
        <v>3594</v>
      </c>
      <c r="B2120" s="340" t="s">
        <v>3595</v>
      </c>
      <c r="C2120" s="340" t="s">
        <v>3596</v>
      </c>
      <c r="D2120" s="340"/>
      <c r="E2120" s="340" t="e">
        <f>VLOOKUP(A2120,Arkusz1!A:C,3,FALSE)</f>
        <v>#N/A</v>
      </c>
      <c r="F2120" s="340" t="s">
        <v>499</v>
      </c>
    </row>
    <row r="2121" spans="1:6" ht="15" x14ac:dyDescent="0.25">
      <c r="A2121" s="340" t="s">
        <v>3597</v>
      </c>
      <c r="B2121" s="340" t="s">
        <v>3598</v>
      </c>
      <c r="C2121" s="340" t="s">
        <v>3599</v>
      </c>
      <c r="D2121" s="340"/>
      <c r="E2121" s="340" t="e">
        <f>VLOOKUP(A2121,Arkusz1!A:C,3,FALSE)</f>
        <v>#N/A</v>
      </c>
      <c r="F2121" s="340" t="s">
        <v>499</v>
      </c>
    </row>
    <row r="2122" spans="1:6" ht="15" x14ac:dyDescent="0.25">
      <c r="A2122" s="340" t="s">
        <v>3600</v>
      </c>
      <c r="B2122" s="340" t="s">
        <v>3601</v>
      </c>
      <c r="C2122" s="340" t="s">
        <v>3602</v>
      </c>
      <c r="D2122" s="340"/>
      <c r="E2122" s="340" t="e">
        <f>VLOOKUP(A2122,Arkusz1!A:C,3,FALSE)</f>
        <v>#N/A</v>
      </c>
      <c r="F2122" s="340" t="s">
        <v>499</v>
      </c>
    </row>
    <row r="2123" spans="1:6" ht="15" x14ac:dyDescent="0.25">
      <c r="A2123" s="340" t="s">
        <v>3603</v>
      </c>
      <c r="B2123" s="340" t="s">
        <v>3604</v>
      </c>
      <c r="C2123" s="340" t="s">
        <v>3605</v>
      </c>
      <c r="D2123" s="340"/>
      <c r="E2123" s="340" t="e">
        <f>VLOOKUP(A2123,Arkusz1!A:C,3,FALSE)</f>
        <v>#N/A</v>
      </c>
      <c r="F2123" s="340" t="s">
        <v>499</v>
      </c>
    </row>
    <row r="2124" spans="1:6" ht="15" x14ac:dyDescent="0.25">
      <c r="A2124" s="340" t="s">
        <v>3606</v>
      </c>
      <c r="B2124" s="340" t="s">
        <v>3607</v>
      </c>
      <c r="C2124" s="340" t="s">
        <v>3608</v>
      </c>
      <c r="D2124" s="340"/>
      <c r="E2124" s="340" t="e">
        <f>VLOOKUP(A2124,Arkusz1!A:C,3,FALSE)</f>
        <v>#N/A</v>
      </c>
      <c r="F2124" s="340" t="s">
        <v>499</v>
      </c>
    </row>
    <row r="2125" spans="1:6" ht="15" x14ac:dyDescent="0.25">
      <c r="A2125" s="340" t="s">
        <v>3609</v>
      </c>
      <c r="B2125" s="340" t="s">
        <v>3610</v>
      </c>
      <c r="C2125" s="340" t="s">
        <v>3611</v>
      </c>
      <c r="D2125" s="340"/>
      <c r="E2125" s="340" t="e">
        <f>VLOOKUP(A2125,Arkusz1!A:C,3,FALSE)</f>
        <v>#N/A</v>
      </c>
      <c r="F2125" s="340" t="s">
        <v>499</v>
      </c>
    </row>
    <row r="2126" spans="1:6" ht="15" x14ac:dyDescent="0.25">
      <c r="A2126" s="340" t="s">
        <v>3612</v>
      </c>
      <c r="B2126" s="340" t="s">
        <v>3613</v>
      </c>
      <c r="C2126" s="340" t="s">
        <v>3614</v>
      </c>
      <c r="D2126" s="340"/>
      <c r="E2126" s="340" t="e">
        <f>VLOOKUP(A2126,Arkusz1!A:C,3,FALSE)</f>
        <v>#N/A</v>
      </c>
      <c r="F2126" s="340" t="s">
        <v>499</v>
      </c>
    </row>
    <row r="2127" spans="1:6" ht="15" x14ac:dyDescent="0.25">
      <c r="A2127" s="340" t="s">
        <v>3615</v>
      </c>
      <c r="B2127" s="340" t="s">
        <v>3616</v>
      </c>
      <c r="C2127" s="340" t="s">
        <v>3617</v>
      </c>
      <c r="D2127" s="340"/>
      <c r="E2127" s="340" t="e">
        <f>VLOOKUP(A2127,Arkusz1!A:C,3,FALSE)</f>
        <v>#N/A</v>
      </c>
      <c r="F2127" s="340" t="s">
        <v>499</v>
      </c>
    </row>
    <row r="2128" spans="1:6" ht="15" x14ac:dyDescent="0.25">
      <c r="A2128" s="340" t="s">
        <v>3618</v>
      </c>
      <c r="B2128" s="340" t="s">
        <v>3619</v>
      </c>
      <c r="C2128" s="340" t="s">
        <v>3620</v>
      </c>
      <c r="D2128" s="340"/>
      <c r="E2128" s="340" t="e">
        <f>VLOOKUP(A2128,Arkusz1!A:C,3,FALSE)</f>
        <v>#N/A</v>
      </c>
      <c r="F2128" s="340" t="s">
        <v>499</v>
      </c>
    </row>
    <row r="2129" spans="1:6" ht="15" x14ac:dyDescent="0.25">
      <c r="A2129" s="340" t="s">
        <v>3621</v>
      </c>
      <c r="B2129" s="340" t="s">
        <v>3622</v>
      </c>
      <c r="C2129" s="340" t="s">
        <v>3623</v>
      </c>
      <c r="D2129" s="340"/>
      <c r="E2129" s="340" t="e">
        <f>VLOOKUP(A2129,Arkusz1!A:C,3,FALSE)</f>
        <v>#N/A</v>
      </c>
      <c r="F2129" s="340" t="s">
        <v>499</v>
      </c>
    </row>
    <row r="2130" spans="1:6" ht="15" x14ac:dyDescent="0.25">
      <c r="A2130" s="340" t="s">
        <v>3624</v>
      </c>
      <c r="B2130" s="340" t="s">
        <v>3625</v>
      </c>
      <c r="C2130" s="340" t="s">
        <v>3626</v>
      </c>
      <c r="D2130" s="340"/>
      <c r="E2130" s="340" t="e">
        <f>VLOOKUP(A2130,Arkusz1!A:C,3,FALSE)</f>
        <v>#N/A</v>
      </c>
      <c r="F2130" s="340" t="s">
        <v>499</v>
      </c>
    </row>
    <row r="2131" spans="1:6" ht="15" x14ac:dyDescent="0.25">
      <c r="A2131" s="340" t="s">
        <v>3627</v>
      </c>
      <c r="B2131" s="340" t="s">
        <v>3628</v>
      </c>
      <c r="C2131" s="340" t="s">
        <v>3629</v>
      </c>
      <c r="D2131" s="340"/>
      <c r="E2131" s="340" t="e">
        <f>VLOOKUP(A2131,Arkusz1!A:C,3,FALSE)</f>
        <v>#N/A</v>
      </c>
      <c r="F2131" s="340" t="s">
        <v>499</v>
      </c>
    </row>
    <row r="2132" spans="1:6" ht="15" x14ac:dyDescent="0.25">
      <c r="A2132" s="340" t="s">
        <v>3630</v>
      </c>
      <c r="B2132" s="340" t="s">
        <v>3631</v>
      </c>
      <c r="C2132" s="340" t="s">
        <v>3632</v>
      </c>
      <c r="D2132" s="340"/>
      <c r="E2132" s="340" t="e">
        <f>VLOOKUP(A2132,Arkusz1!A:C,3,FALSE)</f>
        <v>#N/A</v>
      </c>
      <c r="F2132" s="340" t="s">
        <v>499</v>
      </c>
    </row>
    <row r="2133" spans="1:6" ht="15" x14ac:dyDescent="0.25">
      <c r="A2133" s="340" t="s">
        <v>3633</v>
      </c>
      <c r="B2133" s="340" t="s">
        <v>3634</v>
      </c>
      <c r="C2133" s="340" t="s">
        <v>3635</v>
      </c>
      <c r="D2133" s="340"/>
      <c r="E2133" s="340" t="e">
        <f>VLOOKUP(A2133,Arkusz1!A:C,3,FALSE)</f>
        <v>#N/A</v>
      </c>
      <c r="F2133" s="340" t="s">
        <v>499</v>
      </c>
    </row>
    <row r="2134" spans="1:6" ht="15" x14ac:dyDescent="0.25">
      <c r="A2134" s="340" t="s">
        <v>3636</v>
      </c>
      <c r="B2134" s="340" t="s">
        <v>3637</v>
      </c>
      <c r="C2134" s="340" t="s">
        <v>3638</v>
      </c>
      <c r="D2134" s="340"/>
      <c r="E2134" s="340" t="e">
        <f>VLOOKUP(A2134,Arkusz1!A:C,3,FALSE)</f>
        <v>#N/A</v>
      </c>
      <c r="F2134" s="340" t="s">
        <v>499</v>
      </c>
    </row>
    <row r="2135" spans="1:6" ht="15" x14ac:dyDescent="0.25">
      <c r="A2135" s="340" t="s">
        <v>3639</v>
      </c>
      <c r="B2135" s="340" t="s">
        <v>3640</v>
      </c>
      <c r="C2135" s="340" t="s">
        <v>3641</v>
      </c>
      <c r="D2135" s="340"/>
      <c r="E2135" s="340" t="e">
        <f>VLOOKUP(A2135,Arkusz1!A:C,3,FALSE)</f>
        <v>#N/A</v>
      </c>
      <c r="F2135" s="340" t="s">
        <v>499</v>
      </c>
    </row>
    <row r="2136" spans="1:6" ht="15" x14ac:dyDescent="0.25">
      <c r="A2136" s="340" t="s">
        <v>3642</v>
      </c>
      <c r="B2136" s="340" t="s">
        <v>3643</v>
      </c>
      <c r="C2136" s="340" t="s">
        <v>3644</v>
      </c>
      <c r="D2136" s="340"/>
      <c r="E2136" s="340" t="e">
        <f>VLOOKUP(A2136,Arkusz1!A:C,3,FALSE)</f>
        <v>#N/A</v>
      </c>
      <c r="F2136" s="340" t="s">
        <v>499</v>
      </c>
    </row>
    <row r="2137" spans="1:6" ht="15" x14ac:dyDescent="0.25">
      <c r="A2137" s="340" t="s">
        <v>3645</v>
      </c>
      <c r="B2137" s="340" t="s">
        <v>3646</v>
      </c>
      <c r="C2137" s="340" t="s">
        <v>9621</v>
      </c>
      <c r="D2137" s="340"/>
      <c r="E2137" s="340" t="e">
        <f>VLOOKUP(A2137,Arkusz1!A:C,3,FALSE)</f>
        <v>#N/A</v>
      </c>
      <c r="F2137" s="340" t="s">
        <v>499</v>
      </c>
    </row>
    <row r="2138" spans="1:6" ht="15" x14ac:dyDescent="0.25">
      <c r="A2138" s="340" t="s">
        <v>3647</v>
      </c>
      <c r="B2138" s="340" t="s">
        <v>3648</v>
      </c>
      <c r="C2138" s="340" t="s">
        <v>9622</v>
      </c>
      <c r="D2138" s="340"/>
      <c r="E2138" s="340" t="e">
        <f>VLOOKUP(A2138,Arkusz1!A:C,3,FALSE)</f>
        <v>#N/A</v>
      </c>
      <c r="F2138" s="340" t="s">
        <v>499</v>
      </c>
    </row>
    <row r="2139" spans="1:6" ht="15" x14ac:dyDescent="0.25">
      <c r="A2139" s="340" t="s">
        <v>3649</v>
      </c>
      <c r="B2139" s="340" t="s">
        <v>3650</v>
      </c>
      <c r="C2139" s="340" t="s">
        <v>9623</v>
      </c>
      <c r="D2139" s="340"/>
      <c r="E2139" s="340" t="e">
        <f>VLOOKUP(A2139,Arkusz1!A:C,3,FALSE)</f>
        <v>#N/A</v>
      </c>
      <c r="F2139" s="340" t="s">
        <v>499</v>
      </c>
    </row>
    <row r="2140" spans="1:6" ht="15" x14ac:dyDescent="0.25">
      <c r="A2140" s="340" t="s">
        <v>3651</v>
      </c>
      <c r="B2140" s="340" t="s">
        <v>3652</v>
      </c>
      <c r="C2140" s="340" t="s">
        <v>3653</v>
      </c>
      <c r="D2140" s="340"/>
      <c r="E2140" s="340" t="e">
        <f>VLOOKUP(A2140,Arkusz1!A:C,3,FALSE)</f>
        <v>#N/A</v>
      </c>
      <c r="F2140" s="340" t="s">
        <v>499</v>
      </c>
    </row>
    <row r="2141" spans="1:6" ht="15" x14ac:dyDescent="0.25">
      <c r="A2141" s="340" t="s">
        <v>3654</v>
      </c>
      <c r="B2141" s="340" t="s">
        <v>3655</v>
      </c>
      <c r="C2141" s="340" t="s">
        <v>9624</v>
      </c>
      <c r="D2141" s="340"/>
      <c r="E2141" s="340" t="e">
        <f>VLOOKUP(A2141,Arkusz1!A:C,3,FALSE)</f>
        <v>#N/A</v>
      </c>
      <c r="F2141" s="340" t="s">
        <v>499</v>
      </c>
    </row>
    <row r="2142" spans="1:6" ht="15" x14ac:dyDescent="0.25">
      <c r="A2142" s="340" t="s">
        <v>3656</v>
      </c>
      <c r="B2142" s="340" t="s">
        <v>3657</v>
      </c>
      <c r="C2142" s="340" t="s">
        <v>9625</v>
      </c>
      <c r="D2142" s="340"/>
      <c r="E2142" s="340" t="e">
        <f>VLOOKUP(A2142,Arkusz1!A:C,3,FALSE)</f>
        <v>#N/A</v>
      </c>
      <c r="F2142" s="340" t="s">
        <v>499</v>
      </c>
    </row>
    <row r="2143" spans="1:6" ht="15" x14ac:dyDescent="0.25">
      <c r="A2143" s="340" t="s">
        <v>3658</v>
      </c>
      <c r="B2143" s="340" t="s">
        <v>3659</v>
      </c>
      <c r="C2143" s="340" t="s">
        <v>3660</v>
      </c>
      <c r="D2143" s="340"/>
      <c r="E2143" s="340" t="e">
        <f>VLOOKUP(A2143,Arkusz1!A:C,3,FALSE)</f>
        <v>#N/A</v>
      </c>
      <c r="F2143" s="340" t="s">
        <v>499</v>
      </c>
    </row>
    <row r="2144" spans="1:6" ht="15" x14ac:dyDescent="0.25">
      <c r="A2144" s="340" t="s">
        <v>3661</v>
      </c>
      <c r="B2144" s="340" t="s">
        <v>3662</v>
      </c>
      <c r="C2144" s="340" t="s">
        <v>3663</v>
      </c>
      <c r="D2144" s="340"/>
      <c r="E2144" s="340" t="e">
        <f>VLOOKUP(A2144,Arkusz1!A:C,3,FALSE)</f>
        <v>#N/A</v>
      </c>
      <c r="F2144" s="340" t="s">
        <v>499</v>
      </c>
    </row>
    <row r="2145" spans="1:6" ht="15" x14ac:dyDescent="0.25">
      <c r="A2145" s="340" t="s">
        <v>3664</v>
      </c>
      <c r="B2145" s="340" t="s">
        <v>3665</v>
      </c>
      <c r="C2145" s="340" t="s">
        <v>3666</v>
      </c>
      <c r="D2145" s="340"/>
      <c r="E2145" s="340" t="e">
        <f>VLOOKUP(A2145,Arkusz1!A:C,3,FALSE)</f>
        <v>#N/A</v>
      </c>
      <c r="F2145" s="340" t="s">
        <v>499</v>
      </c>
    </row>
    <row r="2146" spans="1:6" ht="15" x14ac:dyDescent="0.25">
      <c r="A2146" s="340" t="s">
        <v>3667</v>
      </c>
      <c r="B2146" s="340" t="s">
        <v>3668</v>
      </c>
      <c r="C2146" s="340" t="s">
        <v>9626</v>
      </c>
      <c r="D2146" s="340"/>
      <c r="E2146" s="340" t="e">
        <f>VLOOKUP(A2146,Arkusz1!A:C,3,FALSE)</f>
        <v>#N/A</v>
      </c>
      <c r="F2146" s="340" t="s">
        <v>499</v>
      </c>
    </row>
    <row r="2147" spans="1:6" ht="15" x14ac:dyDescent="0.25">
      <c r="A2147" s="340" t="s">
        <v>3669</v>
      </c>
      <c r="B2147" s="340" t="s">
        <v>3670</v>
      </c>
      <c r="C2147" s="340" t="s">
        <v>9627</v>
      </c>
      <c r="D2147" s="340"/>
      <c r="E2147" s="340" t="e">
        <f>VLOOKUP(A2147,Arkusz1!A:C,3,FALSE)</f>
        <v>#N/A</v>
      </c>
      <c r="F2147" s="340" t="s">
        <v>499</v>
      </c>
    </row>
    <row r="2148" spans="1:6" ht="15" x14ac:dyDescent="0.25">
      <c r="A2148" s="340" t="s">
        <v>3671</v>
      </c>
      <c r="B2148" s="340" t="s">
        <v>3672</v>
      </c>
      <c r="C2148" s="340" t="s">
        <v>9628</v>
      </c>
      <c r="D2148" s="340"/>
      <c r="E2148" s="340" t="e">
        <f>VLOOKUP(A2148,Arkusz1!A:C,3,FALSE)</f>
        <v>#N/A</v>
      </c>
      <c r="F2148" s="340" t="s">
        <v>499</v>
      </c>
    </row>
    <row r="2149" spans="1:6" ht="15" x14ac:dyDescent="0.25">
      <c r="A2149" s="340" t="s">
        <v>3673</v>
      </c>
      <c r="B2149" s="340" t="s">
        <v>3674</v>
      </c>
      <c r="C2149" s="340" t="s">
        <v>3675</v>
      </c>
      <c r="D2149" s="340"/>
      <c r="E2149" s="340" t="e">
        <f>VLOOKUP(A2149,Arkusz1!A:C,3,FALSE)</f>
        <v>#N/A</v>
      </c>
      <c r="F2149" s="340" t="s">
        <v>499</v>
      </c>
    </row>
    <row r="2150" spans="1:6" ht="15" x14ac:dyDescent="0.25">
      <c r="A2150" s="340" t="s">
        <v>3676</v>
      </c>
      <c r="B2150" s="340" t="s">
        <v>3677</v>
      </c>
      <c r="C2150" s="340" t="s">
        <v>3678</v>
      </c>
      <c r="D2150" s="340"/>
      <c r="E2150" s="340" t="e">
        <f>VLOOKUP(A2150,Arkusz1!A:C,3,FALSE)</f>
        <v>#N/A</v>
      </c>
      <c r="F2150" s="340" t="s">
        <v>499</v>
      </c>
    </row>
    <row r="2151" spans="1:6" ht="15" x14ac:dyDescent="0.25">
      <c r="A2151" s="340" t="s">
        <v>3679</v>
      </c>
      <c r="B2151" s="340" t="s">
        <v>3680</v>
      </c>
      <c r="C2151" s="340" t="s">
        <v>9629</v>
      </c>
      <c r="D2151" s="340"/>
      <c r="E2151" s="340" t="e">
        <f>VLOOKUP(A2151,Arkusz1!A:C,3,FALSE)</f>
        <v>#N/A</v>
      </c>
      <c r="F2151" s="340" t="s">
        <v>499</v>
      </c>
    </row>
    <row r="2152" spans="1:6" ht="15" x14ac:dyDescent="0.25">
      <c r="A2152" s="340" t="s">
        <v>3681</v>
      </c>
      <c r="B2152" s="340" t="s">
        <v>3682</v>
      </c>
      <c r="C2152" s="340" t="s">
        <v>3683</v>
      </c>
      <c r="D2152" s="340"/>
      <c r="E2152" s="340" t="e">
        <f>VLOOKUP(A2152,Arkusz1!A:C,3,FALSE)</f>
        <v>#N/A</v>
      </c>
      <c r="F2152" s="340" t="s">
        <v>499</v>
      </c>
    </row>
    <row r="2153" spans="1:6" ht="15" x14ac:dyDescent="0.25">
      <c r="A2153" s="340" t="s">
        <v>3684</v>
      </c>
      <c r="B2153" s="340" t="s">
        <v>3685</v>
      </c>
      <c r="C2153" s="340" t="s">
        <v>3686</v>
      </c>
      <c r="D2153" s="340"/>
      <c r="E2153" s="340" t="e">
        <f>VLOOKUP(A2153,Arkusz1!A:C,3,FALSE)</f>
        <v>#N/A</v>
      </c>
      <c r="F2153" s="340" t="s">
        <v>499</v>
      </c>
    </row>
    <row r="2154" spans="1:6" ht="15" x14ac:dyDescent="0.25">
      <c r="A2154" s="340" t="s">
        <v>3687</v>
      </c>
      <c r="B2154" s="340" t="s">
        <v>3688</v>
      </c>
      <c r="C2154" s="340" t="s">
        <v>9630</v>
      </c>
      <c r="D2154" s="340"/>
      <c r="E2154" s="340" t="e">
        <f>VLOOKUP(A2154,Arkusz1!A:C,3,FALSE)</f>
        <v>#N/A</v>
      </c>
      <c r="F2154" s="340" t="s">
        <v>499</v>
      </c>
    </row>
    <row r="2155" spans="1:6" ht="15" x14ac:dyDescent="0.25">
      <c r="A2155" s="340" t="s">
        <v>3689</v>
      </c>
      <c r="B2155" s="340" t="s">
        <v>3690</v>
      </c>
      <c r="C2155" s="340" t="s">
        <v>9631</v>
      </c>
      <c r="D2155" s="340"/>
      <c r="E2155" s="340" t="e">
        <f>VLOOKUP(A2155,Arkusz1!A:C,3,FALSE)</f>
        <v>#N/A</v>
      </c>
      <c r="F2155" s="340" t="s">
        <v>499</v>
      </c>
    </row>
    <row r="2156" spans="1:6" ht="15" x14ac:dyDescent="0.25">
      <c r="A2156" s="340" t="s">
        <v>3691</v>
      </c>
      <c r="B2156" s="340" t="s">
        <v>3692</v>
      </c>
      <c r="C2156" s="340" t="s">
        <v>3693</v>
      </c>
      <c r="D2156" s="340"/>
      <c r="E2156" s="340" t="e">
        <f>VLOOKUP(A2156,Arkusz1!A:C,3,FALSE)</f>
        <v>#N/A</v>
      </c>
      <c r="F2156" s="340" t="s">
        <v>499</v>
      </c>
    </row>
    <row r="2157" spans="1:6" ht="15" x14ac:dyDescent="0.25">
      <c r="A2157" s="340" t="s">
        <v>3694</v>
      </c>
      <c r="B2157" s="340" t="s">
        <v>3695</v>
      </c>
      <c r="C2157" s="340" t="s">
        <v>9632</v>
      </c>
      <c r="D2157" s="340"/>
      <c r="E2157" s="340" t="e">
        <f>VLOOKUP(A2157,Arkusz1!A:C,3,FALSE)</f>
        <v>#N/A</v>
      </c>
      <c r="F2157" s="340" t="s">
        <v>499</v>
      </c>
    </row>
    <row r="2158" spans="1:6" ht="15" x14ac:dyDescent="0.25">
      <c r="A2158" s="340" t="s">
        <v>3696</v>
      </c>
      <c r="B2158" s="340" t="s">
        <v>3697</v>
      </c>
      <c r="C2158" s="340" t="s">
        <v>9633</v>
      </c>
      <c r="D2158" s="340"/>
      <c r="E2158" s="340" t="e">
        <f>VLOOKUP(A2158,Arkusz1!A:C,3,FALSE)</f>
        <v>#N/A</v>
      </c>
      <c r="F2158" s="340" t="s">
        <v>499</v>
      </c>
    </row>
    <row r="2159" spans="1:6" ht="15" x14ac:dyDescent="0.25">
      <c r="A2159" s="340" t="s">
        <v>3698</v>
      </c>
      <c r="B2159" s="340" t="s">
        <v>3699</v>
      </c>
      <c r="C2159" s="340" t="s">
        <v>3700</v>
      </c>
      <c r="D2159" s="340"/>
      <c r="E2159" s="340" t="e">
        <f>VLOOKUP(A2159,Arkusz1!A:C,3,FALSE)</f>
        <v>#N/A</v>
      </c>
      <c r="F2159" s="340" t="s">
        <v>499</v>
      </c>
    </row>
    <row r="2160" spans="1:6" ht="15" x14ac:dyDescent="0.25">
      <c r="A2160" s="340" t="s">
        <v>3701</v>
      </c>
      <c r="B2160" s="340" t="s">
        <v>3702</v>
      </c>
      <c r="C2160" s="340" t="s">
        <v>3703</v>
      </c>
      <c r="D2160" s="340"/>
      <c r="E2160" s="340" t="e">
        <f>VLOOKUP(A2160,Arkusz1!A:C,3,FALSE)</f>
        <v>#N/A</v>
      </c>
      <c r="F2160" s="340" t="s">
        <v>499</v>
      </c>
    </row>
    <row r="2161" spans="1:6" ht="15" x14ac:dyDescent="0.25">
      <c r="A2161" s="340" t="s">
        <v>3704</v>
      </c>
      <c r="B2161" s="340" t="s">
        <v>3705</v>
      </c>
      <c r="C2161" s="340" t="s">
        <v>9634</v>
      </c>
      <c r="D2161" s="340"/>
      <c r="E2161" s="340" t="e">
        <f>VLOOKUP(A2161,Arkusz1!A:C,3,FALSE)</f>
        <v>#N/A</v>
      </c>
      <c r="F2161" s="340" t="s">
        <v>499</v>
      </c>
    </row>
    <row r="2162" spans="1:6" ht="15" x14ac:dyDescent="0.25">
      <c r="A2162" s="340" t="s">
        <v>7500</v>
      </c>
      <c r="B2162" s="340" t="s">
        <v>1170</v>
      </c>
      <c r="C2162" s="340" t="s">
        <v>1171</v>
      </c>
      <c r="D2162" s="340"/>
      <c r="E2162" s="340" t="e">
        <f>VLOOKUP(A2162,Arkusz1!A:C,3,FALSE)</f>
        <v>#N/A</v>
      </c>
      <c r="F2162" s="340" t="s">
        <v>499</v>
      </c>
    </row>
    <row r="2163" spans="1:6" ht="15" x14ac:dyDescent="0.25">
      <c r="A2163" s="340" t="s">
        <v>3706</v>
      </c>
      <c r="B2163" s="340" t="s">
        <v>1170</v>
      </c>
      <c r="C2163" s="340" t="s">
        <v>3707</v>
      </c>
      <c r="D2163" s="340"/>
      <c r="E2163" s="340" t="e">
        <f>VLOOKUP(A2163,Arkusz1!A:C,3,FALSE)</f>
        <v>#N/A</v>
      </c>
      <c r="F2163" s="340" t="s">
        <v>499</v>
      </c>
    </row>
    <row r="2164" spans="1:6" ht="15" x14ac:dyDescent="0.25">
      <c r="A2164" s="340" t="s">
        <v>3708</v>
      </c>
      <c r="B2164" s="340" t="s">
        <v>3709</v>
      </c>
      <c r="C2164" s="340" t="s">
        <v>9635</v>
      </c>
      <c r="D2164" s="340"/>
      <c r="E2164" s="340" t="e">
        <f>VLOOKUP(A2164,Arkusz1!A:C,3,FALSE)</f>
        <v>#N/A</v>
      </c>
      <c r="F2164" s="340" t="s">
        <v>499</v>
      </c>
    </row>
    <row r="2165" spans="1:6" ht="15" x14ac:dyDescent="0.25">
      <c r="A2165" s="340" t="s">
        <v>3710</v>
      </c>
      <c r="B2165" s="340" t="s">
        <v>3711</v>
      </c>
      <c r="C2165" s="340" t="s">
        <v>9636</v>
      </c>
      <c r="D2165" s="340"/>
      <c r="E2165" s="340" t="e">
        <f>VLOOKUP(A2165,Arkusz1!A:C,3,FALSE)</f>
        <v>#N/A</v>
      </c>
      <c r="F2165" s="340" t="s">
        <v>499</v>
      </c>
    </row>
    <row r="2166" spans="1:6" ht="15" x14ac:dyDescent="0.25">
      <c r="A2166" s="340" t="s">
        <v>3712</v>
      </c>
      <c r="B2166" s="340" t="s">
        <v>3713</v>
      </c>
      <c r="C2166" s="340" t="s">
        <v>3714</v>
      </c>
      <c r="D2166" s="340"/>
      <c r="E2166" s="340" t="e">
        <f>VLOOKUP(A2166,Arkusz1!A:C,3,FALSE)</f>
        <v>#N/A</v>
      </c>
      <c r="F2166" s="340" t="s">
        <v>499</v>
      </c>
    </row>
    <row r="2167" spans="1:6" ht="15" x14ac:dyDescent="0.25">
      <c r="A2167" s="340" t="s">
        <v>3715</v>
      </c>
      <c r="B2167" s="340" t="s">
        <v>3716</v>
      </c>
      <c r="C2167" s="340" t="s">
        <v>9637</v>
      </c>
      <c r="D2167" s="340"/>
      <c r="E2167" s="340" t="e">
        <f>VLOOKUP(A2167,Arkusz1!A:C,3,FALSE)</f>
        <v>#N/A</v>
      </c>
      <c r="F2167" s="340" t="s">
        <v>499</v>
      </c>
    </row>
    <row r="2168" spans="1:6" ht="15" x14ac:dyDescent="0.25">
      <c r="A2168" s="340" t="s">
        <v>3717</v>
      </c>
      <c r="B2168" s="340" t="s">
        <v>3718</v>
      </c>
      <c r="C2168" s="340" t="s">
        <v>9638</v>
      </c>
      <c r="D2168" s="340"/>
      <c r="E2168" s="340" t="e">
        <f>VLOOKUP(A2168,Arkusz1!A:C,3,FALSE)</f>
        <v>#N/A</v>
      </c>
      <c r="F2168" s="340" t="s">
        <v>499</v>
      </c>
    </row>
    <row r="2169" spans="1:6" ht="15" x14ac:dyDescent="0.25">
      <c r="A2169" s="340" t="s">
        <v>3719</v>
      </c>
      <c r="B2169" s="340" t="s">
        <v>3720</v>
      </c>
      <c r="C2169" s="340" t="s">
        <v>9639</v>
      </c>
      <c r="D2169" s="340"/>
      <c r="E2169" s="340" t="e">
        <f>VLOOKUP(A2169,Arkusz1!A:C,3,FALSE)</f>
        <v>#N/A</v>
      </c>
      <c r="F2169" s="340" t="s">
        <v>499</v>
      </c>
    </row>
    <row r="2170" spans="1:6" ht="15" x14ac:dyDescent="0.25">
      <c r="A2170" s="340" t="s">
        <v>3721</v>
      </c>
      <c r="B2170" s="340" t="s">
        <v>3722</v>
      </c>
      <c r="C2170" s="340" t="s">
        <v>9640</v>
      </c>
      <c r="D2170" s="340"/>
      <c r="E2170" s="340" t="e">
        <f>VLOOKUP(A2170,Arkusz1!A:C,3,FALSE)</f>
        <v>#N/A</v>
      </c>
      <c r="F2170" s="340" t="s">
        <v>499</v>
      </c>
    </row>
    <row r="2171" spans="1:6" ht="15" x14ac:dyDescent="0.25">
      <c r="A2171" s="340" t="s">
        <v>3723</v>
      </c>
      <c r="B2171" s="340" t="s">
        <v>3724</v>
      </c>
      <c r="C2171" s="340" t="s">
        <v>9641</v>
      </c>
      <c r="D2171" s="340"/>
      <c r="E2171" s="340" t="e">
        <f>VLOOKUP(A2171,Arkusz1!A:C,3,FALSE)</f>
        <v>#N/A</v>
      </c>
      <c r="F2171" s="340" t="s">
        <v>499</v>
      </c>
    </row>
    <row r="2172" spans="1:6" ht="15" x14ac:dyDescent="0.25">
      <c r="A2172" s="340" t="s">
        <v>3725</v>
      </c>
      <c r="B2172" s="340" t="s">
        <v>3726</v>
      </c>
      <c r="C2172" s="340" t="s">
        <v>9642</v>
      </c>
      <c r="D2172" s="340"/>
      <c r="E2172" s="340" t="e">
        <f>VLOOKUP(A2172,Arkusz1!A:C,3,FALSE)</f>
        <v>#N/A</v>
      </c>
      <c r="F2172" s="340" t="s">
        <v>499</v>
      </c>
    </row>
    <row r="2173" spans="1:6" ht="15" x14ac:dyDescent="0.25">
      <c r="A2173" s="340" t="s">
        <v>3727</v>
      </c>
      <c r="B2173" s="340" t="s">
        <v>3728</v>
      </c>
      <c r="C2173" s="340" t="s">
        <v>3729</v>
      </c>
      <c r="D2173" s="340"/>
      <c r="E2173" s="340" t="e">
        <f>VLOOKUP(A2173,Arkusz1!A:C,3,FALSE)</f>
        <v>#N/A</v>
      </c>
      <c r="F2173" s="340" t="s">
        <v>499</v>
      </c>
    </row>
    <row r="2174" spans="1:6" ht="15" x14ac:dyDescent="0.25">
      <c r="A2174" s="340" t="s">
        <v>5789</v>
      </c>
      <c r="B2174" s="340" t="s">
        <v>3730</v>
      </c>
      <c r="C2174" s="340" t="s">
        <v>9643</v>
      </c>
      <c r="D2174" s="340"/>
      <c r="E2174" s="340">
        <f>VLOOKUP(A2174,Arkusz1!A:C,3,FALSE)</f>
        <v>50</v>
      </c>
      <c r="F2174" s="340" t="s">
        <v>499</v>
      </c>
    </row>
    <row r="2175" spans="1:6" ht="15" x14ac:dyDescent="0.25">
      <c r="A2175" s="340" t="s">
        <v>5787</v>
      </c>
      <c r="B2175" s="340" t="s">
        <v>3730</v>
      </c>
      <c r="C2175" s="340" t="s">
        <v>9644</v>
      </c>
      <c r="D2175" s="340"/>
      <c r="E2175" s="340">
        <f>VLOOKUP(A2175,Arkusz1!A:C,3,FALSE)</f>
        <v>0</v>
      </c>
      <c r="F2175" s="340" t="s">
        <v>499</v>
      </c>
    </row>
    <row r="2176" spans="1:6" ht="15" x14ac:dyDescent="0.25">
      <c r="A2176" s="340" t="s">
        <v>5790</v>
      </c>
      <c r="B2176" s="340" t="s">
        <v>3730</v>
      </c>
      <c r="C2176" s="340" t="s">
        <v>9645</v>
      </c>
      <c r="D2176" s="340"/>
      <c r="E2176" s="340">
        <f>VLOOKUP(A2176,Arkusz1!A:C,3,FALSE)</f>
        <v>52.86</v>
      </c>
      <c r="F2176" s="340" t="s">
        <v>499</v>
      </c>
    </row>
    <row r="2177" spans="1:6" ht="15" x14ac:dyDescent="0.25">
      <c r="A2177" s="340" t="s">
        <v>5788</v>
      </c>
      <c r="B2177" s="340" t="s">
        <v>3730</v>
      </c>
      <c r="C2177" s="340" t="s">
        <v>9646</v>
      </c>
      <c r="D2177" s="340"/>
      <c r="E2177" s="340">
        <f>VLOOKUP(A2177,Arkusz1!A:C,3,FALSE)</f>
        <v>70.5</v>
      </c>
      <c r="F2177" s="340" t="s">
        <v>499</v>
      </c>
    </row>
    <row r="2178" spans="1:6" ht="15" x14ac:dyDescent="0.25">
      <c r="A2178" s="340" t="s">
        <v>3731</v>
      </c>
      <c r="B2178" s="340" t="s">
        <v>3732</v>
      </c>
      <c r="C2178" s="340" t="s">
        <v>3733</v>
      </c>
      <c r="D2178" s="340"/>
      <c r="E2178" s="340" t="e">
        <f>VLOOKUP(A2178,Arkusz1!A:C,3,FALSE)</f>
        <v>#N/A</v>
      </c>
      <c r="F2178" s="340" t="s">
        <v>499</v>
      </c>
    </row>
    <row r="2179" spans="1:6" ht="15" x14ac:dyDescent="0.25">
      <c r="A2179" s="340" t="s">
        <v>3734</v>
      </c>
      <c r="B2179" s="340" t="s">
        <v>3735</v>
      </c>
      <c r="C2179" s="340" t="s">
        <v>3736</v>
      </c>
      <c r="D2179" s="340"/>
      <c r="E2179" s="340" t="e">
        <f>VLOOKUP(A2179,Arkusz1!A:C,3,FALSE)</f>
        <v>#N/A</v>
      </c>
      <c r="F2179" s="340" t="s">
        <v>499</v>
      </c>
    </row>
    <row r="2180" spans="1:6" ht="15" x14ac:dyDescent="0.25">
      <c r="A2180" s="340" t="s">
        <v>3737</v>
      </c>
      <c r="B2180" s="340" t="s">
        <v>3738</v>
      </c>
      <c r="C2180" s="340" t="s">
        <v>3739</v>
      </c>
      <c r="D2180" s="340"/>
      <c r="E2180" s="340" t="e">
        <f>VLOOKUP(A2180,Arkusz1!A:C,3,FALSE)</f>
        <v>#N/A</v>
      </c>
      <c r="F2180" s="340" t="s">
        <v>499</v>
      </c>
    </row>
    <row r="2181" spans="1:6" ht="15" x14ac:dyDescent="0.25">
      <c r="A2181" s="340" t="s">
        <v>1172</v>
      </c>
      <c r="B2181" s="340" t="s">
        <v>1173</v>
      </c>
      <c r="C2181" s="340" t="s">
        <v>1174</v>
      </c>
      <c r="D2181" s="340"/>
      <c r="E2181" s="340" t="e">
        <f>VLOOKUP(A2181,Arkusz1!A:C,3,FALSE)</f>
        <v>#N/A</v>
      </c>
      <c r="F2181" s="340" t="s">
        <v>499</v>
      </c>
    </row>
    <row r="2182" spans="1:6" ht="15" x14ac:dyDescent="0.25">
      <c r="A2182" s="340" t="s">
        <v>3740</v>
      </c>
      <c r="B2182" s="340" t="s">
        <v>1173</v>
      </c>
      <c r="C2182" s="340" t="s">
        <v>3741</v>
      </c>
      <c r="D2182" s="340"/>
      <c r="E2182" s="340" t="e">
        <f>VLOOKUP(A2182,Arkusz1!A:C,3,FALSE)</f>
        <v>#N/A</v>
      </c>
      <c r="F2182" s="340" t="s">
        <v>499</v>
      </c>
    </row>
    <row r="2183" spans="1:6" ht="15" x14ac:dyDescent="0.25">
      <c r="A2183" s="340" t="s">
        <v>3742</v>
      </c>
      <c r="B2183" s="340" t="s">
        <v>1173</v>
      </c>
      <c r="C2183" s="340" t="s">
        <v>3743</v>
      </c>
      <c r="D2183" s="340"/>
      <c r="E2183" s="340" t="e">
        <f>VLOOKUP(A2183,Arkusz1!A:C,3,FALSE)</f>
        <v>#N/A</v>
      </c>
      <c r="F2183" s="340" t="s">
        <v>499</v>
      </c>
    </row>
    <row r="2184" spans="1:6" ht="15" x14ac:dyDescent="0.25">
      <c r="A2184" s="340" t="s">
        <v>3744</v>
      </c>
      <c r="B2184" s="340" t="s">
        <v>1173</v>
      </c>
      <c r="C2184" s="340" t="s">
        <v>3745</v>
      </c>
      <c r="D2184" s="340"/>
      <c r="E2184" s="340" t="e">
        <f>VLOOKUP(A2184,Arkusz1!A:C,3,FALSE)</f>
        <v>#N/A</v>
      </c>
      <c r="F2184" s="340" t="s">
        <v>499</v>
      </c>
    </row>
    <row r="2185" spans="1:6" ht="15" x14ac:dyDescent="0.25">
      <c r="A2185" s="340" t="s">
        <v>3746</v>
      </c>
      <c r="B2185" s="340" t="s">
        <v>3747</v>
      </c>
      <c r="C2185" s="340" t="s">
        <v>9647</v>
      </c>
      <c r="D2185" s="340"/>
      <c r="E2185" s="340" t="e">
        <f>VLOOKUP(A2185,Arkusz1!A:C,3,FALSE)</f>
        <v>#N/A</v>
      </c>
      <c r="F2185" s="340" t="s">
        <v>499</v>
      </c>
    </row>
    <row r="2186" spans="1:6" ht="15" x14ac:dyDescent="0.25">
      <c r="A2186" s="340" t="s">
        <v>3748</v>
      </c>
      <c r="B2186" s="340" t="s">
        <v>3749</v>
      </c>
      <c r="C2186" s="340" t="s">
        <v>9648</v>
      </c>
      <c r="D2186" s="340"/>
      <c r="E2186" s="340" t="e">
        <f>VLOOKUP(A2186,Arkusz1!A:C,3,FALSE)</f>
        <v>#N/A</v>
      </c>
      <c r="F2186" s="340" t="s">
        <v>499</v>
      </c>
    </row>
    <row r="2187" spans="1:6" ht="15" x14ac:dyDescent="0.25">
      <c r="A2187" s="340" t="s">
        <v>3750</v>
      </c>
      <c r="B2187" s="340" t="s">
        <v>3751</v>
      </c>
      <c r="C2187" s="340" t="s">
        <v>9649</v>
      </c>
      <c r="D2187" s="340"/>
      <c r="E2187" s="340" t="e">
        <f>VLOOKUP(A2187,Arkusz1!A:C,3,FALSE)</f>
        <v>#N/A</v>
      </c>
      <c r="F2187" s="340" t="s">
        <v>499</v>
      </c>
    </row>
    <row r="2188" spans="1:6" ht="15" x14ac:dyDescent="0.25">
      <c r="A2188" s="340" t="s">
        <v>3752</v>
      </c>
      <c r="B2188" s="340" t="s">
        <v>3753</v>
      </c>
      <c r="C2188" s="340" t="s">
        <v>9650</v>
      </c>
      <c r="D2188" s="340"/>
      <c r="E2188" s="340" t="e">
        <f>VLOOKUP(A2188,Arkusz1!A:C,3,FALSE)</f>
        <v>#N/A</v>
      </c>
      <c r="F2188" s="340" t="s">
        <v>499</v>
      </c>
    </row>
    <row r="2189" spans="1:6" ht="15" x14ac:dyDescent="0.25">
      <c r="A2189" s="340" t="s">
        <v>3754</v>
      </c>
      <c r="B2189" s="340" t="s">
        <v>3755</v>
      </c>
      <c r="C2189" s="340" t="s">
        <v>9651</v>
      </c>
      <c r="D2189" s="340"/>
      <c r="E2189" s="340" t="e">
        <f>VLOOKUP(A2189,Arkusz1!A:C,3,FALSE)</f>
        <v>#N/A</v>
      </c>
      <c r="F2189" s="340" t="s">
        <v>499</v>
      </c>
    </row>
    <row r="2190" spans="1:6" ht="15" x14ac:dyDescent="0.25">
      <c r="A2190" s="340" t="s">
        <v>3756</v>
      </c>
      <c r="B2190" s="340" t="s">
        <v>3757</v>
      </c>
      <c r="C2190" s="340" t="s">
        <v>9652</v>
      </c>
      <c r="D2190" s="340"/>
      <c r="E2190" s="340" t="e">
        <f>VLOOKUP(A2190,Arkusz1!A:C,3,FALSE)</f>
        <v>#N/A</v>
      </c>
      <c r="F2190" s="340" t="s">
        <v>499</v>
      </c>
    </row>
    <row r="2191" spans="1:6" ht="15" x14ac:dyDescent="0.25">
      <c r="A2191" s="340" t="s">
        <v>3758</v>
      </c>
      <c r="B2191" s="340" t="s">
        <v>3759</v>
      </c>
      <c r="C2191" s="340" t="s">
        <v>3760</v>
      </c>
      <c r="D2191" s="340"/>
      <c r="E2191" s="340" t="e">
        <f>VLOOKUP(A2191,Arkusz1!A:C,3,FALSE)</f>
        <v>#N/A</v>
      </c>
      <c r="F2191" s="340" t="s">
        <v>499</v>
      </c>
    </row>
    <row r="2192" spans="1:6" ht="15" x14ac:dyDescent="0.25">
      <c r="A2192" s="340" t="s">
        <v>3761</v>
      </c>
      <c r="B2192" s="340" t="s">
        <v>3762</v>
      </c>
      <c r="C2192" s="340" t="s">
        <v>3763</v>
      </c>
      <c r="D2192" s="340"/>
      <c r="E2192" s="340" t="e">
        <f>VLOOKUP(A2192,Arkusz1!A:C,3,FALSE)</f>
        <v>#N/A</v>
      </c>
      <c r="F2192" s="340" t="s">
        <v>499</v>
      </c>
    </row>
    <row r="2193" spans="1:6" ht="15" x14ac:dyDescent="0.25">
      <c r="A2193" s="340" t="s">
        <v>3764</v>
      </c>
      <c r="B2193" s="340" t="s">
        <v>3765</v>
      </c>
      <c r="C2193" s="340" t="s">
        <v>9653</v>
      </c>
      <c r="D2193" s="340"/>
      <c r="E2193" s="340" t="e">
        <f>VLOOKUP(A2193,Arkusz1!A:C,3,FALSE)</f>
        <v>#N/A</v>
      </c>
      <c r="F2193" s="340" t="s">
        <v>499</v>
      </c>
    </row>
    <row r="2194" spans="1:6" ht="15" x14ac:dyDescent="0.25">
      <c r="A2194" s="340" t="s">
        <v>3766</v>
      </c>
      <c r="B2194" s="340" t="s">
        <v>3767</v>
      </c>
      <c r="C2194" s="340" t="s">
        <v>9654</v>
      </c>
      <c r="D2194" s="340"/>
      <c r="E2194" s="340" t="e">
        <f>VLOOKUP(A2194,Arkusz1!A:C,3,FALSE)</f>
        <v>#N/A</v>
      </c>
      <c r="F2194" s="340" t="s">
        <v>499</v>
      </c>
    </row>
    <row r="2195" spans="1:6" ht="15" x14ac:dyDescent="0.25">
      <c r="A2195" s="340" t="s">
        <v>3768</v>
      </c>
      <c r="B2195" s="340" t="s">
        <v>3769</v>
      </c>
      <c r="C2195" s="340" t="s">
        <v>9655</v>
      </c>
      <c r="D2195" s="340"/>
      <c r="E2195" s="340" t="e">
        <f>VLOOKUP(A2195,Arkusz1!A:C,3,FALSE)</f>
        <v>#N/A</v>
      </c>
      <c r="F2195" s="340" t="s">
        <v>499</v>
      </c>
    </row>
    <row r="2196" spans="1:6" ht="15" x14ac:dyDescent="0.25">
      <c r="A2196" s="340" t="s">
        <v>3770</v>
      </c>
      <c r="B2196" s="340" t="s">
        <v>3771</v>
      </c>
      <c r="C2196" s="340" t="s">
        <v>9656</v>
      </c>
      <c r="D2196" s="340"/>
      <c r="E2196" s="340" t="e">
        <f>VLOOKUP(A2196,Arkusz1!A:C,3,FALSE)</f>
        <v>#N/A</v>
      </c>
      <c r="F2196" s="340" t="s">
        <v>499</v>
      </c>
    </row>
    <row r="2197" spans="1:6" ht="15" x14ac:dyDescent="0.25">
      <c r="A2197" s="340" t="s">
        <v>3772</v>
      </c>
      <c r="B2197" s="340" t="s">
        <v>3773</v>
      </c>
      <c r="C2197" s="340" t="s">
        <v>9657</v>
      </c>
      <c r="D2197" s="340"/>
      <c r="E2197" s="340" t="e">
        <f>VLOOKUP(A2197,Arkusz1!A:C,3,FALSE)</f>
        <v>#N/A</v>
      </c>
      <c r="F2197" s="340" t="s">
        <v>499</v>
      </c>
    </row>
    <row r="2198" spans="1:6" ht="15" x14ac:dyDescent="0.25">
      <c r="A2198" s="340" t="s">
        <v>3774</v>
      </c>
      <c r="B2198" s="340" t="s">
        <v>3775</v>
      </c>
      <c r="C2198" s="340" t="s">
        <v>9658</v>
      </c>
      <c r="D2198" s="340"/>
      <c r="E2198" s="340" t="e">
        <f>VLOOKUP(A2198,Arkusz1!A:C,3,FALSE)</f>
        <v>#N/A</v>
      </c>
      <c r="F2198" s="340" t="s">
        <v>499</v>
      </c>
    </row>
    <row r="2199" spans="1:6" ht="15" x14ac:dyDescent="0.25">
      <c r="A2199" s="340" t="s">
        <v>3776</v>
      </c>
      <c r="B2199" s="340" t="s">
        <v>3777</v>
      </c>
      <c r="C2199" s="340" t="s">
        <v>9659</v>
      </c>
      <c r="D2199" s="340"/>
      <c r="E2199" s="340" t="e">
        <f>VLOOKUP(A2199,Arkusz1!A:C,3,FALSE)</f>
        <v>#N/A</v>
      </c>
      <c r="F2199" s="340" t="s">
        <v>499</v>
      </c>
    </row>
    <row r="2200" spans="1:6" ht="15" x14ac:dyDescent="0.25">
      <c r="A2200" s="340" t="s">
        <v>3778</v>
      </c>
      <c r="B2200" s="340" t="s">
        <v>3779</v>
      </c>
      <c r="C2200" s="340" t="s">
        <v>9660</v>
      </c>
      <c r="D2200" s="340"/>
      <c r="E2200" s="340" t="e">
        <f>VLOOKUP(A2200,Arkusz1!A:C,3,FALSE)</f>
        <v>#N/A</v>
      </c>
      <c r="F2200" s="340" t="s">
        <v>499</v>
      </c>
    </row>
    <row r="2201" spans="1:6" ht="15" x14ac:dyDescent="0.25">
      <c r="A2201" s="340" t="s">
        <v>3780</v>
      </c>
      <c r="B2201" s="340" t="s">
        <v>3781</v>
      </c>
      <c r="C2201" s="340" t="s">
        <v>3782</v>
      </c>
      <c r="D2201" s="340"/>
      <c r="E2201" s="340" t="e">
        <f>VLOOKUP(A2201,Arkusz1!A:C,3,FALSE)</f>
        <v>#N/A</v>
      </c>
      <c r="F2201" s="340" t="s">
        <v>499</v>
      </c>
    </row>
    <row r="2202" spans="1:6" ht="15" x14ac:dyDescent="0.25">
      <c r="A2202" s="340" t="s">
        <v>3783</v>
      </c>
      <c r="B2202" s="340" t="s">
        <v>3784</v>
      </c>
      <c r="C2202" s="340" t="s">
        <v>3785</v>
      </c>
      <c r="D2202" s="340"/>
      <c r="E2202" s="340" t="e">
        <f>VLOOKUP(A2202,Arkusz1!A:C,3,FALSE)</f>
        <v>#N/A</v>
      </c>
      <c r="F2202" s="340" t="s">
        <v>499</v>
      </c>
    </row>
    <row r="2203" spans="1:6" ht="15" x14ac:dyDescent="0.25">
      <c r="A2203" s="340" t="s">
        <v>3786</v>
      </c>
      <c r="B2203" s="340" t="s">
        <v>3787</v>
      </c>
      <c r="C2203" s="340" t="s">
        <v>3788</v>
      </c>
      <c r="D2203" s="340"/>
      <c r="E2203" s="340" t="e">
        <f>VLOOKUP(A2203,Arkusz1!A:C,3,FALSE)</f>
        <v>#N/A</v>
      </c>
      <c r="F2203" s="340" t="s">
        <v>499</v>
      </c>
    </row>
    <row r="2204" spans="1:6" ht="15" x14ac:dyDescent="0.25">
      <c r="A2204" s="340" t="s">
        <v>3789</v>
      </c>
      <c r="B2204" s="340" t="s">
        <v>3790</v>
      </c>
      <c r="C2204" s="340" t="s">
        <v>9661</v>
      </c>
      <c r="D2204" s="340"/>
      <c r="E2204" s="340" t="e">
        <f>VLOOKUP(A2204,Arkusz1!A:C,3,FALSE)</f>
        <v>#N/A</v>
      </c>
      <c r="F2204" s="340" t="s">
        <v>499</v>
      </c>
    </row>
    <row r="2205" spans="1:6" ht="15" x14ac:dyDescent="0.25">
      <c r="A2205" s="340" t="s">
        <v>3791</v>
      </c>
      <c r="B2205" s="340" t="s">
        <v>3792</v>
      </c>
      <c r="C2205" s="340" t="s">
        <v>9662</v>
      </c>
      <c r="D2205" s="340"/>
      <c r="E2205" s="340" t="e">
        <f>VLOOKUP(A2205,Arkusz1!A:C,3,FALSE)</f>
        <v>#N/A</v>
      </c>
      <c r="F2205" s="340" t="s">
        <v>499</v>
      </c>
    </row>
    <row r="2206" spans="1:6" ht="15" x14ac:dyDescent="0.25">
      <c r="A2206" s="340" t="s">
        <v>3793</v>
      </c>
      <c r="B2206" s="340" t="s">
        <v>3794</v>
      </c>
      <c r="C2206" s="340" t="s">
        <v>9663</v>
      </c>
      <c r="D2206" s="340"/>
      <c r="E2206" s="340" t="e">
        <f>VLOOKUP(A2206,Arkusz1!A:C,3,FALSE)</f>
        <v>#N/A</v>
      </c>
      <c r="F2206" s="340" t="s">
        <v>499</v>
      </c>
    </row>
    <row r="2207" spans="1:6" ht="15" x14ac:dyDescent="0.25">
      <c r="A2207" s="340" t="s">
        <v>3795</v>
      </c>
      <c r="B2207" s="340" t="s">
        <v>3796</v>
      </c>
      <c r="C2207" s="340" t="s">
        <v>9664</v>
      </c>
      <c r="D2207" s="340"/>
      <c r="E2207" s="340" t="e">
        <f>VLOOKUP(A2207,Arkusz1!A:C,3,FALSE)</f>
        <v>#N/A</v>
      </c>
      <c r="F2207" s="340" t="s">
        <v>499</v>
      </c>
    </row>
    <row r="2208" spans="1:6" ht="15" x14ac:dyDescent="0.25">
      <c r="A2208" s="340" t="s">
        <v>3797</v>
      </c>
      <c r="B2208" s="340" t="s">
        <v>3798</v>
      </c>
      <c r="C2208" s="340" t="s">
        <v>9665</v>
      </c>
      <c r="D2208" s="340"/>
      <c r="E2208" s="340" t="e">
        <f>VLOOKUP(A2208,Arkusz1!A:C,3,FALSE)</f>
        <v>#N/A</v>
      </c>
      <c r="F2208" s="340" t="s">
        <v>499</v>
      </c>
    </row>
    <row r="2209" spans="1:6" ht="15" x14ac:dyDescent="0.25">
      <c r="A2209" s="340" t="s">
        <v>3799</v>
      </c>
      <c r="B2209" s="340" t="s">
        <v>3800</v>
      </c>
      <c r="C2209" s="340" t="s">
        <v>3801</v>
      </c>
      <c r="D2209" s="340"/>
      <c r="E2209" s="340" t="e">
        <f>VLOOKUP(A2209,Arkusz1!A:C,3,FALSE)</f>
        <v>#N/A</v>
      </c>
      <c r="F2209" s="340" t="s">
        <v>499</v>
      </c>
    </row>
    <row r="2210" spans="1:6" ht="15" x14ac:dyDescent="0.25">
      <c r="A2210" s="340" t="s">
        <v>3802</v>
      </c>
      <c r="B2210" s="340" t="s">
        <v>3803</v>
      </c>
      <c r="C2210" s="340" t="s">
        <v>3804</v>
      </c>
      <c r="D2210" s="340"/>
      <c r="E2210" s="340" t="e">
        <f>VLOOKUP(A2210,Arkusz1!A:C,3,FALSE)</f>
        <v>#N/A</v>
      </c>
      <c r="F2210" s="340" t="s">
        <v>499</v>
      </c>
    </row>
    <row r="2211" spans="1:6" ht="15" x14ac:dyDescent="0.25">
      <c r="A2211" s="340" t="s">
        <v>3805</v>
      </c>
      <c r="B2211" s="340" t="s">
        <v>3806</v>
      </c>
      <c r="C2211" s="340" t="s">
        <v>3807</v>
      </c>
      <c r="D2211" s="340"/>
      <c r="E2211" s="340" t="e">
        <f>VLOOKUP(A2211,Arkusz1!A:C,3,FALSE)</f>
        <v>#N/A</v>
      </c>
      <c r="F2211" s="340" t="s">
        <v>499</v>
      </c>
    </row>
    <row r="2212" spans="1:6" ht="15" x14ac:dyDescent="0.25">
      <c r="A2212" s="340" t="s">
        <v>3808</v>
      </c>
      <c r="B2212" s="340" t="s">
        <v>3809</v>
      </c>
      <c r="C2212" s="340" t="s">
        <v>9666</v>
      </c>
      <c r="D2212" s="340"/>
      <c r="E2212" s="340" t="e">
        <f>VLOOKUP(A2212,Arkusz1!A:C,3,FALSE)</f>
        <v>#N/A</v>
      </c>
      <c r="F2212" s="340" t="s">
        <v>499</v>
      </c>
    </row>
    <row r="2213" spans="1:6" ht="15" x14ac:dyDescent="0.25">
      <c r="A2213" s="340" t="s">
        <v>3810</v>
      </c>
      <c r="B2213" s="340" t="s">
        <v>3811</v>
      </c>
      <c r="C2213" s="340" t="s">
        <v>3812</v>
      </c>
      <c r="D2213" s="340"/>
      <c r="E2213" s="340" t="e">
        <f>VLOOKUP(A2213,Arkusz1!A:C,3,FALSE)</f>
        <v>#N/A</v>
      </c>
      <c r="F2213" s="340" t="s">
        <v>499</v>
      </c>
    </row>
    <row r="2214" spans="1:6" ht="15" x14ac:dyDescent="0.25">
      <c r="A2214" s="340" t="s">
        <v>3813</v>
      </c>
      <c r="B2214" s="340" t="s">
        <v>3811</v>
      </c>
      <c r="C2214" s="340" t="s">
        <v>3814</v>
      </c>
      <c r="D2214" s="340"/>
      <c r="E2214" s="340" t="e">
        <f>VLOOKUP(A2214,Arkusz1!A:C,3,FALSE)</f>
        <v>#N/A</v>
      </c>
      <c r="F2214" s="340" t="s">
        <v>499</v>
      </c>
    </row>
    <row r="2215" spans="1:6" ht="15" x14ac:dyDescent="0.25">
      <c r="A2215" s="340" t="s">
        <v>3815</v>
      </c>
      <c r="B2215" s="340" t="s">
        <v>3811</v>
      </c>
      <c r="C2215" s="340" t="s">
        <v>3816</v>
      </c>
      <c r="D2215" s="340"/>
      <c r="E2215" s="340" t="e">
        <f>VLOOKUP(A2215,Arkusz1!A:C,3,FALSE)</f>
        <v>#N/A</v>
      </c>
      <c r="F2215" s="340" t="s">
        <v>499</v>
      </c>
    </row>
    <row r="2216" spans="1:6" ht="15" x14ac:dyDescent="0.25">
      <c r="A2216" s="340" t="s">
        <v>3817</v>
      </c>
      <c r="B2216" s="340" t="s">
        <v>3818</v>
      </c>
      <c r="C2216" s="340" t="s">
        <v>3819</v>
      </c>
      <c r="D2216" s="340"/>
      <c r="E2216" s="340" t="e">
        <f>VLOOKUP(A2216,Arkusz1!A:C,3,FALSE)</f>
        <v>#N/A</v>
      </c>
      <c r="F2216" s="340" t="s">
        <v>499</v>
      </c>
    </row>
    <row r="2217" spans="1:6" ht="15" x14ac:dyDescent="0.25">
      <c r="A2217" s="340" t="s">
        <v>3820</v>
      </c>
      <c r="B2217" s="340" t="s">
        <v>3818</v>
      </c>
      <c r="C2217" s="340" t="s">
        <v>3821</v>
      </c>
      <c r="D2217" s="340"/>
      <c r="E2217" s="340" t="e">
        <f>VLOOKUP(A2217,Arkusz1!A:C,3,FALSE)</f>
        <v>#N/A</v>
      </c>
      <c r="F2217" s="340" t="s">
        <v>499</v>
      </c>
    </row>
    <row r="2218" spans="1:6" ht="15" x14ac:dyDescent="0.25">
      <c r="A2218" s="340" t="s">
        <v>3822</v>
      </c>
      <c r="B2218" s="340" t="s">
        <v>3818</v>
      </c>
      <c r="C2218" s="340" t="s">
        <v>3823</v>
      </c>
      <c r="D2218" s="340"/>
      <c r="E2218" s="340" t="e">
        <f>VLOOKUP(A2218,Arkusz1!A:C,3,FALSE)</f>
        <v>#N/A</v>
      </c>
      <c r="F2218" s="340" t="s">
        <v>499</v>
      </c>
    </row>
    <row r="2219" spans="1:6" ht="15" x14ac:dyDescent="0.25">
      <c r="A2219" s="340" t="s">
        <v>3824</v>
      </c>
      <c r="B2219" s="340" t="s">
        <v>3825</v>
      </c>
      <c r="C2219" s="340" t="s">
        <v>9667</v>
      </c>
      <c r="D2219" s="340" t="s">
        <v>1511</v>
      </c>
      <c r="E2219" s="340">
        <f>VLOOKUP(A2219,Arkusz1!A:C,3,FALSE)</f>
        <v>30.36</v>
      </c>
      <c r="F2219" s="340" t="s">
        <v>499</v>
      </c>
    </row>
    <row r="2220" spans="1:6" ht="15" x14ac:dyDescent="0.25">
      <c r="A2220" s="340" t="s">
        <v>3826</v>
      </c>
      <c r="B2220" s="340" t="s">
        <v>3827</v>
      </c>
      <c r="C2220" s="340" t="s">
        <v>3828</v>
      </c>
      <c r="D2220" s="340"/>
      <c r="E2220" s="340" t="e">
        <f>VLOOKUP(A2220,Arkusz1!A:C,3,FALSE)</f>
        <v>#N/A</v>
      </c>
      <c r="F2220" s="340" t="s">
        <v>499</v>
      </c>
    </row>
    <row r="2221" spans="1:6" ht="15" x14ac:dyDescent="0.25">
      <c r="A2221" s="340" t="s">
        <v>5705</v>
      </c>
      <c r="B2221" s="340" t="s">
        <v>5706</v>
      </c>
      <c r="C2221" s="340" t="s">
        <v>5707</v>
      </c>
      <c r="D2221" s="340"/>
      <c r="E2221" s="340" t="e">
        <f>VLOOKUP(A2221,Arkusz1!A:C,3,FALSE)</f>
        <v>#N/A</v>
      </c>
      <c r="F2221" s="340" t="s">
        <v>499</v>
      </c>
    </row>
    <row r="2222" spans="1:6" ht="15" x14ac:dyDescent="0.25">
      <c r="A2222" s="340" t="s">
        <v>3829</v>
      </c>
      <c r="B2222" s="340" t="s">
        <v>3830</v>
      </c>
      <c r="C2222" s="340" t="s">
        <v>3831</v>
      </c>
      <c r="D2222" s="340"/>
      <c r="E2222" s="340" t="e">
        <f>VLOOKUP(A2222,Arkusz1!A:C,3,FALSE)</f>
        <v>#N/A</v>
      </c>
      <c r="F2222" s="340" t="s">
        <v>499</v>
      </c>
    </row>
    <row r="2223" spans="1:6" ht="15" x14ac:dyDescent="0.25">
      <c r="A2223" s="340" t="s">
        <v>5708</v>
      </c>
      <c r="B2223" s="340" t="s">
        <v>5709</v>
      </c>
      <c r="C2223" s="340" t="s">
        <v>5710</v>
      </c>
      <c r="D2223" s="340"/>
      <c r="E2223" s="340" t="e">
        <f>VLOOKUP(A2223,Arkusz1!A:C,3,FALSE)</f>
        <v>#N/A</v>
      </c>
      <c r="F2223" s="340" t="s">
        <v>499</v>
      </c>
    </row>
    <row r="2224" spans="1:6" ht="15" x14ac:dyDescent="0.25">
      <c r="A2224" s="340" t="s">
        <v>3832</v>
      </c>
      <c r="B2224" s="340" t="s">
        <v>3833</v>
      </c>
      <c r="C2224" s="340" t="s">
        <v>9668</v>
      </c>
      <c r="D2224" s="340"/>
      <c r="E2224" s="340" t="e">
        <f>VLOOKUP(A2224,Arkusz1!A:C,3,FALSE)</f>
        <v>#N/A</v>
      </c>
      <c r="F2224" s="340" t="s">
        <v>499</v>
      </c>
    </row>
    <row r="2225" spans="1:6" ht="15" x14ac:dyDescent="0.25">
      <c r="A2225" s="340" t="s">
        <v>3834</v>
      </c>
      <c r="B2225" s="340" t="s">
        <v>3835</v>
      </c>
      <c r="C2225" s="340" t="s">
        <v>9669</v>
      </c>
      <c r="D2225" s="340"/>
      <c r="E2225" s="340" t="e">
        <f>VLOOKUP(A2225,Arkusz1!A:C,3,FALSE)</f>
        <v>#N/A</v>
      </c>
      <c r="F2225" s="340" t="s">
        <v>499</v>
      </c>
    </row>
    <row r="2226" spans="1:6" ht="15" x14ac:dyDescent="0.25">
      <c r="A2226" s="340" t="s">
        <v>1175</v>
      </c>
      <c r="B2226" s="340" t="s">
        <v>1176</v>
      </c>
      <c r="C2226" s="340" t="s">
        <v>9670</v>
      </c>
      <c r="D2226" s="340"/>
      <c r="E2226" s="340">
        <f>VLOOKUP(A2226,Arkusz1!A:C,3,FALSE)</f>
        <v>27.18</v>
      </c>
      <c r="F2226" s="340" t="s">
        <v>499</v>
      </c>
    </row>
    <row r="2227" spans="1:6" ht="15" x14ac:dyDescent="0.25">
      <c r="A2227" s="340" t="s">
        <v>5871</v>
      </c>
      <c r="B2227" s="340" t="s">
        <v>5872</v>
      </c>
      <c r="C2227" s="340" t="s">
        <v>9671</v>
      </c>
      <c r="D2227" s="340"/>
      <c r="E2227" s="340">
        <f>VLOOKUP(A2227,Arkusz1!A:C,3,FALSE)</f>
        <v>95.4</v>
      </c>
      <c r="F2227" s="340" t="s">
        <v>499</v>
      </c>
    </row>
    <row r="2228" spans="1:6" ht="15" x14ac:dyDescent="0.25">
      <c r="A2228" s="340" t="s">
        <v>6162</v>
      </c>
      <c r="B2228" s="340" t="s">
        <v>6373</v>
      </c>
      <c r="C2228" s="340" t="s">
        <v>9672</v>
      </c>
      <c r="D2228" s="340"/>
      <c r="E2228" s="340">
        <f>VLOOKUP(A2228,Arkusz1!A:C,3,FALSE)</f>
        <v>156</v>
      </c>
      <c r="F2228" s="340" t="s">
        <v>499</v>
      </c>
    </row>
    <row r="2229" spans="1:6" ht="15" x14ac:dyDescent="0.25">
      <c r="A2229" s="340" t="s">
        <v>5711</v>
      </c>
      <c r="B2229" s="340" t="s">
        <v>6374</v>
      </c>
      <c r="C2229" s="340" t="s">
        <v>9673</v>
      </c>
      <c r="D2229" s="340"/>
      <c r="E2229" s="340">
        <f>VLOOKUP(A2229,Arkusz1!A:C,3,FALSE)</f>
        <v>54</v>
      </c>
      <c r="F2229" s="340" t="s">
        <v>499</v>
      </c>
    </row>
    <row r="2230" spans="1:6" ht="15" x14ac:dyDescent="0.25">
      <c r="A2230" s="340" t="s">
        <v>5899</v>
      </c>
      <c r="B2230" s="340" t="s">
        <v>5900</v>
      </c>
      <c r="C2230" s="340" t="s">
        <v>9674</v>
      </c>
      <c r="D2230" s="340"/>
      <c r="E2230" s="340">
        <f>VLOOKUP(A2230,Arkusz1!A:C,3,FALSE)</f>
        <v>96</v>
      </c>
      <c r="F2230" s="340" t="s">
        <v>499</v>
      </c>
    </row>
    <row r="2231" spans="1:6" ht="15" x14ac:dyDescent="0.25">
      <c r="A2231" s="340" t="s">
        <v>5725</v>
      </c>
      <c r="B2231" s="340" t="s">
        <v>6375</v>
      </c>
      <c r="C2231" s="340" t="s">
        <v>9675</v>
      </c>
      <c r="D2231" s="340"/>
      <c r="E2231" s="340">
        <f>VLOOKUP(A2231,Arkusz1!A:C,3,FALSE)</f>
        <v>105</v>
      </c>
      <c r="F2231" s="340" t="s">
        <v>499</v>
      </c>
    </row>
    <row r="2232" spans="1:6" ht="15" x14ac:dyDescent="0.25">
      <c r="A2232" s="340" t="s">
        <v>5901</v>
      </c>
      <c r="B2232" s="340" t="s">
        <v>5902</v>
      </c>
      <c r="C2232" s="340" t="s">
        <v>9676</v>
      </c>
      <c r="D2232" s="340"/>
      <c r="E2232" s="340">
        <f>VLOOKUP(A2232,Arkusz1!A:C,3,FALSE)</f>
        <v>114</v>
      </c>
      <c r="F2232" s="340" t="s">
        <v>499</v>
      </c>
    </row>
    <row r="2233" spans="1:6" ht="15" x14ac:dyDescent="0.25">
      <c r="A2233" s="340" t="s">
        <v>5903</v>
      </c>
      <c r="B2233" s="340" t="s">
        <v>5904</v>
      </c>
      <c r="C2233" s="340" t="s">
        <v>9677</v>
      </c>
      <c r="D2233" s="340"/>
      <c r="E2233" s="340">
        <f>VLOOKUP(A2233,Arkusz1!A:C,3,FALSE)</f>
        <v>186</v>
      </c>
      <c r="F2233" s="340" t="s">
        <v>499</v>
      </c>
    </row>
    <row r="2234" spans="1:6" ht="15" x14ac:dyDescent="0.25">
      <c r="A2234" s="340" t="s">
        <v>5891</v>
      </c>
      <c r="B2234" s="340" t="s">
        <v>6224</v>
      </c>
      <c r="C2234" s="340" t="s">
        <v>9678</v>
      </c>
      <c r="D2234" s="340" t="s">
        <v>1511</v>
      </c>
      <c r="E2234" s="340">
        <f>VLOOKUP(A2234,Arkusz1!A:C,3,FALSE)</f>
        <v>29.7</v>
      </c>
      <c r="F2234" s="340" t="s">
        <v>499</v>
      </c>
    </row>
    <row r="2235" spans="1:6" ht="15" x14ac:dyDescent="0.25">
      <c r="A2235" s="340" t="s">
        <v>1177</v>
      </c>
      <c r="B2235" s="340" t="s">
        <v>6225</v>
      </c>
      <c r="C2235" s="340" t="s">
        <v>9679</v>
      </c>
      <c r="D2235" s="340" t="s">
        <v>1511</v>
      </c>
      <c r="E2235" s="340">
        <f>VLOOKUP(A2235,Arkusz1!A:C,3,FALSE)</f>
        <v>32.4</v>
      </c>
      <c r="F2235" s="340" t="s">
        <v>499</v>
      </c>
    </row>
    <row r="2236" spans="1:6" ht="15" x14ac:dyDescent="0.25">
      <c r="A2236" s="340" t="s">
        <v>6376</v>
      </c>
      <c r="B2236" s="340" t="s">
        <v>6377</v>
      </c>
      <c r="C2236" s="340" t="s">
        <v>9680</v>
      </c>
      <c r="D2236" s="340"/>
      <c r="E2236" s="340">
        <f>VLOOKUP(A2236,Arkusz1!A:C,3,FALSE)</f>
        <v>37.799999999999997</v>
      </c>
      <c r="F2236" s="340" t="s">
        <v>499</v>
      </c>
    </row>
    <row r="2237" spans="1:6" ht="15" x14ac:dyDescent="0.25">
      <c r="A2237" s="340" t="s">
        <v>3836</v>
      </c>
      <c r="B2237" s="340" t="s">
        <v>3837</v>
      </c>
      <c r="C2237" s="340" t="s">
        <v>3838</v>
      </c>
      <c r="D2237" s="340"/>
      <c r="E2237" s="340" t="e">
        <f>VLOOKUP(A2237,Arkusz1!A:C,3,FALSE)</f>
        <v>#N/A</v>
      </c>
      <c r="F2237" s="340" t="s">
        <v>499</v>
      </c>
    </row>
    <row r="2238" spans="1:6" ht="15" x14ac:dyDescent="0.25">
      <c r="A2238" s="340" t="s">
        <v>3839</v>
      </c>
      <c r="B2238" s="340" t="s">
        <v>3840</v>
      </c>
      <c r="C2238" s="340" t="s">
        <v>3841</v>
      </c>
      <c r="D2238" s="340"/>
      <c r="E2238" s="340" t="e">
        <f>VLOOKUP(A2238,Arkusz1!A:C,3,FALSE)</f>
        <v>#N/A</v>
      </c>
      <c r="F2238" s="340" t="s">
        <v>499</v>
      </c>
    </row>
    <row r="2239" spans="1:6" ht="15" x14ac:dyDescent="0.25">
      <c r="A2239" s="340" t="s">
        <v>6160</v>
      </c>
      <c r="B2239" s="340" t="s">
        <v>6161</v>
      </c>
      <c r="C2239" s="340" t="s">
        <v>9680</v>
      </c>
      <c r="D2239" s="340"/>
      <c r="E2239" s="340">
        <f>VLOOKUP(A2239,Arkusz1!A:C,3,FALSE)</f>
        <v>144</v>
      </c>
      <c r="F2239" s="340" t="s">
        <v>499</v>
      </c>
    </row>
    <row r="2240" spans="1:6" ht="15" x14ac:dyDescent="0.25">
      <c r="A2240" s="340" t="s">
        <v>8938</v>
      </c>
      <c r="B2240" s="340" t="s">
        <v>8941</v>
      </c>
      <c r="C2240" s="340" t="s">
        <v>8941</v>
      </c>
      <c r="D2240" s="340"/>
      <c r="E2240" s="340">
        <f>VLOOKUP(A2240,Arkusz1!A:C,3,FALSE)</f>
        <v>0</v>
      </c>
      <c r="F2240" s="340"/>
    </row>
    <row r="2241" spans="1:6" ht="15" x14ac:dyDescent="0.25">
      <c r="A2241" s="340" t="s">
        <v>1178</v>
      </c>
      <c r="B2241" s="340" t="s">
        <v>1179</v>
      </c>
      <c r="C2241" s="340" t="s">
        <v>9681</v>
      </c>
      <c r="D2241" s="340" t="s">
        <v>1511</v>
      </c>
      <c r="E2241" s="340">
        <f>VLOOKUP(A2241,Arkusz1!A:C,3,FALSE)</f>
        <v>28.2</v>
      </c>
      <c r="F2241" s="340" t="s">
        <v>499</v>
      </c>
    </row>
    <row r="2242" spans="1:6" ht="15" x14ac:dyDescent="0.25">
      <c r="A2242" s="340" t="s">
        <v>1180</v>
      </c>
      <c r="B2242" s="340" t="s">
        <v>1181</v>
      </c>
      <c r="C2242" s="340" t="s">
        <v>9682</v>
      </c>
      <c r="D2242" s="340" t="s">
        <v>1511</v>
      </c>
      <c r="E2242" s="340">
        <f>VLOOKUP(A2242,Arkusz1!A:C,3,FALSE)</f>
        <v>24.96</v>
      </c>
      <c r="F2242" s="340" t="s">
        <v>499</v>
      </c>
    </row>
    <row r="2243" spans="1:6" ht="15" x14ac:dyDescent="0.25">
      <c r="A2243" s="340" t="s">
        <v>6701</v>
      </c>
      <c r="B2243" s="340" t="s">
        <v>6702</v>
      </c>
      <c r="C2243" s="340" t="s">
        <v>6702</v>
      </c>
      <c r="D2243" s="340"/>
      <c r="E2243" s="340">
        <f>VLOOKUP(A2243,Arkusz1!A:C,3,FALSE)</f>
        <v>72</v>
      </c>
      <c r="F2243" s="340" t="s">
        <v>499</v>
      </c>
    </row>
    <row r="2244" spans="1:6" ht="15" x14ac:dyDescent="0.25">
      <c r="A2244" s="340" t="s">
        <v>5892</v>
      </c>
      <c r="B2244" s="340" t="s">
        <v>5893</v>
      </c>
      <c r="C2244" s="340" t="s">
        <v>9683</v>
      </c>
      <c r="D2244" s="340"/>
      <c r="E2244" s="340">
        <f>VLOOKUP(A2244,Arkusz1!A:C,3,FALSE)</f>
        <v>106.5</v>
      </c>
      <c r="F2244" s="340" t="s">
        <v>499</v>
      </c>
    </row>
    <row r="2245" spans="1:6" ht="15" x14ac:dyDescent="0.25">
      <c r="A2245" s="340" t="s">
        <v>6071</v>
      </c>
      <c r="B2245" s="340" t="s">
        <v>6072</v>
      </c>
      <c r="C2245" s="340" t="s">
        <v>9684</v>
      </c>
      <c r="D2245" s="340"/>
      <c r="E2245" s="340">
        <f>VLOOKUP(A2245,Arkusz1!A:C,3,FALSE)</f>
        <v>59.85</v>
      </c>
      <c r="F2245" s="340" t="s">
        <v>499</v>
      </c>
    </row>
    <row r="2246" spans="1:6" ht="15" x14ac:dyDescent="0.25">
      <c r="A2246" s="340" t="s">
        <v>1182</v>
      </c>
      <c r="B2246" s="340" t="s">
        <v>1183</v>
      </c>
      <c r="C2246" s="340" t="s">
        <v>1184</v>
      </c>
      <c r="D2246" s="340"/>
      <c r="E2246" s="340" t="e">
        <f>VLOOKUP(A2246,Arkusz1!A:C,3,FALSE)</f>
        <v>#N/A</v>
      </c>
      <c r="F2246" s="340" t="s">
        <v>499</v>
      </c>
    </row>
    <row r="2247" spans="1:6" ht="15" x14ac:dyDescent="0.25">
      <c r="A2247" s="340" t="s">
        <v>6159</v>
      </c>
      <c r="B2247" s="340" t="s">
        <v>7499</v>
      </c>
      <c r="C2247" s="340" t="s">
        <v>9685</v>
      </c>
      <c r="D2247" s="340"/>
      <c r="E2247" s="340">
        <f>VLOOKUP(A2247,Arkusz1!A:C,3,FALSE)</f>
        <v>180</v>
      </c>
      <c r="F2247" s="340" t="s">
        <v>499</v>
      </c>
    </row>
    <row r="2248" spans="1:6" ht="15" x14ac:dyDescent="0.25">
      <c r="A2248" s="340" t="s">
        <v>2611</v>
      </c>
      <c r="B2248" s="340" t="s">
        <v>6370</v>
      </c>
      <c r="C2248" s="340" t="s">
        <v>9686</v>
      </c>
      <c r="D2248" s="340"/>
      <c r="E2248" s="340">
        <f>VLOOKUP(A2248,Arkusz1!A:C,3,FALSE)</f>
        <v>59.22</v>
      </c>
      <c r="F2248" s="340" t="s">
        <v>499</v>
      </c>
    </row>
    <row r="2249" spans="1:6" ht="15" x14ac:dyDescent="0.25">
      <c r="A2249" s="340" t="s">
        <v>6404</v>
      </c>
      <c r="B2249" s="340" t="s">
        <v>6405</v>
      </c>
      <c r="C2249" s="340" t="s">
        <v>9687</v>
      </c>
      <c r="D2249" s="340"/>
      <c r="E2249" s="340">
        <f>VLOOKUP(A2249,Arkusz1!A:C,3,FALSE)</f>
        <v>171</v>
      </c>
      <c r="F2249" s="340" t="s">
        <v>499</v>
      </c>
    </row>
    <row r="2250" spans="1:6" ht="15" x14ac:dyDescent="0.25">
      <c r="A2250" s="340" t="s">
        <v>2612</v>
      </c>
      <c r="B2250" s="340" t="s">
        <v>6073</v>
      </c>
      <c r="C2250" s="340" t="s">
        <v>9688</v>
      </c>
      <c r="D2250" s="340" t="s">
        <v>1511</v>
      </c>
      <c r="E2250" s="340">
        <f>VLOOKUP(A2250,Arkusz1!A:C,3,FALSE)</f>
        <v>29.4</v>
      </c>
      <c r="F2250" s="340" t="s">
        <v>499</v>
      </c>
    </row>
    <row r="2251" spans="1:6" ht="15" x14ac:dyDescent="0.25">
      <c r="A2251" s="340" t="s">
        <v>6371</v>
      </c>
      <c r="B2251" s="340" t="s">
        <v>6372</v>
      </c>
      <c r="C2251" s="340" t="s">
        <v>9689</v>
      </c>
      <c r="D2251" s="340"/>
      <c r="E2251" s="340">
        <f>VLOOKUP(A2251,Arkusz1!A:C,3,FALSE)</f>
        <v>52.8</v>
      </c>
      <c r="F2251" s="340" t="s">
        <v>499</v>
      </c>
    </row>
    <row r="2252" spans="1:6" ht="15" x14ac:dyDescent="0.25">
      <c r="A2252" s="340" t="s">
        <v>6320</v>
      </c>
      <c r="B2252" s="340" t="s">
        <v>7498</v>
      </c>
      <c r="C2252" s="340" t="s">
        <v>9690</v>
      </c>
      <c r="D2252" s="340"/>
      <c r="E2252" s="340">
        <f>VLOOKUP(A2252,Arkusz1!A:C,3,FALSE)</f>
        <v>153</v>
      </c>
      <c r="F2252" s="340" t="s">
        <v>499</v>
      </c>
    </row>
    <row r="2253" spans="1:6" ht="15" x14ac:dyDescent="0.25">
      <c r="A2253" s="340" t="s">
        <v>1185</v>
      </c>
      <c r="B2253" s="340" t="s">
        <v>1186</v>
      </c>
      <c r="C2253" s="340" t="s">
        <v>9691</v>
      </c>
      <c r="D2253" s="340" t="s">
        <v>1511</v>
      </c>
      <c r="E2253" s="340">
        <f>VLOOKUP(A2253,Arkusz1!A:C,3,FALSE)</f>
        <v>23.01</v>
      </c>
      <c r="F2253" s="340" t="s">
        <v>499</v>
      </c>
    </row>
    <row r="2254" spans="1:6" ht="15" x14ac:dyDescent="0.25">
      <c r="A2254" s="340" t="s">
        <v>1187</v>
      </c>
      <c r="B2254" s="340" t="s">
        <v>1188</v>
      </c>
      <c r="C2254" s="340" t="s">
        <v>9692</v>
      </c>
      <c r="D2254" s="340" t="s">
        <v>1511</v>
      </c>
      <c r="E2254" s="340">
        <f>VLOOKUP(A2254,Arkusz1!A:C,3,FALSE)</f>
        <v>25.83</v>
      </c>
      <c r="F2254" s="340" t="s">
        <v>499</v>
      </c>
    </row>
    <row r="2255" spans="1:6" ht="15" x14ac:dyDescent="0.25">
      <c r="A2255" s="340" t="s">
        <v>6386</v>
      </c>
      <c r="B2255" s="340" t="s">
        <v>6387</v>
      </c>
      <c r="C2255" s="340" t="s">
        <v>9693</v>
      </c>
      <c r="D2255" s="340"/>
      <c r="E2255" s="340">
        <f>VLOOKUP(A2255,Arkusz1!A:C,3,FALSE)</f>
        <v>192</v>
      </c>
      <c r="F2255" s="340" t="s">
        <v>499</v>
      </c>
    </row>
    <row r="2256" spans="1:6" ht="15" x14ac:dyDescent="0.25">
      <c r="A2256" s="340" t="s">
        <v>6429</v>
      </c>
      <c r="B2256" s="340" t="s">
        <v>6430</v>
      </c>
      <c r="C2256" s="340" t="s">
        <v>9694</v>
      </c>
      <c r="D2256" s="340"/>
      <c r="E2256" s="340">
        <f>VLOOKUP(A2256,Arkusz1!A:C,3,FALSE)</f>
        <v>87</v>
      </c>
      <c r="F2256" s="340" t="s">
        <v>499</v>
      </c>
    </row>
    <row r="2257" spans="1:6" ht="15" x14ac:dyDescent="0.25">
      <c r="A2257" s="340" t="s">
        <v>5791</v>
      </c>
      <c r="B2257" s="340" t="s">
        <v>5792</v>
      </c>
      <c r="C2257" s="340" t="s">
        <v>9695</v>
      </c>
      <c r="D2257" s="340"/>
      <c r="E2257" s="340">
        <f>VLOOKUP(A2257,Arkusz1!A:C,3,FALSE)</f>
        <v>134.69999999999999</v>
      </c>
      <c r="F2257" s="340" t="s">
        <v>499</v>
      </c>
    </row>
    <row r="2258" spans="1:6" ht="15" x14ac:dyDescent="0.25">
      <c r="A2258" s="340" t="s">
        <v>1189</v>
      </c>
      <c r="B2258" s="340" t="s">
        <v>1190</v>
      </c>
      <c r="C2258" s="340" t="s">
        <v>9691</v>
      </c>
      <c r="D2258" s="340" t="s">
        <v>1511</v>
      </c>
      <c r="E2258" s="340">
        <f>VLOOKUP(A2258,Arkusz1!A:C,3,FALSE)</f>
        <v>24.24</v>
      </c>
      <c r="F2258" s="340" t="s">
        <v>499</v>
      </c>
    </row>
    <row r="2259" spans="1:6" ht="15" x14ac:dyDescent="0.25">
      <c r="A2259" s="340" t="s">
        <v>1191</v>
      </c>
      <c r="B2259" s="340" t="s">
        <v>1192</v>
      </c>
      <c r="C2259" s="340" t="s">
        <v>9696</v>
      </c>
      <c r="D2259" s="340" t="s">
        <v>1511</v>
      </c>
      <c r="E2259" s="340">
        <f>VLOOKUP(A2259,Arkusz1!A:C,3,FALSE)</f>
        <v>28.2</v>
      </c>
      <c r="F2259" s="340" t="s">
        <v>499</v>
      </c>
    </row>
    <row r="2260" spans="1:6" ht="15" x14ac:dyDescent="0.25">
      <c r="A2260" s="340" t="s">
        <v>1193</v>
      </c>
      <c r="B2260" s="340" t="s">
        <v>1194</v>
      </c>
      <c r="C2260" s="340" t="s">
        <v>9697</v>
      </c>
      <c r="D2260" s="340" t="s">
        <v>1511</v>
      </c>
      <c r="E2260" s="340">
        <f>VLOOKUP(A2260,Arkusz1!A:C,3,FALSE)</f>
        <v>24.42</v>
      </c>
      <c r="F2260" s="340" t="s">
        <v>499</v>
      </c>
    </row>
    <row r="2261" spans="1:6" ht="15" x14ac:dyDescent="0.25">
      <c r="A2261" s="340" t="s">
        <v>1195</v>
      </c>
      <c r="B2261" s="340" t="s">
        <v>1196</v>
      </c>
      <c r="C2261" s="340" t="s">
        <v>9698</v>
      </c>
      <c r="D2261" s="340" t="s">
        <v>1511</v>
      </c>
      <c r="E2261" s="340">
        <f>VLOOKUP(A2261,Arkusz1!A:C,3,FALSE)</f>
        <v>29.91</v>
      </c>
      <c r="F2261" s="340" t="s">
        <v>499</v>
      </c>
    </row>
    <row r="2262" spans="1:6" ht="15" x14ac:dyDescent="0.25">
      <c r="A2262" s="340" t="s">
        <v>1197</v>
      </c>
      <c r="B2262" s="340" t="s">
        <v>1198</v>
      </c>
      <c r="C2262" s="340" t="s">
        <v>9699</v>
      </c>
      <c r="D2262" s="340" t="s">
        <v>1511</v>
      </c>
      <c r="E2262" s="340">
        <f>VLOOKUP(A2262,Arkusz1!A:C,3,FALSE)</f>
        <v>26.34</v>
      </c>
      <c r="F2262" s="340" t="s">
        <v>499</v>
      </c>
    </row>
    <row r="2263" spans="1:6" ht="15" x14ac:dyDescent="0.25">
      <c r="A2263" s="340" t="s">
        <v>1199</v>
      </c>
      <c r="B2263" s="340" t="s">
        <v>1200</v>
      </c>
      <c r="C2263" s="340" t="s">
        <v>9700</v>
      </c>
      <c r="D2263" s="340" t="s">
        <v>1511</v>
      </c>
      <c r="E2263" s="340">
        <f>VLOOKUP(A2263,Arkusz1!A:C,3,FALSE)</f>
        <v>32.700000000000003</v>
      </c>
      <c r="F2263" s="340" t="s">
        <v>499</v>
      </c>
    </row>
    <row r="2264" spans="1:6" ht="15" x14ac:dyDescent="0.25">
      <c r="A2264" s="340" t="s">
        <v>6074</v>
      </c>
      <c r="B2264" s="340" t="s">
        <v>7497</v>
      </c>
      <c r="C2264" s="340" t="s">
        <v>9701</v>
      </c>
      <c r="D2264" s="340"/>
      <c r="E2264" s="340">
        <f>VLOOKUP(A2264,Arkusz1!A:C,3,FALSE)</f>
        <v>69</v>
      </c>
      <c r="F2264" s="340" t="s">
        <v>499</v>
      </c>
    </row>
    <row r="2265" spans="1:6" ht="15" x14ac:dyDescent="0.25">
      <c r="A2265" s="340" t="s">
        <v>5726</v>
      </c>
      <c r="B2265" s="340" t="s">
        <v>6369</v>
      </c>
      <c r="C2265" s="340" t="s">
        <v>9702</v>
      </c>
      <c r="D2265" s="340" t="s">
        <v>1511</v>
      </c>
      <c r="E2265" s="340">
        <f>VLOOKUP(A2265,Arkusz1!A:C,3,FALSE)</f>
        <v>29.4</v>
      </c>
      <c r="F2265" s="340" t="s">
        <v>499</v>
      </c>
    </row>
    <row r="2266" spans="1:6" ht="15" x14ac:dyDescent="0.25">
      <c r="A2266" s="340" t="s">
        <v>6714</v>
      </c>
      <c r="B2266" s="340" t="s">
        <v>6715</v>
      </c>
      <c r="C2266" s="340" t="s">
        <v>6716</v>
      </c>
      <c r="D2266" s="340"/>
      <c r="E2266" s="340">
        <f>VLOOKUP(A2266,Arkusz1!A:C,3,FALSE)</f>
        <v>0</v>
      </c>
      <c r="F2266" s="340"/>
    </row>
    <row r="2267" spans="1:6" ht="15" x14ac:dyDescent="0.25">
      <c r="A2267" s="340" t="s">
        <v>7496</v>
      </c>
      <c r="B2267" s="340" t="s">
        <v>7495</v>
      </c>
      <c r="C2267" s="340" t="s">
        <v>9703</v>
      </c>
      <c r="D2267" s="340"/>
      <c r="E2267" s="340">
        <f>VLOOKUP(A2267,Arkusz1!A:C,3,FALSE)</f>
        <v>72</v>
      </c>
      <c r="F2267" s="340" t="s">
        <v>499</v>
      </c>
    </row>
    <row r="2268" spans="1:6" ht="15" x14ac:dyDescent="0.25">
      <c r="A2268" s="340" t="s">
        <v>1201</v>
      </c>
      <c r="B2268" s="340" t="s">
        <v>1202</v>
      </c>
      <c r="C2268" s="340" t="s">
        <v>9704</v>
      </c>
      <c r="D2268" s="340" t="s">
        <v>1511</v>
      </c>
      <c r="E2268" s="340">
        <f>VLOOKUP(A2268,Arkusz1!A:C,3,FALSE)</f>
        <v>23.01</v>
      </c>
      <c r="F2268" s="340" t="s">
        <v>499</v>
      </c>
    </row>
    <row r="2269" spans="1:6" ht="15" x14ac:dyDescent="0.25">
      <c r="A2269" s="340" t="s">
        <v>1203</v>
      </c>
      <c r="B2269" s="340" t="s">
        <v>1204</v>
      </c>
      <c r="C2269" s="340" t="s">
        <v>9705</v>
      </c>
      <c r="D2269" s="340" t="s">
        <v>1511</v>
      </c>
      <c r="E2269" s="340">
        <f>VLOOKUP(A2269,Arkusz1!A:C,3,FALSE)</f>
        <v>25.83</v>
      </c>
      <c r="F2269" s="340" t="s">
        <v>499</v>
      </c>
    </row>
    <row r="2270" spans="1:6" ht="15" x14ac:dyDescent="0.25">
      <c r="A2270" s="340" t="s">
        <v>1205</v>
      </c>
      <c r="B2270" s="340" t="s">
        <v>1206</v>
      </c>
      <c r="C2270" s="340" t="s">
        <v>9706</v>
      </c>
      <c r="D2270" s="340" t="s">
        <v>1511</v>
      </c>
      <c r="E2270" s="340">
        <f>VLOOKUP(A2270,Arkusz1!A:C,3,FALSE)</f>
        <v>20.7</v>
      </c>
      <c r="F2270" s="340" t="s">
        <v>499</v>
      </c>
    </row>
    <row r="2271" spans="1:6" ht="15" x14ac:dyDescent="0.25">
      <c r="A2271" s="340" t="s">
        <v>6274</v>
      </c>
      <c r="B2271" s="340" t="s">
        <v>6275</v>
      </c>
      <c r="C2271" s="340" t="s">
        <v>9707</v>
      </c>
      <c r="D2271" s="340" t="s">
        <v>1511</v>
      </c>
      <c r="E2271" s="340">
        <f>VLOOKUP(A2271,Arkusz1!A:C,3,FALSE)</f>
        <v>22.26</v>
      </c>
      <c r="F2271" s="340" t="s">
        <v>499</v>
      </c>
    </row>
    <row r="2272" spans="1:6" ht="15" x14ac:dyDescent="0.25">
      <c r="A2272" s="340" t="s">
        <v>1207</v>
      </c>
      <c r="B2272" s="340" t="s">
        <v>1208</v>
      </c>
      <c r="C2272" s="340" t="s">
        <v>9708</v>
      </c>
      <c r="D2272" s="340" t="s">
        <v>1511</v>
      </c>
      <c r="E2272" s="340">
        <f>VLOOKUP(A2272,Arkusz1!A:C,3,FALSE)</f>
        <v>24.09</v>
      </c>
      <c r="F2272" s="340" t="s">
        <v>499</v>
      </c>
    </row>
    <row r="2273" spans="1:6" ht="15" x14ac:dyDescent="0.25">
      <c r="A2273" s="340" t="s">
        <v>1209</v>
      </c>
      <c r="B2273" s="340" t="s">
        <v>1210</v>
      </c>
      <c r="C2273" s="340" t="s">
        <v>9709</v>
      </c>
      <c r="D2273" s="340" t="s">
        <v>1511</v>
      </c>
      <c r="E2273" s="340">
        <f>VLOOKUP(A2273,Arkusz1!A:C,3,FALSE)</f>
        <v>24.42</v>
      </c>
      <c r="F2273" s="340" t="s">
        <v>499</v>
      </c>
    </row>
    <row r="2274" spans="1:6" ht="15" x14ac:dyDescent="0.25">
      <c r="A2274" s="340" t="s">
        <v>1211</v>
      </c>
      <c r="B2274" s="340" t="s">
        <v>1212</v>
      </c>
      <c r="C2274" s="340" t="s">
        <v>9710</v>
      </c>
      <c r="D2274" s="340" t="s">
        <v>1511</v>
      </c>
      <c r="E2274" s="340">
        <f>VLOOKUP(A2274,Arkusz1!A:C,3,FALSE)</f>
        <v>29.91</v>
      </c>
      <c r="F2274" s="340" t="s">
        <v>499</v>
      </c>
    </row>
    <row r="2275" spans="1:6" ht="15" x14ac:dyDescent="0.25">
      <c r="A2275" s="340" t="s">
        <v>6420</v>
      </c>
      <c r="B2275" s="340" t="s">
        <v>6421</v>
      </c>
      <c r="C2275" s="340" t="s">
        <v>9711</v>
      </c>
      <c r="D2275" s="340"/>
      <c r="E2275" s="340">
        <f>VLOOKUP(A2275,Arkusz1!A:C,3,FALSE)</f>
        <v>61.5</v>
      </c>
      <c r="F2275" s="340" t="s">
        <v>499</v>
      </c>
    </row>
    <row r="2276" spans="1:6" ht="15" x14ac:dyDescent="0.25">
      <c r="A2276" s="340" t="s">
        <v>2613</v>
      </c>
      <c r="B2276" s="340" t="s">
        <v>6364</v>
      </c>
      <c r="C2276" s="340" t="s">
        <v>9712</v>
      </c>
      <c r="D2276" s="340"/>
      <c r="E2276" s="340">
        <f>VLOOKUP(A2276,Arkusz1!A:C,3,FALSE)</f>
        <v>59.22</v>
      </c>
      <c r="F2276" s="340" t="s">
        <v>499</v>
      </c>
    </row>
    <row r="2277" spans="1:6" ht="15" x14ac:dyDescent="0.25">
      <c r="A2277" s="340" t="s">
        <v>1213</v>
      </c>
      <c r="B2277" s="340" t="s">
        <v>1214</v>
      </c>
      <c r="C2277" s="340" t="s">
        <v>9713</v>
      </c>
      <c r="D2277" s="340" t="s">
        <v>1511</v>
      </c>
      <c r="E2277" s="340">
        <f>VLOOKUP(A2277,Arkusz1!A:C,3,FALSE)</f>
        <v>26.31</v>
      </c>
      <c r="F2277" s="340" t="s">
        <v>499</v>
      </c>
    </row>
    <row r="2278" spans="1:6" ht="15" x14ac:dyDescent="0.25">
      <c r="A2278" s="340" t="s">
        <v>2614</v>
      </c>
      <c r="B2278" s="340" t="s">
        <v>6365</v>
      </c>
      <c r="C2278" s="340" t="s">
        <v>9714</v>
      </c>
      <c r="D2278" s="340"/>
      <c r="E2278" s="340">
        <f>VLOOKUP(A2278,Arkusz1!A:C,3,FALSE)</f>
        <v>177</v>
      </c>
      <c r="F2278" s="340" t="s">
        <v>499</v>
      </c>
    </row>
    <row r="2279" spans="1:6" ht="15" x14ac:dyDescent="0.25">
      <c r="A2279" s="340" t="s">
        <v>3842</v>
      </c>
      <c r="B2279" s="340" t="s">
        <v>3843</v>
      </c>
      <c r="C2279" s="340" t="s">
        <v>9715</v>
      </c>
      <c r="D2279" s="340" t="s">
        <v>1511</v>
      </c>
      <c r="E2279" s="340">
        <f>VLOOKUP(A2279,Arkusz1!A:C,3,FALSE)</f>
        <v>27.6</v>
      </c>
      <c r="F2279" s="340" t="s">
        <v>499</v>
      </c>
    </row>
    <row r="2280" spans="1:6" ht="15" x14ac:dyDescent="0.25">
      <c r="A2280" s="340" t="s">
        <v>1215</v>
      </c>
      <c r="B2280" s="340" t="s">
        <v>1216</v>
      </c>
      <c r="C2280" s="340" t="s">
        <v>9716</v>
      </c>
      <c r="D2280" s="340" t="s">
        <v>1511</v>
      </c>
      <c r="E2280" s="340">
        <f>VLOOKUP(A2280,Arkusz1!A:C,3,FALSE)</f>
        <v>29.1</v>
      </c>
      <c r="F2280" s="340" t="s">
        <v>499</v>
      </c>
    </row>
    <row r="2281" spans="1:6" ht="15" x14ac:dyDescent="0.25">
      <c r="A2281" s="340" t="s">
        <v>6366</v>
      </c>
      <c r="B2281" s="340" t="s">
        <v>6367</v>
      </c>
      <c r="C2281" s="340" t="s">
        <v>9717</v>
      </c>
      <c r="D2281" s="340"/>
      <c r="E2281" s="340">
        <f>VLOOKUP(A2281,Arkusz1!A:C,3,FALSE)</f>
        <v>34.950000000000003</v>
      </c>
      <c r="F2281" s="340" t="s">
        <v>499</v>
      </c>
    </row>
    <row r="2282" spans="1:6" ht="15" x14ac:dyDescent="0.25">
      <c r="A2282" s="340" t="s">
        <v>7494</v>
      </c>
      <c r="B2282" s="340" t="s">
        <v>7493</v>
      </c>
      <c r="C2282" s="340" t="s">
        <v>7493</v>
      </c>
      <c r="D2282" s="340"/>
      <c r="E2282" s="340">
        <f>VLOOKUP(A2282,Arkusz1!A:C,3,FALSE)</f>
        <v>0</v>
      </c>
      <c r="F2282" s="340"/>
    </row>
    <row r="2283" spans="1:6" ht="15" x14ac:dyDescent="0.25">
      <c r="A2283" s="340" t="s">
        <v>6431</v>
      </c>
      <c r="B2283" s="340" t="s">
        <v>6432</v>
      </c>
      <c r="C2283" s="340" t="s">
        <v>9718</v>
      </c>
      <c r="D2283" s="340"/>
      <c r="E2283" s="340">
        <f>VLOOKUP(A2283,Arkusz1!A:C,3,FALSE)</f>
        <v>162</v>
      </c>
      <c r="F2283" s="340" t="s">
        <v>499</v>
      </c>
    </row>
    <row r="2284" spans="1:6" ht="15" x14ac:dyDescent="0.25">
      <c r="A2284" s="340" t="s">
        <v>6433</v>
      </c>
      <c r="B2284" s="340" t="s">
        <v>6434</v>
      </c>
      <c r="C2284" s="340" t="s">
        <v>9719</v>
      </c>
      <c r="D2284" s="340"/>
      <c r="E2284" s="340">
        <f>VLOOKUP(A2284,Arkusz1!A:C,3,FALSE)</f>
        <v>136</v>
      </c>
      <c r="F2284" s="340" t="s">
        <v>499</v>
      </c>
    </row>
    <row r="2285" spans="1:6" ht="15" x14ac:dyDescent="0.25">
      <c r="A2285" s="340" t="s">
        <v>6075</v>
      </c>
      <c r="B2285" s="340" t="s">
        <v>6076</v>
      </c>
      <c r="C2285" s="340" t="s">
        <v>9720</v>
      </c>
      <c r="D2285" s="340"/>
      <c r="E2285" s="340">
        <f>VLOOKUP(A2285,Arkusz1!A:C,3,FALSE)</f>
        <v>102</v>
      </c>
      <c r="F2285" s="340" t="s">
        <v>499</v>
      </c>
    </row>
    <row r="2286" spans="1:6" ht="15" x14ac:dyDescent="0.25">
      <c r="A2286" s="340" t="s">
        <v>6077</v>
      </c>
      <c r="B2286" s="340" t="s">
        <v>6078</v>
      </c>
      <c r="C2286" s="340" t="s">
        <v>9721</v>
      </c>
      <c r="D2286" s="340" t="s">
        <v>1511</v>
      </c>
      <c r="E2286" s="340">
        <f>VLOOKUP(A2286,Arkusz1!A:C,3,FALSE)</f>
        <v>62.1</v>
      </c>
      <c r="F2286" s="340" t="s">
        <v>499</v>
      </c>
    </row>
    <row r="2287" spans="1:6" ht="15" x14ac:dyDescent="0.25">
      <c r="A2287" s="340" t="s">
        <v>6079</v>
      </c>
      <c r="B2287" s="340" t="s">
        <v>6080</v>
      </c>
      <c r="C2287" s="340" t="s">
        <v>9722</v>
      </c>
      <c r="D2287" s="340"/>
      <c r="E2287" s="340">
        <f>VLOOKUP(A2287,Arkusz1!A:C,3,FALSE)</f>
        <v>84</v>
      </c>
      <c r="F2287" s="340" t="s">
        <v>499</v>
      </c>
    </row>
    <row r="2288" spans="1:6" ht="15" x14ac:dyDescent="0.25">
      <c r="A2288" s="340" t="s">
        <v>7492</v>
      </c>
      <c r="B2288" s="340" t="s">
        <v>6458</v>
      </c>
      <c r="C2288" s="340" t="s">
        <v>9723</v>
      </c>
      <c r="D2288" s="340"/>
      <c r="E2288" s="340">
        <f>VLOOKUP(A2288,Arkusz1!A:C,3,FALSE)</f>
        <v>153</v>
      </c>
      <c r="F2288" s="340" t="s">
        <v>499</v>
      </c>
    </row>
    <row r="2289" spans="1:6" ht="15" x14ac:dyDescent="0.25">
      <c r="A2289" s="340" t="s">
        <v>6317</v>
      </c>
      <c r="B2289" s="340" t="s">
        <v>6368</v>
      </c>
      <c r="C2289" s="340" t="s">
        <v>9724</v>
      </c>
      <c r="D2289" s="340"/>
      <c r="E2289" s="340">
        <f>VLOOKUP(A2289,Arkusz1!A:C,3,FALSE)</f>
        <v>52.8</v>
      </c>
      <c r="F2289" s="340" t="s">
        <v>499</v>
      </c>
    </row>
    <row r="2290" spans="1:6" ht="15" x14ac:dyDescent="0.25">
      <c r="A2290" s="340" t="s">
        <v>1217</v>
      </c>
      <c r="B2290" s="340" t="s">
        <v>1218</v>
      </c>
      <c r="C2290" s="340" t="s">
        <v>9725</v>
      </c>
      <c r="D2290" s="340" t="s">
        <v>1511</v>
      </c>
      <c r="E2290" s="340">
        <f>VLOOKUP(A2290,Arkusz1!A:C,3,FALSE)</f>
        <v>27.18</v>
      </c>
      <c r="F2290" s="340" t="s">
        <v>499</v>
      </c>
    </row>
    <row r="2291" spans="1:6" ht="15" x14ac:dyDescent="0.25">
      <c r="A2291" s="340" t="s">
        <v>1219</v>
      </c>
      <c r="B2291" s="340" t="s">
        <v>1220</v>
      </c>
      <c r="C2291" s="340" t="s">
        <v>9726</v>
      </c>
      <c r="D2291" s="340" t="s">
        <v>1511</v>
      </c>
      <c r="E2291" s="340">
        <f>VLOOKUP(A2291,Arkusz1!A:C,3,FALSE)</f>
        <v>30</v>
      </c>
      <c r="F2291" s="340" t="s">
        <v>499</v>
      </c>
    </row>
    <row r="2292" spans="1:6" ht="15" x14ac:dyDescent="0.25">
      <c r="A2292" s="340" t="s">
        <v>3844</v>
      </c>
      <c r="B2292" s="340" t="s">
        <v>3845</v>
      </c>
      <c r="C2292" s="340" t="s">
        <v>3845</v>
      </c>
      <c r="D2292" s="340"/>
      <c r="E2292" s="340" t="e">
        <f>VLOOKUP(A2292,Arkusz1!A:C,3,FALSE)</f>
        <v>#N/A</v>
      </c>
      <c r="F2292" s="340" t="s">
        <v>499</v>
      </c>
    </row>
    <row r="2293" spans="1:6" ht="15" x14ac:dyDescent="0.25">
      <c r="A2293" s="340" t="s">
        <v>3846</v>
      </c>
      <c r="B2293" s="340" t="s">
        <v>3847</v>
      </c>
      <c r="C2293" s="340" t="s">
        <v>9727</v>
      </c>
      <c r="D2293" s="340"/>
      <c r="E2293" s="340" t="e">
        <f>VLOOKUP(A2293,Arkusz1!A:C,3,FALSE)</f>
        <v>#N/A</v>
      </c>
      <c r="F2293" s="340" t="s">
        <v>499</v>
      </c>
    </row>
    <row r="2294" spans="1:6" ht="15" x14ac:dyDescent="0.25">
      <c r="A2294" s="340" t="s">
        <v>3848</v>
      </c>
      <c r="B2294" s="340" t="s">
        <v>3849</v>
      </c>
      <c r="C2294" s="340" t="s">
        <v>3850</v>
      </c>
      <c r="D2294" s="340"/>
      <c r="E2294" s="340" t="e">
        <f>VLOOKUP(A2294,Arkusz1!A:C,3,FALSE)</f>
        <v>#N/A</v>
      </c>
      <c r="F2294" s="340" t="s">
        <v>499</v>
      </c>
    </row>
    <row r="2295" spans="1:6" ht="15" x14ac:dyDescent="0.25">
      <c r="A2295" s="340" t="s">
        <v>3851</v>
      </c>
      <c r="B2295" s="340" t="s">
        <v>3852</v>
      </c>
      <c r="C2295" s="340" t="s">
        <v>3853</v>
      </c>
      <c r="D2295" s="340"/>
      <c r="E2295" s="340" t="e">
        <f>VLOOKUP(A2295,Arkusz1!A:C,3,FALSE)</f>
        <v>#N/A</v>
      </c>
      <c r="F2295" s="340" t="s">
        <v>499</v>
      </c>
    </row>
    <row r="2296" spans="1:6" ht="15" x14ac:dyDescent="0.25">
      <c r="A2296" s="340" t="s">
        <v>3854</v>
      </c>
      <c r="B2296" s="340" t="s">
        <v>3855</v>
      </c>
      <c r="C2296" s="340" t="s">
        <v>3856</v>
      </c>
      <c r="D2296" s="340"/>
      <c r="E2296" s="340" t="e">
        <f>VLOOKUP(A2296,Arkusz1!A:C,3,FALSE)</f>
        <v>#N/A</v>
      </c>
      <c r="F2296" s="340" t="s">
        <v>499</v>
      </c>
    </row>
    <row r="2297" spans="1:6" ht="15" x14ac:dyDescent="0.25">
      <c r="A2297" s="340" t="s">
        <v>3857</v>
      </c>
      <c r="B2297" s="340" t="s">
        <v>3858</v>
      </c>
      <c r="C2297" s="340" t="s">
        <v>3859</v>
      </c>
      <c r="D2297" s="340"/>
      <c r="E2297" s="340" t="e">
        <f>VLOOKUP(A2297,Arkusz1!A:C,3,FALSE)</f>
        <v>#N/A</v>
      </c>
      <c r="F2297" s="340" t="s">
        <v>499</v>
      </c>
    </row>
    <row r="2298" spans="1:6" ht="15" x14ac:dyDescent="0.25">
      <c r="A2298" s="340" t="s">
        <v>3860</v>
      </c>
      <c r="B2298" s="340" t="s">
        <v>3861</v>
      </c>
      <c r="C2298" s="340" t="s">
        <v>3862</v>
      </c>
      <c r="D2298" s="340"/>
      <c r="E2298" s="340" t="e">
        <f>VLOOKUP(A2298,Arkusz1!A:C,3,FALSE)</f>
        <v>#N/A</v>
      </c>
      <c r="F2298" s="340" t="s">
        <v>499</v>
      </c>
    </row>
    <row r="2299" spans="1:6" ht="15" x14ac:dyDescent="0.25">
      <c r="A2299" s="340" t="s">
        <v>3863</v>
      </c>
      <c r="B2299" s="340" t="s">
        <v>3864</v>
      </c>
      <c r="C2299" s="340" t="s">
        <v>3865</v>
      </c>
      <c r="D2299" s="340"/>
      <c r="E2299" s="340" t="e">
        <f>VLOOKUP(A2299,Arkusz1!A:C,3,FALSE)</f>
        <v>#N/A</v>
      </c>
      <c r="F2299" s="340" t="s">
        <v>499</v>
      </c>
    </row>
    <row r="2300" spans="1:6" ht="15" x14ac:dyDescent="0.25">
      <c r="A2300" s="340" t="s">
        <v>3866</v>
      </c>
      <c r="B2300" s="340" t="s">
        <v>3867</v>
      </c>
      <c r="C2300" s="340" t="s">
        <v>3868</v>
      </c>
      <c r="D2300" s="340"/>
      <c r="E2300" s="340" t="e">
        <f>VLOOKUP(A2300,Arkusz1!A:C,3,FALSE)</f>
        <v>#N/A</v>
      </c>
      <c r="F2300" s="340" t="s">
        <v>499</v>
      </c>
    </row>
    <row r="2301" spans="1:6" ht="15" x14ac:dyDescent="0.25">
      <c r="A2301" s="340" t="s">
        <v>3869</v>
      </c>
      <c r="B2301" s="340" t="s">
        <v>3870</v>
      </c>
      <c r="C2301" s="340" t="s">
        <v>3871</v>
      </c>
      <c r="D2301" s="340"/>
      <c r="E2301" s="340" t="e">
        <f>VLOOKUP(A2301,Arkusz1!A:C,3,FALSE)</f>
        <v>#N/A</v>
      </c>
      <c r="F2301" s="340" t="s">
        <v>499</v>
      </c>
    </row>
    <row r="2302" spans="1:6" ht="15" x14ac:dyDescent="0.25">
      <c r="A2302" s="340" t="s">
        <v>5793</v>
      </c>
      <c r="B2302" s="340" t="s">
        <v>1221</v>
      </c>
      <c r="C2302" s="340" t="s">
        <v>9728</v>
      </c>
      <c r="D2302" s="340" t="s">
        <v>1511</v>
      </c>
      <c r="E2302" s="340">
        <f>VLOOKUP(A2302,Arkusz1!A:C,3,FALSE)</f>
        <v>24.36</v>
      </c>
      <c r="F2302" s="340" t="s">
        <v>499</v>
      </c>
    </row>
    <row r="2303" spans="1:6" ht="15" x14ac:dyDescent="0.25">
      <c r="A2303" s="340" t="s">
        <v>7491</v>
      </c>
      <c r="B2303" s="340" t="s">
        <v>1222</v>
      </c>
      <c r="C2303" s="340" t="s">
        <v>1223</v>
      </c>
      <c r="D2303" s="340"/>
      <c r="E2303" s="340" t="e">
        <f>VLOOKUP(A2303,Arkusz1!A:C,3,FALSE)</f>
        <v>#N/A</v>
      </c>
      <c r="F2303" s="340" t="s">
        <v>499</v>
      </c>
    </row>
    <row r="2304" spans="1:6" ht="15" x14ac:dyDescent="0.25">
      <c r="A2304" s="340" t="s">
        <v>3872</v>
      </c>
      <c r="B2304" s="340" t="s">
        <v>3873</v>
      </c>
      <c r="C2304" s="340" t="s">
        <v>3874</v>
      </c>
      <c r="D2304" s="340"/>
      <c r="E2304" s="340" t="e">
        <f>VLOOKUP(A2304,Arkusz1!A:C,3,FALSE)</f>
        <v>#N/A</v>
      </c>
      <c r="F2304" s="340" t="s">
        <v>499</v>
      </c>
    </row>
    <row r="2305" spans="1:6" ht="15" x14ac:dyDescent="0.25">
      <c r="A2305" s="340" t="s">
        <v>3875</v>
      </c>
      <c r="B2305" s="340" t="s">
        <v>3876</v>
      </c>
      <c r="C2305" s="340" t="s">
        <v>3877</v>
      </c>
      <c r="D2305" s="340"/>
      <c r="E2305" s="340" t="e">
        <f>VLOOKUP(A2305,Arkusz1!A:C,3,FALSE)</f>
        <v>#N/A</v>
      </c>
      <c r="F2305" s="340" t="s">
        <v>499</v>
      </c>
    </row>
    <row r="2306" spans="1:6" ht="15" x14ac:dyDescent="0.25">
      <c r="A2306" s="340" t="s">
        <v>7490</v>
      </c>
      <c r="B2306" s="340" t="s">
        <v>1224</v>
      </c>
      <c r="C2306" s="340" t="s">
        <v>1225</v>
      </c>
      <c r="D2306" s="340"/>
      <c r="E2306" s="340" t="e">
        <f>VLOOKUP(A2306,Arkusz1!A:C,3,FALSE)</f>
        <v>#N/A</v>
      </c>
      <c r="F2306" s="340" t="s">
        <v>499</v>
      </c>
    </row>
    <row r="2307" spans="1:6" ht="15" x14ac:dyDescent="0.25">
      <c r="A2307" s="340" t="s">
        <v>3878</v>
      </c>
      <c r="B2307" s="340" t="s">
        <v>1224</v>
      </c>
      <c r="C2307" s="340" t="s">
        <v>3879</v>
      </c>
      <c r="D2307" s="340"/>
      <c r="E2307" s="340" t="e">
        <f>VLOOKUP(A2307,Arkusz1!A:C,3,FALSE)</f>
        <v>#N/A</v>
      </c>
      <c r="F2307" s="340" t="s">
        <v>499</v>
      </c>
    </row>
    <row r="2308" spans="1:6" ht="15" x14ac:dyDescent="0.25">
      <c r="A2308" s="340" t="s">
        <v>3880</v>
      </c>
      <c r="B2308" s="340" t="s">
        <v>1224</v>
      </c>
      <c r="C2308" s="340" t="s">
        <v>3881</v>
      </c>
      <c r="D2308" s="340"/>
      <c r="E2308" s="340" t="e">
        <f>VLOOKUP(A2308,Arkusz1!A:C,3,FALSE)</f>
        <v>#N/A</v>
      </c>
      <c r="F2308" s="340" t="s">
        <v>499</v>
      </c>
    </row>
    <row r="2309" spans="1:6" ht="15" x14ac:dyDescent="0.25">
      <c r="A2309" s="340" t="s">
        <v>3882</v>
      </c>
      <c r="B2309" s="340" t="s">
        <v>1224</v>
      </c>
      <c r="C2309" s="340" t="s">
        <v>3883</v>
      </c>
      <c r="D2309" s="340"/>
      <c r="E2309" s="340" t="e">
        <f>VLOOKUP(A2309,Arkusz1!A:C,3,FALSE)</f>
        <v>#N/A</v>
      </c>
      <c r="F2309" s="340" t="s">
        <v>499</v>
      </c>
    </row>
    <row r="2310" spans="1:6" ht="15" x14ac:dyDescent="0.25">
      <c r="A2310" s="340" t="s">
        <v>3884</v>
      </c>
      <c r="B2310" s="340" t="s">
        <v>3885</v>
      </c>
      <c r="C2310" s="340" t="s">
        <v>3886</v>
      </c>
      <c r="D2310" s="340"/>
      <c r="E2310" s="340" t="e">
        <f>VLOOKUP(A2310,Arkusz1!A:C,3,FALSE)</f>
        <v>#N/A</v>
      </c>
      <c r="F2310" s="340" t="s">
        <v>499</v>
      </c>
    </row>
    <row r="2311" spans="1:6" ht="15" x14ac:dyDescent="0.25">
      <c r="A2311" s="340" t="s">
        <v>3887</v>
      </c>
      <c r="B2311" s="340" t="s">
        <v>3888</v>
      </c>
      <c r="C2311" s="340" t="s">
        <v>3889</v>
      </c>
      <c r="D2311" s="340"/>
      <c r="E2311" s="340" t="e">
        <f>VLOOKUP(A2311,Arkusz1!A:C,3,FALSE)</f>
        <v>#N/A</v>
      </c>
      <c r="F2311" s="340" t="s">
        <v>499</v>
      </c>
    </row>
    <row r="2312" spans="1:6" ht="15" x14ac:dyDescent="0.25">
      <c r="A2312" s="340" t="s">
        <v>3890</v>
      </c>
      <c r="B2312" s="340" t="s">
        <v>3891</v>
      </c>
      <c r="C2312" s="340" t="s">
        <v>3892</v>
      </c>
      <c r="D2312" s="340"/>
      <c r="E2312" s="340" t="e">
        <f>VLOOKUP(A2312,Arkusz1!A:C,3,FALSE)</f>
        <v>#N/A</v>
      </c>
      <c r="F2312" s="340" t="s">
        <v>499</v>
      </c>
    </row>
    <row r="2313" spans="1:6" ht="15" x14ac:dyDescent="0.25">
      <c r="A2313" s="340" t="s">
        <v>3893</v>
      </c>
      <c r="B2313" s="340" t="s">
        <v>3894</v>
      </c>
      <c r="C2313" s="340" t="s">
        <v>3895</v>
      </c>
      <c r="D2313" s="340"/>
      <c r="E2313" s="340" t="e">
        <f>VLOOKUP(A2313,Arkusz1!A:C,3,FALSE)</f>
        <v>#N/A</v>
      </c>
      <c r="F2313" s="340" t="s">
        <v>499</v>
      </c>
    </row>
    <row r="2314" spans="1:6" ht="15" x14ac:dyDescent="0.25">
      <c r="A2314" s="340" t="s">
        <v>7489</v>
      </c>
      <c r="B2314" s="340" t="s">
        <v>1226</v>
      </c>
      <c r="C2314" s="340" t="s">
        <v>1227</v>
      </c>
      <c r="D2314" s="340"/>
      <c r="E2314" s="340" t="e">
        <f>VLOOKUP(A2314,Arkusz1!A:C,3,FALSE)</f>
        <v>#N/A</v>
      </c>
      <c r="F2314" s="340" t="s">
        <v>499</v>
      </c>
    </row>
    <row r="2315" spans="1:6" ht="15" x14ac:dyDescent="0.25">
      <c r="A2315" s="340" t="s">
        <v>3896</v>
      </c>
      <c r="B2315" s="340" t="s">
        <v>1226</v>
      </c>
      <c r="C2315" s="340" t="s">
        <v>3897</v>
      </c>
      <c r="D2315" s="340"/>
      <c r="E2315" s="340" t="e">
        <f>VLOOKUP(A2315,Arkusz1!A:C,3,FALSE)</f>
        <v>#N/A</v>
      </c>
      <c r="F2315" s="340" t="s">
        <v>499</v>
      </c>
    </row>
    <row r="2316" spans="1:6" ht="15" x14ac:dyDescent="0.25">
      <c r="A2316" s="340" t="s">
        <v>3898</v>
      </c>
      <c r="B2316" s="340" t="s">
        <v>1226</v>
      </c>
      <c r="C2316" s="340" t="s">
        <v>3899</v>
      </c>
      <c r="D2316" s="340"/>
      <c r="E2316" s="340" t="e">
        <f>VLOOKUP(A2316,Arkusz1!A:C,3,FALSE)</f>
        <v>#N/A</v>
      </c>
      <c r="F2316" s="340" t="s">
        <v>499</v>
      </c>
    </row>
    <row r="2317" spans="1:6" ht="15" x14ac:dyDescent="0.25">
      <c r="A2317" s="340" t="s">
        <v>3900</v>
      </c>
      <c r="B2317" s="340" t="s">
        <v>3901</v>
      </c>
      <c r="C2317" s="340" t="s">
        <v>3902</v>
      </c>
      <c r="D2317" s="340"/>
      <c r="E2317" s="340" t="e">
        <f>VLOOKUP(A2317,Arkusz1!A:C,3,FALSE)</f>
        <v>#N/A</v>
      </c>
      <c r="F2317" s="340" t="s">
        <v>499</v>
      </c>
    </row>
    <row r="2318" spans="1:6" ht="15" x14ac:dyDescent="0.25">
      <c r="A2318" s="340" t="s">
        <v>3903</v>
      </c>
      <c r="B2318" s="340" t="s">
        <v>3901</v>
      </c>
      <c r="C2318" s="340" t="s">
        <v>3904</v>
      </c>
      <c r="D2318" s="340"/>
      <c r="E2318" s="340" t="e">
        <f>VLOOKUP(A2318,Arkusz1!A:C,3,FALSE)</f>
        <v>#N/A</v>
      </c>
      <c r="F2318" s="340" t="s">
        <v>499</v>
      </c>
    </row>
    <row r="2319" spans="1:6" ht="15" x14ac:dyDescent="0.25">
      <c r="A2319" s="340" t="s">
        <v>3905</v>
      </c>
      <c r="B2319" s="340" t="s">
        <v>3901</v>
      </c>
      <c r="C2319" s="340" t="s">
        <v>3906</v>
      </c>
      <c r="D2319" s="340"/>
      <c r="E2319" s="340" t="e">
        <f>VLOOKUP(A2319,Arkusz1!A:C,3,FALSE)</f>
        <v>#N/A</v>
      </c>
      <c r="F2319" s="340" t="s">
        <v>499</v>
      </c>
    </row>
    <row r="2320" spans="1:6" ht="15" x14ac:dyDescent="0.25">
      <c r="A2320" s="340" t="s">
        <v>3907</v>
      </c>
      <c r="B2320" s="340" t="s">
        <v>3908</v>
      </c>
      <c r="C2320" s="340" t="s">
        <v>9729</v>
      </c>
      <c r="D2320" s="340"/>
      <c r="E2320" s="340" t="e">
        <f>VLOOKUP(A2320,Arkusz1!A:C,3,FALSE)</f>
        <v>#N/A</v>
      </c>
      <c r="F2320" s="340" t="s">
        <v>499</v>
      </c>
    </row>
    <row r="2321" spans="1:6" ht="15" x14ac:dyDescent="0.25">
      <c r="A2321" s="340" t="s">
        <v>3909</v>
      </c>
      <c r="B2321" s="340" t="s">
        <v>3910</v>
      </c>
      <c r="C2321" s="340" t="s">
        <v>9730</v>
      </c>
      <c r="D2321" s="340"/>
      <c r="E2321" s="340" t="e">
        <f>VLOOKUP(A2321,Arkusz1!A:C,3,FALSE)</f>
        <v>#N/A</v>
      </c>
      <c r="F2321" s="340" t="s">
        <v>499</v>
      </c>
    </row>
    <row r="2322" spans="1:6" ht="15" x14ac:dyDescent="0.25">
      <c r="A2322" s="340" t="s">
        <v>3911</v>
      </c>
      <c r="B2322" s="340" t="s">
        <v>3912</v>
      </c>
      <c r="C2322" s="340" t="s">
        <v>9731</v>
      </c>
      <c r="D2322" s="340"/>
      <c r="E2322" s="340" t="e">
        <f>VLOOKUP(A2322,Arkusz1!A:C,3,FALSE)</f>
        <v>#N/A</v>
      </c>
      <c r="F2322" s="340" t="s">
        <v>499</v>
      </c>
    </row>
    <row r="2323" spans="1:6" ht="15" x14ac:dyDescent="0.25">
      <c r="A2323" s="340" t="s">
        <v>3913</v>
      </c>
      <c r="B2323" s="340" t="s">
        <v>3914</v>
      </c>
      <c r="C2323" s="340" t="s">
        <v>9732</v>
      </c>
      <c r="D2323" s="340"/>
      <c r="E2323" s="340" t="e">
        <f>VLOOKUP(A2323,Arkusz1!A:C,3,FALSE)</f>
        <v>#N/A</v>
      </c>
      <c r="F2323" s="340" t="s">
        <v>499</v>
      </c>
    </row>
    <row r="2324" spans="1:6" ht="15" x14ac:dyDescent="0.25">
      <c r="A2324" s="340" t="s">
        <v>3915</v>
      </c>
      <c r="B2324" s="340" t="s">
        <v>3916</v>
      </c>
      <c r="C2324" s="340" t="s">
        <v>9733</v>
      </c>
      <c r="D2324" s="340"/>
      <c r="E2324" s="340" t="e">
        <f>VLOOKUP(A2324,Arkusz1!A:C,3,FALSE)</f>
        <v>#N/A</v>
      </c>
      <c r="F2324" s="340" t="s">
        <v>499</v>
      </c>
    </row>
    <row r="2325" spans="1:6" ht="15" x14ac:dyDescent="0.25">
      <c r="A2325" s="340" t="s">
        <v>3917</v>
      </c>
      <c r="B2325" s="340" t="s">
        <v>3918</v>
      </c>
      <c r="C2325" s="340" t="s">
        <v>9734</v>
      </c>
      <c r="D2325" s="340"/>
      <c r="E2325" s="340" t="e">
        <f>VLOOKUP(A2325,Arkusz1!A:C,3,FALSE)</f>
        <v>#N/A</v>
      </c>
      <c r="F2325" s="340" t="s">
        <v>499</v>
      </c>
    </row>
    <row r="2326" spans="1:6" ht="15" x14ac:dyDescent="0.25">
      <c r="A2326" s="340" t="s">
        <v>3919</v>
      </c>
      <c r="B2326" s="340" t="s">
        <v>3920</v>
      </c>
      <c r="C2326" s="340" t="s">
        <v>9735</v>
      </c>
      <c r="D2326" s="340"/>
      <c r="E2326" s="340" t="e">
        <f>VLOOKUP(A2326,Arkusz1!A:C,3,FALSE)</f>
        <v>#N/A</v>
      </c>
      <c r="F2326" s="340" t="s">
        <v>499</v>
      </c>
    </row>
    <row r="2327" spans="1:6" ht="15" x14ac:dyDescent="0.25">
      <c r="A2327" s="340" t="s">
        <v>3921</v>
      </c>
      <c r="B2327" s="340" t="s">
        <v>3922</v>
      </c>
      <c r="C2327" s="340" t="s">
        <v>9736</v>
      </c>
      <c r="D2327" s="340"/>
      <c r="E2327" s="340" t="e">
        <f>VLOOKUP(A2327,Arkusz1!A:C,3,FALSE)</f>
        <v>#N/A</v>
      </c>
      <c r="F2327" s="340" t="s">
        <v>499</v>
      </c>
    </row>
    <row r="2328" spans="1:6" ht="15" x14ac:dyDescent="0.25">
      <c r="A2328" s="340" t="s">
        <v>3923</v>
      </c>
      <c r="B2328" s="340" t="s">
        <v>3924</v>
      </c>
      <c r="C2328" s="340" t="s">
        <v>9737</v>
      </c>
      <c r="D2328" s="340"/>
      <c r="E2328" s="340" t="e">
        <f>VLOOKUP(A2328,Arkusz1!A:C,3,FALSE)</f>
        <v>#N/A</v>
      </c>
      <c r="F2328" s="340" t="s">
        <v>499</v>
      </c>
    </row>
    <row r="2329" spans="1:6" ht="15" x14ac:dyDescent="0.25">
      <c r="A2329" s="340" t="s">
        <v>3925</v>
      </c>
      <c r="B2329" s="340" t="s">
        <v>3926</v>
      </c>
      <c r="C2329" s="340" t="s">
        <v>3927</v>
      </c>
      <c r="D2329" s="340"/>
      <c r="E2329" s="340" t="e">
        <f>VLOOKUP(A2329,Arkusz1!A:C,3,FALSE)</f>
        <v>#N/A</v>
      </c>
      <c r="F2329" s="340" t="s">
        <v>499</v>
      </c>
    </row>
    <row r="2330" spans="1:6" ht="15" x14ac:dyDescent="0.25">
      <c r="A2330" s="340" t="s">
        <v>3928</v>
      </c>
      <c r="B2330" s="340" t="s">
        <v>3926</v>
      </c>
      <c r="C2330" s="340" t="s">
        <v>3929</v>
      </c>
      <c r="D2330" s="340"/>
      <c r="E2330" s="340" t="e">
        <f>VLOOKUP(A2330,Arkusz1!A:C,3,FALSE)</f>
        <v>#N/A</v>
      </c>
      <c r="F2330" s="340" t="s">
        <v>499</v>
      </c>
    </row>
    <row r="2331" spans="1:6" ht="15" x14ac:dyDescent="0.25">
      <c r="A2331" s="340" t="s">
        <v>3930</v>
      </c>
      <c r="B2331" s="340" t="s">
        <v>3926</v>
      </c>
      <c r="C2331" s="340" t="s">
        <v>3931</v>
      </c>
      <c r="D2331" s="340"/>
      <c r="E2331" s="340" t="e">
        <f>VLOOKUP(A2331,Arkusz1!A:C,3,FALSE)</f>
        <v>#N/A</v>
      </c>
      <c r="F2331" s="340" t="s">
        <v>499</v>
      </c>
    </row>
    <row r="2332" spans="1:6" ht="15" x14ac:dyDescent="0.25">
      <c r="A2332" s="340" t="s">
        <v>3932</v>
      </c>
      <c r="B2332" s="340" t="s">
        <v>3933</v>
      </c>
      <c r="C2332" s="340" t="s">
        <v>3934</v>
      </c>
      <c r="D2332" s="340"/>
      <c r="E2332" s="340" t="e">
        <f>VLOOKUP(A2332,Arkusz1!A:C,3,FALSE)</f>
        <v>#N/A</v>
      </c>
      <c r="F2332" s="340" t="s">
        <v>499</v>
      </c>
    </row>
    <row r="2333" spans="1:6" ht="15" x14ac:dyDescent="0.25">
      <c r="A2333" s="340" t="s">
        <v>3935</v>
      </c>
      <c r="B2333" s="340" t="s">
        <v>3933</v>
      </c>
      <c r="C2333" s="340" t="s">
        <v>3936</v>
      </c>
      <c r="D2333" s="340"/>
      <c r="E2333" s="340" t="e">
        <f>VLOOKUP(A2333,Arkusz1!A:C,3,FALSE)</f>
        <v>#N/A</v>
      </c>
      <c r="F2333" s="340" t="s">
        <v>499</v>
      </c>
    </row>
    <row r="2334" spans="1:6" ht="15" x14ac:dyDescent="0.25">
      <c r="A2334" s="340" t="s">
        <v>3937</v>
      </c>
      <c r="B2334" s="340" t="s">
        <v>3933</v>
      </c>
      <c r="C2334" s="340" t="s">
        <v>3938</v>
      </c>
      <c r="D2334" s="340"/>
      <c r="E2334" s="340" t="e">
        <f>VLOOKUP(A2334,Arkusz1!A:C,3,FALSE)</f>
        <v>#N/A</v>
      </c>
      <c r="F2334" s="340" t="s">
        <v>499</v>
      </c>
    </row>
    <row r="2335" spans="1:6" ht="15" x14ac:dyDescent="0.25">
      <c r="A2335" s="340" t="s">
        <v>3939</v>
      </c>
      <c r="B2335" s="340" t="s">
        <v>3940</v>
      </c>
      <c r="C2335" s="340" t="s">
        <v>3940</v>
      </c>
      <c r="D2335" s="340"/>
      <c r="E2335" s="340" t="e">
        <f>VLOOKUP(A2335,Arkusz1!A:C,3,FALSE)</f>
        <v>#N/A</v>
      </c>
      <c r="F2335" s="340" t="s">
        <v>499</v>
      </c>
    </row>
    <row r="2336" spans="1:6" ht="15" x14ac:dyDescent="0.25">
      <c r="A2336" s="340" t="s">
        <v>3941</v>
      </c>
      <c r="B2336" s="340" t="s">
        <v>3942</v>
      </c>
      <c r="C2336" s="340" t="s">
        <v>3943</v>
      </c>
      <c r="D2336" s="340"/>
      <c r="E2336" s="340" t="e">
        <f>VLOOKUP(A2336,Arkusz1!A:C,3,FALSE)</f>
        <v>#N/A</v>
      </c>
      <c r="F2336" s="340" t="s">
        <v>499</v>
      </c>
    </row>
    <row r="2337" spans="1:6" ht="15" x14ac:dyDescent="0.25">
      <c r="A2337" s="340" t="s">
        <v>3944</v>
      </c>
      <c r="B2337" s="340" t="s">
        <v>3945</v>
      </c>
      <c r="C2337" s="340" t="s">
        <v>3946</v>
      </c>
      <c r="D2337" s="340"/>
      <c r="E2337" s="340" t="e">
        <f>VLOOKUP(A2337,Arkusz1!A:C,3,FALSE)</f>
        <v>#N/A</v>
      </c>
      <c r="F2337" s="340" t="s">
        <v>499</v>
      </c>
    </row>
    <row r="2338" spans="1:6" ht="15" x14ac:dyDescent="0.25">
      <c r="A2338" s="340" t="s">
        <v>3947</v>
      </c>
      <c r="B2338" s="340" t="s">
        <v>3948</v>
      </c>
      <c r="C2338" s="340" t="s">
        <v>3949</v>
      </c>
      <c r="D2338" s="340"/>
      <c r="E2338" s="340" t="e">
        <f>VLOOKUP(A2338,Arkusz1!A:C,3,FALSE)</f>
        <v>#N/A</v>
      </c>
      <c r="F2338" s="340" t="s">
        <v>499</v>
      </c>
    </row>
    <row r="2339" spans="1:6" ht="15" x14ac:dyDescent="0.25">
      <c r="A2339" s="340" t="s">
        <v>1228</v>
      </c>
      <c r="B2339" s="340" t="s">
        <v>1229</v>
      </c>
      <c r="C2339" s="340" t="s">
        <v>1230</v>
      </c>
      <c r="D2339" s="340"/>
      <c r="E2339" s="340" t="e">
        <f>VLOOKUP(A2339,Arkusz1!A:C,3,FALSE)</f>
        <v>#N/A</v>
      </c>
      <c r="F2339" s="340" t="s">
        <v>499</v>
      </c>
    </row>
    <row r="2340" spans="1:6" ht="15" x14ac:dyDescent="0.25">
      <c r="A2340" s="340" t="s">
        <v>7488</v>
      </c>
      <c r="B2340" s="340" t="s">
        <v>1231</v>
      </c>
      <c r="C2340" s="340" t="s">
        <v>1232</v>
      </c>
      <c r="D2340" s="340"/>
      <c r="E2340" s="340" t="e">
        <f>VLOOKUP(A2340,Arkusz1!A:C,3,FALSE)</f>
        <v>#N/A</v>
      </c>
      <c r="F2340" s="340" t="s">
        <v>499</v>
      </c>
    </row>
    <row r="2341" spans="1:6" ht="15" x14ac:dyDescent="0.25">
      <c r="A2341" s="340" t="s">
        <v>7487</v>
      </c>
      <c r="B2341" s="340" t="s">
        <v>1233</v>
      </c>
      <c r="C2341" s="340" t="s">
        <v>1234</v>
      </c>
      <c r="D2341" s="340"/>
      <c r="E2341" s="340" t="e">
        <f>VLOOKUP(A2341,Arkusz1!A:C,3,FALSE)</f>
        <v>#N/A</v>
      </c>
      <c r="F2341" s="340" t="s">
        <v>499</v>
      </c>
    </row>
    <row r="2342" spans="1:6" ht="15" x14ac:dyDescent="0.25">
      <c r="A2342" s="340" t="s">
        <v>3952</v>
      </c>
      <c r="B2342" s="340" t="s">
        <v>1233</v>
      </c>
      <c r="C2342" s="340" t="s">
        <v>3953</v>
      </c>
      <c r="D2342" s="340"/>
      <c r="E2342" s="340" t="e">
        <f>VLOOKUP(A2342,Arkusz1!A:C,3,FALSE)</f>
        <v>#N/A</v>
      </c>
      <c r="F2342" s="340" t="s">
        <v>499</v>
      </c>
    </row>
    <row r="2343" spans="1:6" ht="15" x14ac:dyDescent="0.25">
      <c r="A2343" s="340" t="s">
        <v>3954</v>
      </c>
      <c r="B2343" s="340" t="s">
        <v>1233</v>
      </c>
      <c r="C2343" s="340" t="s">
        <v>3955</v>
      </c>
      <c r="D2343" s="340"/>
      <c r="E2343" s="340" t="e">
        <f>VLOOKUP(A2343,Arkusz1!A:C,3,FALSE)</f>
        <v>#N/A</v>
      </c>
      <c r="F2343" s="340" t="s">
        <v>499</v>
      </c>
    </row>
    <row r="2344" spans="1:6" ht="15" x14ac:dyDescent="0.25">
      <c r="A2344" s="340" t="s">
        <v>3956</v>
      </c>
      <c r="B2344" s="340" t="s">
        <v>1233</v>
      </c>
      <c r="C2344" s="340" t="s">
        <v>3957</v>
      </c>
      <c r="D2344" s="340"/>
      <c r="E2344" s="340" t="e">
        <f>VLOOKUP(A2344,Arkusz1!A:C,3,FALSE)</f>
        <v>#N/A</v>
      </c>
      <c r="F2344" s="340" t="s">
        <v>499</v>
      </c>
    </row>
    <row r="2345" spans="1:6" ht="15" x14ac:dyDescent="0.25">
      <c r="A2345" s="340" t="s">
        <v>3966</v>
      </c>
      <c r="B2345" s="340" t="s">
        <v>1233</v>
      </c>
      <c r="C2345" s="340" t="s">
        <v>3967</v>
      </c>
      <c r="D2345" s="340"/>
      <c r="E2345" s="340" t="e">
        <f>VLOOKUP(A2345,Arkusz1!A:C,3,FALSE)</f>
        <v>#N/A</v>
      </c>
      <c r="F2345" s="340" t="s">
        <v>499</v>
      </c>
    </row>
    <row r="2346" spans="1:6" ht="15" x14ac:dyDescent="0.25">
      <c r="A2346" s="340" t="s">
        <v>3968</v>
      </c>
      <c r="B2346" s="340" t="s">
        <v>1233</v>
      </c>
      <c r="C2346" s="340" t="s">
        <v>3969</v>
      </c>
      <c r="D2346" s="340"/>
      <c r="E2346" s="340" t="e">
        <f>VLOOKUP(A2346,Arkusz1!A:C,3,FALSE)</f>
        <v>#N/A</v>
      </c>
      <c r="F2346" s="340" t="s">
        <v>499</v>
      </c>
    </row>
    <row r="2347" spans="1:6" ht="15" x14ac:dyDescent="0.25">
      <c r="A2347" s="340" t="s">
        <v>3970</v>
      </c>
      <c r="B2347" s="340" t="s">
        <v>1233</v>
      </c>
      <c r="C2347" s="340" t="s">
        <v>3971</v>
      </c>
      <c r="D2347" s="340"/>
      <c r="E2347" s="340" t="e">
        <f>VLOOKUP(A2347,Arkusz1!A:C,3,FALSE)</f>
        <v>#N/A</v>
      </c>
      <c r="F2347" s="340" t="s">
        <v>499</v>
      </c>
    </row>
    <row r="2348" spans="1:6" ht="15" x14ac:dyDescent="0.25">
      <c r="A2348" s="340" t="s">
        <v>3964</v>
      </c>
      <c r="B2348" s="340" t="s">
        <v>1233</v>
      </c>
      <c r="C2348" s="340" t="s">
        <v>3965</v>
      </c>
      <c r="D2348" s="340"/>
      <c r="E2348" s="340" t="e">
        <f>VLOOKUP(A2348,Arkusz1!A:C,3,FALSE)</f>
        <v>#N/A</v>
      </c>
      <c r="F2348" s="340" t="s">
        <v>499</v>
      </c>
    </row>
    <row r="2349" spans="1:6" ht="15" x14ac:dyDescent="0.25">
      <c r="A2349" s="340" t="s">
        <v>3962</v>
      </c>
      <c r="B2349" s="340" t="s">
        <v>1233</v>
      </c>
      <c r="C2349" s="340" t="s">
        <v>3963</v>
      </c>
      <c r="D2349" s="340"/>
      <c r="E2349" s="340" t="e">
        <f>VLOOKUP(A2349,Arkusz1!A:C,3,FALSE)</f>
        <v>#N/A</v>
      </c>
      <c r="F2349" s="340" t="s">
        <v>499</v>
      </c>
    </row>
    <row r="2350" spans="1:6" ht="15" x14ac:dyDescent="0.25">
      <c r="A2350" s="340" t="s">
        <v>3958</v>
      </c>
      <c r="B2350" s="340" t="s">
        <v>1233</v>
      </c>
      <c r="C2350" s="340" t="s">
        <v>3959</v>
      </c>
      <c r="D2350" s="340"/>
      <c r="E2350" s="340" t="e">
        <f>VLOOKUP(A2350,Arkusz1!A:C,3,FALSE)</f>
        <v>#N/A</v>
      </c>
      <c r="F2350" s="340" t="s">
        <v>499</v>
      </c>
    </row>
    <row r="2351" spans="1:6" ht="15" x14ac:dyDescent="0.25">
      <c r="A2351" s="340" t="s">
        <v>3960</v>
      </c>
      <c r="B2351" s="340" t="s">
        <v>1233</v>
      </c>
      <c r="C2351" s="340" t="s">
        <v>3961</v>
      </c>
      <c r="D2351" s="340"/>
      <c r="E2351" s="340" t="e">
        <f>VLOOKUP(A2351,Arkusz1!A:C,3,FALSE)</f>
        <v>#N/A</v>
      </c>
      <c r="F2351" s="340" t="s">
        <v>499</v>
      </c>
    </row>
    <row r="2352" spans="1:6" ht="15" x14ac:dyDescent="0.25">
      <c r="A2352" s="340" t="s">
        <v>3950</v>
      </c>
      <c r="B2352" s="340" t="s">
        <v>1233</v>
      </c>
      <c r="C2352" s="340" t="s">
        <v>3951</v>
      </c>
      <c r="D2352" s="340"/>
      <c r="E2352" s="340" t="e">
        <f>VLOOKUP(A2352,Arkusz1!A:C,3,FALSE)</f>
        <v>#N/A</v>
      </c>
      <c r="F2352" s="340" t="s">
        <v>499</v>
      </c>
    </row>
    <row r="2353" spans="1:6" ht="15" x14ac:dyDescent="0.25">
      <c r="A2353" s="340" t="s">
        <v>3972</v>
      </c>
      <c r="B2353" s="340" t="s">
        <v>3973</v>
      </c>
      <c r="C2353" s="340" t="s">
        <v>9738</v>
      </c>
      <c r="D2353" s="340"/>
      <c r="E2353" s="340" t="e">
        <f>VLOOKUP(A2353,Arkusz1!A:C,3,FALSE)</f>
        <v>#N/A</v>
      </c>
      <c r="F2353" s="340" t="s">
        <v>499</v>
      </c>
    </row>
    <row r="2354" spans="1:6" ht="15" x14ac:dyDescent="0.25">
      <c r="A2354" s="340" t="s">
        <v>3974</v>
      </c>
      <c r="B2354" s="340" t="s">
        <v>3975</v>
      </c>
      <c r="C2354" s="340" t="s">
        <v>3976</v>
      </c>
      <c r="D2354" s="340"/>
      <c r="E2354" s="340" t="e">
        <f>VLOOKUP(A2354,Arkusz1!A:C,3,FALSE)</f>
        <v>#N/A</v>
      </c>
      <c r="F2354" s="340" t="s">
        <v>499</v>
      </c>
    </row>
    <row r="2355" spans="1:6" ht="15" x14ac:dyDescent="0.25">
      <c r="A2355" s="340" t="s">
        <v>3977</v>
      </c>
      <c r="B2355" s="340" t="s">
        <v>3978</v>
      </c>
      <c r="C2355" s="340" t="s">
        <v>9739</v>
      </c>
      <c r="D2355" s="340"/>
      <c r="E2355" s="340" t="e">
        <f>VLOOKUP(A2355,Arkusz1!A:C,3,FALSE)</f>
        <v>#N/A</v>
      </c>
      <c r="F2355" s="340" t="s">
        <v>499</v>
      </c>
    </row>
    <row r="2356" spans="1:6" ht="15" x14ac:dyDescent="0.25">
      <c r="A2356" s="340" t="s">
        <v>3979</v>
      </c>
      <c r="B2356" s="340" t="s">
        <v>3980</v>
      </c>
      <c r="C2356" s="340" t="s">
        <v>9740</v>
      </c>
      <c r="D2356" s="340"/>
      <c r="E2356" s="340" t="e">
        <f>VLOOKUP(A2356,Arkusz1!A:C,3,FALSE)</f>
        <v>#N/A</v>
      </c>
      <c r="F2356" s="340" t="s">
        <v>499</v>
      </c>
    </row>
    <row r="2357" spans="1:6" ht="15" x14ac:dyDescent="0.25">
      <c r="A2357" s="340" t="s">
        <v>3981</v>
      </c>
      <c r="B2357" s="340" t="s">
        <v>3982</v>
      </c>
      <c r="C2357" s="340" t="s">
        <v>3983</v>
      </c>
      <c r="D2357" s="340"/>
      <c r="E2357" s="340" t="e">
        <f>VLOOKUP(A2357,Arkusz1!A:C,3,FALSE)</f>
        <v>#N/A</v>
      </c>
      <c r="F2357" s="340" t="s">
        <v>499</v>
      </c>
    </row>
    <row r="2358" spans="1:6" ht="15" x14ac:dyDescent="0.25">
      <c r="A2358" s="340" t="s">
        <v>3984</v>
      </c>
      <c r="B2358" s="340" t="s">
        <v>3982</v>
      </c>
      <c r="C2358" s="340" t="s">
        <v>3985</v>
      </c>
      <c r="D2358" s="340"/>
      <c r="E2358" s="340" t="e">
        <f>VLOOKUP(A2358,Arkusz1!A:C,3,FALSE)</f>
        <v>#N/A</v>
      </c>
      <c r="F2358" s="340" t="s">
        <v>499</v>
      </c>
    </row>
    <row r="2359" spans="1:6" ht="15" x14ac:dyDescent="0.25">
      <c r="A2359" s="340" t="s">
        <v>3986</v>
      </c>
      <c r="B2359" s="340" t="s">
        <v>3982</v>
      </c>
      <c r="C2359" s="340" t="s">
        <v>3987</v>
      </c>
      <c r="D2359" s="340"/>
      <c r="E2359" s="340" t="e">
        <f>VLOOKUP(A2359,Arkusz1!A:C,3,FALSE)</f>
        <v>#N/A</v>
      </c>
      <c r="F2359" s="340" t="s">
        <v>499</v>
      </c>
    </row>
    <row r="2360" spans="1:6" ht="15" x14ac:dyDescent="0.25">
      <c r="A2360" s="340" t="s">
        <v>7486</v>
      </c>
      <c r="B2360" s="340" t="s">
        <v>1235</v>
      </c>
      <c r="C2360" s="340" t="s">
        <v>1236</v>
      </c>
      <c r="D2360" s="340"/>
      <c r="E2360" s="340" t="e">
        <f>VLOOKUP(A2360,Arkusz1!A:C,3,FALSE)</f>
        <v>#N/A</v>
      </c>
      <c r="F2360" s="340" t="s">
        <v>499</v>
      </c>
    </row>
    <row r="2361" spans="1:6" ht="15" x14ac:dyDescent="0.25">
      <c r="A2361" s="340" t="s">
        <v>3988</v>
      </c>
      <c r="B2361" s="340" t="s">
        <v>1235</v>
      </c>
      <c r="C2361" s="340" t="s">
        <v>3989</v>
      </c>
      <c r="D2361" s="340"/>
      <c r="E2361" s="340" t="e">
        <f>VLOOKUP(A2361,Arkusz1!A:C,3,FALSE)</f>
        <v>#N/A</v>
      </c>
      <c r="F2361" s="340" t="s">
        <v>499</v>
      </c>
    </row>
    <row r="2362" spans="1:6" ht="15" x14ac:dyDescent="0.25">
      <c r="A2362" s="340" t="s">
        <v>3990</v>
      </c>
      <c r="B2362" s="340" t="s">
        <v>1235</v>
      </c>
      <c r="C2362" s="340" t="s">
        <v>3991</v>
      </c>
      <c r="D2362" s="340"/>
      <c r="E2362" s="340" t="e">
        <f>VLOOKUP(A2362,Arkusz1!A:C,3,FALSE)</f>
        <v>#N/A</v>
      </c>
      <c r="F2362" s="340" t="s">
        <v>499</v>
      </c>
    </row>
    <row r="2363" spans="1:6" ht="15" x14ac:dyDescent="0.25">
      <c r="A2363" s="340" t="s">
        <v>7485</v>
      </c>
      <c r="B2363" s="340" t="s">
        <v>1237</v>
      </c>
      <c r="C2363" s="340" t="s">
        <v>1238</v>
      </c>
      <c r="D2363" s="340"/>
      <c r="E2363" s="340" t="e">
        <f>VLOOKUP(A2363,Arkusz1!A:C,3,FALSE)</f>
        <v>#N/A</v>
      </c>
      <c r="F2363" s="340" t="s">
        <v>499</v>
      </c>
    </row>
    <row r="2364" spans="1:6" ht="15" x14ac:dyDescent="0.25">
      <c r="A2364" s="340" t="s">
        <v>3992</v>
      </c>
      <c r="B2364" s="340" t="s">
        <v>1237</v>
      </c>
      <c r="C2364" s="340" t="s">
        <v>3993</v>
      </c>
      <c r="D2364" s="340"/>
      <c r="E2364" s="340" t="e">
        <f>VLOOKUP(A2364,Arkusz1!A:C,3,FALSE)</f>
        <v>#N/A</v>
      </c>
      <c r="F2364" s="340" t="s">
        <v>499</v>
      </c>
    </row>
    <row r="2365" spans="1:6" ht="15" x14ac:dyDescent="0.25">
      <c r="A2365" s="340" t="s">
        <v>3994</v>
      </c>
      <c r="B2365" s="340" t="s">
        <v>1237</v>
      </c>
      <c r="C2365" s="340" t="s">
        <v>3995</v>
      </c>
      <c r="D2365" s="340"/>
      <c r="E2365" s="340" t="e">
        <f>VLOOKUP(A2365,Arkusz1!A:C,3,FALSE)</f>
        <v>#N/A</v>
      </c>
      <c r="F2365" s="340" t="s">
        <v>499</v>
      </c>
    </row>
    <row r="2366" spans="1:6" ht="15" x14ac:dyDescent="0.25">
      <c r="A2366" s="340" t="s">
        <v>3996</v>
      </c>
      <c r="B2366" s="340" t="s">
        <v>3997</v>
      </c>
      <c r="C2366" s="340" t="s">
        <v>3998</v>
      </c>
      <c r="D2366" s="340"/>
      <c r="E2366" s="340" t="e">
        <f>VLOOKUP(A2366,Arkusz1!A:C,3,FALSE)</f>
        <v>#N/A</v>
      </c>
      <c r="F2366" s="340" t="s">
        <v>499</v>
      </c>
    </row>
    <row r="2367" spans="1:6" ht="15" x14ac:dyDescent="0.25">
      <c r="A2367" s="340" t="s">
        <v>3999</v>
      </c>
      <c r="B2367" s="340" t="s">
        <v>4000</v>
      </c>
      <c r="C2367" s="340" t="s">
        <v>4001</v>
      </c>
      <c r="D2367" s="340"/>
      <c r="E2367" s="340" t="e">
        <f>VLOOKUP(A2367,Arkusz1!A:C,3,FALSE)</f>
        <v>#N/A</v>
      </c>
      <c r="F2367" s="340" t="s">
        <v>499</v>
      </c>
    </row>
    <row r="2368" spans="1:6" ht="15" x14ac:dyDescent="0.25">
      <c r="A2368" s="340" t="s">
        <v>4002</v>
      </c>
      <c r="B2368" s="340" t="s">
        <v>4003</v>
      </c>
      <c r="C2368" s="340" t="s">
        <v>9741</v>
      </c>
      <c r="D2368" s="340"/>
      <c r="E2368" s="340" t="e">
        <f>VLOOKUP(A2368,Arkusz1!A:C,3,FALSE)</f>
        <v>#N/A</v>
      </c>
      <c r="F2368" s="340" t="s">
        <v>499</v>
      </c>
    </row>
    <row r="2369" spans="1:6" ht="15" x14ac:dyDescent="0.25">
      <c r="A2369" s="340" t="s">
        <v>4004</v>
      </c>
      <c r="B2369" s="340" t="s">
        <v>4005</v>
      </c>
      <c r="C2369" s="340" t="s">
        <v>4006</v>
      </c>
      <c r="D2369" s="340"/>
      <c r="E2369" s="340" t="e">
        <f>VLOOKUP(A2369,Arkusz1!A:C,3,FALSE)</f>
        <v>#N/A</v>
      </c>
      <c r="F2369" s="340" t="s">
        <v>499</v>
      </c>
    </row>
    <row r="2370" spans="1:6" ht="15" x14ac:dyDescent="0.25">
      <c r="A2370" s="340" t="s">
        <v>4007</v>
      </c>
      <c r="B2370" s="340" t="s">
        <v>4008</v>
      </c>
      <c r="C2370" s="340" t="s">
        <v>4009</v>
      </c>
      <c r="D2370" s="340"/>
      <c r="E2370" s="340" t="e">
        <f>VLOOKUP(A2370,Arkusz1!A:C,3,FALSE)</f>
        <v>#N/A</v>
      </c>
      <c r="F2370" s="340" t="s">
        <v>499</v>
      </c>
    </row>
    <row r="2371" spans="1:6" ht="15" x14ac:dyDescent="0.25">
      <c r="A2371" s="340" t="s">
        <v>4010</v>
      </c>
      <c r="B2371" s="340" t="s">
        <v>7484</v>
      </c>
      <c r="C2371" s="340" t="s">
        <v>4011</v>
      </c>
      <c r="D2371" s="340"/>
      <c r="E2371" s="340" t="e">
        <f>VLOOKUP(A2371,Arkusz1!A:C,3,FALSE)</f>
        <v>#N/A</v>
      </c>
      <c r="F2371" s="340" t="s">
        <v>499</v>
      </c>
    </row>
    <row r="2372" spans="1:6" ht="15" x14ac:dyDescent="0.25">
      <c r="A2372" s="340" t="s">
        <v>1239</v>
      </c>
      <c r="B2372" s="340" t="s">
        <v>1240</v>
      </c>
      <c r="C2372" s="340" t="s">
        <v>1241</v>
      </c>
      <c r="D2372" s="340"/>
      <c r="E2372" s="340" t="e">
        <f>VLOOKUP(A2372,Arkusz1!A:C,3,FALSE)</f>
        <v>#N/A</v>
      </c>
      <c r="F2372" s="340" t="s">
        <v>499</v>
      </c>
    </row>
    <row r="2373" spans="1:6" ht="15" x14ac:dyDescent="0.25">
      <c r="A2373" s="340" t="s">
        <v>4012</v>
      </c>
      <c r="B2373" s="340" t="s">
        <v>1240</v>
      </c>
      <c r="C2373" s="340" t="s">
        <v>4013</v>
      </c>
      <c r="D2373" s="340"/>
      <c r="E2373" s="340" t="e">
        <f>VLOOKUP(A2373,Arkusz1!A:C,3,FALSE)</f>
        <v>#N/A</v>
      </c>
      <c r="F2373" s="340" t="s">
        <v>499</v>
      </c>
    </row>
    <row r="2374" spans="1:6" ht="15" x14ac:dyDescent="0.25">
      <c r="A2374" s="340" t="s">
        <v>4014</v>
      </c>
      <c r="B2374" s="340" t="s">
        <v>4015</v>
      </c>
      <c r="C2374" s="340" t="s">
        <v>4016</v>
      </c>
      <c r="D2374" s="340"/>
      <c r="E2374" s="340" t="e">
        <f>VLOOKUP(A2374,Arkusz1!A:C,3,FALSE)</f>
        <v>#N/A</v>
      </c>
      <c r="F2374" s="340" t="s">
        <v>499</v>
      </c>
    </row>
    <row r="2375" spans="1:6" ht="15" x14ac:dyDescent="0.25">
      <c r="A2375" s="340" t="s">
        <v>4017</v>
      </c>
      <c r="B2375" s="340" t="s">
        <v>7483</v>
      </c>
      <c r="C2375" s="340" t="s">
        <v>9742</v>
      </c>
      <c r="D2375" s="340"/>
      <c r="E2375" s="340" t="e">
        <f>VLOOKUP(A2375,Arkusz1!A:C,3,FALSE)</f>
        <v>#N/A</v>
      </c>
      <c r="F2375" s="340" t="s">
        <v>499</v>
      </c>
    </row>
    <row r="2376" spans="1:6" ht="15" x14ac:dyDescent="0.25">
      <c r="A2376" s="340" t="s">
        <v>4018</v>
      </c>
      <c r="B2376" s="340" t="s">
        <v>4019</v>
      </c>
      <c r="C2376" s="340" t="s">
        <v>4020</v>
      </c>
      <c r="D2376" s="340"/>
      <c r="E2376" s="340" t="e">
        <f>VLOOKUP(A2376,Arkusz1!A:C,3,FALSE)</f>
        <v>#N/A</v>
      </c>
      <c r="F2376" s="340" t="s">
        <v>499</v>
      </c>
    </row>
    <row r="2377" spans="1:6" ht="15" x14ac:dyDescent="0.25">
      <c r="A2377" s="340" t="s">
        <v>4021</v>
      </c>
      <c r="B2377" s="340" t="s">
        <v>4022</v>
      </c>
      <c r="C2377" s="340" t="s">
        <v>4023</v>
      </c>
      <c r="D2377" s="340"/>
      <c r="E2377" s="340" t="e">
        <f>VLOOKUP(A2377,Arkusz1!A:C,3,FALSE)</f>
        <v>#N/A</v>
      </c>
      <c r="F2377" s="340" t="s">
        <v>499</v>
      </c>
    </row>
    <row r="2378" spans="1:6" ht="15" x14ac:dyDescent="0.25">
      <c r="A2378" s="340" t="s">
        <v>4024</v>
      </c>
      <c r="B2378" s="340" t="s">
        <v>4025</v>
      </c>
      <c r="C2378" s="340" t="s">
        <v>4026</v>
      </c>
      <c r="D2378" s="340"/>
      <c r="E2378" s="340" t="e">
        <f>VLOOKUP(A2378,Arkusz1!A:C,3,FALSE)</f>
        <v>#N/A</v>
      </c>
      <c r="F2378" s="340" t="s">
        <v>499</v>
      </c>
    </row>
    <row r="2379" spans="1:6" ht="15" x14ac:dyDescent="0.25">
      <c r="A2379" s="340" t="s">
        <v>4027</v>
      </c>
      <c r="B2379" s="340" t="s">
        <v>4028</v>
      </c>
      <c r="C2379" s="340" t="s">
        <v>4029</v>
      </c>
      <c r="D2379" s="340"/>
      <c r="E2379" s="340" t="e">
        <f>VLOOKUP(A2379,Arkusz1!A:C,3,FALSE)</f>
        <v>#N/A</v>
      </c>
      <c r="F2379" s="340" t="s">
        <v>499</v>
      </c>
    </row>
    <row r="2380" spans="1:6" ht="15" x14ac:dyDescent="0.25">
      <c r="A2380" s="340" t="s">
        <v>4030</v>
      </c>
      <c r="B2380" s="340" t="s">
        <v>4031</v>
      </c>
      <c r="C2380" s="340" t="s">
        <v>4032</v>
      </c>
      <c r="D2380" s="340"/>
      <c r="E2380" s="340" t="e">
        <f>VLOOKUP(A2380,Arkusz1!A:C,3,FALSE)</f>
        <v>#N/A</v>
      </c>
      <c r="F2380" s="340" t="s">
        <v>499</v>
      </c>
    </row>
    <row r="2381" spans="1:6" ht="15" x14ac:dyDescent="0.25">
      <c r="A2381" s="340" t="s">
        <v>4033</v>
      </c>
      <c r="B2381" s="340" t="s">
        <v>4034</v>
      </c>
      <c r="C2381" s="340" t="s">
        <v>4035</v>
      </c>
      <c r="D2381" s="340"/>
      <c r="E2381" s="340" t="e">
        <f>VLOOKUP(A2381,Arkusz1!A:C,3,FALSE)</f>
        <v>#N/A</v>
      </c>
      <c r="F2381" s="340" t="s">
        <v>499</v>
      </c>
    </row>
    <row r="2382" spans="1:6" ht="15" x14ac:dyDescent="0.25">
      <c r="A2382" s="340" t="s">
        <v>4036</v>
      </c>
      <c r="B2382" s="340" t="s">
        <v>4037</v>
      </c>
      <c r="C2382" s="340" t="s">
        <v>4038</v>
      </c>
      <c r="D2382" s="340"/>
      <c r="E2382" s="340" t="e">
        <f>VLOOKUP(A2382,Arkusz1!A:C,3,FALSE)</f>
        <v>#N/A</v>
      </c>
      <c r="F2382" s="340" t="s">
        <v>499</v>
      </c>
    </row>
    <row r="2383" spans="1:6" ht="15" x14ac:dyDescent="0.25">
      <c r="A2383" s="340" t="s">
        <v>4039</v>
      </c>
      <c r="B2383" s="340" t="s">
        <v>4040</v>
      </c>
      <c r="C2383" s="340" t="s">
        <v>4041</v>
      </c>
      <c r="D2383" s="340"/>
      <c r="E2383" s="340" t="e">
        <f>VLOOKUP(A2383,Arkusz1!A:C,3,FALSE)</f>
        <v>#N/A</v>
      </c>
      <c r="F2383" s="340" t="s">
        <v>499</v>
      </c>
    </row>
    <row r="2384" spans="1:6" ht="15" x14ac:dyDescent="0.25">
      <c r="A2384" s="340" t="s">
        <v>4042</v>
      </c>
      <c r="B2384" s="340" t="s">
        <v>4043</v>
      </c>
      <c r="C2384" s="340" t="s">
        <v>4044</v>
      </c>
      <c r="D2384" s="340"/>
      <c r="E2384" s="340" t="e">
        <f>VLOOKUP(A2384,Arkusz1!A:C,3,FALSE)</f>
        <v>#N/A</v>
      </c>
      <c r="F2384" s="340" t="s">
        <v>499</v>
      </c>
    </row>
    <row r="2385" spans="1:6" ht="15" x14ac:dyDescent="0.25">
      <c r="A2385" s="340" t="s">
        <v>4045</v>
      </c>
      <c r="B2385" s="340" t="s">
        <v>4046</v>
      </c>
      <c r="C2385" s="340" t="s">
        <v>4047</v>
      </c>
      <c r="D2385" s="340"/>
      <c r="E2385" s="340" t="e">
        <f>VLOOKUP(A2385,Arkusz1!A:C,3,FALSE)</f>
        <v>#N/A</v>
      </c>
      <c r="F2385" s="340" t="s">
        <v>499</v>
      </c>
    </row>
    <row r="2386" spans="1:6" ht="15" x14ac:dyDescent="0.25">
      <c r="A2386" s="340" t="s">
        <v>4048</v>
      </c>
      <c r="B2386" s="340" t="s">
        <v>4049</v>
      </c>
      <c r="C2386" s="340" t="s">
        <v>4050</v>
      </c>
      <c r="D2386" s="340"/>
      <c r="E2386" s="340" t="e">
        <f>VLOOKUP(A2386,Arkusz1!A:C,3,FALSE)</f>
        <v>#N/A</v>
      </c>
      <c r="F2386" s="340" t="s">
        <v>499</v>
      </c>
    </row>
    <row r="2387" spans="1:6" ht="15" x14ac:dyDescent="0.25">
      <c r="A2387" s="340" t="s">
        <v>4051</v>
      </c>
      <c r="B2387" s="340" t="s">
        <v>4049</v>
      </c>
      <c r="C2387" s="340" t="s">
        <v>4052</v>
      </c>
      <c r="D2387" s="340"/>
      <c r="E2387" s="340" t="e">
        <f>VLOOKUP(A2387,Arkusz1!A:C,3,FALSE)</f>
        <v>#N/A</v>
      </c>
      <c r="F2387" s="340" t="s">
        <v>499</v>
      </c>
    </row>
    <row r="2388" spans="1:6" ht="15" x14ac:dyDescent="0.25">
      <c r="A2388" s="340" t="s">
        <v>4053</v>
      </c>
      <c r="B2388" s="340" t="s">
        <v>4049</v>
      </c>
      <c r="C2388" s="340" t="s">
        <v>4054</v>
      </c>
      <c r="D2388" s="340"/>
      <c r="E2388" s="340" t="e">
        <f>VLOOKUP(A2388,Arkusz1!A:C,3,FALSE)</f>
        <v>#N/A</v>
      </c>
      <c r="F2388" s="340" t="s">
        <v>499</v>
      </c>
    </row>
    <row r="2389" spans="1:6" ht="15" x14ac:dyDescent="0.25">
      <c r="A2389" s="340" t="s">
        <v>4055</v>
      </c>
      <c r="B2389" s="340" t="s">
        <v>4056</v>
      </c>
      <c r="C2389" s="340" t="s">
        <v>4057</v>
      </c>
      <c r="D2389" s="340"/>
      <c r="E2389" s="340" t="e">
        <f>VLOOKUP(A2389,Arkusz1!A:C,3,FALSE)</f>
        <v>#N/A</v>
      </c>
      <c r="F2389" s="340" t="s">
        <v>499</v>
      </c>
    </row>
    <row r="2390" spans="1:6" ht="15" x14ac:dyDescent="0.25">
      <c r="A2390" s="340" t="s">
        <v>6276</v>
      </c>
      <c r="B2390" s="340" t="s">
        <v>6277</v>
      </c>
      <c r="C2390" s="340" t="s">
        <v>9743</v>
      </c>
      <c r="D2390" s="340" t="s">
        <v>1511</v>
      </c>
      <c r="E2390" s="340">
        <f>VLOOKUP(A2390,Arkusz1!A:C,3,FALSE)</f>
        <v>10.89</v>
      </c>
      <c r="F2390" s="340" t="s">
        <v>124</v>
      </c>
    </row>
    <row r="2391" spans="1:6" ht="15" x14ac:dyDescent="0.25">
      <c r="A2391" s="340" t="s">
        <v>5911</v>
      </c>
      <c r="B2391" s="340" t="s">
        <v>5912</v>
      </c>
      <c r="C2391" s="340" t="s">
        <v>9744</v>
      </c>
      <c r="D2391" s="340" t="s">
        <v>1511</v>
      </c>
      <c r="E2391" s="340">
        <f>VLOOKUP(A2391,Arkusz1!A:C,3,FALSE)</f>
        <v>11.45</v>
      </c>
      <c r="F2391" s="340" t="s">
        <v>124</v>
      </c>
    </row>
    <row r="2392" spans="1:6" ht="15" x14ac:dyDescent="0.25">
      <c r="A2392" s="340" t="s">
        <v>6278</v>
      </c>
      <c r="B2392" s="340" t="s">
        <v>6279</v>
      </c>
      <c r="C2392" s="340" t="s">
        <v>9745</v>
      </c>
      <c r="D2392" s="340" t="s">
        <v>1511</v>
      </c>
      <c r="E2392" s="340">
        <f>VLOOKUP(A2392,Arkusz1!A:C,3,FALSE)</f>
        <v>61.8</v>
      </c>
      <c r="F2392" s="340" t="s">
        <v>124</v>
      </c>
    </row>
    <row r="2393" spans="1:6" ht="15" x14ac:dyDescent="0.25">
      <c r="A2393" s="340" t="s">
        <v>5913</v>
      </c>
      <c r="B2393" s="340" t="s">
        <v>5914</v>
      </c>
      <c r="C2393" s="340" t="s">
        <v>9746</v>
      </c>
      <c r="D2393" s="340" t="s">
        <v>1511</v>
      </c>
      <c r="E2393" s="340">
        <f>VLOOKUP(A2393,Arkusz1!A:C,3,FALSE)</f>
        <v>14.11</v>
      </c>
      <c r="F2393" s="340" t="s">
        <v>124</v>
      </c>
    </row>
    <row r="2394" spans="1:6" ht="15" x14ac:dyDescent="0.25">
      <c r="A2394" s="340" t="s">
        <v>5915</v>
      </c>
      <c r="B2394" s="340" t="s">
        <v>5916</v>
      </c>
      <c r="C2394" s="340" t="s">
        <v>9747</v>
      </c>
      <c r="D2394" s="340" t="s">
        <v>1511</v>
      </c>
      <c r="E2394" s="340">
        <f>VLOOKUP(A2394,Arkusz1!A:C,3,FALSE)</f>
        <v>19.350000000000001</v>
      </c>
      <c r="F2394" s="340" t="s">
        <v>124</v>
      </c>
    </row>
    <row r="2395" spans="1:6" ht="15" x14ac:dyDescent="0.25">
      <c r="A2395" s="340" t="s">
        <v>5917</v>
      </c>
      <c r="B2395" s="340" t="s">
        <v>5918</v>
      </c>
      <c r="C2395" s="340" t="s">
        <v>9748</v>
      </c>
      <c r="D2395" s="340" t="s">
        <v>1511</v>
      </c>
      <c r="E2395" s="340">
        <f>VLOOKUP(A2395,Arkusz1!A:C,3,FALSE)</f>
        <v>24.56</v>
      </c>
      <c r="F2395" s="340" t="s">
        <v>124</v>
      </c>
    </row>
    <row r="2396" spans="1:6" ht="15" x14ac:dyDescent="0.25">
      <c r="A2396" s="340" t="s">
        <v>5919</v>
      </c>
      <c r="B2396" s="340" t="s">
        <v>5920</v>
      </c>
      <c r="C2396" s="340" t="s">
        <v>9749</v>
      </c>
      <c r="D2396" s="340" t="s">
        <v>1511</v>
      </c>
      <c r="E2396" s="340">
        <f>VLOOKUP(A2396,Arkusz1!A:C,3,FALSE)</f>
        <v>35.450000000000003</v>
      </c>
      <c r="F2396" s="340" t="s">
        <v>124</v>
      </c>
    </row>
    <row r="2397" spans="1:6" ht="15" x14ac:dyDescent="0.25">
      <c r="A2397" s="340" t="s">
        <v>6280</v>
      </c>
      <c r="B2397" s="340" t="s">
        <v>6281</v>
      </c>
      <c r="C2397" s="340" t="s">
        <v>9750</v>
      </c>
      <c r="D2397" s="340" t="s">
        <v>1511</v>
      </c>
      <c r="E2397" s="340">
        <f>VLOOKUP(A2397,Arkusz1!A:C,3,FALSE)</f>
        <v>48.33</v>
      </c>
      <c r="F2397" s="340" t="s">
        <v>124</v>
      </c>
    </row>
    <row r="2398" spans="1:6" ht="15" x14ac:dyDescent="0.25">
      <c r="A2398" s="340" t="s">
        <v>6282</v>
      </c>
      <c r="B2398" s="340" t="s">
        <v>6283</v>
      </c>
      <c r="C2398" s="340" t="s">
        <v>9751</v>
      </c>
      <c r="D2398" s="340" t="s">
        <v>1511</v>
      </c>
      <c r="E2398" s="340">
        <f>VLOOKUP(A2398,Arkusz1!A:C,3,FALSE)</f>
        <v>8.9</v>
      </c>
      <c r="F2398" s="340" t="s">
        <v>124</v>
      </c>
    </row>
    <row r="2399" spans="1:6" ht="15" x14ac:dyDescent="0.25">
      <c r="A2399" s="340" t="s">
        <v>5921</v>
      </c>
      <c r="B2399" s="340" t="s">
        <v>5922</v>
      </c>
      <c r="C2399" s="340" t="s">
        <v>9752</v>
      </c>
      <c r="D2399" s="340" t="s">
        <v>1511</v>
      </c>
      <c r="E2399" s="340">
        <f>VLOOKUP(A2399,Arkusz1!A:C,3,FALSE)</f>
        <v>9.32</v>
      </c>
      <c r="F2399" s="340" t="s">
        <v>124</v>
      </c>
    </row>
    <row r="2400" spans="1:6" ht="15" x14ac:dyDescent="0.25">
      <c r="A2400" s="340" t="s">
        <v>6284</v>
      </c>
      <c r="B2400" s="340" t="s">
        <v>6285</v>
      </c>
      <c r="C2400" s="340" t="s">
        <v>9753</v>
      </c>
      <c r="D2400" s="340" t="s">
        <v>1511</v>
      </c>
      <c r="E2400" s="340">
        <f>VLOOKUP(A2400,Arkusz1!A:C,3,FALSE)</f>
        <v>37.659999999999997</v>
      </c>
      <c r="F2400" s="340" t="s">
        <v>124</v>
      </c>
    </row>
    <row r="2401" spans="1:6" ht="15" x14ac:dyDescent="0.25">
      <c r="A2401" s="340" t="s">
        <v>5923</v>
      </c>
      <c r="B2401" s="340" t="s">
        <v>5924</v>
      </c>
      <c r="C2401" s="340" t="s">
        <v>9754</v>
      </c>
      <c r="D2401" s="340" t="s">
        <v>1511</v>
      </c>
      <c r="E2401" s="340">
        <f>VLOOKUP(A2401,Arkusz1!A:C,3,FALSE)</f>
        <v>10.33</v>
      </c>
      <c r="F2401" s="340" t="s">
        <v>124</v>
      </c>
    </row>
    <row r="2402" spans="1:6" ht="15" x14ac:dyDescent="0.25">
      <c r="A2402" s="340" t="s">
        <v>5925</v>
      </c>
      <c r="B2402" s="340" t="s">
        <v>5926</v>
      </c>
      <c r="C2402" s="340" t="s">
        <v>9755</v>
      </c>
      <c r="D2402" s="340" t="s">
        <v>1511</v>
      </c>
      <c r="E2402" s="340">
        <f>VLOOKUP(A2402,Arkusz1!A:C,3,FALSE)</f>
        <v>12.24</v>
      </c>
      <c r="F2402" s="340" t="s">
        <v>124</v>
      </c>
    </row>
    <row r="2403" spans="1:6" ht="15" x14ac:dyDescent="0.25">
      <c r="A2403" s="340" t="s">
        <v>5927</v>
      </c>
      <c r="B2403" s="340" t="s">
        <v>5928</v>
      </c>
      <c r="C2403" s="340" t="s">
        <v>9756</v>
      </c>
      <c r="D2403" s="340" t="s">
        <v>1511</v>
      </c>
      <c r="E2403" s="340">
        <f>VLOOKUP(A2403,Arkusz1!A:C,3,FALSE)</f>
        <v>14.11</v>
      </c>
      <c r="F2403" s="340" t="s">
        <v>124</v>
      </c>
    </row>
    <row r="2404" spans="1:6" ht="15" x14ac:dyDescent="0.25">
      <c r="A2404" s="340" t="s">
        <v>5929</v>
      </c>
      <c r="B2404" s="340" t="s">
        <v>5930</v>
      </c>
      <c r="C2404" s="340" t="s">
        <v>9757</v>
      </c>
      <c r="D2404" s="340" t="s">
        <v>1511</v>
      </c>
      <c r="E2404" s="340">
        <f>VLOOKUP(A2404,Arkusz1!A:C,3,FALSE)</f>
        <v>20.55</v>
      </c>
      <c r="F2404" s="340" t="s">
        <v>124</v>
      </c>
    </row>
    <row r="2405" spans="1:6" ht="15" x14ac:dyDescent="0.25">
      <c r="A2405" s="340" t="s">
        <v>6286</v>
      </c>
      <c r="B2405" s="340" t="s">
        <v>6287</v>
      </c>
      <c r="C2405" s="340" t="s">
        <v>9758</v>
      </c>
      <c r="D2405" s="340" t="s">
        <v>1511</v>
      </c>
      <c r="E2405" s="340">
        <f>VLOOKUP(A2405,Arkusz1!A:C,3,FALSE)</f>
        <v>28.9</v>
      </c>
      <c r="F2405" s="340" t="s">
        <v>124</v>
      </c>
    </row>
    <row r="2406" spans="1:6" ht="15" x14ac:dyDescent="0.25">
      <c r="A2406" s="340" t="s">
        <v>6114</v>
      </c>
      <c r="B2406" s="340" t="s">
        <v>6115</v>
      </c>
      <c r="C2406" s="340" t="s">
        <v>9759</v>
      </c>
      <c r="D2406" s="340"/>
      <c r="E2406" s="340">
        <f>VLOOKUP(A2406,Arkusz1!A:C,3,FALSE)</f>
        <v>140.4</v>
      </c>
      <c r="F2406" s="340" t="s">
        <v>499</v>
      </c>
    </row>
    <row r="2407" spans="1:6" ht="15" x14ac:dyDescent="0.25">
      <c r="A2407" s="340" t="s">
        <v>7482</v>
      </c>
      <c r="B2407" s="340" t="s">
        <v>6081</v>
      </c>
      <c r="C2407" s="340" t="s">
        <v>9760</v>
      </c>
      <c r="D2407" s="340"/>
      <c r="E2407" s="340">
        <f>VLOOKUP(A2407,Arkusz1!A:C,3,FALSE)</f>
        <v>178</v>
      </c>
      <c r="F2407" s="340" t="s">
        <v>499</v>
      </c>
    </row>
    <row r="2408" spans="1:6" ht="15" x14ac:dyDescent="0.25">
      <c r="A2408" s="340" t="s">
        <v>4058</v>
      </c>
      <c r="B2408" s="340" t="s">
        <v>4059</v>
      </c>
      <c r="C2408" s="340" t="s">
        <v>4060</v>
      </c>
      <c r="D2408" s="340"/>
      <c r="E2408" s="340" t="e">
        <f>VLOOKUP(A2408,Arkusz1!A:C,3,FALSE)</f>
        <v>#N/A</v>
      </c>
      <c r="F2408" s="340" t="s">
        <v>499</v>
      </c>
    </row>
    <row r="2409" spans="1:6" ht="15" x14ac:dyDescent="0.25">
      <c r="A2409" s="340" t="s">
        <v>4061</v>
      </c>
      <c r="B2409" s="340" t="s">
        <v>4062</v>
      </c>
      <c r="C2409" s="340" t="s">
        <v>4063</v>
      </c>
      <c r="D2409" s="340"/>
      <c r="E2409" s="340" t="e">
        <f>VLOOKUP(A2409,Arkusz1!A:C,3,FALSE)</f>
        <v>#N/A</v>
      </c>
      <c r="F2409" s="340" t="s">
        <v>499</v>
      </c>
    </row>
    <row r="2410" spans="1:6" ht="15" x14ac:dyDescent="0.25">
      <c r="A2410" s="340" t="s">
        <v>5727</v>
      </c>
      <c r="B2410" s="340" t="s">
        <v>5728</v>
      </c>
      <c r="C2410" s="340" t="s">
        <v>5729</v>
      </c>
      <c r="D2410" s="340"/>
      <c r="E2410" s="340" t="e">
        <f>VLOOKUP(A2410,Arkusz1!A:C,3,FALSE)</f>
        <v>#N/A</v>
      </c>
      <c r="F2410" s="340" t="s">
        <v>499</v>
      </c>
    </row>
    <row r="2411" spans="1:6" ht="15" x14ac:dyDescent="0.25">
      <c r="A2411" s="340" t="s">
        <v>4064</v>
      </c>
      <c r="B2411" s="340" t="s">
        <v>4065</v>
      </c>
      <c r="C2411" s="340" t="s">
        <v>4066</v>
      </c>
      <c r="D2411" s="340"/>
      <c r="E2411" s="340" t="e">
        <f>VLOOKUP(A2411,Arkusz1!A:C,3,FALSE)</f>
        <v>#N/A</v>
      </c>
      <c r="F2411" s="340" t="s">
        <v>499</v>
      </c>
    </row>
    <row r="2412" spans="1:6" ht="15" x14ac:dyDescent="0.25">
      <c r="A2412" s="340" t="s">
        <v>4067</v>
      </c>
      <c r="B2412" s="340" t="s">
        <v>4068</v>
      </c>
      <c r="C2412" s="340" t="s">
        <v>4069</v>
      </c>
      <c r="D2412" s="340"/>
      <c r="E2412" s="340" t="e">
        <f>VLOOKUP(A2412,Arkusz1!A:C,3,FALSE)</f>
        <v>#N/A</v>
      </c>
      <c r="F2412" s="340" t="s">
        <v>499</v>
      </c>
    </row>
    <row r="2413" spans="1:6" ht="15" x14ac:dyDescent="0.25">
      <c r="A2413" s="340" t="s">
        <v>4070</v>
      </c>
      <c r="B2413" s="340" t="s">
        <v>4071</v>
      </c>
      <c r="C2413" s="340" t="s">
        <v>4072</v>
      </c>
      <c r="D2413" s="340"/>
      <c r="E2413" s="340" t="e">
        <f>VLOOKUP(A2413,Arkusz1!A:C,3,FALSE)</f>
        <v>#N/A</v>
      </c>
      <c r="F2413" s="340" t="s">
        <v>499</v>
      </c>
    </row>
    <row r="2414" spans="1:6" ht="15" x14ac:dyDescent="0.25">
      <c r="A2414" s="340" t="s">
        <v>4076</v>
      </c>
      <c r="B2414" s="340" t="s">
        <v>4074</v>
      </c>
      <c r="C2414" s="340" t="s">
        <v>4077</v>
      </c>
      <c r="D2414" s="340"/>
      <c r="E2414" s="340" t="e">
        <f>VLOOKUP(A2414,Arkusz1!A:C,3,FALSE)</f>
        <v>#N/A</v>
      </c>
      <c r="F2414" s="340" t="s">
        <v>499</v>
      </c>
    </row>
    <row r="2415" spans="1:6" ht="15" x14ac:dyDescent="0.25">
      <c r="A2415" s="340" t="s">
        <v>4078</v>
      </c>
      <c r="B2415" s="340" t="s">
        <v>4074</v>
      </c>
      <c r="C2415" s="340" t="s">
        <v>4079</v>
      </c>
      <c r="D2415" s="340"/>
      <c r="E2415" s="340" t="e">
        <f>VLOOKUP(A2415,Arkusz1!A:C,3,FALSE)</f>
        <v>#N/A</v>
      </c>
      <c r="F2415" s="340" t="s">
        <v>499</v>
      </c>
    </row>
    <row r="2416" spans="1:6" ht="15" x14ac:dyDescent="0.25">
      <c r="A2416" s="340" t="s">
        <v>4080</v>
      </c>
      <c r="B2416" s="340" t="s">
        <v>4074</v>
      </c>
      <c r="C2416" s="340" t="s">
        <v>4081</v>
      </c>
      <c r="D2416" s="340"/>
      <c r="E2416" s="340" t="e">
        <f>VLOOKUP(A2416,Arkusz1!A:C,3,FALSE)</f>
        <v>#N/A</v>
      </c>
      <c r="F2416" s="340" t="s">
        <v>499</v>
      </c>
    </row>
    <row r="2417" spans="1:6" ht="15" x14ac:dyDescent="0.25">
      <c r="A2417" s="340" t="s">
        <v>4073</v>
      </c>
      <c r="B2417" s="340" t="s">
        <v>4074</v>
      </c>
      <c r="C2417" s="340" t="s">
        <v>4075</v>
      </c>
      <c r="D2417" s="340"/>
      <c r="E2417" s="340" t="e">
        <f>VLOOKUP(A2417,Arkusz1!A:C,3,FALSE)</f>
        <v>#N/A</v>
      </c>
      <c r="F2417" s="340" t="s">
        <v>499</v>
      </c>
    </row>
    <row r="2418" spans="1:6" ht="15" x14ac:dyDescent="0.25">
      <c r="A2418" s="340" t="s">
        <v>4082</v>
      </c>
      <c r="B2418" s="340" t="s">
        <v>4083</v>
      </c>
      <c r="C2418" s="340" t="s">
        <v>4084</v>
      </c>
      <c r="D2418" s="340"/>
      <c r="E2418" s="340" t="e">
        <f>VLOOKUP(A2418,Arkusz1!A:C,3,FALSE)</f>
        <v>#N/A</v>
      </c>
      <c r="F2418" s="340" t="s">
        <v>499</v>
      </c>
    </row>
    <row r="2419" spans="1:6" ht="15" x14ac:dyDescent="0.25">
      <c r="A2419" s="340" t="s">
        <v>4085</v>
      </c>
      <c r="B2419" s="340" t="s">
        <v>4086</v>
      </c>
      <c r="C2419" s="340" t="s">
        <v>4087</v>
      </c>
      <c r="D2419" s="340"/>
      <c r="E2419" s="340" t="e">
        <f>VLOOKUP(A2419,Arkusz1!A:C,3,FALSE)</f>
        <v>#N/A</v>
      </c>
      <c r="F2419" s="340" t="s">
        <v>499</v>
      </c>
    </row>
    <row r="2420" spans="1:6" ht="15" x14ac:dyDescent="0.25">
      <c r="A2420" s="340" t="s">
        <v>4088</v>
      </c>
      <c r="B2420" s="340" t="s">
        <v>4089</v>
      </c>
      <c r="C2420" s="340" t="s">
        <v>4090</v>
      </c>
      <c r="D2420" s="340"/>
      <c r="E2420" s="340" t="e">
        <f>VLOOKUP(A2420,Arkusz1!A:C,3,FALSE)</f>
        <v>#N/A</v>
      </c>
      <c r="F2420" s="340" t="s">
        <v>499</v>
      </c>
    </row>
    <row r="2421" spans="1:6" ht="15" x14ac:dyDescent="0.25">
      <c r="A2421" s="340" t="s">
        <v>4094</v>
      </c>
      <c r="B2421" s="340" t="s">
        <v>4092</v>
      </c>
      <c r="C2421" s="340" t="s">
        <v>4095</v>
      </c>
      <c r="D2421" s="340"/>
      <c r="E2421" s="340" t="e">
        <f>VLOOKUP(A2421,Arkusz1!A:C,3,FALSE)</f>
        <v>#N/A</v>
      </c>
      <c r="F2421" s="340" t="s">
        <v>499</v>
      </c>
    </row>
    <row r="2422" spans="1:6" ht="15" x14ac:dyDescent="0.25">
      <c r="A2422" s="340" t="s">
        <v>4096</v>
      </c>
      <c r="B2422" s="340" t="s">
        <v>4092</v>
      </c>
      <c r="C2422" s="340" t="s">
        <v>4097</v>
      </c>
      <c r="D2422" s="340"/>
      <c r="E2422" s="340" t="e">
        <f>VLOOKUP(A2422,Arkusz1!A:C,3,FALSE)</f>
        <v>#N/A</v>
      </c>
      <c r="F2422" s="340" t="s">
        <v>499</v>
      </c>
    </row>
    <row r="2423" spans="1:6" ht="15" x14ac:dyDescent="0.25">
      <c r="A2423" s="340" t="s">
        <v>4091</v>
      </c>
      <c r="B2423" s="340" t="s">
        <v>4092</v>
      </c>
      <c r="C2423" s="340" t="s">
        <v>4093</v>
      </c>
      <c r="D2423" s="340"/>
      <c r="E2423" s="340" t="e">
        <f>VLOOKUP(A2423,Arkusz1!A:C,3,FALSE)</f>
        <v>#N/A</v>
      </c>
      <c r="F2423" s="340" t="s">
        <v>499</v>
      </c>
    </row>
    <row r="2424" spans="1:6" ht="15" x14ac:dyDescent="0.25">
      <c r="A2424" s="340" t="s">
        <v>4098</v>
      </c>
      <c r="B2424" s="340" t="s">
        <v>4099</v>
      </c>
      <c r="C2424" s="340" t="s">
        <v>4100</v>
      </c>
      <c r="D2424" s="340"/>
      <c r="E2424" s="340" t="e">
        <f>VLOOKUP(A2424,Arkusz1!A:C,3,FALSE)</f>
        <v>#N/A</v>
      </c>
      <c r="F2424" s="340" t="s">
        <v>499</v>
      </c>
    </row>
    <row r="2425" spans="1:6" ht="15" x14ac:dyDescent="0.25">
      <c r="A2425" s="340" t="s">
        <v>4101</v>
      </c>
      <c r="B2425" s="340" t="s">
        <v>4099</v>
      </c>
      <c r="C2425" s="340" t="s">
        <v>4102</v>
      </c>
      <c r="D2425" s="340"/>
      <c r="E2425" s="340" t="e">
        <f>VLOOKUP(A2425,Arkusz1!A:C,3,FALSE)</f>
        <v>#N/A</v>
      </c>
      <c r="F2425" s="340" t="s">
        <v>499</v>
      </c>
    </row>
    <row r="2426" spans="1:6" ht="15" x14ac:dyDescent="0.25">
      <c r="A2426" s="340" t="s">
        <v>4103</v>
      </c>
      <c r="B2426" s="340" t="s">
        <v>4099</v>
      </c>
      <c r="C2426" s="340" t="s">
        <v>4104</v>
      </c>
      <c r="D2426" s="340"/>
      <c r="E2426" s="340" t="e">
        <f>VLOOKUP(A2426,Arkusz1!A:C,3,FALSE)</f>
        <v>#N/A</v>
      </c>
      <c r="F2426" s="340" t="s">
        <v>499</v>
      </c>
    </row>
    <row r="2427" spans="1:6" ht="15" x14ac:dyDescent="0.25">
      <c r="A2427" s="340" t="s">
        <v>4105</v>
      </c>
      <c r="B2427" s="340" t="s">
        <v>4099</v>
      </c>
      <c r="C2427" s="340" t="s">
        <v>4106</v>
      </c>
      <c r="D2427" s="340"/>
      <c r="E2427" s="340" t="e">
        <f>VLOOKUP(A2427,Arkusz1!A:C,3,FALSE)</f>
        <v>#N/A</v>
      </c>
      <c r="F2427" s="340" t="s">
        <v>499</v>
      </c>
    </row>
    <row r="2428" spans="1:6" ht="15" x14ac:dyDescent="0.25">
      <c r="A2428" s="340" t="s">
        <v>4107</v>
      </c>
      <c r="B2428" s="340" t="s">
        <v>4099</v>
      </c>
      <c r="C2428" s="340" t="s">
        <v>4108</v>
      </c>
      <c r="D2428" s="340"/>
      <c r="E2428" s="340" t="e">
        <f>VLOOKUP(A2428,Arkusz1!A:C,3,FALSE)</f>
        <v>#N/A</v>
      </c>
      <c r="F2428" s="340" t="s">
        <v>499</v>
      </c>
    </row>
    <row r="2429" spans="1:6" ht="15" x14ac:dyDescent="0.25">
      <c r="A2429" s="340" t="s">
        <v>4109</v>
      </c>
      <c r="B2429" s="340" t="s">
        <v>4110</v>
      </c>
      <c r="C2429" s="340" t="s">
        <v>9761</v>
      </c>
      <c r="D2429" s="340"/>
      <c r="E2429" s="340" t="e">
        <f>VLOOKUP(A2429,Arkusz1!A:C,3,FALSE)</f>
        <v>#N/A</v>
      </c>
      <c r="F2429" s="340" t="s">
        <v>499</v>
      </c>
    </row>
    <row r="2430" spans="1:6" ht="15" x14ac:dyDescent="0.25">
      <c r="A2430" s="340" t="s">
        <v>4111</v>
      </c>
      <c r="B2430" s="340" t="s">
        <v>4112</v>
      </c>
      <c r="C2430" s="340" t="s">
        <v>4113</v>
      </c>
      <c r="D2430" s="340"/>
      <c r="E2430" s="340" t="e">
        <f>VLOOKUP(A2430,Arkusz1!A:C,3,FALSE)</f>
        <v>#N/A</v>
      </c>
      <c r="F2430" s="340" t="s">
        <v>499</v>
      </c>
    </row>
    <row r="2431" spans="1:6" ht="15" x14ac:dyDescent="0.25">
      <c r="A2431" s="340" t="s">
        <v>4114</v>
      </c>
      <c r="B2431" s="340" t="s">
        <v>4115</v>
      </c>
      <c r="C2431" s="340" t="s">
        <v>4116</v>
      </c>
      <c r="D2431" s="340"/>
      <c r="E2431" s="340" t="e">
        <f>VLOOKUP(A2431,Arkusz1!A:C,3,FALSE)</f>
        <v>#N/A</v>
      </c>
      <c r="F2431" s="340" t="s">
        <v>499</v>
      </c>
    </row>
    <row r="2432" spans="1:6" ht="15" x14ac:dyDescent="0.25">
      <c r="A2432" s="340" t="s">
        <v>4117</v>
      </c>
      <c r="B2432" s="340" t="s">
        <v>4115</v>
      </c>
      <c r="C2432" s="340" t="s">
        <v>4118</v>
      </c>
      <c r="D2432" s="340"/>
      <c r="E2432" s="340" t="e">
        <f>VLOOKUP(A2432,Arkusz1!A:C,3,FALSE)</f>
        <v>#N/A</v>
      </c>
      <c r="F2432" s="340" t="s">
        <v>499</v>
      </c>
    </row>
    <row r="2433" spans="1:6" ht="15" x14ac:dyDescent="0.25">
      <c r="A2433" s="340" t="s">
        <v>4119</v>
      </c>
      <c r="B2433" s="340" t="s">
        <v>4115</v>
      </c>
      <c r="C2433" s="340" t="s">
        <v>4120</v>
      </c>
      <c r="D2433" s="340"/>
      <c r="E2433" s="340" t="e">
        <f>VLOOKUP(A2433,Arkusz1!A:C,3,FALSE)</f>
        <v>#N/A</v>
      </c>
      <c r="F2433" s="340" t="s">
        <v>499</v>
      </c>
    </row>
    <row r="2434" spans="1:6" ht="15" x14ac:dyDescent="0.25">
      <c r="A2434" s="340" t="s">
        <v>4121</v>
      </c>
      <c r="B2434" s="340" t="s">
        <v>4122</v>
      </c>
      <c r="C2434" s="340" t="s">
        <v>4123</v>
      </c>
      <c r="D2434" s="340"/>
      <c r="E2434" s="340" t="e">
        <f>VLOOKUP(A2434,Arkusz1!A:C,3,FALSE)</f>
        <v>#N/A</v>
      </c>
      <c r="F2434" s="340" t="s">
        <v>499</v>
      </c>
    </row>
    <row r="2435" spans="1:6" ht="15" x14ac:dyDescent="0.25">
      <c r="A2435" s="340" t="s">
        <v>4124</v>
      </c>
      <c r="B2435" s="340" t="s">
        <v>4122</v>
      </c>
      <c r="C2435" s="340" t="s">
        <v>4125</v>
      </c>
      <c r="D2435" s="340"/>
      <c r="E2435" s="340" t="e">
        <f>VLOOKUP(A2435,Arkusz1!A:C,3,FALSE)</f>
        <v>#N/A</v>
      </c>
      <c r="F2435" s="340" t="s">
        <v>499</v>
      </c>
    </row>
    <row r="2436" spans="1:6" ht="15" x14ac:dyDescent="0.25">
      <c r="A2436" s="340" t="s">
        <v>4126</v>
      </c>
      <c r="B2436" s="340" t="s">
        <v>4122</v>
      </c>
      <c r="C2436" s="340" t="s">
        <v>4127</v>
      </c>
      <c r="D2436" s="340"/>
      <c r="E2436" s="340" t="e">
        <f>VLOOKUP(A2436,Arkusz1!A:C,3,FALSE)</f>
        <v>#N/A</v>
      </c>
      <c r="F2436" s="340" t="s">
        <v>499</v>
      </c>
    </row>
    <row r="2437" spans="1:6" ht="15" x14ac:dyDescent="0.25">
      <c r="A2437" s="340" t="s">
        <v>4128</v>
      </c>
      <c r="B2437" s="340" t="s">
        <v>4129</v>
      </c>
      <c r="C2437" s="340" t="s">
        <v>4130</v>
      </c>
      <c r="D2437" s="340"/>
      <c r="E2437" s="340" t="e">
        <f>VLOOKUP(A2437,Arkusz1!A:C,3,FALSE)</f>
        <v>#N/A</v>
      </c>
      <c r="F2437" s="340" t="s">
        <v>499</v>
      </c>
    </row>
    <row r="2438" spans="1:6" ht="15" x14ac:dyDescent="0.25">
      <c r="A2438" s="340" t="s">
        <v>4131</v>
      </c>
      <c r="B2438" s="340" t="s">
        <v>4132</v>
      </c>
      <c r="C2438" s="340" t="s">
        <v>4133</v>
      </c>
      <c r="D2438" s="340"/>
      <c r="E2438" s="340" t="e">
        <f>VLOOKUP(A2438,Arkusz1!A:C,3,FALSE)</f>
        <v>#N/A</v>
      </c>
      <c r="F2438" s="340" t="s">
        <v>499</v>
      </c>
    </row>
    <row r="2439" spans="1:6" ht="15" x14ac:dyDescent="0.25">
      <c r="A2439" s="340" t="s">
        <v>4134</v>
      </c>
      <c r="B2439" s="340" t="s">
        <v>4135</v>
      </c>
      <c r="C2439" s="340" t="s">
        <v>4136</v>
      </c>
      <c r="D2439" s="340"/>
      <c r="E2439" s="340" t="e">
        <f>VLOOKUP(A2439,Arkusz1!A:C,3,FALSE)</f>
        <v>#N/A</v>
      </c>
      <c r="F2439" s="340" t="s">
        <v>499</v>
      </c>
    </row>
    <row r="2440" spans="1:6" ht="15" x14ac:dyDescent="0.25">
      <c r="A2440" s="340" t="s">
        <v>4137</v>
      </c>
      <c r="B2440" s="340" t="s">
        <v>4138</v>
      </c>
      <c r="C2440" s="340" t="s">
        <v>4139</v>
      </c>
      <c r="D2440" s="340"/>
      <c r="E2440" s="340" t="e">
        <f>VLOOKUP(A2440,Arkusz1!A:C,3,FALSE)</f>
        <v>#N/A</v>
      </c>
      <c r="F2440" s="340" t="s">
        <v>499</v>
      </c>
    </row>
    <row r="2441" spans="1:6" ht="15" x14ac:dyDescent="0.25">
      <c r="A2441" s="340" t="s">
        <v>4140</v>
      </c>
      <c r="B2441" s="340" t="s">
        <v>4141</v>
      </c>
      <c r="C2441" s="340" t="s">
        <v>4142</v>
      </c>
      <c r="D2441" s="340"/>
      <c r="E2441" s="340" t="e">
        <f>VLOOKUP(A2441,Arkusz1!A:C,3,FALSE)</f>
        <v>#N/A</v>
      </c>
      <c r="F2441" s="340" t="s">
        <v>499</v>
      </c>
    </row>
    <row r="2442" spans="1:6" ht="15" x14ac:dyDescent="0.25">
      <c r="A2442" s="340" t="s">
        <v>4143</v>
      </c>
      <c r="B2442" s="340" t="s">
        <v>4144</v>
      </c>
      <c r="C2442" s="340" t="s">
        <v>4145</v>
      </c>
      <c r="D2442" s="340"/>
      <c r="E2442" s="340" t="e">
        <f>VLOOKUP(A2442,Arkusz1!A:C,3,FALSE)</f>
        <v>#N/A</v>
      </c>
      <c r="F2442" s="340" t="s">
        <v>499</v>
      </c>
    </row>
    <row r="2443" spans="1:6" ht="15" x14ac:dyDescent="0.25">
      <c r="A2443" s="340" t="s">
        <v>4146</v>
      </c>
      <c r="B2443" s="340" t="s">
        <v>4147</v>
      </c>
      <c r="C2443" s="340" t="s">
        <v>4148</v>
      </c>
      <c r="D2443" s="340"/>
      <c r="E2443" s="340" t="e">
        <f>VLOOKUP(A2443,Arkusz1!A:C,3,FALSE)</f>
        <v>#N/A</v>
      </c>
      <c r="F2443" s="340" t="s">
        <v>499</v>
      </c>
    </row>
    <row r="2444" spans="1:6" ht="15" x14ac:dyDescent="0.25">
      <c r="A2444" s="340" t="s">
        <v>1242</v>
      </c>
      <c r="B2444" s="340" t="s">
        <v>1243</v>
      </c>
      <c r="C2444" s="340" t="s">
        <v>1244</v>
      </c>
      <c r="D2444" s="340"/>
      <c r="E2444" s="340" t="e">
        <f>VLOOKUP(A2444,Arkusz1!A:C,3,FALSE)</f>
        <v>#N/A</v>
      </c>
      <c r="F2444" s="340" t="s">
        <v>499</v>
      </c>
    </row>
    <row r="2445" spans="1:6" ht="15" x14ac:dyDescent="0.25">
      <c r="A2445" s="340" t="s">
        <v>4151</v>
      </c>
      <c r="B2445" s="340" t="s">
        <v>1243</v>
      </c>
      <c r="C2445" s="340" t="s">
        <v>4152</v>
      </c>
      <c r="D2445" s="340"/>
      <c r="E2445" s="340" t="e">
        <f>VLOOKUP(A2445,Arkusz1!A:C,3,FALSE)</f>
        <v>#N/A</v>
      </c>
      <c r="F2445" s="340" t="s">
        <v>499</v>
      </c>
    </row>
    <row r="2446" spans="1:6" ht="15" x14ac:dyDescent="0.25">
      <c r="A2446" s="340" t="s">
        <v>4153</v>
      </c>
      <c r="B2446" s="340" t="s">
        <v>1243</v>
      </c>
      <c r="C2446" s="340" t="s">
        <v>4154</v>
      </c>
      <c r="D2446" s="340"/>
      <c r="E2446" s="340" t="e">
        <f>VLOOKUP(A2446,Arkusz1!A:C,3,FALSE)</f>
        <v>#N/A</v>
      </c>
      <c r="F2446" s="340" t="s">
        <v>499</v>
      </c>
    </row>
    <row r="2447" spans="1:6" ht="15" x14ac:dyDescent="0.25">
      <c r="A2447" s="340" t="s">
        <v>4149</v>
      </c>
      <c r="B2447" s="340" t="s">
        <v>1243</v>
      </c>
      <c r="C2447" s="340" t="s">
        <v>4150</v>
      </c>
      <c r="D2447" s="340"/>
      <c r="E2447" s="340" t="e">
        <f>VLOOKUP(A2447,Arkusz1!A:C,3,FALSE)</f>
        <v>#N/A</v>
      </c>
      <c r="F2447" s="340" t="s">
        <v>499</v>
      </c>
    </row>
    <row r="2448" spans="1:6" ht="15" x14ac:dyDescent="0.25">
      <c r="A2448" s="340" t="s">
        <v>4155</v>
      </c>
      <c r="B2448" s="340" t="s">
        <v>4156</v>
      </c>
      <c r="C2448" s="340" t="s">
        <v>4157</v>
      </c>
      <c r="D2448" s="340"/>
      <c r="E2448" s="340" t="e">
        <f>VLOOKUP(A2448,Arkusz1!A:C,3,FALSE)</f>
        <v>#N/A</v>
      </c>
      <c r="F2448" s="340" t="s">
        <v>499</v>
      </c>
    </row>
    <row r="2449" spans="1:6" ht="15" x14ac:dyDescent="0.25">
      <c r="A2449" s="340" t="s">
        <v>4158</v>
      </c>
      <c r="B2449" s="340" t="s">
        <v>4156</v>
      </c>
      <c r="C2449" s="340" t="s">
        <v>4159</v>
      </c>
      <c r="D2449" s="340"/>
      <c r="E2449" s="340" t="e">
        <f>VLOOKUP(A2449,Arkusz1!A:C,3,FALSE)</f>
        <v>#N/A</v>
      </c>
      <c r="F2449" s="340" t="s">
        <v>499</v>
      </c>
    </row>
    <row r="2450" spans="1:6" ht="15" x14ac:dyDescent="0.25">
      <c r="A2450" s="340" t="s">
        <v>4160</v>
      </c>
      <c r="B2450" s="340" t="s">
        <v>4156</v>
      </c>
      <c r="C2450" s="340" t="s">
        <v>4161</v>
      </c>
      <c r="D2450" s="340"/>
      <c r="E2450" s="340" t="e">
        <f>VLOOKUP(A2450,Arkusz1!A:C,3,FALSE)</f>
        <v>#N/A</v>
      </c>
      <c r="F2450" s="340" t="s">
        <v>499</v>
      </c>
    </row>
    <row r="2451" spans="1:6" ht="15" x14ac:dyDescent="0.25">
      <c r="A2451" s="340" t="s">
        <v>4162</v>
      </c>
      <c r="B2451" s="340" t="s">
        <v>4163</v>
      </c>
      <c r="C2451" s="340" t="s">
        <v>4164</v>
      </c>
      <c r="D2451" s="340"/>
      <c r="E2451" s="340" t="e">
        <f>VLOOKUP(A2451,Arkusz1!A:C,3,FALSE)</f>
        <v>#N/A</v>
      </c>
      <c r="F2451" s="340" t="s">
        <v>499</v>
      </c>
    </row>
    <row r="2452" spans="1:6" ht="15" x14ac:dyDescent="0.25">
      <c r="A2452" s="340" t="s">
        <v>4165</v>
      </c>
      <c r="B2452" s="340" t="s">
        <v>4166</v>
      </c>
      <c r="C2452" s="340" t="s">
        <v>4167</v>
      </c>
      <c r="D2452" s="340"/>
      <c r="E2452" s="340" t="e">
        <f>VLOOKUP(A2452,Arkusz1!A:C,3,FALSE)</f>
        <v>#N/A</v>
      </c>
      <c r="F2452" s="340" t="s">
        <v>499</v>
      </c>
    </row>
    <row r="2453" spans="1:6" ht="15" x14ac:dyDescent="0.25">
      <c r="A2453" s="340" t="s">
        <v>4168</v>
      </c>
      <c r="B2453" s="340" t="s">
        <v>4169</v>
      </c>
      <c r="C2453" s="340" t="s">
        <v>4170</v>
      </c>
      <c r="D2453" s="340"/>
      <c r="E2453" s="340" t="e">
        <f>VLOOKUP(A2453,Arkusz1!A:C,3,FALSE)</f>
        <v>#N/A</v>
      </c>
      <c r="F2453" s="340" t="s">
        <v>499</v>
      </c>
    </row>
    <row r="2454" spans="1:6" ht="15" x14ac:dyDescent="0.25">
      <c r="A2454" s="340" t="s">
        <v>4171</v>
      </c>
      <c r="B2454" s="340" t="s">
        <v>4169</v>
      </c>
      <c r="C2454" s="340" t="s">
        <v>4172</v>
      </c>
      <c r="D2454" s="340"/>
      <c r="E2454" s="340" t="e">
        <f>VLOOKUP(A2454,Arkusz1!A:C,3,FALSE)</f>
        <v>#N/A</v>
      </c>
      <c r="F2454" s="340" t="s">
        <v>499</v>
      </c>
    </row>
    <row r="2455" spans="1:6" ht="15" x14ac:dyDescent="0.25">
      <c r="A2455" s="340" t="s">
        <v>4173</v>
      </c>
      <c r="B2455" s="340" t="s">
        <v>4169</v>
      </c>
      <c r="C2455" s="340" t="s">
        <v>4174</v>
      </c>
      <c r="D2455" s="340"/>
      <c r="E2455" s="340" t="e">
        <f>VLOOKUP(A2455,Arkusz1!A:C,3,FALSE)</f>
        <v>#N/A</v>
      </c>
      <c r="F2455" s="340" t="s">
        <v>499</v>
      </c>
    </row>
    <row r="2456" spans="1:6" ht="15" x14ac:dyDescent="0.25">
      <c r="A2456" s="340" t="s">
        <v>4175</v>
      </c>
      <c r="B2456" s="340" t="s">
        <v>4176</v>
      </c>
      <c r="C2456" s="340" t="s">
        <v>4177</v>
      </c>
      <c r="D2456" s="340"/>
      <c r="E2456" s="340" t="e">
        <f>VLOOKUP(A2456,Arkusz1!A:C,3,FALSE)</f>
        <v>#N/A</v>
      </c>
      <c r="F2456" s="340" t="s">
        <v>499</v>
      </c>
    </row>
    <row r="2457" spans="1:6" ht="15" x14ac:dyDescent="0.25">
      <c r="A2457" s="340" t="s">
        <v>4178</v>
      </c>
      <c r="B2457" s="340" t="s">
        <v>4176</v>
      </c>
      <c r="C2457" s="340" t="s">
        <v>4179</v>
      </c>
      <c r="D2457" s="340"/>
      <c r="E2457" s="340" t="e">
        <f>VLOOKUP(A2457,Arkusz1!A:C,3,FALSE)</f>
        <v>#N/A</v>
      </c>
      <c r="F2457" s="340" t="s">
        <v>499</v>
      </c>
    </row>
    <row r="2458" spans="1:6" ht="15" x14ac:dyDescent="0.25">
      <c r="A2458" s="340" t="s">
        <v>4180</v>
      </c>
      <c r="B2458" s="340" t="s">
        <v>4176</v>
      </c>
      <c r="C2458" s="340" t="s">
        <v>4181</v>
      </c>
      <c r="D2458" s="340"/>
      <c r="E2458" s="340" t="e">
        <f>VLOOKUP(A2458,Arkusz1!A:C,3,FALSE)</f>
        <v>#N/A</v>
      </c>
      <c r="F2458" s="340" t="s">
        <v>499</v>
      </c>
    </row>
    <row r="2459" spans="1:6" ht="15" x14ac:dyDescent="0.25">
      <c r="A2459" s="340" t="s">
        <v>4182</v>
      </c>
      <c r="B2459" s="340" t="s">
        <v>1245</v>
      </c>
      <c r="C2459" s="340" t="s">
        <v>4183</v>
      </c>
      <c r="D2459" s="340"/>
      <c r="E2459" s="340" t="e">
        <f>VLOOKUP(A2459,Arkusz1!A:C,3,FALSE)</f>
        <v>#N/A</v>
      </c>
      <c r="F2459" s="340" t="s">
        <v>499</v>
      </c>
    </row>
    <row r="2460" spans="1:6" ht="15" x14ac:dyDescent="0.25">
      <c r="A2460" s="340" t="s">
        <v>4184</v>
      </c>
      <c r="B2460" s="340" t="s">
        <v>1245</v>
      </c>
      <c r="C2460" s="340" t="s">
        <v>4185</v>
      </c>
      <c r="D2460" s="340"/>
      <c r="E2460" s="340" t="e">
        <f>VLOOKUP(A2460,Arkusz1!A:C,3,FALSE)</f>
        <v>#N/A</v>
      </c>
      <c r="F2460" s="340" t="s">
        <v>499</v>
      </c>
    </row>
    <row r="2461" spans="1:6" ht="15" x14ac:dyDescent="0.25">
      <c r="A2461" s="340" t="s">
        <v>4186</v>
      </c>
      <c r="B2461" s="340" t="s">
        <v>1245</v>
      </c>
      <c r="C2461" s="340" t="s">
        <v>4187</v>
      </c>
      <c r="D2461" s="340"/>
      <c r="E2461" s="340" t="e">
        <f>VLOOKUP(A2461,Arkusz1!A:C,3,FALSE)</f>
        <v>#N/A</v>
      </c>
      <c r="F2461" s="340" t="s">
        <v>499</v>
      </c>
    </row>
    <row r="2462" spans="1:6" ht="15" x14ac:dyDescent="0.25">
      <c r="A2462" s="340" t="s">
        <v>4188</v>
      </c>
      <c r="B2462" s="340" t="s">
        <v>4189</v>
      </c>
      <c r="C2462" s="340" t="s">
        <v>4190</v>
      </c>
      <c r="D2462" s="340"/>
      <c r="E2462" s="340" t="e">
        <f>VLOOKUP(A2462,Arkusz1!A:C,3,FALSE)</f>
        <v>#N/A</v>
      </c>
      <c r="F2462" s="340" t="s">
        <v>499</v>
      </c>
    </row>
    <row r="2463" spans="1:6" ht="15" x14ac:dyDescent="0.25">
      <c r="A2463" s="340" t="s">
        <v>4191</v>
      </c>
      <c r="B2463" s="340" t="s">
        <v>4192</v>
      </c>
      <c r="C2463" s="340" t="s">
        <v>4193</v>
      </c>
      <c r="D2463" s="340"/>
      <c r="E2463" s="340" t="e">
        <f>VLOOKUP(A2463,Arkusz1!A:C,3,FALSE)</f>
        <v>#N/A</v>
      </c>
      <c r="F2463" s="340" t="s">
        <v>499</v>
      </c>
    </row>
    <row r="2464" spans="1:6" ht="15" x14ac:dyDescent="0.25">
      <c r="A2464" s="340" t="s">
        <v>4194</v>
      </c>
      <c r="B2464" s="340" t="s">
        <v>4195</v>
      </c>
      <c r="C2464" s="340" t="s">
        <v>4196</v>
      </c>
      <c r="D2464" s="340"/>
      <c r="E2464" s="340" t="e">
        <f>VLOOKUP(A2464,Arkusz1!A:C,3,FALSE)</f>
        <v>#N/A</v>
      </c>
      <c r="F2464" s="340" t="s">
        <v>499</v>
      </c>
    </row>
    <row r="2465" spans="1:6" ht="15" x14ac:dyDescent="0.25">
      <c r="A2465" s="340" t="s">
        <v>4197</v>
      </c>
      <c r="B2465" s="340" t="s">
        <v>4195</v>
      </c>
      <c r="C2465" s="340" t="s">
        <v>4198</v>
      </c>
      <c r="D2465" s="340"/>
      <c r="E2465" s="340" t="e">
        <f>VLOOKUP(A2465,Arkusz1!A:C,3,FALSE)</f>
        <v>#N/A</v>
      </c>
      <c r="F2465" s="340" t="s">
        <v>499</v>
      </c>
    </row>
    <row r="2466" spans="1:6" ht="15" x14ac:dyDescent="0.25">
      <c r="A2466" s="340" t="s">
        <v>4199</v>
      </c>
      <c r="B2466" s="340" t="s">
        <v>4195</v>
      </c>
      <c r="C2466" s="340" t="s">
        <v>4200</v>
      </c>
      <c r="D2466" s="340"/>
      <c r="E2466" s="340" t="e">
        <f>VLOOKUP(A2466,Arkusz1!A:C,3,FALSE)</f>
        <v>#N/A</v>
      </c>
      <c r="F2466" s="340" t="s">
        <v>499</v>
      </c>
    </row>
    <row r="2467" spans="1:6" ht="15" x14ac:dyDescent="0.25">
      <c r="A2467" s="340" t="s">
        <v>4201</v>
      </c>
      <c r="B2467" s="340" t="s">
        <v>4202</v>
      </c>
      <c r="C2467" s="340" t="s">
        <v>4203</v>
      </c>
      <c r="D2467" s="340"/>
      <c r="E2467" s="340" t="e">
        <f>VLOOKUP(A2467,Arkusz1!A:C,3,FALSE)</f>
        <v>#N/A</v>
      </c>
      <c r="F2467" s="340" t="s">
        <v>499</v>
      </c>
    </row>
    <row r="2468" spans="1:6" ht="15" x14ac:dyDescent="0.25">
      <c r="A2468" s="340" t="s">
        <v>5858</v>
      </c>
      <c r="B2468" s="340" t="s">
        <v>5859</v>
      </c>
      <c r="C2468" s="340" t="s">
        <v>5860</v>
      </c>
      <c r="D2468" s="340"/>
      <c r="E2468" s="340" t="e">
        <f>VLOOKUP(A2468,Arkusz1!A:C,3,FALSE)</f>
        <v>#N/A</v>
      </c>
      <c r="F2468" s="340" t="s">
        <v>499</v>
      </c>
    </row>
    <row r="2469" spans="1:6" ht="15" x14ac:dyDescent="0.25">
      <c r="A2469" s="340" t="s">
        <v>4204</v>
      </c>
      <c r="B2469" s="340" t="s">
        <v>4205</v>
      </c>
      <c r="C2469" s="340" t="s">
        <v>4206</v>
      </c>
      <c r="D2469" s="340"/>
      <c r="E2469" s="340" t="e">
        <f>VLOOKUP(A2469,Arkusz1!A:C,3,FALSE)</f>
        <v>#N/A</v>
      </c>
      <c r="F2469" s="340" t="s">
        <v>499</v>
      </c>
    </row>
    <row r="2470" spans="1:6" ht="15" x14ac:dyDescent="0.25">
      <c r="A2470" s="340" t="s">
        <v>4207</v>
      </c>
      <c r="B2470" s="340" t="s">
        <v>1246</v>
      </c>
      <c r="C2470" s="340" t="s">
        <v>4208</v>
      </c>
      <c r="D2470" s="340"/>
      <c r="E2470" s="340" t="e">
        <f>VLOOKUP(A2470,Arkusz1!A:C,3,FALSE)</f>
        <v>#N/A</v>
      </c>
      <c r="F2470" s="340" t="s">
        <v>499</v>
      </c>
    </row>
    <row r="2471" spans="1:6" ht="15" x14ac:dyDescent="0.25">
      <c r="A2471" s="340" t="s">
        <v>7481</v>
      </c>
      <c r="B2471" s="340" t="s">
        <v>1246</v>
      </c>
      <c r="C2471" s="340" t="s">
        <v>1247</v>
      </c>
      <c r="D2471" s="340"/>
      <c r="E2471" s="340" t="e">
        <f>VLOOKUP(A2471,Arkusz1!A:C,3,FALSE)</f>
        <v>#N/A</v>
      </c>
      <c r="F2471" s="340" t="s">
        <v>499</v>
      </c>
    </row>
    <row r="2472" spans="1:6" ht="15" x14ac:dyDescent="0.25">
      <c r="A2472" s="340" t="s">
        <v>4209</v>
      </c>
      <c r="B2472" s="340" t="s">
        <v>1246</v>
      </c>
      <c r="C2472" s="340" t="s">
        <v>4210</v>
      </c>
      <c r="D2472" s="340"/>
      <c r="E2472" s="340" t="e">
        <f>VLOOKUP(A2472,Arkusz1!A:C,3,FALSE)</f>
        <v>#N/A</v>
      </c>
      <c r="F2472" s="340" t="s">
        <v>499</v>
      </c>
    </row>
    <row r="2473" spans="1:6" ht="15" x14ac:dyDescent="0.25">
      <c r="A2473" s="340" t="s">
        <v>4211</v>
      </c>
      <c r="B2473" s="340" t="s">
        <v>4212</v>
      </c>
      <c r="C2473" s="340" t="s">
        <v>4213</v>
      </c>
      <c r="D2473" s="340"/>
      <c r="E2473" s="340" t="e">
        <f>VLOOKUP(A2473,Arkusz1!A:C,3,FALSE)</f>
        <v>#N/A</v>
      </c>
      <c r="F2473" s="340" t="s">
        <v>499</v>
      </c>
    </row>
    <row r="2474" spans="1:6" ht="15" x14ac:dyDescent="0.25">
      <c r="A2474" s="340" t="s">
        <v>4214</v>
      </c>
      <c r="B2474" s="340" t="s">
        <v>4215</v>
      </c>
      <c r="C2474" s="340" t="s">
        <v>4216</v>
      </c>
      <c r="D2474" s="340"/>
      <c r="E2474" s="340" t="e">
        <f>VLOOKUP(A2474,Arkusz1!A:C,3,FALSE)</f>
        <v>#N/A</v>
      </c>
      <c r="F2474" s="340" t="s">
        <v>499</v>
      </c>
    </row>
    <row r="2475" spans="1:6" ht="15" x14ac:dyDescent="0.25">
      <c r="A2475" s="340" t="s">
        <v>4217</v>
      </c>
      <c r="B2475" s="340" t="s">
        <v>4215</v>
      </c>
      <c r="C2475" s="340" t="s">
        <v>4218</v>
      </c>
      <c r="D2475" s="340"/>
      <c r="E2475" s="340" t="e">
        <f>VLOOKUP(A2475,Arkusz1!A:C,3,FALSE)</f>
        <v>#N/A</v>
      </c>
      <c r="F2475" s="340" t="s">
        <v>499</v>
      </c>
    </row>
    <row r="2476" spans="1:6" ht="15" x14ac:dyDescent="0.25">
      <c r="A2476" s="340" t="s">
        <v>4219</v>
      </c>
      <c r="B2476" s="340" t="s">
        <v>4215</v>
      </c>
      <c r="C2476" s="340" t="s">
        <v>4220</v>
      </c>
      <c r="D2476" s="340"/>
      <c r="E2476" s="340" t="e">
        <f>VLOOKUP(A2476,Arkusz1!A:C,3,FALSE)</f>
        <v>#N/A</v>
      </c>
      <c r="F2476" s="340" t="s">
        <v>499</v>
      </c>
    </row>
    <row r="2477" spans="1:6" ht="15" x14ac:dyDescent="0.25">
      <c r="A2477" s="340" t="s">
        <v>4221</v>
      </c>
      <c r="B2477" s="340" t="s">
        <v>7480</v>
      </c>
      <c r="C2477" s="340" t="s">
        <v>4222</v>
      </c>
      <c r="D2477" s="340"/>
      <c r="E2477" s="340" t="e">
        <f>VLOOKUP(A2477,Arkusz1!A:C,3,FALSE)</f>
        <v>#N/A</v>
      </c>
      <c r="F2477" s="340" t="s">
        <v>499</v>
      </c>
    </row>
    <row r="2478" spans="1:6" ht="15" x14ac:dyDescent="0.25">
      <c r="A2478" s="340" t="s">
        <v>5861</v>
      </c>
      <c r="B2478" s="340" t="s">
        <v>7479</v>
      </c>
      <c r="C2478" s="340" t="s">
        <v>5862</v>
      </c>
      <c r="D2478" s="340"/>
      <c r="E2478" s="340" t="e">
        <f>VLOOKUP(A2478,Arkusz1!A:C,3,FALSE)</f>
        <v>#N/A</v>
      </c>
      <c r="F2478" s="340" t="s">
        <v>499</v>
      </c>
    </row>
    <row r="2479" spans="1:6" ht="15" x14ac:dyDescent="0.25">
      <c r="A2479" s="340" t="s">
        <v>4223</v>
      </c>
      <c r="B2479" s="340" t="s">
        <v>4224</v>
      </c>
      <c r="C2479" s="340" t="s">
        <v>4225</v>
      </c>
      <c r="D2479" s="340"/>
      <c r="E2479" s="340" t="e">
        <f>VLOOKUP(A2479,Arkusz1!A:C,3,FALSE)</f>
        <v>#N/A</v>
      </c>
      <c r="F2479" s="340" t="s">
        <v>499</v>
      </c>
    </row>
    <row r="2480" spans="1:6" ht="15" x14ac:dyDescent="0.25">
      <c r="A2480" s="340" t="s">
        <v>4226</v>
      </c>
      <c r="B2480" s="340" t="s">
        <v>4224</v>
      </c>
      <c r="C2480" s="340" t="s">
        <v>4227</v>
      </c>
      <c r="D2480" s="340"/>
      <c r="E2480" s="340" t="e">
        <f>VLOOKUP(A2480,Arkusz1!A:C,3,FALSE)</f>
        <v>#N/A</v>
      </c>
      <c r="F2480" s="340" t="s">
        <v>499</v>
      </c>
    </row>
    <row r="2481" spans="1:6" ht="15" x14ac:dyDescent="0.25">
      <c r="A2481" s="340" t="s">
        <v>4228</v>
      </c>
      <c r="B2481" s="340" t="s">
        <v>4224</v>
      </c>
      <c r="C2481" s="340" t="s">
        <v>4229</v>
      </c>
      <c r="D2481" s="340"/>
      <c r="E2481" s="340" t="e">
        <f>VLOOKUP(A2481,Arkusz1!A:C,3,FALSE)</f>
        <v>#N/A</v>
      </c>
      <c r="F2481" s="340" t="s">
        <v>499</v>
      </c>
    </row>
    <row r="2482" spans="1:6" ht="15" x14ac:dyDescent="0.25">
      <c r="A2482" s="340" t="s">
        <v>6266</v>
      </c>
      <c r="B2482" s="340" t="s">
        <v>4224</v>
      </c>
      <c r="C2482" s="340" t="s">
        <v>9762</v>
      </c>
      <c r="D2482" s="340"/>
      <c r="E2482" s="340">
        <f>VLOOKUP(A2482,Arkusz1!A:C,3,FALSE)</f>
        <v>558</v>
      </c>
      <c r="F2482" s="340" t="s">
        <v>499</v>
      </c>
    </row>
    <row r="2483" spans="1:6" ht="15" x14ac:dyDescent="0.25">
      <c r="A2483" s="340" t="s">
        <v>4230</v>
      </c>
      <c r="B2483" s="340" t="s">
        <v>4231</v>
      </c>
      <c r="C2483" s="340" t="s">
        <v>4232</v>
      </c>
      <c r="D2483" s="340"/>
      <c r="E2483" s="340" t="e">
        <f>VLOOKUP(A2483,Arkusz1!A:C,3,FALSE)</f>
        <v>#N/A</v>
      </c>
      <c r="F2483" s="340" t="s">
        <v>499</v>
      </c>
    </row>
    <row r="2484" spans="1:6" ht="15" x14ac:dyDescent="0.25">
      <c r="A2484" s="340" t="s">
        <v>4233</v>
      </c>
      <c r="B2484" s="340" t="s">
        <v>4231</v>
      </c>
      <c r="C2484" s="340" t="s">
        <v>4234</v>
      </c>
      <c r="D2484" s="340"/>
      <c r="E2484" s="340" t="e">
        <f>VLOOKUP(A2484,Arkusz1!A:C,3,FALSE)</f>
        <v>#N/A</v>
      </c>
      <c r="F2484" s="340" t="s">
        <v>499</v>
      </c>
    </row>
    <row r="2485" spans="1:6" ht="15" x14ac:dyDescent="0.25">
      <c r="A2485" s="340" t="s">
        <v>4235</v>
      </c>
      <c r="B2485" s="340" t="s">
        <v>4231</v>
      </c>
      <c r="C2485" s="340" t="s">
        <v>4236</v>
      </c>
      <c r="D2485" s="340"/>
      <c r="E2485" s="340" t="e">
        <f>VLOOKUP(A2485,Arkusz1!A:C,3,FALSE)</f>
        <v>#N/A</v>
      </c>
      <c r="F2485" s="340" t="s">
        <v>499</v>
      </c>
    </row>
    <row r="2486" spans="1:6" ht="15" x14ac:dyDescent="0.25">
      <c r="A2486" s="340" t="s">
        <v>7478</v>
      </c>
      <c r="B2486" s="340" t="s">
        <v>1248</v>
      </c>
      <c r="C2486" s="340" t="s">
        <v>1249</v>
      </c>
      <c r="D2486" s="340"/>
      <c r="E2486" s="340" t="e">
        <f>VLOOKUP(A2486,Arkusz1!A:C,3,FALSE)</f>
        <v>#N/A</v>
      </c>
      <c r="F2486" s="340" t="s">
        <v>499</v>
      </c>
    </row>
    <row r="2487" spans="1:6" ht="15" x14ac:dyDescent="0.25">
      <c r="A2487" s="340" t="s">
        <v>4237</v>
      </c>
      <c r="B2487" s="340" t="s">
        <v>1248</v>
      </c>
      <c r="C2487" s="340" t="s">
        <v>4238</v>
      </c>
      <c r="D2487" s="340"/>
      <c r="E2487" s="340" t="e">
        <f>VLOOKUP(A2487,Arkusz1!A:C,3,FALSE)</f>
        <v>#N/A</v>
      </c>
      <c r="F2487" s="340" t="s">
        <v>499</v>
      </c>
    </row>
    <row r="2488" spans="1:6" ht="15" x14ac:dyDescent="0.25">
      <c r="A2488" s="340" t="s">
        <v>4239</v>
      </c>
      <c r="B2488" s="340" t="s">
        <v>1248</v>
      </c>
      <c r="C2488" s="340" t="s">
        <v>4240</v>
      </c>
      <c r="D2488" s="340"/>
      <c r="E2488" s="340" t="e">
        <f>VLOOKUP(A2488,Arkusz1!A:C,3,FALSE)</f>
        <v>#N/A</v>
      </c>
      <c r="F2488" s="340" t="s">
        <v>499</v>
      </c>
    </row>
    <row r="2489" spans="1:6" ht="15" x14ac:dyDescent="0.25">
      <c r="A2489" s="340" t="s">
        <v>4241</v>
      </c>
      <c r="B2489" s="340" t="s">
        <v>1248</v>
      </c>
      <c r="C2489" s="340" t="s">
        <v>4242</v>
      </c>
      <c r="D2489" s="340"/>
      <c r="E2489" s="340" t="e">
        <f>VLOOKUP(A2489,Arkusz1!A:C,3,FALSE)</f>
        <v>#N/A</v>
      </c>
      <c r="F2489" s="340" t="s">
        <v>499</v>
      </c>
    </row>
    <row r="2490" spans="1:6" ht="15" x14ac:dyDescent="0.25">
      <c r="A2490" s="340" t="s">
        <v>4243</v>
      </c>
      <c r="B2490" s="340" t="s">
        <v>4244</v>
      </c>
      <c r="C2490" s="340" t="s">
        <v>4245</v>
      </c>
      <c r="D2490" s="340"/>
      <c r="E2490" s="340" t="e">
        <f>VLOOKUP(A2490,Arkusz1!A:C,3,FALSE)</f>
        <v>#N/A</v>
      </c>
      <c r="F2490" s="340" t="s">
        <v>499</v>
      </c>
    </row>
    <row r="2491" spans="1:6" ht="15" x14ac:dyDescent="0.25">
      <c r="A2491" s="340" t="s">
        <v>4246</v>
      </c>
      <c r="B2491" s="340" t="s">
        <v>4244</v>
      </c>
      <c r="C2491" s="340" t="s">
        <v>4247</v>
      </c>
      <c r="D2491" s="340"/>
      <c r="E2491" s="340" t="e">
        <f>VLOOKUP(A2491,Arkusz1!A:C,3,FALSE)</f>
        <v>#N/A</v>
      </c>
      <c r="F2491" s="340" t="s">
        <v>499</v>
      </c>
    </row>
    <row r="2492" spans="1:6" ht="15" x14ac:dyDescent="0.25">
      <c r="A2492" s="340" t="s">
        <v>4248</v>
      </c>
      <c r="B2492" s="340" t="s">
        <v>4249</v>
      </c>
      <c r="C2492" s="340" t="s">
        <v>4250</v>
      </c>
      <c r="D2492" s="340"/>
      <c r="E2492" s="340" t="e">
        <f>VLOOKUP(A2492,Arkusz1!A:C,3,FALSE)</f>
        <v>#N/A</v>
      </c>
      <c r="F2492" s="340" t="s">
        <v>499</v>
      </c>
    </row>
    <row r="2493" spans="1:6" ht="15" x14ac:dyDescent="0.25">
      <c r="A2493" s="340" t="s">
        <v>4251</v>
      </c>
      <c r="B2493" s="340" t="s">
        <v>4252</v>
      </c>
      <c r="C2493" s="340" t="s">
        <v>4253</v>
      </c>
      <c r="D2493" s="340"/>
      <c r="E2493" s="340" t="e">
        <f>VLOOKUP(A2493,Arkusz1!A:C,3,FALSE)</f>
        <v>#N/A</v>
      </c>
      <c r="F2493" s="340" t="s">
        <v>499</v>
      </c>
    </row>
    <row r="2494" spans="1:6" ht="15" x14ac:dyDescent="0.25">
      <c r="A2494" s="340" t="s">
        <v>4254</v>
      </c>
      <c r="B2494" s="340" t="s">
        <v>4255</v>
      </c>
      <c r="C2494" s="340" t="s">
        <v>4256</v>
      </c>
      <c r="D2494" s="340"/>
      <c r="E2494" s="340" t="e">
        <f>VLOOKUP(A2494,Arkusz1!A:C,3,FALSE)</f>
        <v>#N/A</v>
      </c>
      <c r="F2494" s="340" t="s">
        <v>499</v>
      </c>
    </row>
    <row r="2495" spans="1:6" ht="15" x14ac:dyDescent="0.25">
      <c r="A2495" s="340" t="s">
        <v>4257</v>
      </c>
      <c r="B2495" s="340" t="s">
        <v>4258</v>
      </c>
      <c r="C2495" s="340" t="s">
        <v>4259</v>
      </c>
      <c r="D2495" s="340"/>
      <c r="E2495" s="340" t="e">
        <f>VLOOKUP(A2495,Arkusz1!A:C,3,FALSE)</f>
        <v>#N/A</v>
      </c>
      <c r="F2495" s="340" t="s">
        <v>499</v>
      </c>
    </row>
    <row r="2496" spans="1:6" ht="15" x14ac:dyDescent="0.25">
      <c r="A2496" s="340" t="s">
        <v>4260</v>
      </c>
      <c r="B2496" s="340" t="s">
        <v>4261</v>
      </c>
      <c r="C2496" s="340" t="s">
        <v>4261</v>
      </c>
      <c r="D2496" s="340"/>
      <c r="E2496" s="340">
        <f>VLOOKUP(A2496,Arkusz1!A:C,3,FALSE)</f>
        <v>35.31</v>
      </c>
      <c r="F2496" s="340" t="s">
        <v>124</v>
      </c>
    </row>
    <row r="2497" spans="1:6" ht="15" x14ac:dyDescent="0.25">
      <c r="A2497" s="340" t="s">
        <v>4262</v>
      </c>
      <c r="B2497" s="340" t="s">
        <v>4263</v>
      </c>
      <c r="C2497" s="340" t="s">
        <v>4263</v>
      </c>
      <c r="D2497" s="340"/>
      <c r="E2497" s="340">
        <f>VLOOKUP(A2497,Arkusz1!A:C,3,FALSE)</f>
        <v>45.58</v>
      </c>
      <c r="F2497" s="340" t="s">
        <v>124</v>
      </c>
    </row>
    <row r="2498" spans="1:6" ht="15" x14ac:dyDescent="0.25">
      <c r="A2498" s="340" t="s">
        <v>4264</v>
      </c>
      <c r="B2498" s="340" t="s">
        <v>4265</v>
      </c>
      <c r="C2498" s="340" t="s">
        <v>4265</v>
      </c>
      <c r="D2498" s="340"/>
      <c r="E2498" s="340">
        <f>VLOOKUP(A2498,Arkusz1!A:C,3,FALSE)</f>
        <v>0</v>
      </c>
      <c r="F2498" s="340" t="s">
        <v>124</v>
      </c>
    </row>
    <row r="2499" spans="1:6" ht="15" x14ac:dyDescent="0.25">
      <c r="A2499" s="340" t="s">
        <v>4266</v>
      </c>
      <c r="B2499" s="340" t="s">
        <v>4267</v>
      </c>
      <c r="C2499" s="340" t="s">
        <v>4267</v>
      </c>
      <c r="D2499" s="340"/>
      <c r="E2499" s="340">
        <f>VLOOKUP(A2499,Arkusz1!A:C,3,FALSE)</f>
        <v>35.31</v>
      </c>
      <c r="F2499" s="340" t="s">
        <v>124</v>
      </c>
    </row>
    <row r="2500" spans="1:6" ht="15" x14ac:dyDescent="0.25">
      <c r="A2500" s="340" t="s">
        <v>4268</v>
      </c>
      <c r="B2500" s="340" t="s">
        <v>4269</v>
      </c>
      <c r="C2500" s="340" t="s">
        <v>4269</v>
      </c>
      <c r="D2500" s="340"/>
      <c r="E2500" s="340">
        <f>VLOOKUP(A2500,Arkusz1!A:C,3,FALSE)</f>
        <v>50.74</v>
      </c>
      <c r="F2500" s="340" t="s">
        <v>124</v>
      </c>
    </row>
    <row r="2501" spans="1:6" ht="15" x14ac:dyDescent="0.25">
      <c r="A2501" s="340" t="s">
        <v>4270</v>
      </c>
      <c r="B2501" s="340" t="s">
        <v>4271</v>
      </c>
      <c r="C2501" s="340" t="s">
        <v>4271</v>
      </c>
      <c r="D2501" s="340"/>
      <c r="E2501" s="340">
        <f>VLOOKUP(A2501,Arkusz1!A:C,3,FALSE)</f>
        <v>59.67</v>
      </c>
      <c r="F2501" s="340" t="s">
        <v>124</v>
      </c>
    </row>
    <row r="2502" spans="1:6" ht="15" x14ac:dyDescent="0.25">
      <c r="A2502" s="340" t="s">
        <v>4272</v>
      </c>
      <c r="B2502" s="340" t="s">
        <v>4273</v>
      </c>
      <c r="C2502" s="340" t="s">
        <v>4273</v>
      </c>
      <c r="D2502" s="340"/>
      <c r="E2502" s="340">
        <f>VLOOKUP(A2502,Arkusz1!A:C,3,FALSE)</f>
        <v>0</v>
      </c>
      <c r="F2502" s="340" t="s">
        <v>124</v>
      </c>
    </row>
    <row r="2503" spans="1:6" ht="15" x14ac:dyDescent="0.25">
      <c r="A2503" s="340" t="s">
        <v>7477</v>
      </c>
      <c r="B2503" s="340" t="s">
        <v>7476</v>
      </c>
      <c r="C2503" s="340" t="s">
        <v>7476</v>
      </c>
      <c r="D2503" s="340"/>
      <c r="E2503" s="340">
        <f>VLOOKUP(A2503,Arkusz1!A:C,3,FALSE)</f>
        <v>0</v>
      </c>
      <c r="F2503" s="340" t="s">
        <v>1642</v>
      </c>
    </row>
    <row r="2504" spans="1:6" ht="15" x14ac:dyDescent="0.25">
      <c r="A2504" s="340" t="s">
        <v>7475</v>
      </c>
      <c r="B2504" s="340" t="s">
        <v>7473</v>
      </c>
      <c r="C2504" s="340" t="s">
        <v>9763</v>
      </c>
      <c r="D2504" s="340" t="s">
        <v>1511</v>
      </c>
      <c r="E2504" s="340">
        <f>VLOOKUP(A2504,Arkusz1!A:C,3,FALSE)</f>
        <v>247.87</v>
      </c>
      <c r="F2504" s="340" t="s">
        <v>8898</v>
      </c>
    </row>
    <row r="2505" spans="1:6" ht="15" x14ac:dyDescent="0.25">
      <c r="A2505" s="340" t="s">
        <v>7474</v>
      </c>
      <c r="B2505" s="340" t="s">
        <v>7473</v>
      </c>
      <c r="C2505" s="340" t="s">
        <v>9764</v>
      </c>
      <c r="D2505" s="340" t="s">
        <v>1511</v>
      </c>
      <c r="E2505" s="340">
        <f>VLOOKUP(A2505,Arkusz1!A:C,3,FALSE)</f>
        <v>235.45</v>
      </c>
      <c r="F2505" s="340" t="s">
        <v>8898</v>
      </c>
    </row>
    <row r="2506" spans="1:6" ht="15" x14ac:dyDescent="0.25">
      <c r="A2506" s="340" t="s">
        <v>8862</v>
      </c>
      <c r="B2506" s="340" t="s">
        <v>8863</v>
      </c>
      <c r="C2506" s="340" t="s">
        <v>8863</v>
      </c>
      <c r="D2506" s="340" t="s">
        <v>1511</v>
      </c>
      <c r="E2506" s="340">
        <f>VLOOKUP(A2506,Arkusz1!A:C,3,FALSE)</f>
        <v>0</v>
      </c>
      <c r="F2506" s="340" t="s">
        <v>8898</v>
      </c>
    </row>
    <row r="2507" spans="1:6" ht="15" x14ac:dyDescent="0.25">
      <c r="A2507" s="340" t="s">
        <v>8864</v>
      </c>
      <c r="B2507" s="340" t="s">
        <v>8865</v>
      </c>
      <c r="C2507" s="340" t="s">
        <v>8865</v>
      </c>
      <c r="D2507" s="340" t="s">
        <v>1511</v>
      </c>
      <c r="E2507" s="340">
        <f>VLOOKUP(A2507,Arkusz1!A:C,3,FALSE)</f>
        <v>0</v>
      </c>
      <c r="F2507" s="340" t="s">
        <v>8898</v>
      </c>
    </row>
    <row r="2508" spans="1:6" ht="15" x14ac:dyDescent="0.25">
      <c r="A2508" s="340" t="s">
        <v>8866</v>
      </c>
      <c r="B2508" s="340" t="s">
        <v>8867</v>
      </c>
      <c r="C2508" s="340" t="s">
        <v>8867</v>
      </c>
      <c r="D2508" s="340" t="s">
        <v>1511</v>
      </c>
      <c r="E2508" s="340">
        <f>VLOOKUP(A2508,Arkusz1!A:C,3,FALSE)</f>
        <v>0</v>
      </c>
      <c r="F2508" s="340" t="s">
        <v>8898</v>
      </c>
    </row>
    <row r="2509" spans="1:6" ht="15" x14ac:dyDescent="0.25">
      <c r="A2509" s="340" t="s">
        <v>8868</v>
      </c>
      <c r="B2509" s="340" t="s">
        <v>8869</v>
      </c>
      <c r="C2509" s="340" t="s">
        <v>8869</v>
      </c>
      <c r="D2509" s="340" t="s">
        <v>1511</v>
      </c>
      <c r="E2509" s="340">
        <f>VLOOKUP(A2509,Arkusz1!A:C,3,FALSE)</f>
        <v>0</v>
      </c>
      <c r="F2509" s="340" t="s">
        <v>8898</v>
      </c>
    </row>
    <row r="2510" spans="1:6" ht="15" x14ac:dyDescent="0.25">
      <c r="A2510" s="340" t="s">
        <v>8870</v>
      </c>
      <c r="B2510" s="340" t="s">
        <v>8871</v>
      </c>
      <c r="C2510" s="340" t="s">
        <v>8871</v>
      </c>
      <c r="D2510" s="340" t="s">
        <v>1511</v>
      </c>
      <c r="E2510" s="340">
        <f>VLOOKUP(A2510,Arkusz1!A:C,3,FALSE)</f>
        <v>0</v>
      </c>
      <c r="F2510" s="340" t="s">
        <v>8898</v>
      </c>
    </row>
    <row r="2511" spans="1:6" ht="15" x14ac:dyDescent="0.25">
      <c r="A2511" s="340" t="s">
        <v>7472</v>
      </c>
      <c r="B2511" s="340" t="s">
        <v>7471</v>
      </c>
      <c r="C2511" s="340" t="s">
        <v>9765</v>
      </c>
      <c r="D2511" s="340" t="s">
        <v>1511</v>
      </c>
      <c r="E2511" s="340">
        <f>VLOOKUP(A2511,Arkusz1!A:C,3,FALSE)</f>
        <v>61.41</v>
      </c>
      <c r="F2511" s="340" t="s">
        <v>8898</v>
      </c>
    </row>
    <row r="2512" spans="1:6" ht="15" x14ac:dyDescent="0.25">
      <c r="A2512" s="340" t="s">
        <v>7470</v>
      </c>
      <c r="B2512" s="340" t="s">
        <v>7469</v>
      </c>
      <c r="C2512" s="340" t="s">
        <v>9766</v>
      </c>
      <c r="D2512" s="340" t="s">
        <v>1511</v>
      </c>
      <c r="E2512" s="340">
        <f>VLOOKUP(A2512,Arkusz1!A:C,3,FALSE)</f>
        <v>216.11</v>
      </c>
      <c r="F2512" s="340" t="s">
        <v>8898</v>
      </c>
    </row>
    <row r="2513" spans="1:6" ht="15" x14ac:dyDescent="0.25">
      <c r="A2513" s="340" t="s">
        <v>7468</v>
      </c>
      <c r="B2513" s="340" t="s">
        <v>7467</v>
      </c>
      <c r="C2513" s="340" t="s">
        <v>9767</v>
      </c>
      <c r="D2513" s="340" t="s">
        <v>1511</v>
      </c>
      <c r="E2513" s="340">
        <f>VLOOKUP(A2513,Arkusz1!A:C,3,FALSE)</f>
        <v>128.63999999999999</v>
      </c>
      <c r="F2513" s="340" t="s">
        <v>8898</v>
      </c>
    </row>
    <row r="2514" spans="1:6" ht="15" x14ac:dyDescent="0.25">
      <c r="A2514" s="340" t="s">
        <v>7466</v>
      </c>
      <c r="B2514" s="340" t="s">
        <v>7465</v>
      </c>
      <c r="C2514" s="340" t="s">
        <v>9768</v>
      </c>
      <c r="D2514" s="340" t="s">
        <v>1511</v>
      </c>
      <c r="E2514" s="340">
        <f>VLOOKUP(A2514,Arkusz1!A:C,3,FALSE)</f>
        <v>73.599999999999994</v>
      </c>
      <c r="F2514" s="340" t="s">
        <v>8898</v>
      </c>
    </row>
    <row r="2515" spans="1:6" ht="15" x14ac:dyDescent="0.25">
      <c r="A2515" s="340" t="s">
        <v>7464</v>
      </c>
      <c r="B2515" s="340" t="s">
        <v>7463</v>
      </c>
      <c r="C2515" s="340" t="s">
        <v>7463</v>
      </c>
      <c r="D2515" s="340" t="s">
        <v>1511</v>
      </c>
      <c r="E2515" s="340">
        <f>VLOOKUP(A2515,Arkusz1!A:C,3,FALSE)</f>
        <v>190.1</v>
      </c>
      <c r="F2515" s="340" t="s">
        <v>8898</v>
      </c>
    </row>
    <row r="2516" spans="1:6" ht="15" x14ac:dyDescent="0.25">
      <c r="A2516" s="340" t="s">
        <v>4274</v>
      </c>
      <c r="B2516" s="340" t="s">
        <v>4275</v>
      </c>
      <c r="C2516" s="340" t="s">
        <v>9769</v>
      </c>
      <c r="D2516" s="340"/>
      <c r="E2516" s="340">
        <f>VLOOKUP(A2516,Arkusz1!A:C,3,FALSE)</f>
        <v>0</v>
      </c>
      <c r="F2516" s="340" t="s">
        <v>462</v>
      </c>
    </row>
    <row r="2517" spans="1:6" ht="15" x14ac:dyDescent="0.25">
      <c r="A2517" s="340" t="s">
        <v>7462</v>
      </c>
      <c r="B2517" s="340" t="s">
        <v>7461</v>
      </c>
      <c r="C2517" s="340" t="s">
        <v>7461</v>
      </c>
      <c r="D2517" s="340"/>
      <c r="E2517" s="340">
        <f>VLOOKUP(A2517,Arkusz1!A:C,3,FALSE)</f>
        <v>0</v>
      </c>
      <c r="F2517" s="340" t="s">
        <v>46</v>
      </c>
    </row>
    <row r="2518" spans="1:6" ht="15" x14ac:dyDescent="0.25">
      <c r="A2518" s="340" t="s">
        <v>7460</v>
      </c>
      <c r="B2518" s="340" t="s">
        <v>7459</v>
      </c>
      <c r="C2518" s="340" t="s">
        <v>7459</v>
      </c>
      <c r="D2518" s="340"/>
      <c r="E2518" s="340">
        <f>VLOOKUP(A2518,Arkusz1!A:C,3,FALSE)</f>
        <v>24.74</v>
      </c>
      <c r="F2518" s="340" t="s">
        <v>8899</v>
      </c>
    </row>
    <row r="2519" spans="1:6" ht="15" x14ac:dyDescent="0.25">
      <c r="A2519" s="340" t="s">
        <v>7458</v>
      </c>
      <c r="B2519" s="340" t="s">
        <v>4276</v>
      </c>
      <c r="C2519" s="340" t="s">
        <v>4276</v>
      </c>
      <c r="D2519" s="340"/>
      <c r="E2519" s="340">
        <f>VLOOKUP(A2519,Arkusz1!A:C,3,FALSE)</f>
        <v>13.47</v>
      </c>
      <c r="F2519" s="340" t="s">
        <v>499</v>
      </c>
    </row>
    <row r="2520" spans="1:6" ht="15" x14ac:dyDescent="0.25">
      <c r="A2520" s="340" t="s">
        <v>7457</v>
      </c>
      <c r="B2520" s="340" t="s">
        <v>7456</v>
      </c>
      <c r="C2520" s="340" t="s">
        <v>7456</v>
      </c>
      <c r="D2520" s="340"/>
      <c r="E2520" s="340">
        <f>VLOOKUP(A2520,Arkusz1!A:C,3,FALSE)</f>
        <v>0</v>
      </c>
      <c r="F2520" s="340" t="s">
        <v>1642</v>
      </c>
    </row>
    <row r="2521" spans="1:6" ht="15" x14ac:dyDescent="0.25">
      <c r="A2521" s="340" t="s">
        <v>7455</v>
      </c>
      <c r="B2521" s="340" t="s">
        <v>7454</v>
      </c>
      <c r="C2521" s="340" t="s">
        <v>7454</v>
      </c>
      <c r="D2521" s="340"/>
      <c r="E2521" s="340">
        <f>VLOOKUP(A2521,Arkusz1!A:C,3,FALSE)</f>
        <v>0</v>
      </c>
      <c r="F2521" s="340" t="s">
        <v>1642</v>
      </c>
    </row>
    <row r="2522" spans="1:6" ht="15" x14ac:dyDescent="0.25">
      <c r="A2522" s="340" t="s">
        <v>7453</v>
      </c>
      <c r="B2522" s="340" t="s">
        <v>7452</v>
      </c>
      <c r="C2522" s="340" t="s">
        <v>7452</v>
      </c>
      <c r="D2522" s="340"/>
      <c r="E2522" s="340">
        <f>VLOOKUP(A2522,Arkusz1!A:C,3,FALSE)</f>
        <v>0</v>
      </c>
      <c r="F2522" s="340" t="s">
        <v>1642</v>
      </c>
    </row>
    <row r="2523" spans="1:6" ht="15" x14ac:dyDescent="0.25">
      <c r="A2523" s="340" t="s">
        <v>6514</v>
      </c>
      <c r="B2523" s="340" t="s">
        <v>7451</v>
      </c>
      <c r="C2523" s="340" t="s">
        <v>9770</v>
      </c>
      <c r="D2523" s="340" t="s">
        <v>1511</v>
      </c>
      <c r="E2523" s="340">
        <f>VLOOKUP(A2523,Arkusz1!A:C,3,FALSE)</f>
        <v>4</v>
      </c>
      <c r="F2523" s="340" t="s">
        <v>499</v>
      </c>
    </row>
    <row r="2524" spans="1:6" ht="15" x14ac:dyDescent="0.25">
      <c r="A2524" s="340" t="s">
        <v>6515</v>
      </c>
      <c r="B2524" s="340" t="s">
        <v>7450</v>
      </c>
      <c r="C2524" s="340" t="s">
        <v>9771</v>
      </c>
      <c r="D2524" s="340" t="s">
        <v>1511</v>
      </c>
      <c r="E2524" s="340">
        <f>VLOOKUP(A2524,Arkusz1!A:C,3,FALSE)</f>
        <v>11.4</v>
      </c>
      <c r="F2524" s="340" t="s">
        <v>499</v>
      </c>
    </row>
    <row r="2525" spans="1:6" ht="15" x14ac:dyDescent="0.25">
      <c r="A2525" s="340" t="s">
        <v>7449</v>
      </c>
      <c r="B2525" s="340" t="s">
        <v>7448</v>
      </c>
      <c r="C2525" s="340" t="s">
        <v>7448</v>
      </c>
      <c r="D2525" s="340"/>
      <c r="E2525" s="340">
        <f>VLOOKUP(A2525,Arkusz1!A:C,3,FALSE)</f>
        <v>0</v>
      </c>
      <c r="F2525" s="340" t="s">
        <v>1642</v>
      </c>
    </row>
    <row r="2526" spans="1:6" ht="15" x14ac:dyDescent="0.25">
      <c r="A2526" s="340" t="s">
        <v>7447</v>
      </c>
      <c r="B2526" s="340" t="s">
        <v>7446</v>
      </c>
      <c r="C2526" s="340" t="s">
        <v>7446</v>
      </c>
      <c r="D2526" s="340"/>
      <c r="E2526" s="340">
        <f>VLOOKUP(A2526,Arkusz1!A:C,3,FALSE)</f>
        <v>0</v>
      </c>
      <c r="F2526" s="340" t="s">
        <v>1642</v>
      </c>
    </row>
    <row r="2527" spans="1:6" ht="15" x14ac:dyDescent="0.25">
      <c r="A2527" s="340" t="s">
        <v>7445</v>
      </c>
      <c r="B2527" s="340" t="s">
        <v>7444</v>
      </c>
      <c r="C2527" s="340" t="s">
        <v>7444</v>
      </c>
      <c r="D2527" s="340"/>
      <c r="E2527" s="340">
        <f>VLOOKUP(A2527,Arkusz1!A:C,3,FALSE)</f>
        <v>0</v>
      </c>
      <c r="F2527" s="340" t="s">
        <v>1642</v>
      </c>
    </row>
    <row r="2528" spans="1:6" ht="15" x14ac:dyDescent="0.25">
      <c r="A2528" s="340" t="s">
        <v>7443</v>
      </c>
      <c r="B2528" s="340" t="s">
        <v>7442</v>
      </c>
      <c r="C2528" s="340" t="s">
        <v>7442</v>
      </c>
      <c r="D2528" s="340"/>
      <c r="E2528" s="340">
        <f>VLOOKUP(A2528,Arkusz1!A:C,3,FALSE)</f>
        <v>0</v>
      </c>
      <c r="F2528" s="340" t="s">
        <v>1642</v>
      </c>
    </row>
    <row r="2529" spans="1:6" ht="15" x14ac:dyDescent="0.25">
      <c r="A2529" s="340" t="s">
        <v>7441</v>
      </c>
      <c r="B2529" s="340" t="s">
        <v>7440</v>
      </c>
      <c r="C2529" s="340" t="s">
        <v>7440</v>
      </c>
      <c r="D2529" s="340"/>
      <c r="E2529" s="340">
        <f>VLOOKUP(A2529,Arkusz1!A:C,3,FALSE)</f>
        <v>0</v>
      </c>
      <c r="F2529" s="340" t="s">
        <v>1642</v>
      </c>
    </row>
    <row r="2530" spans="1:6" ht="15" x14ac:dyDescent="0.25">
      <c r="A2530" s="340" t="s">
        <v>7439</v>
      </c>
      <c r="B2530" s="340" t="s">
        <v>7438</v>
      </c>
      <c r="C2530" s="340" t="s">
        <v>7438</v>
      </c>
      <c r="D2530" s="340"/>
      <c r="E2530" s="340">
        <f>VLOOKUP(A2530,Arkusz1!A:C,3,FALSE)</f>
        <v>0</v>
      </c>
      <c r="F2530" s="340" t="s">
        <v>1642</v>
      </c>
    </row>
    <row r="2531" spans="1:6" ht="15" x14ac:dyDescent="0.25">
      <c r="A2531" s="340" t="s">
        <v>7437</v>
      </c>
      <c r="B2531" s="340" t="s">
        <v>7436</v>
      </c>
      <c r="C2531" s="340" t="s">
        <v>7436</v>
      </c>
      <c r="D2531" s="340"/>
      <c r="E2531" s="340">
        <f>VLOOKUP(A2531,Arkusz1!A:C,3,FALSE)</f>
        <v>0</v>
      </c>
      <c r="F2531" s="340" t="s">
        <v>1642</v>
      </c>
    </row>
    <row r="2532" spans="1:6" ht="15" x14ac:dyDescent="0.25">
      <c r="A2532" s="340" t="s">
        <v>6107</v>
      </c>
      <c r="B2532" s="340" t="s">
        <v>4278</v>
      </c>
      <c r="C2532" s="340" t="s">
        <v>9772</v>
      </c>
      <c r="D2532" s="340"/>
      <c r="E2532" s="340">
        <f>VLOOKUP(A2532,Arkusz1!A:C,3,FALSE)</f>
        <v>37.1</v>
      </c>
      <c r="F2532" s="340" t="s">
        <v>499</v>
      </c>
    </row>
    <row r="2533" spans="1:6" ht="15" x14ac:dyDescent="0.25">
      <c r="A2533" s="340" t="s">
        <v>4277</v>
      </c>
      <c r="B2533" s="340" t="s">
        <v>4278</v>
      </c>
      <c r="C2533" s="340" t="s">
        <v>4279</v>
      </c>
      <c r="D2533" s="340"/>
      <c r="E2533" s="340" t="e">
        <f>VLOOKUP(A2533,Arkusz1!A:C,3,FALSE)</f>
        <v>#N/A</v>
      </c>
      <c r="F2533" s="340" t="s">
        <v>499</v>
      </c>
    </row>
    <row r="2534" spans="1:6" ht="15" x14ac:dyDescent="0.25">
      <c r="A2534" s="340" t="s">
        <v>4280</v>
      </c>
      <c r="B2534" s="340" t="s">
        <v>4278</v>
      </c>
      <c r="C2534" s="340" t="s">
        <v>4281</v>
      </c>
      <c r="D2534" s="340"/>
      <c r="E2534" s="340" t="e">
        <f>VLOOKUP(A2534,Arkusz1!A:C,3,FALSE)</f>
        <v>#N/A</v>
      </c>
      <c r="F2534" s="340" t="s">
        <v>499</v>
      </c>
    </row>
    <row r="2535" spans="1:6" ht="15" x14ac:dyDescent="0.25">
      <c r="A2535" s="340" t="s">
        <v>4282</v>
      </c>
      <c r="B2535" s="340" t="s">
        <v>4283</v>
      </c>
      <c r="C2535" s="340" t="s">
        <v>4283</v>
      </c>
      <c r="D2535" s="340"/>
      <c r="E2535" s="340" t="e">
        <f>VLOOKUP(A2535,Arkusz1!A:C,3,FALSE)</f>
        <v>#N/A</v>
      </c>
      <c r="F2535" s="340" t="s">
        <v>499</v>
      </c>
    </row>
    <row r="2536" spans="1:6" ht="15" x14ac:dyDescent="0.25">
      <c r="A2536" s="340" t="s">
        <v>4284</v>
      </c>
      <c r="B2536" s="340" t="s">
        <v>4285</v>
      </c>
      <c r="C2536" s="340" t="s">
        <v>4285</v>
      </c>
      <c r="D2536" s="340"/>
      <c r="E2536" s="340" t="e">
        <f>VLOOKUP(A2536,Arkusz1!A:C,3,FALSE)</f>
        <v>#N/A</v>
      </c>
      <c r="F2536" s="340" t="s">
        <v>499</v>
      </c>
    </row>
    <row r="2537" spans="1:6" ht="15" x14ac:dyDescent="0.25">
      <c r="A2537" s="340" t="s">
        <v>4286</v>
      </c>
      <c r="B2537" s="340" t="s">
        <v>4287</v>
      </c>
      <c r="C2537" s="340" t="s">
        <v>4287</v>
      </c>
      <c r="D2537" s="340"/>
      <c r="E2537" s="340" t="e">
        <f>VLOOKUP(A2537,Arkusz1!A:C,3,FALSE)</f>
        <v>#N/A</v>
      </c>
      <c r="F2537" s="340" t="s">
        <v>499</v>
      </c>
    </row>
    <row r="2538" spans="1:6" ht="15" x14ac:dyDescent="0.25">
      <c r="A2538" s="340" t="s">
        <v>4288</v>
      </c>
      <c r="B2538" s="340" t="s">
        <v>4289</v>
      </c>
      <c r="C2538" s="340" t="s">
        <v>4289</v>
      </c>
      <c r="D2538" s="340"/>
      <c r="E2538" s="340" t="e">
        <f>VLOOKUP(A2538,Arkusz1!A:C,3,FALSE)</f>
        <v>#N/A</v>
      </c>
      <c r="F2538" s="340" t="s">
        <v>499</v>
      </c>
    </row>
    <row r="2539" spans="1:6" ht="15" x14ac:dyDescent="0.25">
      <c r="A2539" s="340" t="s">
        <v>4290</v>
      </c>
      <c r="B2539" s="340" t="s">
        <v>4291</v>
      </c>
      <c r="C2539" s="340" t="s">
        <v>4291</v>
      </c>
      <c r="D2539" s="340"/>
      <c r="E2539" s="340" t="e">
        <f>VLOOKUP(A2539,Arkusz1!A:C,3,FALSE)</f>
        <v>#N/A</v>
      </c>
      <c r="F2539" s="340" t="s">
        <v>499</v>
      </c>
    </row>
    <row r="2540" spans="1:6" ht="15" x14ac:dyDescent="0.25">
      <c r="A2540" s="340" t="s">
        <v>6257</v>
      </c>
      <c r="B2540" s="340" t="s">
        <v>6258</v>
      </c>
      <c r="C2540" s="340" t="s">
        <v>9773</v>
      </c>
      <c r="D2540" s="340"/>
      <c r="E2540" s="340">
        <f>VLOOKUP(A2540,Arkusz1!A:C,3,FALSE)</f>
        <v>9</v>
      </c>
      <c r="F2540" s="340" t="s">
        <v>499</v>
      </c>
    </row>
    <row r="2541" spans="1:6" ht="15" x14ac:dyDescent="0.25">
      <c r="A2541" s="340" t="s">
        <v>4292</v>
      </c>
      <c r="B2541" s="340" t="s">
        <v>4293</v>
      </c>
      <c r="C2541" s="340" t="s">
        <v>4294</v>
      </c>
      <c r="D2541" s="340"/>
      <c r="E2541" s="340" t="e">
        <f>VLOOKUP(A2541,Arkusz1!A:C,3,FALSE)</f>
        <v>#N/A</v>
      </c>
      <c r="F2541" s="340" t="s">
        <v>499</v>
      </c>
    </row>
    <row r="2542" spans="1:6" ht="15" x14ac:dyDescent="0.25">
      <c r="A2542" s="340" t="s">
        <v>4295</v>
      </c>
      <c r="B2542" s="340" t="s">
        <v>4296</v>
      </c>
      <c r="C2542" s="340" t="s">
        <v>4297</v>
      </c>
      <c r="D2542" s="340"/>
      <c r="E2542" s="340" t="e">
        <f>VLOOKUP(A2542,Arkusz1!A:C,3,FALSE)</f>
        <v>#N/A</v>
      </c>
      <c r="F2542" s="340" t="s">
        <v>499</v>
      </c>
    </row>
    <row r="2543" spans="1:6" ht="15" x14ac:dyDescent="0.25">
      <c r="A2543" s="340" t="s">
        <v>4298</v>
      </c>
      <c r="B2543" s="340" t="s">
        <v>4299</v>
      </c>
      <c r="C2543" s="340" t="s">
        <v>4300</v>
      </c>
      <c r="D2543" s="340"/>
      <c r="E2543" s="340" t="e">
        <f>VLOOKUP(A2543,Arkusz1!A:C,3,FALSE)</f>
        <v>#N/A</v>
      </c>
      <c r="F2543" s="340" t="s">
        <v>499</v>
      </c>
    </row>
    <row r="2544" spans="1:6" ht="15" x14ac:dyDescent="0.25">
      <c r="A2544" s="340" t="s">
        <v>4301</v>
      </c>
      <c r="B2544" s="340" t="s">
        <v>4302</v>
      </c>
      <c r="C2544" s="340" t="s">
        <v>4303</v>
      </c>
      <c r="D2544" s="340"/>
      <c r="E2544" s="340" t="e">
        <f>VLOOKUP(A2544,Arkusz1!A:C,3,FALSE)</f>
        <v>#N/A</v>
      </c>
      <c r="F2544" s="340" t="s">
        <v>499</v>
      </c>
    </row>
    <row r="2545" spans="1:6" ht="15" x14ac:dyDescent="0.25">
      <c r="A2545" s="340" t="s">
        <v>4304</v>
      </c>
      <c r="B2545" s="340" t="s">
        <v>4305</v>
      </c>
      <c r="C2545" s="340" t="s">
        <v>4306</v>
      </c>
      <c r="D2545" s="340"/>
      <c r="E2545" s="340" t="e">
        <f>VLOOKUP(A2545,Arkusz1!A:C,3,FALSE)</f>
        <v>#N/A</v>
      </c>
      <c r="F2545" s="340" t="s">
        <v>499</v>
      </c>
    </row>
    <row r="2546" spans="1:6" ht="15" x14ac:dyDescent="0.25">
      <c r="A2546" s="340" t="s">
        <v>4307</v>
      </c>
      <c r="B2546" s="340" t="s">
        <v>4308</v>
      </c>
      <c r="C2546" s="340" t="s">
        <v>4308</v>
      </c>
      <c r="D2546" s="340"/>
      <c r="E2546" s="340" t="e">
        <f>VLOOKUP(A2546,Arkusz1!A:C,3,FALSE)</f>
        <v>#N/A</v>
      </c>
      <c r="F2546" s="340" t="s">
        <v>499</v>
      </c>
    </row>
    <row r="2547" spans="1:6" ht="15" x14ac:dyDescent="0.25">
      <c r="A2547" s="340" t="s">
        <v>4309</v>
      </c>
      <c r="B2547" s="340" t="s">
        <v>4310</v>
      </c>
      <c r="C2547" s="340" t="s">
        <v>4310</v>
      </c>
      <c r="D2547" s="340"/>
      <c r="E2547" s="340" t="e">
        <f>VLOOKUP(A2547,Arkusz1!A:C,3,FALSE)</f>
        <v>#N/A</v>
      </c>
      <c r="F2547" s="340" t="s">
        <v>499</v>
      </c>
    </row>
    <row r="2548" spans="1:6" ht="15" x14ac:dyDescent="0.25">
      <c r="A2548" s="340" t="s">
        <v>1251</v>
      </c>
      <c r="B2548" s="340" t="s">
        <v>7435</v>
      </c>
      <c r="C2548" s="340" t="s">
        <v>7435</v>
      </c>
      <c r="D2548" s="340"/>
      <c r="E2548" s="340" t="e">
        <f>VLOOKUP(A2548,Arkusz1!A:C,3,FALSE)</f>
        <v>#N/A</v>
      </c>
      <c r="F2548" s="340" t="s">
        <v>499</v>
      </c>
    </row>
    <row r="2549" spans="1:6" ht="15" x14ac:dyDescent="0.25">
      <c r="A2549" s="340" t="s">
        <v>4311</v>
      </c>
      <c r="B2549" s="340" t="s">
        <v>4312</v>
      </c>
      <c r="C2549" s="340" t="s">
        <v>4312</v>
      </c>
      <c r="D2549" s="340"/>
      <c r="E2549" s="340" t="e">
        <f>VLOOKUP(A2549,Arkusz1!A:C,3,FALSE)</f>
        <v>#N/A</v>
      </c>
      <c r="F2549" s="340" t="s">
        <v>499</v>
      </c>
    </row>
    <row r="2550" spans="1:6" ht="15" x14ac:dyDescent="0.25">
      <c r="A2550" s="340" t="s">
        <v>4313</v>
      </c>
      <c r="B2550" s="340" t="s">
        <v>4314</v>
      </c>
      <c r="C2550" s="340" t="s">
        <v>4314</v>
      </c>
      <c r="D2550" s="340"/>
      <c r="E2550" s="340" t="e">
        <f>VLOOKUP(A2550,Arkusz1!A:C,3,FALSE)</f>
        <v>#N/A</v>
      </c>
      <c r="F2550" s="340" t="s">
        <v>499</v>
      </c>
    </row>
    <row r="2551" spans="1:6" ht="15" x14ac:dyDescent="0.25">
      <c r="A2551" s="340" t="s">
        <v>4315</v>
      </c>
      <c r="B2551" s="340" t="s">
        <v>7434</v>
      </c>
      <c r="C2551" s="340" t="s">
        <v>7434</v>
      </c>
      <c r="D2551" s="340"/>
      <c r="E2551" s="340" t="e">
        <f>VLOOKUP(A2551,Arkusz1!A:C,3,FALSE)</f>
        <v>#N/A</v>
      </c>
      <c r="F2551" s="340" t="s">
        <v>499</v>
      </c>
    </row>
    <row r="2552" spans="1:6" ht="15" x14ac:dyDescent="0.25">
      <c r="A2552" s="340" t="s">
        <v>4316</v>
      </c>
      <c r="B2552" s="340" t="s">
        <v>4317</v>
      </c>
      <c r="C2552" s="340" t="s">
        <v>4317</v>
      </c>
      <c r="D2552" s="340"/>
      <c r="E2552" s="340" t="e">
        <f>VLOOKUP(A2552,Arkusz1!A:C,3,FALSE)</f>
        <v>#N/A</v>
      </c>
      <c r="F2552" s="340" t="s">
        <v>499</v>
      </c>
    </row>
    <row r="2553" spans="1:6" ht="15" x14ac:dyDescent="0.25">
      <c r="A2553" s="340" t="s">
        <v>4318</v>
      </c>
      <c r="B2553" s="340" t="s">
        <v>4319</v>
      </c>
      <c r="C2553" s="340" t="s">
        <v>4319</v>
      </c>
      <c r="D2553" s="340"/>
      <c r="E2553" s="340" t="e">
        <f>VLOOKUP(A2553,Arkusz1!A:C,3,FALSE)</f>
        <v>#N/A</v>
      </c>
      <c r="F2553" s="340" t="s">
        <v>499</v>
      </c>
    </row>
    <row r="2554" spans="1:6" ht="15" x14ac:dyDescent="0.25">
      <c r="A2554" s="340" t="s">
        <v>4320</v>
      </c>
      <c r="B2554" s="340" t="s">
        <v>4321</v>
      </c>
      <c r="C2554" s="340" t="s">
        <v>4321</v>
      </c>
      <c r="D2554" s="340"/>
      <c r="E2554" s="340" t="e">
        <f>VLOOKUP(A2554,Arkusz1!A:C,3,FALSE)</f>
        <v>#N/A</v>
      </c>
      <c r="F2554" s="340" t="s">
        <v>499</v>
      </c>
    </row>
    <row r="2555" spans="1:6" ht="15" x14ac:dyDescent="0.25">
      <c r="A2555" s="340" t="s">
        <v>1250</v>
      </c>
      <c r="B2555" s="340" t="s">
        <v>6359</v>
      </c>
      <c r="C2555" s="340" t="s">
        <v>9774</v>
      </c>
      <c r="D2555" s="340" t="s">
        <v>1511</v>
      </c>
      <c r="E2555" s="340">
        <f>VLOOKUP(A2555,Arkusz1!A:C,3,FALSE)</f>
        <v>4.53</v>
      </c>
      <c r="F2555" s="340" t="s">
        <v>499</v>
      </c>
    </row>
    <row r="2556" spans="1:6" ht="15" x14ac:dyDescent="0.25">
      <c r="A2556" s="340" t="s">
        <v>1779</v>
      </c>
      <c r="B2556" s="340" t="s">
        <v>4322</v>
      </c>
      <c r="C2556" s="340" t="s">
        <v>9775</v>
      </c>
      <c r="D2556" s="340" t="s">
        <v>1511</v>
      </c>
      <c r="E2556" s="340">
        <f>VLOOKUP(A2556,Arkusz1!A:C,3,FALSE)</f>
        <v>7.5</v>
      </c>
      <c r="F2556" s="340" t="s">
        <v>499</v>
      </c>
    </row>
    <row r="2557" spans="1:6" ht="15" x14ac:dyDescent="0.25">
      <c r="A2557" s="340" t="s">
        <v>4323</v>
      </c>
      <c r="B2557" s="340" t="s">
        <v>4324</v>
      </c>
      <c r="C2557" s="340" t="s">
        <v>9776</v>
      </c>
      <c r="D2557" s="340"/>
      <c r="E2557" s="340">
        <f>VLOOKUP(A2557,Arkusz1!A:C,3,FALSE)</f>
        <v>90</v>
      </c>
      <c r="F2557" s="340" t="s">
        <v>499</v>
      </c>
    </row>
    <row r="2558" spans="1:6" ht="15" x14ac:dyDescent="0.25">
      <c r="A2558" s="340" t="s">
        <v>1252</v>
      </c>
      <c r="B2558" s="340" t="s">
        <v>1253</v>
      </c>
      <c r="C2558" s="340" t="s">
        <v>9777</v>
      </c>
      <c r="D2558" s="340"/>
      <c r="E2558" s="340">
        <f>VLOOKUP(A2558,Arkusz1!A:C,3,FALSE)</f>
        <v>7.5</v>
      </c>
      <c r="F2558" s="340" t="s">
        <v>499</v>
      </c>
    </row>
    <row r="2559" spans="1:6" ht="15" x14ac:dyDescent="0.25">
      <c r="A2559" s="340" t="s">
        <v>1254</v>
      </c>
      <c r="B2559" s="340" t="s">
        <v>1255</v>
      </c>
      <c r="C2559" s="340" t="s">
        <v>9778</v>
      </c>
      <c r="D2559" s="340" t="s">
        <v>1511</v>
      </c>
      <c r="E2559" s="340">
        <f>VLOOKUP(A2559,Arkusz1!A:C,3,FALSE)</f>
        <v>7.29</v>
      </c>
      <c r="F2559" s="340" t="s">
        <v>499</v>
      </c>
    </row>
    <row r="2560" spans="1:6" ht="15" x14ac:dyDescent="0.25">
      <c r="A2560" s="340" t="s">
        <v>1256</v>
      </c>
      <c r="B2560" s="340" t="s">
        <v>1257</v>
      </c>
      <c r="C2560" s="340" t="s">
        <v>9779</v>
      </c>
      <c r="D2560" s="340" t="s">
        <v>1511</v>
      </c>
      <c r="E2560" s="340">
        <f>VLOOKUP(A2560,Arkusz1!A:C,3,FALSE)</f>
        <v>4.32</v>
      </c>
      <c r="F2560" s="340" t="s">
        <v>499</v>
      </c>
    </row>
    <row r="2561" spans="1:6" ht="15" x14ac:dyDescent="0.25">
      <c r="A2561" s="340" t="s">
        <v>1258</v>
      </c>
      <c r="B2561" s="340" t="s">
        <v>1259</v>
      </c>
      <c r="C2561" s="340" t="s">
        <v>9780</v>
      </c>
      <c r="D2561" s="340" t="s">
        <v>1511</v>
      </c>
      <c r="E2561" s="340">
        <f>VLOOKUP(A2561,Arkusz1!A:C,3,FALSE)</f>
        <v>4.5</v>
      </c>
      <c r="F2561" s="340" t="s">
        <v>499</v>
      </c>
    </row>
    <row r="2562" spans="1:6" ht="15" x14ac:dyDescent="0.25">
      <c r="A2562" s="340" t="s">
        <v>5869</v>
      </c>
      <c r="B2562" s="340" t="s">
        <v>5870</v>
      </c>
      <c r="C2562" s="340" t="s">
        <v>9781</v>
      </c>
      <c r="D2562" s="340"/>
      <c r="E2562" s="340">
        <f>VLOOKUP(A2562,Arkusz1!A:C,3,FALSE)</f>
        <v>30</v>
      </c>
      <c r="F2562" s="340" t="s">
        <v>499</v>
      </c>
    </row>
    <row r="2563" spans="1:6" ht="15" x14ac:dyDescent="0.25">
      <c r="A2563" s="340" t="s">
        <v>1260</v>
      </c>
      <c r="B2563" s="340" t="s">
        <v>1261</v>
      </c>
      <c r="C2563" s="340" t="s">
        <v>9782</v>
      </c>
      <c r="D2563" s="340" t="s">
        <v>1511</v>
      </c>
      <c r="E2563" s="340">
        <f>VLOOKUP(A2563,Arkusz1!A:C,3,FALSE)</f>
        <v>4.92</v>
      </c>
      <c r="F2563" s="340" t="s">
        <v>499</v>
      </c>
    </row>
    <row r="2564" spans="1:6" ht="15" x14ac:dyDescent="0.25">
      <c r="A2564" s="340" t="s">
        <v>4325</v>
      </c>
      <c r="B2564" s="340" t="s">
        <v>4326</v>
      </c>
      <c r="C2564" s="340" t="s">
        <v>9783</v>
      </c>
      <c r="D2564" s="340"/>
      <c r="E2564" s="340">
        <f>VLOOKUP(A2564,Arkusz1!A:C,3,FALSE)</f>
        <v>10.5</v>
      </c>
      <c r="F2564" s="340" t="s">
        <v>499</v>
      </c>
    </row>
    <row r="2565" spans="1:6" ht="15" x14ac:dyDescent="0.25">
      <c r="A2565" s="340" t="s">
        <v>1262</v>
      </c>
      <c r="B2565" s="340" t="s">
        <v>1263</v>
      </c>
      <c r="C2565" s="340" t="s">
        <v>9783</v>
      </c>
      <c r="D2565" s="340" t="s">
        <v>1511</v>
      </c>
      <c r="E2565" s="340">
        <f>VLOOKUP(A2565,Arkusz1!A:C,3,FALSE)</f>
        <v>9</v>
      </c>
      <c r="F2565" s="340" t="s">
        <v>499</v>
      </c>
    </row>
    <row r="2566" spans="1:6" ht="15" x14ac:dyDescent="0.25">
      <c r="A2566" s="340" t="s">
        <v>1264</v>
      </c>
      <c r="B2566" s="340" t="s">
        <v>1265</v>
      </c>
      <c r="C2566" s="340" t="s">
        <v>9784</v>
      </c>
      <c r="D2566" s="340" t="s">
        <v>1511</v>
      </c>
      <c r="E2566" s="340">
        <f>VLOOKUP(A2566,Arkusz1!A:C,3,FALSE)</f>
        <v>11.7</v>
      </c>
      <c r="F2566" s="340" t="s">
        <v>499</v>
      </c>
    </row>
    <row r="2567" spans="1:6" ht="15" x14ac:dyDescent="0.25">
      <c r="A2567" s="340" t="s">
        <v>1266</v>
      </c>
      <c r="B2567" s="340" t="s">
        <v>1267</v>
      </c>
      <c r="C2567" s="340" t="s">
        <v>9785</v>
      </c>
      <c r="D2567" s="340" t="s">
        <v>1511</v>
      </c>
      <c r="E2567" s="340">
        <f>VLOOKUP(A2567,Arkusz1!A:C,3,FALSE)</f>
        <v>11.7</v>
      </c>
      <c r="F2567" s="340" t="s">
        <v>499</v>
      </c>
    </row>
    <row r="2568" spans="1:6" ht="15" x14ac:dyDescent="0.25">
      <c r="A2568" s="340" t="s">
        <v>4327</v>
      </c>
      <c r="B2568" s="340" t="s">
        <v>1267</v>
      </c>
      <c r="C2568" s="340" t="s">
        <v>9786</v>
      </c>
      <c r="D2568" s="340"/>
      <c r="E2568" s="340">
        <f>VLOOKUP(A2568,Arkusz1!A:C,3,FALSE)</f>
        <v>180</v>
      </c>
      <c r="F2568" s="340" t="s">
        <v>499</v>
      </c>
    </row>
    <row r="2569" spans="1:6" ht="15" x14ac:dyDescent="0.25">
      <c r="A2569" s="340" t="s">
        <v>4328</v>
      </c>
      <c r="B2569" s="340" t="s">
        <v>4329</v>
      </c>
      <c r="C2569" s="340" t="s">
        <v>4330</v>
      </c>
      <c r="D2569" s="340"/>
      <c r="E2569" s="340" t="e">
        <f>VLOOKUP(A2569,Arkusz1!A:C,3,FALSE)</f>
        <v>#N/A</v>
      </c>
      <c r="F2569" s="340" t="s">
        <v>499</v>
      </c>
    </row>
    <row r="2570" spans="1:6" ht="15" x14ac:dyDescent="0.25">
      <c r="A2570" s="340" t="s">
        <v>7433</v>
      </c>
      <c r="B2570" s="340" t="s">
        <v>1268</v>
      </c>
      <c r="C2570" s="340" t="s">
        <v>1269</v>
      </c>
      <c r="D2570" s="340"/>
      <c r="E2570" s="340" t="e">
        <f>VLOOKUP(A2570,Arkusz1!A:C,3,FALSE)</f>
        <v>#N/A</v>
      </c>
      <c r="F2570" s="340" t="s">
        <v>499</v>
      </c>
    </row>
    <row r="2571" spans="1:6" ht="15" x14ac:dyDescent="0.25">
      <c r="A2571" s="340" t="s">
        <v>4331</v>
      </c>
      <c r="B2571" s="340" t="s">
        <v>4332</v>
      </c>
      <c r="C2571" s="340" t="s">
        <v>4333</v>
      </c>
      <c r="D2571" s="340"/>
      <c r="E2571" s="340" t="e">
        <f>VLOOKUP(A2571,Arkusz1!A:C,3,FALSE)</f>
        <v>#N/A</v>
      </c>
      <c r="F2571" s="340" t="s">
        <v>499</v>
      </c>
    </row>
    <row r="2572" spans="1:6" ht="15" x14ac:dyDescent="0.25">
      <c r="A2572" s="340" t="s">
        <v>4334</v>
      </c>
      <c r="B2572" s="340" t="s">
        <v>4335</v>
      </c>
      <c r="C2572" s="340" t="s">
        <v>4335</v>
      </c>
      <c r="D2572" s="340"/>
      <c r="E2572" s="340" t="e">
        <f>VLOOKUP(A2572,Arkusz1!A:C,3,FALSE)</f>
        <v>#N/A</v>
      </c>
      <c r="F2572" s="340" t="s">
        <v>499</v>
      </c>
    </row>
    <row r="2573" spans="1:6" ht="15" x14ac:dyDescent="0.25">
      <c r="A2573" s="340" t="s">
        <v>1270</v>
      </c>
      <c r="B2573" s="340" t="s">
        <v>1271</v>
      </c>
      <c r="C2573" s="340" t="s">
        <v>1272</v>
      </c>
      <c r="D2573" s="340"/>
      <c r="E2573" s="340" t="e">
        <f>VLOOKUP(A2573,Arkusz1!A:C,3,FALSE)</f>
        <v>#N/A</v>
      </c>
      <c r="F2573" s="340" t="s">
        <v>499</v>
      </c>
    </row>
    <row r="2574" spans="1:6" ht="15" x14ac:dyDescent="0.25">
      <c r="A2574" s="340" t="s">
        <v>1273</v>
      </c>
      <c r="B2574" s="340" t="s">
        <v>1274</v>
      </c>
      <c r="C2574" s="340" t="s">
        <v>1275</v>
      </c>
      <c r="D2574" s="340"/>
      <c r="E2574" s="340" t="e">
        <f>VLOOKUP(A2574,Arkusz1!A:C,3,FALSE)</f>
        <v>#N/A</v>
      </c>
      <c r="F2574" s="340" t="s">
        <v>499</v>
      </c>
    </row>
    <row r="2575" spans="1:6" ht="15" x14ac:dyDescent="0.25">
      <c r="A2575" s="340" t="s">
        <v>4336</v>
      </c>
      <c r="B2575" s="340" t="s">
        <v>4337</v>
      </c>
      <c r="C2575" s="340" t="s">
        <v>4338</v>
      </c>
      <c r="D2575" s="340"/>
      <c r="E2575" s="340" t="e">
        <f>VLOOKUP(A2575,Arkusz1!A:C,3,FALSE)</f>
        <v>#N/A</v>
      </c>
      <c r="F2575" s="340" t="s">
        <v>499</v>
      </c>
    </row>
    <row r="2576" spans="1:6" ht="15" x14ac:dyDescent="0.25">
      <c r="A2576" s="340" t="s">
        <v>7432</v>
      </c>
      <c r="B2576" s="340" t="s">
        <v>1276</v>
      </c>
      <c r="C2576" s="340" t="s">
        <v>1277</v>
      </c>
      <c r="D2576" s="340"/>
      <c r="E2576" s="340" t="e">
        <f>VLOOKUP(A2576,Arkusz1!A:C,3,FALSE)</f>
        <v>#N/A</v>
      </c>
      <c r="F2576" s="340" t="s">
        <v>499</v>
      </c>
    </row>
    <row r="2577" spans="1:6" ht="15" x14ac:dyDescent="0.25">
      <c r="A2577" s="340" t="s">
        <v>4339</v>
      </c>
      <c r="B2577" s="340" t="s">
        <v>4340</v>
      </c>
      <c r="C2577" s="340" t="s">
        <v>4341</v>
      </c>
      <c r="D2577" s="340"/>
      <c r="E2577" s="340" t="e">
        <f>VLOOKUP(A2577,Arkusz1!A:C,3,FALSE)</f>
        <v>#N/A</v>
      </c>
      <c r="F2577" s="340" t="s">
        <v>499</v>
      </c>
    </row>
    <row r="2578" spans="1:6" ht="15" x14ac:dyDescent="0.25">
      <c r="A2578" s="340" t="s">
        <v>4342</v>
      </c>
      <c r="B2578" s="340" t="s">
        <v>4343</v>
      </c>
      <c r="C2578" s="340" t="s">
        <v>4344</v>
      </c>
      <c r="D2578" s="340"/>
      <c r="E2578" s="340" t="e">
        <f>VLOOKUP(A2578,Arkusz1!A:C,3,FALSE)</f>
        <v>#N/A</v>
      </c>
      <c r="F2578" s="340" t="s">
        <v>499</v>
      </c>
    </row>
    <row r="2579" spans="1:6" ht="15" x14ac:dyDescent="0.25">
      <c r="A2579" s="340" t="s">
        <v>4345</v>
      </c>
      <c r="B2579" s="340" t="s">
        <v>4346</v>
      </c>
      <c r="C2579" s="340" t="s">
        <v>4346</v>
      </c>
      <c r="D2579" s="340"/>
      <c r="E2579" s="340" t="e">
        <f>VLOOKUP(A2579,Arkusz1!A:C,3,FALSE)</f>
        <v>#N/A</v>
      </c>
      <c r="F2579" s="340" t="s">
        <v>499</v>
      </c>
    </row>
    <row r="2580" spans="1:6" ht="15" x14ac:dyDescent="0.25">
      <c r="A2580" s="340" t="s">
        <v>4347</v>
      </c>
      <c r="B2580" s="340" t="s">
        <v>4348</v>
      </c>
      <c r="C2580" s="340" t="s">
        <v>4349</v>
      </c>
      <c r="D2580" s="340"/>
      <c r="E2580" s="340" t="e">
        <f>VLOOKUP(A2580,Arkusz1!A:C,3,FALSE)</f>
        <v>#N/A</v>
      </c>
      <c r="F2580" s="340" t="s">
        <v>499</v>
      </c>
    </row>
    <row r="2581" spans="1:6" ht="15" x14ac:dyDescent="0.25">
      <c r="A2581" s="340" t="s">
        <v>4350</v>
      </c>
      <c r="B2581" s="340" t="s">
        <v>4351</v>
      </c>
      <c r="C2581" s="340" t="s">
        <v>4351</v>
      </c>
      <c r="D2581" s="340"/>
      <c r="E2581" s="340" t="e">
        <f>VLOOKUP(A2581,Arkusz1!A:C,3,FALSE)</f>
        <v>#N/A</v>
      </c>
      <c r="F2581" s="340" t="s">
        <v>499</v>
      </c>
    </row>
    <row r="2582" spans="1:6" ht="15" x14ac:dyDescent="0.25">
      <c r="A2582" s="340" t="s">
        <v>4352</v>
      </c>
      <c r="B2582" s="340" t="s">
        <v>4353</v>
      </c>
      <c r="C2582" s="340" t="s">
        <v>4354</v>
      </c>
      <c r="D2582" s="340"/>
      <c r="E2582" s="340" t="e">
        <f>VLOOKUP(A2582,Arkusz1!A:C,3,FALSE)</f>
        <v>#N/A</v>
      </c>
      <c r="F2582" s="340" t="s">
        <v>499</v>
      </c>
    </row>
    <row r="2583" spans="1:6" ht="15" x14ac:dyDescent="0.25">
      <c r="A2583" s="340" t="s">
        <v>1278</v>
      </c>
      <c r="B2583" s="340" t="s">
        <v>1279</v>
      </c>
      <c r="C2583" s="340" t="s">
        <v>1279</v>
      </c>
      <c r="D2583" s="340"/>
      <c r="E2583" s="340" t="e">
        <f>VLOOKUP(A2583,Arkusz1!A:C,3,FALSE)</f>
        <v>#N/A</v>
      </c>
      <c r="F2583" s="340" t="s">
        <v>499</v>
      </c>
    </row>
    <row r="2584" spans="1:6" ht="15" x14ac:dyDescent="0.25">
      <c r="A2584" s="340" t="s">
        <v>4355</v>
      </c>
      <c r="B2584" s="340" t="s">
        <v>4356</v>
      </c>
      <c r="C2584" s="340" t="s">
        <v>4356</v>
      </c>
      <c r="D2584" s="340"/>
      <c r="E2584" s="340" t="e">
        <f>VLOOKUP(A2584,Arkusz1!A:C,3,FALSE)</f>
        <v>#N/A</v>
      </c>
      <c r="F2584" s="340" t="s">
        <v>499</v>
      </c>
    </row>
    <row r="2585" spans="1:6" ht="15" x14ac:dyDescent="0.25">
      <c r="A2585" s="340" t="s">
        <v>4357</v>
      </c>
      <c r="B2585" s="340" t="s">
        <v>4358</v>
      </c>
      <c r="C2585" s="340" t="s">
        <v>4358</v>
      </c>
      <c r="D2585" s="340"/>
      <c r="E2585" s="340" t="e">
        <f>VLOOKUP(A2585,Arkusz1!A:C,3,FALSE)</f>
        <v>#N/A</v>
      </c>
      <c r="F2585" s="340" t="s">
        <v>499</v>
      </c>
    </row>
    <row r="2586" spans="1:6" ht="15" x14ac:dyDescent="0.25">
      <c r="A2586" s="340" t="s">
        <v>4359</v>
      </c>
      <c r="B2586" s="340" t="s">
        <v>4360</v>
      </c>
      <c r="C2586" s="340" t="s">
        <v>4360</v>
      </c>
      <c r="D2586" s="340"/>
      <c r="E2586" s="340" t="e">
        <f>VLOOKUP(A2586,Arkusz1!A:C,3,FALSE)</f>
        <v>#N/A</v>
      </c>
      <c r="F2586" s="340" t="s">
        <v>499</v>
      </c>
    </row>
    <row r="2587" spans="1:6" ht="15" x14ac:dyDescent="0.25">
      <c r="A2587" s="340" t="s">
        <v>4361</v>
      </c>
      <c r="B2587" s="340" t="s">
        <v>4362</v>
      </c>
      <c r="C2587" s="340" t="s">
        <v>4362</v>
      </c>
      <c r="D2587" s="340"/>
      <c r="E2587" s="340" t="e">
        <f>VLOOKUP(A2587,Arkusz1!A:C,3,FALSE)</f>
        <v>#N/A</v>
      </c>
      <c r="F2587" s="340" t="s">
        <v>499</v>
      </c>
    </row>
    <row r="2588" spans="1:6" ht="15" x14ac:dyDescent="0.25">
      <c r="A2588" s="340" t="s">
        <v>1280</v>
      </c>
      <c r="B2588" s="340" t="s">
        <v>1281</v>
      </c>
      <c r="C2588" s="340" t="s">
        <v>9787</v>
      </c>
      <c r="D2588" s="340"/>
      <c r="E2588" s="340">
        <f>VLOOKUP(A2588,Arkusz1!A:C,3,FALSE)</f>
        <v>8.5500000000000007</v>
      </c>
      <c r="F2588" s="340" t="s">
        <v>499</v>
      </c>
    </row>
    <row r="2589" spans="1:6" ht="15" x14ac:dyDescent="0.25">
      <c r="A2589" s="340" t="s">
        <v>1282</v>
      </c>
      <c r="B2589" s="340" t="s">
        <v>1283</v>
      </c>
      <c r="C2589" s="340" t="s">
        <v>9788</v>
      </c>
      <c r="D2589" s="340" t="s">
        <v>1511</v>
      </c>
      <c r="E2589" s="340">
        <f>VLOOKUP(A2589,Arkusz1!A:C,3,FALSE)</f>
        <v>7.5</v>
      </c>
      <c r="F2589" s="340" t="s">
        <v>499</v>
      </c>
    </row>
    <row r="2590" spans="1:6" ht="15" x14ac:dyDescent="0.25">
      <c r="A2590" s="340" t="s">
        <v>1284</v>
      </c>
      <c r="B2590" s="340" t="s">
        <v>1285</v>
      </c>
      <c r="C2590" s="340" t="s">
        <v>9789</v>
      </c>
      <c r="D2590" s="340" t="s">
        <v>1511</v>
      </c>
      <c r="E2590" s="340">
        <f>VLOOKUP(A2590,Arkusz1!A:C,3,FALSE)</f>
        <v>7.5</v>
      </c>
      <c r="F2590" s="340" t="s">
        <v>499</v>
      </c>
    </row>
    <row r="2591" spans="1:6" ht="15" x14ac:dyDescent="0.25">
      <c r="A2591" s="340" t="s">
        <v>1286</v>
      </c>
      <c r="B2591" s="340" t="s">
        <v>1287</v>
      </c>
      <c r="C2591" s="340" t="s">
        <v>9790</v>
      </c>
      <c r="D2591" s="340" t="s">
        <v>1511</v>
      </c>
      <c r="E2591" s="340">
        <f>VLOOKUP(A2591,Arkusz1!A:C,3,FALSE)</f>
        <v>7.32</v>
      </c>
      <c r="F2591" s="340" t="s">
        <v>499</v>
      </c>
    </row>
    <row r="2592" spans="1:6" ht="15" x14ac:dyDescent="0.25">
      <c r="A2592" s="340" t="s">
        <v>1288</v>
      </c>
      <c r="B2592" s="340" t="s">
        <v>1289</v>
      </c>
      <c r="C2592" s="340" t="s">
        <v>9791</v>
      </c>
      <c r="D2592" s="340" t="s">
        <v>1511</v>
      </c>
      <c r="E2592" s="340">
        <f>VLOOKUP(A2592,Arkusz1!A:C,3,FALSE)</f>
        <v>4.29</v>
      </c>
      <c r="F2592" s="340" t="s">
        <v>499</v>
      </c>
    </row>
    <row r="2593" spans="1:6" ht="15" x14ac:dyDescent="0.25">
      <c r="A2593" s="340" t="s">
        <v>1290</v>
      </c>
      <c r="B2593" s="340" t="s">
        <v>1291</v>
      </c>
      <c r="C2593" s="340" t="s">
        <v>9792</v>
      </c>
      <c r="D2593" s="340" t="s">
        <v>1511</v>
      </c>
      <c r="E2593" s="340">
        <f>VLOOKUP(A2593,Arkusz1!A:C,3,FALSE)</f>
        <v>4.8600000000000003</v>
      </c>
      <c r="F2593" s="340" t="s">
        <v>499</v>
      </c>
    </row>
    <row r="2594" spans="1:6" ht="15" x14ac:dyDescent="0.25">
      <c r="A2594" s="340" t="s">
        <v>1292</v>
      </c>
      <c r="B2594" s="340" t="s">
        <v>1293</v>
      </c>
      <c r="C2594" s="340" t="s">
        <v>9793</v>
      </c>
      <c r="D2594" s="340" t="s">
        <v>1511</v>
      </c>
      <c r="E2594" s="340">
        <f>VLOOKUP(A2594,Arkusz1!A:C,3,FALSE)</f>
        <v>6.72</v>
      </c>
      <c r="F2594" s="340" t="s">
        <v>499</v>
      </c>
    </row>
    <row r="2595" spans="1:6" ht="15" x14ac:dyDescent="0.25">
      <c r="A2595" s="340" t="s">
        <v>1294</v>
      </c>
      <c r="B2595" s="340" t="s">
        <v>1295</v>
      </c>
      <c r="C2595" s="340" t="s">
        <v>9794</v>
      </c>
      <c r="D2595" s="340" t="s">
        <v>1511</v>
      </c>
      <c r="E2595" s="340">
        <f>VLOOKUP(A2595,Arkusz1!A:C,3,FALSE)</f>
        <v>5.13</v>
      </c>
      <c r="F2595" s="340" t="s">
        <v>499</v>
      </c>
    </row>
    <row r="2596" spans="1:6" ht="15" x14ac:dyDescent="0.25">
      <c r="A2596" s="340" t="s">
        <v>1780</v>
      </c>
      <c r="B2596" s="340" t="s">
        <v>4363</v>
      </c>
      <c r="C2596" s="340" t="s">
        <v>9795</v>
      </c>
      <c r="D2596" s="340"/>
      <c r="E2596" s="340">
        <f>VLOOKUP(A2596,Arkusz1!A:C,3,FALSE)</f>
        <v>8.6999999999999993</v>
      </c>
      <c r="F2596" s="340" t="s">
        <v>499</v>
      </c>
    </row>
    <row r="2597" spans="1:6" ht="15" x14ac:dyDescent="0.25">
      <c r="A2597" s="340" t="s">
        <v>4364</v>
      </c>
      <c r="B2597" s="340" t="s">
        <v>4365</v>
      </c>
      <c r="C2597" s="340" t="s">
        <v>4366</v>
      </c>
      <c r="D2597" s="340"/>
      <c r="E2597" s="340" t="e">
        <f>VLOOKUP(A2597,Arkusz1!A:C,3,FALSE)</f>
        <v>#N/A</v>
      </c>
      <c r="F2597" s="340" t="s">
        <v>499</v>
      </c>
    </row>
    <row r="2598" spans="1:6" ht="15" x14ac:dyDescent="0.25">
      <c r="A2598" s="340" t="s">
        <v>4367</v>
      </c>
      <c r="B2598" s="340" t="s">
        <v>4368</v>
      </c>
      <c r="C2598" s="340" t="s">
        <v>4369</v>
      </c>
      <c r="D2598" s="340"/>
      <c r="E2598" s="340" t="e">
        <f>VLOOKUP(A2598,Arkusz1!A:C,3,FALSE)</f>
        <v>#N/A</v>
      </c>
      <c r="F2598" s="340" t="s">
        <v>499</v>
      </c>
    </row>
    <row r="2599" spans="1:6" ht="15" x14ac:dyDescent="0.25">
      <c r="A2599" s="340" t="s">
        <v>4370</v>
      </c>
      <c r="B2599" s="340" t="s">
        <v>4371</v>
      </c>
      <c r="C2599" s="340" t="s">
        <v>4372</v>
      </c>
      <c r="D2599" s="340"/>
      <c r="E2599" s="340" t="e">
        <f>VLOOKUP(A2599,Arkusz1!A:C,3,FALSE)</f>
        <v>#N/A</v>
      </c>
      <c r="F2599" s="340" t="s">
        <v>499</v>
      </c>
    </row>
    <row r="2600" spans="1:6" ht="15" x14ac:dyDescent="0.25">
      <c r="A2600" s="340" t="s">
        <v>4373</v>
      </c>
      <c r="B2600" s="340" t="s">
        <v>4374</v>
      </c>
      <c r="C2600" s="340" t="s">
        <v>4375</v>
      </c>
      <c r="D2600" s="340"/>
      <c r="E2600" s="340" t="e">
        <f>VLOOKUP(A2600,Arkusz1!A:C,3,FALSE)</f>
        <v>#N/A</v>
      </c>
      <c r="F2600" s="340" t="s">
        <v>499</v>
      </c>
    </row>
    <row r="2601" spans="1:6" ht="15" x14ac:dyDescent="0.25">
      <c r="A2601" s="340" t="s">
        <v>4376</v>
      </c>
      <c r="B2601" s="340" t="s">
        <v>4377</v>
      </c>
      <c r="C2601" s="340" t="s">
        <v>4378</v>
      </c>
      <c r="D2601" s="340"/>
      <c r="E2601" s="340" t="e">
        <f>VLOOKUP(A2601,Arkusz1!A:C,3,FALSE)</f>
        <v>#N/A</v>
      </c>
      <c r="F2601" s="340" t="s">
        <v>499</v>
      </c>
    </row>
    <row r="2602" spans="1:6" ht="15" x14ac:dyDescent="0.25">
      <c r="A2602" s="340" t="s">
        <v>4379</v>
      </c>
      <c r="B2602" s="340" t="s">
        <v>4380</v>
      </c>
      <c r="C2602" s="340" t="s">
        <v>4381</v>
      </c>
      <c r="D2602" s="340"/>
      <c r="E2602" s="340" t="e">
        <f>VLOOKUP(A2602,Arkusz1!A:C,3,FALSE)</f>
        <v>#N/A</v>
      </c>
      <c r="F2602" s="340" t="s">
        <v>499</v>
      </c>
    </row>
    <row r="2603" spans="1:6" ht="15" x14ac:dyDescent="0.25">
      <c r="A2603" s="340" t="s">
        <v>4382</v>
      </c>
      <c r="B2603" s="340" t="s">
        <v>4383</v>
      </c>
      <c r="C2603" s="340" t="s">
        <v>4383</v>
      </c>
      <c r="D2603" s="340"/>
      <c r="E2603" s="340" t="e">
        <f>VLOOKUP(A2603,Arkusz1!A:C,3,FALSE)</f>
        <v>#N/A</v>
      </c>
      <c r="F2603" s="340" t="s">
        <v>499</v>
      </c>
    </row>
    <row r="2604" spans="1:6" ht="15" x14ac:dyDescent="0.25">
      <c r="A2604" s="340" t="s">
        <v>4384</v>
      </c>
      <c r="B2604" s="340" t="s">
        <v>4385</v>
      </c>
      <c r="C2604" s="340" t="s">
        <v>4385</v>
      </c>
      <c r="D2604" s="340"/>
      <c r="E2604" s="340" t="e">
        <f>VLOOKUP(A2604,Arkusz1!A:C,3,FALSE)</f>
        <v>#N/A</v>
      </c>
      <c r="F2604" s="340" t="s">
        <v>499</v>
      </c>
    </row>
    <row r="2605" spans="1:6" ht="15" x14ac:dyDescent="0.25">
      <c r="A2605" s="340" t="s">
        <v>4386</v>
      </c>
      <c r="B2605" s="340" t="s">
        <v>7431</v>
      </c>
      <c r="C2605" s="340" t="s">
        <v>7431</v>
      </c>
      <c r="D2605" s="340"/>
      <c r="E2605" s="340" t="e">
        <f>VLOOKUP(A2605,Arkusz1!A:C,3,FALSE)</f>
        <v>#N/A</v>
      </c>
      <c r="F2605" s="340" t="s">
        <v>499</v>
      </c>
    </row>
    <row r="2606" spans="1:6" ht="15" x14ac:dyDescent="0.25">
      <c r="A2606" s="340" t="s">
        <v>4387</v>
      </c>
      <c r="B2606" s="340" t="s">
        <v>4388</v>
      </c>
      <c r="C2606" s="340" t="s">
        <v>4389</v>
      </c>
      <c r="D2606" s="340"/>
      <c r="E2606" s="340" t="e">
        <f>VLOOKUP(A2606,Arkusz1!A:C,3,FALSE)</f>
        <v>#N/A</v>
      </c>
      <c r="F2606" s="340" t="s">
        <v>499</v>
      </c>
    </row>
    <row r="2607" spans="1:6" ht="15" x14ac:dyDescent="0.25">
      <c r="A2607" s="340" t="s">
        <v>4390</v>
      </c>
      <c r="B2607" s="340" t="s">
        <v>4391</v>
      </c>
      <c r="C2607" s="340" t="s">
        <v>4391</v>
      </c>
      <c r="D2607" s="340"/>
      <c r="E2607" s="340" t="e">
        <f>VLOOKUP(A2607,Arkusz1!A:C,3,FALSE)</f>
        <v>#N/A</v>
      </c>
      <c r="F2607" s="340" t="s">
        <v>499</v>
      </c>
    </row>
    <row r="2608" spans="1:6" ht="15" x14ac:dyDescent="0.25">
      <c r="A2608" s="340" t="s">
        <v>1296</v>
      </c>
      <c r="B2608" s="340" t="s">
        <v>7430</v>
      </c>
      <c r="C2608" s="340" t="s">
        <v>7430</v>
      </c>
      <c r="D2608" s="340"/>
      <c r="E2608" s="340" t="e">
        <f>VLOOKUP(A2608,Arkusz1!A:C,3,FALSE)</f>
        <v>#N/A</v>
      </c>
      <c r="F2608" s="340" t="s">
        <v>499</v>
      </c>
    </row>
    <row r="2609" spans="1:6" ht="15" x14ac:dyDescent="0.25">
      <c r="A2609" s="340" t="s">
        <v>4392</v>
      </c>
      <c r="B2609" s="340" t="s">
        <v>4393</v>
      </c>
      <c r="C2609" s="340" t="s">
        <v>4393</v>
      </c>
      <c r="D2609" s="340"/>
      <c r="E2609" s="340" t="e">
        <f>VLOOKUP(A2609,Arkusz1!A:C,3,FALSE)</f>
        <v>#N/A</v>
      </c>
      <c r="F2609" s="340" t="s">
        <v>499</v>
      </c>
    </row>
    <row r="2610" spans="1:6" ht="15" x14ac:dyDescent="0.25">
      <c r="A2610" s="340" t="s">
        <v>1297</v>
      </c>
      <c r="B2610" s="340" t="s">
        <v>1298</v>
      </c>
      <c r="C2610" s="340" t="s">
        <v>1298</v>
      </c>
      <c r="D2610" s="340"/>
      <c r="E2610" s="340" t="e">
        <f>VLOOKUP(A2610,Arkusz1!A:C,3,FALSE)</f>
        <v>#N/A</v>
      </c>
      <c r="F2610" s="340" t="s">
        <v>499</v>
      </c>
    </row>
    <row r="2611" spans="1:6" ht="15" x14ac:dyDescent="0.25">
      <c r="A2611" s="340" t="s">
        <v>1299</v>
      </c>
      <c r="B2611" s="340" t="s">
        <v>1300</v>
      </c>
      <c r="C2611" s="340" t="s">
        <v>9796</v>
      </c>
      <c r="D2611" s="340" t="s">
        <v>1511</v>
      </c>
      <c r="E2611" s="340">
        <f>VLOOKUP(A2611,Arkusz1!A:C,3,FALSE)</f>
        <v>11.13</v>
      </c>
      <c r="F2611" s="340" t="s">
        <v>499</v>
      </c>
    </row>
    <row r="2612" spans="1:6" ht="15" x14ac:dyDescent="0.25">
      <c r="A2612" s="340" t="s">
        <v>7429</v>
      </c>
      <c r="B2612" s="340" t="s">
        <v>4394</v>
      </c>
      <c r="C2612" s="340" t="s">
        <v>4394</v>
      </c>
      <c r="D2612" s="340"/>
      <c r="E2612" s="340" t="e">
        <f>VLOOKUP(A2612,Arkusz1!A:C,3,FALSE)</f>
        <v>#N/A</v>
      </c>
      <c r="F2612" s="340" t="s">
        <v>22</v>
      </c>
    </row>
    <row r="2613" spans="1:6" ht="15" x14ac:dyDescent="0.25">
      <c r="A2613" s="340" t="s">
        <v>7428</v>
      </c>
      <c r="B2613" s="340" t="s">
        <v>7427</v>
      </c>
      <c r="C2613" s="340" t="s">
        <v>9797</v>
      </c>
      <c r="D2613" s="340"/>
      <c r="E2613" s="340" t="e">
        <f>VLOOKUP(A2613,Arkusz1!A:C,3,FALSE)</f>
        <v>#N/A</v>
      </c>
      <c r="F2613" s="340" t="s">
        <v>50</v>
      </c>
    </row>
    <row r="2614" spans="1:6" ht="15" x14ac:dyDescent="0.25">
      <c r="A2614" s="340" t="s">
        <v>1301</v>
      </c>
      <c r="B2614" s="340" t="s">
        <v>1302</v>
      </c>
      <c r="C2614" s="340" t="s">
        <v>9798</v>
      </c>
      <c r="D2614" s="340" t="s">
        <v>1511</v>
      </c>
      <c r="E2614" s="340">
        <f>VLOOKUP(A2614,Arkusz1!A:C,3,FALSE)</f>
        <v>48.6</v>
      </c>
      <c r="F2614" s="340" t="s">
        <v>22</v>
      </c>
    </row>
    <row r="2615" spans="1:6" ht="15" x14ac:dyDescent="0.25">
      <c r="A2615" s="340" t="s">
        <v>1303</v>
      </c>
      <c r="B2615" s="340" t="s">
        <v>1304</v>
      </c>
      <c r="C2615" s="340" t="s">
        <v>9799</v>
      </c>
      <c r="D2615" s="340" t="s">
        <v>1511</v>
      </c>
      <c r="E2615" s="340">
        <f>VLOOKUP(A2615,Arkusz1!A:C,3,FALSE)</f>
        <v>50.2</v>
      </c>
      <c r="F2615" s="340" t="s">
        <v>22</v>
      </c>
    </row>
    <row r="2616" spans="1:6" ht="15" x14ac:dyDescent="0.25">
      <c r="A2616" s="340" t="s">
        <v>1305</v>
      </c>
      <c r="B2616" s="340" t="s">
        <v>1306</v>
      </c>
      <c r="C2616" s="340" t="s">
        <v>9800</v>
      </c>
      <c r="D2616" s="340" t="s">
        <v>1511</v>
      </c>
      <c r="E2616" s="340">
        <f>VLOOKUP(A2616,Arkusz1!A:C,3,FALSE)</f>
        <v>28</v>
      </c>
      <c r="F2616" s="340" t="s">
        <v>22</v>
      </c>
    </row>
    <row r="2617" spans="1:6" ht="15" x14ac:dyDescent="0.25">
      <c r="A2617" s="340" t="s">
        <v>1307</v>
      </c>
      <c r="B2617" s="340" t="s">
        <v>1308</v>
      </c>
      <c r="C2617" s="340" t="s">
        <v>9801</v>
      </c>
      <c r="D2617" s="340" t="s">
        <v>1511</v>
      </c>
      <c r="E2617" s="340">
        <f>VLOOKUP(A2617,Arkusz1!A:C,3,FALSE)</f>
        <v>48.6</v>
      </c>
      <c r="F2617" s="340" t="s">
        <v>22</v>
      </c>
    </row>
    <row r="2618" spans="1:6" ht="15" x14ac:dyDescent="0.25">
      <c r="A2618" s="340" t="s">
        <v>1309</v>
      </c>
      <c r="B2618" s="340" t="s">
        <v>1310</v>
      </c>
      <c r="C2618" s="340" t="s">
        <v>9802</v>
      </c>
      <c r="D2618" s="340"/>
      <c r="E2618" s="340">
        <f>VLOOKUP(A2618,Arkusz1!A:C,3,FALSE)</f>
        <v>50.18</v>
      </c>
      <c r="F2618" s="340" t="s">
        <v>22</v>
      </c>
    </row>
    <row r="2619" spans="1:6" ht="15" x14ac:dyDescent="0.25">
      <c r="A2619" s="340" t="s">
        <v>1311</v>
      </c>
      <c r="B2619" s="340" t="s">
        <v>1312</v>
      </c>
      <c r="C2619" s="340" t="s">
        <v>9803</v>
      </c>
      <c r="D2619" s="340" t="s">
        <v>1511</v>
      </c>
      <c r="E2619" s="340">
        <f>VLOOKUP(A2619,Arkusz1!A:C,3,FALSE)</f>
        <v>33.619999999999997</v>
      </c>
      <c r="F2619" s="340" t="s">
        <v>22</v>
      </c>
    </row>
    <row r="2620" spans="1:6" ht="15" x14ac:dyDescent="0.25">
      <c r="A2620" s="340" t="s">
        <v>1313</v>
      </c>
      <c r="B2620" s="340" t="s">
        <v>1314</v>
      </c>
      <c r="C2620" s="340" t="s">
        <v>9804</v>
      </c>
      <c r="D2620" s="340" t="s">
        <v>1511</v>
      </c>
      <c r="E2620" s="340">
        <f>VLOOKUP(A2620,Arkusz1!A:C,3,FALSE)</f>
        <v>48.6</v>
      </c>
      <c r="F2620" s="340" t="s">
        <v>22</v>
      </c>
    </row>
    <row r="2621" spans="1:6" ht="15" x14ac:dyDescent="0.25">
      <c r="A2621" s="340" t="s">
        <v>1315</v>
      </c>
      <c r="B2621" s="340" t="s">
        <v>1316</v>
      </c>
      <c r="C2621" s="340" t="s">
        <v>9805</v>
      </c>
      <c r="D2621" s="340" t="s">
        <v>1511</v>
      </c>
      <c r="E2621" s="340">
        <f>VLOOKUP(A2621,Arkusz1!A:C,3,FALSE)</f>
        <v>29.8</v>
      </c>
      <c r="F2621" s="340" t="s">
        <v>22</v>
      </c>
    </row>
    <row r="2622" spans="1:6" ht="15" x14ac:dyDescent="0.25">
      <c r="A2622" s="340" t="s">
        <v>1317</v>
      </c>
      <c r="B2622" s="340" t="s">
        <v>1318</v>
      </c>
      <c r="C2622" s="340" t="s">
        <v>9806</v>
      </c>
      <c r="D2622" s="340" t="s">
        <v>1511</v>
      </c>
      <c r="E2622" s="340">
        <f>VLOOKUP(A2622,Arkusz1!A:C,3,FALSE)</f>
        <v>48.6</v>
      </c>
      <c r="F2622" s="340" t="s">
        <v>22</v>
      </c>
    </row>
    <row r="2623" spans="1:6" ht="15" x14ac:dyDescent="0.25">
      <c r="A2623" s="340" t="s">
        <v>1319</v>
      </c>
      <c r="B2623" s="340" t="s">
        <v>1320</v>
      </c>
      <c r="C2623" s="340" t="s">
        <v>9807</v>
      </c>
      <c r="D2623" s="340" t="s">
        <v>1511</v>
      </c>
      <c r="E2623" s="340">
        <f>VLOOKUP(A2623,Arkusz1!A:C,3,FALSE)</f>
        <v>48.6</v>
      </c>
      <c r="F2623" s="340" t="s">
        <v>22</v>
      </c>
    </row>
    <row r="2624" spans="1:6" ht="15" x14ac:dyDescent="0.25">
      <c r="A2624" s="340" t="s">
        <v>1321</v>
      </c>
      <c r="B2624" s="340" t="s">
        <v>1322</v>
      </c>
      <c r="C2624" s="340" t="s">
        <v>9808</v>
      </c>
      <c r="D2624" s="340" t="s">
        <v>1511</v>
      </c>
      <c r="E2624" s="340">
        <f>VLOOKUP(A2624,Arkusz1!A:C,3,FALSE)</f>
        <v>29.96</v>
      </c>
      <c r="F2624" s="340" t="s">
        <v>22</v>
      </c>
    </row>
    <row r="2625" spans="1:6" ht="15" x14ac:dyDescent="0.25">
      <c r="A2625" s="340" t="s">
        <v>7426</v>
      </c>
      <c r="B2625" s="340" t="s">
        <v>7425</v>
      </c>
      <c r="C2625" s="340" t="s">
        <v>9809</v>
      </c>
      <c r="D2625" s="340"/>
      <c r="E2625" s="340" t="e">
        <f>VLOOKUP(A2625,Arkusz1!A:C,3,FALSE)</f>
        <v>#N/A</v>
      </c>
      <c r="F2625" s="340" t="s">
        <v>30</v>
      </c>
    </row>
    <row r="2626" spans="1:6" ht="15" x14ac:dyDescent="0.25">
      <c r="A2626" s="340" t="s">
        <v>7424</v>
      </c>
      <c r="B2626" s="340" t="s">
        <v>7423</v>
      </c>
      <c r="C2626" s="340" t="s">
        <v>9810</v>
      </c>
      <c r="D2626" s="340"/>
      <c r="E2626" s="340" t="e">
        <f>VLOOKUP(A2626,Arkusz1!A:C,3,FALSE)</f>
        <v>#N/A</v>
      </c>
      <c r="F2626" s="340" t="s">
        <v>30</v>
      </c>
    </row>
    <row r="2627" spans="1:6" ht="15" x14ac:dyDescent="0.25">
      <c r="A2627" s="340" t="s">
        <v>7422</v>
      </c>
      <c r="B2627" s="340" t="s">
        <v>1323</v>
      </c>
      <c r="C2627" s="340" t="s">
        <v>9811</v>
      </c>
      <c r="D2627" s="340" t="s">
        <v>1511</v>
      </c>
      <c r="E2627" s="340">
        <f>VLOOKUP(A2627,Arkusz1!A:C,3,FALSE)</f>
        <v>58</v>
      </c>
      <c r="F2627" s="340" t="s">
        <v>22</v>
      </c>
    </row>
    <row r="2628" spans="1:6" ht="15" x14ac:dyDescent="0.25">
      <c r="A2628" s="340" t="s">
        <v>4395</v>
      </c>
      <c r="B2628" s="340" t="s">
        <v>4396</v>
      </c>
      <c r="C2628" s="340" t="s">
        <v>4396</v>
      </c>
      <c r="D2628" s="340"/>
      <c r="E2628" s="340">
        <f>VLOOKUP(A2628,Arkusz1!A:C,3,FALSE)</f>
        <v>0</v>
      </c>
      <c r="F2628" s="340" t="s">
        <v>462</v>
      </c>
    </row>
    <row r="2629" spans="1:6" ht="15" x14ac:dyDescent="0.25">
      <c r="A2629" s="340" t="s">
        <v>4397</v>
      </c>
      <c r="B2629" s="340" t="s">
        <v>4398</v>
      </c>
      <c r="C2629" s="340" t="s">
        <v>4398</v>
      </c>
      <c r="D2629" s="340"/>
      <c r="E2629" s="340">
        <f>VLOOKUP(A2629,Arkusz1!A:C,3,FALSE)</f>
        <v>0</v>
      </c>
      <c r="F2629" s="340" t="s">
        <v>462</v>
      </c>
    </row>
    <row r="2630" spans="1:6" ht="15" x14ac:dyDescent="0.25">
      <c r="A2630" s="340" t="s">
        <v>4399</v>
      </c>
      <c r="B2630" s="340" t="s">
        <v>7421</v>
      </c>
      <c r="C2630" s="340" t="s">
        <v>4400</v>
      </c>
      <c r="D2630" s="340"/>
      <c r="E2630" s="340">
        <f>VLOOKUP(A2630,Arkusz1!A:C,3,FALSE)</f>
        <v>0</v>
      </c>
      <c r="F2630" s="340" t="s">
        <v>462</v>
      </c>
    </row>
    <row r="2631" spans="1:6" ht="15" x14ac:dyDescent="0.25">
      <c r="A2631" s="340" t="s">
        <v>4401</v>
      </c>
      <c r="B2631" s="340" t="s">
        <v>7421</v>
      </c>
      <c r="C2631" s="340" t="s">
        <v>4402</v>
      </c>
      <c r="D2631" s="340"/>
      <c r="E2631" s="340">
        <f>VLOOKUP(A2631,Arkusz1!A:C,3,FALSE)</f>
        <v>0</v>
      </c>
      <c r="F2631" s="340" t="s">
        <v>462</v>
      </c>
    </row>
    <row r="2632" spans="1:6" ht="15" x14ac:dyDescent="0.25">
      <c r="A2632" s="340" t="s">
        <v>2195</v>
      </c>
      <c r="B2632" s="340" t="s">
        <v>4404</v>
      </c>
      <c r="C2632" s="340" t="s">
        <v>4406</v>
      </c>
      <c r="D2632" s="340"/>
      <c r="E2632" s="340">
        <f>VLOOKUP(A2632,Arkusz1!A:C,3,FALSE)</f>
        <v>0</v>
      </c>
      <c r="F2632" s="340" t="s">
        <v>462</v>
      </c>
    </row>
    <row r="2633" spans="1:6" ht="15" x14ac:dyDescent="0.25">
      <c r="A2633" s="340" t="s">
        <v>2196</v>
      </c>
      <c r="B2633" s="340" t="s">
        <v>4404</v>
      </c>
      <c r="C2633" s="340" t="s">
        <v>4405</v>
      </c>
      <c r="D2633" s="340"/>
      <c r="E2633" s="340">
        <f>VLOOKUP(A2633,Arkusz1!A:C,3,FALSE)</f>
        <v>489.9</v>
      </c>
      <c r="F2633" s="340" t="s">
        <v>462</v>
      </c>
    </row>
    <row r="2634" spans="1:6" ht="15" x14ac:dyDescent="0.25">
      <c r="A2634" s="340" t="s">
        <v>2197</v>
      </c>
      <c r="B2634" s="340" t="s">
        <v>4404</v>
      </c>
      <c r="C2634" s="340" t="s">
        <v>4407</v>
      </c>
      <c r="D2634" s="340"/>
      <c r="E2634" s="340">
        <f>VLOOKUP(A2634,Arkusz1!A:C,3,FALSE)</f>
        <v>0</v>
      </c>
      <c r="F2634" s="340" t="s">
        <v>462</v>
      </c>
    </row>
    <row r="2635" spans="1:6" ht="15" x14ac:dyDescent="0.25">
      <c r="A2635" s="340" t="s">
        <v>2198</v>
      </c>
      <c r="B2635" s="340" t="s">
        <v>4404</v>
      </c>
      <c r="C2635" s="340" t="s">
        <v>4408</v>
      </c>
      <c r="D2635" s="340"/>
      <c r="E2635" s="340">
        <f>VLOOKUP(A2635,Arkusz1!A:C,3,FALSE)</f>
        <v>0</v>
      </c>
      <c r="F2635" s="340" t="s">
        <v>462</v>
      </c>
    </row>
    <row r="2636" spans="1:6" ht="15" x14ac:dyDescent="0.25">
      <c r="A2636" s="340" t="s">
        <v>4403</v>
      </c>
      <c r="B2636" s="340" t="s">
        <v>4404</v>
      </c>
      <c r="C2636" s="340" t="s">
        <v>4405</v>
      </c>
      <c r="D2636" s="340"/>
      <c r="E2636" s="340">
        <f>VLOOKUP(A2636,Arkusz1!A:C,3,FALSE)</f>
        <v>413.08</v>
      </c>
      <c r="F2636" s="340" t="s">
        <v>462</v>
      </c>
    </row>
    <row r="2637" spans="1:6" ht="15" x14ac:dyDescent="0.25">
      <c r="A2637" s="340" t="s">
        <v>4409</v>
      </c>
      <c r="B2637" s="340" t="s">
        <v>4410</v>
      </c>
      <c r="C2637" s="340" t="s">
        <v>4410</v>
      </c>
      <c r="D2637" s="340"/>
      <c r="E2637" s="340">
        <f>VLOOKUP(A2637,Arkusz1!A:C,3,FALSE)</f>
        <v>0</v>
      </c>
      <c r="F2637" s="340" t="s">
        <v>462</v>
      </c>
    </row>
    <row r="2638" spans="1:6" ht="15" x14ac:dyDescent="0.25">
      <c r="A2638" s="340" t="s">
        <v>4411</v>
      </c>
      <c r="B2638" s="340" t="s">
        <v>4412</v>
      </c>
      <c r="C2638" s="340" t="s">
        <v>4412</v>
      </c>
      <c r="D2638" s="340"/>
      <c r="E2638" s="340">
        <f>VLOOKUP(A2638,Arkusz1!A:C,3,FALSE)</f>
        <v>88.66</v>
      </c>
      <c r="F2638" s="340" t="s">
        <v>462</v>
      </c>
    </row>
    <row r="2639" spans="1:6" ht="15" x14ac:dyDescent="0.25">
      <c r="A2639" s="340" t="s">
        <v>4413</v>
      </c>
      <c r="B2639" s="340" t="s">
        <v>4414</v>
      </c>
      <c r="C2639" s="340" t="s">
        <v>4414</v>
      </c>
      <c r="D2639" s="340"/>
      <c r="E2639" s="340">
        <f>VLOOKUP(A2639,Arkusz1!A:C,3,FALSE)</f>
        <v>0</v>
      </c>
      <c r="F2639" s="340" t="s">
        <v>462</v>
      </c>
    </row>
    <row r="2640" spans="1:6" ht="15" x14ac:dyDescent="0.25">
      <c r="A2640" s="340" t="s">
        <v>4415</v>
      </c>
      <c r="B2640" s="340" t="s">
        <v>4416</v>
      </c>
      <c r="C2640" s="340" t="s">
        <v>4416</v>
      </c>
      <c r="D2640" s="340"/>
      <c r="E2640" s="340">
        <f>VLOOKUP(A2640,Arkusz1!A:C,3,FALSE)</f>
        <v>0</v>
      </c>
      <c r="F2640" s="340" t="s">
        <v>462</v>
      </c>
    </row>
    <row r="2641" spans="1:6" ht="15" x14ac:dyDescent="0.25">
      <c r="A2641" s="340" t="s">
        <v>4417</v>
      </c>
      <c r="B2641" s="340" t="s">
        <v>4418</v>
      </c>
      <c r="C2641" s="340" t="s">
        <v>4418</v>
      </c>
      <c r="D2641" s="340"/>
      <c r="E2641" s="340">
        <f>VLOOKUP(A2641,Arkusz1!A:C,3,FALSE)</f>
        <v>0</v>
      </c>
      <c r="F2641" s="340" t="s">
        <v>462</v>
      </c>
    </row>
    <row r="2642" spans="1:6" ht="15" x14ac:dyDescent="0.25">
      <c r="A2642" s="340" t="s">
        <v>7420</v>
      </c>
      <c r="B2642" s="340" t="s">
        <v>1324</v>
      </c>
      <c r="C2642" s="340" t="s">
        <v>1325</v>
      </c>
      <c r="D2642" s="340" t="s">
        <v>1511</v>
      </c>
      <c r="E2642" s="340">
        <f>VLOOKUP(A2642,Arkusz1!A:C,3,FALSE)</f>
        <v>3.91</v>
      </c>
      <c r="F2642" s="340" t="s">
        <v>50</v>
      </c>
    </row>
    <row r="2643" spans="1:6" ht="15" x14ac:dyDescent="0.25">
      <c r="A2643" s="340" t="s">
        <v>6148</v>
      </c>
      <c r="B2643" s="340" t="s">
        <v>6149</v>
      </c>
      <c r="C2643" s="340" t="s">
        <v>6149</v>
      </c>
      <c r="D2643" s="340"/>
      <c r="E2643" s="340">
        <f>VLOOKUP(A2643,Arkusz1!A:C,3,FALSE)</f>
        <v>409.8</v>
      </c>
      <c r="F2643" s="340" t="s">
        <v>462</v>
      </c>
    </row>
    <row r="2644" spans="1:6" ht="15" x14ac:dyDescent="0.25">
      <c r="A2644" s="340" t="s">
        <v>4419</v>
      </c>
      <c r="B2644" s="340" t="s">
        <v>4420</v>
      </c>
      <c r="C2644" s="340" t="s">
        <v>4420</v>
      </c>
      <c r="D2644" s="340"/>
      <c r="E2644" s="340">
        <f>VLOOKUP(A2644,Arkusz1!A:C,3,FALSE)</f>
        <v>286.39999999999998</v>
      </c>
      <c r="F2644" s="340" t="s">
        <v>462</v>
      </c>
    </row>
    <row r="2645" spans="1:6" ht="15" x14ac:dyDescent="0.25">
      <c r="A2645" s="340" t="s">
        <v>6195</v>
      </c>
      <c r="B2645" s="340" t="s">
        <v>4420</v>
      </c>
      <c r="C2645" s="340" t="s">
        <v>4420</v>
      </c>
      <c r="D2645" s="340"/>
      <c r="E2645" s="340">
        <f>VLOOKUP(A2645,Arkusz1!A:C,3,FALSE)</f>
        <v>428.44</v>
      </c>
      <c r="F2645" s="340" t="s">
        <v>462</v>
      </c>
    </row>
    <row r="2646" spans="1:6" ht="15" x14ac:dyDescent="0.25">
      <c r="A2646" s="340" t="s">
        <v>1951</v>
      </c>
      <c r="B2646" s="340" t="s">
        <v>4421</v>
      </c>
      <c r="C2646" s="340" t="s">
        <v>4422</v>
      </c>
      <c r="D2646" s="340"/>
      <c r="E2646" s="340">
        <f>VLOOKUP(A2646,Arkusz1!A:C,3,FALSE)</f>
        <v>0</v>
      </c>
      <c r="F2646" s="340" t="s">
        <v>462</v>
      </c>
    </row>
    <row r="2647" spans="1:6" ht="15" x14ac:dyDescent="0.25">
      <c r="A2647" s="340" t="s">
        <v>1952</v>
      </c>
      <c r="B2647" s="340" t="s">
        <v>4421</v>
      </c>
      <c r="C2647" s="340" t="s">
        <v>4423</v>
      </c>
      <c r="D2647" s="340"/>
      <c r="E2647" s="340">
        <f>VLOOKUP(A2647,Arkusz1!A:C,3,FALSE)</f>
        <v>370</v>
      </c>
      <c r="F2647" s="340" t="s">
        <v>462</v>
      </c>
    </row>
    <row r="2648" spans="1:6" ht="15" x14ac:dyDescent="0.25">
      <c r="A2648" s="340" t="s">
        <v>2193</v>
      </c>
      <c r="B2648" s="340" t="s">
        <v>4424</v>
      </c>
      <c r="C2648" s="340" t="s">
        <v>4425</v>
      </c>
      <c r="D2648" s="340"/>
      <c r="E2648" s="340">
        <f>VLOOKUP(A2648,Arkusz1!A:C,3,FALSE)</f>
        <v>0</v>
      </c>
      <c r="F2648" s="340" t="s">
        <v>462</v>
      </c>
    </row>
    <row r="2649" spans="1:6" ht="15" x14ac:dyDescent="0.25">
      <c r="A2649" s="340" t="s">
        <v>2194</v>
      </c>
      <c r="B2649" s="340" t="s">
        <v>4424</v>
      </c>
      <c r="C2649" s="340" t="s">
        <v>4426</v>
      </c>
      <c r="D2649" s="340"/>
      <c r="E2649" s="340">
        <f>VLOOKUP(A2649,Arkusz1!A:C,3,FALSE)</f>
        <v>0</v>
      </c>
      <c r="F2649" s="340" t="s">
        <v>462</v>
      </c>
    </row>
    <row r="2650" spans="1:6" ht="15" x14ac:dyDescent="0.25">
      <c r="A2650" s="340" t="s">
        <v>7419</v>
      </c>
      <c r="B2650" s="340" t="s">
        <v>7418</v>
      </c>
      <c r="C2650" s="340" t="s">
        <v>7418</v>
      </c>
      <c r="D2650" s="340"/>
      <c r="E2650" s="340">
        <f>VLOOKUP(A2650,Arkusz1!A:C,3,FALSE)</f>
        <v>86.14</v>
      </c>
      <c r="F2650" s="340" t="s">
        <v>8899</v>
      </c>
    </row>
    <row r="2651" spans="1:6" ht="15" x14ac:dyDescent="0.25">
      <c r="A2651" s="340" t="s">
        <v>7417</v>
      </c>
      <c r="B2651" s="340" t="s">
        <v>7416</v>
      </c>
      <c r="C2651" s="340" t="s">
        <v>7416</v>
      </c>
      <c r="D2651" s="340"/>
      <c r="E2651" s="340">
        <f>VLOOKUP(A2651,Arkusz1!A:C,3,FALSE)</f>
        <v>202.28</v>
      </c>
      <c r="F2651" s="340" t="s">
        <v>8899</v>
      </c>
    </row>
    <row r="2652" spans="1:6" ht="15" x14ac:dyDescent="0.25">
      <c r="A2652" s="340" t="s">
        <v>7415</v>
      </c>
      <c r="B2652" s="340" t="s">
        <v>7414</v>
      </c>
      <c r="C2652" s="340" t="s">
        <v>7414</v>
      </c>
      <c r="D2652" s="340"/>
      <c r="E2652" s="340">
        <f>VLOOKUP(A2652,Arkusz1!A:C,3,FALSE)</f>
        <v>155.47999999999999</v>
      </c>
      <c r="F2652" s="340" t="s">
        <v>8899</v>
      </c>
    </row>
    <row r="2653" spans="1:6" ht="15" x14ac:dyDescent="0.25">
      <c r="A2653" s="340" t="s">
        <v>7413</v>
      </c>
      <c r="B2653" s="340" t="s">
        <v>7412</v>
      </c>
      <c r="C2653" s="340" t="s">
        <v>7412</v>
      </c>
      <c r="D2653" s="340"/>
      <c r="E2653" s="340">
        <f>VLOOKUP(A2653,Arkusz1!A:C,3,FALSE)</f>
        <v>214.5</v>
      </c>
      <c r="F2653" s="340" t="s">
        <v>8899</v>
      </c>
    </row>
    <row r="2654" spans="1:6" ht="15" x14ac:dyDescent="0.25">
      <c r="A2654" s="340" t="s">
        <v>7411</v>
      </c>
      <c r="B2654" s="340" t="s">
        <v>7410</v>
      </c>
      <c r="C2654" s="340" t="s">
        <v>7410</v>
      </c>
      <c r="D2654" s="340"/>
      <c r="E2654" s="340">
        <f>VLOOKUP(A2654,Arkusz1!A:C,3,FALSE)</f>
        <v>274.42</v>
      </c>
      <c r="F2654" s="340" t="s">
        <v>8899</v>
      </c>
    </row>
    <row r="2655" spans="1:6" ht="15" x14ac:dyDescent="0.25">
      <c r="A2655" s="340" t="s">
        <v>7409</v>
      </c>
      <c r="B2655" s="340" t="s">
        <v>7408</v>
      </c>
      <c r="C2655" s="340" t="s">
        <v>7408</v>
      </c>
      <c r="D2655" s="340"/>
      <c r="E2655" s="340">
        <f>VLOOKUP(A2655,Arkusz1!A:C,3,FALSE)</f>
        <v>100.52</v>
      </c>
      <c r="F2655" s="340" t="s">
        <v>8899</v>
      </c>
    </row>
    <row r="2656" spans="1:6" ht="15" x14ac:dyDescent="0.25">
      <c r="A2656" s="340" t="s">
        <v>7407</v>
      </c>
      <c r="B2656" s="340" t="s">
        <v>7406</v>
      </c>
      <c r="C2656" s="340" t="s">
        <v>7406</v>
      </c>
      <c r="D2656" s="340"/>
      <c r="E2656" s="340">
        <f>VLOOKUP(A2656,Arkusz1!A:C,3,FALSE)</f>
        <v>179.44</v>
      </c>
      <c r="F2656" s="340" t="s">
        <v>8899</v>
      </c>
    </row>
    <row r="2657" spans="1:6" ht="15" x14ac:dyDescent="0.25">
      <c r="A2657" s="340" t="s">
        <v>7405</v>
      </c>
      <c r="B2657" s="340" t="s">
        <v>7404</v>
      </c>
      <c r="C2657" s="340" t="s">
        <v>7404</v>
      </c>
      <c r="D2657" s="340"/>
      <c r="E2657" s="340">
        <f>VLOOKUP(A2657,Arkusz1!A:C,3,FALSE)</f>
        <v>168.28</v>
      </c>
      <c r="F2657" s="340" t="s">
        <v>8899</v>
      </c>
    </row>
    <row r="2658" spans="1:6" ht="15" x14ac:dyDescent="0.25">
      <c r="A2658" s="340" t="s">
        <v>7403</v>
      </c>
      <c r="B2658" s="340" t="s">
        <v>7402</v>
      </c>
      <c r="C2658" s="340" t="s">
        <v>7402</v>
      </c>
      <c r="D2658" s="340"/>
      <c r="E2658" s="340">
        <f>VLOOKUP(A2658,Arkusz1!A:C,3,FALSE)</f>
        <v>94.32</v>
      </c>
      <c r="F2658" s="340" t="s">
        <v>8899</v>
      </c>
    </row>
    <row r="2659" spans="1:6" ht="15" x14ac:dyDescent="0.25">
      <c r="A2659" s="340" t="s">
        <v>7401</v>
      </c>
      <c r="B2659" s="340" t="s">
        <v>7400</v>
      </c>
      <c r="C2659" s="340" t="s">
        <v>7400</v>
      </c>
      <c r="D2659" s="340"/>
      <c r="E2659" s="340">
        <f>VLOOKUP(A2659,Arkusz1!A:C,3,FALSE)</f>
        <v>135.78</v>
      </c>
      <c r="F2659" s="340" t="s">
        <v>8899</v>
      </c>
    </row>
    <row r="2660" spans="1:6" ht="15" x14ac:dyDescent="0.25">
      <c r="A2660" s="340" t="s">
        <v>7399</v>
      </c>
      <c r="B2660" s="340" t="s">
        <v>7398</v>
      </c>
      <c r="C2660" s="340" t="s">
        <v>7398</v>
      </c>
      <c r="D2660" s="340"/>
      <c r="E2660" s="340">
        <f>VLOOKUP(A2660,Arkusz1!A:C,3,FALSE)</f>
        <v>103.24</v>
      </c>
      <c r="F2660" s="340" t="s">
        <v>8899</v>
      </c>
    </row>
    <row r="2661" spans="1:6" ht="15" x14ac:dyDescent="0.25">
      <c r="A2661" s="340" t="s">
        <v>7397</v>
      </c>
      <c r="B2661" s="340" t="s">
        <v>7396</v>
      </c>
      <c r="C2661" s="340" t="s">
        <v>7396</v>
      </c>
      <c r="D2661" s="340"/>
      <c r="E2661" s="340">
        <f>VLOOKUP(A2661,Arkusz1!A:C,3,FALSE)</f>
        <v>93.16</v>
      </c>
      <c r="F2661" s="340" t="s">
        <v>8899</v>
      </c>
    </row>
    <row r="2662" spans="1:6" ht="15" x14ac:dyDescent="0.25">
      <c r="A2662" s="340" t="s">
        <v>7395</v>
      </c>
      <c r="B2662" s="340" t="s">
        <v>7394</v>
      </c>
      <c r="C2662" s="340" t="s">
        <v>7394</v>
      </c>
      <c r="D2662" s="340"/>
      <c r="E2662" s="340">
        <f>VLOOKUP(A2662,Arkusz1!A:C,3,FALSE)</f>
        <v>176.46</v>
      </c>
      <c r="F2662" s="340" t="s">
        <v>8899</v>
      </c>
    </row>
    <row r="2663" spans="1:6" ht="15" x14ac:dyDescent="0.25">
      <c r="A2663" s="340" t="s">
        <v>7393</v>
      </c>
      <c r="B2663" s="340" t="s">
        <v>7392</v>
      </c>
      <c r="C2663" s="340" t="s">
        <v>7392</v>
      </c>
      <c r="D2663" s="340"/>
      <c r="E2663" s="340">
        <f>VLOOKUP(A2663,Arkusz1!A:C,3,FALSE)</f>
        <v>131.02000000000001</v>
      </c>
      <c r="F2663" s="340" t="s">
        <v>8899</v>
      </c>
    </row>
    <row r="2664" spans="1:6" ht="15" x14ac:dyDescent="0.25">
      <c r="A2664" s="340" t="s">
        <v>2046</v>
      </c>
      <c r="B2664" s="340" t="s">
        <v>4427</v>
      </c>
      <c r="C2664" s="340" t="s">
        <v>4427</v>
      </c>
      <c r="D2664" s="340"/>
      <c r="E2664" s="340">
        <f>VLOOKUP(A2664,Arkusz1!A:C,3,FALSE)</f>
        <v>0</v>
      </c>
      <c r="F2664" s="340" t="s">
        <v>462</v>
      </c>
    </row>
    <row r="2665" spans="1:6" ht="15" x14ac:dyDescent="0.25">
      <c r="A2665" s="340" t="s">
        <v>7391</v>
      </c>
      <c r="B2665" s="340" t="s">
        <v>7390</v>
      </c>
      <c r="C2665" s="340" t="s">
        <v>9812</v>
      </c>
      <c r="D2665" s="340"/>
      <c r="E2665" s="340">
        <f>VLOOKUP(A2665,Arkusz1!A:C,3,FALSE)</f>
        <v>0</v>
      </c>
      <c r="F2665" s="340"/>
    </row>
    <row r="2666" spans="1:6" ht="15" x14ac:dyDescent="0.25">
      <c r="A2666" s="340" t="s">
        <v>8925</v>
      </c>
      <c r="B2666" s="340" t="s">
        <v>8930</v>
      </c>
      <c r="C2666" s="340" t="s">
        <v>8930</v>
      </c>
      <c r="D2666" s="340"/>
      <c r="E2666" s="340">
        <f>VLOOKUP(A2666,Arkusz1!A:C,3,FALSE)</f>
        <v>0</v>
      </c>
      <c r="F2666" s="340" t="s">
        <v>30</v>
      </c>
    </row>
    <row r="2667" spans="1:6" ht="15" x14ac:dyDescent="0.25">
      <c r="A2667" s="340" t="s">
        <v>8939</v>
      </c>
      <c r="B2667" s="340" t="s">
        <v>8942</v>
      </c>
      <c r="C2667" s="340" t="s">
        <v>8942</v>
      </c>
      <c r="D2667" s="340"/>
      <c r="E2667" s="340">
        <f>VLOOKUP(A2667,Arkusz1!A:C,3,FALSE)</f>
        <v>0</v>
      </c>
      <c r="F2667" s="340" t="s">
        <v>30</v>
      </c>
    </row>
    <row r="2668" spans="1:6" ht="15" x14ac:dyDescent="0.25">
      <c r="A2668" s="340" t="s">
        <v>7389</v>
      </c>
      <c r="B2668" s="340" t="s">
        <v>6457</v>
      </c>
      <c r="C2668" s="340" t="s">
        <v>6457</v>
      </c>
      <c r="D2668" s="340"/>
      <c r="E2668" s="340">
        <f>VLOOKUP(A2668,Arkusz1!A:C,3,FALSE)</f>
        <v>0</v>
      </c>
      <c r="F2668" s="340" t="s">
        <v>23</v>
      </c>
    </row>
    <row r="2669" spans="1:6" ht="15" x14ac:dyDescent="0.25">
      <c r="A2669" s="340" t="s">
        <v>6352</v>
      </c>
      <c r="B2669" s="340" t="s">
        <v>6353</v>
      </c>
      <c r="C2669" s="340" t="s">
        <v>6354</v>
      </c>
      <c r="D2669" s="340"/>
      <c r="E2669" s="340">
        <f>VLOOKUP(A2669,Arkusz1!A:C,3,FALSE)</f>
        <v>225</v>
      </c>
      <c r="F2669" s="340" t="s">
        <v>30</v>
      </c>
    </row>
    <row r="2670" spans="1:6" ht="15" x14ac:dyDescent="0.25">
      <c r="A2670" s="340" t="s">
        <v>6263</v>
      </c>
      <c r="B2670" s="340" t="s">
        <v>6264</v>
      </c>
      <c r="C2670" s="340" t="s">
        <v>6265</v>
      </c>
      <c r="D2670" s="340"/>
      <c r="E2670" s="340">
        <f>VLOOKUP(A2670,Arkusz1!A:C,3,FALSE)</f>
        <v>345</v>
      </c>
      <c r="F2670" s="340" t="s">
        <v>30</v>
      </c>
    </row>
    <row r="2671" spans="1:6" ht="15" x14ac:dyDescent="0.25">
      <c r="A2671" s="340" t="s">
        <v>7388</v>
      </c>
      <c r="B2671" s="340" t="s">
        <v>7387</v>
      </c>
      <c r="C2671" s="340" t="s">
        <v>7387</v>
      </c>
      <c r="D2671" s="340"/>
      <c r="E2671" s="340">
        <f>VLOOKUP(A2671,Arkusz1!A:C,3,FALSE)</f>
        <v>19.16</v>
      </c>
      <c r="F2671" s="340" t="s">
        <v>8899</v>
      </c>
    </row>
    <row r="2672" spans="1:6" ht="15" x14ac:dyDescent="0.25">
      <c r="A2672" s="340" t="s">
        <v>7386</v>
      </c>
      <c r="B2672" s="340" t="s">
        <v>7385</v>
      </c>
      <c r="C2672" s="340" t="s">
        <v>7385</v>
      </c>
      <c r="D2672" s="340"/>
      <c r="E2672" s="340">
        <f>VLOOKUP(A2672,Arkusz1!A:C,3,FALSE)</f>
        <v>35.78</v>
      </c>
      <c r="F2672" s="340" t="s">
        <v>8899</v>
      </c>
    </row>
    <row r="2673" spans="1:6" ht="15" x14ac:dyDescent="0.25">
      <c r="A2673" s="340" t="s">
        <v>7384</v>
      </c>
      <c r="B2673" s="340" t="s">
        <v>7383</v>
      </c>
      <c r="C2673" s="340" t="s">
        <v>7383</v>
      </c>
      <c r="D2673" s="340"/>
      <c r="E2673" s="340">
        <f>VLOOKUP(A2673,Arkusz1!A:C,3,FALSE)</f>
        <v>40.94</v>
      </c>
      <c r="F2673" s="340" t="s">
        <v>8899</v>
      </c>
    </row>
    <row r="2674" spans="1:6" ht="15" x14ac:dyDescent="0.25">
      <c r="A2674" s="340" t="s">
        <v>7382</v>
      </c>
      <c r="B2674" s="340" t="s">
        <v>7381</v>
      </c>
      <c r="C2674" s="340" t="s">
        <v>7381</v>
      </c>
      <c r="D2674" s="340"/>
      <c r="E2674" s="340">
        <f>VLOOKUP(A2674,Arkusz1!A:C,3,FALSE)</f>
        <v>14.44</v>
      </c>
      <c r="F2674" s="340" t="s">
        <v>8899</v>
      </c>
    </row>
    <row r="2675" spans="1:6" ht="15" x14ac:dyDescent="0.25">
      <c r="A2675" s="340" t="s">
        <v>7380</v>
      </c>
      <c r="B2675" s="340" t="s">
        <v>7379</v>
      </c>
      <c r="C2675" s="340" t="s">
        <v>7379</v>
      </c>
      <c r="D2675" s="340"/>
      <c r="E2675" s="340">
        <f>VLOOKUP(A2675,Arkusz1!A:C,3,FALSE)</f>
        <v>17.04</v>
      </c>
      <c r="F2675" s="340" t="s">
        <v>8899</v>
      </c>
    </row>
    <row r="2676" spans="1:6" ht="15" x14ac:dyDescent="0.25">
      <c r="A2676" s="340" t="s">
        <v>7378</v>
      </c>
      <c r="B2676" s="340" t="s">
        <v>7377</v>
      </c>
      <c r="C2676" s="340" t="s">
        <v>7377</v>
      </c>
      <c r="D2676" s="340"/>
      <c r="E2676" s="340">
        <f>VLOOKUP(A2676,Arkusz1!A:C,3,FALSE)</f>
        <v>8.76</v>
      </c>
      <c r="F2676" s="340" t="s">
        <v>8899</v>
      </c>
    </row>
    <row r="2677" spans="1:6" ht="15" x14ac:dyDescent="0.25">
      <c r="A2677" s="340" t="s">
        <v>7376</v>
      </c>
      <c r="B2677" s="340" t="s">
        <v>7375</v>
      </c>
      <c r="C2677" s="340" t="s">
        <v>7375</v>
      </c>
      <c r="D2677" s="340"/>
      <c r="E2677" s="340">
        <f>VLOOKUP(A2677,Arkusz1!A:C,3,FALSE)</f>
        <v>1.96</v>
      </c>
      <c r="F2677" s="340" t="s">
        <v>8899</v>
      </c>
    </row>
    <row r="2678" spans="1:6" ht="15" x14ac:dyDescent="0.25">
      <c r="A2678" s="340" t="s">
        <v>7374</v>
      </c>
      <c r="B2678" s="340" t="s">
        <v>7373</v>
      </c>
      <c r="C2678" s="340" t="s">
        <v>7373</v>
      </c>
      <c r="D2678" s="340"/>
      <c r="E2678" s="340">
        <f>VLOOKUP(A2678,Arkusz1!A:C,3,FALSE)</f>
        <v>3.86</v>
      </c>
      <c r="F2678" s="340" t="s">
        <v>8899</v>
      </c>
    </row>
    <row r="2679" spans="1:6" ht="15" x14ac:dyDescent="0.25">
      <c r="A2679" s="340" t="s">
        <v>7372</v>
      </c>
      <c r="B2679" s="340" t="s">
        <v>7371</v>
      </c>
      <c r="C2679" s="340" t="s">
        <v>7371</v>
      </c>
      <c r="D2679" s="340"/>
      <c r="E2679" s="340">
        <f>VLOOKUP(A2679,Arkusz1!A:C,3,FALSE)</f>
        <v>1.64</v>
      </c>
      <c r="F2679" s="340" t="s">
        <v>8899</v>
      </c>
    </row>
    <row r="2680" spans="1:6" ht="15" x14ac:dyDescent="0.25">
      <c r="A2680" s="340" t="s">
        <v>7370</v>
      </c>
      <c r="B2680" s="340" t="s">
        <v>7369</v>
      </c>
      <c r="C2680" s="340" t="s">
        <v>7369</v>
      </c>
      <c r="D2680" s="340"/>
      <c r="E2680" s="340">
        <f>VLOOKUP(A2680,Arkusz1!A:C,3,FALSE)</f>
        <v>3.06</v>
      </c>
      <c r="F2680" s="340" t="s">
        <v>8899</v>
      </c>
    </row>
    <row r="2681" spans="1:6" ht="15" x14ac:dyDescent="0.25">
      <c r="A2681" s="340" t="s">
        <v>7368</v>
      </c>
      <c r="B2681" s="340" t="s">
        <v>7367</v>
      </c>
      <c r="C2681" s="340" t="s">
        <v>7367</v>
      </c>
      <c r="D2681" s="340"/>
      <c r="E2681" s="340">
        <f>VLOOKUP(A2681,Arkusz1!A:C,3,FALSE)</f>
        <v>10.62</v>
      </c>
      <c r="F2681" s="340" t="s">
        <v>8899</v>
      </c>
    </row>
    <row r="2682" spans="1:6" ht="15" x14ac:dyDescent="0.25">
      <c r="A2682" s="340" t="s">
        <v>7366</v>
      </c>
      <c r="B2682" s="340" t="s">
        <v>4428</v>
      </c>
      <c r="C2682" s="340" t="s">
        <v>4428</v>
      </c>
      <c r="D2682" s="340"/>
      <c r="E2682" s="340" t="e">
        <f>VLOOKUP(A2682,Arkusz1!A:C,3,FALSE)</f>
        <v>#N/A</v>
      </c>
      <c r="F2682" s="340" t="s">
        <v>119</v>
      </c>
    </row>
    <row r="2683" spans="1:6" ht="15" x14ac:dyDescent="0.25">
      <c r="A2683" s="340" t="s">
        <v>7365</v>
      </c>
      <c r="B2683" s="340" t="s">
        <v>7364</v>
      </c>
      <c r="C2683" s="340" t="s">
        <v>7364</v>
      </c>
      <c r="D2683" s="340"/>
      <c r="E2683" s="340">
        <f>VLOOKUP(A2683,Arkusz1!A:C,3,FALSE)</f>
        <v>24.38</v>
      </c>
      <c r="F2683" s="340" t="s">
        <v>8899</v>
      </c>
    </row>
    <row r="2684" spans="1:6" ht="15" x14ac:dyDescent="0.25">
      <c r="A2684" s="340" t="s">
        <v>7363</v>
      </c>
      <c r="B2684" s="340" t="s">
        <v>7362</v>
      </c>
      <c r="C2684" s="340" t="s">
        <v>7362</v>
      </c>
      <c r="D2684" s="340"/>
      <c r="E2684" s="340">
        <f>VLOOKUP(A2684,Arkusz1!A:C,3,FALSE)</f>
        <v>19.78</v>
      </c>
      <c r="F2684" s="340" t="s">
        <v>8899</v>
      </c>
    </row>
    <row r="2685" spans="1:6" ht="15" x14ac:dyDescent="0.25">
      <c r="A2685" s="340" t="s">
        <v>7361</v>
      </c>
      <c r="B2685" s="340" t="s">
        <v>7360</v>
      </c>
      <c r="C2685" s="340" t="s">
        <v>7360</v>
      </c>
      <c r="D2685" s="340"/>
      <c r="E2685" s="340">
        <f>VLOOKUP(A2685,Arkusz1!A:C,3,FALSE)</f>
        <v>2.12</v>
      </c>
      <c r="F2685" s="340" t="s">
        <v>8899</v>
      </c>
    </row>
    <row r="2686" spans="1:6" ht="15" x14ac:dyDescent="0.25">
      <c r="A2686" s="340" t="s">
        <v>7359</v>
      </c>
      <c r="B2686" s="340" t="s">
        <v>7358</v>
      </c>
      <c r="C2686" s="340" t="s">
        <v>7358</v>
      </c>
      <c r="D2686" s="340"/>
      <c r="E2686" s="340">
        <f>VLOOKUP(A2686,Arkusz1!A:C,3,FALSE)</f>
        <v>4.54</v>
      </c>
      <c r="F2686" s="340" t="s">
        <v>8899</v>
      </c>
    </row>
    <row r="2687" spans="1:6" ht="15" x14ac:dyDescent="0.25">
      <c r="A2687" s="340" t="s">
        <v>7357</v>
      </c>
      <c r="B2687" s="340" t="s">
        <v>7356</v>
      </c>
      <c r="C2687" s="340" t="s">
        <v>7356</v>
      </c>
      <c r="D2687" s="340"/>
      <c r="E2687" s="340">
        <f>VLOOKUP(A2687,Arkusz1!A:C,3,FALSE)</f>
        <v>4.2</v>
      </c>
      <c r="F2687" s="340" t="s">
        <v>8899</v>
      </c>
    </row>
    <row r="2688" spans="1:6" ht="15" x14ac:dyDescent="0.25">
      <c r="A2688" s="340" t="s">
        <v>7355</v>
      </c>
      <c r="B2688" s="340" t="s">
        <v>7354</v>
      </c>
      <c r="C2688" s="340" t="s">
        <v>7354</v>
      </c>
      <c r="D2688" s="340"/>
      <c r="E2688" s="340">
        <f>VLOOKUP(A2688,Arkusz1!A:C,3,FALSE)</f>
        <v>15.82</v>
      </c>
      <c r="F2688" s="340" t="s">
        <v>8899</v>
      </c>
    </row>
    <row r="2689" spans="1:6" ht="15" x14ac:dyDescent="0.25">
      <c r="A2689" s="340" t="s">
        <v>7353</v>
      </c>
      <c r="B2689" s="340" t="s">
        <v>7352</v>
      </c>
      <c r="C2689" s="340" t="s">
        <v>7352</v>
      </c>
      <c r="D2689" s="340"/>
      <c r="E2689" s="340">
        <f>VLOOKUP(A2689,Arkusz1!A:C,3,FALSE)</f>
        <v>34.54</v>
      </c>
      <c r="F2689" s="340" t="s">
        <v>8899</v>
      </c>
    </row>
    <row r="2690" spans="1:6" ht="15" x14ac:dyDescent="0.25">
      <c r="A2690" s="340" t="s">
        <v>7351</v>
      </c>
      <c r="B2690" s="340" t="s">
        <v>7350</v>
      </c>
      <c r="C2690" s="340" t="s">
        <v>7350</v>
      </c>
      <c r="D2690" s="340"/>
      <c r="E2690" s="340">
        <f>VLOOKUP(A2690,Arkusz1!A:C,3,FALSE)</f>
        <v>18.68</v>
      </c>
      <c r="F2690" s="340" t="s">
        <v>8899</v>
      </c>
    </row>
    <row r="2691" spans="1:6" ht="15" x14ac:dyDescent="0.25">
      <c r="A2691" s="340" t="s">
        <v>7349</v>
      </c>
      <c r="B2691" s="340" t="s">
        <v>7348</v>
      </c>
      <c r="C2691" s="340" t="s">
        <v>7348</v>
      </c>
      <c r="D2691" s="340"/>
      <c r="E2691" s="340">
        <f>VLOOKUP(A2691,Arkusz1!A:C,3,FALSE)</f>
        <v>9.2799999999999994</v>
      </c>
      <c r="F2691" s="340" t="s">
        <v>8899</v>
      </c>
    </row>
    <row r="2692" spans="1:6" ht="15" x14ac:dyDescent="0.25">
      <c r="A2692" s="340" t="s">
        <v>7347</v>
      </c>
      <c r="B2692" s="340" t="s">
        <v>7346</v>
      </c>
      <c r="C2692" s="340" t="s">
        <v>7346</v>
      </c>
      <c r="D2692" s="340"/>
      <c r="E2692" s="340">
        <f>VLOOKUP(A2692,Arkusz1!A:C,3,FALSE)</f>
        <v>15.6</v>
      </c>
      <c r="F2692" s="340" t="s">
        <v>8899</v>
      </c>
    </row>
    <row r="2693" spans="1:6" ht="15" x14ac:dyDescent="0.25">
      <c r="A2693" s="340" t="s">
        <v>7345</v>
      </c>
      <c r="B2693" s="340" t="s">
        <v>7344</v>
      </c>
      <c r="C2693" s="340" t="s">
        <v>7344</v>
      </c>
      <c r="D2693" s="340"/>
      <c r="E2693" s="340">
        <f>VLOOKUP(A2693,Arkusz1!A:C,3,FALSE)</f>
        <v>19.16</v>
      </c>
      <c r="F2693" s="340" t="s">
        <v>8899</v>
      </c>
    </row>
    <row r="2694" spans="1:6" ht="15" x14ac:dyDescent="0.25">
      <c r="A2694" s="340" t="s">
        <v>7343</v>
      </c>
      <c r="B2694" s="340" t="s">
        <v>7342</v>
      </c>
      <c r="C2694" s="340" t="s">
        <v>7342</v>
      </c>
      <c r="D2694" s="340"/>
      <c r="E2694" s="340">
        <f>VLOOKUP(A2694,Arkusz1!A:C,3,FALSE)</f>
        <v>23.4</v>
      </c>
      <c r="F2694" s="340" t="s">
        <v>8899</v>
      </c>
    </row>
    <row r="2695" spans="1:6" ht="15" x14ac:dyDescent="0.25">
      <c r="A2695" s="340" t="s">
        <v>6221</v>
      </c>
      <c r="B2695" s="340" t="s">
        <v>10326</v>
      </c>
      <c r="C2695" s="340" t="s">
        <v>10326</v>
      </c>
      <c r="D2695" s="340" t="s">
        <v>1511</v>
      </c>
      <c r="E2695" s="340">
        <f>VLOOKUP(A2695,Arkusz1!A:C,3,FALSE)</f>
        <v>260</v>
      </c>
      <c r="F2695" s="340" t="s">
        <v>22</v>
      </c>
    </row>
    <row r="2696" spans="1:6" ht="15" x14ac:dyDescent="0.25">
      <c r="A2696" s="340" t="s">
        <v>5764</v>
      </c>
      <c r="B2696" s="340" t="s">
        <v>10327</v>
      </c>
      <c r="C2696" s="340" t="s">
        <v>10327</v>
      </c>
      <c r="D2696" s="340"/>
      <c r="E2696" s="340">
        <f>VLOOKUP(A2696,Arkusz1!A:C,3,FALSE)</f>
        <v>366</v>
      </c>
      <c r="F2696" s="340" t="s">
        <v>22</v>
      </c>
    </row>
    <row r="2697" spans="1:6" ht="15" x14ac:dyDescent="0.25">
      <c r="A2697" s="340" t="s">
        <v>7341</v>
      </c>
      <c r="B2697" s="340" t="s">
        <v>7340</v>
      </c>
      <c r="C2697" s="340" t="s">
        <v>7340</v>
      </c>
      <c r="D2697" s="340"/>
      <c r="E2697" s="340">
        <f>VLOOKUP(A2697,Arkusz1!A:C,3,FALSE)</f>
        <v>106.5</v>
      </c>
      <c r="F2697" s="340" t="s">
        <v>8899</v>
      </c>
    </row>
    <row r="2698" spans="1:6" ht="15" x14ac:dyDescent="0.25">
      <c r="A2698" s="340" t="s">
        <v>7339</v>
      </c>
      <c r="B2698" s="340" t="s">
        <v>7338</v>
      </c>
      <c r="C2698" s="340" t="s">
        <v>7338</v>
      </c>
      <c r="D2698" s="340"/>
      <c r="E2698" s="340">
        <f>VLOOKUP(A2698,Arkusz1!A:C,3,FALSE)</f>
        <v>107.94</v>
      </c>
      <c r="F2698" s="340" t="s">
        <v>8899</v>
      </c>
    </row>
    <row r="2699" spans="1:6" ht="15" x14ac:dyDescent="0.25">
      <c r="A2699" s="340" t="s">
        <v>7337</v>
      </c>
      <c r="B2699" s="340" t="s">
        <v>7336</v>
      </c>
      <c r="C2699" s="340" t="s">
        <v>7336</v>
      </c>
      <c r="D2699" s="340"/>
      <c r="E2699" s="340">
        <f>VLOOKUP(A2699,Arkusz1!A:C,3,FALSE)</f>
        <v>121</v>
      </c>
      <c r="F2699" s="340" t="s">
        <v>8899</v>
      </c>
    </row>
    <row r="2700" spans="1:6" ht="15" x14ac:dyDescent="0.25">
      <c r="A2700" s="340" t="s">
        <v>7335</v>
      </c>
      <c r="B2700" s="340" t="s">
        <v>7334</v>
      </c>
      <c r="C2700" s="340" t="s">
        <v>7334</v>
      </c>
      <c r="D2700" s="340"/>
      <c r="E2700" s="340">
        <f>VLOOKUP(A2700,Arkusz1!A:C,3,FALSE)</f>
        <v>205.8</v>
      </c>
      <c r="F2700" s="340" t="s">
        <v>8899</v>
      </c>
    </row>
    <row r="2701" spans="1:6" ht="15" x14ac:dyDescent="0.25">
      <c r="A2701" s="340" t="s">
        <v>7333</v>
      </c>
      <c r="B2701" s="340" t="s">
        <v>7332</v>
      </c>
      <c r="C2701" s="340" t="s">
        <v>7332</v>
      </c>
      <c r="D2701" s="340"/>
      <c r="E2701" s="340">
        <f>VLOOKUP(A2701,Arkusz1!A:C,3,FALSE)</f>
        <v>206.86</v>
      </c>
      <c r="F2701" s="340" t="s">
        <v>8899</v>
      </c>
    </row>
    <row r="2702" spans="1:6" ht="15" x14ac:dyDescent="0.25">
      <c r="A2702" s="340" t="s">
        <v>7331</v>
      </c>
      <c r="B2702" s="340" t="s">
        <v>7330</v>
      </c>
      <c r="C2702" s="340" t="s">
        <v>7330</v>
      </c>
      <c r="D2702" s="340"/>
      <c r="E2702" s="340">
        <f>VLOOKUP(A2702,Arkusz1!A:C,3,FALSE)</f>
        <v>201.26</v>
      </c>
      <c r="F2702" s="340" t="s">
        <v>8899</v>
      </c>
    </row>
    <row r="2703" spans="1:6" ht="15" x14ac:dyDescent="0.25">
      <c r="A2703" s="340" t="s">
        <v>7329</v>
      </c>
      <c r="B2703" s="340" t="s">
        <v>7328</v>
      </c>
      <c r="C2703" s="340" t="s">
        <v>7328</v>
      </c>
      <c r="D2703" s="340"/>
      <c r="E2703" s="340">
        <f>VLOOKUP(A2703,Arkusz1!A:C,3,FALSE)</f>
        <v>175.08</v>
      </c>
      <c r="F2703" s="340" t="s">
        <v>8899</v>
      </c>
    </row>
    <row r="2704" spans="1:6" ht="15" x14ac:dyDescent="0.25">
      <c r="A2704" s="340" t="s">
        <v>7327</v>
      </c>
      <c r="B2704" s="340" t="s">
        <v>7326</v>
      </c>
      <c r="C2704" s="340" t="s">
        <v>7326</v>
      </c>
      <c r="D2704" s="340"/>
      <c r="E2704" s="340">
        <f>VLOOKUP(A2704,Arkusz1!A:C,3,FALSE)</f>
        <v>174.72</v>
      </c>
      <c r="F2704" s="340" t="s">
        <v>8899</v>
      </c>
    </row>
    <row r="2705" spans="1:6" ht="15" x14ac:dyDescent="0.25">
      <c r="A2705" s="340" t="s">
        <v>7325</v>
      </c>
      <c r="B2705" s="340" t="s">
        <v>7324</v>
      </c>
      <c r="C2705" s="340" t="s">
        <v>7324</v>
      </c>
      <c r="D2705" s="340"/>
      <c r="E2705" s="340">
        <f>VLOOKUP(A2705,Arkusz1!A:C,3,FALSE)</f>
        <v>145.96</v>
      </c>
      <c r="F2705" s="340" t="s">
        <v>8899</v>
      </c>
    </row>
    <row r="2706" spans="1:6" ht="15" x14ac:dyDescent="0.25">
      <c r="A2706" s="340" t="s">
        <v>7323</v>
      </c>
      <c r="B2706" s="340" t="s">
        <v>7322</v>
      </c>
      <c r="C2706" s="340" t="s">
        <v>7322</v>
      </c>
      <c r="D2706" s="340"/>
      <c r="E2706" s="340">
        <f>VLOOKUP(A2706,Arkusz1!A:C,3,FALSE)</f>
        <v>179.5</v>
      </c>
      <c r="F2706" s="340" t="s">
        <v>8899</v>
      </c>
    </row>
    <row r="2707" spans="1:6" ht="15" x14ac:dyDescent="0.25">
      <c r="A2707" s="340" t="s">
        <v>7321</v>
      </c>
      <c r="B2707" s="340" t="s">
        <v>7320</v>
      </c>
      <c r="C2707" s="340" t="s">
        <v>7320</v>
      </c>
      <c r="D2707" s="340"/>
      <c r="E2707" s="340">
        <f>VLOOKUP(A2707,Arkusz1!A:C,3,FALSE)</f>
        <v>167.74</v>
      </c>
      <c r="F2707" s="340" t="s">
        <v>8899</v>
      </c>
    </row>
    <row r="2708" spans="1:6" ht="15" x14ac:dyDescent="0.25">
      <c r="A2708" s="340" t="s">
        <v>7319</v>
      </c>
      <c r="B2708" s="340" t="s">
        <v>7318</v>
      </c>
      <c r="C2708" s="340" t="s">
        <v>7318</v>
      </c>
      <c r="D2708" s="340"/>
      <c r="E2708" s="340">
        <f>VLOOKUP(A2708,Arkusz1!A:C,3,FALSE)</f>
        <v>135.08000000000001</v>
      </c>
      <c r="F2708" s="340" t="s">
        <v>8899</v>
      </c>
    </row>
    <row r="2709" spans="1:6" ht="15" x14ac:dyDescent="0.25">
      <c r="A2709" s="340" t="s">
        <v>7317</v>
      </c>
      <c r="B2709" s="340" t="s">
        <v>7316</v>
      </c>
      <c r="C2709" s="340" t="s">
        <v>7316</v>
      </c>
      <c r="D2709" s="340"/>
      <c r="E2709" s="340">
        <f>VLOOKUP(A2709,Arkusz1!A:C,3,FALSE)</f>
        <v>198.38</v>
      </c>
      <c r="F2709" s="340" t="s">
        <v>8899</v>
      </c>
    </row>
    <row r="2710" spans="1:6" ht="15" x14ac:dyDescent="0.25">
      <c r="A2710" s="340" t="s">
        <v>7315</v>
      </c>
      <c r="B2710" s="340" t="s">
        <v>7314</v>
      </c>
      <c r="C2710" s="340" t="s">
        <v>7314</v>
      </c>
      <c r="D2710" s="340"/>
      <c r="E2710" s="340">
        <f>VLOOKUP(A2710,Arkusz1!A:C,3,FALSE)</f>
        <v>177.26</v>
      </c>
      <c r="F2710" s="340" t="s">
        <v>8899</v>
      </c>
    </row>
    <row r="2711" spans="1:6" ht="15" x14ac:dyDescent="0.25">
      <c r="A2711" s="340" t="s">
        <v>7313</v>
      </c>
      <c r="B2711" s="340" t="s">
        <v>7312</v>
      </c>
      <c r="C2711" s="340" t="s">
        <v>7312</v>
      </c>
      <c r="D2711" s="340"/>
      <c r="E2711" s="340">
        <f>VLOOKUP(A2711,Arkusz1!A:C,3,FALSE)</f>
        <v>173.3</v>
      </c>
      <c r="F2711" s="340" t="s">
        <v>8899</v>
      </c>
    </row>
    <row r="2712" spans="1:6" ht="15" x14ac:dyDescent="0.25">
      <c r="A2712" s="340" t="s">
        <v>7311</v>
      </c>
      <c r="B2712" s="340" t="s">
        <v>7310</v>
      </c>
      <c r="C2712" s="340" t="s">
        <v>7310</v>
      </c>
      <c r="D2712" s="340"/>
      <c r="E2712" s="340">
        <f>VLOOKUP(A2712,Arkusz1!A:C,3,FALSE)</f>
        <v>75.88</v>
      </c>
      <c r="F2712" s="340" t="s">
        <v>8899</v>
      </c>
    </row>
    <row r="2713" spans="1:6" ht="15" x14ac:dyDescent="0.25">
      <c r="A2713" s="340" t="s">
        <v>7309</v>
      </c>
      <c r="B2713" s="340" t="s">
        <v>7308</v>
      </c>
      <c r="C2713" s="340" t="s">
        <v>7308</v>
      </c>
      <c r="D2713" s="340"/>
      <c r="E2713" s="340">
        <f>VLOOKUP(A2713,Arkusz1!A:C,3,FALSE)</f>
        <v>132.28</v>
      </c>
      <c r="F2713" s="340" t="s">
        <v>8899</v>
      </c>
    </row>
    <row r="2714" spans="1:6" ht="15" x14ac:dyDescent="0.25">
      <c r="A2714" s="340" t="s">
        <v>7307</v>
      </c>
      <c r="B2714" s="340" t="s">
        <v>7306</v>
      </c>
      <c r="C2714" s="340" t="s">
        <v>7306</v>
      </c>
      <c r="D2714" s="340"/>
      <c r="E2714" s="340">
        <f>VLOOKUP(A2714,Arkusz1!A:C,3,FALSE)</f>
        <v>131.36000000000001</v>
      </c>
      <c r="F2714" s="340" t="s">
        <v>8899</v>
      </c>
    </row>
    <row r="2715" spans="1:6" ht="15" x14ac:dyDescent="0.25">
      <c r="A2715" s="340" t="s">
        <v>7305</v>
      </c>
      <c r="B2715" s="340" t="s">
        <v>7304</v>
      </c>
      <c r="C2715" s="340" t="s">
        <v>7304</v>
      </c>
      <c r="D2715" s="340"/>
      <c r="E2715" s="340">
        <f>VLOOKUP(A2715,Arkusz1!A:C,3,FALSE)</f>
        <v>119.82</v>
      </c>
      <c r="F2715" s="340" t="s">
        <v>8899</v>
      </c>
    </row>
    <row r="2716" spans="1:6" ht="15" x14ac:dyDescent="0.25">
      <c r="A2716" s="340" t="s">
        <v>7303</v>
      </c>
      <c r="B2716" s="340" t="s">
        <v>7302</v>
      </c>
      <c r="C2716" s="340" t="s">
        <v>7302</v>
      </c>
      <c r="D2716" s="340"/>
      <c r="E2716" s="340">
        <f>VLOOKUP(A2716,Arkusz1!A:C,3,FALSE)</f>
        <v>278.88</v>
      </c>
      <c r="F2716" s="340" t="s">
        <v>8899</v>
      </c>
    </row>
    <row r="2717" spans="1:6" ht="15" x14ac:dyDescent="0.25">
      <c r="A2717" s="340" t="s">
        <v>7301</v>
      </c>
      <c r="B2717" s="340" t="s">
        <v>7300</v>
      </c>
      <c r="C2717" s="340" t="s">
        <v>7300</v>
      </c>
      <c r="D2717" s="340"/>
      <c r="E2717" s="340">
        <f>VLOOKUP(A2717,Arkusz1!A:C,3,FALSE)</f>
        <v>102.8</v>
      </c>
      <c r="F2717" s="340" t="s">
        <v>8899</v>
      </c>
    </row>
    <row r="2718" spans="1:6" ht="15" x14ac:dyDescent="0.25">
      <c r="A2718" s="340" t="s">
        <v>7299</v>
      </c>
      <c r="B2718" s="340" t="s">
        <v>7298</v>
      </c>
      <c r="C2718" s="340" t="s">
        <v>7298</v>
      </c>
      <c r="D2718" s="340"/>
      <c r="E2718" s="340">
        <f>VLOOKUP(A2718,Arkusz1!A:C,3,FALSE)</f>
        <v>266.48</v>
      </c>
      <c r="F2718" s="340" t="s">
        <v>8899</v>
      </c>
    </row>
    <row r="2719" spans="1:6" ht="15" x14ac:dyDescent="0.25">
      <c r="A2719" s="340" t="s">
        <v>7297</v>
      </c>
      <c r="B2719" s="340" t="s">
        <v>7296</v>
      </c>
      <c r="C2719" s="340" t="s">
        <v>7296</v>
      </c>
      <c r="D2719" s="340"/>
      <c r="E2719" s="340">
        <f>VLOOKUP(A2719,Arkusz1!A:C,3,FALSE)</f>
        <v>89.76</v>
      </c>
      <c r="F2719" s="340" t="s">
        <v>8899</v>
      </c>
    </row>
    <row r="2720" spans="1:6" ht="15" x14ac:dyDescent="0.25">
      <c r="A2720" s="340" t="s">
        <v>7295</v>
      </c>
      <c r="B2720" s="340" t="s">
        <v>7294</v>
      </c>
      <c r="C2720" s="340" t="s">
        <v>7294</v>
      </c>
      <c r="D2720" s="340"/>
      <c r="E2720" s="340">
        <f>VLOOKUP(A2720,Arkusz1!A:C,3,FALSE)</f>
        <v>151.08000000000001</v>
      </c>
      <c r="F2720" s="340" t="s">
        <v>8899</v>
      </c>
    </row>
    <row r="2721" spans="1:6" ht="15" x14ac:dyDescent="0.25">
      <c r="A2721" s="340" t="s">
        <v>7293</v>
      </c>
      <c r="B2721" s="340" t="s">
        <v>7292</v>
      </c>
      <c r="C2721" s="340" t="s">
        <v>7292</v>
      </c>
      <c r="D2721" s="340"/>
      <c r="E2721" s="340">
        <f>VLOOKUP(A2721,Arkusz1!A:C,3,FALSE)</f>
        <v>146.34</v>
      </c>
      <c r="F2721" s="340" t="s">
        <v>8899</v>
      </c>
    </row>
    <row r="2722" spans="1:6" ht="15" x14ac:dyDescent="0.25">
      <c r="A2722" s="340" t="s">
        <v>1802</v>
      </c>
      <c r="B2722" s="340" t="s">
        <v>4429</v>
      </c>
      <c r="C2722" s="340" t="s">
        <v>9813</v>
      </c>
      <c r="D2722" s="340"/>
      <c r="E2722" s="340">
        <f>VLOOKUP(A2722,Arkusz1!A:C,3,FALSE)</f>
        <v>50</v>
      </c>
      <c r="F2722" s="340" t="s">
        <v>22</v>
      </c>
    </row>
    <row r="2723" spans="1:6" ht="15" x14ac:dyDescent="0.25">
      <c r="A2723" s="340" t="s">
        <v>6732</v>
      </c>
      <c r="B2723" s="340" t="s">
        <v>6733</v>
      </c>
      <c r="C2723" s="340" t="s">
        <v>6733</v>
      </c>
      <c r="D2723" s="340"/>
      <c r="E2723" s="340">
        <f>VLOOKUP(A2723,Arkusz1!A:C,3,FALSE)</f>
        <v>0</v>
      </c>
      <c r="F2723" s="340"/>
    </row>
    <row r="2724" spans="1:6" ht="15" x14ac:dyDescent="0.25">
      <c r="A2724" s="340" t="s">
        <v>6216</v>
      </c>
      <c r="B2724" s="340" t="s">
        <v>5890</v>
      </c>
      <c r="C2724" s="340" t="s">
        <v>9814</v>
      </c>
      <c r="D2724" s="340"/>
      <c r="E2724" s="340">
        <f>VLOOKUP(A2724,Arkusz1!A:C,3,FALSE)</f>
        <v>22</v>
      </c>
      <c r="F2724" s="340" t="s">
        <v>22</v>
      </c>
    </row>
    <row r="2725" spans="1:6" ht="15" x14ac:dyDescent="0.25">
      <c r="A2725" s="340" t="s">
        <v>6217</v>
      </c>
      <c r="B2725" s="340" t="s">
        <v>4430</v>
      </c>
      <c r="C2725" s="340" t="s">
        <v>9815</v>
      </c>
      <c r="D2725" s="340"/>
      <c r="E2725" s="340">
        <f>VLOOKUP(A2725,Arkusz1!A:C,3,FALSE)</f>
        <v>30</v>
      </c>
      <c r="F2725" s="340" t="s">
        <v>22</v>
      </c>
    </row>
    <row r="2726" spans="1:6" ht="15" x14ac:dyDescent="0.25">
      <c r="A2726" s="340" t="s">
        <v>1801</v>
      </c>
      <c r="B2726" s="340" t="s">
        <v>4431</v>
      </c>
      <c r="C2726" s="340" t="s">
        <v>9816</v>
      </c>
      <c r="D2726" s="340"/>
      <c r="E2726" s="340">
        <f>VLOOKUP(A2726,Arkusz1!A:C,3,FALSE)</f>
        <v>50</v>
      </c>
      <c r="F2726" s="340" t="s">
        <v>22</v>
      </c>
    </row>
    <row r="2727" spans="1:6" ht="15" x14ac:dyDescent="0.25">
      <c r="A2727" s="340" t="s">
        <v>1326</v>
      </c>
      <c r="B2727" s="340" t="s">
        <v>1327</v>
      </c>
      <c r="C2727" s="340" t="s">
        <v>9817</v>
      </c>
      <c r="D2727" s="340" t="s">
        <v>1511</v>
      </c>
      <c r="E2727" s="340">
        <f>VLOOKUP(A2727,Arkusz1!A:C,3,FALSE)</f>
        <v>40</v>
      </c>
      <c r="F2727" s="340" t="s">
        <v>22</v>
      </c>
    </row>
    <row r="2728" spans="1:6" ht="15" x14ac:dyDescent="0.25">
      <c r="A2728" s="340" t="s">
        <v>6219</v>
      </c>
      <c r="B2728" s="340" t="s">
        <v>4432</v>
      </c>
      <c r="C2728" s="340" t="s">
        <v>10055</v>
      </c>
      <c r="D2728" s="340"/>
      <c r="E2728" s="340">
        <f>VLOOKUP(A2728,Arkusz1!A:C,3,FALSE)</f>
        <v>16</v>
      </c>
      <c r="F2728" s="340" t="s">
        <v>22</v>
      </c>
    </row>
    <row r="2729" spans="1:6" ht="15" x14ac:dyDescent="0.25">
      <c r="A2729" s="340" t="s">
        <v>6218</v>
      </c>
      <c r="B2729" s="340" t="s">
        <v>4433</v>
      </c>
      <c r="C2729" s="340" t="s">
        <v>9818</v>
      </c>
      <c r="D2729" s="340"/>
      <c r="E2729" s="340">
        <f>VLOOKUP(A2729,Arkusz1!A:C,3,FALSE)</f>
        <v>16</v>
      </c>
      <c r="F2729" s="340" t="s">
        <v>22</v>
      </c>
    </row>
    <row r="2730" spans="1:6" ht="15" x14ac:dyDescent="0.25">
      <c r="A2730" s="340" t="s">
        <v>1803</v>
      </c>
      <c r="B2730" s="340" t="s">
        <v>4434</v>
      </c>
      <c r="C2730" s="340" t="s">
        <v>9819</v>
      </c>
      <c r="D2730" s="340"/>
      <c r="E2730" s="340">
        <f>VLOOKUP(A2730,Arkusz1!A:C,3,FALSE)</f>
        <v>30</v>
      </c>
      <c r="F2730" s="340" t="s">
        <v>22</v>
      </c>
    </row>
    <row r="2731" spans="1:6" ht="15" x14ac:dyDescent="0.25">
      <c r="A2731" s="340" t="s">
        <v>1800</v>
      </c>
      <c r="B2731" s="340" t="s">
        <v>4435</v>
      </c>
      <c r="C2731" s="340" t="s">
        <v>9820</v>
      </c>
      <c r="D2731" s="340"/>
      <c r="E2731" s="340">
        <f>VLOOKUP(A2731,Arkusz1!A:C,3,FALSE)</f>
        <v>0</v>
      </c>
      <c r="F2731" s="340" t="s">
        <v>22</v>
      </c>
    </row>
    <row r="2732" spans="1:6" ht="15" x14ac:dyDescent="0.25">
      <c r="A2732" s="340" t="s">
        <v>7291</v>
      </c>
      <c r="B2732" s="340" t="s">
        <v>7290</v>
      </c>
      <c r="C2732" s="340" t="s">
        <v>7290</v>
      </c>
      <c r="D2732" s="340"/>
      <c r="E2732" s="340" t="e">
        <f>VLOOKUP(A2732,Arkusz1!A:C,3,FALSE)</f>
        <v>#N/A</v>
      </c>
      <c r="F2732" s="340" t="s">
        <v>22</v>
      </c>
    </row>
    <row r="2733" spans="1:6" ht="15" x14ac:dyDescent="0.25">
      <c r="A2733" s="340" t="s">
        <v>1797</v>
      </c>
      <c r="B2733" s="340" t="s">
        <v>4436</v>
      </c>
      <c r="C2733" s="340" t="s">
        <v>9821</v>
      </c>
      <c r="D2733" s="340"/>
      <c r="E2733" s="340">
        <f>VLOOKUP(A2733,Arkusz1!A:C,3,FALSE)</f>
        <v>30</v>
      </c>
      <c r="F2733" s="340" t="s">
        <v>22</v>
      </c>
    </row>
    <row r="2734" spans="1:6" ht="15" x14ac:dyDescent="0.25">
      <c r="A2734" s="340" t="s">
        <v>1798</v>
      </c>
      <c r="B2734" s="340" t="s">
        <v>4437</v>
      </c>
      <c r="C2734" s="340" t="s">
        <v>9822</v>
      </c>
      <c r="D2734" s="340"/>
      <c r="E2734" s="340">
        <f>VLOOKUP(A2734,Arkusz1!A:C,3,FALSE)</f>
        <v>40</v>
      </c>
      <c r="F2734" s="340" t="s">
        <v>22</v>
      </c>
    </row>
    <row r="2735" spans="1:6" ht="15" x14ac:dyDescent="0.25">
      <c r="A2735" s="340" t="s">
        <v>1796</v>
      </c>
      <c r="B2735" s="340" t="s">
        <v>4438</v>
      </c>
      <c r="C2735" s="340" t="s">
        <v>9823</v>
      </c>
      <c r="D2735" s="340"/>
      <c r="E2735" s="340">
        <f>VLOOKUP(A2735,Arkusz1!A:C,3,FALSE)</f>
        <v>30</v>
      </c>
      <c r="F2735" s="340" t="s">
        <v>22</v>
      </c>
    </row>
    <row r="2736" spans="1:6" ht="15" x14ac:dyDescent="0.25">
      <c r="A2736" s="340" t="s">
        <v>1794</v>
      </c>
      <c r="B2736" s="340" t="s">
        <v>4439</v>
      </c>
      <c r="C2736" s="340" t="s">
        <v>9824</v>
      </c>
      <c r="D2736" s="340"/>
      <c r="E2736" s="340">
        <f>VLOOKUP(A2736,Arkusz1!A:C,3,FALSE)</f>
        <v>50</v>
      </c>
      <c r="F2736" s="340" t="s">
        <v>22</v>
      </c>
    </row>
    <row r="2737" spans="1:6" ht="15" x14ac:dyDescent="0.25">
      <c r="A2737" s="340" t="s">
        <v>1328</v>
      </c>
      <c r="B2737" s="340" t="s">
        <v>1329</v>
      </c>
      <c r="C2737" s="340" t="s">
        <v>9825</v>
      </c>
      <c r="D2737" s="340" t="s">
        <v>1511</v>
      </c>
      <c r="E2737" s="340">
        <f>VLOOKUP(A2737,Arkusz1!A:C,3,FALSE)</f>
        <v>40</v>
      </c>
      <c r="F2737" s="340" t="s">
        <v>22</v>
      </c>
    </row>
    <row r="2738" spans="1:6" ht="15" x14ac:dyDescent="0.25">
      <c r="A2738" s="340" t="s">
        <v>1793</v>
      </c>
      <c r="B2738" s="340" t="s">
        <v>4440</v>
      </c>
      <c r="C2738" s="340" t="s">
        <v>9826</v>
      </c>
      <c r="D2738" s="340"/>
      <c r="E2738" s="340">
        <f>VLOOKUP(A2738,Arkusz1!A:C,3,FALSE)</f>
        <v>0</v>
      </c>
      <c r="F2738" s="340" t="s">
        <v>22</v>
      </c>
    </row>
    <row r="2739" spans="1:6" ht="15" x14ac:dyDescent="0.25">
      <c r="A2739" s="340" t="s">
        <v>1330</v>
      </c>
      <c r="B2739" s="340" t="s">
        <v>1331</v>
      </c>
      <c r="C2739" s="340" t="s">
        <v>9827</v>
      </c>
      <c r="D2739" s="340"/>
      <c r="E2739" s="340">
        <f>VLOOKUP(A2739,Arkusz1!A:C,3,FALSE)</f>
        <v>92.74</v>
      </c>
      <c r="F2739" s="340" t="s">
        <v>22</v>
      </c>
    </row>
    <row r="2740" spans="1:6" ht="15" x14ac:dyDescent="0.25">
      <c r="A2740" s="340" t="s">
        <v>1332</v>
      </c>
      <c r="B2740" s="340" t="s">
        <v>1333</v>
      </c>
      <c r="C2740" s="340" t="s">
        <v>9828</v>
      </c>
      <c r="D2740" s="340" t="s">
        <v>1511</v>
      </c>
      <c r="E2740" s="340">
        <f>VLOOKUP(A2740,Arkusz1!A:C,3,FALSE)</f>
        <v>27.23</v>
      </c>
      <c r="F2740" s="340" t="s">
        <v>22</v>
      </c>
    </row>
    <row r="2741" spans="1:6" ht="15" x14ac:dyDescent="0.25">
      <c r="A2741" s="340" t="s">
        <v>7289</v>
      </c>
      <c r="B2741" s="340" t="s">
        <v>4441</v>
      </c>
      <c r="C2741" s="340" t="s">
        <v>4442</v>
      </c>
      <c r="D2741" s="340"/>
      <c r="E2741" s="340">
        <f>VLOOKUP(A2741,Arkusz1!A:C,3,FALSE)</f>
        <v>0</v>
      </c>
      <c r="F2741" s="340" t="s">
        <v>462</v>
      </c>
    </row>
    <row r="2742" spans="1:6" ht="15" x14ac:dyDescent="0.25">
      <c r="A2742" s="340" t="s">
        <v>4443</v>
      </c>
      <c r="B2742" s="340" t="s">
        <v>4444</v>
      </c>
      <c r="C2742" s="340" t="s">
        <v>9829</v>
      </c>
      <c r="D2742" s="340"/>
      <c r="E2742" s="340">
        <f>VLOOKUP(A2742,Arkusz1!A:C,3,FALSE)</f>
        <v>0</v>
      </c>
      <c r="F2742" s="340" t="s">
        <v>462</v>
      </c>
    </row>
    <row r="2743" spans="1:6" ht="15" x14ac:dyDescent="0.25">
      <c r="A2743" s="340" t="s">
        <v>4445</v>
      </c>
      <c r="B2743" s="340" t="s">
        <v>4446</v>
      </c>
      <c r="C2743" s="340" t="s">
        <v>4447</v>
      </c>
      <c r="D2743" s="340"/>
      <c r="E2743" s="340">
        <f>VLOOKUP(A2743,Arkusz1!A:C,3,FALSE)</f>
        <v>0</v>
      </c>
      <c r="F2743" s="340" t="s">
        <v>462</v>
      </c>
    </row>
    <row r="2744" spans="1:6" ht="15" x14ac:dyDescent="0.25">
      <c r="A2744" s="340" t="s">
        <v>7288</v>
      </c>
      <c r="B2744" s="340" t="s">
        <v>7287</v>
      </c>
      <c r="C2744" s="340" t="s">
        <v>9830</v>
      </c>
      <c r="D2744" s="340"/>
      <c r="E2744" s="340">
        <f>VLOOKUP(A2744,Arkusz1!A:C,3,FALSE)</f>
        <v>0</v>
      </c>
      <c r="F2744" s="340"/>
    </row>
    <row r="2745" spans="1:6" ht="15" x14ac:dyDescent="0.25">
      <c r="A2745" s="340" t="s">
        <v>7286</v>
      </c>
      <c r="B2745" s="340" t="s">
        <v>7285</v>
      </c>
      <c r="C2745" s="340" t="s">
        <v>7285</v>
      </c>
      <c r="D2745" s="340"/>
      <c r="E2745" s="340">
        <f>VLOOKUP(A2745,Arkusz1!A:C,3,FALSE)</f>
        <v>2900</v>
      </c>
      <c r="F2745" s="340" t="s">
        <v>8891</v>
      </c>
    </row>
    <row r="2746" spans="1:6" ht="15" x14ac:dyDescent="0.25">
      <c r="A2746" s="340" t="s">
        <v>7284</v>
      </c>
      <c r="B2746" s="340" t="s">
        <v>7283</v>
      </c>
      <c r="C2746" s="340" t="s">
        <v>7283</v>
      </c>
      <c r="D2746" s="340"/>
      <c r="E2746" s="340">
        <f>VLOOKUP(A2746,Arkusz1!A:C,3,FALSE)</f>
        <v>6900</v>
      </c>
      <c r="F2746" s="340" t="s">
        <v>8891</v>
      </c>
    </row>
    <row r="2747" spans="1:6" ht="15" x14ac:dyDescent="0.25">
      <c r="A2747" s="340" t="s">
        <v>5712</v>
      </c>
      <c r="B2747" s="340" t="s">
        <v>5713</v>
      </c>
      <c r="C2747" s="340" t="s">
        <v>5714</v>
      </c>
      <c r="D2747" s="340" t="s">
        <v>1511</v>
      </c>
      <c r="E2747" s="340">
        <f>VLOOKUP(A2747,Arkusz1!A:C,3,FALSE)</f>
        <v>66.760000000000005</v>
      </c>
      <c r="F2747" s="340" t="s">
        <v>30</v>
      </c>
    </row>
    <row r="2748" spans="1:6" ht="15" x14ac:dyDescent="0.25">
      <c r="A2748" s="340" t="s">
        <v>4451</v>
      </c>
      <c r="B2748" s="340" t="s">
        <v>4449</v>
      </c>
      <c r="C2748" s="340" t="s">
        <v>4450</v>
      </c>
      <c r="D2748" s="340"/>
      <c r="E2748" s="340">
        <f>VLOOKUP(A2748,Arkusz1!A:C,3,FALSE)</f>
        <v>0</v>
      </c>
      <c r="F2748" s="340" t="s">
        <v>462</v>
      </c>
    </row>
    <row r="2749" spans="1:6" ht="15" x14ac:dyDescent="0.25">
      <c r="A2749" s="340" t="s">
        <v>4448</v>
      </c>
      <c r="B2749" s="340" t="s">
        <v>4449</v>
      </c>
      <c r="C2749" s="340" t="s">
        <v>4450</v>
      </c>
      <c r="D2749" s="340"/>
      <c r="E2749" s="340">
        <f>VLOOKUP(A2749,Arkusz1!A:C,3,FALSE)</f>
        <v>0</v>
      </c>
      <c r="F2749" s="340" t="s">
        <v>462</v>
      </c>
    </row>
    <row r="2750" spans="1:6" ht="15" x14ac:dyDescent="0.25">
      <c r="A2750" s="340" t="s">
        <v>4452</v>
      </c>
      <c r="B2750" s="340" t="s">
        <v>4453</v>
      </c>
      <c r="C2750" s="340" t="s">
        <v>9831</v>
      </c>
      <c r="D2750" s="340"/>
      <c r="E2750" s="340">
        <f>VLOOKUP(A2750,Arkusz1!A:C,3,FALSE)</f>
        <v>0</v>
      </c>
      <c r="F2750" s="340" t="s">
        <v>462</v>
      </c>
    </row>
    <row r="2751" spans="1:6" ht="15" x14ac:dyDescent="0.25">
      <c r="A2751" s="340" t="s">
        <v>4454</v>
      </c>
      <c r="B2751" s="340" t="s">
        <v>4455</v>
      </c>
      <c r="C2751" s="340" t="s">
        <v>4455</v>
      </c>
      <c r="D2751" s="340"/>
      <c r="E2751" s="340">
        <f>VLOOKUP(A2751,Arkusz1!A:C,3,FALSE)</f>
        <v>0</v>
      </c>
      <c r="F2751" s="340" t="s">
        <v>462</v>
      </c>
    </row>
    <row r="2752" spans="1:6" ht="15" x14ac:dyDescent="0.25">
      <c r="A2752" s="340" t="s">
        <v>7282</v>
      </c>
      <c r="B2752" s="340" t="s">
        <v>7281</v>
      </c>
      <c r="C2752" s="340" t="s">
        <v>9832</v>
      </c>
      <c r="D2752" s="340"/>
      <c r="E2752" s="340">
        <f>VLOOKUP(A2752,Arkusz1!A:C,3,FALSE)</f>
        <v>0</v>
      </c>
      <c r="F2752" s="340" t="s">
        <v>30</v>
      </c>
    </row>
    <row r="2753" spans="1:6" ht="15" x14ac:dyDescent="0.25">
      <c r="A2753" s="340" t="s">
        <v>7280</v>
      </c>
      <c r="B2753" s="340" t="s">
        <v>7279</v>
      </c>
      <c r="C2753" s="340" t="s">
        <v>9833</v>
      </c>
      <c r="D2753" s="340"/>
      <c r="E2753" s="340">
        <f>VLOOKUP(A2753,Arkusz1!A:C,3,FALSE)</f>
        <v>0</v>
      </c>
      <c r="F2753" s="340" t="s">
        <v>30</v>
      </c>
    </row>
    <row r="2754" spans="1:6" ht="15" x14ac:dyDescent="0.25">
      <c r="A2754" s="340" t="s">
        <v>129</v>
      </c>
      <c r="B2754" s="340" t="s">
        <v>5865</v>
      </c>
      <c r="C2754" s="340" t="s">
        <v>5866</v>
      </c>
      <c r="D2754" s="340" t="s">
        <v>1511</v>
      </c>
      <c r="E2754" s="340">
        <f>VLOOKUP(A2754,Arkusz1!A:C,3,FALSE)</f>
        <v>138.47999999999999</v>
      </c>
      <c r="F2754" s="340" t="s">
        <v>30</v>
      </c>
    </row>
    <row r="2755" spans="1:6" ht="15" x14ac:dyDescent="0.25">
      <c r="A2755" s="340" t="s">
        <v>4456</v>
      </c>
      <c r="B2755" s="340" t="s">
        <v>4457</v>
      </c>
      <c r="C2755" s="340" t="s">
        <v>4458</v>
      </c>
      <c r="D2755" s="340"/>
      <c r="E2755" s="340">
        <f>VLOOKUP(A2755,Arkusz1!A:C,3,FALSE)</f>
        <v>0</v>
      </c>
      <c r="F2755" s="340" t="s">
        <v>462</v>
      </c>
    </row>
    <row r="2756" spans="1:6" ht="15" x14ac:dyDescent="0.25">
      <c r="A2756" s="340" t="s">
        <v>4459</v>
      </c>
      <c r="B2756" s="340" t="s">
        <v>4460</v>
      </c>
      <c r="C2756" s="340" t="s">
        <v>4461</v>
      </c>
      <c r="D2756" s="340"/>
      <c r="E2756" s="340">
        <f>VLOOKUP(A2756,Arkusz1!A:C,3,FALSE)</f>
        <v>0</v>
      </c>
      <c r="F2756" s="340" t="s">
        <v>462</v>
      </c>
    </row>
    <row r="2757" spans="1:6" ht="15" x14ac:dyDescent="0.25">
      <c r="A2757" s="340" t="s">
        <v>4465</v>
      </c>
      <c r="B2757" s="340" t="s">
        <v>4463</v>
      </c>
      <c r="C2757" s="340" t="s">
        <v>5845</v>
      </c>
      <c r="D2757" s="340" t="s">
        <v>1511</v>
      </c>
      <c r="E2757" s="340">
        <f>VLOOKUP(A2757,Arkusz1!A:C,3,FALSE)</f>
        <v>75.84</v>
      </c>
      <c r="F2757" s="340" t="s">
        <v>30</v>
      </c>
    </row>
    <row r="2758" spans="1:6" ht="15" x14ac:dyDescent="0.25">
      <c r="A2758" s="340" t="s">
        <v>4462</v>
      </c>
      <c r="B2758" s="340" t="s">
        <v>4463</v>
      </c>
      <c r="C2758" s="340" t="s">
        <v>4464</v>
      </c>
      <c r="D2758" s="340"/>
      <c r="E2758" s="340">
        <f>VLOOKUP(A2758,Arkusz1!A:C,3,FALSE)</f>
        <v>0</v>
      </c>
      <c r="F2758" s="340" t="s">
        <v>462</v>
      </c>
    </row>
    <row r="2759" spans="1:6" ht="15" x14ac:dyDescent="0.25">
      <c r="A2759" s="340" t="s">
        <v>1334</v>
      </c>
      <c r="B2759" s="340" t="s">
        <v>1335</v>
      </c>
      <c r="C2759" s="340" t="s">
        <v>1336</v>
      </c>
      <c r="D2759" s="340"/>
      <c r="E2759" s="340" t="e">
        <f>VLOOKUP(A2759,Arkusz1!A:C,3,FALSE)</f>
        <v>#N/A</v>
      </c>
      <c r="F2759" s="340" t="s">
        <v>30</v>
      </c>
    </row>
    <row r="2760" spans="1:6" ht="15" x14ac:dyDescent="0.25">
      <c r="A2760" s="340" t="s">
        <v>4466</v>
      </c>
      <c r="B2760" s="340" t="s">
        <v>1335</v>
      </c>
      <c r="C2760" s="340" t="s">
        <v>4467</v>
      </c>
      <c r="D2760" s="340"/>
      <c r="E2760" s="340">
        <f>VLOOKUP(A2760,Arkusz1!A:C,3,FALSE)</f>
        <v>0</v>
      </c>
      <c r="F2760" s="340" t="s">
        <v>462</v>
      </c>
    </row>
    <row r="2761" spans="1:6" ht="15" x14ac:dyDescent="0.25">
      <c r="A2761" s="340" t="s">
        <v>4468</v>
      </c>
      <c r="B2761" s="340" t="s">
        <v>4469</v>
      </c>
      <c r="C2761" s="340" t="s">
        <v>4470</v>
      </c>
      <c r="D2761" s="340"/>
      <c r="E2761" s="340">
        <f>VLOOKUP(A2761,Arkusz1!A:C,3,FALSE)</f>
        <v>88.92</v>
      </c>
      <c r="F2761" s="340" t="s">
        <v>462</v>
      </c>
    </row>
    <row r="2762" spans="1:6" ht="15" x14ac:dyDescent="0.25">
      <c r="A2762" s="340" t="s">
        <v>4471</v>
      </c>
      <c r="B2762" s="340" t="s">
        <v>4472</v>
      </c>
      <c r="C2762" s="340" t="s">
        <v>4473</v>
      </c>
      <c r="D2762" s="340"/>
      <c r="E2762" s="340">
        <f>VLOOKUP(A2762,Arkusz1!A:C,3,FALSE)</f>
        <v>0</v>
      </c>
      <c r="F2762" s="340" t="s">
        <v>462</v>
      </c>
    </row>
    <row r="2763" spans="1:6" ht="15" x14ac:dyDescent="0.25">
      <c r="A2763" s="340" t="s">
        <v>5715</v>
      </c>
      <c r="B2763" s="340" t="s">
        <v>4475</v>
      </c>
      <c r="C2763" s="340" t="s">
        <v>5846</v>
      </c>
      <c r="D2763" s="340" t="s">
        <v>1511</v>
      </c>
      <c r="E2763" s="340">
        <f>VLOOKUP(A2763,Arkusz1!A:C,3,FALSE)</f>
        <v>90</v>
      </c>
      <c r="F2763" s="340" t="s">
        <v>30</v>
      </c>
    </row>
    <row r="2764" spans="1:6" ht="15" x14ac:dyDescent="0.25">
      <c r="A2764" s="340" t="s">
        <v>4474</v>
      </c>
      <c r="B2764" s="340" t="s">
        <v>4475</v>
      </c>
      <c r="C2764" s="340" t="s">
        <v>4476</v>
      </c>
      <c r="D2764" s="340"/>
      <c r="E2764" s="340">
        <f>VLOOKUP(A2764,Arkusz1!A:C,3,FALSE)</f>
        <v>0</v>
      </c>
      <c r="F2764" s="340" t="s">
        <v>462</v>
      </c>
    </row>
    <row r="2765" spans="1:6" ht="15" x14ac:dyDescent="0.25">
      <c r="A2765" s="340" t="s">
        <v>1337</v>
      </c>
      <c r="B2765" s="340" t="s">
        <v>1338</v>
      </c>
      <c r="C2765" s="340" t="s">
        <v>1339</v>
      </c>
      <c r="D2765" s="340"/>
      <c r="E2765" s="340" t="e">
        <f>VLOOKUP(A2765,Arkusz1!A:C,3,FALSE)</f>
        <v>#N/A</v>
      </c>
      <c r="F2765" s="340" t="s">
        <v>30</v>
      </c>
    </row>
    <row r="2766" spans="1:6" ht="15" x14ac:dyDescent="0.25">
      <c r="A2766" s="340" t="s">
        <v>4477</v>
      </c>
      <c r="B2766" s="340" t="s">
        <v>1338</v>
      </c>
      <c r="C2766" s="340" t="s">
        <v>4478</v>
      </c>
      <c r="D2766" s="340"/>
      <c r="E2766" s="340">
        <f>VLOOKUP(A2766,Arkusz1!A:C,3,FALSE)</f>
        <v>96.82</v>
      </c>
      <c r="F2766" s="340" t="s">
        <v>462</v>
      </c>
    </row>
    <row r="2767" spans="1:6" ht="15" x14ac:dyDescent="0.25">
      <c r="A2767" s="340" t="s">
        <v>7278</v>
      </c>
      <c r="B2767" s="340" t="s">
        <v>5716</v>
      </c>
      <c r="C2767" s="340" t="s">
        <v>5847</v>
      </c>
      <c r="D2767" s="340" t="s">
        <v>1511</v>
      </c>
      <c r="E2767" s="340">
        <f>VLOOKUP(A2767,Arkusz1!A:C,3,FALSE)</f>
        <v>141.9</v>
      </c>
      <c r="F2767" s="340" t="s">
        <v>30</v>
      </c>
    </row>
    <row r="2768" spans="1:6" ht="15" x14ac:dyDescent="0.25">
      <c r="A2768" s="340" t="s">
        <v>7277</v>
      </c>
      <c r="B2768" s="340" t="s">
        <v>5716</v>
      </c>
      <c r="C2768" s="340" t="s">
        <v>6082</v>
      </c>
      <c r="D2768" s="340" t="s">
        <v>1511</v>
      </c>
      <c r="E2768" s="340">
        <f>VLOOKUP(A2768,Arkusz1!A:C,3,FALSE)</f>
        <v>127.5</v>
      </c>
      <c r="F2768" s="340" t="s">
        <v>30</v>
      </c>
    </row>
    <row r="2769" spans="1:6" ht="15" x14ac:dyDescent="0.25">
      <c r="A2769" s="340" t="s">
        <v>1340</v>
      </c>
      <c r="B2769" s="340" t="s">
        <v>1341</v>
      </c>
      <c r="C2769" s="340" t="s">
        <v>1342</v>
      </c>
      <c r="D2769" s="340"/>
      <c r="E2769" s="340" t="e">
        <f>VLOOKUP(A2769,Arkusz1!A:C,3,FALSE)</f>
        <v>#N/A</v>
      </c>
      <c r="F2769" s="340" t="s">
        <v>30</v>
      </c>
    </row>
    <row r="2770" spans="1:6" ht="15" x14ac:dyDescent="0.25">
      <c r="A2770" s="340" t="s">
        <v>4479</v>
      </c>
      <c r="B2770" s="340" t="s">
        <v>4480</v>
      </c>
      <c r="C2770" s="340" t="s">
        <v>4481</v>
      </c>
      <c r="D2770" s="340"/>
      <c r="E2770" s="340">
        <f>VLOOKUP(A2770,Arkusz1!A:C,3,FALSE)</f>
        <v>136</v>
      </c>
      <c r="F2770" s="340" t="s">
        <v>462</v>
      </c>
    </row>
    <row r="2771" spans="1:6" ht="15" x14ac:dyDescent="0.25">
      <c r="A2771" s="340" t="s">
        <v>1343</v>
      </c>
      <c r="B2771" s="340" t="s">
        <v>1344</v>
      </c>
      <c r="C2771" s="340" t="s">
        <v>1345</v>
      </c>
      <c r="D2771" s="340" t="s">
        <v>1511</v>
      </c>
      <c r="E2771" s="340">
        <f>VLOOKUP(A2771,Arkusz1!A:C,3,FALSE)</f>
        <v>136</v>
      </c>
      <c r="F2771" s="340" t="s">
        <v>462</v>
      </c>
    </row>
    <row r="2772" spans="1:6" ht="15" x14ac:dyDescent="0.25">
      <c r="A2772" s="340" t="s">
        <v>4482</v>
      </c>
      <c r="B2772" s="340" t="s">
        <v>4483</v>
      </c>
      <c r="C2772" s="340" t="s">
        <v>4484</v>
      </c>
      <c r="D2772" s="340"/>
      <c r="E2772" s="340">
        <f>VLOOKUP(A2772,Arkusz1!A:C,3,FALSE)</f>
        <v>0</v>
      </c>
      <c r="F2772" s="340" t="s">
        <v>462</v>
      </c>
    </row>
    <row r="2773" spans="1:6" ht="15" x14ac:dyDescent="0.25">
      <c r="A2773" s="340" t="s">
        <v>4485</v>
      </c>
      <c r="B2773" s="340" t="s">
        <v>4486</v>
      </c>
      <c r="C2773" s="340" t="s">
        <v>4487</v>
      </c>
      <c r="D2773" s="340" t="s">
        <v>1511</v>
      </c>
      <c r="E2773" s="340">
        <f>VLOOKUP(A2773,Arkusz1!A:C,3,FALSE)</f>
        <v>170</v>
      </c>
      <c r="F2773" s="340" t="s">
        <v>462</v>
      </c>
    </row>
    <row r="2774" spans="1:6" ht="15" x14ac:dyDescent="0.25">
      <c r="A2774" s="340" t="s">
        <v>1346</v>
      </c>
      <c r="B2774" s="340" t="s">
        <v>1347</v>
      </c>
      <c r="C2774" s="340" t="s">
        <v>1348</v>
      </c>
      <c r="D2774" s="340"/>
      <c r="E2774" s="340">
        <f>VLOOKUP(A2774,Arkusz1!A:C,3,FALSE)</f>
        <v>170</v>
      </c>
      <c r="F2774" s="340" t="s">
        <v>462</v>
      </c>
    </row>
    <row r="2775" spans="1:6" ht="15" x14ac:dyDescent="0.25">
      <c r="A2775" s="340" t="s">
        <v>4488</v>
      </c>
      <c r="B2775" s="340" t="s">
        <v>4489</v>
      </c>
      <c r="C2775" s="340" t="s">
        <v>4490</v>
      </c>
      <c r="D2775" s="340" t="s">
        <v>1511</v>
      </c>
      <c r="E2775" s="340">
        <f>VLOOKUP(A2775,Arkusz1!A:C,3,FALSE)</f>
        <v>183.6</v>
      </c>
      <c r="F2775" s="340" t="s">
        <v>462</v>
      </c>
    </row>
    <row r="2776" spans="1:6" ht="15" x14ac:dyDescent="0.25">
      <c r="A2776" s="340" t="s">
        <v>1349</v>
      </c>
      <c r="B2776" s="340" t="s">
        <v>1350</v>
      </c>
      <c r="C2776" s="340" t="s">
        <v>1351</v>
      </c>
      <c r="D2776" s="340" t="s">
        <v>1511</v>
      </c>
      <c r="E2776" s="340">
        <f>VLOOKUP(A2776,Arkusz1!A:C,3,FALSE)</f>
        <v>183.6</v>
      </c>
      <c r="F2776" s="340" t="s">
        <v>462</v>
      </c>
    </row>
    <row r="2777" spans="1:6" ht="15" x14ac:dyDescent="0.25">
      <c r="A2777" s="340" t="s">
        <v>4491</v>
      </c>
      <c r="B2777" s="340" t="s">
        <v>4492</v>
      </c>
      <c r="C2777" s="340" t="s">
        <v>4493</v>
      </c>
      <c r="D2777" s="340"/>
      <c r="E2777" s="340">
        <f>VLOOKUP(A2777,Arkusz1!A:C,3,FALSE)</f>
        <v>0</v>
      </c>
      <c r="F2777" s="340" t="s">
        <v>462</v>
      </c>
    </row>
    <row r="2778" spans="1:6" ht="15" x14ac:dyDescent="0.25">
      <c r="A2778" s="340" t="s">
        <v>4494</v>
      </c>
      <c r="B2778" s="340" t="s">
        <v>4495</v>
      </c>
      <c r="C2778" s="340" t="s">
        <v>4496</v>
      </c>
      <c r="D2778" s="340"/>
      <c r="E2778" s="340">
        <f>VLOOKUP(A2778,Arkusz1!A:C,3,FALSE)</f>
        <v>0</v>
      </c>
      <c r="F2778" s="340" t="s">
        <v>462</v>
      </c>
    </row>
    <row r="2779" spans="1:6" ht="15" x14ac:dyDescent="0.25">
      <c r="A2779" s="340" t="s">
        <v>4497</v>
      </c>
      <c r="B2779" s="340" t="s">
        <v>4498</v>
      </c>
      <c r="C2779" s="340" t="s">
        <v>4499</v>
      </c>
      <c r="D2779" s="340"/>
      <c r="E2779" s="340">
        <f>VLOOKUP(A2779,Arkusz1!A:C,3,FALSE)</f>
        <v>0</v>
      </c>
      <c r="F2779" s="340" t="s">
        <v>462</v>
      </c>
    </row>
    <row r="2780" spans="1:6" ht="15" x14ac:dyDescent="0.25">
      <c r="A2780" s="340" t="s">
        <v>4500</v>
      </c>
      <c r="B2780" s="340" t="s">
        <v>4501</v>
      </c>
      <c r="C2780" s="340" t="s">
        <v>4502</v>
      </c>
      <c r="D2780" s="340"/>
      <c r="E2780" s="340">
        <f>VLOOKUP(A2780,Arkusz1!A:C,3,FALSE)</f>
        <v>0</v>
      </c>
      <c r="F2780" s="340" t="s">
        <v>462</v>
      </c>
    </row>
    <row r="2781" spans="1:6" ht="15" x14ac:dyDescent="0.25">
      <c r="A2781" s="340" t="s">
        <v>1352</v>
      </c>
      <c r="B2781" s="340" t="s">
        <v>1353</v>
      </c>
      <c r="C2781" s="340" t="s">
        <v>1354</v>
      </c>
      <c r="D2781" s="340" t="s">
        <v>1511</v>
      </c>
      <c r="E2781" s="340">
        <f>VLOOKUP(A2781,Arkusz1!A:C,3,FALSE)</f>
        <v>67</v>
      </c>
      <c r="F2781" s="340" t="s">
        <v>30</v>
      </c>
    </row>
    <row r="2782" spans="1:6" ht="15" x14ac:dyDescent="0.25">
      <c r="A2782" s="340" t="s">
        <v>4503</v>
      </c>
      <c r="B2782" s="340" t="s">
        <v>1353</v>
      </c>
      <c r="C2782" s="340" t="s">
        <v>4504</v>
      </c>
      <c r="D2782" s="340"/>
      <c r="E2782" s="340">
        <f>VLOOKUP(A2782,Arkusz1!A:C,3,FALSE)</f>
        <v>70.14</v>
      </c>
      <c r="F2782" s="340" t="s">
        <v>462</v>
      </c>
    </row>
    <row r="2783" spans="1:6" ht="15" x14ac:dyDescent="0.25">
      <c r="A2783" s="340" t="s">
        <v>5757</v>
      </c>
      <c r="B2783" s="340" t="s">
        <v>5758</v>
      </c>
      <c r="C2783" s="340" t="s">
        <v>5759</v>
      </c>
      <c r="D2783" s="340"/>
      <c r="E2783" s="340">
        <f>VLOOKUP(A2783,Arkusz1!A:C,3,FALSE)</f>
        <v>73.66</v>
      </c>
      <c r="F2783" s="340" t="s">
        <v>30</v>
      </c>
    </row>
    <row r="2784" spans="1:6" ht="15" x14ac:dyDescent="0.25">
      <c r="A2784" s="340" t="s">
        <v>1355</v>
      </c>
      <c r="B2784" s="340" t="s">
        <v>1356</v>
      </c>
      <c r="C2784" s="340" t="s">
        <v>1357</v>
      </c>
      <c r="D2784" s="340"/>
      <c r="E2784" s="340">
        <f>VLOOKUP(A2784,Arkusz1!A:C,3,FALSE)</f>
        <v>62</v>
      </c>
      <c r="F2784" s="340" t="s">
        <v>30</v>
      </c>
    </row>
    <row r="2785" spans="1:6" ht="15" x14ac:dyDescent="0.25">
      <c r="A2785" s="340" t="s">
        <v>4505</v>
      </c>
      <c r="B2785" s="340" t="s">
        <v>4506</v>
      </c>
      <c r="C2785" s="340" t="s">
        <v>4507</v>
      </c>
      <c r="D2785" s="340"/>
      <c r="E2785" s="340">
        <f>VLOOKUP(A2785,Arkusz1!A:C,3,FALSE)</f>
        <v>0</v>
      </c>
      <c r="F2785" s="340" t="s">
        <v>462</v>
      </c>
    </row>
    <row r="2786" spans="1:6" ht="15" x14ac:dyDescent="0.25">
      <c r="A2786" s="340" t="s">
        <v>4508</v>
      </c>
      <c r="B2786" s="340" t="s">
        <v>4509</v>
      </c>
      <c r="C2786" s="340" t="s">
        <v>4510</v>
      </c>
      <c r="D2786" s="340"/>
      <c r="E2786" s="340">
        <f>VLOOKUP(A2786,Arkusz1!A:C,3,FALSE)</f>
        <v>128.44</v>
      </c>
      <c r="F2786" s="340" t="s">
        <v>462</v>
      </c>
    </row>
    <row r="2787" spans="1:6" ht="15" x14ac:dyDescent="0.25">
      <c r="A2787" s="340" t="s">
        <v>1358</v>
      </c>
      <c r="B2787" s="340" t="s">
        <v>1359</v>
      </c>
      <c r="C2787" s="340" t="s">
        <v>1360</v>
      </c>
      <c r="D2787" s="340"/>
      <c r="E2787" s="340">
        <f>VLOOKUP(A2787,Arkusz1!A:C,3,FALSE)</f>
        <v>77.08</v>
      </c>
      <c r="F2787" s="340" t="s">
        <v>30</v>
      </c>
    </row>
    <row r="2788" spans="1:6" ht="15" x14ac:dyDescent="0.25">
      <c r="A2788" s="340" t="s">
        <v>4511</v>
      </c>
      <c r="B2788" s="340" t="s">
        <v>4512</v>
      </c>
      <c r="C2788" s="340" t="s">
        <v>4513</v>
      </c>
      <c r="D2788" s="340"/>
      <c r="E2788" s="340">
        <f>VLOOKUP(A2788,Arkusz1!A:C,3,FALSE)</f>
        <v>0</v>
      </c>
      <c r="F2788" s="340" t="s">
        <v>462</v>
      </c>
    </row>
    <row r="2789" spans="1:6" ht="15" x14ac:dyDescent="0.25">
      <c r="A2789" s="340" t="s">
        <v>1361</v>
      </c>
      <c r="B2789" s="340" t="s">
        <v>1362</v>
      </c>
      <c r="C2789" s="340" t="s">
        <v>1363</v>
      </c>
      <c r="D2789" s="340" t="s">
        <v>1511</v>
      </c>
      <c r="E2789" s="340">
        <f>VLOOKUP(A2789,Arkusz1!A:C,3,FALSE)</f>
        <v>108.2</v>
      </c>
      <c r="F2789" s="340" t="s">
        <v>462</v>
      </c>
    </row>
    <row r="2790" spans="1:6" ht="15" x14ac:dyDescent="0.25">
      <c r="A2790" s="340" t="s">
        <v>4514</v>
      </c>
      <c r="B2790" s="340" t="s">
        <v>4515</v>
      </c>
      <c r="C2790" s="340" t="s">
        <v>4516</v>
      </c>
      <c r="D2790" s="340"/>
      <c r="E2790" s="340">
        <f>VLOOKUP(A2790,Arkusz1!A:C,3,FALSE)</f>
        <v>0</v>
      </c>
      <c r="F2790" s="340" t="s">
        <v>462</v>
      </c>
    </row>
    <row r="2791" spans="1:6" ht="15" x14ac:dyDescent="0.25">
      <c r="A2791" s="340" t="s">
        <v>1921</v>
      </c>
      <c r="B2791" s="340" t="s">
        <v>4517</v>
      </c>
      <c r="C2791" s="340" t="s">
        <v>4518</v>
      </c>
      <c r="D2791" s="340"/>
      <c r="E2791" s="340">
        <f>VLOOKUP(A2791,Arkusz1!A:C,3,FALSE)</f>
        <v>164.3</v>
      </c>
      <c r="F2791" s="340" t="s">
        <v>462</v>
      </c>
    </row>
    <row r="2792" spans="1:6" ht="15" x14ac:dyDescent="0.25">
      <c r="A2792" s="340" t="s">
        <v>4519</v>
      </c>
      <c r="B2792" s="340" t="s">
        <v>4520</v>
      </c>
      <c r="C2792" s="340" t="s">
        <v>4521</v>
      </c>
      <c r="D2792" s="340"/>
      <c r="E2792" s="340">
        <f>VLOOKUP(A2792,Arkusz1!A:C,3,FALSE)</f>
        <v>0</v>
      </c>
      <c r="F2792" s="340" t="s">
        <v>462</v>
      </c>
    </row>
    <row r="2793" spans="1:6" ht="15" x14ac:dyDescent="0.25">
      <c r="A2793" s="340" t="s">
        <v>1922</v>
      </c>
      <c r="B2793" s="340" t="s">
        <v>4522</v>
      </c>
      <c r="C2793" s="340" t="s">
        <v>4523</v>
      </c>
      <c r="D2793" s="340"/>
      <c r="E2793" s="340">
        <f>VLOOKUP(A2793,Arkusz1!A:C,3,FALSE)</f>
        <v>198.56</v>
      </c>
      <c r="F2793" s="340" t="s">
        <v>462</v>
      </c>
    </row>
    <row r="2794" spans="1:6" ht="15" x14ac:dyDescent="0.25">
      <c r="A2794" s="340" t="s">
        <v>4524</v>
      </c>
      <c r="B2794" s="340" t="s">
        <v>4525</v>
      </c>
      <c r="C2794" s="340" t="s">
        <v>4526</v>
      </c>
      <c r="D2794" s="340"/>
      <c r="E2794" s="340">
        <f>VLOOKUP(A2794,Arkusz1!A:C,3,FALSE)</f>
        <v>238.28</v>
      </c>
      <c r="F2794" s="340" t="s">
        <v>462</v>
      </c>
    </row>
    <row r="2795" spans="1:6" ht="15" x14ac:dyDescent="0.25">
      <c r="A2795" s="340" t="s">
        <v>1924</v>
      </c>
      <c r="B2795" s="340" t="s">
        <v>4527</v>
      </c>
      <c r="C2795" s="340" t="s">
        <v>4528</v>
      </c>
      <c r="D2795" s="340"/>
      <c r="E2795" s="340">
        <f>VLOOKUP(A2795,Arkusz1!A:C,3,FALSE)</f>
        <v>238.28</v>
      </c>
      <c r="F2795" s="340" t="s">
        <v>462</v>
      </c>
    </row>
    <row r="2796" spans="1:6" ht="15" x14ac:dyDescent="0.25">
      <c r="A2796" s="340" t="s">
        <v>4529</v>
      </c>
      <c r="B2796" s="340" t="s">
        <v>4530</v>
      </c>
      <c r="C2796" s="340" t="s">
        <v>4531</v>
      </c>
      <c r="D2796" s="340" t="s">
        <v>1511</v>
      </c>
      <c r="E2796" s="340">
        <f>VLOOKUP(A2796,Arkusz1!A:C,3,FALSE)</f>
        <v>526.72</v>
      </c>
      <c r="F2796" s="340" t="s">
        <v>462</v>
      </c>
    </row>
    <row r="2797" spans="1:6" ht="15" x14ac:dyDescent="0.25">
      <c r="A2797" s="340" t="s">
        <v>1925</v>
      </c>
      <c r="B2797" s="340" t="s">
        <v>4532</v>
      </c>
      <c r="C2797" s="340" t="s">
        <v>4533</v>
      </c>
      <c r="D2797" s="340" t="s">
        <v>1511</v>
      </c>
      <c r="E2797" s="340">
        <f>VLOOKUP(A2797,Arkusz1!A:C,3,FALSE)</f>
        <v>280.89999999999998</v>
      </c>
      <c r="F2797" s="340" t="s">
        <v>462</v>
      </c>
    </row>
    <row r="2798" spans="1:6" ht="15" x14ac:dyDescent="0.25">
      <c r="A2798" s="340" t="s">
        <v>4534</v>
      </c>
      <c r="B2798" s="340" t="s">
        <v>4535</v>
      </c>
      <c r="C2798" s="340" t="s">
        <v>4536</v>
      </c>
      <c r="D2798" s="340"/>
      <c r="E2798" s="340">
        <f>VLOOKUP(A2798,Arkusz1!A:C,3,FALSE)</f>
        <v>309.95999999999998</v>
      </c>
      <c r="F2798" s="340" t="s">
        <v>462</v>
      </c>
    </row>
    <row r="2799" spans="1:6" ht="15" x14ac:dyDescent="0.25">
      <c r="A2799" s="340" t="s">
        <v>1926</v>
      </c>
      <c r="B2799" s="340" t="s">
        <v>4537</v>
      </c>
      <c r="C2799" s="340" t="s">
        <v>4538</v>
      </c>
      <c r="D2799" s="340"/>
      <c r="E2799" s="340">
        <f>VLOOKUP(A2799,Arkusz1!A:C,3,FALSE)</f>
        <v>309.95999999999998</v>
      </c>
      <c r="F2799" s="340" t="s">
        <v>462</v>
      </c>
    </row>
    <row r="2800" spans="1:6" ht="15" x14ac:dyDescent="0.25">
      <c r="A2800" s="340" t="s">
        <v>4539</v>
      </c>
      <c r="B2800" s="340" t="s">
        <v>4540</v>
      </c>
      <c r="C2800" s="340" t="s">
        <v>4541</v>
      </c>
      <c r="D2800" s="340"/>
      <c r="E2800" s="340">
        <f>VLOOKUP(A2800,Arkusz1!A:C,3,FALSE)</f>
        <v>0</v>
      </c>
      <c r="F2800" s="340" t="s">
        <v>462</v>
      </c>
    </row>
    <row r="2801" spans="1:6" ht="15" x14ac:dyDescent="0.25">
      <c r="A2801" s="340" t="s">
        <v>4542</v>
      </c>
      <c r="B2801" s="340" t="s">
        <v>4543</v>
      </c>
      <c r="C2801" s="340" t="s">
        <v>9834</v>
      </c>
      <c r="D2801" s="340"/>
      <c r="E2801" s="340">
        <f>VLOOKUP(A2801,Arkusz1!A:C,3,FALSE)</f>
        <v>0</v>
      </c>
      <c r="F2801" s="340" t="s">
        <v>462</v>
      </c>
    </row>
    <row r="2802" spans="1:6" ht="15" x14ac:dyDescent="0.25">
      <c r="A2802" s="340" t="s">
        <v>7276</v>
      </c>
      <c r="B2802" s="340" t="s">
        <v>7275</v>
      </c>
      <c r="C2802" s="340" t="s">
        <v>7275</v>
      </c>
      <c r="D2802" s="340"/>
      <c r="E2802" s="340" t="e">
        <f>VLOOKUP(A2802,Arkusz1!A:C,3,FALSE)</f>
        <v>#N/A</v>
      </c>
      <c r="F2802" s="340" t="s">
        <v>1642</v>
      </c>
    </row>
    <row r="2803" spans="1:6" ht="15" x14ac:dyDescent="0.25">
      <c r="A2803" s="340" t="s">
        <v>2152</v>
      </c>
      <c r="B2803" s="340" t="s">
        <v>7274</v>
      </c>
      <c r="C2803" s="340" t="s">
        <v>7274</v>
      </c>
      <c r="D2803" s="340"/>
      <c r="E2803" s="340">
        <f>VLOOKUP(A2803,Arkusz1!A:C,3,FALSE)</f>
        <v>1456.28</v>
      </c>
      <c r="F2803" s="340" t="s">
        <v>462</v>
      </c>
    </row>
    <row r="2804" spans="1:6" ht="15" x14ac:dyDescent="0.25">
      <c r="A2804" s="340" t="s">
        <v>2154</v>
      </c>
      <c r="B2804" s="340" t="s">
        <v>7273</v>
      </c>
      <c r="C2804" s="340" t="s">
        <v>7273</v>
      </c>
      <c r="D2804" s="340"/>
      <c r="E2804" s="340">
        <f>VLOOKUP(A2804,Arkusz1!A:C,3,FALSE)</f>
        <v>1367.6</v>
      </c>
      <c r="F2804" s="340" t="s">
        <v>462</v>
      </c>
    </row>
    <row r="2805" spans="1:6" ht="15" x14ac:dyDescent="0.25">
      <c r="A2805" s="340" t="s">
        <v>2156</v>
      </c>
      <c r="B2805" s="340" t="s">
        <v>7272</v>
      </c>
      <c r="C2805" s="340" t="s">
        <v>7272</v>
      </c>
      <c r="D2805" s="340"/>
      <c r="E2805" s="340">
        <f>VLOOKUP(A2805,Arkusz1!A:C,3,FALSE)</f>
        <v>802.54</v>
      </c>
      <c r="F2805" s="340" t="s">
        <v>462</v>
      </c>
    </row>
    <row r="2806" spans="1:6" ht="15" x14ac:dyDescent="0.25">
      <c r="A2806" s="340" t="s">
        <v>2153</v>
      </c>
      <c r="B2806" s="340" t="s">
        <v>7271</v>
      </c>
      <c r="C2806" s="340" t="s">
        <v>7271</v>
      </c>
      <c r="D2806" s="340"/>
      <c r="E2806" s="340">
        <f>VLOOKUP(A2806,Arkusz1!A:C,3,FALSE)</f>
        <v>1012.78</v>
      </c>
      <c r="F2806" s="340" t="s">
        <v>462</v>
      </c>
    </row>
    <row r="2807" spans="1:6" ht="15" x14ac:dyDescent="0.25">
      <c r="A2807" s="340" t="s">
        <v>2155</v>
      </c>
      <c r="B2807" s="340" t="s">
        <v>7270</v>
      </c>
      <c r="C2807" s="340" t="s">
        <v>7270</v>
      </c>
      <c r="D2807" s="340"/>
      <c r="E2807" s="340">
        <f>VLOOKUP(A2807,Arkusz1!A:C,3,FALSE)</f>
        <v>1252.5</v>
      </c>
      <c r="F2807" s="340" t="s">
        <v>462</v>
      </c>
    </row>
    <row r="2808" spans="1:6" ht="15" x14ac:dyDescent="0.25">
      <c r="A2808" s="340" t="s">
        <v>2157</v>
      </c>
      <c r="B2808" s="340" t="s">
        <v>7269</v>
      </c>
      <c r="C2808" s="340" t="s">
        <v>7269</v>
      </c>
      <c r="D2808" s="340"/>
      <c r="E2808" s="340">
        <f>VLOOKUP(A2808,Arkusz1!A:C,3,FALSE)</f>
        <v>0</v>
      </c>
      <c r="F2808" s="340" t="s">
        <v>462</v>
      </c>
    </row>
    <row r="2809" spans="1:6" ht="15" x14ac:dyDescent="0.25">
      <c r="A2809" s="340" t="s">
        <v>1935</v>
      </c>
      <c r="B2809" s="340" t="s">
        <v>7268</v>
      </c>
      <c r="C2809" s="340" t="s">
        <v>9835</v>
      </c>
      <c r="D2809" s="340"/>
      <c r="E2809" s="340">
        <f>VLOOKUP(A2809,Arkusz1!A:C,3,FALSE)</f>
        <v>448.54</v>
      </c>
      <c r="F2809" s="340" t="s">
        <v>462</v>
      </c>
    </row>
    <row r="2810" spans="1:6" ht="15" x14ac:dyDescent="0.25">
      <c r="A2810" s="340" t="s">
        <v>1934</v>
      </c>
      <c r="B2810" s="340" t="s">
        <v>7267</v>
      </c>
      <c r="C2810" s="340" t="s">
        <v>9836</v>
      </c>
      <c r="D2810" s="340"/>
      <c r="E2810" s="340">
        <f>VLOOKUP(A2810,Arkusz1!A:C,3,FALSE)</f>
        <v>286.52</v>
      </c>
      <c r="F2810" s="340" t="s">
        <v>462</v>
      </c>
    </row>
    <row r="2811" spans="1:6" ht="15" x14ac:dyDescent="0.25">
      <c r="A2811" s="340" t="s">
        <v>1936</v>
      </c>
      <c r="B2811" s="340" t="s">
        <v>7266</v>
      </c>
      <c r="C2811" s="340" t="s">
        <v>9837</v>
      </c>
      <c r="D2811" s="340"/>
      <c r="E2811" s="340">
        <f>VLOOKUP(A2811,Arkusz1!A:C,3,FALSE)</f>
        <v>90.9</v>
      </c>
      <c r="F2811" s="340" t="s">
        <v>462</v>
      </c>
    </row>
    <row r="2812" spans="1:6" ht="15" x14ac:dyDescent="0.25">
      <c r="A2812" s="340" t="s">
        <v>2983</v>
      </c>
      <c r="B2812" s="340" t="s">
        <v>7265</v>
      </c>
      <c r="C2812" s="340" t="s">
        <v>9838</v>
      </c>
      <c r="D2812" s="340"/>
      <c r="E2812" s="340">
        <f>VLOOKUP(A2812,Arkusz1!A:C,3,FALSE)</f>
        <v>0</v>
      </c>
      <c r="F2812" s="340" t="s">
        <v>462</v>
      </c>
    </row>
    <row r="2813" spans="1:6" ht="15" x14ac:dyDescent="0.25">
      <c r="A2813" s="340" t="s">
        <v>2984</v>
      </c>
      <c r="B2813" s="340" t="s">
        <v>7264</v>
      </c>
      <c r="C2813" s="340" t="s">
        <v>9839</v>
      </c>
      <c r="D2813" s="340"/>
      <c r="E2813" s="340">
        <f>VLOOKUP(A2813,Arkusz1!A:C,3,FALSE)</f>
        <v>0</v>
      </c>
      <c r="F2813" s="340" t="s">
        <v>462</v>
      </c>
    </row>
    <row r="2814" spans="1:6" ht="15" x14ac:dyDescent="0.25">
      <c r="A2814" s="340" t="s">
        <v>5971</v>
      </c>
      <c r="B2814" s="340" t="s">
        <v>7263</v>
      </c>
      <c r="C2814" s="340" t="s">
        <v>7263</v>
      </c>
      <c r="D2814" s="340"/>
      <c r="E2814" s="340">
        <f>VLOOKUP(A2814,Arkusz1!A:C,3,FALSE)</f>
        <v>1136.78</v>
      </c>
      <c r="F2814" s="340" t="s">
        <v>30</v>
      </c>
    </row>
    <row r="2815" spans="1:6" ht="15" x14ac:dyDescent="0.25">
      <c r="A2815" s="340" t="s">
        <v>5970</v>
      </c>
      <c r="B2815" s="340" t="s">
        <v>7262</v>
      </c>
      <c r="C2815" s="340" t="s">
        <v>7262</v>
      </c>
      <c r="D2815" s="340"/>
      <c r="E2815" s="340">
        <f>VLOOKUP(A2815,Arkusz1!A:C,3,FALSE)</f>
        <v>1136.78</v>
      </c>
      <c r="F2815" s="340" t="s">
        <v>30</v>
      </c>
    </row>
    <row r="2816" spans="1:6" ht="15" x14ac:dyDescent="0.25">
      <c r="A2816" s="340" t="s">
        <v>2192</v>
      </c>
      <c r="B2816" s="340" t="s">
        <v>7261</v>
      </c>
      <c r="C2816" s="340" t="s">
        <v>9840</v>
      </c>
      <c r="D2816" s="340"/>
      <c r="E2816" s="340">
        <f>VLOOKUP(A2816,Arkusz1!A:C,3,FALSE)</f>
        <v>193.1</v>
      </c>
      <c r="F2816" s="340" t="s">
        <v>462</v>
      </c>
    </row>
    <row r="2817" spans="1:6" ht="15" x14ac:dyDescent="0.25">
      <c r="A2817" s="340" t="s">
        <v>2985</v>
      </c>
      <c r="B2817" s="340" t="s">
        <v>7260</v>
      </c>
      <c r="C2817" s="340" t="s">
        <v>7260</v>
      </c>
      <c r="D2817" s="340"/>
      <c r="E2817" s="340">
        <f>VLOOKUP(A2817,Arkusz1!A:C,3,FALSE)</f>
        <v>266</v>
      </c>
      <c r="F2817" s="340" t="s">
        <v>30</v>
      </c>
    </row>
    <row r="2818" spans="1:6" ht="15" x14ac:dyDescent="0.25">
      <c r="A2818" s="340" t="s">
        <v>7259</v>
      </c>
      <c r="B2818" s="340" t="s">
        <v>7258</v>
      </c>
      <c r="C2818" s="340" t="s">
        <v>7258</v>
      </c>
      <c r="D2818" s="340"/>
      <c r="E2818" s="340">
        <f>VLOOKUP(A2818,Arkusz1!A:C,3,FALSE)</f>
        <v>141.56</v>
      </c>
      <c r="F2818" s="340" t="s">
        <v>8897</v>
      </c>
    </row>
    <row r="2819" spans="1:6" ht="15" x14ac:dyDescent="0.25">
      <c r="A2819" s="340" t="s">
        <v>8685</v>
      </c>
      <c r="B2819" s="340" t="s">
        <v>8686</v>
      </c>
      <c r="C2819" s="340" t="s">
        <v>8686</v>
      </c>
      <c r="D2819" s="340"/>
      <c r="E2819" s="340">
        <f>VLOOKUP(A2819,Arkusz1!A:C,3,FALSE)</f>
        <v>40.94</v>
      </c>
      <c r="F2819" s="340" t="s">
        <v>8892</v>
      </c>
    </row>
    <row r="2820" spans="1:6" ht="15" x14ac:dyDescent="0.25">
      <c r="A2820" s="340" t="s">
        <v>8687</v>
      </c>
      <c r="B2820" s="340" t="s">
        <v>8688</v>
      </c>
      <c r="C2820" s="340" t="s">
        <v>8688</v>
      </c>
      <c r="D2820" s="340" t="s">
        <v>1511</v>
      </c>
      <c r="E2820" s="340">
        <f>VLOOKUP(A2820,Arkusz1!A:C,3,FALSE)</f>
        <v>31</v>
      </c>
      <c r="F2820" s="340" t="s">
        <v>8892</v>
      </c>
    </row>
    <row r="2821" spans="1:6" ht="15" x14ac:dyDescent="0.25">
      <c r="A2821" s="340" t="s">
        <v>8689</v>
      </c>
      <c r="B2821" s="340" t="s">
        <v>8690</v>
      </c>
      <c r="C2821" s="340" t="s">
        <v>8690</v>
      </c>
      <c r="D2821" s="340"/>
      <c r="E2821" s="340">
        <f>VLOOKUP(A2821,Arkusz1!A:C,3,FALSE)</f>
        <v>32</v>
      </c>
      <c r="F2821" s="340" t="s">
        <v>8892</v>
      </c>
    </row>
    <row r="2822" spans="1:6" ht="15" x14ac:dyDescent="0.25">
      <c r="A2822" s="340" t="s">
        <v>7257</v>
      </c>
      <c r="B2822" s="340" t="s">
        <v>7256</v>
      </c>
      <c r="C2822" s="340" t="s">
        <v>7256</v>
      </c>
      <c r="D2822" s="340"/>
      <c r="E2822" s="340">
        <f>VLOOKUP(A2822,Arkusz1!A:C,3,FALSE)</f>
        <v>30000</v>
      </c>
      <c r="F2822" s="340" t="s">
        <v>8902</v>
      </c>
    </row>
    <row r="2823" spans="1:6" ht="15" x14ac:dyDescent="0.25">
      <c r="A2823" s="340" t="s">
        <v>2057</v>
      </c>
      <c r="B2823" s="340" t="s">
        <v>7255</v>
      </c>
      <c r="C2823" s="340" t="s">
        <v>4544</v>
      </c>
      <c r="D2823" s="340"/>
      <c r="E2823" s="340">
        <f>VLOOKUP(A2823,Arkusz1!A:C,3,FALSE)</f>
        <v>552.08000000000004</v>
      </c>
      <c r="F2823" s="340" t="s">
        <v>462</v>
      </c>
    </row>
    <row r="2824" spans="1:6" ht="15" x14ac:dyDescent="0.25">
      <c r="A2824" s="340" t="s">
        <v>2060</v>
      </c>
      <c r="B2824" s="340" t="s">
        <v>7255</v>
      </c>
      <c r="C2824" s="340" t="s">
        <v>4545</v>
      </c>
      <c r="D2824" s="340"/>
      <c r="E2824" s="340">
        <f>VLOOKUP(A2824,Arkusz1!A:C,3,FALSE)</f>
        <v>535.84</v>
      </c>
      <c r="F2824" s="340" t="s">
        <v>462</v>
      </c>
    </row>
    <row r="2825" spans="1:6" ht="15" x14ac:dyDescent="0.25">
      <c r="A2825" s="340" t="s">
        <v>6208</v>
      </c>
      <c r="B2825" s="340" t="s">
        <v>1364</v>
      </c>
      <c r="C2825" s="340" t="s">
        <v>1364</v>
      </c>
      <c r="D2825" s="340" t="s">
        <v>1511</v>
      </c>
      <c r="E2825" s="340">
        <f>VLOOKUP(A2825,Arkusz1!A:C,3,FALSE)</f>
        <v>2.65</v>
      </c>
      <c r="F2825" s="340" t="s">
        <v>50</v>
      </c>
    </row>
    <row r="2826" spans="1:6" ht="15" x14ac:dyDescent="0.25">
      <c r="A2826" s="340" t="s">
        <v>2224</v>
      </c>
      <c r="B2826" s="340" t="s">
        <v>4546</v>
      </c>
      <c r="C2826" s="340" t="s">
        <v>4546</v>
      </c>
      <c r="D2826" s="340"/>
      <c r="E2826" s="340">
        <f>VLOOKUP(A2826,Arkusz1!A:C,3,FALSE)</f>
        <v>34.5</v>
      </c>
      <c r="F2826" s="340" t="s">
        <v>50</v>
      </c>
    </row>
    <row r="2827" spans="1:6" ht="15" x14ac:dyDescent="0.25">
      <c r="A2827" s="340" t="s">
        <v>4547</v>
      </c>
      <c r="B2827" s="340" t="s">
        <v>4548</v>
      </c>
      <c r="C2827" s="340" t="s">
        <v>4548</v>
      </c>
      <c r="D2827" s="340"/>
      <c r="E2827" s="340">
        <f>VLOOKUP(A2827,Arkusz1!A:C,3,FALSE)</f>
        <v>0</v>
      </c>
      <c r="F2827" s="340" t="s">
        <v>462</v>
      </c>
    </row>
    <row r="2828" spans="1:6" ht="15" x14ac:dyDescent="0.25">
      <c r="A2828" s="340" t="s">
        <v>7254</v>
      </c>
      <c r="B2828" s="340" t="s">
        <v>7253</v>
      </c>
      <c r="C2828" s="340" t="s">
        <v>9841</v>
      </c>
      <c r="D2828" s="340"/>
      <c r="E2828" s="340">
        <f>VLOOKUP(A2828,Arkusz1!A:C,3,FALSE)</f>
        <v>40</v>
      </c>
      <c r="F2828" s="340" t="s">
        <v>8892</v>
      </c>
    </row>
    <row r="2829" spans="1:6" ht="15" x14ac:dyDescent="0.25">
      <c r="A2829" s="340" t="s">
        <v>4549</v>
      </c>
      <c r="B2829" s="340" t="s">
        <v>4550</v>
      </c>
      <c r="C2829" s="340" t="s">
        <v>4550</v>
      </c>
      <c r="D2829" s="340"/>
      <c r="E2829" s="340">
        <f>VLOOKUP(A2829,Arkusz1!A:C,3,FALSE)</f>
        <v>0</v>
      </c>
      <c r="F2829" s="340" t="s">
        <v>462</v>
      </c>
    </row>
    <row r="2830" spans="1:6" ht="15" x14ac:dyDescent="0.25">
      <c r="A2830" s="340" t="s">
        <v>4554</v>
      </c>
      <c r="B2830" s="340" t="s">
        <v>4552</v>
      </c>
      <c r="C2830" s="340" t="s">
        <v>4555</v>
      </c>
      <c r="D2830" s="340" t="s">
        <v>1511</v>
      </c>
      <c r="E2830" s="340">
        <f>VLOOKUP(A2830,Arkusz1!A:C,3,FALSE)</f>
        <v>114.6</v>
      </c>
      <c r="F2830" s="340" t="s">
        <v>462</v>
      </c>
    </row>
    <row r="2831" spans="1:6" ht="15" x14ac:dyDescent="0.25">
      <c r="A2831" s="340" t="s">
        <v>4551</v>
      </c>
      <c r="B2831" s="340" t="s">
        <v>4552</v>
      </c>
      <c r="C2831" s="340" t="s">
        <v>4553</v>
      </c>
      <c r="D2831" s="340" t="s">
        <v>1511</v>
      </c>
      <c r="E2831" s="340">
        <f>VLOOKUP(A2831,Arkusz1!A:C,3,FALSE)</f>
        <v>76</v>
      </c>
      <c r="F2831" s="340" t="s">
        <v>462</v>
      </c>
    </row>
    <row r="2832" spans="1:6" ht="15" x14ac:dyDescent="0.25">
      <c r="A2832" s="340" t="s">
        <v>4556</v>
      </c>
      <c r="B2832" s="340" t="s">
        <v>4557</v>
      </c>
      <c r="C2832" s="340" t="s">
        <v>4557</v>
      </c>
      <c r="D2832" s="340"/>
      <c r="E2832" s="340">
        <f>VLOOKUP(A2832,Arkusz1!A:C,3,FALSE)</f>
        <v>76</v>
      </c>
      <c r="F2832" s="340" t="s">
        <v>462</v>
      </c>
    </row>
    <row r="2833" spans="1:6" ht="15" x14ac:dyDescent="0.25">
      <c r="A2833" s="340" t="s">
        <v>4558</v>
      </c>
      <c r="B2833" s="340" t="s">
        <v>4559</v>
      </c>
      <c r="C2833" s="340" t="s">
        <v>4559</v>
      </c>
      <c r="D2833" s="340"/>
      <c r="E2833" s="340">
        <f>VLOOKUP(A2833,Arkusz1!A:C,3,FALSE)</f>
        <v>661.44</v>
      </c>
      <c r="F2833" s="340" t="s">
        <v>462</v>
      </c>
    </row>
    <row r="2834" spans="1:6" ht="15" x14ac:dyDescent="0.25">
      <c r="A2834" s="340" t="s">
        <v>4560</v>
      </c>
      <c r="B2834" s="340" t="s">
        <v>4561</v>
      </c>
      <c r="C2834" s="340" t="s">
        <v>4562</v>
      </c>
      <c r="D2834" s="340"/>
      <c r="E2834" s="340">
        <f>VLOOKUP(A2834,Arkusz1!A:C,3,FALSE)</f>
        <v>0</v>
      </c>
      <c r="F2834" s="340" t="s">
        <v>462</v>
      </c>
    </row>
    <row r="2835" spans="1:6" ht="15" x14ac:dyDescent="0.25">
      <c r="A2835" s="340" t="s">
        <v>4563</v>
      </c>
      <c r="B2835" s="340" t="s">
        <v>4561</v>
      </c>
      <c r="C2835" s="340" t="s">
        <v>4562</v>
      </c>
      <c r="D2835" s="340"/>
      <c r="E2835" s="340">
        <f>VLOOKUP(A2835,Arkusz1!A:C,3,FALSE)</f>
        <v>0</v>
      </c>
      <c r="F2835" s="340" t="s">
        <v>462</v>
      </c>
    </row>
    <row r="2836" spans="1:6" ht="15" x14ac:dyDescent="0.25">
      <c r="A2836" s="340" t="s">
        <v>4564</v>
      </c>
      <c r="B2836" s="340" t="s">
        <v>4561</v>
      </c>
      <c r="C2836" s="340" t="s">
        <v>4562</v>
      </c>
      <c r="D2836" s="340"/>
      <c r="E2836" s="340">
        <f>VLOOKUP(A2836,Arkusz1!A:C,3,FALSE)</f>
        <v>0</v>
      </c>
      <c r="F2836" s="340" t="s">
        <v>462</v>
      </c>
    </row>
    <row r="2837" spans="1:6" ht="15" x14ac:dyDescent="0.25">
      <c r="A2837" s="340" t="s">
        <v>2185</v>
      </c>
      <c r="B2837" s="340" t="s">
        <v>4565</v>
      </c>
      <c r="C2837" s="340" t="s">
        <v>4566</v>
      </c>
      <c r="D2837" s="340"/>
      <c r="E2837" s="340">
        <f>VLOOKUP(A2837,Arkusz1!A:C,3,FALSE)</f>
        <v>0</v>
      </c>
      <c r="F2837" s="340" t="s">
        <v>462</v>
      </c>
    </row>
    <row r="2838" spans="1:6" ht="15" x14ac:dyDescent="0.25">
      <c r="A2838" s="340" t="s">
        <v>2184</v>
      </c>
      <c r="B2838" s="340" t="s">
        <v>4567</v>
      </c>
      <c r="C2838" s="340" t="s">
        <v>4568</v>
      </c>
      <c r="D2838" s="340"/>
      <c r="E2838" s="340">
        <f>VLOOKUP(A2838,Arkusz1!A:C,3,FALSE)</f>
        <v>0</v>
      </c>
      <c r="F2838" s="340" t="s">
        <v>462</v>
      </c>
    </row>
    <row r="2839" spans="1:6" ht="15" x14ac:dyDescent="0.25">
      <c r="A2839" s="340" t="s">
        <v>1913</v>
      </c>
      <c r="B2839" s="340" t="s">
        <v>4569</v>
      </c>
      <c r="C2839" s="340" t="s">
        <v>4570</v>
      </c>
      <c r="D2839" s="340"/>
      <c r="E2839" s="340">
        <f>VLOOKUP(A2839,Arkusz1!A:C,3,FALSE)</f>
        <v>251.76</v>
      </c>
      <c r="F2839" s="340" t="s">
        <v>462</v>
      </c>
    </row>
    <row r="2840" spans="1:6" ht="15" x14ac:dyDescent="0.25">
      <c r="A2840" s="340" t="s">
        <v>4571</v>
      </c>
      <c r="B2840" s="340" t="s">
        <v>4569</v>
      </c>
      <c r="C2840" s="340" t="s">
        <v>4572</v>
      </c>
      <c r="D2840" s="340"/>
      <c r="E2840" s="340">
        <f>VLOOKUP(A2840,Arkusz1!A:C,3,FALSE)</f>
        <v>0</v>
      </c>
      <c r="F2840" s="340" t="s">
        <v>462</v>
      </c>
    </row>
    <row r="2841" spans="1:6" ht="15" x14ac:dyDescent="0.25">
      <c r="A2841" s="340" t="s">
        <v>1911</v>
      </c>
      <c r="B2841" s="340" t="s">
        <v>4574</v>
      </c>
      <c r="C2841" s="340" t="s">
        <v>4576</v>
      </c>
      <c r="D2841" s="340"/>
      <c r="E2841" s="340">
        <f>VLOOKUP(A2841,Arkusz1!A:C,3,FALSE)</f>
        <v>208.38</v>
      </c>
      <c r="F2841" s="340" t="s">
        <v>462</v>
      </c>
    </row>
    <row r="2842" spans="1:6" ht="15" x14ac:dyDescent="0.25">
      <c r="A2842" s="340" t="s">
        <v>4573</v>
      </c>
      <c r="B2842" s="340" t="s">
        <v>4574</v>
      </c>
      <c r="C2842" s="340" t="s">
        <v>4575</v>
      </c>
      <c r="D2842" s="340"/>
      <c r="E2842" s="340">
        <f>VLOOKUP(A2842,Arkusz1!A:C,3,FALSE)</f>
        <v>0</v>
      </c>
      <c r="F2842" s="340" t="s">
        <v>462</v>
      </c>
    </row>
    <row r="2843" spans="1:6" ht="15" x14ac:dyDescent="0.25">
      <c r="A2843" s="340" t="s">
        <v>1912</v>
      </c>
      <c r="B2843" s="340" t="s">
        <v>4577</v>
      </c>
      <c r="C2843" s="340" t="s">
        <v>4578</v>
      </c>
      <c r="D2843" s="340" t="s">
        <v>1511</v>
      </c>
      <c r="E2843" s="340">
        <f>VLOOKUP(A2843,Arkusz1!A:C,3,FALSE)</f>
        <v>467.84</v>
      </c>
      <c r="F2843" s="340" t="s">
        <v>462</v>
      </c>
    </row>
    <row r="2844" spans="1:6" ht="15" x14ac:dyDescent="0.25">
      <c r="A2844" s="340" t="s">
        <v>4579</v>
      </c>
      <c r="B2844" s="340" t="s">
        <v>4577</v>
      </c>
      <c r="C2844" s="340" t="s">
        <v>4580</v>
      </c>
      <c r="D2844" s="340"/>
      <c r="E2844" s="340">
        <f>VLOOKUP(A2844,Arkusz1!A:C,3,FALSE)</f>
        <v>467.84</v>
      </c>
      <c r="F2844" s="340" t="s">
        <v>462</v>
      </c>
    </row>
    <row r="2845" spans="1:6" ht="15" x14ac:dyDescent="0.25">
      <c r="A2845" s="340" t="s">
        <v>1914</v>
      </c>
      <c r="B2845" s="340" t="s">
        <v>4581</v>
      </c>
      <c r="C2845" s="340" t="s">
        <v>4582</v>
      </c>
      <c r="D2845" s="340"/>
      <c r="E2845" s="340">
        <f>VLOOKUP(A2845,Arkusz1!A:C,3,FALSE)</f>
        <v>523.54</v>
      </c>
      <c r="F2845" s="340" t="s">
        <v>462</v>
      </c>
    </row>
    <row r="2846" spans="1:6" ht="15" x14ac:dyDescent="0.25">
      <c r="A2846" s="340" t="s">
        <v>4587</v>
      </c>
      <c r="B2846" s="340" t="s">
        <v>4581</v>
      </c>
      <c r="C2846" s="340" t="s">
        <v>4586</v>
      </c>
      <c r="D2846" s="340"/>
      <c r="E2846" s="340">
        <f>VLOOKUP(A2846,Arkusz1!A:C,3,FALSE)</f>
        <v>0</v>
      </c>
      <c r="F2846" s="340" t="s">
        <v>462</v>
      </c>
    </row>
    <row r="2847" spans="1:6" ht="15" x14ac:dyDescent="0.25">
      <c r="A2847" s="340" t="s">
        <v>4583</v>
      </c>
      <c r="B2847" s="340" t="s">
        <v>4581</v>
      </c>
      <c r="C2847" s="340" t="s">
        <v>4584</v>
      </c>
      <c r="D2847" s="340"/>
      <c r="E2847" s="340">
        <f>VLOOKUP(A2847,Arkusz1!A:C,3,FALSE)</f>
        <v>493.9</v>
      </c>
      <c r="F2847" s="340" t="s">
        <v>462</v>
      </c>
    </row>
    <row r="2848" spans="1:6" ht="15" x14ac:dyDescent="0.25">
      <c r="A2848" s="340" t="s">
        <v>4585</v>
      </c>
      <c r="B2848" s="340" t="s">
        <v>4581</v>
      </c>
      <c r="C2848" s="340" t="s">
        <v>4586</v>
      </c>
      <c r="D2848" s="340"/>
      <c r="E2848" s="340">
        <f>VLOOKUP(A2848,Arkusz1!A:C,3,FALSE)</f>
        <v>615.94000000000005</v>
      </c>
      <c r="F2848" s="340" t="s">
        <v>462</v>
      </c>
    </row>
    <row r="2849" spans="1:10" ht="15" x14ac:dyDescent="0.25">
      <c r="A2849" s="340" t="s">
        <v>8691</v>
      </c>
      <c r="B2849" s="340" t="s">
        <v>8691</v>
      </c>
      <c r="C2849" s="340" t="s">
        <v>8691</v>
      </c>
      <c r="D2849" s="340"/>
      <c r="E2849" s="340">
        <f>VLOOKUP(A2849,Arkusz1!A:C,3,FALSE)</f>
        <v>0</v>
      </c>
      <c r="F2849" s="340"/>
    </row>
    <row r="2850" spans="1:10" ht="15" x14ac:dyDescent="0.25">
      <c r="A2850" s="340" t="s">
        <v>7252</v>
      </c>
      <c r="B2850" s="340" t="s">
        <v>7251</v>
      </c>
      <c r="C2850" s="340" t="s">
        <v>7251</v>
      </c>
      <c r="D2850" s="340"/>
      <c r="E2850" s="340">
        <f>VLOOKUP(A2850,Arkusz1!A:C,3,FALSE)</f>
        <v>53.4</v>
      </c>
      <c r="F2850" s="340" t="s">
        <v>8899</v>
      </c>
      <c r="H2850" s="292"/>
      <c r="I2850" s="292"/>
      <c r="J2850" s="292"/>
    </row>
    <row r="2851" spans="1:10" ht="15" x14ac:dyDescent="0.25">
      <c r="A2851" s="340" t="s">
        <v>7250</v>
      </c>
      <c r="B2851" s="340" t="s">
        <v>7249</v>
      </c>
      <c r="C2851" s="340" t="s">
        <v>7249</v>
      </c>
      <c r="D2851" s="340"/>
      <c r="E2851" s="340">
        <f>VLOOKUP(A2851,Arkusz1!A:C,3,FALSE)</f>
        <v>17.14</v>
      </c>
      <c r="F2851" s="340" t="s">
        <v>8899</v>
      </c>
      <c r="H2851" s="292"/>
      <c r="I2851" s="292"/>
      <c r="J2851" s="292"/>
    </row>
    <row r="2852" spans="1:10" ht="15" x14ac:dyDescent="0.25">
      <c r="A2852" s="340" t="s">
        <v>7248</v>
      </c>
      <c r="B2852" s="340" t="s">
        <v>7247</v>
      </c>
      <c r="C2852" s="340" t="s">
        <v>7247</v>
      </c>
      <c r="D2852" s="340"/>
      <c r="E2852" s="340">
        <f>VLOOKUP(A2852,Arkusz1!A:C,3,FALSE)</f>
        <v>9.94</v>
      </c>
      <c r="F2852" s="340" t="s">
        <v>8899</v>
      </c>
      <c r="H2852" s="292"/>
      <c r="I2852" s="292"/>
      <c r="J2852" s="292"/>
    </row>
    <row r="2853" spans="1:10" ht="15" x14ac:dyDescent="0.25">
      <c r="A2853" s="340" t="s">
        <v>7246</v>
      </c>
      <c r="B2853" s="340" t="s">
        <v>7245</v>
      </c>
      <c r="C2853" s="340" t="s">
        <v>7245</v>
      </c>
      <c r="D2853" s="340"/>
      <c r="E2853" s="340">
        <f>VLOOKUP(A2853,Arkusz1!A:C,3,FALSE)</f>
        <v>10.34</v>
      </c>
      <c r="F2853" s="340" t="s">
        <v>8899</v>
      </c>
      <c r="H2853" s="292"/>
      <c r="I2853" s="292"/>
      <c r="J2853" s="292"/>
    </row>
    <row r="2854" spans="1:10" ht="15" x14ac:dyDescent="0.25">
      <c r="A2854" s="340" t="s">
        <v>2162</v>
      </c>
      <c r="B2854" s="340" t="s">
        <v>4588</v>
      </c>
      <c r="C2854" s="340" t="s">
        <v>4589</v>
      </c>
      <c r="D2854" s="340"/>
      <c r="E2854" s="340">
        <f>VLOOKUP(A2854,Arkusz1!A:C,3,FALSE)</f>
        <v>0</v>
      </c>
      <c r="F2854" s="340" t="s">
        <v>462</v>
      </c>
      <c r="H2854" s="292"/>
      <c r="I2854" s="292"/>
      <c r="J2854" s="292"/>
    </row>
    <row r="2855" spans="1:10" ht="15" x14ac:dyDescent="0.25">
      <c r="A2855" s="340" t="s">
        <v>2163</v>
      </c>
      <c r="B2855" s="340" t="s">
        <v>4588</v>
      </c>
      <c r="C2855" s="340" t="s">
        <v>4590</v>
      </c>
      <c r="D2855" s="340"/>
      <c r="E2855" s="340">
        <f>VLOOKUP(A2855,Arkusz1!A:C,3,FALSE)</f>
        <v>0</v>
      </c>
      <c r="F2855" s="340" t="s">
        <v>462</v>
      </c>
      <c r="H2855" s="292"/>
      <c r="I2855" s="292"/>
      <c r="J2855" s="292"/>
    </row>
    <row r="2856" spans="1:10" ht="15" x14ac:dyDescent="0.25">
      <c r="A2856" s="340" t="s">
        <v>2164</v>
      </c>
      <c r="B2856" s="340" t="s">
        <v>4588</v>
      </c>
      <c r="C2856" s="340" t="s">
        <v>4591</v>
      </c>
      <c r="D2856" s="340"/>
      <c r="E2856" s="340">
        <f>VLOOKUP(A2856,Arkusz1!A:C,3,FALSE)</f>
        <v>0</v>
      </c>
      <c r="F2856" s="340" t="s">
        <v>462</v>
      </c>
      <c r="H2856" s="292"/>
      <c r="I2856" s="292"/>
      <c r="J2856" s="292"/>
    </row>
    <row r="2857" spans="1:10" ht="15" x14ac:dyDescent="0.25">
      <c r="A2857" s="340" t="s">
        <v>2165</v>
      </c>
      <c r="B2857" s="340" t="s">
        <v>4588</v>
      </c>
      <c r="C2857" s="340" t="s">
        <v>4592</v>
      </c>
      <c r="D2857" s="340"/>
      <c r="E2857" s="340">
        <f>VLOOKUP(A2857,Arkusz1!A:C,3,FALSE)</f>
        <v>0</v>
      </c>
      <c r="F2857" s="340" t="s">
        <v>462</v>
      </c>
      <c r="H2857" s="292"/>
      <c r="I2857" s="292"/>
      <c r="J2857" s="292"/>
    </row>
    <row r="2858" spans="1:10" ht="15" x14ac:dyDescent="0.25">
      <c r="A2858" s="340" t="s">
        <v>7244</v>
      </c>
      <c r="B2858" s="340" t="s">
        <v>7243</v>
      </c>
      <c r="C2858" s="340" t="s">
        <v>7243</v>
      </c>
      <c r="D2858" s="340"/>
      <c r="E2858" s="340">
        <f>VLOOKUP(A2858,Arkusz1!A:C,3,FALSE)</f>
        <v>3.26</v>
      </c>
      <c r="F2858" s="340" t="s">
        <v>8899</v>
      </c>
      <c r="H2858" s="292"/>
      <c r="I2858" s="292"/>
      <c r="J2858" s="292"/>
    </row>
    <row r="2859" spans="1:10" ht="15" x14ac:dyDescent="0.25">
      <c r="A2859" s="340" t="s">
        <v>7242</v>
      </c>
      <c r="B2859" s="340" t="s">
        <v>7241</v>
      </c>
      <c r="C2859" s="340" t="s">
        <v>7241</v>
      </c>
      <c r="D2859" s="340"/>
      <c r="E2859" s="340">
        <f>VLOOKUP(A2859,Arkusz1!A:C,3,FALSE)</f>
        <v>7.4</v>
      </c>
      <c r="F2859" s="340" t="s">
        <v>8899</v>
      </c>
      <c r="H2859" s="292"/>
      <c r="I2859" s="292"/>
      <c r="J2859" s="292"/>
    </row>
    <row r="2860" spans="1:10" ht="15" x14ac:dyDescent="0.25">
      <c r="A2860" s="340" t="s">
        <v>4593</v>
      </c>
      <c r="B2860" s="340" t="s">
        <v>4594</v>
      </c>
      <c r="C2860" s="340" t="s">
        <v>4595</v>
      </c>
      <c r="D2860" s="340"/>
      <c r="E2860" s="340">
        <f>VLOOKUP(A2860,Arkusz1!A:C,3,FALSE)</f>
        <v>0</v>
      </c>
      <c r="F2860" s="340" t="s">
        <v>462</v>
      </c>
      <c r="H2860" s="292"/>
      <c r="I2860" s="292"/>
      <c r="J2860" s="292"/>
    </row>
    <row r="2861" spans="1:10" ht="15" x14ac:dyDescent="0.25">
      <c r="A2861" s="340" t="s">
        <v>4596</v>
      </c>
      <c r="B2861" s="340" t="s">
        <v>4594</v>
      </c>
      <c r="C2861" s="340" t="s">
        <v>4597</v>
      </c>
      <c r="D2861" s="340"/>
      <c r="E2861" s="340">
        <f>VLOOKUP(A2861,Arkusz1!A:C,3,FALSE)</f>
        <v>0</v>
      </c>
      <c r="F2861" s="340" t="s">
        <v>462</v>
      </c>
      <c r="H2861" s="292"/>
      <c r="I2861" s="292"/>
      <c r="J2861" s="292"/>
    </row>
    <row r="2862" spans="1:10" ht="15" x14ac:dyDescent="0.25">
      <c r="A2862" s="340" t="s">
        <v>4598</v>
      </c>
      <c r="B2862" s="340" t="s">
        <v>4598</v>
      </c>
      <c r="C2862" s="340" t="s">
        <v>4598</v>
      </c>
      <c r="D2862" s="340"/>
      <c r="E2862" s="340">
        <f>VLOOKUP(A2862,Arkusz1!A:C,3,FALSE)</f>
        <v>250</v>
      </c>
      <c r="F2862" s="340" t="s">
        <v>46</v>
      </c>
      <c r="H2862" s="292"/>
      <c r="I2862" s="292"/>
      <c r="J2862" s="292"/>
    </row>
    <row r="2863" spans="1:10" ht="15" x14ac:dyDescent="0.25">
      <c r="A2863" s="340" t="s">
        <v>1365</v>
      </c>
      <c r="B2863" s="340" t="s">
        <v>1366</v>
      </c>
      <c r="C2863" s="340" t="s">
        <v>9842</v>
      </c>
      <c r="D2863" s="340"/>
      <c r="E2863" s="340">
        <f>VLOOKUP(A2863,Arkusz1!A:C,3,FALSE)</f>
        <v>175.48</v>
      </c>
      <c r="F2863" s="340" t="s">
        <v>22</v>
      </c>
      <c r="H2863" s="292"/>
      <c r="I2863" s="292"/>
      <c r="J2863" s="292"/>
    </row>
    <row r="2864" spans="1:10" ht="15" x14ac:dyDescent="0.25">
      <c r="A2864" s="340" t="s">
        <v>6215</v>
      </c>
      <c r="B2864" s="340" t="s">
        <v>4599</v>
      </c>
      <c r="C2864" s="340" t="s">
        <v>9843</v>
      </c>
      <c r="D2864" s="340"/>
      <c r="E2864" s="340">
        <f>VLOOKUP(A2864,Arkusz1!A:C,3,FALSE)</f>
        <v>102</v>
      </c>
      <c r="F2864" s="340" t="s">
        <v>22</v>
      </c>
      <c r="H2864" s="292"/>
      <c r="I2864" s="292"/>
      <c r="J2864" s="292"/>
    </row>
    <row r="2865" spans="1:10" ht="15" x14ac:dyDescent="0.25">
      <c r="A2865" s="340" t="s">
        <v>7240</v>
      </c>
      <c r="B2865" s="340" t="s">
        <v>7239</v>
      </c>
      <c r="C2865" s="340" t="s">
        <v>7239</v>
      </c>
      <c r="D2865" s="340"/>
      <c r="E2865" s="340" t="e">
        <f>VLOOKUP(A2865,Arkusz1!A:C,3,FALSE)</f>
        <v>#N/A</v>
      </c>
      <c r="F2865" s="340" t="s">
        <v>22</v>
      </c>
      <c r="H2865" s="292"/>
      <c r="I2865" s="292"/>
      <c r="J2865" s="292"/>
    </row>
    <row r="2866" spans="1:10" ht="15" x14ac:dyDescent="0.25">
      <c r="A2866" s="340" t="s">
        <v>2106</v>
      </c>
      <c r="B2866" s="340" t="s">
        <v>7238</v>
      </c>
      <c r="C2866" s="340" t="s">
        <v>4600</v>
      </c>
      <c r="D2866" s="340"/>
      <c r="E2866" s="340">
        <f>VLOOKUP(A2866,Arkusz1!A:C,3,FALSE)</f>
        <v>2400</v>
      </c>
      <c r="F2866" s="340" t="s">
        <v>119</v>
      </c>
      <c r="H2866" s="292"/>
      <c r="I2866" s="292"/>
      <c r="J2866" s="292"/>
    </row>
    <row r="2867" spans="1:10" ht="15" x14ac:dyDescent="0.25">
      <c r="A2867" s="340" t="s">
        <v>2107</v>
      </c>
      <c r="B2867" s="340" t="s">
        <v>7237</v>
      </c>
      <c r="C2867" s="340" t="s">
        <v>4601</v>
      </c>
      <c r="D2867" s="340"/>
      <c r="E2867" s="340">
        <f>VLOOKUP(A2867,Arkusz1!A:C,3,FALSE)</f>
        <v>0</v>
      </c>
      <c r="F2867" s="340" t="s">
        <v>119</v>
      </c>
      <c r="H2867" s="292"/>
      <c r="I2867" s="292"/>
      <c r="J2867" s="292"/>
    </row>
    <row r="2868" spans="1:10" ht="15" x14ac:dyDescent="0.25">
      <c r="A2868" s="340" t="s">
        <v>2101</v>
      </c>
      <c r="B2868" s="340" t="s">
        <v>7236</v>
      </c>
      <c r="C2868" s="340" t="s">
        <v>4602</v>
      </c>
      <c r="D2868" s="340"/>
      <c r="E2868" s="340">
        <f>VLOOKUP(A2868,Arkusz1!A:C,3,FALSE)</f>
        <v>970</v>
      </c>
      <c r="F2868" s="340" t="s">
        <v>119</v>
      </c>
      <c r="H2868" s="292"/>
      <c r="I2868" s="292"/>
      <c r="J2868" s="292"/>
    </row>
    <row r="2869" spans="1:10" ht="15" x14ac:dyDescent="0.25">
      <c r="A2869" s="340" t="s">
        <v>2103</v>
      </c>
      <c r="B2869" s="340" t="s">
        <v>7235</v>
      </c>
      <c r="C2869" s="340" t="s">
        <v>4603</v>
      </c>
      <c r="D2869" s="340"/>
      <c r="E2869" s="340">
        <f>VLOOKUP(A2869,Arkusz1!A:C,3,FALSE)</f>
        <v>1040</v>
      </c>
      <c r="F2869" s="340" t="s">
        <v>119</v>
      </c>
      <c r="H2869" s="292"/>
      <c r="I2869" s="292"/>
      <c r="J2869" s="292"/>
    </row>
    <row r="2870" spans="1:10" ht="15" x14ac:dyDescent="0.25">
      <c r="A2870" s="340" t="s">
        <v>2109</v>
      </c>
      <c r="B2870" s="340" t="s">
        <v>7234</v>
      </c>
      <c r="C2870" s="340" t="s">
        <v>4604</v>
      </c>
      <c r="D2870" s="340"/>
      <c r="E2870" s="340">
        <f>VLOOKUP(A2870,Arkusz1!A:C,3,FALSE)</f>
        <v>2700</v>
      </c>
      <c r="F2870" s="340" t="s">
        <v>119</v>
      </c>
      <c r="H2870" s="292"/>
      <c r="I2870" s="292"/>
      <c r="J2870" s="292"/>
    </row>
    <row r="2871" spans="1:10" ht="15" x14ac:dyDescent="0.25">
      <c r="A2871" s="340" t="s">
        <v>2102</v>
      </c>
      <c r="B2871" s="340" t="s">
        <v>4605</v>
      </c>
      <c r="C2871" s="340" t="s">
        <v>4606</v>
      </c>
      <c r="D2871" s="340"/>
      <c r="E2871" s="340">
        <f>VLOOKUP(A2871,Arkusz1!A:C,3,FALSE)</f>
        <v>1492</v>
      </c>
      <c r="F2871" s="340" t="s">
        <v>119</v>
      </c>
      <c r="H2871" s="292"/>
      <c r="I2871" s="292"/>
      <c r="J2871" s="292"/>
    </row>
    <row r="2872" spans="1:10" ht="15" x14ac:dyDescent="0.25">
      <c r="A2872" s="340" t="s">
        <v>2104</v>
      </c>
      <c r="B2872" s="340" t="s">
        <v>7233</v>
      </c>
      <c r="C2872" s="340" t="s">
        <v>4607</v>
      </c>
      <c r="D2872" s="340"/>
      <c r="E2872" s="340">
        <f>VLOOKUP(A2872,Arkusz1!A:C,3,FALSE)</f>
        <v>0</v>
      </c>
      <c r="F2872" s="340" t="s">
        <v>119</v>
      </c>
      <c r="H2872" s="292"/>
      <c r="I2872" s="292"/>
      <c r="J2872" s="292"/>
    </row>
    <row r="2873" spans="1:10" ht="15" x14ac:dyDescent="0.25">
      <c r="A2873" s="340" t="s">
        <v>2105</v>
      </c>
      <c r="B2873" s="340" t="s">
        <v>4608</v>
      </c>
      <c r="C2873" s="340" t="s">
        <v>4609</v>
      </c>
      <c r="D2873" s="340"/>
      <c r="E2873" s="340">
        <f>VLOOKUP(A2873,Arkusz1!A:C,3,FALSE)</f>
        <v>500</v>
      </c>
      <c r="F2873" s="340" t="s">
        <v>119</v>
      </c>
      <c r="H2873" s="292"/>
      <c r="I2873" s="292"/>
      <c r="J2873" s="292"/>
    </row>
    <row r="2874" spans="1:10" ht="15" x14ac:dyDescent="0.25">
      <c r="A2874" s="340" t="s">
        <v>4610</v>
      </c>
      <c r="B2874" s="340" t="s">
        <v>4611</v>
      </c>
      <c r="C2874" s="340" t="s">
        <v>4612</v>
      </c>
      <c r="D2874" s="340"/>
      <c r="E2874" s="340">
        <f>VLOOKUP(A2874,Arkusz1!A:C,3,FALSE)</f>
        <v>880</v>
      </c>
      <c r="F2874" s="340" t="s">
        <v>119</v>
      </c>
      <c r="H2874" s="292"/>
      <c r="I2874" s="292"/>
      <c r="J2874" s="292"/>
    </row>
    <row r="2875" spans="1:10" ht="15" x14ac:dyDescent="0.25">
      <c r="A2875" s="340" t="s">
        <v>2110</v>
      </c>
      <c r="B2875" s="340" t="s">
        <v>4613</v>
      </c>
      <c r="C2875" s="340" t="s">
        <v>4613</v>
      </c>
      <c r="D2875" s="340"/>
      <c r="E2875" s="340">
        <f>VLOOKUP(A2875,Arkusz1!A:C,3,FALSE)</f>
        <v>1206.9000000000001</v>
      </c>
      <c r="F2875" s="340" t="s">
        <v>119</v>
      </c>
      <c r="H2875" s="292"/>
      <c r="I2875" s="292"/>
      <c r="J2875" s="292"/>
    </row>
    <row r="2876" spans="1:10" ht="15" x14ac:dyDescent="0.25">
      <c r="A2876" s="340" t="s">
        <v>2111</v>
      </c>
      <c r="B2876" s="340" t="s">
        <v>4614</v>
      </c>
      <c r="C2876" s="340" t="s">
        <v>4614</v>
      </c>
      <c r="D2876" s="340"/>
      <c r="E2876" s="340">
        <f>VLOOKUP(A2876,Arkusz1!A:C,3,FALSE)</f>
        <v>1621.39</v>
      </c>
      <c r="F2876" s="340" t="s">
        <v>119</v>
      </c>
      <c r="H2876" s="292"/>
      <c r="I2876" s="292"/>
      <c r="J2876" s="292"/>
    </row>
    <row r="2877" spans="1:10" ht="15" x14ac:dyDescent="0.25">
      <c r="A2877" s="340" t="s">
        <v>2112</v>
      </c>
      <c r="B2877" s="340" t="s">
        <v>4615</v>
      </c>
      <c r="C2877" s="340" t="s">
        <v>4615</v>
      </c>
      <c r="D2877" s="340"/>
      <c r="E2877" s="340">
        <f>VLOOKUP(A2877,Arkusz1!A:C,3,FALSE)</f>
        <v>2307.15</v>
      </c>
      <c r="F2877" s="340" t="s">
        <v>119</v>
      </c>
      <c r="H2877" s="292"/>
      <c r="I2877" s="292"/>
      <c r="J2877" s="292"/>
    </row>
    <row r="2878" spans="1:10" ht="15" x14ac:dyDescent="0.25">
      <c r="A2878" s="340" t="s">
        <v>1367</v>
      </c>
      <c r="B2878" s="340" t="s">
        <v>1368</v>
      </c>
      <c r="C2878" s="340" t="s">
        <v>9844</v>
      </c>
      <c r="D2878" s="340" t="s">
        <v>1511</v>
      </c>
      <c r="E2878" s="340">
        <f>VLOOKUP(A2878,Arkusz1!A:C,3,FALSE)</f>
        <v>506.55</v>
      </c>
      <c r="F2878" s="340" t="s">
        <v>22</v>
      </c>
      <c r="H2878" s="292"/>
      <c r="I2878" s="292"/>
      <c r="J2878" s="292"/>
    </row>
    <row r="2879" spans="1:10" ht="15" x14ac:dyDescent="0.25">
      <c r="A2879" s="340" t="s">
        <v>1369</v>
      </c>
      <c r="B2879" s="340" t="s">
        <v>1370</v>
      </c>
      <c r="C2879" s="340" t="s">
        <v>9844</v>
      </c>
      <c r="D2879" s="340" t="s">
        <v>1511</v>
      </c>
      <c r="E2879" s="340">
        <f>VLOOKUP(A2879,Arkusz1!A:C,3,FALSE)</f>
        <v>367.26</v>
      </c>
      <c r="F2879" s="340" t="s">
        <v>22</v>
      </c>
      <c r="H2879" s="292"/>
      <c r="I2879" s="292"/>
      <c r="J2879" s="292"/>
    </row>
    <row r="2880" spans="1:10" ht="15" x14ac:dyDescent="0.25">
      <c r="A2880" s="340" t="s">
        <v>1790</v>
      </c>
      <c r="B2880" s="340" t="s">
        <v>4616</v>
      </c>
      <c r="C2880" s="340" t="s">
        <v>9844</v>
      </c>
      <c r="D2880" s="340"/>
      <c r="E2880" s="340">
        <f>VLOOKUP(A2880,Arkusz1!A:C,3,FALSE)</f>
        <v>240</v>
      </c>
      <c r="F2880" s="340" t="s">
        <v>22</v>
      </c>
      <c r="H2880" s="292"/>
      <c r="I2880" s="292"/>
      <c r="J2880" s="292"/>
    </row>
    <row r="2881" spans="1:10" ht="15" x14ac:dyDescent="0.25">
      <c r="A2881" s="340" t="s">
        <v>1789</v>
      </c>
      <c r="B2881" s="340" t="s">
        <v>4617</v>
      </c>
      <c r="C2881" s="340" t="s">
        <v>9845</v>
      </c>
      <c r="D2881" s="340"/>
      <c r="E2881" s="340">
        <f>VLOOKUP(A2881,Arkusz1!A:C,3,FALSE)</f>
        <v>0</v>
      </c>
      <c r="F2881" s="340" t="s">
        <v>22</v>
      </c>
      <c r="H2881" s="292"/>
      <c r="I2881" s="292"/>
      <c r="J2881" s="292"/>
    </row>
    <row r="2882" spans="1:10" ht="15" x14ac:dyDescent="0.25">
      <c r="A2882" s="340" t="s">
        <v>2108</v>
      </c>
      <c r="B2882" s="340" t="s">
        <v>4618</v>
      </c>
      <c r="C2882" s="340" t="s">
        <v>4619</v>
      </c>
      <c r="D2882" s="340"/>
      <c r="E2882" s="340">
        <f>VLOOKUP(A2882,Arkusz1!A:C,3,FALSE)</f>
        <v>0</v>
      </c>
      <c r="F2882" s="340" t="s">
        <v>119</v>
      </c>
      <c r="H2882" s="292"/>
      <c r="I2882" s="292"/>
      <c r="J2882" s="292"/>
    </row>
    <row r="2883" spans="1:10" ht="15" x14ac:dyDescent="0.25">
      <c r="A2883" s="340" t="s">
        <v>6220</v>
      </c>
      <c r="B2883" s="340" t="s">
        <v>4620</v>
      </c>
      <c r="C2883" s="340" t="s">
        <v>9846</v>
      </c>
      <c r="D2883" s="340"/>
      <c r="E2883" s="340">
        <f>VLOOKUP(A2883,Arkusz1!A:C,3,FALSE)</f>
        <v>80</v>
      </c>
      <c r="F2883" s="340" t="s">
        <v>22</v>
      </c>
      <c r="H2883" s="292"/>
      <c r="I2883" s="292"/>
      <c r="J2883" s="292"/>
    </row>
    <row r="2884" spans="1:10" ht="15" x14ac:dyDescent="0.25">
      <c r="A2884" s="340" t="s">
        <v>7232</v>
      </c>
      <c r="B2884" s="340" t="s">
        <v>7231</v>
      </c>
      <c r="C2884" s="340" t="s">
        <v>7231</v>
      </c>
      <c r="D2884" s="340"/>
      <c r="E2884" s="340">
        <f>VLOOKUP(A2884,Arkusz1!A:C,3,FALSE)</f>
        <v>0</v>
      </c>
      <c r="F2884" s="340"/>
      <c r="H2884" s="292"/>
      <c r="I2884" s="292"/>
      <c r="J2884" s="292"/>
    </row>
    <row r="2885" spans="1:10" ht="15" x14ac:dyDescent="0.25">
      <c r="A2885" s="340" t="s">
        <v>7230</v>
      </c>
      <c r="B2885" s="340" t="s">
        <v>7229</v>
      </c>
      <c r="C2885" s="340" t="s">
        <v>7229</v>
      </c>
      <c r="D2885" s="340"/>
      <c r="E2885" s="340">
        <f>VLOOKUP(A2885,Arkusz1!A:C,3,FALSE)</f>
        <v>0</v>
      </c>
      <c r="F2885" s="340"/>
      <c r="H2885" s="292"/>
      <c r="I2885" s="292"/>
      <c r="J2885" s="292"/>
    </row>
    <row r="2886" spans="1:10" ht="15" x14ac:dyDescent="0.25">
      <c r="A2886" s="340" t="s">
        <v>7228</v>
      </c>
      <c r="B2886" s="340" t="s">
        <v>7227</v>
      </c>
      <c r="C2886" s="340" t="s">
        <v>7227</v>
      </c>
      <c r="D2886" s="340"/>
      <c r="E2886" s="340">
        <f>VLOOKUP(A2886,Arkusz1!A:C,3,FALSE)</f>
        <v>0</v>
      </c>
      <c r="F2886" s="340"/>
      <c r="H2886" s="292"/>
      <c r="I2886" s="292"/>
      <c r="J2886" s="292"/>
    </row>
    <row r="2887" spans="1:10" ht="15" x14ac:dyDescent="0.25">
      <c r="A2887" s="340" t="s">
        <v>6122</v>
      </c>
      <c r="B2887" s="340" t="s">
        <v>6123</v>
      </c>
      <c r="C2887" s="340" t="s">
        <v>9847</v>
      </c>
      <c r="D2887" s="340"/>
      <c r="E2887" s="340">
        <f>VLOOKUP(A2887,Arkusz1!A:C,3,FALSE)</f>
        <v>2513</v>
      </c>
      <c r="F2887" s="340" t="s">
        <v>30</v>
      </c>
      <c r="H2887" s="292"/>
      <c r="I2887" s="292"/>
      <c r="J2887" s="292"/>
    </row>
    <row r="2888" spans="1:10" ht="15" x14ac:dyDescent="0.25">
      <c r="A2888" s="340" t="s">
        <v>6211</v>
      </c>
      <c r="B2888" s="340" t="s">
        <v>6235</v>
      </c>
      <c r="C2888" s="340" t="s">
        <v>9848</v>
      </c>
      <c r="D2888" s="340"/>
      <c r="E2888" s="340">
        <f>VLOOKUP(A2888,Arkusz1!A:C,3,FALSE)</f>
        <v>104</v>
      </c>
      <c r="F2888" s="340" t="s">
        <v>22</v>
      </c>
      <c r="H2888" s="292"/>
      <c r="I2888" s="292"/>
      <c r="J2888" s="292"/>
    </row>
    <row r="2889" spans="1:10" ht="15" x14ac:dyDescent="0.25">
      <c r="A2889" s="340" t="s">
        <v>7226</v>
      </c>
      <c r="B2889" s="340" t="s">
        <v>7225</v>
      </c>
      <c r="C2889" s="340" t="s">
        <v>7225</v>
      </c>
      <c r="D2889" s="340"/>
      <c r="E2889" s="340">
        <f>VLOOKUP(A2889,Arkusz1!A:C,3,FALSE)</f>
        <v>10300</v>
      </c>
      <c r="F2889" s="340" t="s">
        <v>8891</v>
      </c>
      <c r="H2889" s="292"/>
      <c r="I2889" s="292"/>
      <c r="J2889" s="292"/>
    </row>
    <row r="2890" spans="1:10" ht="15" x14ac:dyDescent="0.25">
      <c r="A2890" s="340" t="s">
        <v>7224</v>
      </c>
      <c r="B2890" s="340" t="s">
        <v>7223</v>
      </c>
      <c r="C2890" s="340" t="s">
        <v>7223</v>
      </c>
      <c r="D2890" s="340"/>
      <c r="E2890" s="340">
        <f>VLOOKUP(A2890,Arkusz1!A:C,3,FALSE)</f>
        <v>4</v>
      </c>
      <c r="F2890" s="340" t="s">
        <v>22</v>
      </c>
      <c r="H2890" s="292"/>
      <c r="I2890" s="292"/>
      <c r="J2890" s="292"/>
    </row>
    <row r="2891" spans="1:10" ht="15" x14ac:dyDescent="0.25">
      <c r="A2891" s="340" t="s">
        <v>1953</v>
      </c>
      <c r="B2891" s="340" t="s">
        <v>4621</v>
      </c>
      <c r="C2891" s="340" t="s">
        <v>9849</v>
      </c>
      <c r="D2891" s="340" t="s">
        <v>1511</v>
      </c>
      <c r="E2891" s="340">
        <f>VLOOKUP(A2891,Arkusz1!A:C,3,FALSE)</f>
        <v>126.46</v>
      </c>
      <c r="F2891" s="340" t="s">
        <v>462</v>
      </c>
      <c r="H2891" s="292"/>
      <c r="I2891" s="292"/>
      <c r="J2891" s="292"/>
    </row>
    <row r="2892" spans="1:10" ht="15" x14ac:dyDescent="0.25">
      <c r="A2892" s="340" t="s">
        <v>4622</v>
      </c>
      <c r="B2892" s="340" t="s">
        <v>4623</v>
      </c>
      <c r="C2892" s="340" t="s">
        <v>4623</v>
      </c>
      <c r="D2892" s="340" t="s">
        <v>1511</v>
      </c>
      <c r="E2892" s="340">
        <f>VLOOKUP(A2892,Arkusz1!A:C,3,FALSE)</f>
        <v>42.2</v>
      </c>
      <c r="F2892" s="340" t="s">
        <v>30</v>
      </c>
      <c r="H2892" s="292"/>
      <c r="I2892" s="292"/>
      <c r="J2892" s="292"/>
    </row>
    <row r="2893" spans="1:10" ht="15" x14ac:dyDescent="0.25">
      <c r="A2893" s="340" t="s">
        <v>4624</v>
      </c>
      <c r="B2893" s="340" t="s">
        <v>4625</v>
      </c>
      <c r="C2893" s="340" t="s">
        <v>4625</v>
      </c>
      <c r="D2893" s="340"/>
      <c r="E2893" s="340">
        <f>VLOOKUP(A2893,Arkusz1!A:C,3,FALSE)</f>
        <v>49.78</v>
      </c>
      <c r="F2893" s="340" t="s">
        <v>30</v>
      </c>
      <c r="H2893" s="292"/>
      <c r="I2893" s="292"/>
      <c r="J2893" s="292"/>
    </row>
    <row r="2894" spans="1:10" ht="15" x14ac:dyDescent="0.25">
      <c r="A2894" s="340" t="s">
        <v>2189</v>
      </c>
      <c r="B2894" s="340" t="s">
        <v>7222</v>
      </c>
      <c r="C2894" s="340" t="s">
        <v>7222</v>
      </c>
      <c r="D2894" s="340"/>
      <c r="E2894" s="340">
        <f>VLOOKUP(A2894,Arkusz1!A:C,3,FALSE)</f>
        <v>0</v>
      </c>
      <c r="F2894" s="340" t="s">
        <v>462</v>
      </c>
      <c r="H2894" s="292"/>
      <c r="I2894" s="292"/>
      <c r="J2894" s="292"/>
    </row>
    <row r="2895" spans="1:10" ht="15" x14ac:dyDescent="0.25">
      <c r="A2895" s="340" t="s">
        <v>1371</v>
      </c>
      <c r="B2895" s="340" t="s">
        <v>1372</v>
      </c>
      <c r="C2895" s="340" t="s">
        <v>1372</v>
      </c>
      <c r="D2895" s="340" t="s">
        <v>1511</v>
      </c>
      <c r="E2895" s="340">
        <f>VLOOKUP(A2895,Arkusz1!A:C,3,FALSE)</f>
        <v>71.3</v>
      </c>
      <c r="F2895" s="340" t="s">
        <v>30</v>
      </c>
      <c r="H2895" s="292"/>
      <c r="I2895" s="292"/>
      <c r="J2895" s="292"/>
    </row>
    <row r="2896" spans="1:10" ht="15" x14ac:dyDescent="0.25">
      <c r="A2896" s="340" t="s">
        <v>5949</v>
      </c>
      <c r="B2896" s="340" t="s">
        <v>5950</v>
      </c>
      <c r="C2896" s="340" t="s">
        <v>5950</v>
      </c>
      <c r="D2896" s="340" t="s">
        <v>1511</v>
      </c>
      <c r="E2896" s="340">
        <f>VLOOKUP(A2896,Arkusz1!A:C,3,FALSE)</f>
        <v>10.44</v>
      </c>
      <c r="F2896" s="340" t="s">
        <v>30</v>
      </c>
      <c r="H2896" s="292"/>
      <c r="I2896" s="292"/>
      <c r="J2896" s="292"/>
    </row>
    <row r="2897" spans="1:10" ht="15" x14ac:dyDescent="0.25">
      <c r="A2897" s="340" t="s">
        <v>4626</v>
      </c>
      <c r="B2897" s="340" t="s">
        <v>7221</v>
      </c>
      <c r="C2897" s="340" t="s">
        <v>7221</v>
      </c>
      <c r="D2897" s="340"/>
      <c r="E2897" s="340">
        <f>VLOOKUP(A2897,Arkusz1!A:C,3,FALSE)</f>
        <v>0</v>
      </c>
      <c r="F2897" s="340" t="s">
        <v>462</v>
      </c>
      <c r="H2897" s="292"/>
      <c r="I2897" s="292"/>
      <c r="J2897" s="292"/>
    </row>
    <row r="2898" spans="1:10" ht="15" x14ac:dyDescent="0.25">
      <c r="A2898" s="340" t="s">
        <v>5992</v>
      </c>
      <c r="B2898" s="340" t="s">
        <v>5993</v>
      </c>
      <c r="C2898" s="340" t="s">
        <v>5994</v>
      </c>
      <c r="D2898" s="340"/>
      <c r="E2898" s="340">
        <f>VLOOKUP(A2898,Arkusz1!A:C,3,FALSE)</f>
        <v>240</v>
      </c>
      <c r="F2898" s="340" t="s">
        <v>30</v>
      </c>
      <c r="H2898" s="292"/>
      <c r="I2898" s="292"/>
      <c r="J2898" s="292"/>
    </row>
    <row r="2899" spans="1:10" ht="15" x14ac:dyDescent="0.25">
      <c r="A2899" s="340" t="s">
        <v>1373</v>
      </c>
      <c r="B2899" s="340" t="s">
        <v>1374</v>
      </c>
      <c r="C2899" s="340" t="s">
        <v>1375</v>
      </c>
      <c r="D2899" s="340" t="s">
        <v>1511</v>
      </c>
      <c r="E2899" s="340">
        <f>VLOOKUP(A2899,Arkusz1!A:C,3,FALSE)</f>
        <v>49.5</v>
      </c>
      <c r="F2899" s="340" t="s">
        <v>30</v>
      </c>
      <c r="H2899" s="292"/>
      <c r="I2899" s="292"/>
      <c r="J2899" s="292"/>
    </row>
    <row r="2900" spans="1:10" ht="15" x14ac:dyDescent="0.25">
      <c r="A2900" s="340" t="s">
        <v>1376</v>
      </c>
      <c r="B2900" s="340" t="s">
        <v>7220</v>
      </c>
      <c r="C2900" s="340" t="s">
        <v>9850</v>
      </c>
      <c r="D2900" s="340"/>
      <c r="E2900" s="340">
        <f>VLOOKUP(A2900,Arkusz1!A:C,3,FALSE)</f>
        <v>90.2</v>
      </c>
      <c r="F2900" s="340" t="s">
        <v>30</v>
      </c>
      <c r="H2900" s="292"/>
      <c r="I2900" s="292"/>
      <c r="J2900" s="292"/>
    </row>
    <row r="2901" spans="1:10" ht="15" x14ac:dyDescent="0.25">
      <c r="A2901" s="340" t="s">
        <v>4627</v>
      </c>
      <c r="B2901" s="340" t="s">
        <v>4628</v>
      </c>
      <c r="C2901" s="340" t="s">
        <v>4628</v>
      </c>
      <c r="D2901" s="340"/>
      <c r="E2901" s="340">
        <f>VLOOKUP(A2901,Arkusz1!A:C,3,FALSE)</f>
        <v>0</v>
      </c>
      <c r="F2901" s="340" t="s">
        <v>462</v>
      </c>
      <c r="H2901" s="292"/>
      <c r="I2901" s="292"/>
      <c r="J2901" s="292"/>
    </row>
    <row r="2902" spans="1:10" ht="15" x14ac:dyDescent="0.25">
      <c r="A2902" s="340" t="s">
        <v>4629</v>
      </c>
      <c r="B2902" s="340" t="s">
        <v>4630</v>
      </c>
      <c r="C2902" s="340" t="s">
        <v>4631</v>
      </c>
      <c r="D2902" s="340"/>
      <c r="E2902" s="340">
        <f>VLOOKUP(A2902,Arkusz1!A:C,3,FALSE)</f>
        <v>0</v>
      </c>
      <c r="F2902" s="340" t="s">
        <v>462</v>
      </c>
      <c r="H2902" s="292"/>
      <c r="I2902" s="292"/>
      <c r="J2902" s="292"/>
    </row>
    <row r="2903" spans="1:10" ht="15" x14ac:dyDescent="0.25">
      <c r="A2903" s="340" t="s">
        <v>4632</v>
      </c>
      <c r="B2903" s="340" t="s">
        <v>7219</v>
      </c>
      <c r="C2903" s="340" t="s">
        <v>4633</v>
      </c>
      <c r="D2903" s="340"/>
      <c r="E2903" s="340">
        <f>VLOOKUP(A2903,Arkusz1!A:C,3,FALSE)</f>
        <v>0</v>
      </c>
      <c r="F2903" s="340" t="s">
        <v>462</v>
      </c>
      <c r="H2903" s="292"/>
      <c r="I2903" s="292"/>
      <c r="J2903" s="292"/>
    </row>
    <row r="2904" spans="1:10" ht="15" x14ac:dyDescent="0.25">
      <c r="A2904" s="340" t="s">
        <v>4634</v>
      </c>
      <c r="B2904" s="340" t="s">
        <v>7218</v>
      </c>
      <c r="C2904" s="340" t="s">
        <v>9851</v>
      </c>
      <c r="D2904" s="340"/>
      <c r="E2904" s="340">
        <f>VLOOKUP(A2904,Arkusz1!A:C,3,FALSE)</f>
        <v>2.4</v>
      </c>
      <c r="F2904" s="340" t="s">
        <v>131</v>
      </c>
      <c r="H2904" s="292"/>
      <c r="I2904" s="292"/>
      <c r="J2904" s="292"/>
    </row>
    <row r="2905" spans="1:10" ht="15" x14ac:dyDescent="0.25">
      <c r="A2905" s="340" t="s">
        <v>5863</v>
      </c>
      <c r="B2905" s="340" t="s">
        <v>5864</v>
      </c>
      <c r="C2905" s="340" t="s">
        <v>9852</v>
      </c>
      <c r="D2905" s="340"/>
      <c r="E2905" s="340" t="e">
        <f>VLOOKUP(A2905,Arkusz1!A:C,3,FALSE)</f>
        <v>#N/A</v>
      </c>
      <c r="F2905" s="340" t="s">
        <v>131</v>
      </c>
      <c r="H2905" s="292"/>
      <c r="I2905" s="292"/>
      <c r="J2905" s="292"/>
    </row>
    <row r="2906" spans="1:10" ht="15" x14ac:dyDescent="0.25">
      <c r="A2906" s="340" t="s">
        <v>1377</v>
      </c>
      <c r="B2906" s="340" t="s">
        <v>7217</v>
      </c>
      <c r="C2906" s="340" t="s">
        <v>9853</v>
      </c>
      <c r="D2906" s="340" t="s">
        <v>1511</v>
      </c>
      <c r="E2906" s="340">
        <f>VLOOKUP(A2906,Arkusz1!A:C,3,FALSE)</f>
        <v>52.28</v>
      </c>
      <c r="F2906" s="340" t="s">
        <v>50</v>
      </c>
      <c r="H2906" s="292"/>
      <c r="I2906" s="292"/>
      <c r="J2906" s="292"/>
    </row>
    <row r="2907" spans="1:10" ht="15" x14ac:dyDescent="0.25">
      <c r="A2907" s="340" t="s">
        <v>7216</v>
      </c>
      <c r="B2907" s="340" t="s">
        <v>4635</v>
      </c>
      <c r="C2907" s="340" t="s">
        <v>4635</v>
      </c>
      <c r="D2907" s="340"/>
      <c r="E2907" s="340" t="e">
        <f>VLOOKUP(A2907,Arkusz1!A:C,3,FALSE)</f>
        <v>#N/A</v>
      </c>
      <c r="F2907" s="340" t="s">
        <v>50</v>
      </c>
      <c r="H2907" s="292"/>
      <c r="I2907" s="292"/>
      <c r="J2907" s="292"/>
    </row>
    <row r="2908" spans="1:10" ht="15" x14ac:dyDescent="0.25">
      <c r="A2908" s="340" t="s">
        <v>5934</v>
      </c>
      <c r="B2908" s="340" t="s">
        <v>5935</v>
      </c>
      <c r="C2908" s="340" t="s">
        <v>9854</v>
      </c>
      <c r="D2908" s="340"/>
      <c r="E2908" s="340">
        <f>VLOOKUP(A2908,Arkusz1!A:C,3,FALSE)</f>
        <v>86.2</v>
      </c>
      <c r="F2908" s="340" t="s">
        <v>50</v>
      </c>
      <c r="H2908" s="292"/>
      <c r="I2908" s="292"/>
      <c r="J2908" s="292"/>
    </row>
    <row r="2909" spans="1:10" ht="15" x14ac:dyDescent="0.25">
      <c r="A2909" s="340" t="s">
        <v>1378</v>
      </c>
      <c r="B2909" s="340" t="s">
        <v>1379</v>
      </c>
      <c r="C2909" s="340" t="s">
        <v>1379</v>
      </c>
      <c r="D2909" s="340" t="s">
        <v>1511</v>
      </c>
      <c r="E2909" s="340">
        <f>VLOOKUP(A2909,Arkusz1!A:C,3,FALSE)</f>
        <v>16.7</v>
      </c>
      <c r="F2909" s="340" t="s">
        <v>119</v>
      </c>
      <c r="H2909" s="292"/>
      <c r="I2909" s="292"/>
      <c r="J2909" s="292"/>
    </row>
    <row r="2910" spans="1:10" ht="15" x14ac:dyDescent="0.25">
      <c r="A2910" s="340" t="s">
        <v>1380</v>
      </c>
      <c r="B2910" s="340" t="s">
        <v>1381</v>
      </c>
      <c r="C2910" s="340" t="s">
        <v>1381</v>
      </c>
      <c r="D2910" s="340"/>
      <c r="E2910" s="340">
        <f>VLOOKUP(A2910,Arkusz1!A:C,3,FALSE)</f>
        <v>152.94999999999999</v>
      </c>
      <c r="F2910" s="340" t="s">
        <v>50</v>
      </c>
      <c r="H2910" s="292"/>
      <c r="I2910" s="292"/>
      <c r="J2910" s="292"/>
    </row>
    <row r="2911" spans="1:10" ht="15" x14ac:dyDescent="0.25">
      <c r="A2911" s="340" t="s">
        <v>1382</v>
      </c>
      <c r="B2911" s="340" t="s">
        <v>1383</v>
      </c>
      <c r="C2911" s="340" t="s">
        <v>1383</v>
      </c>
      <c r="D2911" s="340"/>
      <c r="E2911" s="340">
        <f>VLOOKUP(A2911,Arkusz1!A:C,3,FALSE)</f>
        <v>278.97000000000003</v>
      </c>
      <c r="F2911" s="340" t="s">
        <v>119</v>
      </c>
      <c r="H2911" s="292"/>
      <c r="I2911" s="292"/>
      <c r="J2911" s="292"/>
    </row>
    <row r="2912" spans="1:10" ht="15" x14ac:dyDescent="0.25">
      <c r="A2912" s="340" t="s">
        <v>1384</v>
      </c>
      <c r="B2912" s="340" t="s">
        <v>1385</v>
      </c>
      <c r="C2912" s="340" t="s">
        <v>1385</v>
      </c>
      <c r="D2912" s="340" t="s">
        <v>1511</v>
      </c>
      <c r="E2912" s="340">
        <f>VLOOKUP(A2912,Arkusz1!A:C,3,FALSE)</f>
        <v>140.21</v>
      </c>
      <c r="F2912" s="340" t="s">
        <v>119</v>
      </c>
      <c r="H2912" s="292"/>
      <c r="I2912" s="292"/>
      <c r="J2912" s="292"/>
    </row>
    <row r="2913" spans="1:10" ht="15" x14ac:dyDescent="0.25">
      <c r="A2913" s="340" t="s">
        <v>7215</v>
      </c>
      <c r="B2913" s="340" t="s">
        <v>7214</v>
      </c>
      <c r="C2913" s="340" t="s">
        <v>7214</v>
      </c>
      <c r="D2913" s="340"/>
      <c r="E2913" s="340">
        <f>VLOOKUP(A2913,Arkusz1!A:C,3,FALSE)</f>
        <v>0</v>
      </c>
      <c r="F2913" s="340"/>
      <c r="H2913" s="292"/>
      <c r="I2913" s="292"/>
      <c r="J2913" s="292"/>
    </row>
    <row r="2914" spans="1:10" ht="15" x14ac:dyDescent="0.25">
      <c r="A2914" s="340" t="s">
        <v>1386</v>
      </c>
      <c r="B2914" s="340" t="s">
        <v>1387</v>
      </c>
      <c r="C2914" s="340" t="s">
        <v>9855</v>
      </c>
      <c r="D2914" s="340" t="s">
        <v>1511</v>
      </c>
      <c r="E2914" s="340">
        <f>VLOOKUP(A2914,Arkusz1!A:C,3,FALSE)</f>
        <v>19.28</v>
      </c>
      <c r="F2914" s="340" t="s">
        <v>22</v>
      </c>
      <c r="H2914" s="292"/>
      <c r="I2914" s="292"/>
      <c r="J2914" s="292"/>
    </row>
    <row r="2915" spans="1:10" ht="15" x14ac:dyDescent="0.25">
      <c r="A2915" s="340" t="s">
        <v>1388</v>
      </c>
      <c r="B2915" s="340" t="s">
        <v>1389</v>
      </c>
      <c r="C2915" s="340" t="s">
        <v>9856</v>
      </c>
      <c r="D2915" s="340" t="s">
        <v>1511</v>
      </c>
      <c r="E2915" s="340">
        <f>VLOOKUP(A2915,Arkusz1!A:C,3,FALSE)</f>
        <v>30.36</v>
      </c>
      <c r="F2915" s="340" t="s">
        <v>22</v>
      </c>
      <c r="H2915" s="292"/>
      <c r="I2915" s="292"/>
      <c r="J2915" s="292"/>
    </row>
    <row r="2916" spans="1:10" ht="15" x14ac:dyDescent="0.25">
      <c r="A2916" s="340" t="s">
        <v>7213</v>
      </c>
      <c r="B2916" s="340" t="s">
        <v>7212</v>
      </c>
      <c r="C2916" s="340" t="s">
        <v>7212</v>
      </c>
      <c r="D2916" s="340"/>
      <c r="E2916" s="340">
        <f>VLOOKUP(A2916,Arkusz1!A:C,3,FALSE)</f>
        <v>959.46</v>
      </c>
      <c r="F2916" s="340" t="s">
        <v>8899</v>
      </c>
    </row>
    <row r="2917" spans="1:10" ht="15" x14ac:dyDescent="0.25">
      <c r="A2917" s="340" t="s">
        <v>7211</v>
      </c>
      <c r="B2917" s="340" t="s">
        <v>7210</v>
      </c>
      <c r="C2917" s="340" t="s">
        <v>7210</v>
      </c>
      <c r="D2917" s="340"/>
      <c r="E2917" s="340">
        <f>VLOOKUP(A2917,Arkusz1!A:C,3,FALSE)</f>
        <v>3.96</v>
      </c>
      <c r="F2917" s="340" t="s">
        <v>8899</v>
      </c>
    </row>
    <row r="2918" spans="1:10" ht="15" x14ac:dyDescent="0.25">
      <c r="A2918" s="340" t="s">
        <v>7209</v>
      </c>
      <c r="B2918" s="340" t="s">
        <v>7208</v>
      </c>
      <c r="C2918" s="340" t="s">
        <v>7208</v>
      </c>
      <c r="D2918" s="340"/>
      <c r="E2918" s="340">
        <f>VLOOKUP(A2918,Arkusz1!A:C,3,FALSE)</f>
        <v>14.08</v>
      </c>
      <c r="F2918" s="340" t="s">
        <v>8899</v>
      </c>
    </row>
    <row r="2919" spans="1:10" ht="15" x14ac:dyDescent="0.25">
      <c r="A2919" s="340" t="s">
        <v>7207</v>
      </c>
      <c r="B2919" s="340" t="s">
        <v>7206</v>
      </c>
      <c r="C2919" s="340" t="s">
        <v>7206</v>
      </c>
      <c r="D2919" s="340"/>
      <c r="E2919" s="340">
        <f>VLOOKUP(A2919,Arkusz1!A:C,3,FALSE)</f>
        <v>17.64</v>
      </c>
      <c r="F2919" s="340" t="s">
        <v>8899</v>
      </c>
    </row>
    <row r="2920" spans="1:10" ht="15" x14ac:dyDescent="0.25">
      <c r="A2920" s="340" t="s">
        <v>7205</v>
      </c>
      <c r="B2920" s="340" t="s">
        <v>7204</v>
      </c>
      <c r="C2920" s="340" t="s">
        <v>7204</v>
      </c>
      <c r="D2920" s="340"/>
      <c r="E2920" s="340">
        <f>VLOOKUP(A2920,Arkusz1!A:C,3,FALSE)</f>
        <v>28.18</v>
      </c>
      <c r="F2920" s="340" t="s">
        <v>8899</v>
      </c>
    </row>
    <row r="2921" spans="1:10" ht="15" x14ac:dyDescent="0.25">
      <c r="A2921" s="340" t="s">
        <v>7203</v>
      </c>
      <c r="B2921" s="340" t="s">
        <v>7201</v>
      </c>
      <c r="C2921" s="340" t="s">
        <v>7201</v>
      </c>
      <c r="D2921" s="340"/>
      <c r="E2921" s="340">
        <f>VLOOKUP(A2921,Arkusz1!A:C,3,FALSE)</f>
        <v>6.68</v>
      </c>
      <c r="F2921" s="340" t="s">
        <v>8899</v>
      </c>
    </row>
    <row r="2922" spans="1:10" ht="15" x14ac:dyDescent="0.25">
      <c r="A2922" s="340" t="s">
        <v>7202</v>
      </c>
      <c r="B2922" s="340" t="s">
        <v>7201</v>
      </c>
      <c r="C2922" s="340" t="s">
        <v>7201</v>
      </c>
      <c r="D2922" s="340"/>
      <c r="E2922" s="340">
        <f>VLOOKUP(A2922,Arkusz1!A:C,3,FALSE)</f>
        <v>6.54</v>
      </c>
      <c r="F2922" s="340" t="s">
        <v>8899</v>
      </c>
    </row>
    <row r="2923" spans="1:10" ht="15" x14ac:dyDescent="0.25">
      <c r="A2923" s="340" t="s">
        <v>7200</v>
      </c>
      <c r="B2923" s="340" t="s">
        <v>7199</v>
      </c>
      <c r="C2923" s="340" t="s">
        <v>7199</v>
      </c>
      <c r="D2923" s="340"/>
      <c r="E2923" s="340">
        <f>VLOOKUP(A2923,Arkusz1!A:C,3,FALSE)</f>
        <v>13.08</v>
      </c>
      <c r="F2923" s="340" t="s">
        <v>8899</v>
      </c>
    </row>
    <row r="2924" spans="1:10" ht="15" x14ac:dyDescent="0.25">
      <c r="A2924" s="340" t="s">
        <v>7198</v>
      </c>
      <c r="B2924" s="340" t="s">
        <v>7197</v>
      </c>
      <c r="C2924" s="340" t="s">
        <v>7197</v>
      </c>
      <c r="D2924" s="340"/>
      <c r="E2924" s="340">
        <f>VLOOKUP(A2924,Arkusz1!A:C,3,FALSE)</f>
        <v>17.600000000000001</v>
      </c>
      <c r="F2924" s="340" t="s">
        <v>8899</v>
      </c>
    </row>
    <row r="2925" spans="1:10" ht="15" x14ac:dyDescent="0.25">
      <c r="A2925" s="340" t="s">
        <v>7196</v>
      </c>
      <c r="B2925" s="340" t="s">
        <v>7195</v>
      </c>
      <c r="C2925" s="340" t="s">
        <v>7195</v>
      </c>
      <c r="D2925" s="340"/>
      <c r="E2925" s="340">
        <f>VLOOKUP(A2925,Arkusz1!A:C,3,FALSE)</f>
        <v>18.82</v>
      </c>
      <c r="F2925" s="340" t="s">
        <v>8899</v>
      </c>
    </row>
    <row r="2926" spans="1:10" ht="15" x14ac:dyDescent="0.25">
      <c r="A2926" s="340" t="s">
        <v>7194</v>
      </c>
      <c r="B2926" s="340" t="s">
        <v>7193</v>
      </c>
      <c r="C2926" s="340" t="s">
        <v>7193</v>
      </c>
      <c r="D2926" s="340"/>
      <c r="E2926" s="340">
        <f>VLOOKUP(A2926,Arkusz1!A:C,3,FALSE)</f>
        <v>15.64</v>
      </c>
      <c r="F2926" s="340" t="s">
        <v>8899</v>
      </c>
    </row>
    <row r="2927" spans="1:10" ht="15" x14ac:dyDescent="0.25">
      <c r="A2927" s="340" t="s">
        <v>7192</v>
      </c>
      <c r="B2927" s="340" t="s">
        <v>7191</v>
      </c>
      <c r="C2927" s="340" t="s">
        <v>7191</v>
      </c>
      <c r="D2927" s="340"/>
      <c r="E2927" s="340">
        <f>VLOOKUP(A2927,Arkusz1!A:C,3,FALSE)</f>
        <v>17.2</v>
      </c>
      <c r="F2927" s="340" t="s">
        <v>8899</v>
      </c>
    </row>
    <row r="2928" spans="1:10" ht="15" x14ac:dyDescent="0.25">
      <c r="A2928" s="340" t="s">
        <v>7190</v>
      </c>
      <c r="B2928" s="340" t="s">
        <v>7189</v>
      </c>
      <c r="C2928" s="340" t="s">
        <v>7189</v>
      </c>
      <c r="D2928" s="340"/>
      <c r="E2928" s="340">
        <f>VLOOKUP(A2928,Arkusz1!A:C,3,FALSE)</f>
        <v>33.979999999999997</v>
      </c>
      <c r="F2928" s="340" t="s">
        <v>8899</v>
      </c>
    </row>
    <row r="2929" spans="1:6" ht="15" x14ac:dyDescent="0.25">
      <c r="A2929" s="340" t="s">
        <v>7188</v>
      </c>
      <c r="B2929" s="340" t="s">
        <v>7187</v>
      </c>
      <c r="C2929" s="340" t="s">
        <v>7187</v>
      </c>
      <c r="D2929" s="340"/>
      <c r="E2929" s="340">
        <f>VLOOKUP(A2929,Arkusz1!A:C,3,FALSE)</f>
        <v>20</v>
      </c>
      <c r="F2929" s="340" t="s">
        <v>8899</v>
      </c>
    </row>
    <row r="2930" spans="1:6" ht="15" x14ac:dyDescent="0.25">
      <c r="A2930" s="340" t="s">
        <v>7186</v>
      </c>
      <c r="B2930" s="340" t="s">
        <v>7185</v>
      </c>
      <c r="C2930" s="340" t="s">
        <v>7185</v>
      </c>
      <c r="D2930" s="340"/>
      <c r="E2930" s="340">
        <f>VLOOKUP(A2930,Arkusz1!A:C,3,FALSE)</f>
        <v>22.18</v>
      </c>
      <c r="F2930" s="340" t="s">
        <v>8899</v>
      </c>
    </row>
    <row r="2931" spans="1:6" ht="15" x14ac:dyDescent="0.25">
      <c r="A2931" s="340" t="s">
        <v>7184</v>
      </c>
      <c r="B2931" s="340" t="s">
        <v>7183</v>
      </c>
      <c r="C2931" s="340" t="s">
        <v>7183</v>
      </c>
      <c r="D2931" s="340"/>
      <c r="E2931" s="340">
        <f>VLOOKUP(A2931,Arkusz1!A:C,3,FALSE)</f>
        <v>18.760000000000002</v>
      </c>
      <c r="F2931" s="340" t="s">
        <v>8899</v>
      </c>
    </row>
    <row r="2932" spans="1:6" ht="15" x14ac:dyDescent="0.25">
      <c r="A2932" s="340" t="s">
        <v>7182</v>
      </c>
      <c r="B2932" s="340" t="s">
        <v>7181</v>
      </c>
      <c r="C2932" s="340" t="s">
        <v>7181</v>
      </c>
      <c r="D2932" s="340"/>
      <c r="E2932" s="340">
        <f>VLOOKUP(A2932,Arkusz1!A:C,3,FALSE)</f>
        <v>21.34</v>
      </c>
      <c r="F2932" s="340" t="s">
        <v>8899</v>
      </c>
    </row>
    <row r="2933" spans="1:6" ht="15" x14ac:dyDescent="0.25">
      <c r="A2933" s="340" t="s">
        <v>7180</v>
      </c>
      <c r="B2933" s="340" t="s">
        <v>7179</v>
      </c>
      <c r="C2933" s="340" t="s">
        <v>7179</v>
      </c>
      <c r="D2933" s="340"/>
      <c r="E2933" s="340">
        <f>VLOOKUP(A2933,Arkusz1!A:C,3,FALSE)</f>
        <v>11.92</v>
      </c>
      <c r="F2933" s="340" t="s">
        <v>8899</v>
      </c>
    </row>
    <row r="2934" spans="1:6" ht="15" x14ac:dyDescent="0.25">
      <c r="A2934" s="340" t="s">
        <v>7178</v>
      </c>
      <c r="B2934" s="340" t="s">
        <v>7177</v>
      </c>
      <c r="C2934" s="340" t="s">
        <v>7177</v>
      </c>
      <c r="D2934" s="340"/>
      <c r="E2934" s="340">
        <f>VLOOKUP(A2934,Arkusz1!A:C,3,FALSE)</f>
        <v>9.32</v>
      </c>
      <c r="F2934" s="340" t="s">
        <v>8899</v>
      </c>
    </row>
    <row r="2935" spans="1:6" ht="15" x14ac:dyDescent="0.25">
      <c r="A2935" s="340" t="s">
        <v>7176</v>
      </c>
      <c r="B2935" s="340" t="s">
        <v>7175</v>
      </c>
      <c r="C2935" s="340" t="s">
        <v>7175</v>
      </c>
      <c r="D2935" s="340"/>
      <c r="E2935" s="340">
        <f>VLOOKUP(A2935,Arkusz1!A:C,3,FALSE)</f>
        <v>8.98</v>
      </c>
      <c r="F2935" s="340" t="s">
        <v>8899</v>
      </c>
    </row>
    <row r="2936" spans="1:6" ht="15" x14ac:dyDescent="0.25">
      <c r="A2936" s="340" t="s">
        <v>7174</v>
      </c>
      <c r="B2936" s="340" t="s">
        <v>7173</v>
      </c>
      <c r="C2936" s="340" t="s">
        <v>7173</v>
      </c>
      <c r="D2936" s="340"/>
      <c r="E2936" s="340">
        <f>VLOOKUP(A2936,Arkusz1!A:C,3,FALSE)</f>
        <v>10.72</v>
      </c>
      <c r="F2936" s="340" t="s">
        <v>8899</v>
      </c>
    </row>
    <row r="2937" spans="1:6" ht="15" x14ac:dyDescent="0.25">
      <c r="A2937" s="340" t="s">
        <v>7172</v>
      </c>
      <c r="B2937" s="340" t="s">
        <v>7171</v>
      </c>
      <c r="C2937" s="340" t="s">
        <v>7171</v>
      </c>
      <c r="D2937" s="340"/>
      <c r="E2937" s="340">
        <f>VLOOKUP(A2937,Arkusz1!A:C,3,FALSE)</f>
        <v>16.78</v>
      </c>
      <c r="F2937" s="340" t="s">
        <v>8899</v>
      </c>
    </row>
    <row r="2938" spans="1:6" ht="15" x14ac:dyDescent="0.25">
      <c r="A2938" s="340" t="s">
        <v>7170</v>
      </c>
      <c r="B2938" s="340" t="s">
        <v>7169</v>
      </c>
      <c r="C2938" s="340" t="s">
        <v>7169</v>
      </c>
      <c r="D2938" s="340"/>
      <c r="E2938" s="340">
        <f>VLOOKUP(A2938,Arkusz1!A:C,3,FALSE)</f>
        <v>19.420000000000002</v>
      </c>
      <c r="F2938" s="340" t="s">
        <v>8899</v>
      </c>
    </row>
    <row r="2939" spans="1:6" ht="15" x14ac:dyDescent="0.25">
      <c r="A2939" s="340" t="s">
        <v>1390</v>
      </c>
      <c r="B2939" s="340" t="s">
        <v>1391</v>
      </c>
      <c r="C2939" s="340" t="s">
        <v>1392</v>
      </c>
      <c r="D2939" s="340" t="s">
        <v>1511</v>
      </c>
      <c r="E2939" s="340">
        <f>VLOOKUP(A2939,Arkusz1!A:C,3,FALSE)</f>
        <v>4.46</v>
      </c>
      <c r="F2939" s="340" t="s">
        <v>42</v>
      </c>
    </row>
    <row r="2940" spans="1:6" ht="15" x14ac:dyDescent="0.25">
      <c r="A2940" s="340" t="s">
        <v>1393</v>
      </c>
      <c r="B2940" s="340" t="s">
        <v>7168</v>
      </c>
      <c r="C2940" s="340" t="s">
        <v>7168</v>
      </c>
      <c r="D2940" s="340"/>
      <c r="E2940" s="340">
        <f>VLOOKUP(A2940,Arkusz1!A:C,3,FALSE)</f>
        <v>4.16</v>
      </c>
      <c r="F2940" s="340" t="s">
        <v>46</v>
      </c>
    </row>
    <row r="2941" spans="1:6" ht="15" x14ac:dyDescent="0.25">
      <c r="A2941" s="340" t="s">
        <v>1394</v>
      </c>
      <c r="B2941" s="340" t="s">
        <v>1395</v>
      </c>
      <c r="C2941" s="340" t="s">
        <v>1396</v>
      </c>
      <c r="D2941" s="340" t="s">
        <v>1511</v>
      </c>
      <c r="E2941" s="340">
        <f>VLOOKUP(A2941,Arkusz1!A:C,3,FALSE)</f>
        <v>6.22</v>
      </c>
      <c r="F2941" s="340" t="s">
        <v>42</v>
      </c>
    </row>
    <row r="2942" spans="1:6" ht="15" x14ac:dyDescent="0.25">
      <c r="A2942" s="340" t="s">
        <v>1397</v>
      </c>
      <c r="B2942" s="340" t="s">
        <v>7167</v>
      </c>
      <c r="C2942" s="340" t="s">
        <v>7167</v>
      </c>
      <c r="D2942" s="340"/>
      <c r="E2942" s="340">
        <f>VLOOKUP(A2942,Arkusz1!A:C,3,FALSE)</f>
        <v>6.6</v>
      </c>
      <c r="F2942" s="340" t="s">
        <v>46</v>
      </c>
    </row>
    <row r="2943" spans="1:6" ht="15" x14ac:dyDescent="0.25">
      <c r="A2943" s="340" t="s">
        <v>1398</v>
      </c>
      <c r="B2943" s="340" t="s">
        <v>1399</v>
      </c>
      <c r="C2943" s="340" t="s">
        <v>1400</v>
      </c>
      <c r="D2943" s="340" t="s">
        <v>1511</v>
      </c>
      <c r="E2943" s="340">
        <f>VLOOKUP(A2943,Arkusz1!A:C,3,FALSE)</f>
        <v>10.26</v>
      </c>
      <c r="F2943" s="340" t="s">
        <v>42</v>
      </c>
    </row>
    <row r="2944" spans="1:6" ht="15" x14ac:dyDescent="0.25">
      <c r="A2944" s="340" t="s">
        <v>7166</v>
      </c>
      <c r="B2944" s="340" t="s">
        <v>1401</v>
      </c>
      <c r="C2944" s="340" t="s">
        <v>1401</v>
      </c>
      <c r="D2944" s="340" t="s">
        <v>1511</v>
      </c>
      <c r="E2944" s="340">
        <f>VLOOKUP(A2944,Arkusz1!A:C,3,FALSE)</f>
        <v>8.2100000000000009</v>
      </c>
      <c r="F2944" s="340" t="s">
        <v>50</v>
      </c>
    </row>
    <row r="2945" spans="1:6" ht="15" x14ac:dyDescent="0.25">
      <c r="A2945" s="340" t="s">
        <v>7165</v>
      </c>
      <c r="B2945" s="340" t="s">
        <v>7163</v>
      </c>
      <c r="C2945" s="340" t="s">
        <v>7163</v>
      </c>
      <c r="D2945" s="340"/>
      <c r="E2945" s="340">
        <f>VLOOKUP(A2945,Arkusz1!A:C,3,FALSE)</f>
        <v>124.34</v>
      </c>
      <c r="F2945" s="340" t="s">
        <v>8899</v>
      </c>
    </row>
    <row r="2946" spans="1:6" ht="15" x14ac:dyDescent="0.25">
      <c r="A2946" s="340" t="s">
        <v>7164</v>
      </c>
      <c r="B2946" s="340" t="s">
        <v>7163</v>
      </c>
      <c r="C2946" s="340" t="s">
        <v>7163</v>
      </c>
      <c r="D2946" s="340"/>
      <c r="E2946" s="340">
        <f>VLOOKUP(A2946,Arkusz1!A:C,3,FALSE)</f>
        <v>190.42</v>
      </c>
      <c r="F2946" s="340" t="s">
        <v>8899</v>
      </c>
    </row>
    <row r="2947" spans="1:6" ht="15" x14ac:dyDescent="0.25">
      <c r="A2947" s="340" t="s">
        <v>7162</v>
      </c>
      <c r="B2947" s="340" t="s">
        <v>7161</v>
      </c>
      <c r="C2947" s="340" t="s">
        <v>7161</v>
      </c>
      <c r="D2947" s="340"/>
      <c r="E2947" s="340">
        <f>VLOOKUP(A2947,Arkusz1!A:C,3,FALSE)</f>
        <v>19.48</v>
      </c>
      <c r="F2947" s="340" t="s">
        <v>8899</v>
      </c>
    </row>
    <row r="2948" spans="1:6" ht="15" x14ac:dyDescent="0.25">
      <c r="A2948" s="340" t="s">
        <v>7160</v>
      </c>
      <c r="B2948" s="340" t="s">
        <v>7159</v>
      </c>
      <c r="C2948" s="340" t="s">
        <v>7159</v>
      </c>
      <c r="D2948" s="340"/>
      <c r="E2948" s="340">
        <f>VLOOKUP(A2948,Arkusz1!A:C,3,FALSE)</f>
        <v>218.26</v>
      </c>
      <c r="F2948" s="340" t="s">
        <v>8899</v>
      </c>
    </row>
    <row r="2949" spans="1:6" ht="15" x14ac:dyDescent="0.25">
      <c r="A2949" s="340" t="s">
        <v>7158</v>
      </c>
      <c r="B2949" s="340" t="s">
        <v>7157</v>
      </c>
      <c r="C2949" s="340" t="s">
        <v>7157</v>
      </c>
      <c r="D2949" s="340"/>
      <c r="E2949" s="340">
        <f>VLOOKUP(A2949,Arkusz1!A:C,3,FALSE)</f>
        <v>271.04000000000002</v>
      </c>
      <c r="F2949" s="340" t="s">
        <v>8899</v>
      </c>
    </row>
    <row r="2950" spans="1:6" ht="15" x14ac:dyDescent="0.25">
      <c r="A2950" s="340" t="s">
        <v>7156</v>
      </c>
      <c r="B2950" s="340" t="s">
        <v>7155</v>
      </c>
      <c r="C2950" s="340" t="s">
        <v>7155</v>
      </c>
      <c r="D2950" s="340"/>
      <c r="E2950" s="340">
        <f>VLOOKUP(A2950,Arkusz1!A:C,3,FALSE)</f>
        <v>309.82</v>
      </c>
      <c r="F2950" s="340" t="s">
        <v>8899</v>
      </c>
    </row>
    <row r="2951" spans="1:6" ht="15" x14ac:dyDescent="0.25">
      <c r="A2951" s="340" t="s">
        <v>7154</v>
      </c>
      <c r="B2951" s="340" t="s">
        <v>7153</v>
      </c>
      <c r="C2951" s="340" t="s">
        <v>7153</v>
      </c>
      <c r="D2951" s="340"/>
      <c r="E2951" s="340">
        <f>VLOOKUP(A2951,Arkusz1!A:C,3,FALSE)</f>
        <v>171.84</v>
      </c>
      <c r="F2951" s="340" t="s">
        <v>8899</v>
      </c>
    </row>
    <row r="2952" spans="1:6" ht="15" x14ac:dyDescent="0.25">
      <c r="A2952" s="340" t="s">
        <v>7152</v>
      </c>
      <c r="B2952" s="340" t="s">
        <v>7151</v>
      </c>
      <c r="C2952" s="340" t="s">
        <v>7151</v>
      </c>
      <c r="D2952" s="340"/>
      <c r="E2952" s="340">
        <f>VLOOKUP(A2952,Arkusz1!A:C,3,FALSE)</f>
        <v>252.94</v>
      </c>
      <c r="F2952" s="340" t="s">
        <v>8899</v>
      </c>
    </row>
    <row r="2953" spans="1:6" ht="15" x14ac:dyDescent="0.25">
      <c r="A2953" s="340" t="s">
        <v>7150</v>
      </c>
      <c r="B2953" s="340" t="s">
        <v>7149</v>
      </c>
      <c r="C2953" s="340" t="s">
        <v>7149</v>
      </c>
      <c r="D2953" s="340"/>
      <c r="E2953" s="340">
        <f>VLOOKUP(A2953,Arkusz1!A:C,3,FALSE)</f>
        <v>184.06</v>
      </c>
      <c r="F2953" s="340" t="s">
        <v>8899</v>
      </c>
    </row>
    <row r="2954" spans="1:6" ht="15" x14ac:dyDescent="0.25">
      <c r="A2954" s="340" t="s">
        <v>7148</v>
      </c>
      <c r="B2954" s="340" t="s">
        <v>7147</v>
      </c>
      <c r="C2954" s="340" t="s">
        <v>7147</v>
      </c>
      <c r="D2954" s="340"/>
      <c r="E2954" s="340">
        <f>VLOOKUP(A2954,Arkusz1!A:C,3,FALSE)</f>
        <v>226.6</v>
      </c>
      <c r="F2954" s="340" t="s">
        <v>8899</v>
      </c>
    </row>
    <row r="2955" spans="1:6" ht="15" x14ac:dyDescent="0.25">
      <c r="A2955" s="340" t="s">
        <v>7146</v>
      </c>
      <c r="B2955" s="340" t="s">
        <v>7145</v>
      </c>
      <c r="C2955" s="340" t="s">
        <v>7145</v>
      </c>
      <c r="D2955" s="340"/>
      <c r="E2955" s="340">
        <f>VLOOKUP(A2955,Arkusz1!A:C,3,FALSE)</f>
        <v>287.66000000000003</v>
      </c>
      <c r="F2955" s="340" t="s">
        <v>8899</v>
      </c>
    </row>
    <row r="2956" spans="1:6" ht="15" x14ac:dyDescent="0.25">
      <c r="A2956" s="340" t="s">
        <v>7144</v>
      </c>
      <c r="B2956" s="340" t="s">
        <v>7143</v>
      </c>
      <c r="C2956" s="340" t="s">
        <v>7143</v>
      </c>
      <c r="D2956" s="340"/>
      <c r="E2956" s="340">
        <f>VLOOKUP(A2956,Arkusz1!A:C,3,FALSE)</f>
        <v>273.76</v>
      </c>
      <c r="F2956" s="340" t="s">
        <v>8899</v>
      </c>
    </row>
    <row r="2957" spans="1:6" ht="15" x14ac:dyDescent="0.25">
      <c r="A2957" s="340" t="s">
        <v>7142</v>
      </c>
      <c r="B2957" s="340" t="s">
        <v>7141</v>
      </c>
      <c r="C2957" s="340" t="s">
        <v>7141</v>
      </c>
      <c r="D2957" s="340"/>
      <c r="E2957" s="340">
        <f>VLOOKUP(A2957,Arkusz1!A:C,3,FALSE)</f>
        <v>241.06</v>
      </c>
      <c r="F2957" s="340" t="s">
        <v>8899</v>
      </c>
    </row>
    <row r="2958" spans="1:6" ht="15" x14ac:dyDescent="0.25">
      <c r="A2958" s="340" t="s">
        <v>7140</v>
      </c>
      <c r="B2958" s="340" t="s">
        <v>7139</v>
      </c>
      <c r="C2958" s="340" t="s">
        <v>7139</v>
      </c>
      <c r="D2958" s="340"/>
      <c r="E2958" s="340">
        <f>VLOOKUP(A2958,Arkusz1!A:C,3,FALSE)</f>
        <v>276.12</v>
      </c>
      <c r="F2958" s="340" t="s">
        <v>8899</v>
      </c>
    </row>
    <row r="2959" spans="1:6" ht="15" x14ac:dyDescent="0.25">
      <c r="A2959" s="340" t="s">
        <v>7138</v>
      </c>
      <c r="B2959" s="340" t="s">
        <v>7137</v>
      </c>
      <c r="C2959" s="340" t="s">
        <v>7137</v>
      </c>
      <c r="D2959" s="340"/>
      <c r="E2959" s="340">
        <f>VLOOKUP(A2959,Arkusz1!A:C,3,FALSE)</f>
        <v>285.39999999999998</v>
      </c>
      <c r="F2959" s="340" t="s">
        <v>8899</v>
      </c>
    </row>
    <row r="2960" spans="1:6" ht="15" x14ac:dyDescent="0.25">
      <c r="A2960" s="340" t="s">
        <v>4636</v>
      </c>
      <c r="B2960" s="340" t="s">
        <v>4637</v>
      </c>
      <c r="C2960" s="340" t="s">
        <v>4637</v>
      </c>
      <c r="D2960" s="340"/>
      <c r="E2960" s="340">
        <f>VLOOKUP(A2960,Arkusz1!A:C,3,FALSE)</f>
        <v>5.88</v>
      </c>
      <c r="F2960" s="340" t="s">
        <v>50</v>
      </c>
    </row>
    <row r="2961" spans="1:6" ht="15" x14ac:dyDescent="0.25">
      <c r="A2961" s="340" t="s">
        <v>1402</v>
      </c>
      <c r="B2961" s="340" t="s">
        <v>1403</v>
      </c>
      <c r="C2961" s="340" t="s">
        <v>1404</v>
      </c>
      <c r="D2961" s="340" t="s">
        <v>1511</v>
      </c>
      <c r="E2961" s="340">
        <f>VLOOKUP(A2961,Arkusz1!A:C,3,FALSE)</f>
        <v>4.12</v>
      </c>
      <c r="F2961" s="340" t="s">
        <v>42</v>
      </c>
    </row>
    <row r="2962" spans="1:6" ht="15" x14ac:dyDescent="0.25">
      <c r="A2962" s="340" t="s">
        <v>1405</v>
      </c>
      <c r="B2962" s="340" t="s">
        <v>1406</v>
      </c>
      <c r="C2962" s="340" t="s">
        <v>1407</v>
      </c>
      <c r="D2962" s="340" t="s">
        <v>1511</v>
      </c>
      <c r="E2962" s="340">
        <f>VLOOKUP(A2962,Arkusz1!A:C,3,FALSE)</f>
        <v>7.84</v>
      </c>
      <c r="F2962" s="340" t="s">
        <v>42</v>
      </c>
    </row>
    <row r="2963" spans="1:6" ht="15" x14ac:dyDescent="0.25">
      <c r="A2963" s="340" t="s">
        <v>1408</v>
      </c>
      <c r="B2963" s="340" t="s">
        <v>1409</v>
      </c>
      <c r="C2963" s="340" t="s">
        <v>1410</v>
      </c>
      <c r="D2963" s="340" t="s">
        <v>1511</v>
      </c>
      <c r="E2963" s="340">
        <f>VLOOKUP(A2963,Arkusz1!A:C,3,FALSE)</f>
        <v>9.9</v>
      </c>
      <c r="F2963" s="340" t="s">
        <v>42</v>
      </c>
    </row>
    <row r="2964" spans="1:6" ht="15" x14ac:dyDescent="0.25">
      <c r="A2964" s="340" t="s">
        <v>6493</v>
      </c>
      <c r="B2964" s="340" t="s">
        <v>6494</v>
      </c>
      <c r="C2964" s="340" t="s">
        <v>6494</v>
      </c>
      <c r="D2964" s="340"/>
      <c r="E2964" s="340">
        <f>VLOOKUP(A2964,Arkusz1!A:C,3,FALSE)</f>
        <v>1398</v>
      </c>
      <c r="F2964" s="340" t="s">
        <v>462</v>
      </c>
    </row>
    <row r="2965" spans="1:6" ht="15" x14ac:dyDescent="0.25">
      <c r="A2965" s="340" t="s">
        <v>7136</v>
      </c>
      <c r="B2965" s="340" t="s">
        <v>7135</v>
      </c>
      <c r="C2965" s="340" t="s">
        <v>7135</v>
      </c>
      <c r="D2965" s="340"/>
      <c r="E2965" s="340">
        <f>VLOOKUP(A2965,Arkusz1!A:C,3,FALSE)</f>
        <v>127.56</v>
      </c>
      <c r="F2965" s="340" t="s">
        <v>8899</v>
      </c>
    </row>
    <row r="2966" spans="1:6" ht="15" x14ac:dyDescent="0.25">
      <c r="A2966" s="340" t="s">
        <v>7134</v>
      </c>
      <c r="B2966" s="340" t="s">
        <v>7133</v>
      </c>
      <c r="C2966" s="340" t="s">
        <v>7133</v>
      </c>
      <c r="D2966" s="340"/>
      <c r="E2966" s="340">
        <f>VLOOKUP(A2966,Arkusz1!A:C,3,FALSE)</f>
        <v>181.02</v>
      </c>
      <c r="F2966" s="340" t="s">
        <v>8899</v>
      </c>
    </row>
    <row r="2967" spans="1:6" ht="15" x14ac:dyDescent="0.25">
      <c r="A2967" s="340" t="s">
        <v>7132</v>
      </c>
      <c r="B2967" s="340" t="s">
        <v>7131</v>
      </c>
      <c r="C2967" s="340" t="s">
        <v>7131</v>
      </c>
      <c r="D2967" s="340"/>
      <c r="E2967" s="340">
        <f>VLOOKUP(A2967,Arkusz1!A:C,3,FALSE)</f>
        <v>312.36</v>
      </c>
      <c r="F2967" s="340" t="s">
        <v>8899</v>
      </c>
    </row>
    <row r="2968" spans="1:6" ht="15" x14ac:dyDescent="0.25">
      <c r="A2968" s="340" t="s">
        <v>1411</v>
      </c>
      <c r="B2968" s="340" t="s">
        <v>1412</v>
      </c>
      <c r="C2968" s="340" t="s">
        <v>1413</v>
      </c>
      <c r="D2968" s="340" t="s">
        <v>1511</v>
      </c>
      <c r="E2968" s="340">
        <f>VLOOKUP(A2968,Arkusz1!A:C,3,FALSE)</f>
        <v>3.48</v>
      </c>
      <c r="F2968" s="340" t="s">
        <v>50</v>
      </c>
    </row>
    <row r="2969" spans="1:6" ht="15" x14ac:dyDescent="0.25">
      <c r="A2969" s="340" t="s">
        <v>1414</v>
      </c>
      <c r="B2969" s="340" t="s">
        <v>1415</v>
      </c>
      <c r="C2969" s="340" t="s">
        <v>1416</v>
      </c>
      <c r="D2969" s="340" t="s">
        <v>1511</v>
      </c>
      <c r="E2969" s="340">
        <f>VLOOKUP(A2969,Arkusz1!A:C,3,FALSE)</f>
        <v>4.66</v>
      </c>
      <c r="F2969" s="340" t="s">
        <v>42</v>
      </c>
    </row>
    <row r="2970" spans="1:6" ht="15" x14ac:dyDescent="0.25">
      <c r="A2970" s="340" t="s">
        <v>7130</v>
      </c>
      <c r="B2970" s="340" t="s">
        <v>6083</v>
      </c>
      <c r="C2970" s="340" t="s">
        <v>6083</v>
      </c>
      <c r="D2970" s="340"/>
      <c r="E2970" s="340">
        <f>VLOOKUP(A2970,Arkusz1!A:C,3,FALSE)</f>
        <v>160</v>
      </c>
      <c r="F2970" s="340" t="s">
        <v>46</v>
      </c>
    </row>
    <row r="2971" spans="1:6" ht="15" x14ac:dyDescent="0.25">
      <c r="A2971" s="340" t="s">
        <v>7129</v>
      </c>
      <c r="B2971" s="340" t="s">
        <v>7128</v>
      </c>
      <c r="C2971" s="340" t="s">
        <v>7128</v>
      </c>
      <c r="D2971" s="340"/>
      <c r="E2971" s="340">
        <f>VLOOKUP(A2971,Arkusz1!A:C,3,FALSE)</f>
        <v>12.52</v>
      </c>
      <c r="F2971" s="340" t="s">
        <v>8899</v>
      </c>
    </row>
    <row r="2972" spans="1:6" ht="15" x14ac:dyDescent="0.25">
      <c r="A2972" s="340" t="s">
        <v>7127</v>
      </c>
      <c r="B2972" s="340" t="s">
        <v>7126</v>
      </c>
      <c r="C2972" s="340" t="s">
        <v>7126</v>
      </c>
      <c r="D2972" s="340"/>
      <c r="E2972" s="340">
        <f>VLOOKUP(A2972,Arkusz1!A:C,3,FALSE)</f>
        <v>12.3</v>
      </c>
      <c r="F2972" s="340" t="s">
        <v>8899</v>
      </c>
    </row>
    <row r="2973" spans="1:6" ht="15" x14ac:dyDescent="0.25">
      <c r="A2973" s="340" t="s">
        <v>1417</v>
      </c>
      <c r="B2973" s="340" t="s">
        <v>1418</v>
      </c>
      <c r="C2973" s="340" t="s">
        <v>1418</v>
      </c>
      <c r="D2973" s="340"/>
      <c r="E2973" s="340">
        <f>VLOOKUP(A2973,Arkusz1!A:C,3,FALSE)</f>
        <v>7.82</v>
      </c>
      <c r="F2973" s="340" t="s">
        <v>46</v>
      </c>
    </row>
    <row r="2974" spans="1:6" ht="15" x14ac:dyDescent="0.25">
      <c r="A2974" s="340" t="s">
        <v>4638</v>
      </c>
      <c r="B2974" s="340" t="s">
        <v>4639</v>
      </c>
      <c r="C2974" s="340" t="s">
        <v>4640</v>
      </c>
      <c r="D2974" s="340"/>
      <c r="E2974" s="340">
        <f>VLOOKUP(A2974,Arkusz1!A:C,3,FALSE)</f>
        <v>4.92</v>
      </c>
      <c r="F2974" s="340" t="s">
        <v>50</v>
      </c>
    </row>
    <row r="2975" spans="1:6" ht="15" x14ac:dyDescent="0.25">
      <c r="A2975" s="340" t="s">
        <v>1419</v>
      </c>
      <c r="B2975" s="340" t="s">
        <v>1420</v>
      </c>
      <c r="C2975" s="340" t="s">
        <v>1421</v>
      </c>
      <c r="D2975" s="340" t="s">
        <v>1511</v>
      </c>
      <c r="E2975" s="340">
        <f>VLOOKUP(A2975,Arkusz1!A:C,3,FALSE)</f>
        <v>6.64</v>
      </c>
      <c r="F2975" s="340" t="s">
        <v>42</v>
      </c>
    </row>
    <row r="2976" spans="1:6" ht="15" x14ac:dyDescent="0.25">
      <c r="A2976" s="340" t="s">
        <v>7125</v>
      </c>
      <c r="B2976" s="340" t="s">
        <v>7124</v>
      </c>
      <c r="C2976" s="340" t="s">
        <v>7124</v>
      </c>
      <c r="D2976" s="340"/>
      <c r="E2976" s="340">
        <f>VLOOKUP(A2976,Arkusz1!A:C,3,FALSE)</f>
        <v>9.92</v>
      </c>
      <c r="F2976" s="340" t="s">
        <v>8899</v>
      </c>
    </row>
    <row r="2977" spans="1:6" ht="15" x14ac:dyDescent="0.25">
      <c r="A2977" s="340" t="s">
        <v>1422</v>
      </c>
      <c r="B2977" s="340" t="s">
        <v>7123</v>
      </c>
      <c r="C2977" s="340" t="s">
        <v>7123</v>
      </c>
      <c r="D2977" s="340"/>
      <c r="E2977" s="340">
        <f>VLOOKUP(A2977,Arkusz1!A:C,3,FALSE)</f>
        <v>2.36</v>
      </c>
      <c r="F2977" s="340" t="s">
        <v>46</v>
      </c>
    </row>
    <row r="2978" spans="1:6" ht="15" x14ac:dyDescent="0.25">
      <c r="A2978" s="340" t="s">
        <v>1423</v>
      </c>
      <c r="B2978" s="340" t="s">
        <v>1424</v>
      </c>
      <c r="C2978" s="340" t="s">
        <v>1425</v>
      </c>
      <c r="D2978" s="340" t="s">
        <v>1511</v>
      </c>
      <c r="E2978" s="340">
        <f>VLOOKUP(A2978,Arkusz1!A:C,3,FALSE)</f>
        <v>8.06</v>
      </c>
      <c r="F2978" s="340" t="s">
        <v>42</v>
      </c>
    </row>
    <row r="2979" spans="1:6" ht="15" x14ac:dyDescent="0.25">
      <c r="A2979" s="340" t="s">
        <v>1426</v>
      </c>
      <c r="B2979" s="340" t="s">
        <v>1427</v>
      </c>
      <c r="C2979" s="340" t="s">
        <v>1427</v>
      </c>
      <c r="D2979" s="340"/>
      <c r="E2979" s="340">
        <f>VLOOKUP(A2979,Arkusz1!A:C,3,FALSE)</f>
        <v>3.78</v>
      </c>
      <c r="F2979" s="340" t="s">
        <v>46</v>
      </c>
    </row>
    <row r="2980" spans="1:6" ht="15" x14ac:dyDescent="0.25">
      <c r="A2980" s="340" t="s">
        <v>1428</v>
      </c>
      <c r="B2980" s="340" t="s">
        <v>7122</v>
      </c>
      <c r="C2980" s="340" t="s">
        <v>7122</v>
      </c>
      <c r="D2980" s="340" t="s">
        <v>1511</v>
      </c>
      <c r="E2980" s="340">
        <f>VLOOKUP(A2980,Arkusz1!A:C,3,FALSE)</f>
        <v>66.61</v>
      </c>
      <c r="F2980" s="340" t="s">
        <v>119</v>
      </c>
    </row>
    <row r="2981" spans="1:6" ht="15" x14ac:dyDescent="0.25">
      <c r="A2981" s="340" t="s">
        <v>1429</v>
      </c>
      <c r="B2981" s="340" t="s">
        <v>7121</v>
      </c>
      <c r="C2981" s="340" t="s">
        <v>7121</v>
      </c>
      <c r="D2981" s="340" t="s">
        <v>1511</v>
      </c>
      <c r="E2981" s="340">
        <f>VLOOKUP(A2981,Arkusz1!A:C,3,FALSE)</f>
        <v>0</v>
      </c>
      <c r="F2981" s="340" t="s">
        <v>119</v>
      </c>
    </row>
    <row r="2982" spans="1:6" ht="15" x14ac:dyDescent="0.25">
      <c r="A2982" s="340" t="s">
        <v>7120</v>
      </c>
      <c r="B2982" s="340" t="s">
        <v>7119</v>
      </c>
      <c r="C2982" s="340" t="s">
        <v>7119</v>
      </c>
      <c r="D2982" s="340"/>
      <c r="E2982" s="340">
        <f>VLOOKUP(A2982,Arkusz1!A:C,3,FALSE)</f>
        <v>129.47999999999999</v>
      </c>
      <c r="F2982" s="340" t="s">
        <v>8899</v>
      </c>
    </row>
    <row r="2983" spans="1:6" ht="15" x14ac:dyDescent="0.25">
      <c r="A2983" s="340" t="s">
        <v>7118</v>
      </c>
      <c r="B2983" s="340" t="s">
        <v>7117</v>
      </c>
      <c r="C2983" s="340" t="s">
        <v>7117</v>
      </c>
      <c r="D2983" s="340"/>
      <c r="E2983" s="340">
        <f>VLOOKUP(A2983,Arkusz1!A:C,3,FALSE)</f>
        <v>6.2</v>
      </c>
      <c r="F2983" s="340" t="s">
        <v>8899</v>
      </c>
    </row>
    <row r="2984" spans="1:6" ht="15" x14ac:dyDescent="0.25">
      <c r="A2984" s="340" t="s">
        <v>7116</v>
      </c>
      <c r="B2984" s="340" t="s">
        <v>7115</v>
      </c>
      <c r="C2984" s="340" t="s">
        <v>7115</v>
      </c>
      <c r="D2984" s="340"/>
      <c r="E2984" s="340">
        <f>VLOOKUP(A2984,Arkusz1!A:C,3,FALSE)</f>
        <v>5.08</v>
      </c>
      <c r="F2984" s="340" t="s">
        <v>8899</v>
      </c>
    </row>
    <row r="2985" spans="1:6" ht="15" x14ac:dyDescent="0.25">
      <c r="A2985" s="340" t="s">
        <v>1430</v>
      </c>
      <c r="B2985" s="340" t="s">
        <v>1431</v>
      </c>
      <c r="C2985" s="340" t="s">
        <v>1431</v>
      </c>
      <c r="D2985" s="340" t="s">
        <v>1511</v>
      </c>
      <c r="E2985" s="340">
        <f>VLOOKUP(A2985,Arkusz1!A:C,3,FALSE)</f>
        <v>36.590000000000003</v>
      </c>
      <c r="F2985" s="340" t="s">
        <v>119</v>
      </c>
    </row>
    <row r="2986" spans="1:6" ht="15" x14ac:dyDescent="0.25">
      <c r="A2986" s="340" t="s">
        <v>1432</v>
      </c>
      <c r="B2986" s="340" t="s">
        <v>1433</v>
      </c>
      <c r="C2986" s="340" t="s">
        <v>1433</v>
      </c>
      <c r="D2986" s="340" t="s">
        <v>1511</v>
      </c>
      <c r="E2986" s="340">
        <f>VLOOKUP(A2986,Arkusz1!A:C,3,FALSE)</f>
        <v>40.299999999999997</v>
      </c>
      <c r="F2986" s="340" t="s">
        <v>119</v>
      </c>
    </row>
    <row r="2987" spans="1:6" ht="15" x14ac:dyDescent="0.25">
      <c r="A2987" s="340" t="s">
        <v>1434</v>
      </c>
      <c r="B2987" s="340" t="s">
        <v>1435</v>
      </c>
      <c r="C2987" s="340" t="s">
        <v>1435</v>
      </c>
      <c r="D2987" s="340" t="s">
        <v>1511</v>
      </c>
      <c r="E2987" s="340">
        <f>VLOOKUP(A2987,Arkusz1!A:C,3,FALSE)</f>
        <v>43.08</v>
      </c>
      <c r="F2987" s="340" t="s">
        <v>119</v>
      </c>
    </row>
    <row r="2988" spans="1:6" ht="15" x14ac:dyDescent="0.25">
      <c r="A2988" s="340" t="s">
        <v>2088</v>
      </c>
      <c r="B2988" s="340" t="s">
        <v>4641</v>
      </c>
      <c r="C2988" s="340" t="s">
        <v>4641</v>
      </c>
      <c r="D2988" s="340"/>
      <c r="E2988" s="340">
        <f>VLOOKUP(A2988,Arkusz1!A:C,3,FALSE)</f>
        <v>115.76</v>
      </c>
      <c r="F2988" s="340" t="s">
        <v>119</v>
      </c>
    </row>
    <row r="2989" spans="1:6" ht="15" x14ac:dyDescent="0.25">
      <c r="A2989" s="340" t="s">
        <v>7114</v>
      </c>
      <c r="B2989" s="340" t="s">
        <v>7113</v>
      </c>
      <c r="C2989" s="340" t="s">
        <v>7113</v>
      </c>
      <c r="D2989" s="340"/>
      <c r="E2989" s="340">
        <f>VLOOKUP(A2989,Arkusz1!A:C,3,FALSE)</f>
        <v>10.08</v>
      </c>
      <c r="F2989" s="340" t="s">
        <v>8899</v>
      </c>
    </row>
    <row r="2990" spans="1:6" ht="15" x14ac:dyDescent="0.25">
      <c r="A2990" s="340" t="s">
        <v>7112</v>
      </c>
      <c r="B2990" s="340" t="s">
        <v>7111</v>
      </c>
      <c r="C2990" s="340" t="s">
        <v>7111</v>
      </c>
      <c r="D2990" s="340"/>
      <c r="E2990" s="340">
        <f>VLOOKUP(A2990,Arkusz1!A:C,3,FALSE)</f>
        <v>10.08</v>
      </c>
      <c r="F2990" s="340" t="s">
        <v>8899</v>
      </c>
    </row>
    <row r="2991" spans="1:6" ht="15" x14ac:dyDescent="0.25">
      <c r="A2991" s="340" t="s">
        <v>7110</v>
      </c>
      <c r="B2991" s="340" t="s">
        <v>1436</v>
      </c>
      <c r="C2991" s="340" t="s">
        <v>1436</v>
      </c>
      <c r="D2991" s="340"/>
      <c r="E2991" s="340">
        <f>VLOOKUP(A2991,Arkusz1!A:C,3,FALSE)</f>
        <v>6</v>
      </c>
      <c r="F2991" s="340" t="s">
        <v>46</v>
      </c>
    </row>
    <row r="2992" spans="1:6" ht="15" x14ac:dyDescent="0.25">
      <c r="A2992" s="340" t="s">
        <v>7109</v>
      </c>
      <c r="B2992" s="340" t="s">
        <v>7108</v>
      </c>
      <c r="C2992" s="340" t="s">
        <v>7108</v>
      </c>
      <c r="D2992" s="340" t="s">
        <v>1511</v>
      </c>
      <c r="E2992" s="340">
        <f>VLOOKUP(A2992,Arkusz1!A:C,3,FALSE)</f>
        <v>66.540000000000006</v>
      </c>
      <c r="F2992" s="340" t="s">
        <v>8892</v>
      </c>
    </row>
    <row r="2993" spans="1:6" ht="15" x14ac:dyDescent="0.25">
      <c r="A2993" s="340" t="s">
        <v>7107</v>
      </c>
      <c r="B2993" s="340" t="s">
        <v>7106</v>
      </c>
      <c r="C2993" s="340" t="s">
        <v>7106</v>
      </c>
      <c r="D2993" s="340"/>
      <c r="E2993" s="340">
        <f>VLOOKUP(A2993,Arkusz1!A:C,3,FALSE)</f>
        <v>0</v>
      </c>
      <c r="F2993" s="340" t="s">
        <v>8891</v>
      </c>
    </row>
    <row r="2994" spans="1:6" ht="15" x14ac:dyDescent="0.25">
      <c r="A2994" s="340" t="s">
        <v>7105</v>
      </c>
      <c r="B2994" s="340" t="s">
        <v>7104</v>
      </c>
      <c r="C2994" s="340" t="s">
        <v>7104</v>
      </c>
      <c r="D2994" s="340"/>
      <c r="E2994" s="340">
        <f>VLOOKUP(A2994,Arkusz1!A:C,3,FALSE)</f>
        <v>6.74</v>
      </c>
      <c r="F2994" s="340" t="s">
        <v>8899</v>
      </c>
    </row>
    <row r="2995" spans="1:6" ht="15" x14ac:dyDescent="0.25">
      <c r="A2995" s="340" t="s">
        <v>7103</v>
      </c>
      <c r="B2995" s="340" t="s">
        <v>4642</v>
      </c>
      <c r="C2995" s="340" t="s">
        <v>4643</v>
      </c>
      <c r="D2995" s="340"/>
      <c r="E2995" s="340" t="e">
        <f>VLOOKUP(A2995,Arkusz1!A:C,3,FALSE)</f>
        <v>#N/A</v>
      </c>
      <c r="F2995" s="340" t="s">
        <v>50</v>
      </c>
    </row>
    <row r="2996" spans="1:6" ht="15" x14ac:dyDescent="0.25">
      <c r="A2996" s="340" t="s">
        <v>1437</v>
      </c>
      <c r="B2996" s="340" t="s">
        <v>1438</v>
      </c>
      <c r="C2996" s="340" t="s">
        <v>1439</v>
      </c>
      <c r="D2996" s="340" t="s">
        <v>1511</v>
      </c>
      <c r="E2996" s="340">
        <f>VLOOKUP(A2996,Arkusz1!A:C,3,FALSE)</f>
        <v>23.9</v>
      </c>
      <c r="F2996" s="340" t="s">
        <v>50</v>
      </c>
    </row>
    <row r="2997" spans="1:6" ht="15" x14ac:dyDescent="0.25">
      <c r="A2997" s="340" t="s">
        <v>1440</v>
      </c>
      <c r="B2997" s="340" t="s">
        <v>1441</v>
      </c>
      <c r="C2997" s="340" t="s">
        <v>1442</v>
      </c>
      <c r="D2997" s="340" t="s">
        <v>1511</v>
      </c>
      <c r="E2997" s="340">
        <f>VLOOKUP(A2997,Arkusz1!A:C,3,FALSE)</f>
        <v>23.99</v>
      </c>
      <c r="F2997" s="340" t="s">
        <v>50</v>
      </c>
    </row>
    <row r="2998" spans="1:6" ht="15" x14ac:dyDescent="0.25">
      <c r="A2998" s="340" t="s">
        <v>1443</v>
      </c>
      <c r="B2998" s="340" t="s">
        <v>1444</v>
      </c>
      <c r="C2998" s="340" t="s">
        <v>1445</v>
      </c>
      <c r="D2998" s="340" t="s">
        <v>1511</v>
      </c>
      <c r="E2998" s="340">
        <f>VLOOKUP(A2998,Arkusz1!A:C,3,FALSE)</f>
        <v>23.92</v>
      </c>
      <c r="F2998" s="340" t="s">
        <v>50</v>
      </c>
    </row>
    <row r="2999" spans="1:6" ht="15" x14ac:dyDescent="0.25">
      <c r="A2999" s="340" t="s">
        <v>2080</v>
      </c>
      <c r="B2999" s="340" t="s">
        <v>4644</v>
      </c>
      <c r="C2999" s="340" t="s">
        <v>4644</v>
      </c>
      <c r="D2999" s="340" t="s">
        <v>1511</v>
      </c>
      <c r="E2999" s="340">
        <f>VLOOKUP(A2999,Arkusz1!A:C,3,FALSE)</f>
        <v>73.14</v>
      </c>
      <c r="F2999" s="340" t="s">
        <v>119</v>
      </c>
    </row>
    <row r="3000" spans="1:6" ht="15" x14ac:dyDescent="0.25">
      <c r="A3000" s="340" t="s">
        <v>1446</v>
      </c>
      <c r="B3000" s="340" t="s">
        <v>1447</v>
      </c>
      <c r="C3000" s="340" t="s">
        <v>1447</v>
      </c>
      <c r="D3000" s="340"/>
      <c r="E3000" s="340">
        <f>VLOOKUP(A3000,Arkusz1!A:C,3,FALSE)</f>
        <v>73.14</v>
      </c>
      <c r="F3000" s="340" t="s">
        <v>119</v>
      </c>
    </row>
    <row r="3001" spans="1:6" ht="15" x14ac:dyDescent="0.25">
      <c r="A3001" s="340" t="s">
        <v>2083</v>
      </c>
      <c r="B3001" s="340" t="s">
        <v>4645</v>
      </c>
      <c r="C3001" s="340" t="s">
        <v>4645</v>
      </c>
      <c r="D3001" s="340"/>
      <c r="E3001" s="340">
        <f>VLOOKUP(A3001,Arkusz1!A:C,3,FALSE)</f>
        <v>80.02</v>
      </c>
      <c r="F3001" s="340" t="s">
        <v>119</v>
      </c>
    </row>
    <row r="3002" spans="1:6" ht="15" x14ac:dyDescent="0.25">
      <c r="A3002" s="340" t="s">
        <v>2082</v>
      </c>
      <c r="B3002" s="340" t="s">
        <v>4646</v>
      </c>
      <c r="C3002" s="340" t="s">
        <v>4646</v>
      </c>
      <c r="D3002" s="340" t="s">
        <v>1511</v>
      </c>
      <c r="E3002" s="340">
        <f>VLOOKUP(A3002,Arkusz1!A:C,3,FALSE)</f>
        <v>90.39</v>
      </c>
      <c r="F3002" s="340" t="s">
        <v>119</v>
      </c>
    </row>
    <row r="3003" spans="1:6" ht="15" x14ac:dyDescent="0.25">
      <c r="A3003" s="340" t="s">
        <v>2086</v>
      </c>
      <c r="B3003" s="340" t="s">
        <v>4647</v>
      </c>
      <c r="C3003" s="340" t="s">
        <v>4647</v>
      </c>
      <c r="D3003" s="340"/>
      <c r="E3003" s="340">
        <f>VLOOKUP(A3003,Arkusz1!A:C,3,FALSE)</f>
        <v>141.61000000000001</v>
      </c>
      <c r="F3003" s="340" t="s">
        <v>119</v>
      </c>
    </row>
    <row r="3004" spans="1:6" ht="15" x14ac:dyDescent="0.25">
      <c r="A3004" s="340" t="s">
        <v>2085</v>
      </c>
      <c r="B3004" s="340" t="s">
        <v>4648</v>
      </c>
      <c r="C3004" s="340" t="s">
        <v>4648</v>
      </c>
      <c r="D3004" s="340" t="s">
        <v>1511</v>
      </c>
      <c r="E3004" s="340">
        <f>VLOOKUP(A3004,Arkusz1!A:C,3,FALSE)</f>
        <v>132.71</v>
      </c>
      <c r="F3004" s="340" t="s">
        <v>119</v>
      </c>
    </row>
    <row r="3005" spans="1:6" ht="15" x14ac:dyDescent="0.25">
      <c r="A3005" s="340" t="s">
        <v>1448</v>
      </c>
      <c r="B3005" s="340" t="s">
        <v>1449</v>
      </c>
      <c r="C3005" s="340" t="s">
        <v>1449</v>
      </c>
      <c r="D3005" s="340"/>
      <c r="E3005" s="340">
        <f>VLOOKUP(A3005,Arkusz1!A:C,3,FALSE)</f>
        <v>386.4</v>
      </c>
      <c r="F3005" s="340" t="s">
        <v>119</v>
      </c>
    </row>
    <row r="3006" spans="1:6" ht="15" x14ac:dyDescent="0.25">
      <c r="A3006" s="340" t="s">
        <v>2087</v>
      </c>
      <c r="B3006" s="340" t="s">
        <v>4649</v>
      </c>
      <c r="C3006" s="340" t="s">
        <v>4649</v>
      </c>
      <c r="D3006" s="340"/>
      <c r="E3006" s="340">
        <f>VLOOKUP(A3006,Arkusz1!A:C,3,FALSE)</f>
        <v>533.6</v>
      </c>
      <c r="F3006" s="340" t="s">
        <v>119</v>
      </c>
    </row>
    <row r="3007" spans="1:6" ht="15" x14ac:dyDescent="0.25">
      <c r="A3007" s="340" t="s">
        <v>7102</v>
      </c>
      <c r="B3007" s="340" t="s">
        <v>4650</v>
      </c>
      <c r="C3007" s="340" t="s">
        <v>4650</v>
      </c>
      <c r="D3007" s="340"/>
      <c r="E3007" s="340">
        <f>VLOOKUP(A3007,Arkusz1!A:C,3,FALSE)</f>
        <v>19.64</v>
      </c>
      <c r="F3007" s="340" t="s">
        <v>50</v>
      </c>
    </row>
    <row r="3008" spans="1:6" ht="15" x14ac:dyDescent="0.25">
      <c r="A3008" s="340" t="s">
        <v>2227</v>
      </c>
      <c r="B3008" s="340" t="s">
        <v>4651</v>
      </c>
      <c r="C3008" s="340" t="s">
        <v>4651</v>
      </c>
      <c r="D3008" s="340"/>
      <c r="E3008" s="340">
        <f>VLOOKUP(A3008,Arkusz1!A:C,3,FALSE)</f>
        <v>36.43</v>
      </c>
      <c r="F3008" s="340" t="s">
        <v>50</v>
      </c>
    </row>
    <row r="3009" spans="1:6" ht="15" x14ac:dyDescent="0.25">
      <c r="A3009" s="340" t="s">
        <v>7101</v>
      </c>
      <c r="B3009" s="340" t="s">
        <v>7100</v>
      </c>
      <c r="C3009" s="340" t="s">
        <v>7100</v>
      </c>
      <c r="D3009" s="340"/>
      <c r="E3009" s="340" t="e">
        <f>VLOOKUP(A3009,Arkusz1!A:C,3,FALSE)</f>
        <v>#N/A</v>
      </c>
      <c r="F3009" s="340" t="s">
        <v>22</v>
      </c>
    </row>
    <row r="3010" spans="1:6" ht="15" x14ac:dyDescent="0.25">
      <c r="A3010" s="340" t="s">
        <v>7099</v>
      </c>
      <c r="B3010" s="340" t="s">
        <v>7098</v>
      </c>
      <c r="C3010" s="340" t="s">
        <v>7098</v>
      </c>
      <c r="D3010" s="340"/>
      <c r="E3010" s="340" t="e">
        <f>VLOOKUP(A3010,Arkusz1!A:C,3,FALSE)</f>
        <v>#N/A</v>
      </c>
      <c r="F3010" s="340" t="s">
        <v>22</v>
      </c>
    </row>
    <row r="3011" spans="1:6" ht="15" x14ac:dyDescent="0.25">
      <c r="A3011" s="340" t="s">
        <v>8926</v>
      </c>
      <c r="B3011" s="340" t="s">
        <v>8931</v>
      </c>
      <c r="C3011" s="340" t="s">
        <v>9857</v>
      </c>
      <c r="D3011" s="340"/>
      <c r="E3011" s="340">
        <f>VLOOKUP(A3011,Arkusz1!A:C,3,FALSE)</f>
        <v>0</v>
      </c>
      <c r="F3011" s="340" t="s">
        <v>8897</v>
      </c>
    </row>
    <row r="3012" spans="1:6" ht="15" x14ac:dyDescent="0.25">
      <c r="A3012" s="340" t="s">
        <v>7097</v>
      </c>
      <c r="B3012" s="340" t="s">
        <v>7096</v>
      </c>
      <c r="C3012" s="340" t="s">
        <v>7096</v>
      </c>
      <c r="D3012" s="340"/>
      <c r="E3012" s="340">
        <f>VLOOKUP(A3012,Arkusz1!A:C,3,FALSE)</f>
        <v>0</v>
      </c>
      <c r="F3012" s="340"/>
    </row>
    <row r="3013" spans="1:6" ht="15" x14ac:dyDescent="0.25">
      <c r="A3013" s="340" t="s">
        <v>8726</v>
      </c>
      <c r="B3013" s="340" t="s">
        <v>8727</v>
      </c>
      <c r="C3013" s="340" t="s">
        <v>9858</v>
      </c>
      <c r="D3013" s="340"/>
      <c r="E3013" s="340">
        <f>VLOOKUP(A3013,Arkusz1!A:C,3,FALSE)</f>
        <v>0</v>
      </c>
      <c r="F3013" s="340" t="s">
        <v>8897</v>
      </c>
    </row>
    <row r="3014" spans="1:6" ht="15" x14ac:dyDescent="0.25">
      <c r="A3014" s="340" t="s">
        <v>4652</v>
      </c>
      <c r="B3014" s="340" t="s">
        <v>4653</v>
      </c>
      <c r="C3014" s="340" t="s">
        <v>4654</v>
      </c>
      <c r="D3014" s="340"/>
      <c r="E3014" s="340">
        <f>VLOOKUP(A3014,Arkusz1!A:C,3,FALSE)</f>
        <v>3529.2</v>
      </c>
      <c r="F3014" s="340" t="s">
        <v>462</v>
      </c>
    </row>
    <row r="3015" spans="1:6" ht="15" x14ac:dyDescent="0.25">
      <c r="A3015" s="340" t="s">
        <v>4655</v>
      </c>
      <c r="B3015" s="340" t="s">
        <v>4656</v>
      </c>
      <c r="C3015" s="340" t="s">
        <v>4657</v>
      </c>
      <c r="D3015" s="340"/>
      <c r="E3015" s="340">
        <f>VLOOKUP(A3015,Arkusz1!A:C,3,FALSE)</f>
        <v>0</v>
      </c>
      <c r="F3015" s="340" t="s">
        <v>462</v>
      </c>
    </row>
    <row r="3016" spans="1:6" ht="15" x14ac:dyDescent="0.25">
      <c r="A3016" s="340" t="s">
        <v>7095</v>
      </c>
      <c r="B3016" s="340" t="s">
        <v>7094</v>
      </c>
      <c r="C3016" s="340" t="s">
        <v>7094</v>
      </c>
      <c r="D3016" s="340"/>
      <c r="E3016" s="340">
        <f>VLOOKUP(A3016,Arkusz1!A:C,3,FALSE)</f>
        <v>0</v>
      </c>
      <c r="F3016" s="340" t="s">
        <v>46</v>
      </c>
    </row>
    <row r="3017" spans="1:6" ht="15" x14ac:dyDescent="0.25">
      <c r="A3017" s="340" t="s">
        <v>7093</v>
      </c>
      <c r="B3017" s="340" t="s">
        <v>7092</v>
      </c>
      <c r="C3017" s="340" t="s">
        <v>7092</v>
      </c>
      <c r="D3017" s="340"/>
      <c r="E3017" s="340">
        <f>VLOOKUP(A3017,Arkusz1!A:C,3,FALSE)</f>
        <v>0</v>
      </c>
      <c r="F3017" s="340" t="s">
        <v>46</v>
      </c>
    </row>
    <row r="3018" spans="1:6" ht="15" x14ac:dyDescent="0.25">
      <c r="A3018" s="340" t="s">
        <v>7091</v>
      </c>
      <c r="B3018" s="340" t="s">
        <v>7090</v>
      </c>
      <c r="C3018" s="340" t="s">
        <v>7090</v>
      </c>
      <c r="D3018" s="340"/>
      <c r="E3018" s="340">
        <f>VLOOKUP(A3018,Arkusz1!A:C,3,FALSE)</f>
        <v>0</v>
      </c>
      <c r="F3018" s="340" t="s">
        <v>46</v>
      </c>
    </row>
    <row r="3019" spans="1:6" ht="15" x14ac:dyDescent="0.25">
      <c r="A3019" s="340" t="s">
        <v>8872</v>
      </c>
      <c r="B3019" s="340" t="s">
        <v>8873</v>
      </c>
      <c r="C3019" s="340" t="s">
        <v>8873</v>
      </c>
      <c r="D3019" s="340"/>
      <c r="E3019" s="340">
        <f>VLOOKUP(A3019,Arkusz1!A:C,3,FALSE)</f>
        <v>0</v>
      </c>
      <c r="F3019" s="340" t="s">
        <v>30</v>
      </c>
    </row>
    <row r="3020" spans="1:6" ht="15" x14ac:dyDescent="0.25">
      <c r="A3020" s="340" t="s">
        <v>8728</v>
      </c>
      <c r="B3020" s="340" t="s">
        <v>8729</v>
      </c>
      <c r="C3020" s="340" t="s">
        <v>8729</v>
      </c>
      <c r="D3020" s="340" t="s">
        <v>32</v>
      </c>
      <c r="E3020" s="340">
        <f>VLOOKUP(A3020,Arkusz1!A:C,3,FALSE)</f>
        <v>0</v>
      </c>
      <c r="F3020" s="340" t="s">
        <v>33</v>
      </c>
    </row>
    <row r="3021" spans="1:6" ht="15" x14ac:dyDescent="0.25">
      <c r="A3021" s="340" t="s">
        <v>7089</v>
      </c>
      <c r="B3021" s="340" t="s">
        <v>7088</v>
      </c>
      <c r="C3021" s="340" t="s">
        <v>7088</v>
      </c>
      <c r="D3021" s="340"/>
      <c r="E3021" s="340">
        <f>VLOOKUP(A3021,Arkusz1!A:C,3,FALSE)</f>
        <v>912</v>
      </c>
      <c r="F3021" s="340" t="s">
        <v>8902</v>
      </c>
    </row>
    <row r="3022" spans="1:6" ht="15" x14ac:dyDescent="0.25">
      <c r="A3022" s="340" t="s">
        <v>7087</v>
      </c>
      <c r="B3022" s="340" t="s">
        <v>7086</v>
      </c>
      <c r="C3022" s="340" t="s">
        <v>7086</v>
      </c>
      <c r="D3022" s="340"/>
      <c r="E3022" s="340">
        <f>VLOOKUP(A3022,Arkusz1!A:C,3,FALSE)</f>
        <v>40</v>
      </c>
      <c r="F3022" s="340" t="s">
        <v>8902</v>
      </c>
    </row>
    <row r="3023" spans="1:6" ht="15" x14ac:dyDescent="0.25">
      <c r="A3023" s="340" t="s">
        <v>4658</v>
      </c>
      <c r="B3023" s="340" t="s">
        <v>4659</v>
      </c>
      <c r="C3023" s="340" t="s">
        <v>9859</v>
      </c>
      <c r="D3023" s="340"/>
      <c r="E3023" s="340" t="e">
        <f>VLOOKUP(A3023,Arkusz1!A:C,3,FALSE)</f>
        <v>#N/A</v>
      </c>
      <c r="F3023" s="340" t="s">
        <v>22</v>
      </c>
    </row>
    <row r="3024" spans="1:6" ht="15" x14ac:dyDescent="0.25">
      <c r="A3024" s="340" t="s">
        <v>1450</v>
      </c>
      <c r="B3024" s="340" t="s">
        <v>1451</v>
      </c>
      <c r="C3024" s="340" t="s">
        <v>1451</v>
      </c>
      <c r="D3024" s="340"/>
      <c r="E3024" s="340">
        <f>VLOOKUP(A3024,Arkusz1!A:C,3,FALSE)</f>
        <v>315.38</v>
      </c>
      <c r="F3024" s="340" t="s">
        <v>46</v>
      </c>
    </row>
    <row r="3025" spans="1:6" ht="15" x14ac:dyDescent="0.25">
      <c r="A3025" s="340" t="s">
        <v>7085</v>
      </c>
      <c r="B3025" s="340" t="s">
        <v>7084</v>
      </c>
      <c r="C3025" s="340" t="s">
        <v>7084</v>
      </c>
      <c r="D3025" s="340"/>
      <c r="E3025" s="340">
        <f>VLOOKUP(A3025,Arkusz1!A:C,3,FALSE)</f>
        <v>0.14000000000000001</v>
      </c>
      <c r="F3025" s="340" t="s">
        <v>8896</v>
      </c>
    </row>
    <row r="3026" spans="1:6" ht="15" x14ac:dyDescent="0.25">
      <c r="A3026" s="340" t="s">
        <v>7083</v>
      </c>
      <c r="B3026" s="340" t="s">
        <v>7082</v>
      </c>
      <c r="C3026" s="340" t="s">
        <v>7082</v>
      </c>
      <c r="D3026" s="340"/>
      <c r="E3026" s="340">
        <f>VLOOKUP(A3026,Arkusz1!A:C,3,FALSE)</f>
        <v>0</v>
      </c>
      <c r="F3026" s="340"/>
    </row>
    <row r="3027" spans="1:6" ht="15" x14ac:dyDescent="0.25">
      <c r="A3027" s="340" t="s">
        <v>7081</v>
      </c>
      <c r="B3027" s="340" t="s">
        <v>7080</v>
      </c>
      <c r="C3027" s="340" t="s">
        <v>7080</v>
      </c>
      <c r="D3027" s="340"/>
      <c r="E3027" s="340">
        <f>VLOOKUP(A3027,Arkusz1!A:C,3,FALSE)</f>
        <v>0</v>
      </c>
      <c r="F3027" s="340"/>
    </row>
    <row r="3028" spans="1:6" ht="15" x14ac:dyDescent="0.25">
      <c r="A3028" s="340" t="s">
        <v>4660</v>
      </c>
      <c r="B3028" s="340" t="s">
        <v>7079</v>
      </c>
      <c r="C3028" s="340" t="s">
        <v>4661</v>
      </c>
      <c r="D3028" s="340"/>
      <c r="E3028" s="340">
        <f>VLOOKUP(A3028,Arkusz1!A:C,3,FALSE)</f>
        <v>0</v>
      </c>
      <c r="F3028" s="340" t="s">
        <v>462</v>
      </c>
    </row>
    <row r="3029" spans="1:6" ht="15" x14ac:dyDescent="0.25">
      <c r="A3029" s="340" t="s">
        <v>4662</v>
      </c>
      <c r="B3029" s="340" t="s">
        <v>7078</v>
      </c>
      <c r="C3029" s="340" t="s">
        <v>4663</v>
      </c>
      <c r="D3029" s="340"/>
      <c r="E3029" s="340">
        <f>VLOOKUP(A3029,Arkusz1!A:C,3,FALSE)</f>
        <v>99.48</v>
      </c>
      <c r="F3029" s="340" t="s">
        <v>462</v>
      </c>
    </row>
    <row r="3030" spans="1:6" ht="15" x14ac:dyDescent="0.25">
      <c r="A3030" s="340" t="s">
        <v>7077</v>
      </c>
      <c r="B3030" s="340" t="s">
        <v>7076</v>
      </c>
      <c r="C3030" s="340" t="s">
        <v>7076</v>
      </c>
      <c r="D3030" s="340" t="s">
        <v>1511</v>
      </c>
      <c r="E3030" s="340">
        <f>VLOOKUP(A3030,Arkusz1!A:C,3,FALSE)</f>
        <v>232.9</v>
      </c>
      <c r="F3030" s="340" t="s">
        <v>8898</v>
      </c>
    </row>
    <row r="3031" spans="1:6" ht="15" x14ac:dyDescent="0.25">
      <c r="A3031" s="340" t="s">
        <v>4664</v>
      </c>
      <c r="B3031" s="340" t="s">
        <v>4665</v>
      </c>
      <c r="C3031" s="340" t="s">
        <v>4666</v>
      </c>
      <c r="D3031" s="340"/>
      <c r="E3031" s="340">
        <f>VLOOKUP(A3031,Arkusz1!A:C,3,FALSE)</f>
        <v>0</v>
      </c>
      <c r="F3031" s="340" t="s">
        <v>462</v>
      </c>
    </row>
    <row r="3032" spans="1:6" ht="15" x14ac:dyDescent="0.25">
      <c r="A3032" s="340" t="s">
        <v>6664</v>
      </c>
      <c r="B3032" s="340" t="s">
        <v>6665</v>
      </c>
      <c r="C3032" s="340" t="s">
        <v>6665</v>
      </c>
      <c r="D3032" s="340" t="s">
        <v>1511</v>
      </c>
      <c r="E3032" s="340">
        <f>VLOOKUP(A3032,Arkusz1!A:C,3,FALSE)</f>
        <v>112.8</v>
      </c>
      <c r="F3032" s="340" t="s">
        <v>6539</v>
      </c>
    </row>
    <row r="3033" spans="1:6" ht="15" x14ac:dyDescent="0.25">
      <c r="A3033" s="340" t="s">
        <v>6666</v>
      </c>
      <c r="B3033" s="340" t="s">
        <v>6667</v>
      </c>
      <c r="C3033" s="340" t="s">
        <v>9860</v>
      </c>
      <c r="D3033" s="340" t="s">
        <v>1511</v>
      </c>
      <c r="E3033" s="340">
        <f>VLOOKUP(A3033,Arkusz1!A:C,3,FALSE)</f>
        <v>139.04</v>
      </c>
      <c r="F3033" s="340" t="s">
        <v>6539</v>
      </c>
    </row>
    <row r="3034" spans="1:6" ht="15" x14ac:dyDescent="0.25">
      <c r="A3034" s="340" t="s">
        <v>6222</v>
      </c>
      <c r="B3034" s="340" t="s">
        <v>10343</v>
      </c>
      <c r="C3034" s="340" t="s">
        <v>10343</v>
      </c>
      <c r="D3034" s="340" t="s">
        <v>1511</v>
      </c>
      <c r="E3034" s="340">
        <f>VLOOKUP(A3034,Arkusz1!A:C,3,FALSE)</f>
        <v>82.98</v>
      </c>
      <c r="F3034" s="340" t="s">
        <v>22</v>
      </c>
    </row>
    <row r="3035" spans="1:6" ht="15" x14ac:dyDescent="0.25">
      <c r="A3035" s="340" t="s">
        <v>5765</v>
      </c>
      <c r="B3035" s="340" t="s">
        <v>10344</v>
      </c>
      <c r="C3035" s="340" t="s">
        <v>10344</v>
      </c>
      <c r="D3035" s="340"/>
      <c r="E3035" s="340">
        <f>VLOOKUP(A3035,Arkusz1!A:C,3,FALSE)</f>
        <v>110</v>
      </c>
      <c r="F3035" s="340" t="s">
        <v>22</v>
      </c>
    </row>
    <row r="3036" spans="1:6" ht="15" x14ac:dyDescent="0.25">
      <c r="A3036" s="340" t="s">
        <v>4667</v>
      </c>
      <c r="B3036" s="340" t="s">
        <v>4668</v>
      </c>
      <c r="C3036" s="340" t="s">
        <v>4668</v>
      </c>
      <c r="D3036" s="340"/>
      <c r="E3036" s="340">
        <f>VLOOKUP(A3036,Arkusz1!A:C,3,FALSE)</f>
        <v>1190</v>
      </c>
      <c r="F3036" s="340" t="s">
        <v>462</v>
      </c>
    </row>
    <row r="3037" spans="1:6" ht="15" x14ac:dyDescent="0.25">
      <c r="A3037" s="340" t="s">
        <v>6131</v>
      </c>
      <c r="B3037" s="340" t="s">
        <v>6132</v>
      </c>
      <c r="C3037" s="340" t="s">
        <v>6133</v>
      </c>
      <c r="D3037" s="340"/>
      <c r="E3037" s="340">
        <f>VLOOKUP(A3037,Arkusz1!A:C,3,FALSE)</f>
        <v>1365</v>
      </c>
      <c r="F3037" s="340" t="s">
        <v>30</v>
      </c>
    </row>
    <row r="3038" spans="1:6" ht="15" x14ac:dyDescent="0.25">
      <c r="A3038" s="340" t="s">
        <v>4669</v>
      </c>
      <c r="B3038" s="340" t="s">
        <v>10256</v>
      </c>
      <c r="C3038" s="340" t="s">
        <v>10256</v>
      </c>
      <c r="D3038" s="340"/>
      <c r="E3038" s="340">
        <f>VLOOKUP(A3038,Arkusz1!A:C,3,FALSE)</f>
        <v>6.56</v>
      </c>
      <c r="F3038" s="340" t="s">
        <v>50</v>
      </c>
    </row>
    <row r="3039" spans="1:6" ht="15" x14ac:dyDescent="0.25">
      <c r="A3039" s="340" t="s">
        <v>6503</v>
      </c>
      <c r="B3039" s="340" t="s">
        <v>6504</v>
      </c>
      <c r="C3039" s="340" t="s">
        <v>6504</v>
      </c>
      <c r="D3039" s="340"/>
      <c r="E3039" s="340">
        <f>VLOOKUP(A3039,Arkusz1!A:C,3,FALSE)</f>
        <v>0</v>
      </c>
      <c r="F3039" s="340"/>
    </row>
    <row r="3040" spans="1:6" ht="15" x14ac:dyDescent="0.25">
      <c r="A3040" s="340" t="s">
        <v>7075</v>
      </c>
      <c r="B3040" s="340" t="s">
        <v>7074</v>
      </c>
      <c r="C3040" s="340" t="s">
        <v>7074</v>
      </c>
      <c r="D3040" s="340"/>
      <c r="E3040" s="340">
        <f>VLOOKUP(A3040,Arkusz1!A:C,3,FALSE)</f>
        <v>2082.94</v>
      </c>
      <c r="F3040" s="340" t="s">
        <v>8891</v>
      </c>
    </row>
    <row r="3041" spans="1:6" ht="15" x14ac:dyDescent="0.25">
      <c r="A3041" s="340" t="s">
        <v>7073</v>
      </c>
      <c r="B3041" s="340" t="s">
        <v>7072</v>
      </c>
      <c r="C3041" s="340" t="s">
        <v>7072</v>
      </c>
      <c r="D3041" s="340"/>
      <c r="E3041" s="340">
        <f>VLOOKUP(A3041,Arkusz1!A:C,3,FALSE)</f>
        <v>310</v>
      </c>
      <c r="F3041" s="340" t="s">
        <v>8891</v>
      </c>
    </row>
    <row r="3042" spans="1:6" ht="15" x14ac:dyDescent="0.25">
      <c r="A3042" s="340" t="s">
        <v>7071</v>
      </c>
      <c r="B3042" s="340" t="s">
        <v>7070</v>
      </c>
      <c r="C3042" s="340" t="s">
        <v>7070</v>
      </c>
      <c r="D3042" s="340"/>
      <c r="E3042" s="340">
        <f>VLOOKUP(A3042,Arkusz1!A:C,3,FALSE)</f>
        <v>604</v>
      </c>
      <c r="F3042" s="340" t="s">
        <v>8897</v>
      </c>
    </row>
    <row r="3043" spans="1:6" ht="15" x14ac:dyDescent="0.25">
      <c r="A3043" s="340" t="s">
        <v>7069</v>
      </c>
      <c r="B3043" s="340" t="s">
        <v>7068</v>
      </c>
      <c r="C3043" s="340" t="s">
        <v>7068</v>
      </c>
      <c r="D3043" s="340"/>
      <c r="E3043" s="340">
        <f>VLOOKUP(A3043,Arkusz1!A:C,3,FALSE)</f>
        <v>4176</v>
      </c>
      <c r="F3043" s="340" t="s">
        <v>8891</v>
      </c>
    </row>
    <row r="3044" spans="1:6" ht="15" x14ac:dyDescent="0.25">
      <c r="A3044" s="340" t="s">
        <v>7067</v>
      </c>
      <c r="B3044" s="340" t="s">
        <v>7066</v>
      </c>
      <c r="C3044" s="340" t="s">
        <v>7066</v>
      </c>
      <c r="D3044" s="340"/>
      <c r="E3044" s="340">
        <f>VLOOKUP(A3044,Arkusz1!A:C,3,FALSE)</f>
        <v>2700</v>
      </c>
      <c r="F3044" s="340" t="s">
        <v>8891</v>
      </c>
    </row>
    <row r="3045" spans="1:6" ht="15" x14ac:dyDescent="0.25">
      <c r="A3045" s="340" t="s">
        <v>7065</v>
      </c>
      <c r="B3045" s="340" t="s">
        <v>7064</v>
      </c>
      <c r="C3045" s="340" t="s">
        <v>7064</v>
      </c>
      <c r="D3045" s="340"/>
      <c r="E3045" s="340">
        <f>VLOOKUP(A3045,Arkusz1!A:C,3,FALSE)</f>
        <v>0</v>
      </c>
      <c r="F3045" s="340"/>
    </row>
    <row r="3046" spans="1:6" ht="15" x14ac:dyDescent="0.25">
      <c r="A3046" s="340" t="s">
        <v>4670</v>
      </c>
      <c r="B3046" s="340" t="s">
        <v>4671</v>
      </c>
      <c r="C3046" s="340" t="s">
        <v>4672</v>
      </c>
      <c r="D3046" s="340"/>
      <c r="E3046" s="340">
        <f>VLOOKUP(A3046,Arkusz1!A:C,3,FALSE)</f>
        <v>0</v>
      </c>
      <c r="F3046" s="340" t="s">
        <v>462</v>
      </c>
    </row>
    <row r="3047" spans="1:6" ht="15" x14ac:dyDescent="0.25">
      <c r="A3047" s="340" t="s">
        <v>4673</v>
      </c>
      <c r="B3047" s="340" t="s">
        <v>4674</v>
      </c>
      <c r="C3047" s="340" t="s">
        <v>4675</v>
      </c>
      <c r="D3047" s="340"/>
      <c r="E3047" s="340">
        <f>VLOOKUP(A3047,Arkusz1!A:C,3,FALSE)</f>
        <v>0</v>
      </c>
      <c r="F3047" s="340" t="s">
        <v>462</v>
      </c>
    </row>
    <row r="3048" spans="1:6" ht="15" x14ac:dyDescent="0.25">
      <c r="A3048" s="340" t="s">
        <v>1848</v>
      </c>
      <c r="B3048" s="340" t="s">
        <v>4676</v>
      </c>
      <c r="C3048" s="340" t="s">
        <v>4677</v>
      </c>
      <c r="D3048" s="340"/>
      <c r="E3048" s="340">
        <f>VLOOKUP(A3048,Arkusz1!A:C,3,FALSE)</f>
        <v>2099.94</v>
      </c>
      <c r="F3048" s="340" t="s">
        <v>462</v>
      </c>
    </row>
    <row r="3049" spans="1:6" ht="15" x14ac:dyDescent="0.25">
      <c r="A3049" s="340" t="s">
        <v>4678</v>
      </c>
      <c r="B3049" s="340" t="s">
        <v>4679</v>
      </c>
      <c r="C3049" s="340" t="s">
        <v>4680</v>
      </c>
      <c r="D3049" s="340"/>
      <c r="E3049" s="340">
        <f>VLOOKUP(A3049,Arkusz1!A:C,3,FALSE)</f>
        <v>0</v>
      </c>
      <c r="F3049" s="340" t="s">
        <v>462</v>
      </c>
    </row>
    <row r="3050" spans="1:6" ht="15" x14ac:dyDescent="0.25">
      <c r="A3050" s="340" t="s">
        <v>4681</v>
      </c>
      <c r="B3050" s="340" t="s">
        <v>4682</v>
      </c>
      <c r="C3050" s="340" t="s">
        <v>4683</v>
      </c>
      <c r="D3050" s="340"/>
      <c r="E3050" s="340">
        <f>VLOOKUP(A3050,Arkusz1!A:C,3,FALSE)</f>
        <v>0</v>
      </c>
      <c r="F3050" s="340" t="s">
        <v>462</v>
      </c>
    </row>
    <row r="3051" spans="1:6" ht="15" x14ac:dyDescent="0.25">
      <c r="A3051" s="340" t="s">
        <v>1855</v>
      </c>
      <c r="B3051" s="340" t="s">
        <v>4684</v>
      </c>
      <c r="C3051" s="340" t="s">
        <v>4685</v>
      </c>
      <c r="D3051" s="340"/>
      <c r="E3051" s="340">
        <f>VLOOKUP(A3051,Arkusz1!A:C,3,FALSE)</f>
        <v>2853.48</v>
      </c>
      <c r="F3051" s="340" t="s">
        <v>462</v>
      </c>
    </row>
    <row r="3052" spans="1:6" ht="15" x14ac:dyDescent="0.25">
      <c r="A3052" s="340" t="s">
        <v>1872</v>
      </c>
      <c r="B3052" s="340" t="s">
        <v>4686</v>
      </c>
      <c r="C3052" s="340" t="s">
        <v>4687</v>
      </c>
      <c r="D3052" s="340"/>
      <c r="E3052" s="340">
        <f>VLOOKUP(A3052,Arkusz1!A:C,3,FALSE)</f>
        <v>0</v>
      </c>
      <c r="F3052" s="340" t="s">
        <v>462</v>
      </c>
    </row>
    <row r="3053" spans="1:6" ht="15" x14ac:dyDescent="0.25">
      <c r="A3053" s="340" t="s">
        <v>1878</v>
      </c>
      <c r="B3053" s="340" t="s">
        <v>4688</v>
      </c>
      <c r="C3053" s="340" t="s">
        <v>4689</v>
      </c>
      <c r="D3053" s="340"/>
      <c r="E3053" s="340">
        <f>VLOOKUP(A3053,Arkusz1!A:C,3,FALSE)</f>
        <v>2700</v>
      </c>
      <c r="F3053" s="340" t="s">
        <v>462</v>
      </c>
    </row>
    <row r="3054" spans="1:6" ht="15" x14ac:dyDescent="0.25">
      <c r="A3054" s="340" t="s">
        <v>4690</v>
      </c>
      <c r="B3054" s="340" t="s">
        <v>4691</v>
      </c>
      <c r="C3054" s="340" t="s">
        <v>4692</v>
      </c>
      <c r="D3054" s="340"/>
      <c r="E3054" s="340">
        <f>VLOOKUP(A3054,Arkusz1!A:C,3,FALSE)</f>
        <v>0</v>
      </c>
      <c r="F3054" s="340" t="s">
        <v>462</v>
      </c>
    </row>
    <row r="3055" spans="1:6" ht="15" x14ac:dyDescent="0.25">
      <c r="A3055" s="340" t="s">
        <v>4693</v>
      </c>
      <c r="B3055" s="340" t="s">
        <v>4694</v>
      </c>
      <c r="C3055" s="340" t="s">
        <v>4695</v>
      </c>
      <c r="D3055" s="340"/>
      <c r="E3055" s="340">
        <f>VLOOKUP(A3055,Arkusz1!A:C,3,FALSE)</f>
        <v>2357.2600000000002</v>
      </c>
      <c r="F3055" s="340" t="s">
        <v>462</v>
      </c>
    </row>
    <row r="3056" spans="1:6" ht="15" x14ac:dyDescent="0.25">
      <c r="A3056" s="340" t="s">
        <v>1849</v>
      </c>
      <c r="B3056" s="340" t="s">
        <v>4696</v>
      </c>
      <c r="C3056" s="340" t="s">
        <v>4697</v>
      </c>
      <c r="D3056" s="340"/>
      <c r="E3056" s="340">
        <f>VLOOKUP(A3056,Arkusz1!A:C,3,FALSE)</f>
        <v>2609.66</v>
      </c>
      <c r="F3056" s="340" t="s">
        <v>462</v>
      </c>
    </row>
    <row r="3057" spans="1:6" ht="15" x14ac:dyDescent="0.25">
      <c r="A3057" s="340" t="s">
        <v>4698</v>
      </c>
      <c r="B3057" s="340" t="s">
        <v>4699</v>
      </c>
      <c r="C3057" s="340" t="s">
        <v>4700</v>
      </c>
      <c r="D3057" s="340"/>
      <c r="E3057" s="340">
        <f>VLOOKUP(A3057,Arkusz1!A:C,3,FALSE)</f>
        <v>0</v>
      </c>
      <c r="F3057" s="340" t="s">
        <v>462</v>
      </c>
    </row>
    <row r="3058" spans="1:6" ht="15" x14ac:dyDescent="0.25">
      <c r="A3058" s="340" t="s">
        <v>4701</v>
      </c>
      <c r="B3058" s="340" t="s">
        <v>4702</v>
      </c>
      <c r="C3058" s="340" t="s">
        <v>4703</v>
      </c>
      <c r="D3058" s="340"/>
      <c r="E3058" s="340">
        <f>VLOOKUP(A3058,Arkusz1!A:C,3,FALSE)</f>
        <v>2853.14</v>
      </c>
      <c r="F3058" s="340" t="s">
        <v>462</v>
      </c>
    </row>
    <row r="3059" spans="1:6" ht="15" x14ac:dyDescent="0.25">
      <c r="A3059" s="340" t="s">
        <v>1856</v>
      </c>
      <c r="B3059" s="340" t="s">
        <v>4704</v>
      </c>
      <c r="C3059" s="340" t="s">
        <v>4705</v>
      </c>
      <c r="D3059" s="340"/>
      <c r="E3059" s="340">
        <f>VLOOKUP(A3059,Arkusz1!A:C,3,FALSE)</f>
        <v>2853.14</v>
      </c>
      <c r="F3059" s="340" t="s">
        <v>462</v>
      </c>
    </row>
    <row r="3060" spans="1:6" ht="15" x14ac:dyDescent="0.25">
      <c r="A3060" s="340" t="s">
        <v>4706</v>
      </c>
      <c r="B3060" s="340" t="s">
        <v>4707</v>
      </c>
      <c r="C3060" s="340" t="s">
        <v>4708</v>
      </c>
      <c r="D3060" s="340"/>
      <c r="E3060" s="340">
        <f>VLOOKUP(A3060,Arkusz1!A:C,3,FALSE)</f>
        <v>0</v>
      </c>
      <c r="F3060" s="340" t="s">
        <v>462</v>
      </c>
    </row>
    <row r="3061" spans="1:6" ht="15" x14ac:dyDescent="0.25">
      <c r="A3061" s="340" t="s">
        <v>4709</v>
      </c>
      <c r="B3061" s="340" t="s">
        <v>4710</v>
      </c>
      <c r="C3061" s="340" t="s">
        <v>4711</v>
      </c>
      <c r="D3061" s="340"/>
      <c r="E3061" s="340">
        <f>VLOOKUP(A3061,Arkusz1!A:C,3,FALSE)</f>
        <v>3149.08</v>
      </c>
      <c r="F3061" s="340" t="s">
        <v>462</v>
      </c>
    </row>
    <row r="3062" spans="1:6" ht="15" x14ac:dyDescent="0.25">
      <c r="A3062" s="340" t="s">
        <v>1865</v>
      </c>
      <c r="B3062" s="340" t="s">
        <v>4712</v>
      </c>
      <c r="C3062" s="340" t="s">
        <v>4713</v>
      </c>
      <c r="D3062" s="340"/>
      <c r="E3062" s="340">
        <f>VLOOKUP(A3062,Arkusz1!A:C,3,FALSE)</f>
        <v>3538.3</v>
      </c>
      <c r="F3062" s="340" t="s">
        <v>462</v>
      </c>
    </row>
    <row r="3063" spans="1:6" ht="15" x14ac:dyDescent="0.25">
      <c r="A3063" s="340" t="s">
        <v>7063</v>
      </c>
      <c r="B3063" s="340" t="s">
        <v>6435</v>
      </c>
      <c r="C3063" s="340" t="s">
        <v>6436</v>
      </c>
      <c r="D3063" s="340"/>
      <c r="E3063" s="340" t="e">
        <f>VLOOKUP(A3063,Arkusz1!A:C,3,FALSE)</f>
        <v>#N/A</v>
      </c>
      <c r="F3063" s="340" t="s">
        <v>23</v>
      </c>
    </row>
    <row r="3064" spans="1:6" ht="15" x14ac:dyDescent="0.25">
      <c r="A3064" s="340" t="s">
        <v>1873</v>
      </c>
      <c r="B3064" s="340" t="s">
        <v>4714</v>
      </c>
      <c r="C3064" s="340" t="s">
        <v>4715</v>
      </c>
      <c r="D3064" s="340"/>
      <c r="E3064" s="340">
        <f>VLOOKUP(A3064,Arkusz1!A:C,3,FALSE)</f>
        <v>1946.88</v>
      </c>
      <c r="F3064" s="340" t="s">
        <v>462</v>
      </c>
    </row>
    <row r="3065" spans="1:6" ht="15" x14ac:dyDescent="0.25">
      <c r="A3065" s="340" t="s">
        <v>1879</v>
      </c>
      <c r="B3065" s="340" t="s">
        <v>4716</v>
      </c>
      <c r="C3065" s="340" t="s">
        <v>4717</v>
      </c>
      <c r="D3065" s="340"/>
      <c r="E3065" s="340">
        <f>VLOOKUP(A3065,Arkusz1!A:C,3,FALSE)</f>
        <v>0</v>
      </c>
      <c r="F3065" s="340" t="s">
        <v>462</v>
      </c>
    </row>
    <row r="3066" spans="1:6" ht="15" x14ac:dyDescent="0.25">
      <c r="A3066" s="340" t="s">
        <v>1888</v>
      </c>
      <c r="B3066" s="340" t="s">
        <v>4718</v>
      </c>
      <c r="C3066" s="340" t="s">
        <v>4719</v>
      </c>
      <c r="D3066" s="340"/>
      <c r="E3066" s="340">
        <f>VLOOKUP(A3066,Arkusz1!A:C,3,FALSE)</f>
        <v>0</v>
      </c>
      <c r="F3066" s="340" t="s">
        <v>462</v>
      </c>
    </row>
    <row r="3067" spans="1:6" ht="15" x14ac:dyDescent="0.25">
      <c r="A3067" s="340" t="s">
        <v>4720</v>
      </c>
      <c r="B3067" s="340" t="s">
        <v>4721</v>
      </c>
      <c r="C3067" s="340" t="s">
        <v>4722</v>
      </c>
      <c r="D3067" s="340"/>
      <c r="E3067" s="340">
        <f>VLOOKUP(A3067,Arkusz1!A:C,3,FALSE)</f>
        <v>0</v>
      </c>
      <c r="F3067" s="340" t="s">
        <v>462</v>
      </c>
    </row>
    <row r="3068" spans="1:6" ht="15" x14ac:dyDescent="0.25">
      <c r="A3068" s="340" t="s">
        <v>1452</v>
      </c>
      <c r="B3068" s="340" t="s">
        <v>1453</v>
      </c>
      <c r="C3068" s="340" t="s">
        <v>9861</v>
      </c>
      <c r="D3068" s="340" t="s">
        <v>1511</v>
      </c>
      <c r="E3068" s="340">
        <f>VLOOKUP(A3068,Arkusz1!A:C,3,FALSE)</f>
        <v>2585.2800000000002</v>
      </c>
      <c r="F3068" s="340" t="s">
        <v>23</v>
      </c>
    </row>
    <row r="3069" spans="1:6" ht="15" x14ac:dyDescent="0.25">
      <c r="A3069" s="340" t="s">
        <v>4723</v>
      </c>
      <c r="B3069" s="340" t="s">
        <v>4724</v>
      </c>
      <c r="C3069" s="340" t="s">
        <v>4725</v>
      </c>
      <c r="D3069" s="340"/>
      <c r="E3069" s="340">
        <f>VLOOKUP(A3069,Arkusz1!A:C,3,FALSE)</f>
        <v>0</v>
      </c>
      <c r="F3069" s="340" t="s">
        <v>462</v>
      </c>
    </row>
    <row r="3070" spans="1:6" ht="15" x14ac:dyDescent="0.25">
      <c r="A3070" s="340" t="s">
        <v>4726</v>
      </c>
      <c r="B3070" s="340" t="s">
        <v>4727</v>
      </c>
      <c r="C3070" s="340" t="s">
        <v>4728</v>
      </c>
      <c r="D3070" s="340"/>
      <c r="E3070" s="340">
        <f>VLOOKUP(A3070,Arkusz1!A:C,3,FALSE)</f>
        <v>0</v>
      </c>
      <c r="F3070" s="340" t="s">
        <v>462</v>
      </c>
    </row>
    <row r="3071" spans="1:6" ht="15" x14ac:dyDescent="0.25">
      <c r="A3071" s="340" t="s">
        <v>1846</v>
      </c>
      <c r="B3071" s="340" t="s">
        <v>4729</v>
      </c>
      <c r="C3071" s="340" t="s">
        <v>4730</v>
      </c>
      <c r="D3071" s="340"/>
      <c r="E3071" s="340">
        <f>VLOOKUP(A3071,Arkusz1!A:C,3,FALSE)</f>
        <v>2248.98</v>
      </c>
      <c r="F3071" s="340" t="s">
        <v>462</v>
      </c>
    </row>
    <row r="3072" spans="1:6" ht="15" x14ac:dyDescent="0.25">
      <c r="A3072" s="340" t="s">
        <v>4731</v>
      </c>
      <c r="B3072" s="340" t="s">
        <v>4732</v>
      </c>
      <c r="C3072" s="340" t="s">
        <v>4733</v>
      </c>
      <c r="D3072" s="340"/>
      <c r="E3072" s="340">
        <f>VLOOKUP(A3072,Arkusz1!A:C,3,FALSE)</f>
        <v>0</v>
      </c>
      <c r="F3072" s="340" t="s">
        <v>462</v>
      </c>
    </row>
    <row r="3073" spans="1:6" ht="15" x14ac:dyDescent="0.25">
      <c r="A3073" s="340" t="s">
        <v>6267</v>
      </c>
      <c r="B3073" s="340" t="s">
        <v>6268</v>
      </c>
      <c r="C3073" s="340" t="s">
        <v>9862</v>
      </c>
      <c r="D3073" s="340" t="s">
        <v>1511</v>
      </c>
      <c r="E3073" s="340">
        <f>VLOOKUP(A3073,Arkusz1!A:C,3,FALSE)</f>
        <v>2067.94</v>
      </c>
      <c r="F3073" s="340" t="s">
        <v>23</v>
      </c>
    </row>
    <row r="3074" spans="1:6" ht="15" x14ac:dyDescent="0.25">
      <c r="A3074" s="340" t="s">
        <v>4734</v>
      </c>
      <c r="B3074" s="340" t="s">
        <v>4735</v>
      </c>
      <c r="C3074" s="340" t="s">
        <v>4736</v>
      </c>
      <c r="D3074" s="340"/>
      <c r="E3074" s="340">
        <f>VLOOKUP(A3074,Arkusz1!A:C,3,FALSE)</f>
        <v>3357.3</v>
      </c>
      <c r="F3074" s="340" t="s">
        <v>462</v>
      </c>
    </row>
    <row r="3075" spans="1:6" ht="15" x14ac:dyDescent="0.25">
      <c r="A3075" s="340" t="s">
        <v>1806</v>
      </c>
      <c r="B3075" s="340" t="s">
        <v>4737</v>
      </c>
      <c r="C3075" s="340" t="s">
        <v>9863</v>
      </c>
      <c r="D3075" s="340" t="s">
        <v>1511</v>
      </c>
      <c r="E3075" s="340">
        <f>VLOOKUP(A3075,Arkusz1!A:C,3,FALSE)</f>
        <v>1945.79</v>
      </c>
      <c r="F3075" s="340" t="s">
        <v>23</v>
      </c>
    </row>
    <row r="3076" spans="1:6" ht="15" x14ac:dyDescent="0.25">
      <c r="A3076" s="340" t="s">
        <v>1850</v>
      </c>
      <c r="B3076" s="340" t="s">
        <v>4738</v>
      </c>
      <c r="C3076" s="340" t="s">
        <v>4739</v>
      </c>
      <c r="D3076" s="340"/>
      <c r="E3076" s="340">
        <f>VLOOKUP(A3076,Arkusz1!A:C,3,FALSE)</f>
        <v>2534.88</v>
      </c>
      <c r="F3076" s="340" t="s">
        <v>462</v>
      </c>
    </row>
    <row r="3077" spans="1:6" ht="15" x14ac:dyDescent="0.25">
      <c r="A3077" s="340" t="s">
        <v>1454</v>
      </c>
      <c r="B3077" s="340" t="s">
        <v>1455</v>
      </c>
      <c r="C3077" s="340" t="s">
        <v>9864</v>
      </c>
      <c r="D3077" s="340" t="s">
        <v>1511</v>
      </c>
      <c r="E3077" s="340">
        <f>VLOOKUP(A3077,Arkusz1!A:C,3,FALSE)</f>
        <v>2327.8200000000002</v>
      </c>
      <c r="F3077" s="340" t="s">
        <v>23</v>
      </c>
    </row>
    <row r="3078" spans="1:6" ht="15" x14ac:dyDescent="0.25">
      <c r="A3078" s="340" t="s">
        <v>4740</v>
      </c>
      <c r="B3078" s="340" t="s">
        <v>4741</v>
      </c>
      <c r="C3078" s="340" t="s">
        <v>4742</v>
      </c>
      <c r="D3078" s="340"/>
      <c r="E3078" s="340">
        <f>VLOOKUP(A3078,Arkusz1!A:C,3,FALSE)</f>
        <v>3598.76</v>
      </c>
      <c r="F3078" s="340" t="s">
        <v>462</v>
      </c>
    </row>
    <row r="3079" spans="1:6" ht="15" x14ac:dyDescent="0.25">
      <c r="A3079" s="340" t="s">
        <v>4743</v>
      </c>
      <c r="B3079" s="340" t="s">
        <v>4744</v>
      </c>
      <c r="C3079" s="340" t="s">
        <v>4745</v>
      </c>
      <c r="D3079" s="340"/>
      <c r="E3079" s="340">
        <f>VLOOKUP(A3079,Arkusz1!A:C,3,FALSE)</f>
        <v>0</v>
      </c>
      <c r="F3079" s="340" t="s">
        <v>462</v>
      </c>
    </row>
    <row r="3080" spans="1:6" ht="15" x14ac:dyDescent="0.25">
      <c r="A3080" s="340" t="s">
        <v>1839</v>
      </c>
      <c r="B3080" s="340" t="s">
        <v>4746</v>
      </c>
      <c r="C3080" s="340" t="s">
        <v>4747</v>
      </c>
      <c r="D3080" s="340"/>
      <c r="E3080" s="340">
        <f>VLOOKUP(A3080,Arkusz1!A:C,3,FALSE)</f>
        <v>0</v>
      </c>
      <c r="F3080" s="340" t="s">
        <v>462</v>
      </c>
    </row>
    <row r="3081" spans="1:6" ht="15" x14ac:dyDescent="0.25">
      <c r="A3081" s="340" t="s">
        <v>1870</v>
      </c>
      <c r="B3081" s="340" t="s">
        <v>4748</v>
      </c>
      <c r="C3081" s="340" t="s">
        <v>4749</v>
      </c>
      <c r="D3081" s="340"/>
      <c r="E3081" s="340">
        <f>VLOOKUP(A3081,Arkusz1!A:C,3,FALSE)</f>
        <v>0</v>
      </c>
      <c r="F3081" s="340" t="s">
        <v>462</v>
      </c>
    </row>
    <row r="3082" spans="1:6" ht="15" x14ac:dyDescent="0.25">
      <c r="A3082" s="340" t="s">
        <v>1874</v>
      </c>
      <c r="B3082" s="340" t="s">
        <v>4750</v>
      </c>
      <c r="C3082" s="340" t="s">
        <v>4751</v>
      </c>
      <c r="D3082" s="340"/>
      <c r="E3082" s="340">
        <f>VLOOKUP(A3082,Arkusz1!A:C,3,FALSE)</f>
        <v>3167.28</v>
      </c>
      <c r="F3082" s="340" t="s">
        <v>462</v>
      </c>
    </row>
    <row r="3083" spans="1:6" ht="15" x14ac:dyDescent="0.25">
      <c r="A3083" s="340" t="s">
        <v>1842</v>
      </c>
      <c r="B3083" s="340" t="s">
        <v>4752</v>
      </c>
      <c r="C3083" s="340" t="s">
        <v>4753</v>
      </c>
      <c r="D3083" s="340"/>
      <c r="E3083" s="340">
        <f>VLOOKUP(A3083,Arkusz1!A:C,3,FALSE)</f>
        <v>0</v>
      </c>
      <c r="F3083" s="340" t="s">
        <v>462</v>
      </c>
    </row>
    <row r="3084" spans="1:6" ht="15" x14ac:dyDescent="0.25">
      <c r="A3084" s="340" t="s">
        <v>4754</v>
      </c>
      <c r="B3084" s="340" t="s">
        <v>4755</v>
      </c>
      <c r="C3084" s="340" t="s">
        <v>4756</v>
      </c>
      <c r="D3084" s="340"/>
      <c r="E3084" s="340">
        <f>VLOOKUP(A3084,Arkusz1!A:C,3,FALSE)</f>
        <v>0</v>
      </c>
      <c r="F3084" s="340" t="s">
        <v>462</v>
      </c>
    </row>
    <row r="3085" spans="1:6" ht="15" x14ac:dyDescent="0.25">
      <c r="A3085" s="340" t="s">
        <v>4757</v>
      </c>
      <c r="B3085" s="340" t="s">
        <v>4758</v>
      </c>
      <c r="C3085" s="340" t="s">
        <v>4759</v>
      </c>
      <c r="D3085" s="340"/>
      <c r="E3085" s="340">
        <f>VLOOKUP(A3085,Arkusz1!A:C,3,FALSE)</f>
        <v>0</v>
      </c>
      <c r="F3085" s="340" t="s">
        <v>462</v>
      </c>
    </row>
    <row r="3086" spans="1:6" ht="15" x14ac:dyDescent="0.25">
      <c r="A3086" s="340" t="s">
        <v>1851</v>
      </c>
      <c r="B3086" s="340" t="s">
        <v>4760</v>
      </c>
      <c r="C3086" s="340" t="s">
        <v>4761</v>
      </c>
      <c r="D3086" s="340"/>
      <c r="E3086" s="340">
        <f>VLOOKUP(A3086,Arkusz1!A:C,3,FALSE)</f>
        <v>3057.66</v>
      </c>
      <c r="F3086" s="340" t="s">
        <v>462</v>
      </c>
    </row>
    <row r="3087" spans="1:6" ht="15" x14ac:dyDescent="0.25">
      <c r="A3087" s="340" t="s">
        <v>4762</v>
      </c>
      <c r="B3087" s="340" t="s">
        <v>4763</v>
      </c>
      <c r="C3087" s="340" t="s">
        <v>4764</v>
      </c>
      <c r="D3087" s="340"/>
      <c r="E3087" s="340">
        <f>VLOOKUP(A3087,Arkusz1!A:C,3,FALSE)</f>
        <v>0</v>
      </c>
      <c r="F3087" s="340" t="s">
        <v>462</v>
      </c>
    </row>
    <row r="3088" spans="1:6" ht="15" x14ac:dyDescent="0.25">
      <c r="A3088" s="340" t="s">
        <v>4765</v>
      </c>
      <c r="B3088" s="340" t="s">
        <v>4766</v>
      </c>
      <c r="C3088" s="340" t="s">
        <v>4767</v>
      </c>
      <c r="D3088" s="340"/>
      <c r="E3088" s="340">
        <f>VLOOKUP(A3088,Arkusz1!A:C,3,FALSE)</f>
        <v>0</v>
      </c>
      <c r="F3088" s="340" t="s">
        <v>462</v>
      </c>
    </row>
    <row r="3089" spans="1:6" ht="15" x14ac:dyDescent="0.25">
      <c r="A3089" s="340" t="s">
        <v>1857</v>
      </c>
      <c r="B3089" s="340" t="s">
        <v>4768</v>
      </c>
      <c r="C3089" s="340" t="s">
        <v>4769</v>
      </c>
      <c r="D3089" s="340"/>
      <c r="E3089" s="340">
        <f>VLOOKUP(A3089,Arkusz1!A:C,3,FALSE)</f>
        <v>3241.74</v>
      </c>
      <c r="F3089" s="340" t="s">
        <v>462</v>
      </c>
    </row>
    <row r="3090" spans="1:6" ht="15" x14ac:dyDescent="0.25">
      <c r="A3090" s="340" t="s">
        <v>4770</v>
      </c>
      <c r="B3090" s="340" t="s">
        <v>4771</v>
      </c>
      <c r="C3090" s="340" t="s">
        <v>4772</v>
      </c>
      <c r="D3090" s="340"/>
      <c r="E3090" s="340">
        <f>VLOOKUP(A3090,Arkusz1!A:C,3,FALSE)</f>
        <v>0</v>
      </c>
      <c r="F3090" s="340" t="s">
        <v>462</v>
      </c>
    </row>
    <row r="3091" spans="1:6" ht="15" x14ac:dyDescent="0.25">
      <c r="A3091" s="340" t="s">
        <v>4773</v>
      </c>
      <c r="B3091" s="340" t="s">
        <v>4774</v>
      </c>
      <c r="C3091" s="340" t="s">
        <v>4775</v>
      </c>
      <c r="D3091" s="340"/>
      <c r="E3091" s="340">
        <f>VLOOKUP(A3091,Arkusz1!A:C,3,FALSE)</f>
        <v>0</v>
      </c>
      <c r="F3091" s="340" t="s">
        <v>462</v>
      </c>
    </row>
    <row r="3092" spans="1:6" ht="15" x14ac:dyDescent="0.25">
      <c r="A3092" s="340" t="s">
        <v>1861</v>
      </c>
      <c r="B3092" s="340" t="s">
        <v>4776</v>
      </c>
      <c r="C3092" s="340" t="s">
        <v>4777</v>
      </c>
      <c r="D3092" s="340"/>
      <c r="E3092" s="340">
        <f>VLOOKUP(A3092,Arkusz1!A:C,3,FALSE)</f>
        <v>0</v>
      </c>
      <c r="F3092" s="340" t="s">
        <v>462</v>
      </c>
    </row>
    <row r="3093" spans="1:6" ht="15" x14ac:dyDescent="0.25">
      <c r="A3093" s="340" t="s">
        <v>4778</v>
      </c>
      <c r="B3093" s="340" t="s">
        <v>4779</v>
      </c>
      <c r="C3093" s="340" t="s">
        <v>4780</v>
      </c>
      <c r="D3093" s="340"/>
      <c r="E3093" s="340">
        <f>VLOOKUP(A3093,Arkusz1!A:C,3,FALSE)</f>
        <v>0</v>
      </c>
      <c r="F3093" s="340" t="s">
        <v>462</v>
      </c>
    </row>
    <row r="3094" spans="1:6" ht="15" x14ac:dyDescent="0.25">
      <c r="A3094" s="340" t="s">
        <v>4781</v>
      </c>
      <c r="B3094" s="340" t="s">
        <v>4782</v>
      </c>
      <c r="C3094" s="340" t="s">
        <v>4783</v>
      </c>
      <c r="D3094" s="340"/>
      <c r="E3094" s="340">
        <f>VLOOKUP(A3094,Arkusz1!A:C,3,FALSE)</f>
        <v>4357.1000000000004</v>
      </c>
      <c r="F3094" s="340" t="s">
        <v>462</v>
      </c>
    </row>
    <row r="3095" spans="1:6" ht="15" x14ac:dyDescent="0.25">
      <c r="A3095" s="340" t="s">
        <v>1866</v>
      </c>
      <c r="B3095" s="340" t="s">
        <v>4784</v>
      </c>
      <c r="C3095" s="340" t="s">
        <v>4785</v>
      </c>
      <c r="D3095" s="340" t="s">
        <v>1511</v>
      </c>
      <c r="E3095" s="340">
        <f>VLOOKUP(A3095,Arkusz1!A:C,3,FALSE)</f>
        <v>4357.1000000000004</v>
      </c>
      <c r="F3095" s="340" t="s">
        <v>462</v>
      </c>
    </row>
    <row r="3096" spans="1:6" ht="15" x14ac:dyDescent="0.25">
      <c r="A3096" s="340" t="s">
        <v>1875</v>
      </c>
      <c r="B3096" s="340" t="s">
        <v>4786</v>
      </c>
      <c r="C3096" s="340" t="s">
        <v>4787</v>
      </c>
      <c r="D3096" s="340"/>
      <c r="E3096" s="340">
        <f>VLOOKUP(A3096,Arkusz1!A:C,3,FALSE)</f>
        <v>0</v>
      </c>
      <c r="F3096" s="340" t="s">
        <v>462</v>
      </c>
    </row>
    <row r="3097" spans="1:6" ht="15" x14ac:dyDescent="0.25">
      <c r="A3097" s="340" t="s">
        <v>1880</v>
      </c>
      <c r="B3097" s="340" t="s">
        <v>4788</v>
      </c>
      <c r="C3097" s="340" t="s">
        <v>4789</v>
      </c>
      <c r="D3097" s="340"/>
      <c r="E3097" s="340">
        <f>VLOOKUP(A3097,Arkusz1!A:C,3,FALSE)</f>
        <v>0</v>
      </c>
      <c r="F3097" s="340" t="s">
        <v>462</v>
      </c>
    </row>
    <row r="3098" spans="1:6" ht="15" x14ac:dyDescent="0.25">
      <c r="A3098" s="340" t="s">
        <v>1884</v>
      </c>
      <c r="B3098" s="340" t="s">
        <v>4790</v>
      </c>
      <c r="C3098" s="340" t="s">
        <v>4791</v>
      </c>
      <c r="D3098" s="340"/>
      <c r="E3098" s="340">
        <f>VLOOKUP(A3098,Arkusz1!A:C,3,FALSE)</f>
        <v>0</v>
      </c>
      <c r="F3098" s="340" t="s">
        <v>462</v>
      </c>
    </row>
    <row r="3099" spans="1:6" ht="15" x14ac:dyDescent="0.25">
      <c r="A3099" s="340" t="s">
        <v>1889</v>
      </c>
      <c r="B3099" s="340" t="s">
        <v>4792</v>
      </c>
      <c r="C3099" s="340" t="s">
        <v>4793</v>
      </c>
      <c r="D3099" s="340"/>
      <c r="E3099" s="340">
        <f>VLOOKUP(A3099,Arkusz1!A:C,3,FALSE)</f>
        <v>0</v>
      </c>
      <c r="F3099" s="340" t="s">
        <v>462</v>
      </c>
    </row>
    <row r="3100" spans="1:6" ht="15" x14ac:dyDescent="0.25">
      <c r="A3100" s="340" t="s">
        <v>4794</v>
      </c>
      <c r="B3100" s="340" t="s">
        <v>4795</v>
      </c>
      <c r="C3100" s="340" t="s">
        <v>4796</v>
      </c>
      <c r="D3100" s="340"/>
      <c r="E3100" s="340">
        <f>VLOOKUP(A3100,Arkusz1!A:C,3,FALSE)</f>
        <v>0</v>
      </c>
      <c r="F3100" s="340" t="s">
        <v>462</v>
      </c>
    </row>
    <row r="3101" spans="1:6" ht="15" x14ac:dyDescent="0.25">
      <c r="A3101" s="340" t="s">
        <v>4797</v>
      </c>
      <c r="B3101" s="340" t="s">
        <v>4798</v>
      </c>
      <c r="C3101" s="340" t="s">
        <v>4799</v>
      </c>
      <c r="D3101" s="340"/>
      <c r="E3101" s="340">
        <f>VLOOKUP(A3101,Arkusz1!A:C,3,FALSE)</f>
        <v>0</v>
      </c>
      <c r="F3101" s="340" t="s">
        <v>462</v>
      </c>
    </row>
    <row r="3102" spans="1:6" ht="15" x14ac:dyDescent="0.25">
      <c r="A3102" s="340" t="s">
        <v>1852</v>
      </c>
      <c r="B3102" s="340" t="s">
        <v>4800</v>
      </c>
      <c r="C3102" s="340" t="s">
        <v>4801</v>
      </c>
      <c r="D3102" s="340"/>
      <c r="E3102" s="340">
        <f>VLOOKUP(A3102,Arkusz1!A:C,3,FALSE)</f>
        <v>2869.96</v>
      </c>
      <c r="F3102" s="340" t="s">
        <v>462</v>
      </c>
    </row>
    <row r="3103" spans="1:6" ht="15" x14ac:dyDescent="0.25">
      <c r="A3103" s="340" t="s">
        <v>4802</v>
      </c>
      <c r="B3103" s="340" t="s">
        <v>4803</v>
      </c>
      <c r="C3103" s="340" t="s">
        <v>4804</v>
      </c>
      <c r="D3103" s="340"/>
      <c r="E3103" s="340">
        <f>VLOOKUP(A3103,Arkusz1!A:C,3,FALSE)</f>
        <v>0</v>
      </c>
      <c r="F3103" s="340" t="s">
        <v>462</v>
      </c>
    </row>
    <row r="3104" spans="1:6" ht="15" x14ac:dyDescent="0.25">
      <c r="A3104" s="340" t="s">
        <v>4805</v>
      </c>
      <c r="B3104" s="340" t="s">
        <v>4806</v>
      </c>
      <c r="C3104" s="340" t="s">
        <v>4807</v>
      </c>
      <c r="D3104" s="340"/>
      <c r="E3104" s="340">
        <f>VLOOKUP(A3104,Arkusz1!A:C,3,FALSE)</f>
        <v>0</v>
      </c>
      <c r="F3104" s="340" t="s">
        <v>462</v>
      </c>
    </row>
    <row r="3105" spans="1:6" ht="15" x14ac:dyDescent="0.25">
      <c r="A3105" s="340" t="s">
        <v>1858</v>
      </c>
      <c r="B3105" s="340" t="s">
        <v>4808</v>
      </c>
      <c r="C3105" s="340" t="s">
        <v>4809</v>
      </c>
      <c r="D3105" s="340"/>
      <c r="E3105" s="340">
        <f>VLOOKUP(A3105,Arkusz1!A:C,3,FALSE)</f>
        <v>2661.52</v>
      </c>
      <c r="F3105" s="340" t="s">
        <v>462</v>
      </c>
    </row>
    <row r="3106" spans="1:6" ht="15" x14ac:dyDescent="0.25">
      <c r="A3106" s="340" t="s">
        <v>4810</v>
      </c>
      <c r="B3106" s="340" t="s">
        <v>4811</v>
      </c>
      <c r="C3106" s="340" t="s">
        <v>4812</v>
      </c>
      <c r="D3106" s="340"/>
      <c r="E3106" s="340">
        <f>VLOOKUP(A3106,Arkusz1!A:C,3,FALSE)</f>
        <v>0</v>
      </c>
      <c r="F3106" s="340" t="s">
        <v>462</v>
      </c>
    </row>
    <row r="3107" spans="1:6" ht="15" x14ac:dyDescent="0.25">
      <c r="A3107" s="340" t="s">
        <v>4813</v>
      </c>
      <c r="B3107" s="340" t="s">
        <v>4814</v>
      </c>
      <c r="C3107" s="340" t="s">
        <v>4815</v>
      </c>
      <c r="D3107" s="340"/>
      <c r="E3107" s="340">
        <f>VLOOKUP(A3107,Arkusz1!A:C,3,FALSE)</f>
        <v>0</v>
      </c>
      <c r="F3107" s="340" t="s">
        <v>462</v>
      </c>
    </row>
    <row r="3108" spans="1:6" ht="15" x14ac:dyDescent="0.25">
      <c r="A3108" s="340" t="s">
        <v>1862</v>
      </c>
      <c r="B3108" s="340" t="s">
        <v>4816</v>
      </c>
      <c r="C3108" s="340" t="s">
        <v>4817</v>
      </c>
      <c r="D3108" s="340"/>
      <c r="E3108" s="340">
        <f>VLOOKUP(A3108,Arkusz1!A:C,3,FALSE)</f>
        <v>0</v>
      </c>
      <c r="F3108" s="340" t="s">
        <v>462</v>
      </c>
    </row>
    <row r="3109" spans="1:6" ht="15" x14ac:dyDescent="0.25">
      <c r="A3109" s="340" t="s">
        <v>4818</v>
      </c>
      <c r="B3109" s="340" t="s">
        <v>4819</v>
      </c>
      <c r="C3109" s="340" t="s">
        <v>4820</v>
      </c>
      <c r="D3109" s="340"/>
      <c r="E3109" s="340">
        <f>VLOOKUP(A3109,Arkusz1!A:C,3,FALSE)</f>
        <v>0</v>
      </c>
      <c r="F3109" s="340" t="s">
        <v>462</v>
      </c>
    </row>
    <row r="3110" spans="1:6" ht="15" x14ac:dyDescent="0.25">
      <c r="A3110" s="340" t="s">
        <v>4821</v>
      </c>
      <c r="B3110" s="340" t="s">
        <v>4822</v>
      </c>
      <c r="C3110" s="340" t="s">
        <v>4823</v>
      </c>
      <c r="D3110" s="340"/>
      <c r="E3110" s="340">
        <f>VLOOKUP(A3110,Arkusz1!A:C,3,FALSE)</f>
        <v>0</v>
      </c>
      <c r="F3110" s="340" t="s">
        <v>462</v>
      </c>
    </row>
    <row r="3111" spans="1:6" ht="15" x14ac:dyDescent="0.25">
      <c r="A3111" s="340" t="s">
        <v>1867</v>
      </c>
      <c r="B3111" s="340" t="s">
        <v>4824</v>
      </c>
      <c r="C3111" s="340" t="s">
        <v>4825</v>
      </c>
      <c r="D3111" s="340"/>
      <c r="E3111" s="340">
        <f>VLOOKUP(A3111,Arkusz1!A:C,3,FALSE)</f>
        <v>3292.44</v>
      </c>
      <c r="F3111" s="340" t="s">
        <v>462</v>
      </c>
    </row>
    <row r="3112" spans="1:6" ht="15" x14ac:dyDescent="0.25">
      <c r="A3112" s="340" t="s">
        <v>1876</v>
      </c>
      <c r="B3112" s="340" t="s">
        <v>4826</v>
      </c>
      <c r="C3112" s="340" t="s">
        <v>4827</v>
      </c>
      <c r="D3112" s="340"/>
      <c r="E3112" s="340">
        <f>VLOOKUP(A3112,Arkusz1!A:C,3,FALSE)</f>
        <v>3440.32</v>
      </c>
      <c r="F3112" s="340" t="s">
        <v>462</v>
      </c>
    </row>
    <row r="3113" spans="1:6" ht="15" x14ac:dyDescent="0.25">
      <c r="A3113" s="340" t="s">
        <v>1881</v>
      </c>
      <c r="B3113" s="340" t="s">
        <v>4828</v>
      </c>
      <c r="C3113" s="340" t="s">
        <v>4829</v>
      </c>
      <c r="D3113" s="340"/>
      <c r="E3113" s="340">
        <f>VLOOKUP(A3113,Arkusz1!A:C,3,FALSE)</f>
        <v>3440.32</v>
      </c>
      <c r="F3113" s="340" t="s">
        <v>462</v>
      </c>
    </row>
    <row r="3114" spans="1:6" ht="15" x14ac:dyDescent="0.25">
      <c r="A3114" s="340" t="s">
        <v>1885</v>
      </c>
      <c r="B3114" s="340" t="s">
        <v>4830</v>
      </c>
      <c r="C3114" s="340" t="s">
        <v>4831</v>
      </c>
      <c r="D3114" s="340"/>
      <c r="E3114" s="340">
        <f>VLOOKUP(A3114,Arkusz1!A:C,3,FALSE)</f>
        <v>0</v>
      </c>
      <c r="F3114" s="340" t="s">
        <v>462</v>
      </c>
    </row>
    <row r="3115" spans="1:6" ht="15" x14ac:dyDescent="0.25">
      <c r="A3115" s="340" t="s">
        <v>1890</v>
      </c>
      <c r="B3115" s="340" t="s">
        <v>4832</v>
      </c>
      <c r="C3115" s="340" t="s">
        <v>4833</v>
      </c>
      <c r="D3115" s="340"/>
      <c r="E3115" s="340">
        <f>VLOOKUP(A3115,Arkusz1!A:C,3,FALSE)</f>
        <v>0</v>
      </c>
      <c r="F3115" s="340" t="s">
        <v>462</v>
      </c>
    </row>
    <row r="3116" spans="1:6" ht="15" x14ac:dyDescent="0.25">
      <c r="A3116" s="340" t="s">
        <v>4834</v>
      </c>
      <c r="B3116" s="340" t="s">
        <v>4835</v>
      </c>
      <c r="C3116" s="340" t="s">
        <v>4836</v>
      </c>
      <c r="D3116" s="340"/>
      <c r="E3116" s="340">
        <f>VLOOKUP(A3116,Arkusz1!A:C,3,FALSE)</f>
        <v>0</v>
      </c>
      <c r="F3116" s="340" t="s">
        <v>462</v>
      </c>
    </row>
    <row r="3117" spans="1:6" ht="15" x14ac:dyDescent="0.25">
      <c r="A3117" s="340" t="s">
        <v>5941</v>
      </c>
      <c r="B3117" s="340" t="s">
        <v>5942</v>
      </c>
      <c r="C3117" s="340" t="s">
        <v>6198</v>
      </c>
      <c r="D3117" s="340"/>
      <c r="E3117" s="340">
        <f>VLOOKUP(A3117,Arkusz1!A:C,3,FALSE)</f>
        <v>3853.96</v>
      </c>
      <c r="F3117" s="340" t="s">
        <v>23</v>
      </c>
    </row>
    <row r="3118" spans="1:6" ht="15" x14ac:dyDescent="0.25">
      <c r="A3118" s="340" t="s">
        <v>4837</v>
      </c>
      <c r="B3118" s="340" t="s">
        <v>4838</v>
      </c>
      <c r="C3118" s="340" t="s">
        <v>4839</v>
      </c>
      <c r="D3118" s="340"/>
      <c r="E3118" s="340">
        <f>VLOOKUP(A3118,Arkusz1!A:C,3,FALSE)</f>
        <v>5141.16</v>
      </c>
      <c r="F3118" s="340" t="s">
        <v>462</v>
      </c>
    </row>
    <row r="3119" spans="1:6" ht="15" x14ac:dyDescent="0.25">
      <c r="A3119" s="340" t="s">
        <v>4840</v>
      </c>
      <c r="B3119" s="340" t="s">
        <v>4838</v>
      </c>
      <c r="C3119" s="340" t="s">
        <v>4841</v>
      </c>
      <c r="D3119" s="340"/>
      <c r="E3119" s="340">
        <f>VLOOKUP(A3119,Arkusz1!A:C,3,FALSE)</f>
        <v>0</v>
      </c>
      <c r="F3119" s="340" t="s">
        <v>462</v>
      </c>
    </row>
    <row r="3120" spans="1:6" ht="15" x14ac:dyDescent="0.25">
      <c r="A3120" s="340" t="s">
        <v>1822</v>
      </c>
      <c r="B3120" s="340" t="s">
        <v>4842</v>
      </c>
      <c r="C3120" s="340" t="s">
        <v>4845</v>
      </c>
      <c r="D3120" s="340"/>
      <c r="E3120" s="340">
        <f>VLOOKUP(A3120,Arkusz1!A:C,3,FALSE)</f>
        <v>5141.16</v>
      </c>
      <c r="F3120" s="340" t="s">
        <v>462</v>
      </c>
    </row>
    <row r="3121" spans="1:6" ht="15" x14ac:dyDescent="0.25">
      <c r="A3121" s="340" t="s">
        <v>1826</v>
      </c>
      <c r="B3121" s="340" t="s">
        <v>4842</v>
      </c>
      <c r="C3121" s="340" t="s">
        <v>4843</v>
      </c>
      <c r="D3121" s="340"/>
      <c r="E3121" s="340">
        <f>VLOOKUP(A3121,Arkusz1!A:C,3,FALSE)</f>
        <v>4663</v>
      </c>
      <c r="F3121" s="340" t="s">
        <v>462</v>
      </c>
    </row>
    <row r="3122" spans="1:6" ht="15" x14ac:dyDescent="0.25">
      <c r="A3122" s="340" t="s">
        <v>1827</v>
      </c>
      <c r="B3122" s="340" t="s">
        <v>4842</v>
      </c>
      <c r="C3122" s="340" t="s">
        <v>4844</v>
      </c>
      <c r="D3122" s="340"/>
      <c r="E3122" s="340">
        <f>VLOOKUP(A3122,Arkusz1!A:C,3,FALSE)</f>
        <v>0</v>
      </c>
      <c r="F3122" s="340" t="s">
        <v>462</v>
      </c>
    </row>
    <row r="3123" spans="1:6" ht="15" x14ac:dyDescent="0.25">
      <c r="A3123" s="340" t="s">
        <v>1456</v>
      </c>
      <c r="B3123" s="340" t="s">
        <v>1457</v>
      </c>
      <c r="C3123" s="340" t="s">
        <v>9865</v>
      </c>
      <c r="D3123" s="340" t="s">
        <v>1511</v>
      </c>
      <c r="E3123" s="340">
        <f>VLOOKUP(A3123,Arkusz1!A:C,3,FALSE)</f>
        <v>3145.77</v>
      </c>
      <c r="F3123" s="340" t="s">
        <v>23</v>
      </c>
    </row>
    <row r="3124" spans="1:6" ht="15" x14ac:dyDescent="0.25">
      <c r="A3124" s="340" t="s">
        <v>2366</v>
      </c>
      <c r="B3124" s="340" t="s">
        <v>5848</v>
      </c>
      <c r="C3124" s="340" t="s">
        <v>9866</v>
      </c>
      <c r="D3124" s="340" t="s">
        <v>1511</v>
      </c>
      <c r="E3124" s="340">
        <f>VLOOKUP(A3124,Arkusz1!A:C,3,FALSE)</f>
        <v>2967.48</v>
      </c>
      <c r="F3124" s="340" t="s">
        <v>23</v>
      </c>
    </row>
    <row r="3125" spans="1:6" ht="15" x14ac:dyDescent="0.25">
      <c r="A3125" s="340" t="s">
        <v>4848</v>
      </c>
      <c r="B3125" s="340" t="s">
        <v>4847</v>
      </c>
      <c r="C3125" s="340" t="s">
        <v>4849</v>
      </c>
      <c r="D3125" s="340"/>
      <c r="E3125" s="340">
        <f>VLOOKUP(A3125,Arkusz1!A:C,3,FALSE)</f>
        <v>4790</v>
      </c>
      <c r="F3125" s="340" t="s">
        <v>462</v>
      </c>
    </row>
    <row r="3126" spans="1:6" ht="15" x14ac:dyDescent="0.25">
      <c r="A3126" s="340" t="s">
        <v>4846</v>
      </c>
      <c r="B3126" s="340" t="s">
        <v>4847</v>
      </c>
      <c r="C3126" s="340" t="s">
        <v>4841</v>
      </c>
      <c r="D3126" s="340"/>
      <c r="E3126" s="340">
        <f>VLOOKUP(A3126,Arkusz1!A:C,3,FALSE)</f>
        <v>0</v>
      </c>
      <c r="F3126" s="340" t="s">
        <v>462</v>
      </c>
    </row>
    <row r="3127" spans="1:6" ht="15" x14ac:dyDescent="0.25">
      <c r="A3127" s="340" t="s">
        <v>1830</v>
      </c>
      <c r="B3127" s="340" t="s">
        <v>4850</v>
      </c>
      <c r="C3127" s="340" t="s">
        <v>4851</v>
      </c>
      <c r="D3127" s="340"/>
      <c r="E3127" s="340">
        <f>VLOOKUP(A3127,Arkusz1!A:C,3,FALSE)</f>
        <v>6115</v>
      </c>
      <c r="F3127" s="340" t="s">
        <v>462</v>
      </c>
    </row>
    <row r="3128" spans="1:6" ht="15" x14ac:dyDescent="0.25">
      <c r="A3128" s="340" t="s">
        <v>1834</v>
      </c>
      <c r="B3128" s="340" t="s">
        <v>4850</v>
      </c>
      <c r="C3128" s="340" t="s">
        <v>4852</v>
      </c>
      <c r="D3128" s="340"/>
      <c r="E3128" s="340">
        <f>VLOOKUP(A3128,Arkusz1!A:C,3,FALSE)</f>
        <v>0</v>
      </c>
      <c r="F3128" s="340" t="s">
        <v>462</v>
      </c>
    </row>
    <row r="3129" spans="1:6" ht="15" x14ac:dyDescent="0.25">
      <c r="A3129" s="340" t="s">
        <v>5943</v>
      </c>
      <c r="B3129" s="340" t="s">
        <v>5995</v>
      </c>
      <c r="C3129" s="340" t="s">
        <v>9867</v>
      </c>
      <c r="D3129" s="340" t="s">
        <v>1511</v>
      </c>
      <c r="E3129" s="340">
        <f>VLOOKUP(A3129,Arkusz1!A:C,3,FALSE)</f>
        <v>3661.84</v>
      </c>
      <c r="F3129" s="340" t="s">
        <v>23</v>
      </c>
    </row>
    <row r="3130" spans="1:6" ht="15" x14ac:dyDescent="0.25">
      <c r="A3130" s="340" t="s">
        <v>6412</v>
      </c>
      <c r="B3130" s="340" t="s">
        <v>6413</v>
      </c>
      <c r="C3130" s="340" t="s">
        <v>9868</v>
      </c>
      <c r="D3130" s="340"/>
      <c r="E3130" s="340">
        <f>VLOOKUP(A3130,Arkusz1!A:C,3,FALSE)</f>
        <v>3453.66</v>
      </c>
      <c r="F3130" s="340" t="s">
        <v>23</v>
      </c>
    </row>
    <row r="3131" spans="1:6" ht="15" x14ac:dyDescent="0.25">
      <c r="A3131" s="340" t="s">
        <v>4853</v>
      </c>
      <c r="B3131" s="340" t="s">
        <v>4854</v>
      </c>
      <c r="C3131" s="340" t="s">
        <v>4855</v>
      </c>
      <c r="D3131" s="340"/>
      <c r="E3131" s="340">
        <f>VLOOKUP(A3131,Arkusz1!A:C,3,FALSE)</f>
        <v>0</v>
      </c>
      <c r="F3131" s="340" t="s">
        <v>462</v>
      </c>
    </row>
    <row r="3132" spans="1:6" ht="15" x14ac:dyDescent="0.25">
      <c r="A3132" s="340" t="s">
        <v>4856</v>
      </c>
      <c r="B3132" s="340" t="s">
        <v>4857</v>
      </c>
      <c r="C3132" s="340" t="s">
        <v>4858</v>
      </c>
      <c r="D3132" s="340"/>
      <c r="E3132" s="340">
        <f>VLOOKUP(A3132,Arkusz1!A:C,3,FALSE)</f>
        <v>0</v>
      </c>
      <c r="F3132" s="340" t="s">
        <v>462</v>
      </c>
    </row>
    <row r="3133" spans="1:6" ht="15" x14ac:dyDescent="0.25">
      <c r="A3133" s="340" t="s">
        <v>1847</v>
      </c>
      <c r="B3133" s="340" t="s">
        <v>4859</v>
      </c>
      <c r="C3133" s="340" t="s">
        <v>4860</v>
      </c>
      <c r="D3133" s="340"/>
      <c r="E3133" s="340">
        <f>VLOOKUP(A3133,Arkusz1!A:C,3,FALSE)</f>
        <v>2516</v>
      </c>
      <c r="F3133" s="340" t="s">
        <v>462</v>
      </c>
    </row>
    <row r="3134" spans="1:6" ht="15" x14ac:dyDescent="0.25">
      <c r="A3134" s="340" t="s">
        <v>6454</v>
      </c>
      <c r="B3134" s="340" t="s">
        <v>6455</v>
      </c>
      <c r="C3134" s="340" t="s">
        <v>6456</v>
      </c>
      <c r="D3134" s="340"/>
      <c r="E3134" s="340" t="e">
        <f>VLOOKUP(A3134,Arkusz1!A:C,3,FALSE)</f>
        <v>#N/A</v>
      </c>
      <c r="F3134" s="340" t="s">
        <v>23</v>
      </c>
    </row>
    <row r="3135" spans="1:6" ht="15" x14ac:dyDescent="0.25">
      <c r="A3135" s="340" t="s">
        <v>5996</v>
      </c>
      <c r="B3135" s="340" t="s">
        <v>5997</v>
      </c>
      <c r="C3135" s="340" t="s">
        <v>9869</v>
      </c>
      <c r="D3135" s="340"/>
      <c r="E3135" s="340">
        <f>VLOOKUP(A3135,Arkusz1!A:C,3,FALSE)</f>
        <v>2691.5</v>
      </c>
      <c r="F3135" s="340" t="s">
        <v>23</v>
      </c>
    </row>
    <row r="3136" spans="1:6" ht="15" x14ac:dyDescent="0.25">
      <c r="A3136" s="340" t="s">
        <v>4861</v>
      </c>
      <c r="B3136" s="340" t="s">
        <v>4862</v>
      </c>
      <c r="C3136" s="340" t="s">
        <v>4863</v>
      </c>
      <c r="D3136" s="340" t="s">
        <v>1511</v>
      </c>
      <c r="E3136" s="340">
        <f>VLOOKUP(A3136,Arkusz1!A:C,3,FALSE)</f>
        <v>3124.64</v>
      </c>
      <c r="F3136" s="340" t="s">
        <v>462</v>
      </c>
    </row>
    <row r="3137" spans="1:6" ht="15" x14ac:dyDescent="0.25">
      <c r="A3137" s="340" t="s">
        <v>1807</v>
      </c>
      <c r="B3137" s="340" t="s">
        <v>4864</v>
      </c>
      <c r="C3137" s="340" t="s">
        <v>9870</v>
      </c>
      <c r="D3137" s="340" t="s">
        <v>1511</v>
      </c>
      <c r="E3137" s="340">
        <f>VLOOKUP(A3137,Arkusz1!A:C,3,FALSE)</f>
        <v>2375.35</v>
      </c>
      <c r="F3137" s="340" t="s">
        <v>23</v>
      </c>
    </row>
    <row r="3138" spans="1:6" ht="15" x14ac:dyDescent="0.25">
      <c r="A3138" s="340" t="s">
        <v>1853</v>
      </c>
      <c r="B3138" s="340" t="s">
        <v>4865</v>
      </c>
      <c r="C3138" s="340" t="s">
        <v>4866</v>
      </c>
      <c r="D3138" s="340"/>
      <c r="E3138" s="340">
        <f>VLOOKUP(A3138,Arkusz1!A:C,3,FALSE)</f>
        <v>3124.64</v>
      </c>
      <c r="F3138" s="340" t="s">
        <v>462</v>
      </c>
    </row>
    <row r="3139" spans="1:6" ht="15" x14ac:dyDescent="0.25">
      <c r="A3139" s="340" t="s">
        <v>6401</v>
      </c>
      <c r="B3139" s="340" t="s">
        <v>6402</v>
      </c>
      <c r="C3139" s="340" t="s">
        <v>9871</v>
      </c>
      <c r="D3139" s="340"/>
      <c r="E3139" s="340" t="e">
        <f>VLOOKUP(A3139,Arkusz1!A:C,3,FALSE)</f>
        <v>#N/A</v>
      </c>
      <c r="F3139" s="340" t="s">
        <v>23</v>
      </c>
    </row>
    <row r="3140" spans="1:6" ht="15" x14ac:dyDescent="0.25">
      <c r="A3140" s="340" t="s">
        <v>4867</v>
      </c>
      <c r="B3140" s="340" t="s">
        <v>4868</v>
      </c>
      <c r="C3140" s="340" t="s">
        <v>4869</v>
      </c>
      <c r="D3140" s="340"/>
      <c r="E3140" s="340">
        <f>VLOOKUP(A3140,Arkusz1!A:C,3,FALSE)</f>
        <v>0</v>
      </c>
      <c r="F3140" s="340" t="s">
        <v>462</v>
      </c>
    </row>
    <row r="3141" spans="1:6" ht="15" x14ac:dyDescent="0.25">
      <c r="A3141" s="340" t="s">
        <v>6199</v>
      </c>
      <c r="B3141" s="340" t="s">
        <v>6200</v>
      </c>
      <c r="C3141" s="340" t="s">
        <v>6201</v>
      </c>
      <c r="D3141" s="340"/>
      <c r="E3141" s="340" t="e">
        <f>VLOOKUP(A3141,Arkusz1!A:C,3,FALSE)</f>
        <v>#N/A</v>
      </c>
      <c r="F3141" s="340" t="s">
        <v>23</v>
      </c>
    </row>
    <row r="3142" spans="1:6" ht="15" x14ac:dyDescent="0.25">
      <c r="A3142" s="340" t="s">
        <v>5730</v>
      </c>
      <c r="B3142" s="340" t="s">
        <v>5998</v>
      </c>
      <c r="C3142" s="340" t="s">
        <v>9872</v>
      </c>
      <c r="D3142" s="340"/>
      <c r="E3142" s="340">
        <f>VLOOKUP(A3142,Arkusz1!A:C,3,FALSE)</f>
        <v>2807.46</v>
      </c>
      <c r="F3142" s="340" t="s">
        <v>23</v>
      </c>
    </row>
    <row r="3143" spans="1:6" ht="15" x14ac:dyDescent="0.25">
      <c r="A3143" s="340" t="s">
        <v>4870</v>
      </c>
      <c r="B3143" s="340" t="s">
        <v>4871</v>
      </c>
      <c r="C3143" s="340" t="s">
        <v>4872</v>
      </c>
      <c r="D3143" s="340"/>
      <c r="E3143" s="340">
        <f>VLOOKUP(A3143,Arkusz1!A:C,3,FALSE)</f>
        <v>3283.56</v>
      </c>
      <c r="F3143" s="340" t="s">
        <v>462</v>
      </c>
    </row>
    <row r="3144" spans="1:6" ht="15" x14ac:dyDescent="0.25">
      <c r="A3144" s="340" t="s">
        <v>1458</v>
      </c>
      <c r="B3144" s="340" t="s">
        <v>1459</v>
      </c>
      <c r="C3144" s="340" t="s">
        <v>9873</v>
      </c>
      <c r="D3144" s="340" t="s">
        <v>1511</v>
      </c>
      <c r="E3144" s="340">
        <f>VLOOKUP(A3144,Arkusz1!A:C,3,FALSE)</f>
        <v>2744.81</v>
      </c>
      <c r="F3144" s="340" t="s">
        <v>23</v>
      </c>
    </row>
    <row r="3145" spans="1:6" ht="15" x14ac:dyDescent="0.25">
      <c r="A3145" s="340" t="s">
        <v>1859</v>
      </c>
      <c r="B3145" s="340" t="s">
        <v>4873</v>
      </c>
      <c r="C3145" s="340" t="s">
        <v>4874</v>
      </c>
      <c r="D3145" s="340"/>
      <c r="E3145" s="340">
        <f>VLOOKUP(A3145,Arkusz1!A:C,3,FALSE)</f>
        <v>3235.28</v>
      </c>
      <c r="F3145" s="340" t="s">
        <v>462</v>
      </c>
    </row>
    <row r="3146" spans="1:6" ht="15" x14ac:dyDescent="0.25">
      <c r="A3146" s="340" t="s">
        <v>4875</v>
      </c>
      <c r="B3146" s="340" t="s">
        <v>4876</v>
      </c>
      <c r="C3146" s="340" t="s">
        <v>4877</v>
      </c>
      <c r="D3146" s="340"/>
      <c r="E3146" s="340">
        <f>VLOOKUP(A3146,Arkusz1!A:C,3,FALSE)</f>
        <v>3128.8</v>
      </c>
      <c r="F3146" s="340" t="s">
        <v>462</v>
      </c>
    </row>
    <row r="3147" spans="1:6" ht="15" x14ac:dyDescent="0.25">
      <c r="A3147" s="340" t="s">
        <v>6170</v>
      </c>
      <c r="B3147" s="340" t="s">
        <v>6171</v>
      </c>
      <c r="C3147" s="340" t="s">
        <v>6203</v>
      </c>
      <c r="D3147" s="340"/>
      <c r="E3147" s="340">
        <f>VLOOKUP(A3147,Arkusz1!A:C,3,FALSE)</f>
        <v>3833.41</v>
      </c>
      <c r="F3147" s="340" t="s">
        <v>23</v>
      </c>
    </row>
    <row r="3148" spans="1:6" ht="15" x14ac:dyDescent="0.25">
      <c r="A3148" s="340" t="s">
        <v>4878</v>
      </c>
      <c r="B3148" s="340" t="s">
        <v>4879</v>
      </c>
      <c r="C3148" s="340" t="s">
        <v>4880</v>
      </c>
      <c r="D3148" s="340"/>
      <c r="E3148" s="340">
        <f>VLOOKUP(A3148,Arkusz1!A:C,3,FALSE)</f>
        <v>5383.28</v>
      </c>
      <c r="F3148" s="340" t="s">
        <v>462</v>
      </c>
    </row>
    <row r="3149" spans="1:6" ht="15" x14ac:dyDescent="0.25">
      <c r="A3149" s="340" t="s">
        <v>4881</v>
      </c>
      <c r="B3149" s="340" t="s">
        <v>4879</v>
      </c>
      <c r="C3149" s="340" t="s">
        <v>4882</v>
      </c>
      <c r="D3149" s="340"/>
      <c r="E3149" s="340">
        <f>VLOOKUP(A3149,Arkusz1!A:C,3,FALSE)</f>
        <v>7027.12</v>
      </c>
      <c r="F3149" s="340" t="s">
        <v>462</v>
      </c>
    </row>
    <row r="3150" spans="1:6" ht="15" x14ac:dyDescent="0.25">
      <c r="A3150" s="340" t="s">
        <v>1824</v>
      </c>
      <c r="B3150" s="340" t="s">
        <v>4883</v>
      </c>
      <c r="C3150" s="340" t="s">
        <v>4884</v>
      </c>
      <c r="D3150" s="340" t="s">
        <v>1511</v>
      </c>
      <c r="E3150" s="340">
        <f>VLOOKUP(A3150,Arkusz1!A:C,3,FALSE)</f>
        <v>5383.28</v>
      </c>
      <c r="F3150" s="340" t="s">
        <v>462</v>
      </c>
    </row>
    <row r="3151" spans="1:6" ht="15" x14ac:dyDescent="0.25">
      <c r="A3151" s="340" t="s">
        <v>1828</v>
      </c>
      <c r="B3151" s="340" t="s">
        <v>4883</v>
      </c>
      <c r="C3151" s="340" t="s">
        <v>4885</v>
      </c>
      <c r="D3151" s="340"/>
      <c r="E3151" s="340">
        <f>VLOOKUP(A3151,Arkusz1!A:C,3,FALSE)</f>
        <v>7027.12</v>
      </c>
      <c r="F3151" s="340" t="s">
        <v>462</v>
      </c>
    </row>
    <row r="3152" spans="1:6" ht="15" x14ac:dyDescent="0.25">
      <c r="A3152" s="340" t="s">
        <v>1460</v>
      </c>
      <c r="B3152" s="340" t="s">
        <v>1461</v>
      </c>
      <c r="C3152" s="340" t="s">
        <v>9874</v>
      </c>
      <c r="D3152" s="340" t="s">
        <v>1511</v>
      </c>
      <c r="E3152" s="340">
        <f>VLOOKUP(A3152,Arkusz1!A:C,3,FALSE)</f>
        <v>3685.75</v>
      </c>
      <c r="F3152" s="340" t="s">
        <v>23</v>
      </c>
    </row>
    <row r="3153" spans="1:6" ht="15" x14ac:dyDescent="0.25">
      <c r="A3153" s="340" t="s">
        <v>34</v>
      </c>
      <c r="B3153" s="340" t="s">
        <v>5849</v>
      </c>
      <c r="C3153" s="340" t="s">
        <v>9875</v>
      </c>
      <c r="D3153" s="340" t="s">
        <v>1511</v>
      </c>
      <c r="E3153" s="340">
        <f>VLOOKUP(A3153,Arkusz1!A:C,3,FALSE)</f>
        <v>3498.6</v>
      </c>
      <c r="F3153" s="340" t="s">
        <v>23</v>
      </c>
    </row>
    <row r="3154" spans="1:6" ht="15" x14ac:dyDescent="0.25">
      <c r="A3154" s="340" t="s">
        <v>7062</v>
      </c>
      <c r="B3154" s="340" t="s">
        <v>5940</v>
      </c>
      <c r="C3154" s="340" t="s">
        <v>6202</v>
      </c>
      <c r="D3154" s="340"/>
      <c r="E3154" s="340" t="e">
        <f>VLOOKUP(A3154,Arkusz1!A:C,3,FALSE)</f>
        <v>#N/A</v>
      </c>
      <c r="F3154" s="340" t="s">
        <v>23</v>
      </c>
    </row>
    <row r="3155" spans="1:6" ht="15" x14ac:dyDescent="0.25">
      <c r="A3155" s="340" t="s">
        <v>6126</v>
      </c>
      <c r="B3155" s="340" t="s">
        <v>6127</v>
      </c>
      <c r="C3155" s="340" t="s">
        <v>6204</v>
      </c>
      <c r="D3155" s="340"/>
      <c r="E3155" s="340" t="e">
        <f>VLOOKUP(A3155,Arkusz1!A:C,3,FALSE)</f>
        <v>#N/A</v>
      </c>
      <c r="F3155" s="340" t="s">
        <v>23</v>
      </c>
    </row>
    <row r="3156" spans="1:6" ht="15" x14ac:dyDescent="0.25">
      <c r="A3156" s="340" t="s">
        <v>4888</v>
      </c>
      <c r="B3156" s="340" t="s">
        <v>4887</v>
      </c>
      <c r="C3156" s="340" t="s">
        <v>4839</v>
      </c>
      <c r="D3156" s="340"/>
      <c r="E3156" s="340">
        <f>VLOOKUP(A3156,Arkusz1!A:C,3,FALSE)</f>
        <v>7580</v>
      </c>
      <c r="F3156" s="340" t="s">
        <v>462</v>
      </c>
    </row>
    <row r="3157" spans="1:6" ht="15" x14ac:dyDescent="0.25">
      <c r="A3157" s="340" t="s">
        <v>4886</v>
      </c>
      <c r="B3157" s="340" t="s">
        <v>4887</v>
      </c>
      <c r="C3157" s="340" t="s">
        <v>4841</v>
      </c>
      <c r="D3157" s="340" t="s">
        <v>1511</v>
      </c>
      <c r="E3157" s="340">
        <f>VLOOKUP(A3157,Arkusz1!A:C,3,FALSE)</f>
        <v>7178</v>
      </c>
      <c r="F3157" s="340" t="s">
        <v>462</v>
      </c>
    </row>
    <row r="3158" spans="1:6" ht="15" x14ac:dyDescent="0.25">
      <c r="A3158" s="340" t="s">
        <v>1832</v>
      </c>
      <c r="B3158" s="340" t="s">
        <v>4889</v>
      </c>
      <c r="C3158" s="340" t="s">
        <v>4891</v>
      </c>
      <c r="D3158" s="340"/>
      <c r="E3158" s="340">
        <f>VLOOKUP(A3158,Arkusz1!A:C,3,FALSE)</f>
        <v>5968.5</v>
      </c>
      <c r="F3158" s="340" t="s">
        <v>462</v>
      </c>
    </row>
    <row r="3159" spans="1:6" ht="15" x14ac:dyDescent="0.25">
      <c r="A3159" s="340" t="s">
        <v>1836</v>
      </c>
      <c r="B3159" s="340" t="s">
        <v>4889</v>
      </c>
      <c r="C3159" s="340" t="s">
        <v>4890</v>
      </c>
      <c r="D3159" s="340"/>
      <c r="E3159" s="340">
        <f>VLOOKUP(A3159,Arkusz1!A:C,3,FALSE)</f>
        <v>7987.5</v>
      </c>
      <c r="F3159" s="340" t="s">
        <v>462</v>
      </c>
    </row>
    <row r="3160" spans="1:6" ht="15" x14ac:dyDescent="0.25">
      <c r="A3160" s="340" t="s">
        <v>35</v>
      </c>
      <c r="B3160" s="340" t="s">
        <v>5850</v>
      </c>
      <c r="C3160" s="340" t="s">
        <v>9876</v>
      </c>
      <c r="D3160" s="340" t="s">
        <v>1511</v>
      </c>
      <c r="E3160" s="340">
        <f>VLOOKUP(A3160,Arkusz1!A:C,3,FALSE)</f>
        <v>4269.83</v>
      </c>
      <c r="F3160" s="340" t="s">
        <v>23</v>
      </c>
    </row>
    <row r="3161" spans="1:6" ht="15" x14ac:dyDescent="0.25">
      <c r="A3161" s="340" t="s">
        <v>4892</v>
      </c>
      <c r="B3161" s="340" t="s">
        <v>4893</v>
      </c>
      <c r="C3161" s="340" t="s">
        <v>4894</v>
      </c>
      <c r="D3161" s="340"/>
      <c r="E3161" s="340">
        <f>VLOOKUP(A3161,Arkusz1!A:C,3,FALSE)</f>
        <v>0</v>
      </c>
      <c r="F3161" s="340" t="s">
        <v>462</v>
      </c>
    </row>
    <row r="3162" spans="1:6" ht="15" x14ac:dyDescent="0.25">
      <c r="A3162" s="340" t="s">
        <v>4895</v>
      </c>
      <c r="B3162" s="340" t="s">
        <v>4896</v>
      </c>
      <c r="C3162" s="340" t="s">
        <v>4897</v>
      </c>
      <c r="D3162" s="340"/>
      <c r="E3162" s="340">
        <f>VLOOKUP(A3162,Arkusz1!A:C,3,FALSE)</f>
        <v>0</v>
      </c>
      <c r="F3162" s="340" t="s">
        <v>462</v>
      </c>
    </row>
    <row r="3163" spans="1:6" ht="15" x14ac:dyDescent="0.25">
      <c r="A3163" s="340" t="s">
        <v>1863</v>
      </c>
      <c r="B3163" s="340" t="s">
        <v>4898</v>
      </c>
      <c r="C3163" s="340" t="s">
        <v>4899</v>
      </c>
      <c r="D3163" s="340"/>
      <c r="E3163" s="340">
        <f>VLOOKUP(A3163,Arkusz1!A:C,3,FALSE)</f>
        <v>6046.52</v>
      </c>
      <c r="F3163" s="340" t="s">
        <v>462</v>
      </c>
    </row>
    <row r="3164" spans="1:6" ht="15" x14ac:dyDescent="0.25">
      <c r="A3164" s="340" t="s">
        <v>6205</v>
      </c>
      <c r="B3164" s="340" t="s">
        <v>6206</v>
      </c>
      <c r="C3164" s="340" t="s">
        <v>6207</v>
      </c>
      <c r="D3164" s="340"/>
      <c r="E3164" s="340">
        <f>VLOOKUP(A3164,Arkusz1!A:C,3,FALSE)</f>
        <v>3195.15</v>
      </c>
      <c r="F3164" s="340" t="s">
        <v>23</v>
      </c>
    </row>
    <row r="3165" spans="1:6" ht="15" x14ac:dyDescent="0.25">
      <c r="A3165" s="340" t="s">
        <v>4900</v>
      </c>
      <c r="B3165" s="340" t="s">
        <v>4901</v>
      </c>
      <c r="C3165" s="340" t="s">
        <v>4902</v>
      </c>
      <c r="D3165" s="340"/>
      <c r="E3165" s="340">
        <f>VLOOKUP(A3165,Arkusz1!A:C,3,FALSE)</f>
        <v>3947.14</v>
      </c>
      <c r="F3165" s="340" t="s">
        <v>462</v>
      </c>
    </row>
    <row r="3166" spans="1:6" ht="15" x14ac:dyDescent="0.25">
      <c r="A3166" s="340" t="s">
        <v>6738</v>
      </c>
      <c r="B3166" s="340" t="s">
        <v>6739</v>
      </c>
      <c r="C3166" s="340" t="s">
        <v>6740</v>
      </c>
      <c r="D3166" s="340"/>
      <c r="E3166" s="340">
        <f>VLOOKUP(A3166,Arkusz1!A:C,3,FALSE)</f>
        <v>4321.9799999999996</v>
      </c>
      <c r="F3166" s="340" t="s">
        <v>462</v>
      </c>
    </row>
    <row r="3167" spans="1:6" ht="15" x14ac:dyDescent="0.25">
      <c r="A3167" s="340" t="s">
        <v>1464</v>
      </c>
      <c r="B3167" s="340" t="s">
        <v>6173</v>
      </c>
      <c r="C3167" s="340" t="s">
        <v>9877</v>
      </c>
      <c r="D3167" s="340" t="s">
        <v>1511</v>
      </c>
      <c r="E3167" s="340">
        <f>VLOOKUP(A3167,Arkusz1!A:C,3,FALSE)</f>
        <v>3514.53</v>
      </c>
      <c r="F3167" s="340" t="s">
        <v>23</v>
      </c>
    </row>
    <row r="3168" spans="1:6" ht="15" x14ac:dyDescent="0.25">
      <c r="A3168" s="340" t="s">
        <v>5907</v>
      </c>
      <c r="B3168" s="340" t="s">
        <v>6172</v>
      </c>
      <c r="C3168" s="340" t="s">
        <v>9878</v>
      </c>
      <c r="D3168" s="340"/>
      <c r="E3168" s="340" t="e">
        <f>VLOOKUP(A3168,Arkusz1!A:C,3,FALSE)</f>
        <v>#N/A</v>
      </c>
      <c r="F3168" s="340" t="s">
        <v>23</v>
      </c>
    </row>
    <row r="3169" spans="1:6" ht="15" x14ac:dyDescent="0.25">
      <c r="A3169" s="340" t="s">
        <v>4903</v>
      </c>
      <c r="B3169" s="340" t="s">
        <v>4904</v>
      </c>
      <c r="C3169" s="340" t="s">
        <v>4905</v>
      </c>
      <c r="D3169" s="340" t="s">
        <v>1511</v>
      </c>
      <c r="E3169" s="340">
        <f>VLOOKUP(A3169,Arkusz1!A:C,3,FALSE)</f>
        <v>3723.72</v>
      </c>
      <c r="F3169" s="340" t="s">
        <v>462</v>
      </c>
    </row>
    <row r="3170" spans="1:6" ht="15" x14ac:dyDescent="0.25">
      <c r="A3170" s="340" t="s">
        <v>1462</v>
      </c>
      <c r="B3170" s="340" t="s">
        <v>1463</v>
      </c>
      <c r="C3170" s="340" t="s">
        <v>9879</v>
      </c>
      <c r="D3170" s="340" t="s">
        <v>1511</v>
      </c>
      <c r="E3170" s="340">
        <f>VLOOKUP(A3170,Arkusz1!A:C,3,FALSE)</f>
        <v>3403.75</v>
      </c>
      <c r="F3170" s="340" t="s">
        <v>23</v>
      </c>
    </row>
    <row r="3171" spans="1:6" ht="15" x14ac:dyDescent="0.25">
      <c r="A3171" s="340" t="s">
        <v>1868</v>
      </c>
      <c r="B3171" s="340" t="s">
        <v>4906</v>
      </c>
      <c r="C3171" s="340" t="s">
        <v>4907</v>
      </c>
      <c r="D3171" s="340" t="s">
        <v>1511</v>
      </c>
      <c r="E3171" s="340">
        <f>VLOOKUP(A3171,Arkusz1!A:C,3,FALSE)</f>
        <v>3723.72</v>
      </c>
      <c r="F3171" s="340" t="s">
        <v>462</v>
      </c>
    </row>
    <row r="3172" spans="1:6" ht="15" x14ac:dyDescent="0.25">
      <c r="A3172" s="340" t="s">
        <v>6084</v>
      </c>
      <c r="B3172" s="340" t="s">
        <v>6085</v>
      </c>
      <c r="C3172" s="340" t="s">
        <v>9880</v>
      </c>
      <c r="D3172" s="340" t="s">
        <v>1511</v>
      </c>
      <c r="E3172" s="340">
        <f>VLOOKUP(A3172,Arkusz1!A:C,3,FALSE)</f>
        <v>3489.01</v>
      </c>
      <c r="F3172" s="340" t="s">
        <v>23</v>
      </c>
    </row>
    <row r="3173" spans="1:6" ht="15" x14ac:dyDescent="0.25">
      <c r="A3173" s="340" t="s">
        <v>1871</v>
      </c>
      <c r="B3173" s="340" t="s">
        <v>4908</v>
      </c>
      <c r="C3173" s="340" t="s">
        <v>4909</v>
      </c>
      <c r="D3173" s="340"/>
      <c r="E3173" s="340">
        <f>VLOOKUP(A3173,Arkusz1!A:C,3,FALSE)</f>
        <v>0</v>
      </c>
      <c r="F3173" s="340" t="s">
        <v>462</v>
      </c>
    </row>
    <row r="3174" spans="1:6" ht="15" x14ac:dyDescent="0.25">
      <c r="A3174" s="340" t="s">
        <v>7061</v>
      </c>
      <c r="B3174" s="340" t="s">
        <v>4910</v>
      </c>
      <c r="C3174" s="340" t="s">
        <v>4911</v>
      </c>
      <c r="D3174" s="340"/>
      <c r="E3174" s="340">
        <f>VLOOKUP(A3174,Arkusz1!A:C,3,FALSE)</f>
        <v>1828.18</v>
      </c>
      <c r="F3174" s="340" t="s">
        <v>462</v>
      </c>
    </row>
    <row r="3175" spans="1:6" ht="15" x14ac:dyDescent="0.25">
      <c r="A3175" s="340" t="s">
        <v>1882</v>
      </c>
      <c r="B3175" s="340" t="s">
        <v>4912</v>
      </c>
      <c r="C3175" s="340" t="s">
        <v>4913</v>
      </c>
      <c r="D3175" s="340"/>
      <c r="E3175" s="340">
        <f>VLOOKUP(A3175,Arkusz1!A:C,3,FALSE)</f>
        <v>3790</v>
      </c>
      <c r="F3175" s="340" t="s">
        <v>462</v>
      </c>
    </row>
    <row r="3176" spans="1:6" ht="15" x14ac:dyDescent="0.25">
      <c r="A3176" s="340" t="s">
        <v>1843</v>
      </c>
      <c r="B3176" s="340" t="s">
        <v>4914</v>
      </c>
      <c r="C3176" s="340" t="s">
        <v>4915</v>
      </c>
      <c r="D3176" s="340"/>
      <c r="E3176" s="340">
        <f>VLOOKUP(A3176,Arkusz1!A:C,3,FALSE)</f>
        <v>2784.62</v>
      </c>
      <c r="F3176" s="340" t="s">
        <v>462</v>
      </c>
    </row>
    <row r="3177" spans="1:6" ht="15" x14ac:dyDescent="0.25">
      <c r="A3177" s="340" t="s">
        <v>1886</v>
      </c>
      <c r="B3177" s="340" t="s">
        <v>4916</v>
      </c>
      <c r="C3177" s="340" t="s">
        <v>4917</v>
      </c>
      <c r="D3177" s="340"/>
      <c r="E3177" s="340">
        <f>VLOOKUP(A3177,Arkusz1!A:C,3,FALSE)</f>
        <v>2190</v>
      </c>
      <c r="F3177" s="340" t="s">
        <v>462</v>
      </c>
    </row>
    <row r="3178" spans="1:6" ht="15" x14ac:dyDescent="0.25">
      <c r="A3178" s="340" t="s">
        <v>1891</v>
      </c>
      <c r="B3178" s="340" t="s">
        <v>4918</v>
      </c>
      <c r="C3178" s="340" t="s">
        <v>4919</v>
      </c>
      <c r="D3178" s="340"/>
      <c r="E3178" s="340">
        <f>VLOOKUP(A3178,Arkusz1!A:C,3,FALSE)</f>
        <v>2980</v>
      </c>
      <c r="F3178" s="340" t="s">
        <v>462</v>
      </c>
    </row>
    <row r="3179" spans="1:6" ht="15" x14ac:dyDescent="0.25">
      <c r="A3179" s="340" t="s">
        <v>4920</v>
      </c>
      <c r="B3179" s="340" t="s">
        <v>4921</v>
      </c>
      <c r="C3179" s="340" t="s">
        <v>4922</v>
      </c>
      <c r="D3179" s="340"/>
      <c r="E3179" s="340">
        <f>VLOOKUP(A3179,Arkusz1!A:C,3,FALSE)</f>
        <v>0</v>
      </c>
      <c r="F3179" s="340" t="s">
        <v>462</v>
      </c>
    </row>
    <row r="3180" spans="1:6" ht="15" x14ac:dyDescent="0.25">
      <c r="A3180" s="340" t="s">
        <v>4926</v>
      </c>
      <c r="B3180" s="340" t="s">
        <v>4924</v>
      </c>
      <c r="C3180" s="340" t="s">
        <v>4927</v>
      </c>
      <c r="D3180" s="340"/>
      <c r="E3180" s="340">
        <f>VLOOKUP(A3180,Arkusz1!A:C,3,FALSE)</f>
        <v>0</v>
      </c>
      <c r="F3180" s="340" t="s">
        <v>462</v>
      </c>
    </row>
    <row r="3181" spans="1:6" ht="15" x14ac:dyDescent="0.25">
      <c r="A3181" s="340" t="s">
        <v>4923</v>
      </c>
      <c r="B3181" s="340" t="s">
        <v>4924</v>
      </c>
      <c r="C3181" s="340" t="s">
        <v>4925</v>
      </c>
      <c r="D3181" s="340"/>
      <c r="E3181" s="340">
        <f>VLOOKUP(A3181,Arkusz1!A:C,3,FALSE)</f>
        <v>0</v>
      </c>
      <c r="F3181" s="340" t="s">
        <v>462</v>
      </c>
    </row>
    <row r="3182" spans="1:6" ht="15" x14ac:dyDescent="0.25">
      <c r="A3182" s="340" t="s">
        <v>1823</v>
      </c>
      <c r="B3182" s="340" t="s">
        <v>4928</v>
      </c>
      <c r="C3182" s="340" t="s">
        <v>4929</v>
      </c>
      <c r="D3182" s="340"/>
      <c r="E3182" s="340">
        <f>VLOOKUP(A3182,Arkusz1!A:C,3,FALSE)</f>
        <v>0</v>
      </c>
      <c r="F3182" s="340" t="s">
        <v>462</v>
      </c>
    </row>
    <row r="3183" spans="1:6" ht="15" x14ac:dyDescent="0.25">
      <c r="A3183" s="340" t="s">
        <v>4930</v>
      </c>
      <c r="B3183" s="340" t="s">
        <v>4931</v>
      </c>
      <c r="C3183" s="340" t="s">
        <v>4839</v>
      </c>
      <c r="D3183" s="340"/>
      <c r="E3183" s="340">
        <f>VLOOKUP(A3183,Arkusz1!A:C,3,FALSE)</f>
        <v>0</v>
      </c>
      <c r="F3183" s="340" t="s">
        <v>462</v>
      </c>
    </row>
    <row r="3184" spans="1:6" ht="15" x14ac:dyDescent="0.25">
      <c r="A3184" s="340" t="s">
        <v>4932</v>
      </c>
      <c r="B3184" s="340" t="s">
        <v>4931</v>
      </c>
      <c r="C3184" s="340" t="s">
        <v>4841</v>
      </c>
      <c r="D3184" s="340"/>
      <c r="E3184" s="340">
        <f>VLOOKUP(A3184,Arkusz1!A:C,3,FALSE)</f>
        <v>0</v>
      </c>
      <c r="F3184" s="340" t="s">
        <v>462</v>
      </c>
    </row>
    <row r="3185" spans="1:6" ht="15" x14ac:dyDescent="0.25">
      <c r="A3185" s="340" t="s">
        <v>1831</v>
      </c>
      <c r="B3185" s="340" t="s">
        <v>4933</v>
      </c>
      <c r="C3185" s="340" t="s">
        <v>4934</v>
      </c>
      <c r="D3185" s="340"/>
      <c r="E3185" s="340">
        <f>VLOOKUP(A3185,Arkusz1!A:C,3,FALSE)</f>
        <v>0</v>
      </c>
      <c r="F3185" s="340" t="s">
        <v>462</v>
      </c>
    </row>
    <row r="3186" spans="1:6" ht="15" x14ac:dyDescent="0.25">
      <c r="A3186" s="340" t="s">
        <v>1835</v>
      </c>
      <c r="B3186" s="340" t="s">
        <v>4933</v>
      </c>
      <c r="C3186" s="340" t="s">
        <v>4935</v>
      </c>
      <c r="D3186" s="340"/>
      <c r="E3186" s="340">
        <f>VLOOKUP(A3186,Arkusz1!A:C,3,FALSE)</f>
        <v>0</v>
      </c>
      <c r="F3186" s="340" t="s">
        <v>462</v>
      </c>
    </row>
    <row r="3187" spans="1:6" ht="15" x14ac:dyDescent="0.25">
      <c r="A3187" s="340" t="s">
        <v>4936</v>
      </c>
      <c r="B3187" s="340" t="s">
        <v>4937</v>
      </c>
      <c r="C3187" s="340" t="s">
        <v>4938</v>
      </c>
      <c r="D3187" s="340"/>
      <c r="E3187" s="340">
        <f>VLOOKUP(A3187,Arkusz1!A:C,3,FALSE)</f>
        <v>0</v>
      </c>
      <c r="F3187" s="340" t="s">
        <v>462</v>
      </c>
    </row>
    <row r="3188" spans="1:6" ht="15" x14ac:dyDescent="0.25">
      <c r="A3188" s="340" t="s">
        <v>4939</v>
      </c>
      <c r="B3188" s="340" t="s">
        <v>4940</v>
      </c>
      <c r="C3188" s="340" t="s">
        <v>4941</v>
      </c>
      <c r="D3188" s="340"/>
      <c r="E3188" s="340">
        <f>VLOOKUP(A3188,Arkusz1!A:C,3,FALSE)</f>
        <v>0</v>
      </c>
      <c r="F3188" s="340" t="s">
        <v>462</v>
      </c>
    </row>
    <row r="3189" spans="1:6" ht="15" x14ac:dyDescent="0.25">
      <c r="A3189" s="340" t="s">
        <v>1854</v>
      </c>
      <c r="B3189" s="340" t="s">
        <v>4942</v>
      </c>
      <c r="C3189" s="340" t="s">
        <v>4943</v>
      </c>
      <c r="D3189" s="340"/>
      <c r="E3189" s="340">
        <f>VLOOKUP(A3189,Arkusz1!A:C,3,FALSE)</f>
        <v>2638.4</v>
      </c>
      <c r="F3189" s="340" t="s">
        <v>462</v>
      </c>
    </row>
    <row r="3190" spans="1:6" ht="15" x14ac:dyDescent="0.25">
      <c r="A3190" s="340" t="s">
        <v>4944</v>
      </c>
      <c r="B3190" s="340" t="s">
        <v>4945</v>
      </c>
      <c r="C3190" s="340" t="s">
        <v>4946</v>
      </c>
      <c r="D3190" s="340"/>
      <c r="E3190" s="340">
        <f>VLOOKUP(A3190,Arkusz1!A:C,3,FALSE)</f>
        <v>0</v>
      </c>
      <c r="F3190" s="340" t="s">
        <v>462</v>
      </c>
    </row>
    <row r="3191" spans="1:6" ht="15" x14ac:dyDescent="0.25">
      <c r="A3191" s="340" t="s">
        <v>4947</v>
      </c>
      <c r="B3191" s="340" t="s">
        <v>4948</v>
      </c>
      <c r="C3191" s="340" t="s">
        <v>4949</v>
      </c>
      <c r="D3191" s="340"/>
      <c r="E3191" s="340">
        <f>VLOOKUP(A3191,Arkusz1!A:C,3,FALSE)</f>
        <v>0</v>
      </c>
      <c r="F3191" s="340" t="s">
        <v>462</v>
      </c>
    </row>
    <row r="3192" spans="1:6" ht="15" x14ac:dyDescent="0.25">
      <c r="A3192" s="340" t="s">
        <v>1860</v>
      </c>
      <c r="B3192" s="340" t="s">
        <v>4950</v>
      </c>
      <c r="C3192" s="340" t="s">
        <v>4951</v>
      </c>
      <c r="D3192" s="340"/>
      <c r="E3192" s="340">
        <f>VLOOKUP(A3192,Arkusz1!A:C,3,FALSE)</f>
        <v>2928.24</v>
      </c>
      <c r="F3192" s="340" t="s">
        <v>462</v>
      </c>
    </row>
    <row r="3193" spans="1:6" ht="15" x14ac:dyDescent="0.25">
      <c r="A3193" s="340" t="s">
        <v>4952</v>
      </c>
      <c r="B3193" s="340" t="s">
        <v>4953</v>
      </c>
      <c r="C3193" s="340" t="s">
        <v>4954</v>
      </c>
      <c r="D3193" s="340"/>
      <c r="E3193" s="340">
        <f>VLOOKUP(A3193,Arkusz1!A:C,3,FALSE)</f>
        <v>0</v>
      </c>
      <c r="F3193" s="340" t="s">
        <v>462</v>
      </c>
    </row>
    <row r="3194" spans="1:6" ht="15" x14ac:dyDescent="0.25">
      <c r="A3194" s="340" t="s">
        <v>4958</v>
      </c>
      <c r="B3194" s="340" t="s">
        <v>4956</v>
      </c>
      <c r="C3194" s="340" t="s">
        <v>4959</v>
      </c>
      <c r="D3194" s="340"/>
      <c r="E3194" s="340">
        <f>VLOOKUP(A3194,Arkusz1!A:C,3,FALSE)</f>
        <v>6512.6</v>
      </c>
      <c r="F3194" s="340" t="s">
        <v>462</v>
      </c>
    </row>
    <row r="3195" spans="1:6" ht="15" x14ac:dyDescent="0.25">
      <c r="A3195" s="340" t="s">
        <v>4955</v>
      </c>
      <c r="B3195" s="340" t="s">
        <v>4956</v>
      </c>
      <c r="C3195" s="340" t="s">
        <v>4957</v>
      </c>
      <c r="D3195" s="340"/>
      <c r="E3195" s="340">
        <f>VLOOKUP(A3195,Arkusz1!A:C,3,FALSE)</f>
        <v>0</v>
      </c>
      <c r="F3195" s="340" t="s">
        <v>462</v>
      </c>
    </row>
    <row r="3196" spans="1:6" ht="15" x14ac:dyDescent="0.25">
      <c r="A3196" s="340" t="s">
        <v>1825</v>
      </c>
      <c r="B3196" s="340" t="s">
        <v>4960</v>
      </c>
      <c r="C3196" s="340" t="s">
        <v>4962</v>
      </c>
      <c r="D3196" s="340"/>
      <c r="E3196" s="340">
        <f>VLOOKUP(A3196,Arkusz1!A:C,3,FALSE)</f>
        <v>4661.6400000000003</v>
      </c>
      <c r="F3196" s="340" t="s">
        <v>462</v>
      </c>
    </row>
    <row r="3197" spans="1:6" ht="15" x14ac:dyDescent="0.25">
      <c r="A3197" s="340" t="s">
        <v>1829</v>
      </c>
      <c r="B3197" s="340" t="s">
        <v>4960</v>
      </c>
      <c r="C3197" s="340" t="s">
        <v>4961</v>
      </c>
      <c r="D3197" s="340"/>
      <c r="E3197" s="340">
        <f>VLOOKUP(A3197,Arkusz1!A:C,3,FALSE)</f>
        <v>6480</v>
      </c>
      <c r="F3197" s="340" t="s">
        <v>462</v>
      </c>
    </row>
    <row r="3198" spans="1:6" ht="15" x14ac:dyDescent="0.25">
      <c r="A3198" s="340" t="s">
        <v>5944</v>
      </c>
      <c r="B3198" s="340" t="s">
        <v>5945</v>
      </c>
      <c r="C3198" s="340" t="s">
        <v>9881</v>
      </c>
      <c r="D3198" s="340" t="s">
        <v>1511</v>
      </c>
      <c r="E3198" s="340">
        <f>VLOOKUP(A3198,Arkusz1!A:C,3,FALSE)</f>
        <v>4036.27</v>
      </c>
      <c r="F3198" s="340" t="s">
        <v>23</v>
      </c>
    </row>
    <row r="3199" spans="1:6" ht="15" x14ac:dyDescent="0.25">
      <c r="A3199" s="340" t="s">
        <v>4963</v>
      </c>
      <c r="B3199" s="340" t="s">
        <v>4964</v>
      </c>
      <c r="C3199" s="340" t="s">
        <v>4839</v>
      </c>
      <c r="D3199" s="340"/>
      <c r="E3199" s="340">
        <f>VLOOKUP(A3199,Arkusz1!A:C,3,FALSE)</f>
        <v>8946.6</v>
      </c>
      <c r="F3199" s="340" t="s">
        <v>462</v>
      </c>
    </row>
    <row r="3200" spans="1:6" ht="15" x14ac:dyDescent="0.25">
      <c r="A3200" s="340" t="s">
        <v>4965</v>
      </c>
      <c r="B3200" s="340" t="s">
        <v>4964</v>
      </c>
      <c r="C3200" s="340" t="s">
        <v>4841</v>
      </c>
      <c r="D3200" s="340"/>
      <c r="E3200" s="340">
        <f>VLOOKUP(A3200,Arkusz1!A:C,3,FALSE)</f>
        <v>9991.6</v>
      </c>
      <c r="F3200" s="340" t="s">
        <v>462</v>
      </c>
    </row>
    <row r="3201" spans="1:6" ht="15" x14ac:dyDescent="0.25">
      <c r="A3201" s="340" t="s">
        <v>1833</v>
      </c>
      <c r="B3201" s="340" t="s">
        <v>4966</v>
      </c>
      <c r="C3201" s="340" t="s">
        <v>4968</v>
      </c>
      <c r="D3201" s="340"/>
      <c r="E3201" s="340">
        <f>VLOOKUP(A3201,Arkusz1!A:C,3,FALSE)</f>
        <v>7980</v>
      </c>
      <c r="F3201" s="340" t="s">
        <v>462</v>
      </c>
    </row>
    <row r="3202" spans="1:6" ht="15" x14ac:dyDescent="0.25">
      <c r="A3202" s="340" t="s">
        <v>1837</v>
      </c>
      <c r="B3202" s="340" t="s">
        <v>4966</v>
      </c>
      <c r="C3202" s="340" t="s">
        <v>4967</v>
      </c>
      <c r="D3202" s="340"/>
      <c r="E3202" s="340">
        <f>VLOOKUP(A3202,Arkusz1!A:C,3,FALSE)</f>
        <v>8176</v>
      </c>
      <c r="F3202" s="340" t="s">
        <v>462</v>
      </c>
    </row>
    <row r="3203" spans="1:6" ht="15" x14ac:dyDescent="0.25">
      <c r="A3203" s="340" t="s">
        <v>5999</v>
      </c>
      <c r="B3203" s="340" t="s">
        <v>6000</v>
      </c>
      <c r="C3203" s="340" t="s">
        <v>9882</v>
      </c>
      <c r="D3203" s="340" t="s">
        <v>1511</v>
      </c>
      <c r="E3203" s="340">
        <f>VLOOKUP(A3203,Arkusz1!A:C,3,FALSE)</f>
        <v>4555.25</v>
      </c>
      <c r="F3203" s="340" t="s">
        <v>23</v>
      </c>
    </row>
    <row r="3204" spans="1:6" ht="15" x14ac:dyDescent="0.25">
      <c r="A3204" s="340" t="s">
        <v>4969</v>
      </c>
      <c r="B3204" s="340" t="s">
        <v>4970</v>
      </c>
      <c r="C3204" s="340" t="s">
        <v>4971</v>
      </c>
      <c r="D3204" s="340"/>
      <c r="E3204" s="340">
        <f>VLOOKUP(A3204,Arkusz1!A:C,3,FALSE)</f>
        <v>0</v>
      </c>
      <c r="F3204" s="340" t="s">
        <v>462</v>
      </c>
    </row>
    <row r="3205" spans="1:6" ht="15" x14ac:dyDescent="0.25">
      <c r="A3205" s="340" t="s">
        <v>4972</v>
      </c>
      <c r="B3205" s="340" t="s">
        <v>4973</v>
      </c>
      <c r="C3205" s="340" t="s">
        <v>4974</v>
      </c>
      <c r="D3205" s="340"/>
      <c r="E3205" s="340">
        <f>VLOOKUP(A3205,Arkusz1!A:C,3,FALSE)</f>
        <v>0</v>
      </c>
      <c r="F3205" s="340" t="s">
        <v>462</v>
      </c>
    </row>
    <row r="3206" spans="1:6" ht="15" x14ac:dyDescent="0.25">
      <c r="A3206" s="340" t="s">
        <v>1864</v>
      </c>
      <c r="B3206" s="340" t="s">
        <v>4975</v>
      </c>
      <c r="C3206" s="340" t="s">
        <v>4976</v>
      </c>
      <c r="D3206" s="340"/>
      <c r="E3206" s="340">
        <f>VLOOKUP(A3206,Arkusz1!A:C,3,FALSE)</f>
        <v>0</v>
      </c>
      <c r="F3206" s="340" t="s">
        <v>462</v>
      </c>
    </row>
    <row r="3207" spans="1:6" ht="15" x14ac:dyDescent="0.25">
      <c r="A3207" s="340" t="s">
        <v>4977</v>
      </c>
      <c r="B3207" s="340" t="s">
        <v>4978</v>
      </c>
      <c r="C3207" s="340" t="s">
        <v>4979</v>
      </c>
      <c r="D3207" s="340"/>
      <c r="E3207" s="340">
        <f>VLOOKUP(A3207,Arkusz1!A:C,3,FALSE)</f>
        <v>0</v>
      </c>
      <c r="F3207" s="340" t="s">
        <v>462</v>
      </c>
    </row>
    <row r="3208" spans="1:6" ht="15" x14ac:dyDescent="0.25">
      <c r="A3208" s="340" t="s">
        <v>4980</v>
      </c>
      <c r="B3208" s="340" t="s">
        <v>4981</v>
      </c>
      <c r="C3208" s="340" t="s">
        <v>4982</v>
      </c>
      <c r="D3208" s="340"/>
      <c r="E3208" s="340">
        <f>VLOOKUP(A3208,Arkusz1!A:C,3,FALSE)</f>
        <v>4050.18</v>
      </c>
      <c r="F3208" s="340" t="s">
        <v>462</v>
      </c>
    </row>
    <row r="3209" spans="1:6" ht="15" x14ac:dyDescent="0.25">
      <c r="A3209" s="340" t="s">
        <v>1869</v>
      </c>
      <c r="B3209" s="340" t="s">
        <v>4983</v>
      </c>
      <c r="C3209" s="340" t="s">
        <v>4984</v>
      </c>
      <c r="D3209" s="340"/>
      <c r="E3209" s="340">
        <f>VLOOKUP(A3209,Arkusz1!A:C,3,FALSE)</f>
        <v>4293.18</v>
      </c>
      <c r="F3209" s="340" t="s">
        <v>462</v>
      </c>
    </row>
    <row r="3210" spans="1:6" ht="15" x14ac:dyDescent="0.25">
      <c r="A3210" s="340" t="s">
        <v>1877</v>
      </c>
      <c r="B3210" s="340" t="s">
        <v>4985</v>
      </c>
      <c r="C3210" s="340" t="s">
        <v>4986</v>
      </c>
      <c r="D3210" s="340"/>
      <c r="E3210" s="340">
        <f>VLOOKUP(A3210,Arkusz1!A:C,3,FALSE)</f>
        <v>0</v>
      </c>
      <c r="F3210" s="340" t="s">
        <v>462</v>
      </c>
    </row>
    <row r="3211" spans="1:6" ht="15" x14ac:dyDescent="0.25">
      <c r="A3211" s="340" t="s">
        <v>1883</v>
      </c>
      <c r="B3211" s="340" t="s">
        <v>4987</v>
      </c>
      <c r="C3211" s="340" t="s">
        <v>4988</v>
      </c>
      <c r="D3211" s="340"/>
      <c r="E3211" s="340">
        <f>VLOOKUP(A3211,Arkusz1!A:C,3,FALSE)</f>
        <v>2328.02</v>
      </c>
      <c r="F3211" s="340" t="s">
        <v>462</v>
      </c>
    </row>
    <row r="3212" spans="1:6" ht="15" x14ac:dyDescent="0.25">
      <c r="A3212" s="340" t="s">
        <v>1844</v>
      </c>
      <c r="B3212" s="340" t="s">
        <v>4989</v>
      </c>
      <c r="C3212" s="340" t="s">
        <v>4990</v>
      </c>
      <c r="D3212" s="340"/>
      <c r="E3212" s="340">
        <f>VLOOKUP(A3212,Arkusz1!A:C,3,FALSE)</f>
        <v>2896.98</v>
      </c>
      <c r="F3212" s="340" t="s">
        <v>462</v>
      </c>
    </row>
    <row r="3213" spans="1:6" ht="15" x14ac:dyDescent="0.25">
      <c r="A3213" s="340" t="s">
        <v>1887</v>
      </c>
      <c r="B3213" s="340" t="s">
        <v>4991</v>
      </c>
      <c r="C3213" s="340" t="s">
        <v>4992</v>
      </c>
      <c r="D3213" s="340"/>
      <c r="E3213" s="340">
        <f>VLOOKUP(A3213,Arkusz1!A:C,3,FALSE)</f>
        <v>0</v>
      </c>
      <c r="F3213" s="340" t="s">
        <v>462</v>
      </c>
    </row>
    <row r="3214" spans="1:6" ht="15" x14ac:dyDescent="0.25">
      <c r="A3214" s="340" t="s">
        <v>1892</v>
      </c>
      <c r="B3214" s="340" t="s">
        <v>4993</v>
      </c>
      <c r="C3214" s="340" t="s">
        <v>4994</v>
      </c>
      <c r="D3214" s="340"/>
      <c r="E3214" s="340">
        <f>VLOOKUP(A3214,Arkusz1!A:C,3,FALSE)</f>
        <v>0</v>
      </c>
      <c r="F3214" s="340" t="s">
        <v>462</v>
      </c>
    </row>
    <row r="3215" spans="1:6" ht="15" x14ac:dyDescent="0.25">
      <c r="A3215" s="340" t="s">
        <v>1840</v>
      </c>
      <c r="B3215" s="340" t="s">
        <v>4995</v>
      </c>
      <c r="C3215" s="340" t="s">
        <v>4996</v>
      </c>
      <c r="D3215" s="340"/>
      <c r="E3215" s="340">
        <f>VLOOKUP(A3215,Arkusz1!A:C,3,FALSE)</f>
        <v>2352.36</v>
      </c>
      <c r="F3215" s="340" t="s">
        <v>462</v>
      </c>
    </row>
    <row r="3216" spans="1:6" ht="15" x14ac:dyDescent="0.25">
      <c r="A3216" s="340" t="s">
        <v>1841</v>
      </c>
      <c r="B3216" s="340" t="s">
        <v>4997</v>
      </c>
      <c r="C3216" s="340" t="s">
        <v>4998</v>
      </c>
      <c r="D3216" s="340"/>
      <c r="E3216" s="340">
        <f>VLOOKUP(A3216,Arkusz1!A:C,3,FALSE)</f>
        <v>0</v>
      </c>
      <c r="F3216" s="340" t="s">
        <v>462</v>
      </c>
    </row>
    <row r="3217" spans="1:6" ht="15" x14ac:dyDescent="0.25">
      <c r="A3217" s="340" t="s">
        <v>4999</v>
      </c>
      <c r="B3217" s="340" t="s">
        <v>5000</v>
      </c>
      <c r="C3217" s="340" t="s">
        <v>5000</v>
      </c>
      <c r="D3217" s="340"/>
      <c r="E3217" s="340">
        <f>VLOOKUP(A3217,Arkusz1!A:C,3,FALSE)</f>
        <v>5304</v>
      </c>
      <c r="F3217" s="340" t="s">
        <v>462</v>
      </c>
    </row>
    <row r="3218" spans="1:6" ht="15" x14ac:dyDescent="0.25">
      <c r="A3218" s="340" t="s">
        <v>5001</v>
      </c>
      <c r="B3218" s="340" t="s">
        <v>5002</v>
      </c>
      <c r="C3218" s="340" t="s">
        <v>5002</v>
      </c>
      <c r="D3218" s="340"/>
      <c r="E3218" s="340">
        <f>VLOOKUP(A3218,Arkusz1!A:C,3,FALSE)</f>
        <v>7622.72</v>
      </c>
      <c r="F3218" s="340" t="s">
        <v>462</v>
      </c>
    </row>
    <row r="3219" spans="1:6" ht="15" x14ac:dyDescent="0.25">
      <c r="A3219" s="340" t="s">
        <v>8874</v>
      </c>
      <c r="B3219" s="340" t="s">
        <v>8875</v>
      </c>
      <c r="C3219" s="340" t="s">
        <v>9883</v>
      </c>
      <c r="D3219" s="340"/>
      <c r="E3219" s="340">
        <f>VLOOKUP(A3219,Arkusz1!A:C,3,FALSE)</f>
        <v>0</v>
      </c>
      <c r="F3219" s="340" t="s">
        <v>462</v>
      </c>
    </row>
    <row r="3220" spans="1:6" ht="15" x14ac:dyDescent="0.25">
      <c r="A3220" s="340" t="s">
        <v>6695</v>
      </c>
      <c r="B3220" s="340" t="s">
        <v>6696</v>
      </c>
      <c r="C3220" s="340" t="s">
        <v>6697</v>
      </c>
      <c r="D3220" s="340"/>
      <c r="E3220" s="340">
        <f>VLOOKUP(A3220,Arkusz1!A:C,3,FALSE)</f>
        <v>2797.62</v>
      </c>
      <c r="F3220" s="340" t="s">
        <v>23</v>
      </c>
    </row>
    <row r="3221" spans="1:6" ht="15" x14ac:dyDescent="0.25">
      <c r="A3221" s="340" t="s">
        <v>6169</v>
      </c>
      <c r="B3221" s="340" t="s">
        <v>7060</v>
      </c>
      <c r="C3221" s="340" t="s">
        <v>9884</v>
      </c>
      <c r="D3221" s="340"/>
      <c r="E3221" s="340">
        <f>VLOOKUP(A3221,Arkusz1!A:C,3,FALSE)</f>
        <v>2489.52</v>
      </c>
      <c r="F3221" s="340" t="s">
        <v>23</v>
      </c>
    </row>
    <row r="3222" spans="1:6" ht="15" x14ac:dyDescent="0.25">
      <c r="A3222" s="340" t="s">
        <v>6748</v>
      </c>
      <c r="B3222" s="340" t="s">
        <v>7059</v>
      </c>
      <c r="C3222" s="340" t="s">
        <v>6749</v>
      </c>
      <c r="D3222" s="340"/>
      <c r="E3222" s="340">
        <f>VLOOKUP(A3222,Arkusz1!A:C,3,FALSE)</f>
        <v>3675.21</v>
      </c>
      <c r="F3222" s="340" t="s">
        <v>23</v>
      </c>
    </row>
    <row r="3223" spans="1:6" ht="15" x14ac:dyDescent="0.25">
      <c r="A3223" s="340" t="s">
        <v>5794</v>
      </c>
      <c r="B3223" s="340" t="s">
        <v>5795</v>
      </c>
      <c r="C3223" s="340" t="s">
        <v>9885</v>
      </c>
      <c r="D3223" s="340" t="s">
        <v>1511</v>
      </c>
      <c r="E3223" s="340">
        <f>VLOOKUP(A3223,Arkusz1!A:C,3,FALSE)</f>
        <v>8322.6200000000008</v>
      </c>
      <c r="F3223" s="340" t="s">
        <v>23</v>
      </c>
    </row>
    <row r="3224" spans="1:6" ht="15" x14ac:dyDescent="0.25">
      <c r="A3224" s="340" t="s">
        <v>5796</v>
      </c>
      <c r="B3224" s="340" t="s">
        <v>5797</v>
      </c>
      <c r="C3224" s="340" t="s">
        <v>9886</v>
      </c>
      <c r="D3224" s="340"/>
      <c r="E3224" s="340">
        <f>VLOOKUP(A3224,Arkusz1!A:C,3,FALSE)</f>
        <v>8838.7999999999993</v>
      </c>
      <c r="F3224" s="340" t="s">
        <v>23</v>
      </c>
    </row>
    <row r="3225" spans="1:6" ht="15" x14ac:dyDescent="0.25">
      <c r="A3225" s="340" t="s">
        <v>6288</v>
      </c>
      <c r="B3225" s="340" t="s">
        <v>6289</v>
      </c>
      <c r="C3225" s="340" t="s">
        <v>9887</v>
      </c>
      <c r="D3225" s="340" t="s">
        <v>1511</v>
      </c>
      <c r="E3225" s="340">
        <f>VLOOKUP(A3225,Arkusz1!A:C,3,FALSE)</f>
        <v>3207.4</v>
      </c>
      <c r="F3225" s="340" t="s">
        <v>23</v>
      </c>
    </row>
    <row r="3226" spans="1:6" ht="15" x14ac:dyDescent="0.25">
      <c r="A3226" s="340" t="s">
        <v>6437</v>
      </c>
      <c r="B3226" s="340" t="s">
        <v>7058</v>
      </c>
      <c r="C3226" s="340" t="s">
        <v>7058</v>
      </c>
      <c r="D3226" s="340"/>
      <c r="E3226" s="340">
        <f>VLOOKUP(A3226,Arkusz1!A:C,3,FALSE)</f>
        <v>16050</v>
      </c>
      <c r="F3226" s="340" t="s">
        <v>23</v>
      </c>
    </row>
    <row r="3227" spans="1:6" ht="15" x14ac:dyDescent="0.25">
      <c r="A3227" s="340" t="s">
        <v>5003</v>
      </c>
      <c r="B3227" s="340" t="s">
        <v>5004</v>
      </c>
      <c r="C3227" s="340" t="s">
        <v>5005</v>
      </c>
      <c r="D3227" s="340"/>
      <c r="E3227" s="340">
        <f>VLOOKUP(A3227,Arkusz1!A:C,3,FALSE)</f>
        <v>0</v>
      </c>
      <c r="F3227" s="340" t="s">
        <v>462</v>
      </c>
    </row>
    <row r="3228" spans="1:6" ht="15" x14ac:dyDescent="0.25">
      <c r="A3228" s="340" t="s">
        <v>5006</v>
      </c>
      <c r="B3228" s="340" t="s">
        <v>5007</v>
      </c>
      <c r="C3228" s="340" t="s">
        <v>5008</v>
      </c>
      <c r="D3228" s="340"/>
      <c r="E3228" s="340">
        <f>VLOOKUP(A3228,Arkusz1!A:C,3,FALSE)</f>
        <v>0</v>
      </c>
      <c r="F3228" s="340" t="s">
        <v>462</v>
      </c>
    </row>
    <row r="3229" spans="1:6" ht="15" x14ac:dyDescent="0.25">
      <c r="A3229" s="340" t="s">
        <v>5009</v>
      </c>
      <c r="B3229" s="340" t="s">
        <v>5010</v>
      </c>
      <c r="C3229" s="340" t="s">
        <v>5011</v>
      </c>
      <c r="D3229" s="340"/>
      <c r="E3229" s="340">
        <f>VLOOKUP(A3229,Arkusz1!A:C,3,FALSE)</f>
        <v>0</v>
      </c>
      <c r="F3229" s="340" t="s">
        <v>462</v>
      </c>
    </row>
    <row r="3230" spans="1:6" ht="15" x14ac:dyDescent="0.25">
      <c r="A3230" s="340" t="s">
        <v>5012</v>
      </c>
      <c r="B3230" s="340" t="s">
        <v>5013</v>
      </c>
      <c r="C3230" s="340" t="s">
        <v>5014</v>
      </c>
      <c r="D3230" s="340"/>
      <c r="E3230" s="340">
        <f>VLOOKUP(A3230,Arkusz1!A:C,3,FALSE)</f>
        <v>0</v>
      </c>
      <c r="F3230" s="340" t="s">
        <v>462</v>
      </c>
    </row>
    <row r="3231" spans="1:6" ht="15" x14ac:dyDescent="0.25">
      <c r="A3231" s="340" t="s">
        <v>5015</v>
      </c>
      <c r="B3231" s="340" t="s">
        <v>5016</v>
      </c>
      <c r="C3231" s="340" t="s">
        <v>5016</v>
      </c>
      <c r="D3231" s="340"/>
      <c r="E3231" s="340">
        <f>VLOOKUP(A3231,Arkusz1!A:C,3,FALSE)</f>
        <v>6838</v>
      </c>
      <c r="F3231" s="340" t="s">
        <v>462</v>
      </c>
    </row>
    <row r="3232" spans="1:6" ht="15" x14ac:dyDescent="0.25">
      <c r="A3232" s="340" t="s">
        <v>5017</v>
      </c>
      <c r="B3232" s="340" t="s">
        <v>5018</v>
      </c>
      <c r="C3232" s="340" t="s">
        <v>5018</v>
      </c>
      <c r="D3232" s="340"/>
      <c r="E3232" s="340">
        <f>VLOOKUP(A3232,Arkusz1!A:C,3,FALSE)</f>
        <v>4200</v>
      </c>
      <c r="F3232" s="340" t="s">
        <v>462</v>
      </c>
    </row>
    <row r="3233" spans="1:6" ht="15" x14ac:dyDescent="0.25">
      <c r="A3233" s="340" t="s">
        <v>5019</v>
      </c>
      <c r="B3233" s="340" t="s">
        <v>5020</v>
      </c>
      <c r="C3233" s="340" t="s">
        <v>5020</v>
      </c>
      <c r="D3233" s="340"/>
      <c r="E3233" s="340">
        <f>VLOOKUP(A3233,Arkusz1!A:C,3,FALSE)</f>
        <v>7156</v>
      </c>
      <c r="F3233" s="340" t="s">
        <v>462</v>
      </c>
    </row>
    <row r="3234" spans="1:6" ht="15" x14ac:dyDescent="0.25">
      <c r="A3234" s="340" t="s">
        <v>6438</v>
      </c>
      <c r="B3234" s="340" t="s">
        <v>6439</v>
      </c>
      <c r="C3234" s="340" t="s">
        <v>6439</v>
      </c>
      <c r="D3234" s="340"/>
      <c r="E3234" s="340">
        <f>VLOOKUP(A3234,Arkusz1!A:C,3,FALSE)</f>
        <v>6795</v>
      </c>
      <c r="F3234" s="340" t="s">
        <v>23</v>
      </c>
    </row>
    <row r="3235" spans="1:6" ht="15" x14ac:dyDescent="0.25">
      <c r="A3235" s="340" t="s">
        <v>8730</v>
      </c>
      <c r="B3235" s="340" t="s">
        <v>8731</v>
      </c>
      <c r="C3235" s="340" t="s">
        <v>8731</v>
      </c>
      <c r="D3235" s="340"/>
      <c r="E3235" s="340">
        <f>VLOOKUP(A3235,Arkusz1!A:C,3,FALSE)</f>
        <v>0</v>
      </c>
      <c r="F3235" s="340" t="s">
        <v>23</v>
      </c>
    </row>
    <row r="3236" spans="1:6" ht="15" x14ac:dyDescent="0.25">
      <c r="A3236" s="340" t="s">
        <v>5021</v>
      </c>
      <c r="B3236" s="340" t="s">
        <v>5022</v>
      </c>
      <c r="C3236" s="340" t="s">
        <v>5022</v>
      </c>
      <c r="D3236" s="340"/>
      <c r="E3236" s="340">
        <f>VLOOKUP(A3236,Arkusz1!A:C,3,FALSE)</f>
        <v>6935.76</v>
      </c>
      <c r="F3236" s="340" t="s">
        <v>462</v>
      </c>
    </row>
    <row r="3237" spans="1:6" ht="15" x14ac:dyDescent="0.25">
      <c r="A3237" s="340" t="s">
        <v>5023</v>
      </c>
      <c r="B3237" s="340" t="s">
        <v>5024</v>
      </c>
      <c r="C3237" s="340" t="s">
        <v>5024</v>
      </c>
      <c r="D3237" s="340"/>
      <c r="E3237" s="340">
        <f>VLOOKUP(A3237,Arkusz1!A:C,3,FALSE)</f>
        <v>7703.54</v>
      </c>
      <c r="F3237" s="340" t="s">
        <v>462</v>
      </c>
    </row>
    <row r="3238" spans="1:6" ht="15" x14ac:dyDescent="0.25">
      <c r="A3238" s="340" t="s">
        <v>5025</v>
      </c>
      <c r="B3238" s="340" t="s">
        <v>5026</v>
      </c>
      <c r="C3238" s="340" t="s">
        <v>5026</v>
      </c>
      <c r="D3238" s="340"/>
      <c r="E3238" s="340">
        <f>VLOOKUP(A3238,Arkusz1!A:C,3,FALSE)</f>
        <v>7640</v>
      </c>
      <c r="F3238" s="340" t="s">
        <v>462</v>
      </c>
    </row>
    <row r="3239" spans="1:6" ht="15" x14ac:dyDescent="0.25">
      <c r="A3239" s="340" t="s">
        <v>5027</v>
      </c>
      <c r="B3239" s="340" t="s">
        <v>5028</v>
      </c>
      <c r="C3239" s="340" t="s">
        <v>5028</v>
      </c>
      <c r="D3239" s="340"/>
      <c r="E3239" s="340">
        <f>VLOOKUP(A3239,Arkusz1!A:C,3,FALSE)</f>
        <v>8839.6</v>
      </c>
      <c r="F3239" s="340" t="s">
        <v>462</v>
      </c>
    </row>
    <row r="3240" spans="1:6" ht="15" x14ac:dyDescent="0.25">
      <c r="A3240" s="340" t="s">
        <v>7057</v>
      </c>
      <c r="B3240" s="340" t="s">
        <v>7056</v>
      </c>
      <c r="C3240" s="340" t="s">
        <v>7056</v>
      </c>
      <c r="D3240" s="340"/>
      <c r="E3240" s="340">
        <f>VLOOKUP(A3240,Arkusz1!A:C,3,FALSE)</f>
        <v>0</v>
      </c>
      <c r="F3240" s="340" t="s">
        <v>1642</v>
      </c>
    </row>
    <row r="3241" spans="1:6" ht="15" x14ac:dyDescent="0.25">
      <c r="A3241" s="340" t="s">
        <v>7055</v>
      </c>
      <c r="B3241" s="340" t="s">
        <v>7054</v>
      </c>
      <c r="C3241" s="340" t="s">
        <v>7054</v>
      </c>
      <c r="D3241" s="340"/>
      <c r="E3241" s="340">
        <f>VLOOKUP(A3241,Arkusz1!A:C,3,FALSE)</f>
        <v>0</v>
      </c>
      <c r="F3241" s="340" t="s">
        <v>1642</v>
      </c>
    </row>
    <row r="3242" spans="1:6" ht="15" x14ac:dyDescent="0.25">
      <c r="A3242" s="340" t="s">
        <v>7053</v>
      </c>
      <c r="B3242" s="340" t="s">
        <v>7052</v>
      </c>
      <c r="C3242" s="340" t="s">
        <v>7052</v>
      </c>
      <c r="D3242" s="340"/>
      <c r="E3242" s="340">
        <f>VLOOKUP(A3242,Arkusz1!A:C,3,FALSE)</f>
        <v>0</v>
      </c>
      <c r="F3242" s="340" t="s">
        <v>1642</v>
      </c>
    </row>
    <row r="3243" spans="1:6" ht="15" x14ac:dyDescent="0.25">
      <c r="A3243" s="340" t="s">
        <v>7051</v>
      </c>
      <c r="B3243" s="340" t="s">
        <v>7050</v>
      </c>
      <c r="C3243" s="340" t="s">
        <v>7050</v>
      </c>
      <c r="D3243" s="340"/>
      <c r="E3243" s="340">
        <f>VLOOKUP(A3243,Arkusz1!A:C,3,FALSE)</f>
        <v>0</v>
      </c>
      <c r="F3243" s="340" t="s">
        <v>1642</v>
      </c>
    </row>
    <row r="3244" spans="1:6" ht="15" x14ac:dyDescent="0.25">
      <c r="A3244" s="340" t="s">
        <v>7049</v>
      </c>
      <c r="B3244" s="340" t="s">
        <v>7048</v>
      </c>
      <c r="C3244" s="340" t="s">
        <v>7048</v>
      </c>
      <c r="D3244" s="340"/>
      <c r="E3244" s="340">
        <f>VLOOKUP(A3244,Arkusz1!A:C,3,FALSE)</f>
        <v>0</v>
      </c>
      <c r="F3244" s="340" t="s">
        <v>1642</v>
      </c>
    </row>
    <row r="3245" spans="1:6" ht="15" x14ac:dyDescent="0.25">
      <c r="A3245" s="340" t="s">
        <v>7047</v>
      </c>
      <c r="B3245" s="340" t="s">
        <v>7046</v>
      </c>
      <c r="C3245" s="340" t="s">
        <v>7046</v>
      </c>
      <c r="D3245" s="340"/>
      <c r="E3245" s="340">
        <f>VLOOKUP(A3245,Arkusz1!A:C,3,FALSE)</f>
        <v>0</v>
      </c>
      <c r="F3245" s="340" t="s">
        <v>1642</v>
      </c>
    </row>
    <row r="3246" spans="1:6" ht="15" x14ac:dyDescent="0.25">
      <c r="A3246" s="340" t="s">
        <v>7045</v>
      </c>
      <c r="B3246" s="340" t="s">
        <v>7044</v>
      </c>
      <c r="C3246" s="340" t="s">
        <v>7044</v>
      </c>
      <c r="D3246" s="340"/>
      <c r="E3246" s="340">
        <f>VLOOKUP(A3246,Arkusz1!A:C,3,FALSE)</f>
        <v>0</v>
      </c>
      <c r="F3246" s="340" t="s">
        <v>1642</v>
      </c>
    </row>
    <row r="3247" spans="1:6" ht="15" x14ac:dyDescent="0.25">
      <c r="A3247" s="340" t="s">
        <v>7043</v>
      </c>
      <c r="B3247" s="340" t="s">
        <v>7042</v>
      </c>
      <c r="C3247" s="340" t="s">
        <v>7042</v>
      </c>
      <c r="D3247" s="340"/>
      <c r="E3247" s="340">
        <f>VLOOKUP(A3247,Arkusz1!A:C,3,FALSE)</f>
        <v>0</v>
      </c>
      <c r="F3247" s="340" t="s">
        <v>1642</v>
      </c>
    </row>
    <row r="3248" spans="1:6" ht="15" x14ac:dyDescent="0.25">
      <c r="A3248" s="340" t="s">
        <v>7041</v>
      </c>
      <c r="B3248" s="340" t="s">
        <v>7040</v>
      </c>
      <c r="C3248" s="340" t="s">
        <v>7040</v>
      </c>
      <c r="D3248" s="340"/>
      <c r="E3248" s="340">
        <f>VLOOKUP(A3248,Arkusz1!A:C,3,FALSE)</f>
        <v>0</v>
      </c>
      <c r="F3248" s="340" t="s">
        <v>1642</v>
      </c>
    </row>
    <row r="3249" spans="1:6" ht="15" x14ac:dyDescent="0.25">
      <c r="A3249" s="340" t="s">
        <v>7039</v>
      </c>
      <c r="B3249" s="340" t="s">
        <v>7038</v>
      </c>
      <c r="C3249" s="340" t="s">
        <v>7038</v>
      </c>
      <c r="D3249" s="340"/>
      <c r="E3249" s="340">
        <f>VLOOKUP(A3249,Arkusz1!A:C,3,FALSE)</f>
        <v>0</v>
      </c>
      <c r="F3249" s="340" t="s">
        <v>1642</v>
      </c>
    </row>
    <row r="3250" spans="1:6" ht="15" x14ac:dyDescent="0.25">
      <c r="A3250" s="340" t="s">
        <v>7037</v>
      </c>
      <c r="B3250" s="340" t="s">
        <v>7036</v>
      </c>
      <c r="C3250" s="340" t="s">
        <v>7036</v>
      </c>
      <c r="D3250" s="340"/>
      <c r="E3250" s="340">
        <f>VLOOKUP(A3250,Arkusz1!A:C,3,FALSE)</f>
        <v>0</v>
      </c>
      <c r="F3250" s="340" t="s">
        <v>1642</v>
      </c>
    </row>
    <row r="3251" spans="1:6" ht="15" x14ac:dyDescent="0.25">
      <c r="A3251" s="340" t="s">
        <v>7035</v>
      </c>
      <c r="B3251" s="340" t="s">
        <v>7034</v>
      </c>
      <c r="C3251" s="340" t="s">
        <v>7034</v>
      </c>
      <c r="D3251" s="340"/>
      <c r="E3251" s="340">
        <f>VLOOKUP(A3251,Arkusz1!A:C,3,FALSE)</f>
        <v>0</v>
      </c>
      <c r="F3251" s="340" t="s">
        <v>1642</v>
      </c>
    </row>
    <row r="3252" spans="1:6" ht="15" x14ac:dyDescent="0.25">
      <c r="A3252" s="340" t="s">
        <v>7033</v>
      </c>
      <c r="B3252" s="340" t="s">
        <v>7032</v>
      </c>
      <c r="C3252" s="340" t="s">
        <v>7032</v>
      </c>
      <c r="D3252" s="340"/>
      <c r="E3252" s="340">
        <f>VLOOKUP(A3252,Arkusz1!A:C,3,FALSE)</f>
        <v>0</v>
      </c>
      <c r="F3252" s="340" t="s">
        <v>1642</v>
      </c>
    </row>
    <row r="3253" spans="1:6" ht="15" x14ac:dyDescent="0.25">
      <c r="A3253" s="340" t="s">
        <v>7031</v>
      </c>
      <c r="B3253" s="340" t="s">
        <v>7030</v>
      </c>
      <c r="C3253" s="340" t="s">
        <v>7030</v>
      </c>
      <c r="D3253" s="340"/>
      <c r="E3253" s="340">
        <f>VLOOKUP(A3253,Arkusz1!A:C,3,FALSE)</f>
        <v>0</v>
      </c>
      <c r="F3253" s="340" t="s">
        <v>1642</v>
      </c>
    </row>
    <row r="3254" spans="1:6" ht="15" x14ac:dyDescent="0.25">
      <c r="A3254" s="340" t="s">
        <v>7029</v>
      </c>
      <c r="B3254" s="340" t="s">
        <v>7028</v>
      </c>
      <c r="C3254" s="340" t="s">
        <v>7028</v>
      </c>
      <c r="D3254" s="340"/>
      <c r="E3254" s="340">
        <f>VLOOKUP(A3254,Arkusz1!A:C,3,FALSE)</f>
        <v>0</v>
      </c>
      <c r="F3254" s="340" t="s">
        <v>1642</v>
      </c>
    </row>
    <row r="3255" spans="1:6" ht="15" x14ac:dyDescent="0.25">
      <c r="A3255" s="340" t="s">
        <v>7027</v>
      </c>
      <c r="B3255" s="340" t="s">
        <v>7026</v>
      </c>
      <c r="C3255" s="340" t="s">
        <v>7026</v>
      </c>
      <c r="D3255" s="340"/>
      <c r="E3255" s="340">
        <f>VLOOKUP(A3255,Arkusz1!A:C,3,FALSE)</f>
        <v>0</v>
      </c>
      <c r="F3255" s="340" t="s">
        <v>1642</v>
      </c>
    </row>
    <row r="3256" spans="1:6" ht="15" x14ac:dyDescent="0.25">
      <c r="A3256" s="340" t="s">
        <v>7025</v>
      </c>
      <c r="B3256" s="340" t="s">
        <v>7024</v>
      </c>
      <c r="C3256" s="340" t="s">
        <v>7024</v>
      </c>
      <c r="D3256" s="340"/>
      <c r="E3256" s="340">
        <f>VLOOKUP(A3256,Arkusz1!A:C,3,FALSE)</f>
        <v>0</v>
      </c>
      <c r="F3256" s="340" t="s">
        <v>1642</v>
      </c>
    </row>
    <row r="3257" spans="1:6" ht="15" x14ac:dyDescent="0.25">
      <c r="A3257" s="340" t="s">
        <v>7023</v>
      </c>
      <c r="B3257" s="340" t="s">
        <v>7022</v>
      </c>
      <c r="C3257" s="340" t="s">
        <v>7022</v>
      </c>
      <c r="D3257" s="340"/>
      <c r="E3257" s="340">
        <f>VLOOKUP(A3257,Arkusz1!A:C,3,FALSE)</f>
        <v>0</v>
      </c>
      <c r="F3257" s="340" t="s">
        <v>1642</v>
      </c>
    </row>
    <row r="3258" spans="1:6" ht="15" x14ac:dyDescent="0.25">
      <c r="A3258" s="340" t="s">
        <v>7021</v>
      </c>
      <c r="B3258" s="340" t="s">
        <v>7020</v>
      </c>
      <c r="C3258" s="340" t="s">
        <v>7020</v>
      </c>
      <c r="D3258" s="340"/>
      <c r="E3258" s="340">
        <f>VLOOKUP(A3258,Arkusz1!A:C,3,FALSE)</f>
        <v>0</v>
      </c>
      <c r="F3258" s="340" t="s">
        <v>1642</v>
      </c>
    </row>
    <row r="3259" spans="1:6" ht="15" x14ac:dyDescent="0.25">
      <c r="A3259" s="340" t="s">
        <v>7019</v>
      </c>
      <c r="B3259" s="340" t="s">
        <v>7018</v>
      </c>
      <c r="C3259" s="340" t="s">
        <v>7018</v>
      </c>
      <c r="D3259" s="340"/>
      <c r="E3259" s="340">
        <f>VLOOKUP(A3259,Arkusz1!A:C,3,FALSE)</f>
        <v>0</v>
      </c>
      <c r="F3259" s="340" t="s">
        <v>1642</v>
      </c>
    </row>
    <row r="3260" spans="1:6" ht="15" x14ac:dyDescent="0.25">
      <c r="A3260" s="340" t="s">
        <v>7017</v>
      </c>
      <c r="B3260" s="340" t="s">
        <v>7016</v>
      </c>
      <c r="C3260" s="340" t="s">
        <v>7016</v>
      </c>
      <c r="D3260" s="340"/>
      <c r="E3260" s="340">
        <f>VLOOKUP(A3260,Arkusz1!A:C,3,FALSE)</f>
        <v>0</v>
      </c>
      <c r="F3260" s="340" t="s">
        <v>1642</v>
      </c>
    </row>
    <row r="3261" spans="1:6" ht="15" x14ac:dyDescent="0.25">
      <c r="A3261" s="340" t="s">
        <v>7015</v>
      </c>
      <c r="B3261" s="340" t="s">
        <v>7014</v>
      </c>
      <c r="C3261" s="340" t="s">
        <v>7014</v>
      </c>
      <c r="D3261" s="340"/>
      <c r="E3261" s="340">
        <f>VLOOKUP(A3261,Arkusz1!A:C,3,FALSE)</f>
        <v>0</v>
      </c>
      <c r="F3261" s="340" t="s">
        <v>1642</v>
      </c>
    </row>
    <row r="3262" spans="1:6" ht="15" x14ac:dyDescent="0.25">
      <c r="A3262" s="340" t="s">
        <v>1810</v>
      </c>
      <c r="B3262" s="340" t="s">
        <v>7013</v>
      </c>
      <c r="C3262" s="340" t="s">
        <v>5029</v>
      </c>
      <c r="D3262" s="340"/>
      <c r="E3262" s="340">
        <f>VLOOKUP(A3262,Arkusz1!A:C,3,FALSE)</f>
        <v>3596.58</v>
      </c>
      <c r="F3262" s="340" t="s">
        <v>462</v>
      </c>
    </row>
    <row r="3263" spans="1:6" ht="15" x14ac:dyDescent="0.25">
      <c r="A3263" s="340" t="s">
        <v>5030</v>
      </c>
      <c r="B3263" s="340" t="s">
        <v>7013</v>
      </c>
      <c r="C3263" s="340" t="s">
        <v>5031</v>
      </c>
      <c r="D3263" s="340"/>
      <c r="E3263" s="340">
        <f>VLOOKUP(A3263,Arkusz1!A:C,3,FALSE)</f>
        <v>0</v>
      </c>
      <c r="F3263" s="340" t="s">
        <v>462</v>
      </c>
    </row>
    <row r="3264" spans="1:6" ht="15" x14ac:dyDescent="0.25">
      <c r="A3264" s="340" t="s">
        <v>1813</v>
      </c>
      <c r="B3264" s="340" t="s">
        <v>7012</v>
      </c>
      <c r="C3264" s="340" t="s">
        <v>5032</v>
      </c>
      <c r="D3264" s="340"/>
      <c r="E3264" s="340">
        <f>VLOOKUP(A3264,Arkusz1!A:C,3,FALSE)</f>
        <v>2877.04</v>
      </c>
      <c r="F3264" s="340" t="s">
        <v>462</v>
      </c>
    </row>
    <row r="3265" spans="1:6" ht="15" x14ac:dyDescent="0.25">
      <c r="A3265" s="340" t="s">
        <v>5033</v>
      </c>
      <c r="B3265" s="340" t="s">
        <v>5034</v>
      </c>
      <c r="C3265" s="340" t="s">
        <v>5035</v>
      </c>
      <c r="D3265" s="340"/>
      <c r="E3265" s="340">
        <f>VLOOKUP(A3265,Arkusz1!A:C,3,FALSE)</f>
        <v>0</v>
      </c>
      <c r="F3265" s="340" t="s">
        <v>462</v>
      </c>
    </row>
    <row r="3266" spans="1:6" ht="15" x14ac:dyDescent="0.25">
      <c r="A3266" s="340" t="s">
        <v>1814</v>
      </c>
      <c r="B3266" s="340" t="s">
        <v>7011</v>
      </c>
      <c r="C3266" s="340" t="s">
        <v>5038</v>
      </c>
      <c r="D3266" s="340"/>
      <c r="E3266" s="340">
        <f>VLOOKUP(A3266,Arkusz1!A:C,3,FALSE)</f>
        <v>3386.08</v>
      </c>
      <c r="F3266" s="340" t="s">
        <v>462</v>
      </c>
    </row>
    <row r="3267" spans="1:6" ht="15" x14ac:dyDescent="0.25">
      <c r="A3267" s="340" t="s">
        <v>5036</v>
      </c>
      <c r="B3267" s="340" t="s">
        <v>7011</v>
      </c>
      <c r="C3267" s="340" t="s">
        <v>5037</v>
      </c>
      <c r="D3267" s="340"/>
      <c r="E3267" s="340">
        <f>VLOOKUP(A3267,Arkusz1!A:C,3,FALSE)</f>
        <v>0</v>
      </c>
      <c r="F3267" s="340" t="s">
        <v>462</v>
      </c>
    </row>
    <row r="3268" spans="1:6" ht="15" x14ac:dyDescent="0.25">
      <c r="A3268" s="340" t="s">
        <v>1811</v>
      </c>
      <c r="B3268" s="340" t="s">
        <v>7010</v>
      </c>
      <c r="C3268" s="340" t="s">
        <v>5039</v>
      </c>
      <c r="D3268" s="340"/>
      <c r="E3268" s="340">
        <f>VLOOKUP(A3268,Arkusz1!A:C,3,FALSE)</f>
        <v>4576.5200000000004</v>
      </c>
      <c r="F3268" s="340" t="s">
        <v>462</v>
      </c>
    </row>
    <row r="3269" spans="1:6" ht="15" x14ac:dyDescent="0.25">
      <c r="A3269" s="340" t="s">
        <v>5040</v>
      </c>
      <c r="B3269" s="340" t="s">
        <v>7010</v>
      </c>
      <c r="C3269" s="340" t="s">
        <v>5041</v>
      </c>
      <c r="D3269" s="340"/>
      <c r="E3269" s="340">
        <f>VLOOKUP(A3269,Arkusz1!A:C,3,FALSE)</f>
        <v>4576.5200000000004</v>
      </c>
      <c r="F3269" s="340" t="s">
        <v>462</v>
      </c>
    </row>
    <row r="3270" spans="1:6" ht="15" x14ac:dyDescent="0.25">
      <c r="A3270" s="340" t="s">
        <v>5042</v>
      </c>
      <c r="B3270" s="340" t="s">
        <v>7009</v>
      </c>
      <c r="C3270" s="340" t="s">
        <v>5043</v>
      </c>
      <c r="D3270" s="340"/>
      <c r="E3270" s="340">
        <f>VLOOKUP(A3270,Arkusz1!A:C,3,FALSE)</f>
        <v>0</v>
      </c>
      <c r="F3270" s="340" t="s">
        <v>462</v>
      </c>
    </row>
    <row r="3271" spans="1:6" ht="15" x14ac:dyDescent="0.25">
      <c r="A3271" s="340" t="s">
        <v>1817</v>
      </c>
      <c r="B3271" s="340" t="s">
        <v>5044</v>
      </c>
      <c r="C3271" s="340" t="s">
        <v>5045</v>
      </c>
      <c r="D3271" s="340"/>
      <c r="E3271" s="340">
        <f>VLOOKUP(A3271,Arkusz1!A:C,3,FALSE)</f>
        <v>0</v>
      </c>
      <c r="F3271" s="340" t="s">
        <v>462</v>
      </c>
    </row>
    <row r="3272" spans="1:6" ht="15" x14ac:dyDescent="0.25">
      <c r="A3272" s="340" t="s">
        <v>1815</v>
      </c>
      <c r="B3272" s="340" t="s">
        <v>7008</v>
      </c>
      <c r="C3272" s="340" t="s">
        <v>5046</v>
      </c>
      <c r="D3272" s="340"/>
      <c r="E3272" s="340">
        <f>VLOOKUP(A3272,Arkusz1!A:C,3,FALSE)</f>
        <v>4785.08</v>
      </c>
      <c r="F3272" s="340" t="s">
        <v>462</v>
      </c>
    </row>
    <row r="3273" spans="1:6" ht="15" x14ac:dyDescent="0.25">
      <c r="A3273" s="340" t="s">
        <v>5047</v>
      </c>
      <c r="B3273" s="340" t="s">
        <v>7008</v>
      </c>
      <c r="C3273" s="340" t="s">
        <v>5048</v>
      </c>
      <c r="D3273" s="340"/>
      <c r="E3273" s="340">
        <f>VLOOKUP(A3273,Arkusz1!A:C,3,FALSE)</f>
        <v>4785.0200000000004</v>
      </c>
      <c r="F3273" s="340" t="s">
        <v>462</v>
      </c>
    </row>
    <row r="3274" spans="1:6" ht="15" x14ac:dyDescent="0.25">
      <c r="A3274" s="340" t="s">
        <v>1818</v>
      </c>
      <c r="B3274" s="340" t="s">
        <v>7007</v>
      </c>
      <c r="C3274" s="340" t="s">
        <v>5051</v>
      </c>
      <c r="D3274" s="340"/>
      <c r="E3274" s="340">
        <f>VLOOKUP(A3274,Arkusz1!A:C,3,FALSE)</f>
        <v>4374</v>
      </c>
      <c r="F3274" s="340" t="s">
        <v>462</v>
      </c>
    </row>
    <row r="3275" spans="1:6" ht="15" x14ac:dyDescent="0.25">
      <c r="A3275" s="340" t="s">
        <v>5049</v>
      </c>
      <c r="B3275" s="340" t="s">
        <v>7007</v>
      </c>
      <c r="C3275" s="340" t="s">
        <v>5050</v>
      </c>
      <c r="D3275" s="340"/>
      <c r="E3275" s="340">
        <f>VLOOKUP(A3275,Arkusz1!A:C,3,FALSE)</f>
        <v>5980</v>
      </c>
      <c r="F3275" s="340" t="s">
        <v>462</v>
      </c>
    </row>
    <row r="3276" spans="1:6" ht="15" x14ac:dyDescent="0.25">
      <c r="A3276" s="340" t="s">
        <v>6677</v>
      </c>
      <c r="B3276" s="340" t="s">
        <v>6678</v>
      </c>
      <c r="C3276" s="340" t="s">
        <v>6678</v>
      </c>
      <c r="D3276" s="340"/>
      <c r="E3276" s="340">
        <f>VLOOKUP(A3276,Arkusz1!A:C,3,FALSE)</f>
        <v>5305.1</v>
      </c>
      <c r="F3276" s="340" t="s">
        <v>462</v>
      </c>
    </row>
    <row r="3277" spans="1:6" ht="15" x14ac:dyDescent="0.25">
      <c r="A3277" s="340" t="s">
        <v>1812</v>
      </c>
      <c r="B3277" s="340" t="s">
        <v>7006</v>
      </c>
      <c r="C3277" s="340" t="s">
        <v>5052</v>
      </c>
      <c r="D3277" s="340"/>
      <c r="E3277" s="340">
        <f>VLOOKUP(A3277,Arkusz1!A:C,3,FALSE)</f>
        <v>3884.16</v>
      </c>
      <c r="F3277" s="340" t="s">
        <v>462</v>
      </c>
    </row>
    <row r="3278" spans="1:6" ht="15" x14ac:dyDescent="0.25">
      <c r="A3278" s="340" t="s">
        <v>5053</v>
      </c>
      <c r="B3278" s="340" t="s">
        <v>7006</v>
      </c>
      <c r="C3278" s="340" t="s">
        <v>5054</v>
      </c>
      <c r="D3278" s="340"/>
      <c r="E3278" s="340">
        <f>VLOOKUP(A3278,Arkusz1!A:C,3,FALSE)</f>
        <v>0</v>
      </c>
      <c r="F3278" s="340" t="s">
        <v>462</v>
      </c>
    </row>
    <row r="3279" spans="1:6" ht="15" x14ac:dyDescent="0.25">
      <c r="A3279" s="340" t="s">
        <v>1819</v>
      </c>
      <c r="B3279" s="340" t="s">
        <v>7005</v>
      </c>
      <c r="C3279" s="340" t="s">
        <v>5057</v>
      </c>
      <c r="D3279" s="340"/>
      <c r="E3279" s="340">
        <f>VLOOKUP(A3279,Arkusz1!A:C,3,FALSE)</f>
        <v>0</v>
      </c>
      <c r="F3279" s="340" t="s">
        <v>462</v>
      </c>
    </row>
    <row r="3280" spans="1:6" ht="15" x14ac:dyDescent="0.25">
      <c r="A3280" s="340" t="s">
        <v>5055</v>
      </c>
      <c r="B3280" s="340" t="s">
        <v>7005</v>
      </c>
      <c r="C3280" s="340" t="s">
        <v>5056</v>
      </c>
      <c r="D3280" s="340"/>
      <c r="E3280" s="340">
        <f>VLOOKUP(A3280,Arkusz1!A:C,3,FALSE)</f>
        <v>0</v>
      </c>
      <c r="F3280" s="340" t="s">
        <v>462</v>
      </c>
    </row>
    <row r="3281" spans="1:6" ht="15" x14ac:dyDescent="0.25">
      <c r="A3281" s="340" t="s">
        <v>1816</v>
      </c>
      <c r="B3281" s="340" t="s">
        <v>7004</v>
      </c>
      <c r="C3281" s="340" t="s">
        <v>5058</v>
      </c>
      <c r="D3281" s="340"/>
      <c r="E3281" s="340">
        <f>VLOOKUP(A3281,Arkusz1!A:C,3,FALSE)</f>
        <v>5546.82</v>
      </c>
      <c r="F3281" s="340" t="s">
        <v>462</v>
      </c>
    </row>
    <row r="3282" spans="1:6" ht="15" x14ac:dyDescent="0.25">
      <c r="A3282" s="340" t="s">
        <v>5059</v>
      </c>
      <c r="B3282" s="340" t="s">
        <v>7004</v>
      </c>
      <c r="C3282" s="340" t="s">
        <v>5060</v>
      </c>
      <c r="D3282" s="340"/>
      <c r="E3282" s="340">
        <f>VLOOKUP(A3282,Arkusz1!A:C,3,FALSE)</f>
        <v>0</v>
      </c>
      <c r="F3282" s="340" t="s">
        <v>462</v>
      </c>
    </row>
    <row r="3283" spans="1:6" ht="15" x14ac:dyDescent="0.25">
      <c r="A3283" s="340" t="s">
        <v>1820</v>
      </c>
      <c r="B3283" s="340" t="s">
        <v>7003</v>
      </c>
      <c r="C3283" s="340" t="s">
        <v>5063</v>
      </c>
      <c r="D3283" s="340"/>
      <c r="E3283" s="340">
        <f>VLOOKUP(A3283,Arkusz1!A:C,3,FALSE)</f>
        <v>7745.16</v>
      </c>
      <c r="F3283" s="340" t="s">
        <v>462</v>
      </c>
    </row>
    <row r="3284" spans="1:6" ht="15" x14ac:dyDescent="0.25">
      <c r="A3284" s="340" t="s">
        <v>5061</v>
      </c>
      <c r="B3284" s="340" t="s">
        <v>7003</v>
      </c>
      <c r="C3284" s="340" t="s">
        <v>5062</v>
      </c>
      <c r="D3284" s="340"/>
      <c r="E3284" s="340">
        <f>VLOOKUP(A3284,Arkusz1!A:C,3,FALSE)</f>
        <v>0</v>
      </c>
      <c r="F3284" s="340" t="s">
        <v>462</v>
      </c>
    </row>
    <row r="3285" spans="1:6" ht="15" x14ac:dyDescent="0.25">
      <c r="A3285" s="340" t="s">
        <v>5064</v>
      </c>
      <c r="B3285" s="340" t="s">
        <v>5065</v>
      </c>
      <c r="C3285" s="340" t="s">
        <v>5065</v>
      </c>
      <c r="D3285" s="340"/>
      <c r="E3285" s="340">
        <f>VLOOKUP(A3285,Arkusz1!A:C,3,FALSE)</f>
        <v>4074</v>
      </c>
      <c r="F3285" s="340" t="s">
        <v>462</v>
      </c>
    </row>
    <row r="3286" spans="1:6" ht="15" x14ac:dyDescent="0.25">
      <c r="A3286" s="340" t="s">
        <v>5066</v>
      </c>
      <c r="B3286" s="340" t="s">
        <v>5067</v>
      </c>
      <c r="C3286" s="340" t="s">
        <v>5067</v>
      </c>
      <c r="D3286" s="340"/>
      <c r="E3286" s="340">
        <f>VLOOKUP(A3286,Arkusz1!A:C,3,FALSE)</f>
        <v>4890</v>
      </c>
      <c r="F3286" s="340" t="s">
        <v>462</v>
      </c>
    </row>
    <row r="3287" spans="1:6" ht="15" x14ac:dyDescent="0.25">
      <c r="A3287" s="340" t="s">
        <v>5068</v>
      </c>
      <c r="B3287" s="340" t="s">
        <v>7002</v>
      </c>
      <c r="C3287" s="340" t="s">
        <v>6168</v>
      </c>
      <c r="D3287" s="340"/>
      <c r="E3287" s="340">
        <f>VLOOKUP(A3287,Arkusz1!A:C,3,FALSE)</f>
        <v>3128.8</v>
      </c>
      <c r="F3287" s="340" t="s">
        <v>462</v>
      </c>
    </row>
    <row r="3288" spans="1:6" ht="15" x14ac:dyDescent="0.25">
      <c r="A3288" s="340" t="s">
        <v>6001</v>
      </c>
      <c r="B3288" s="340" t="s">
        <v>6002</v>
      </c>
      <c r="C3288" s="340" t="s">
        <v>6002</v>
      </c>
      <c r="D3288" s="340"/>
      <c r="E3288" s="340">
        <f>VLOOKUP(A3288,Arkusz1!A:C,3,FALSE)</f>
        <v>10300.1</v>
      </c>
      <c r="F3288" s="340" t="s">
        <v>462</v>
      </c>
    </row>
    <row r="3289" spans="1:6" ht="15" x14ac:dyDescent="0.25">
      <c r="A3289" s="340" t="s">
        <v>6453</v>
      </c>
      <c r="B3289" s="340" t="s">
        <v>6002</v>
      </c>
      <c r="C3289" s="340" t="s">
        <v>6002</v>
      </c>
      <c r="D3289" s="340"/>
      <c r="E3289" s="340">
        <f>VLOOKUP(A3289,Arkusz1!A:C,3,FALSE)</f>
        <v>10300.1</v>
      </c>
      <c r="F3289" s="340" t="s">
        <v>462</v>
      </c>
    </row>
    <row r="3290" spans="1:6" ht="15" x14ac:dyDescent="0.25">
      <c r="A3290" s="340" t="s">
        <v>6736</v>
      </c>
      <c r="B3290" s="340" t="s">
        <v>6737</v>
      </c>
      <c r="C3290" s="340" t="s">
        <v>6737</v>
      </c>
      <c r="D3290" s="340"/>
      <c r="E3290" s="340">
        <f>VLOOKUP(A3290,Arkusz1!A:C,3,FALSE)</f>
        <v>13950</v>
      </c>
      <c r="F3290" s="340" t="s">
        <v>462</v>
      </c>
    </row>
    <row r="3291" spans="1:6" ht="15" x14ac:dyDescent="0.25">
      <c r="A3291" s="340" t="s">
        <v>8732</v>
      </c>
      <c r="B3291" s="340" t="s">
        <v>6737</v>
      </c>
      <c r="C3291" s="340" t="s">
        <v>6737</v>
      </c>
      <c r="D3291" s="340"/>
      <c r="E3291" s="340">
        <f>VLOOKUP(A3291,Arkusz1!A:C,3,FALSE)</f>
        <v>0</v>
      </c>
      <c r="F3291" s="340" t="s">
        <v>462</v>
      </c>
    </row>
    <row r="3292" spans="1:6" ht="15" x14ac:dyDescent="0.25">
      <c r="A3292" s="340" t="s">
        <v>6228</v>
      </c>
      <c r="B3292" s="340" t="s">
        <v>7001</v>
      </c>
      <c r="C3292" s="340" t="s">
        <v>9888</v>
      </c>
      <c r="D3292" s="340"/>
      <c r="E3292" s="340">
        <f>VLOOKUP(A3292,Arkusz1!A:C,3,FALSE)</f>
        <v>5151.38</v>
      </c>
      <c r="F3292" s="340" t="s">
        <v>462</v>
      </c>
    </row>
    <row r="3293" spans="1:6" ht="15" x14ac:dyDescent="0.25">
      <c r="A3293" s="340" t="s">
        <v>6193</v>
      </c>
      <c r="B3293" s="340" t="s">
        <v>6194</v>
      </c>
      <c r="C3293" s="340" t="s">
        <v>6194</v>
      </c>
      <c r="D3293" s="340"/>
      <c r="E3293" s="340">
        <f>VLOOKUP(A3293,Arkusz1!A:C,3,FALSE)</f>
        <v>3128.8</v>
      </c>
      <c r="F3293" s="340" t="s">
        <v>462</v>
      </c>
    </row>
    <row r="3294" spans="1:6" ht="15" x14ac:dyDescent="0.25">
      <c r="A3294" s="340" t="s">
        <v>5069</v>
      </c>
      <c r="B3294" s="340" t="s">
        <v>5070</v>
      </c>
      <c r="C3294" s="340" t="s">
        <v>5070</v>
      </c>
      <c r="D3294" s="340"/>
      <c r="E3294" s="340">
        <f>VLOOKUP(A3294,Arkusz1!A:C,3,FALSE)</f>
        <v>3669.8</v>
      </c>
      <c r="F3294" s="340" t="s">
        <v>462</v>
      </c>
    </row>
    <row r="3295" spans="1:6" ht="15" x14ac:dyDescent="0.25">
      <c r="A3295" s="340" t="s">
        <v>5071</v>
      </c>
      <c r="B3295" s="340" t="s">
        <v>5072</v>
      </c>
      <c r="C3295" s="340" t="s">
        <v>5072</v>
      </c>
      <c r="D3295" s="340"/>
      <c r="E3295" s="340">
        <f>VLOOKUP(A3295,Arkusz1!A:C,3,FALSE)</f>
        <v>10768.88</v>
      </c>
      <c r="F3295" s="340" t="s">
        <v>462</v>
      </c>
    </row>
    <row r="3296" spans="1:6" ht="15" x14ac:dyDescent="0.25">
      <c r="A3296" s="340" t="s">
        <v>5073</v>
      </c>
      <c r="B3296" s="340" t="s">
        <v>5074</v>
      </c>
      <c r="C3296" s="340" t="s">
        <v>5074</v>
      </c>
      <c r="D3296" s="340"/>
      <c r="E3296" s="340">
        <f>VLOOKUP(A3296,Arkusz1!A:C,3,FALSE)</f>
        <v>1762.5</v>
      </c>
      <c r="F3296" s="340" t="s">
        <v>462</v>
      </c>
    </row>
    <row r="3297" spans="1:6" ht="15" x14ac:dyDescent="0.25">
      <c r="A3297" s="340" t="s">
        <v>5075</v>
      </c>
      <c r="B3297" s="340" t="s">
        <v>5076</v>
      </c>
      <c r="C3297" s="340" t="s">
        <v>9889</v>
      </c>
      <c r="D3297" s="340"/>
      <c r="E3297" s="340">
        <f>VLOOKUP(A3297,Arkusz1!A:C,3,FALSE)</f>
        <v>0</v>
      </c>
      <c r="F3297" s="340" t="s">
        <v>462</v>
      </c>
    </row>
    <row r="3298" spans="1:6" ht="15" x14ac:dyDescent="0.25">
      <c r="A3298" s="340" t="s">
        <v>5077</v>
      </c>
      <c r="B3298" s="340" t="s">
        <v>5078</v>
      </c>
      <c r="C3298" s="340" t="s">
        <v>5078</v>
      </c>
      <c r="D3298" s="340"/>
      <c r="E3298" s="340">
        <f>VLOOKUP(A3298,Arkusz1!A:C,3,FALSE)</f>
        <v>3595</v>
      </c>
      <c r="F3298" s="340" t="s">
        <v>462</v>
      </c>
    </row>
    <row r="3299" spans="1:6" ht="15" x14ac:dyDescent="0.25">
      <c r="A3299" s="340" t="s">
        <v>5079</v>
      </c>
      <c r="B3299" s="340" t="s">
        <v>5080</v>
      </c>
      <c r="C3299" s="340" t="s">
        <v>5080</v>
      </c>
      <c r="D3299" s="340"/>
      <c r="E3299" s="340">
        <f>VLOOKUP(A3299,Arkusz1!A:C,3,FALSE)</f>
        <v>4240</v>
      </c>
      <c r="F3299" s="340" t="s">
        <v>462</v>
      </c>
    </row>
    <row r="3300" spans="1:6" ht="15" x14ac:dyDescent="0.25">
      <c r="A3300" s="340" t="s">
        <v>5081</v>
      </c>
      <c r="B3300" s="340" t="s">
        <v>5082</v>
      </c>
      <c r="C3300" s="340" t="s">
        <v>5082</v>
      </c>
      <c r="D3300" s="340"/>
      <c r="E3300" s="340">
        <f>VLOOKUP(A3300,Arkusz1!A:C,3,FALSE)</f>
        <v>800</v>
      </c>
      <c r="F3300" s="340" t="s">
        <v>23</v>
      </c>
    </row>
    <row r="3301" spans="1:6" ht="15" x14ac:dyDescent="0.25">
      <c r="A3301" s="340" t="s">
        <v>5083</v>
      </c>
      <c r="B3301" s="340" t="s">
        <v>5084</v>
      </c>
      <c r="C3301" s="340" t="s">
        <v>5084</v>
      </c>
      <c r="D3301" s="340"/>
      <c r="E3301" s="340">
        <f>VLOOKUP(A3301,Arkusz1!A:C,3,FALSE)</f>
        <v>1794</v>
      </c>
      <c r="F3301" s="340" t="s">
        <v>462</v>
      </c>
    </row>
    <row r="3302" spans="1:6" ht="15" x14ac:dyDescent="0.25">
      <c r="A3302" s="340" t="s">
        <v>5085</v>
      </c>
      <c r="B3302" s="340" t="s">
        <v>5086</v>
      </c>
      <c r="C3302" s="340" t="s">
        <v>5086</v>
      </c>
      <c r="D3302" s="340"/>
      <c r="E3302" s="340">
        <f>VLOOKUP(A3302,Arkusz1!A:C,3,FALSE)</f>
        <v>1952.16</v>
      </c>
      <c r="F3302" s="340" t="s">
        <v>462</v>
      </c>
    </row>
    <row r="3303" spans="1:6" ht="15" x14ac:dyDescent="0.25">
      <c r="A3303" s="340" t="s">
        <v>5087</v>
      </c>
      <c r="B3303" s="340" t="s">
        <v>5088</v>
      </c>
      <c r="C3303" s="340" t="s">
        <v>5088</v>
      </c>
      <c r="D3303" s="340"/>
      <c r="E3303" s="340">
        <f>VLOOKUP(A3303,Arkusz1!A:C,3,FALSE)</f>
        <v>6114.32</v>
      </c>
      <c r="F3303" s="340" t="s">
        <v>462</v>
      </c>
    </row>
    <row r="3304" spans="1:6" ht="15" x14ac:dyDescent="0.25">
      <c r="A3304" s="340" t="s">
        <v>5089</v>
      </c>
      <c r="B3304" s="340" t="s">
        <v>7000</v>
      </c>
      <c r="C3304" s="340" t="s">
        <v>7000</v>
      </c>
      <c r="D3304" s="340"/>
      <c r="E3304" s="340">
        <f>VLOOKUP(A3304,Arkusz1!A:C,3,FALSE)</f>
        <v>4740</v>
      </c>
      <c r="F3304" s="340" t="s">
        <v>462</v>
      </c>
    </row>
    <row r="3305" spans="1:6" ht="15" x14ac:dyDescent="0.25">
      <c r="A3305" s="340" t="s">
        <v>6999</v>
      </c>
      <c r="B3305" s="340" t="s">
        <v>6998</v>
      </c>
      <c r="C3305" s="340" t="s">
        <v>6998</v>
      </c>
      <c r="D3305" s="340"/>
      <c r="E3305" s="340">
        <f>VLOOKUP(A3305,Arkusz1!A:C,3,FALSE)</f>
        <v>6511.68</v>
      </c>
      <c r="F3305" s="340" t="s">
        <v>462</v>
      </c>
    </row>
    <row r="3306" spans="1:6" ht="15" x14ac:dyDescent="0.25">
      <c r="A3306" s="340" t="s">
        <v>5091</v>
      </c>
      <c r="B3306" s="340" t="s">
        <v>6998</v>
      </c>
      <c r="C3306" s="340" t="s">
        <v>6998</v>
      </c>
      <c r="D3306" s="340"/>
      <c r="E3306" s="340">
        <f>VLOOKUP(A3306,Arkusz1!A:C,3,FALSE)</f>
        <v>6510</v>
      </c>
      <c r="F3306" s="340" t="s">
        <v>462</v>
      </c>
    </row>
    <row r="3307" spans="1:6" ht="15" x14ac:dyDescent="0.25">
      <c r="A3307" s="340" t="s">
        <v>5090</v>
      </c>
      <c r="B3307" s="340" t="s">
        <v>6998</v>
      </c>
      <c r="C3307" s="340" t="s">
        <v>6998</v>
      </c>
      <c r="D3307" s="340"/>
      <c r="E3307" s="340">
        <f>VLOOKUP(A3307,Arkusz1!A:C,3,FALSE)</f>
        <v>6683.04</v>
      </c>
      <c r="F3307" s="340" t="s">
        <v>462</v>
      </c>
    </row>
    <row r="3308" spans="1:6" ht="15" x14ac:dyDescent="0.25">
      <c r="A3308" s="340" t="s">
        <v>5092</v>
      </c>
      <c r="B3308" s="340" t="s">
        <v>6998</v>
      </c>
      <c r="C3308" s="340" t="s">
        <v>6998</v>
      </c>
      <c r="D3308" s="340"/>
      <c r="E3308" s="340">
        <f>VLOOKUP(A3308,Arkusz1!A:C,3,FALSE)</f>
        <v>6511.68</v>
      </c>
      <c r="F3308" s="340" t="s">
        <v>462</v>
      </c>
    </row>
    <row r="3309" spans="1:6" ht="15" x14ac:dyDescent="0.25">
      <c r="A3309" s="340" t="s">
        <v>5093</v>
      </c>
      <c r="B3309" s="340" t="s">
        <v>5094</v>
      </c>
      <c r="C3309" s="340" t="s">
        <v>5094</v>
      </c>
      <c r="D3309" s="340"/>
      <c r="E3309" s="340">
        <f>VLOOKUP(A3309,Arkusz1!A:C,3,FALSE)</f>
        <v>6880.1</v>
      </c>
      <c r="F3309" s="340" t="s">
        <v>462</v>
      </c>
    </row>
    <row r="3310" spans="1:6" ht="15" x14ac:dyDescent="0.25">
      <c r="A3310" s="340" t="s">
        <v>5095</v>
      </c>
      <c r="B3310" s="340" t="s">
        <v>5096</v>
      </c>
      <c r="C3310" s="340" t="s">
        <v>5096</v>
      </c>
      <c r="D3310" s="340"/>
      <c r="E3310" s="340">
        <f>VLOOKUP(A3310,Arkusz1!A:C,3,FALSE)</f>
        <v>7604.58</v>
      </c>
      <c r="F3310" s="340" t="s">
        <v>462</v>
      </c>
    </row>
    <row r="3311" spans="1:6" ht="15" x14ac:dyDescent="0.25">
      <c r="A3311" s="340" t="s">
        <v>5097</v>
      </c>
      <c r="B3311" s="340" t="s">
        <v>5096</v>
      </c>
      <c r="C3311" s="340" t="s">
        <v>5096</v>
      </c>
      <c r="D3311" s="340"/>
      <c r="E3311" s="340">
        <f>VLOOKUP(A3311,Arkusz1!A:C,3,FALSE)</f>
        <v>7103.16</v>
      </c>
      <c r="F3311" s="340" t="s">
        <v>462</v>
      </c>
    </row>
    <row r="3312" spans="1:6" ht="15" x14ac:dyDescent="0.25">
      <c r="A3312" s="340" t="s">
        <v>5098</v>
      </c>
      <c r="B3312" s="340" t="s">
        <v>5096</v>
      </c>
      <c r="C3312" s="340" t="s">
        <v>5096</v>
      </c>
      <c r="D3312" s="340"/>
      <c r="E3312" s="340">
        <f>VLOOKUP(A3312,Arkusz1!A:C,3,FALSE)</f>
        <v>7588.96</v>
      </c>
      <c r="F3312" s="340" t="s">
        <v>462</v>
      </c>
    </row>
    <row r="3313" spans="1:6" ht="15" x14ac:dyDescent="0.25">
      <c r="A3313" s="340" t="s">
        <v>5099</v>
      </c>
      <c r="B3313" s="340" t="s">
        <v>5100</v>
      </c>
      <c r="C3313" s="340" t="s">
        <v>5100</v>
      </c>
      <c r="D3313" s="340"/>
      <c r="E3313" s="340">
        <f>VLOOKUP(A3313,Arkusz1!A:C,3,FALSE)</f>
        <v>6657.34</v>
      </c>
      <c r="F3313" s="340" t="s">
        <v>462</v>
      </c>
    </row>
    <row r="3314" spans="1:6" ht="15" x14ac:dyDescent="0.25">
      <c r="A3314" s="340" t="s">
        <v>5101</v>
      </c>
      <c r="B3314" s="340" t="s">
        <v>5102</v>
      </c>
      <c r="C3314" s="340" t="s">
        <v>5102</v>
      </c>
      <c r="D3314" s="340"/>
      <c r="E3314" s="340">
        <f>VLOOKUP(A3314,Arkusz1!A:C,3,FALSE)</f>
        <v>4584</v>
      </c>
      <c r="F3314" s="340" t="s">
        <v>462</v>
      </c>
    </row>
    <row r="3315" spans="1:6" ht="15" x14ac:dyDescent="0.25">
      <c r="A3315" s="340" t="s">
        <v>2129</v>
      </c>
      <c r="B3315" s="340" t="s">
        <v>5103</v>
      </c>
      <c r="C3315" s="340" t="s">
        <v>5104</v>
      </c>
      <c r="D3315" s="340"/>
      <c r="E3315" s="340">
        <f>VLOOKUP(A3315,Arkusz1!A:C,3,FALSE)</f>
        <v>1139.74</v>
      </c>
      <c r="F3315" s="340" t="s">
        <v>462</v>
      </c>
    </row>
    <row r="3316" spans="1:6" ht="15" x14ac:dyDescent="0.25">
      <c r="A3316" s="340" t="s">
        <v>2140</v>
      </c>
      <c r="B3316" s="340" t="s">
        <v>5105</v>
      </c>
      <c r="C3316" s="340" t="s">
        <v>5106</v>
      </c>
      <c r="D3316" s="340"/>
      <c r="E3316" s="340">
        <f>VLOOKUP(A3316,Arkusz1!A:C,3,FALSE)</f>
        <v>0</v>
      </c>
      <c r="F3316" s="340" t="s">
        <v>462</v>
      </c>
    </row>
    <row r="3317" spans="1:6" ht="15" x14ac:dyDescent="0.25">
      <c r="A3317" s="340" t="s">
        <v>2133</v>
      </c>
      <c r="B3317" s="340" t="s">
        <v>5107</v>
      </c>
      <c r="C3317" s="340" t="s">
        <v>5108</v>
      </c>
      <c r="D3317" s="340"/>
      <c r="E3317" s="340">
        <f>VLOOKUP(A3317,Arkusz1!A:C,3,FALSE)</f>
        <v>9347.1</v>
      </c>
      <c r="F3317" s="340" t="s">
        <v>462</v>
      </c>
    </row>
    <row r="3318" spans="1:6" ht="15" x14ac:dyDescent="0.25">
      <c r="A3318" s="340" t="s">
        <v>2144</v>
      </c>
      <c r="B3318" s="340" t="s">
        <v>5109</v>
      </c>
      <c r="C3318" s="340" t="s">
        <v>5110</v>
      </c>
      <c r="D3318" s="340"/>
      <c r="E3318" s="340">
        <f>VLOOKUP(A3318,Arkusz1!A:C,3,FALSE)</f>
        <v>0</v>
      </c>
      <c r="F3318" s="340" t="s">
        <v>462</v>
      </c>
    </row>
    <row r="3319" spans="1:6" ht="15" x14ac:dyDescent="0.25">
      <c r="A3319" s="340" t="s">
        <v>5111</v>
      </c>
      <c r="B3319" s="340" t="s">
        <v>5112</v>
      </c>
      <c r="C3319" s="340" t="s">
        <v>5113</v>
      </c>
      <c r="D3319" s="340"/>
      <c r="E3319" s="340">
        <f>VLOOKUP(A3319,Arkusz1!A:C,3,FALSE)</f>
        <v>0</v>
      </c>
      <c r="F3319" s="340" t="s">
        <v>462</v>
      </c>
    </row>
    <row r="3320" spans="1:6" ht="15" x14ac:dyDescent="0.25">
      <c r="A3320" s="340" t="s">
        <v>2130</v>
      </c>
      <c r="B3320" s="340" t="s">
        <v>5114</v>
      </c>
      <c r="C3320" s="340" t="s">
        <v>5115</v>
      </c>
      <c r="D3320" s="340"/>
      <c r="E3320" s="340">
        <f>VLOOKUP(A3320,Arkusz1!A:C,3,FALSE)</f>
        <v>10264.32</v>
      </c>
      <c r="F3320" s="340" t="s">
        <v>462</v>
      </c>
    </row>
    <row r="3321" spans="1:6" ht="15" x14ac:dyDescent="0.25">
      <c r="A3321" s="340" t="s">
        <v>2141</v>
      </c>
      <c r="B3321" s="340" t="s">
        <v>5116</v>
      </c>
      <c r="C3321" s="340" t="s">
        <v>5117</v>
      </c>
      <c r="D3321" s="340"/>
      <c r="E3321" s="340">
        <f>VLOOKUP(A3321,Arkusz1!A:C,3,FALSE)</f>
        <v>0</v>
      </c>
      <c r="F3321" s="340" t="s">
        <v>462</v>
      </c>
    </row>
    <row r="3322" spans="1:6" ht="15" x14ac:dyDescent="0.25">
      <c r="A3322" s="340" t="s">
        <v>2134</v>
      </c>
      <c r="B3322" s="340" t="s">
        <v>5118</v>
      </c>
      <c r="C3322" s="340" t="s">
        <v>5119</v>
      </c>
      <c r="D3322" s="340"/>
      <c r="E3322" s="340">
        <f>VLOOKUP(A3322,Arkusz1!A:C,3,FALSE)</f>
        <v>10946.96</v>
      </c>
      <c r="F3322" s="340" t="s">
        <v>462</v>
      </c>
    </row>
    <row r="3323" spans="1:6" ht="15" x14ac:dyDescent="0.25">
      <c r="A3323" s="340" t="s">
        <v>2145</v>
      </c>
      <c r="B3323" s="340" t="s">
        <v>5120</v>
      </c>
      <c r="C3323" s="340" t="s">
        <v>5121</v>
      </c>
      <c r="D3323" s="340"/>
      <c r="E3323" s="340">
        <f>VLOOKUP(A3323,Arkusz1!A:C,3,FALSE)</f>
        <v>0</v>
      </c>
      <c r="F3323" s="340" t="s">
        <v>462</v>
      </c>
    </row>
    <row r="3324" spans="1:6" ht="15" x14ac:dyDescent="0.25">
      <c r="A3324" s="340" t="s">
        <v>5122</v>
      </c>
      <c r="B3324" s="340" t="s">
        <v>5123</v>
      </c>
      <c r="C3324" s="340" t="s">
        <v>5124</v>
      </c>
      <c r="D3324" s="340"/>
      <c r="E3324" s="340">
        <f>VLOOKUP(A3324,Arkusz1!A:C,3,FALSE)</f>
        <v>0</v>
      </c>
      <c r="F3324" s="340" t="s">
        <v>462</v>
      </c>
    </row>
    <row r="3325" spans="1:6" ht="15" x14ac:dyDescent="0.25">
      <c r="A3325" s="340" t="s">
        <v>2137</v>
      </c>
      <c r="B3325" s="340" t="s">
        <v>5125</v>
      </c>
      <c r="C3325" s="340" t="s">
        <v>5126</v>
      </c>
      <c r="D3325" s="340"/>
      <c r="E3325" s="340">
        <f>VLOOKUP(A3325,Arkusz1!A:C,3,FALSE)</f>
        <v>5948.6</v>
      </c>
      <c r="F3325" s="340" t="s">
        <v>462</v>
      </c>
    </row>
    <row r="3326" spans="1:6" ht="15" x14ac:dyDescent="0.25">
      <c r="A3326" s="340" t="s">
        <v>2148</v>
      </c>
      <c r="B3326" s="340" t="s">
        <v>5127</v>
      </c>
      <c r="C3326" s="340" t="s">
        <v>5128</v>
      </c>
      <c r="D3326" s="340"/>
      <c r="E3326" s="340">
        <f>VLOOKUP(A3326,Arkusz1!A:C,3,FALSE)</f>
        <v>0</v>
      </c>
      <c r="F3326" s="340" t="s">
        <v>462</v>
      </c>
    </row>
    <row r="3327" spans="1:6" ht="15" x14ac:dyDescent="0.25">
      <c r="A3327" s="340" t="s">
        <v>2131</v>
      </c>
      <c r="B3327" s="340" t="s">
        <v>5129</v>
      </c>
      <c r="C3327" s="340" t="s">
        <v>5130</v>
      </c>
      <c r="D3327" s="340"/>
      <c r="E3327" s="340">
        <f>VLOOKUP(A3327,Arkusz1!A:C,3,FALSE)</f>
        <v>0</v>
      </c>
      <c r="F3327" s="340" t="s">
        <v>462</v>
      </c>
    </row>
    <row r="3328" spans="1:6" ht="15" x14ac:dyDescent="0.25">
      <c r="A3328" s="340" t="s">
        <v>2142</v>
      </c>
      <c r="B3328" s="340" t="s">
        <v>5131</v>
      </c>
      <c r="C3328" s="340" t="s">
        <v>5132</v>
      </c>
      <c r="D3328" s="340"/>
      <c r="E3328" s="340">
        <f>VLOOKUP(A3328,Arkusz1!A:C,3,FALSE)</f>
        <v>0</v>
      </c>
      <c r="F3328" s="340" t="s">
        <v>462</v>
      </c>
    </row>
    <row r="3329" spans="1:6" ht="15" x14ac:dyDescent="0.25">
      <c r="A3329" s="340" t="s">
        <v>2135</v>
      </c>
      <c r="B3329" s="340" t="s">
        <v>5133</v>
      </c>
      <c r="C3329" s="340" t="s">
        <v>5134</v>
      </c>
      <c r="D3329" s="340"/>
      <c r="E3329" s="340">
        <f>VLOOKUP(A3329,Arkusz1!A:C,3,FALSE)</f>
        <v>7801.86</v>
      </c>
      <c r="F3329" s="340" t="s">
        <v>462</v>
      </c>
    </row>
    <row r="3330" spans="1:6" ht="15" x14ac:dyDescent="0.25">
      <c r="A3330" s="340" t="s">
        <v>2146</v>
      </c>
      <c r="B3330" s="340" t="s">
        <v>5135</v>
      </c>
      <c r="C3330" s="340" t="s">
        <v>5136</v>
      </c>
      <c r="D3330" s="340"/>
      <c r="E3330" s="340">
        <f>VLOOKUP(A3330,Arkusz1!A:C,3,FALSE)</f>
        <v>0</v>
      </c>
      <c r="F3330" s="340" t="s">
        <v>462</v>
      </c>
    </row>
    <row r="3331" spans="1:6" ht="15" x14ac:dyDescent="0.25">
      <c r="A3331" s="340" t="s">
        <v>5137</v>
      </c>
      <c r="B3331" s="340" t="s">
        <v>5138</v>
      </c>
      <c r="C3331" s="340" t="s">
        <v>5139</v>
      </c>
      <c r="D3331" s="340"/>
      <c r="E3331" s="340">
        <f>VLOOKUP(A3331,Arkusz1!A:C,3,FALSE)</f>
        <v>0</v>
      </c>
      <c r="F3331" s="340" t="s">
        <v>462</v>
      </c>
    </row>
    <row r="3332" spans="1:6" ht="15" x14ac:dyDescent="0.25">
      <c r="A3332" s="340" t="s">
        <v>2132</v>
      </c>
      <c r="B3332" s="340" t="s">
        <v>5140</v>
      </c>
      <c r="C3332" s="340" t="s">
        <v>5141</v>
      </c>
      <c r="D3332" s="340"/>
      <c r="E3332" s="340">
        <f>VLOOKUP(A3332,Arkusz1!A:C,3,FALSE)</f>
        <v>9513.6</v>
      </c>
      <c r="F3332" s="340" t="s">
        <v>462</v>
      </c>
    </row>
    <row r="3333" spans="1:6" ht="15" x14ac:dyDescent="0.25">
      <c r="A3333" s="340" t="s">
        <v>2143</v>
      </c>
      <c r="B3333" s="340" t="s">
        <v>5142</v>
      </c>
      <c r="C3333" s="340" t="s">
        <v>5143</v>
      </c>
      <c r="D3333" s="340"/>
      <c r="E3333" s="340">
        <f>VLOOKUP(A3333,Arkusz1!A:C,3,FALSE)</f>
        <v>0</v>
      </c>
      <c r="F3333" s="340" t="s">
        <v>462</v>
      </c>
    </row>
    <row r="3334" spans="1:6" ht="15" x14ac:dyDescent="0.25">
      <c r="A3334" s="340" t="s">
        <v>2136</v>
      </c>
      <c r="B3334" s="340" t="s">
        <v>5144</v>
      </c>
      <c r="C3334" s="340" t="s">
        <v>5145</v>
      </c>
      <c r="D3334" s="340"/>
      <c r="E3334" s="340">
        <f>VLOOKUP(A3334,Arkusz1!A:C,3,FALSE)</f>
        <v>9140.92</v>
      </c>
      <c r="F3334" s="340" t="s">
        <v>462</v>
      </c>
    </row>
    <row r="3335" spans="1:6" ht="15" x14ac:dyDescent="0.25">
      <c r="A3335" s="340" t="s">
        <v>2147</v>
      </c>
      <c r="B3335" s="340" t="s">
        <v>5146</v>
      </c>
      <c r="C3335" s="340" t="s">
        <v>5147</v>
      </c>
      <c r="D3335" s="340"/>
      <c r="E3335" s="340">
        <f>VLOOKUP(A3335,Arkusz1!A:C,3,FALSE)</f>
        <v>0</v>
      </c>
      <c r="F3335" s="340" t="s">
        <v>462</v>
      </c>
    </row>
    <row r="3336" spans="1:6" ht="15" x14ac:dyDescent="0.25">
      <c r="A3336" s="340" t="s">
        <v>5148</v>
      </c>
      <c r="B3336" s="340" t="s">
        <v>5149</v>
      </c>
      <c r="C3336" s="340" t="s">
        <v>5150</v>
      </c>
      <c r="D3336" s="340"/>
      <c r="E3336" s="340">
        <f>VLOOKUP(A3336,Arkusz1!A:C,3,FALSE)</f>
        <v>0</v>
      </c>
      <c r="F3336" s="340" t="s">
        <v>462</v>
      </c>
    </row>
    <row r="3337" spans="1:6" ht="15" x14ac:dyDescent="0.25">
      <c r="A3337" s="340" t="s">
        <v>2138</v>
      </c>
      <c r="B3337" s="340" t="s">
        <v>5151</v>
      </c>
      <c r="C3337" s="340" t="s">
        <v>5152</v>
      </c>
      <c r="D3337" s="340"/>
      <c r="E3337" s="340">
        <f>VLOOKUP(A3337,Arkusz1!A:C,3,FALSE)</f>
        <v>0</v>
      </c>
      <c r="F3337" s="340" t="s">
        <v>462</v>
      </c>
    </row>
    <row r="3338" spans="1:6" ht="15" x14ac:dyDescent="0.25">
      <c r="A3338" s="340" t="s">
        <v>2149</v>
      </c>
      <c r="B3338" s="340" t="s">
        <v>5153</v>
      </c>
      <c r="C3338" s="340" t="s">
        <v>5154</v>
      </c>
      <c r="D3338" s="340"/>
      <c r="E3338" s="340">
        <f>VLOOKUP(A3338,Arkusz1!A:C,3,FALSE)</f>
        <v>0</v>
      </c>
      <c r="F3338" s="340" t="s">
        <v>462</v>
      </c>
    </row>
    <row r="3339" spans="1:6" ht="15" x14ac:dyDescent="0.25">
      <c r="A3339" s="340" t="s">
        <v>5155</v>
      </c>
      <c r="B3339" s="340" t="s">
        <v>6997</v>
      </c>
      <c r="C3339" s="340" t="s">
        <v>6997</v>
      </c>
      <c r="D3339" s="340"/>
      <c r="E3339" s="340" t="e">
        <f>VLOOKUP(A3339,Arkusz1!A:C,3,FALSE)</f>
        <v>#N/A</v>
      </c>
      <c r="F3339" s="340" t="s">
        <v>23</v>
      </c>
    </row>
    <row r="3340" spans="1:6" ht="15" x14ac:dyDescent="0.25">
      <c r="A3340" s="340" t="s">
        <v>5156</v>
      </c>
      <c r="B3340" s="340" t="s">
        <v>5157</v>
      </c>
      <c r="C3340" s="340" t="s">
        <v>5158</v>
      </c>
      <c r="D3340" s="340"/>
      <c r="E3340" s="340" t="e">
        <f>VLOOKUP(A3340,Arkusz1!A:C,3,FALSE)</f>
        <v>#N/A</v>
      </c>
      <c r="F3340" s="340" t="s">
        <v>23</v>
      </c>
    </row>
    <row r="3341" spans="1:6" ht="15" x14ac:dyDescent="0.25">
      <c r="A3341" s="340" t="s">
        <v>5159</v>
      </c>
      <c r="B3341" s="340" t="s">
        <v>5160</v>
      </c>
      <c r="C3341" s="340" t="s">
        <v>5160</v>
      </c>
      <c r="D3341" s="340"/>
      <c r="E3341" s="340">
        <f>VLOOKUP(A3341,Arkusz1!A:C,3,FALSE)</f>
        <v>6604.9</v>
      </c>
      <c r="F3341" s="340" t="s">
        <v>462</v>
      </c>
    </row>
    <row r="3342" spans="1:6" ht="15" x14ac:dyDescent="0.25">
      <c r="A3342" s="340" t="s">
        <v>5161</v>
      </c>
      <c r="B3342" s="340" t="s">
        <v>5162</v>
      </c>
      <c r="C3342" s="340" t="s">
        <v>5162</v>
      </c>
      <c r="D3342" s="340"/>
      <c r="E3342" s="340">
        <f>VLOOKUP(A3342,Arkusz1!A:C,3,FALSE)</f>
        <v>5160.76</v>
      </c>
      <c r="F3342" s="340" t="s">
        <v>462</v>
      </c>
    </row>
    <row r="3343" spans="1:6" ht="15" x14ac:dyDescent="0.25">
      <c r="A3343" s="340" t="s">
        <v>5163</v>
      </c>
      <c r="B3343" s="340" t="s">
        <v>5164</v>
      </c>
      <c r="C3343" s="340" t="s">
        <v>5165</v>
      </c>
      <c r="D3343" s="340"/>
      <c r="E3343" s="340">
        <f>VLOOKUP(A3343,Arkusz1!A:C,3,FALSE)</f>
        <v>644.9</v>
      </c>
      <c r="F3343" s="340" t="s">
        <v>462</v>
      </c>
    </row>
    <row r="3344" spans="1:6" ht="15" x14ac:dyDescent="0.25">
      <c r="A3344" s="340" t="s">
        <v>5169</v>
      </c>
      <c r="B3344" s="340" t="s">
        <v>5167</v>
      </c>
      <c r="C3344" s="340" t="s">
        <v>5168</v>
      </c>
      <c r="D3344" s="340"/>
      <c r="E3344" s="340">
        <f>VLOOKUP(A3344,Arkusz1!A:C,3,FALSE)</f>
        <v>734.4</v>
      </c>
      <c r="F3344" s="340" t="s">
        <v>462</v>
      </c>
    </row>
    <row r="3345" spans="1:6" ht="15" x14ac:dyDescent="0.25">
      <c r="A3345" s="340" t="s">
        <v>5166</v>
      </c>
      <c r="B3345" s="340" t="s">
        <v>5167</v>
      </c>
      <c r="C3345" s="340" t="s">
        <v>5168</v>
      </c>
      <c r="D3345" s="340"/>
      <c r="E3345" s="340">
        <f>VLOOKUP(A3345,Arkusz1!A:C,3,FALSE)</f>
        <v>922.58</v>
      </c>
      <c r="F3345" s="340" t="s">
        <v>462</v>
      </c>
    </row>
    <row r="3346" spans="1:6" ht="15" x14ac:dyDescent="0.25">
      <c r="A3346" s="340" t="s">
        <v>5170</v>
      </c>
      <c r="B3346" s="340" t="s">
        <v>5171</v>
      </c>
      <c r="C3346" s="340" t="s">
        <v>5172</v>
      </c>
      <c r="D3346" s="340"/>
      <c r="E3346" s="340">
        <f>VLOOKUP(A3346,Arkusz1!A:C,3,FALSE)</f>
        <v>807.28</v>
      </c>
      <c r="F3346" s="340" t="s">
        <v>462</v>
      </c>
    </row>
    <row r="3347" spans="1:6" ht="15" x14ac:dyDescent="0.25">
      <c r="A3347" s="340" t="s">
        <v>1465</v>
      </c>
      <c r="B3347" s="340" t="s">
        <v>1466</v>
      </c>
      <c r="C3347" s="340" t="s">
        <v>1467</v>
      </c>
      <c r="D3347" s="340" t="s">
        <v>1511</v>
      </c>
      <c r="E3347" s="340">
        <f>VLOOKUP(A3347,Arkusz1!A:C,3,FALSE)</f>
        <v>455.66</v>
      </c>
      <c r="F3347" s="340" t="s">
        <v>23</v>
      </c>
    </row>
    <row r="3348" spans="1:6" ht="15" x14ac:dyDescent="0.25">
      <c r="A3348" s="340" t="s">
        <v>6128</v>
      </c>
      <c r="B3348" s="340" t="s">
        <v>6129</v>
      </c>
      <c r="C3348" s="340" t="s">
        <v>6130</v>
      </c>
      <c r="D3348" s="340"/>
      <c r="E3348" s="340" t="e">
        <f>VLOOKUP(A3348,Arkusz1!A:C,3,FALSE)</f>
        <v>#N/A</v>
      </c>
      <c r="F3348" s="340" t="s">
        <v>23</v>
      </c>
    </row>
    <row r="3349" spans="1:6" ht="15" x14ac:dyDescent="0.25">
      <c r="A3349" s="340" t="s">
        <v>5173</v>
      </c>
      <c r="B3349" s="340" t="s">
        <v>5174</v>
      </c>
      <c r="C3349" s="340" t="s">
        <v>5175</v>
      </c>
      <c r="D3349" s="340"/>
      <c r="E3349" s="340">
        <f>VLOOKUP(A3349,Arkusz1!A:C,3,FALSE)</f>
        <v>764.44</v>
      </c>
      <c r="F3349" s="340" t="s">
        <v>462</v>
      </c>
    </row>
    <row r="3350" spans="1:6" ht="15" x14ac:dyDescent="0.25">
      <c r="A3350" s="340" t="s">
        <v>5179</v>
      </c>
      <c r="B3350" s="340" t="s">
        <v>5177</v>
      </c>
      <c r="C3350" s="340" t="s">
        <v>5178</v>
      </c>
      <c r="D3350" s="340"/>
      <c r="E3350" s="340">
        <f>VLOOKUP(A3350,Arkusz1!A:C,3,FALSE)</f>
        <v>829.6</v>
      </c>
      <c r="F3350" s="340" t="s">
        <v>462</v>
      </c>
    </row>
    <row r="3351" spans="1:6" ht="15" x14ac:dyDescent="0.25">
      <c r="A3351" s="340" t="s">
        <v>5176</v>
      </c>
      <c r="B3351" s="340" t="s">
        <v>5177</v>
      </c>
      <c r="C3351" s="340" t="s">
        <v>5178</v>
      </c>
      <c r="D3351" s="340"/>
      <c r="E3351" s="340">
        <f>VLOOKUP(A3351,Arkusz1!A:C,3,FALSE)</f>
        <v>715.8</v>
      </c>
      <c r="F3351" s="340" t="s">
        <v>462</v>
      </c>
    </row>
    <row r="3352" spans="1:6" ht="15" x14ac:dyDescent="0.25">
      <c r="A3352" s="340" t="s">
        <v>5180</v>
      </c>
      <c r="B3352" s="340" t="s">
        <v>5181</v>
      </c>
      <c r="C3352" s="340" t="s">
        <v>5182</v>
      </c>
      <c r="D3352" s="340"/>
      <c r="E3352" s="340">
        <f>VLOOKUP(A3352,Arkusz1!A:C,3,FALSE)</f>
        <v>1017.16</v>
      </c>
      <c r="F3352" s="340" t="s">
        <v>462</v>
      </c>
    </row>
    <row r="3353" spans="1:6" ht="15" x14ac:dyDescent="0.25">
      <c r="A3353" s="340" t="s">
        <v>1468</v>
      </c>
      <c r="B3353" s="340" t="s">
        <v>1469</v>
      </c>
      <c r="C3353" s="340" t="s">
        <v>1470</v>
      </c>
      <c r="D3353" s="340" t="s">
        <v>1511</v>
      </c>
      <c r="E3353" s="340">
        <f>VLOOKUP(A3353,Arkusz1!A:C,3,FALSE)</f>
        <v>510.2</v>
      </c>
      <c r="F3353" s="340" t="s">
        <v>23</v>
      </c>
    </row>
    <row r="3354" spans="1:6" ht="15" x14ac:dyDescent="0.25">
      <c r="A3354" s="340" t="s">
        <v>5183</v>
      </c>
      <c r="B3354" s="340" t="s">
        <v>5184</v>
      </c>
      <c r="C3354" s="340" t="s">
        <v>5185</v>
      </c>
      <c r="D3354" s="340"/>
      <c r="E3354" s="340">
        <f>VLOOKUP(A3354,Arkusz1!A:C,3,FALSE)</f>
        <v>738.2</v>
      </c>
      <c r="F3354" s="340" t="s">
        <v>462</v>
      </c>
    </row>
    <row r="3355" spans="1:6" ht="15" x14ac:dyDescent="0.25">
      <c r="A3355" s="340" t="s">
        <v>5189</v>
      </c>
      <c r="B3355" s="340" t="s">
        <v>5187</v>
      </c>
      <c r="C3355" s="340" t="s">
        <v>5188</v>
      </c>
      <c r="D3355" s="340"/>
      <c r="E3355" s="340">
        <f>VLOOKUP(A3355,Arkusz1!A:C,3,FALSE)</f>
        <v>807.34</v>
      </c>
      <c r="F3355" s="340" t="s">
        <v>462</v>
      </c>
    </row>
    <row r="3356" spans="1:6" ht="15" x14ac:dyDescent="0.25">
      <c r="A3356" s="340" t="s">
        <v>5186</v>
      </c>
      <c r="B3356" s="340" t="s">
        <v>5187</v>
      </c>
      <c r="C3356" s="340" t="s">
        <v>5188</v>
      </c>
      <c r="D3356" s="340"/>
      <c r="E3356" s="340">
        <f>VLOOKUP(A3356,Arkusz1!A:C,3,FALSE)</f>
        <v>863.6</v>
      </c>
      <c r="F3356" s="340" t="s">
        <v>462</v>
      </c>
    </row>
    <row r="3357" spans="1:6" ht="15" x14ac:dyDescent="0.25">
      <c r="A3357" s="340" t="s">
        <v>5190</v>
      </c>
      <c r="B3357" s="340" t="s">
        <v>5191</v>
      </c>
      <c r="C3357" s="340" t="s">
        <v>5192</v>
      </c>
      <c r="D3357" s="340"/>
      <c r="E3357" s="340">
        <f>VLOOKUP(A3357,Arkusz1!A:C,3,FALSE)</f>
        <v>1179.6600000000001</v>
      </c>
      <c r="F3357" s="340" t="s">
        <v>462</v>
      </c>
    </row>
    <row r="3358" spans="1:6" ht="15" x14ac:dyDescent="0.25">
      <c r="A3358" s="340" t="s">
        <v>1471</v>
      </c>
      <c r="B3358" s="340" t="s">
        <v>1472</v>
      </c>
      <c r="C3358" s="340" t="s">
        <v>1473</v>
      </c>
      <c r="D3358" s="340" t="s">
        <v>1511</v>
      </c>
      <c r="E3358" s="340">
        <f>VLOOKUP(A3358,Arkusz1!A:C,3,FALSE)</f>
        <v>513.46</v>
      </c>
      <c r="F3358" s="340" t="s">
        <v>23</v>
      </c>
    </row>
    <row r="3359" spans="1:6" ht="15" x14ac:dyDescent="0.25">
      <c r="A3359" s="340" t="s">
        <v>6230</v>
      </c>
      <c r="B3359" s="340" t="s">
        <v>6231</v>
      </c>
      <c r="C3359" s="340" t="s">
        <v>6232</v>
      </c>
      <c r="D3359" s="340"/>
      <c r="E3359" s="340" t="e">
        <f>VLOOKUP(A3359,Arkusz1!A:C,3,FALSE)</f>
        <v>#N/A</v>
      </c>
      <c r="F3359" s="340" t="s">
        <v>23</v>
      </c>
    </row>
    <row r="3360" spans="1:6" ht="15" x14ac:dyDescent="0.25">
      <c r="A3360" s="340" t="s">
        <v>5196</v>
      </c>
      <c r="B3360" s="340" t="s">
        <v>5194</v>
      </c>
      <c r="C3360" s="340" t="s">
        <v>5195</v>
      </c>
      <c r="D3360" s="340"/>
      <c r="E3360" s="340">
        <f>VLOOKUP(A3360,Arkusz1!A:C,3,FALSE)</f>
        <v>940.72</v>
      </c>
      <c r="F3360" s="340" t="s">
        <v>462</v>
      </c>
    </row>
    <row r="3361" spans="1:6" ht="15" x14ac:dyDescent="0.25">
      <c r="A3361" s="340" t="s">
        <v>5193</v>
      </c>
      <c r="B3361" s="340" t="s">
        <v>5194</v>
      </c>
      <c r="C3361" s="340" t="s">
        <v>5195</v>
      </c>
      <c r="D3361" s="340"/>
      <c r="E3361" s="340">
        <f>VLOOKUP(A3361,Arkusz1!A:C,3,FALSE)</f>
        <v>1168.6199999999999</v>
      </c>
      <c r="F3361" s="340" t="s">
        <v>462</v>
      </c>
    </row>
    <row r="3362" spans="1:6" ht="15" x14ac:dyDescent="0.25">
      <c r="A3362" s="340" t="s">
        <v>5197</v>
      </c>
      <c r="B3362" s="340" t="s">
        <v>5198</v>
      </c>
      <c r="C3362" s="340" t="s">
        <v>5199</v>
      </c>
      <c r="D3362" s="340"/>
      <c r="E3362" s="340">
        <f>VLOOKUP(A3362,Arkusz1!A:C,3,FALSE)</f>
        <v>1552.54</v>
      </c>
      <c r="F3362" s="340" t="s">
        <v>462</v>
      </c>
    </row>
    <row r="3363" spans="1:6" ht="15" x14ac:dyDescent="0.25">
      <c r="A3363" s="340" t="s">
        <v>5200</v>
      </c>
      <c r="B3363" s="340" t="s">
        <v>5201</v>
      </c>
      <c r="C3363" s="340" t="s">
        <v>5202</v>
      </c>
      <c r="D3363" s="340"/>
      <c r="E3363" s="340">
        <f>VLOOKUP(A3363,Arkusz1!A:C,3,FALSE)</f>
        <v>352.36</v>
      </c>
      <c r="F3363" s="340" t="s">
        <v>462</v>
      </c>
    </row>
    <row r="3364" spans="1:6" ht="15" x14ac:dyDescent="0.25">
      <c r="A3364" s="340" t="s">
        <v>5203</v>
      </c>
      <c r="B3364" s="340" t="s">
        <v>5204</v>
      </c>
      <c r="C3364" s="340" t="s">
        <v>5205</v>
      </c>
      <c r="D3364" s="340"/>
      <c r="E3364" s="340">
        <f>VLOOKUP(A3364,Arkusz1!A:C,3,FALSE)</f>
        <v>508.3</v>
      </c>
      <c r="F3364" s="340" t="s">
        <v>462</v>
      </c>
    </row>
    <row r="3365" spans="1:6" ht="15" x14ac:dyDescent="0.25">
      <c r="A3365" s="340" t="s">
        <v>1474</v>
      </c>
      <c r="B3365" s="340" t="s">
        <v>1475</v>
      </c>
      <c r="C3365" s="340" t="s">
        <v>1476</v>
      </c>
      <c r="D3365" s="340"/>
      <c r="E3365" s="340">
        <f>VLOOKUP(A3365,Arkusz1!A:C,3,FALSE)</f>
        <v>294.42</v>
      </c>
      <c r="F3365" s="340" t="s">
        <v>23</v>
      </c>
    </row>
    <row r="3366" spans="1:6" ht="15" x14ac:dyDescent="0.25">
      <c r="A3366" s="340" t="s">
        <v>1477</v>
      </c>
      <c r="B3366" s="340" t="s">
        <v>1478</v>
      </c>
      <c r="C3366" s="340" t="s">
        <v>1479</v>
      </c>
      <c r="D3366" s="340"/>
      <c r="E3366" s="340">
        <f>VLOOKUP(A3366,Arkusz1!A:C,3,FALSE)</f>
        <v>338</v>
      </c>
      <c r="F3366" s="340" t="s">
        <v>23</v>
      </c>
    </row>
    <row r="3367" spans="1:6" ht="15" x14ac:dyDescent="0.25">
      <c r="A3367" s="340" t="s">
        <v>5206</v>
      </c>
      <c r="B3367" s="340" t="s">
        <v>5207</v>
      </c>
      <c r="C3367" s="340" t="s">
        <v>5208</v>
      </c>
      <c r="D3367" s="340"/>
      <c r="E3367" s="340">
        <f>VLOOKUP(A3367,Arkusz1!A:C,3,FALSE)</f>
        <v>520.82000000000005</v>
      </c>
      <c r="F3367" s="340" t="s">
        <v>462</v>
      </c>
    </row>
    <row r="3368" spans="1:6" ht="15" x14ac:dyDescent="0.25">
      <c r="A3368" s="340" t="s">
        <v>5209</v>
      </c>
      <c r="B3368" s="340" t="s">
        <v>5210</v>
      </c>
      <c r="C3368" s="340" t="s">
        <v>5211</v>
      </c>
      <c r="D3368" s="340"/>
      <c r="E3368" s="340">
        <f>VLOOKUP(A3368,Arkusz1!A:C,3,FALSE)</f>
        <v>755.64</v>
      </c>
      <c r="F3368" s="340" t="s">
        <v>462</v>
      </c>
    </row>
    <row r="3369" spans="1:6" ht="15" x14ac:dyDescent="0.25">
      <c r="A3369" s="340" t="s">
        <v>6254</v>
      </c>
      <c r="B3369" s="340" t="s">
        <v>6255</v>
      </c>
      <c r="C3369" s="340" t="s">
        <v>6256</v>
      </c>
      <c r="D3369" s="340" t="s">
        <v>1511</v>
      </c>
      <c r="E3369" s="340">
        <f>VLOOKUP(A3369,Arkusz1!A:C,3,FALSE)</f>
        <v>1216.8499999999999</v>
      </c>
      <c r="F3369" s="340" t="s">
        <v>23</v>
      </c>
    </row>
    <row r="3370" spans="1:6" ht="15" x14ac:dyDescent="0.25">
      <c r="A3370" s="340" t="s">
        <v>6251</v>
      </c>
      <c r="B3370" s="340" t="s">
        <v>6252</v>
      </c>
      <c r="C3370" s="340" t="s">
        <v>6253</v>
      </c>
      <c r="D3370" s="340"/>
      <c r="E3370" s="340">
        <f>VLOOKUP(A3370,Arkusz1!A:C,3,FALSE)</f>
        <v>1093.3699999999999</v>
      </c>
      <c r="F3370" s="340" t="s">
        <v>23</v>
      </c>
    </row>
    <row r="3371" spans="1:6" ht="15" x14ac:dyDescent="0.25">
      <c r="A3371" s="340" t="s">
        <v>1480</v>
      </c>
      <c r="B3371" s="340" t="s">
        <v>1481</v>
      </c>
      <c r="C3371" s="340" t="s">
        <v>9890</v>
      </c>
      <c r="D3371" s="340" t="s">
        <v>1511</v>
      </c>
      <c r="E3371" s="340">
        <f>VLOOKUP(A3371,Arkusz1!A:C,3,FALSE)</f>
        <v>660.86</v>
      </c>
      <c r="F3371" s="340" t="s">
        <v>23</v>
      </c>
    </row>
    <row r="3372" spans="1:6" ht="15" x14ac:dyDescent="0.25">
      <c r="A3372" s="340" t="s">
        <v>1482</v>
      </c>
      <c r="B3372" s="340" t="s">
        <v>1483</v>
      </c>
      <c r="C3372" s="340" t="s">
        <v>9891</v>
      </c>
      <c r="D3372" s="340" t="s">
        <v>1511</v>
      </c>
      <c r="E3372" s="340">
        <f>VLOOKUP(A3372,Arkusz1!A:C,3,FALSE)</f>
        <v>720.82</v>
      </c>
      <c r="F3372" s="340" t="s">
        <v>23</v>
      </c>
    </row>
    <row r="3373" spans="1:6" ht="15" x14ac:dyDescent="0.25">
      <c r="A3373" s="340" t="s">
        <v>1484</v>
      </c>
      <c r="B3373" s="340" t="s">
        <v>1485</v>
      </c>
      <c r="C3373" s="340" t="s">
        <v>9892</v>
      </c>
      <c r="D3373" s="340" t="s">
        <v>1511</v>
      </c>
      <c r="E3373" s="340">
        <f>VLOOKUP(A3373,Arkusz1!A:C,3,FALSE)</f>
        <v>631.61</v>
      </c>
      <c r="F3373" s="340" t="s">
        <v>23</v>
      </c>
    </row>
    <row r="3374" spans="1:6" ht="15" x14ac:dyDescent="0.25">
      <c r="A3374" s="340" t="s">
        <v>1486</v>
      </c>
      <c r="B3374" s="340" t="s">
        <v>1487</v>
      </c>
      <c r="C3374" s="340" t="s">
        <v>9893</v>
      </c>
      <c r="D3374" s="340" t="s">
        <v>1511</v>
      </c>
      <c r="E3374" s="340">
        <f>VLOOKUP(A3374,Arkusz1!A:C,3,FALSE)</f>
        <v>810.05</v>
      </c>
      <c r="F3374" s="340" t="s">
        <v>23</v>
      </c>
    </row>
    <row r="3375" spans="1:6" ht="15" x14ac:dyDescent="0.25">
      <c r="A3375" s="340" t="s">
        <v>1488</v>
      </c>
      <c r="B3375" s="340" t="s">
        <v>1489</v>
      </c>
      <c r="C3375" s="340" t="s">
        <v>9894</v>
      </c>
      <c r="D3375" s="340" t="s">
        <v>1511</v>
      </c>
      <c r="E3375" s="340">
        <f>VLOOKUP(A3375,Arkusz1!A:C,3,FALSE)</f>
        <v>757.44</v>
      </c>
      <c r="F3375" s="340" t="s">
        <v>23</v>
      </c>
    </row>
    <row r="3376" spans="1:6" ht="15" x14ac:dyDescent="0.25">
      <c r="A3376" s="340" t="s">
        <v>1490</v>
      </c>
      <c r="B3376" s="340" t="s">
        <v>1491</v>
      </c>
      <c r="C3376" s="340" t="s">
        <v>9895</v>
      </c>
      <c r="D3376" s="340" t="s">
        <v>1511</v>
      </c>
      <c r="E3376" s="340" t="e">
        <f>VLOOKUP(A3376,Arkusz1!A:C,3,FALSE)</f>
        <v>#N/A</v>
      </c>
      <c r="F3376" s="340" t="s">
        <v>23</v>
      </c>
    </row>
    <row r="3377" spans="1:6" ht="15" x14ac:dyDescent="0.25">
      <c r="A3377" s="340" t="s">
        <v>1492</v>
      </c>
      <c r="B3377" s="340" t="s">
        <v>1493</v>
      </c>
      <c r="C3377" s="340" t="s">
        <v>9896</v>
      </c>
      <c r="D3377" s="340" t="s">
        <v>1511</v>
      </c>
      <c r="E3377" s="340">
        <f>VLOOKUP(A3377,Arkusz1!A:C,3,FALSE)</f>
        <v>773.28</v>
      </c>
      <c r="F3377" s="340" t="s">
        <v>23</v>
      </c>
    </row>
    <row r="3378" spans="1:6" ht="15" x14ac:dyDescent="0.25">
      <c r="A3378" s="340" t="s">
        <v>1897</v>
      </c>
      <c r="B3378" s="340" t="s">
        <v>5212</v>
      </c>
      <c r="C3378" s="340" t="s">
        <v>9897</v>
      </c>
      <c r="D3378" s="340" t="s">
        <v>1511</v>
      </c>
      <c r="E3378" s="340" t="e">
        <f>VLOOKUP(A3378,Arkusz1!A:C,3,FALSE)</f>
        <v>#N/A</v>
      </c>
      <c r="F3378" s="340" t="s">
        <v>23</v>
      </c>
    </row>
    <row r="3379" spans="1:6" ht="15" x14ac:dyDescent="0.25">
      <c r="A3379" s="340" t="s">
        <v>1494</v>
      </c>
      <c r="B3379" s="340" t="s">
        <v>1495</v>
      </c>
      <c r="C3379" s="340" t="s">
        <v>9898</v>
      </c>
      <c r="D3379" s="340" t="s">
        <v>1511</v>
      </c>
      <c r="E3379" s="340">
        <f>VLOOKUP(A3379,Arkusz1!A:C,3,FALSE)</f>
        <v>900.1</v>
      </c>
      <c r="F3379" s="340" t="s">
        <v>23</v>
      </c>
    </row>
    <row r="3380" spans="1:6" ht="15" x14ac:dyDescent="0.25">
      <c r="A3380" s="340" t="s">
        <v>1496</v>
      </c>
      <c r="B3380" s="340" t="s">
        <v>1497</v>
      </c>
      <c r="C3380" s="340" t="s">
        <v>9899</v>
      </c>
      <c r="D3380" s="340" t="s">
        <v>1511</v>
      </c>
      <c r="E3380" s="340" t="e">
        <f>VLOOKUP(A3380,Arkusz1!A:C,3,FALSE)</f>
        <v>#N/A</v>
      </c>
      <c r="F3380" s="340" t="s">
        <v>23</v>
      </c>
    </row>
    <row r="3381" spans="1:6" ht="15" x14ac:dyDescent="0.25">
      <c r="A3381" s="340" t="s">
        <v>1498</v>
      </c>
      <c r="B3381" s="340" t="s">
        <v>6996</v>
      </c>
      <c r="C3381" s="340" t="s">
        <v>9900</v>
      </c>
      <c r="D3381" s="340" t="s">
        <v>1511</v>
      </c>
      <c r="E3381" s="340">
        <f>VLOOKUP(A3381,Arkusz1!A:C,3,FALSE)</f>
        <v>447.38</v>
      </c>
      <c r="F3381" s="340" t="s">
        <v>23</v>
      </c>
    </row>
    <row r="3382" spans="1:6" ht="15" x14ac:dyDescent="0.25">
      <c r="A3382" s="340" t="s">
        <v>1499</v>
      </c>
      <c r="B3382" s="340" t="s">
        <v>6995</v>
      </c>
      <c r="C3382" s="340" t="s">
        <v>9901</v>
      </c>
      <c r="D3382" s="340" t="s">
        <v>1511</v>
      </c>
      <c r="E3382" s="340">
        <f>VLOOKUP(A3382,Arkusz1!A:C,3,FALSE)</f>
        <v>482.57</v>
      </c>
      <c r="F3382" s="340" t="s">
        <v>23</v>
      </c>
    </row>
    <row r="3383" spans="1:6" ht="15" x14ac:dyDescent="0.25">
      <c r="A3383" s="340" t="s">
        <v>1500</v>
      </c>
      <c r="B3383" s="340" t="s">
        <v>6994</v>
      </c>
      <c r="C3383" s="340" t="s">
        <v>9902</v>
      </c>
      <c r="D3383" s="340" t="s">
        <v>1511</v>
      </c>
      <c r="E3383" s="340" t="e">
        <f>VLOOKUP(A3383,Arkusz1!A:C,3,FALSE)</f>
        <v>#N/A</v>
      </c>
      <c r="F3383" s="340" t="s">
        <v>23</v>
      </c>
    </row>
    <row r="3384" spans="1:6" ht="15" x14ac:dyDescent="0.25">
      <c r="A3384" s="340" t="s">
        <v>1501</v>
      </c>
      <c r="B3384" s="340" t="s">
        <v>6993</v>
      </c>
      <c r="C3384" s="340" t="s">
        <v>9903</v>
      </c>
      <c r="D3384" s="340" t="s">
        <v>1511</v>
      </c>
      <c r="E3384" s="340" t="e">
        <f>VLOOKUP(A3384,Arkusz1!A:C,3,FALSE)</f>
        <v>#N/A</v>
      </c>
      <c r="F3384" s="340" t="s">
        <v>23</v>
      </c>
    </row>
    <row r="3385" spans="1:6" ht="15" x14ac:dyDescent="0.25">
      <c r="A3385" s="340" t="s">
        <v>1502</v>
      </c>
      <c r="B3385" s="340" t="s">
        <v>6992</v>
      </c>
      <c r="C3385" s="340" t="s">
        <v>9904</v>
      </c>
      <c r="D3385" s="340" t="s">
        <v>1511</v>
      </c>
      <c r="E3385" s="340">
        <f>VLOOKUP(A3385,Arkusz1!A:C,3,FALSE)</f>
        <v>635.88</v>
      </c>
      <c r="F3385" s="340" t="s">
        <v>23</v>
      </c>
    </row>
    <row r="3386" spans="1:6" ht="15" x14ac:dyDescent="0.25">
      <c r="A3386" s="340" t="s">
        <v>5798</v>
      </c>
      <c r="B3386" s="340" t="s">
        <v>5799</v>
      </c>
      <c r="C3386" s="340" t="s">
        <v>5800</v>
      </c>
      <c r="D3386" s="340"/>
      <c r="E3386" s="340">
        <f>VLOOKUP(A3386,Arkusz1!A:C,3,FALSE)</f>
        <v>1515.89</v>
      </c>
      <c r="F3386" s="340" t="s">
        <v>23</v>
      </c>
    </row>
    <row r="3387" spans="1:6" ht="15" x14ac:dyDescent="0.25">
      <c r="A3387" s="340" t="s">
        <v>6991</v>
      </c>
      <c r="B3387" s="340" t="s">
        <v>6990</v>
      </c>
      <c r="C3387" s="340" t="s">
        <v>6990</v>
      </c>
      <c r="D3387" s="340"/>
      <c r="E3387" s="340">
        <f>VLOOKUP(A3387,Arkusz1!A:C,3,FALSE)</f>
        <v>1216.8800000000001</v>
      </c>
      <c r="F3387" s="340" t="s">
        <v>8897</v>
      </c>
    </row>
    <row r="3388" spans="1:6" ht="15" x14ac:dyDescent="0.25">
      <c r="A3388" s="340" t="s">
        <v>6989</v>
      </c>
      <c r="B3388" s="340" t="s">
        <v>6988</v>
      </c>
      <c r="C3388" s="340" t="s">
        <v>6003</v>
      </c>
      <c r="D3388" s="340"/>
      <c r="E3388" s="340">
        <f>VLOOKUP(A3388,Arkusz1!A:C,3,FALSE)</f>
        <v>9388.8799999999992</v>
      </c>
      <c r="F3388" s="340" t="s">
        <v>30</v>
      </c>
    </row>
    <row r="3389" spans="1:6" ht="15" x14ac:dyDescent="0.25">
      <c r="A3389" s="340" t="s">
        <v>6004</v>
      </c>
      <c r="B3389" s="340" t="s">
        <v>6005</v>
      </c>
      <c r="C3389" s="340" t="s">
        <v>6006</v>
      </c>
      <c r="D3389" s="340"/>
      <c r="E3389" s="340">
        <f>VLOOKUP(A3389,Arkusz1!A:C,3,FALSE)</f>
        <v>9388.8799999999992</v>
      </c>
      <c r="F3389" s="340" t="s">
        <v>30</v>
      </c>
    </row>
    <row r="3390" spans="1:6" ht="15" x14ac:dyDescent="0.25">
      <c r="A3390" s="340" t="s">
        <v>5213</v>
      </c>
      <c r="B3390" s="340" t="s">
        <v>5214</v>
      </c>
      <c r="C3390" s="340" t="s">
        <v>5215</v>
      </c>
      <c r="D3390" s="340"/>
      <c r="E3390" s="340">
        <f>VLOOKUP(A3390,Arkusz1!A:C,3,FALSE)</f>
        <v>0</v>
      </c>
      <c r="F3390" s="340" t="s">
        <v>462</v>
      </c>
    </row>
    <row r="3391" spans="1:6" ht="15" x14ac:dyDescent="0.25">
      <c r="A3391" s="340" t="s">
        <v>5216</v>
      </c>
      <c r="B3391" s="340" t="s">
        <v>5217</v>
      </c>
      <c r="C3391" s="340" t="s">
        <v>5218</v>
      </c>
      <c r="D3391" s="340"/>
      <c r="E3391" s="340">
        <f>VLOOKUP(A3391,Arkusz1!A:C,3,FALSE)</f>
        <v>0</v>
      </c>
      <c r="F3391" s="340" t="s">
        <v>462</v>
      </c>
    </row>
    <row r="3392" spans="1:6" ht="15" x14ac:dyDescent="0.25">
      <c r="A3392" s="340" t="s">
        <v>5219</v>
      </c>
      <c r="B3392" s="340" t="s">
        <v>5220</v>
      </c>
      <c r="C3392" s="340" t="s">
        <v>5221</v>
      </c>
      <c r="D3392" s="340"/>
      <c r="E3392" s="340">
        <f>VLOOKUP(A3392,Arkusz1!A:C,3,FALSE)</f>
        <v>0</v>
      </c>
      <c r="F3392" s="340" t="s">
        <v>462</v>
      </c>
    </row>
    <row r="3393" spans="1:6" ht="15" x14ac:dyDescent="0.25">
      <c r="A3393" s="340" t="s">
        <v>5222</v>
      </c>
      <c r="B3393" s="340" t="s">
        <v>5223</v>
      </c>
      <c r="C3393" s="340" t="s">
        <v>5223</v>
      </c>
      <c r="D3393" s="340"/>
      <c r="E3393" s="340">
        <f>VLOOKUP(A3393,Arkusz1!A:C,3,FALSE)</f>
        <v>1898.74</v>
      </c>
      <c r="F3393" s="340" t="s">
        <v>462</v>
      </c>
    </row>
    <row r="3394" spans="1:6" ht="15" x14ac:dyDescent="0.25">
      <c r="A3394" s="340" t="s">
        <v>5224</v>
      </c>
      <c r="B3394" s="340" t="s">
        <v>5225</v>
      </c>
      <c r="C3394" s="340" t="s">
        <v>5225</v>
      </c>
      <c r="D3394" s="340"/>
      <c r="E3394" s="340">
        <f>VLOOKUP(A3394,Arkusz1!A:C,3,FALSE)</f>
        <v>0</v>
      </c>
      <c r="F3394" s="340" t="s">
        <v>462</v>
      </c>
    </row>
    <row r="3395" spans="1:6" ht="15" x14ac:dyDescent="0.25">
      <c r="A3395" s="340" t="s">
        <v>5226</v>
      </c>
      <c r="B3395" s="340" t="s">
        <v>5227</v>
      </c>
      <c r="C3395" s="340" t="s">
        <v>5227</v>
      </c>
      <c r="D3395" s="340"/>
      <c r="E3395" s="340">
        <f>VLOOKUP(A3395,Arkusz1!A:C,3,FALSE)</f>
        <v>0</v>
      </c>
      <c r="F3395" s="340" t="s">
        <v>462</v>
      </c>
    </row>
    <row r="3396" spans="1:6" ht="15" x14ac:dyDescent="0.25">
      <c r="A3396" s="340" t="s">
        <v>5228</v>
      </c>
      <c r="B3396" s="340" t="s">
        <v>5229</v>
      </c>
      <c r="C3396" s="340" t="s">
        <v>5229</v>
      </c>
      <c r="D3396" s="340"/>
      <c r="E3396" s="340">
        <f>VLOOKUP(A3396,Arkusz1!A:C,3,FALSE)</f>
        <v>0</v>
      </c>
      <c r="F3396" s="340" t="s">
        <v>462</v>
      </c>
    </row>
    <row r="3397" spans="1:6" ht="15" x14ac:dyDescent="0.25">
      <c r="A3397" s="340" t="s">
        <v>5230</v>
      </c>
      <c r="B3397" s="340" t="s">
        <v>5231</v>
      </c>
      <c r="C3397" s="340" t="s">
        <v>5232</v>
      </c>
      <c r="D3397" s="340"/>
      <c r="E3397" s="340">
        <f>VLOOKUP(A3397,Arkusz1!A:C,3,FALSE)</f>
        <v>0</v>
      </c>
      <c r="F3397" s="340" t="s">
        <v>462</v>
      </c>
    </row>
    <row r="3398" spans="1:6" ht="15" x14ac:dyDescent="0.25">
      <c r="A3398" s="340" t="s">
        <v>6321</v>
      </c>
      <c r="B3398" s="340" t="s">
        <v>6322</v>
      </c>
      <c r="C3398" s="340" t="s">
        <v>6323</v>
      </c>
      <c r="D3398" s="340"/>
      <c r="E3398" s="340">
        <f>VLOOKUP(A3398,Arkusz1!A:C,3,FALSE)</f>
        <v>1300.8</v>
      </c>
      <c r="F3398" s="340" t="s">
        <v>462</v>
      </c>
    </row>
    <row r="3399" spans="1:6" ht="15" x14ac:dyDescent="0.25">
      <c r="A3399" s="340" t="s">
        <v>5233</v>
      </c>
      <c r="B3399" s="340" t="s">
        <v>5234</v>
      </c>
      <c r="C3399" s="340" t="s">
        <v>5234</v>
      </c>
      <c r="D3399" s="340"/>
      <c r="E3399" s="340">
        <f>VLOOKUP(A3399,Arkusz1!A:C,3,FALSE)</f>
        <v>2037.32</v>
      </c>
      <c r="F3399" s="340" t="s">
        <v>462</v>
      </c>
    </row>
    <row r="3400" spans="1:6" ht="15" x14ac:dyDescent="0.25">
      <c r="A3400" s="340" t="s">
        <v>5235</v>
      </c>
      <c r="B3400" s="340" t="s">
        <v>5236</v>
      </c>
      <c r="C3400" s="340" t="s">
        <v>5237</v>
      </c>
      <c r="D3400" s="340"/>
      <c r="E3400" s="340">
        <f>VLOOKUP(A3400,Arkusz1!A:C,3,FALSE)</f>
        <v>0</v>
      </c>
      <c r="F3400" s="340" t="s">
        <v>462</v>
      </c>
    </row>
    <row r="3401" spans="1:6" ht="15" x14ac:dyDescent="0.25">
      <c r="A3401" s="340" t="s">
        <v>5238</v>
      </c>
      <c r="B3401" s="340" t="s">
        <v>5239</v>
      </c>
      <c r="C3401" s="340" t="s">
        <v>5240</v>
      </c>
      <c r="D3401" s="340"/>
      <c r="E3401" s="340">
        <f>VLOOKUP(A3401,Arkusz1!A:C,3,FALSE)</f>
        <v>0</v>
      </c>
      <c r="F3401" s="340" t="s">
        <v>462</v>
      </c>
    </row>
    <row r="3402" spans="1:6" ht="15" x14ac:dyDescent="0.25">
      <c r="A3402" s="340" t="s">
        <v>5241</v>
      </c>
      <c r="B3402" s="340" t="s">
        <v>5242</v>
      </c>
      <c r="C3402" s="340" t="s">
        <v>5243</v>
      </c>
      <c r="D3402" s="340"/>
      <c r="E3402" s="340">
        <f>VLOOKUP(A3402,Arkusz1!A:C,3,FALSE)</f>
        <v>0</v>
      </c>
      <c r="F3402" s="340" t="s">
        <v>462</v>
      </c>
    </row>
    <row r="3403" spans="1:6" ht="15" x14ac:dyDescent="0.25">
      <c r="A3403" s="340" t="s">
        <v>5244</v>
      </c>
      <c r="B3403" s="340" t="s">
        <v>5245</v>
      </c>
      <c r="C3403" s="340" t="s">
        <v>5245</v>
      </c>
      <c r="D3403" s="340"/>
      <c r="E3403" s="340">
        <f>VLOOKUP(A3403,Arkusz1!A:C,3,FALSE)</f>
        <v>0</v>
      </c>
      <c r="F3403" s="340" t="s">
        <v>462</v>
      </c>
    </row>
    <row r="3404" spans="1:6" ht="15" x14ac:dyDescent="0.25">
      <c r="A3404" s="340" t="s">
        <v>5246</v>
      </c>
      <c r="B3404" s="340" t="s">
        <v>5247</v>
      </c>
      <c r="C3404" s="340" t="s">
        <v>5247</v>
      </c>
      <c r="D3404" s="340"/>
      <c r="E3404" s="340">
        <f>VLOOKUP(A3404,Arkusz1!A:C,3,FALSE)</f>
        <v>0</v>
      </c>
      <c r="F3404" s="340" t="s">
        <v>462</v>
      </c>
    </row>
    <row r="3405" spans="1:6" ht="15" x14ac:dyDescent="0.25">
      <c r="A3405" s="340" t="s">
        <v>5248</v>
      </c>
      <c r="B3405" s="340" t="s">
        <v>5249</v>
      </c>
      <c r="C3405" s="340" t="s">
        <v>5249</v>
      </c>
      <c r="D3405" s="340"/>
      <c r="E3405" s="340">
        <f>VLOOKUP(A3405,Arkusz1!A:C,3,FALSE)</f>
        <v>0</v>
      </c>
      <c r="F3405" s="340" t="s">
        <v>462</v>
      </c>
    </row>
    <row r="3406" spans="1:6" ht="15" x14ac:dyDescent="0.25">
      <c r="A3406" s="340" t="s">
        <v>5250</v>
      </c>
      <c r="B3406" s="340" t="s">
        <v>5251</v>
      </c>
      <c r="C3406" s="340" t="s">
        <v>5252</v>
      </c>
      <c r="D3406" s="340"/>
      <c r="E3406" s="340">
        <f>VLOOKUP(A3406,Arkusz1!A:C,3,FALSE)</f>
        <v>1634.3</v>
      </c>
      <c r="F3406" s="340" t="s">
        <v>462</v>
      </c>
    </row>
    <row r="3407" spans="1:6" ht="15" x14ac:dyDescent="0.25">
      <c r="A3407" s="340" t="s">
        <v>5253</v>
      </c>
      <c r="B3407" s="340" t="s">
        <v>5254</v>
      </c>
      <c r="C3407" s="340" t="s">
        <v>5255</v>
      </c>
      <c r="D3407" s="340"/>
      <c r="E3407" s="340">
        <f>VLOOKUP(A3407,Arkusz1!A:C,3,FALSE)</f>
        <v>0</v>
      </c>
      <c r="F3407" s="340" t="s">
        <v>462</v>
      </c>
    </row>
    <row r="3408" spans="1:6" ht="15" x14ac:dyDescent="0.25">
      <c r="A3408" s="340" t="s">
        <v>5256</v>
      </c>
      <c r="B3408" s="340" t="s">
        <v>5257</v>
      </c>
      <c r="C3408" s="340" t="s">
        <v>5258</v>
      </c>
      <c r="D3408" s="340"/>
      <c r="E3408" s="340">
        <f>VLOOKUP(A3408,Arkusz1!A:C,3,FALSE)</f>
        <v>0</v>
      </c>
      <c r="F3408" s="340" t="s">
        <v>462</v>
      </c>
    </row>
    <row r="3409" spans="1:6" ht="15" x14ac:dyDescent="0.25">
      <c r="A3409" s="340" t="s">
        <v>5259</v>
      </c>
      <c r="B3409" s="340" t="s">
        <v>5260</v>
      </c>
      <c r="C3409" s="340" t="s">
        <v>5261</v>
      </c>
      <c r="D3409" s="340"/>
      <c r="E3409" s="340">
        <f>VLOOKUP(A3409,Arkusz1!A:C,3,FALSE)</f>
        <v>0</v>
      </c>
      <c r="F3409" s="340" t="s">
        <v>462</v>
      </c>
    </row>
    <row r="3410" spans="1:6" ht="15" x14ac:dyDescent="0.25">
      <c r="A3410" s="340" t="s">
        <v>5262</v>
      </c>
      <c r="B3410" s="340" t="s">
        <v>5263</v>
      </c>
      <c r="C3410" s="340" t="s">
        <v>5263</v>
      </c>
      <c r="D3410" s="340"/>
      <c r="E3410" s="340">
        <f>VLOOKUP(A3410,Arkusz1!A:C,3,FALSE)</f>
        <v>0</v>
      </c>
      <c r="F3410" s="340" t="s">
        <v>462</v>
      </c>
    </row>
    <row r="3411" spans="1:6" ht="15" x14ac:dyDescent="0.25">
      <c r="A3411" s="340" t="s">
        <v>5264</v>
      </c>
      <c r="B3411" s="340" t="s">
        <v>5265</v>
      </c>
      <c r="C3411" s="340" t="s">
        <v>5265</v>
      </c>
      <c r="D3411" s="340"/>
      <c r="E3411" s="340">
        <f>VLOOKUP(A3411,Arkusz1!A:C,3,FALSE)</f>
        <v>0</v>
      </c>
      <c r="F3411" s="340" t="s">
        <v>462</v>
      </c>
    </row>
    <row r="3412" spans="1:6" ht="15" x14ac:dyDescent="0.25">
      <c r="A3412" s="340" t="s">
        <v>5266</v>
      </c>
      <c r="B3412" s="340" t="s">
        <v>5267</v>
      </c>
      <c r="C3412" s="340" t="s">
        <v>5267</v>
      </c>
      <c r="D3412" s="340"/>
      <c r="E3412" s="340">
        <f>VLOOKUP(A3412,Arkusz1!A:C,3,FALSE)</f>
        <v>0</v>
      </c>
      <c r="F3412" s="340" t="s">
        <v>462</v>
      </c>
    </row>
    <row r="3413" spans="1:6" ht="15" x14ac:dyDescent="0.25">
      <c r="A3413" s="340" t="s">
        <v>5268</v>
      </c>
      <c r="B3413" s="340" t="s">
        <v>5269</v>
      </c>
      <c r="C3413" s="340" t="s">
        <v>5269</v>
      </c>
      <c r="D3413" s="340"/>
      <c r="E3413" s="340">
        <f>VLOOKUP(A3413,Arkusz1!A:C,3,FALSE)</f>
        <v>820</v>
      </c>
      <c r="F3413" s="340" t="s">
        <v>462</v>
      </c>
    </row>
    <row r="3414" spans="1:6" ht="15" x14ac:dyDescent="0.25">
      <c r="A3414" s="340" t="s">
        <v>5270</v>
      </c>
      <c r="B3414" s="340" t="s">
        <v>5271</v>
      </c>
      <c r="C3414" s="340" t="s">
        <v>5271</v>
      </c>
      <c r="D3414" s="340"/>
      <c r="E3414" s="340">
        <f>VLOOKUP(A3414,Arkusz1!A:C,3,FALSE)</f>
        <v>609.4</v>
      </c>
      <c r="F3414" s="340" t="s">
        <v>462</v>
      </c>
    </row>
    <row r="3415" spans="1:6" ht="15" x14ac:dyDescent="0.25">
      <c r="A3415" s="340" t="s">
        <v>5272</v>
      </c>
      <c r="B3415" s="340" t="s">
        <v>5273</v>
      </c>
      <c r="C3415" s="340" t="s">
        <v>5273</v>
      </c>
      <c r="D3415" s="340"/>
      <c r="E3415" s="340">
        <f>VLOOKUP(A3415,Arkusz1!A:C,3,FALSE)</f>
        <v>0</v>
      </c>
      <c r="F3415" s="340" t="s">
        <v>462</v>
      </c>
    </row>
    <row r="3416" spans="1:6" ht="15" x14ac:dyDescent="0.25">
      <c r="A3416" s="340" t="s">
        <v>5274</v>
      </c>
      <c r="B3416" s="340" t="s">
        <v>5275</v>
      </c>
      <c r="C3416" s="340" t="s">
        <v>5275</v>
      </c>
      <c r="D3416" s="340"/>
      <c r="E3416" s="340">
        <f>VLOOKUP(A3416,Arkusz1!A:C,3,FALSE)</f>
        <v>0</v>
      </c>
      <c r="F3416" s="340" t="s">
        <v>462</v>
      </c>
    </row>
    <row r="3417" spans="1:6" ht="15" x14ac:dyDescent="0.25">
      <c r="A3417" s="340" t="s">
        <v>5276</v>
      </c>
      <c r="B3417" s="340" t="s">
        <v>5277</v>
      </c>
      <c r="C3417" s="340" t="s">
        <v>5277</v>
      </c>
      <c r="D3417" s="340"/>
      <c r="E3417" s="340">
        <f>VLOOKUP(A3417,Arkusz1!A:C,3,FALSE)</f>
        <v>0</v>
      </c>
      <c r="F3417" s="340" t="s">
        <v>462</v>
      </c>
    </row>
    <row r="3418" spans="1:6" ht="15" x14ac:dyDescent="0.25">
      <c r="A3418" s="340" t="s">
        <v>5278</v>
      </c>
      <c r="B3418" s="340" t="s">
        <v>5279</v>
      </c>
      <c r="C3418" s="340" t="s">
        <v>5280</v>
      </c>
      <c r="D3418" s="340"/>
      <c r="E3418" s="340">
        <f>VLOOKUP(A3418,Arkusz1!A:C,3,FALSE)</f>
        <v>0</v>
      </c>
      <c r="F3418" s="340" t="s">
        <v>462</v>
      </c>
    </row>
    <row r="3419" spans="1:6" ht="15" x14ac:dyDescent="0.25">
      <c r="A3419" s="340" t="s">
        <v>5281</v>
      </c>
      <c r="B3419" s="340" t="s">
        <v>5282</v>
      </c>
      <c r="C3419" s="340" t="s">
        <v>5283</v>
      </c>
      <c r="D3419" s="340"/>
      <c r="E3419" s="340">
        <f>VLOOKUP(A3419,Arkusz1!A:C,3,FALSE)</f>
        <v>0</v>
      </c>
      <c r="F3419" s="340" t="s">
        <v>462</v>
      </c>
    </row>
    <row r="3420" spans="1:6" ht="15" x14ac:dyDescent="0.25">
      <c r="A3420" s="340" t="s">
        <v>6442</v>
      </c>
      <c r="B3420" s="340" t="s">
        <v>6443</v>
      </c>
      <c r="C3420" s="340" t="s">
        <v>6444</v>
      </c>
      <c r="D3420" s="340"/>
      <c r="E3420" s="340">
        <f>VLOOKUP(A3420,Arkusz1!A:C,3,FALSE)</f>
        <v>1645.7</v>
      </c>
      <c r="F3420" s="340" t="s">
        <v>462</v>
      </c>
    </row>
    <row r="3421" spans="1:6" ht="15" x14ac:dyDescent="0.25">
      <c r="A3421" s="340" t="s">
        <v>5284</v>
      </c>
      <c r="B3421" s="340" t="s">
        <v>5285</v>
      </c>
      <c r="C3421" s="340" t="s">
        <v>5286</v>
      </c>
      <c r="D3421" s="340"/>
      <c r="E3421" s="340">
        <f>VLOOKUP(A3421,Arkusz1!A:C,3,FALSE)</f>
        <v>1645.68</v>
      </c>
      <c r="F3421" s="340" t="s">
        <v>462</v>
      </c>
    </row>
    <row r="3422" spans="1:6" ht="15" x14ac:dyDescent="0.25">
      <c r="A3422" s="340" t="s">
        <v>5287</v>
      </c>
      <c r="B3422" s="340" t="s">
        <v>5288</v>
      </c>
      <c r="C3422" s="340" t="s">
        <v>5289</v>
      </c>
      <c r="D3422" s="340"/>
      <c r="E3422" s="340">
        <f>VLOOKUP(A3422,Arkusz1!A:C,3,FALSE)</f>
        <v>1304.24</v>
      </c>
      <c r="F3422" s="340" t="s">
        <v>462</v>
      </c>
    </row>
    <row r="3423" spans="1:6" ht="15" x14ac:dyDescent="0.25">
      <c r="A3423" s="340" t="s">
        <v>5290</v>
      </c>
      <c r="B3423" s="340" t="s">
        <v>5291</v>
      </c>
      <c r="C3423" s="340" t="s">
        <v>5291</v>
      </c>
      <c r="D3423" s="340"/>
      <c r="E3423" s="340">
        <f>VLOOKUP(A3423,Arkusz1!A:C,3,FALSE)</f>
        <v>0</v>
      </c>
      <c r="F3423" s="340" t="s">
        <v>462</v>
      </c>
    </row>
    <row r="3424" spans="1:6" ht="15" x14ac:dyDescent="0.25">
      <c r="A3424" s="340" t="s">
        <v>5292</v>
      </c>
      <c r="B3424" s="340" t="s">
        <v>5293</v>
      </c>
      <c r="C3424" s="340" t="s">
        <v>5293</v>
      </c>
      <c r="D3424" s="340"/>
      <c r="E3424" s="340">
        <f>VLOOKUP(A3424,Arkusz1!A:C,3,FALSE)</f>
        <v>0</v>
      </c>
      <c r="F3424" s="340" t="s">
        <v>462</v>
      </c>
    </row>
    <row r="3425" spans="1:6" ht="15" x14ac:dyDescent="0.25">
      <c r="A3425" s="340" t="s">
        <v>5294</v>
      </c>
      <c r="B3425" s="340" t="s">
        <v>5295</v>
      </c>
      <c r="C3425" s="340" t="s">
        <v>5295</v>
      </c>
      <c r="D3425" s="340"/>
      <c r="E3425" s="340">
        <f>VLOOKUP(A3425,Arkusz1!A:C,3,FALSE)</f>
        <v>0</v>
      </c>
      <c r="F3425" s="340" t="s">
        <v>462</v>
      </c>
    </row>
    <row r="3426" spans="1:6" ht="15" x14ac:dyDescent="0.25">
      <c r="A3426" s="340" t="s">
        <v>5296</v>
      </c>
      <c r="B3426" s="340" t="s">
        <v>5297</v>
      </c>
      <c r="C3426" s="340" t="s">
        <v>5297</v>
      </c>
      <c r="D3426" s="340"/>
      <c r="E3426" s="340">
        <f>VLOOKUP(A3426,Arkusz1!A:C,3,FALSE)</f>
        <v>0</v>
      </c>
      <c r="F3426" s="340" t="s">
        <v>462</v>
      </c>
    </row>
    <row r="3427" spans="1:6" ht="15" x14ac:dyDescent="0.25">
      <c r="A3427" s="340" t="s">
        <v>5717</v>
      </c>
      <c r="B3427" s="340" t="s">
        <v>6987</v>
      </c>
      <c r="C3427" s="340" t="s">
        <v>9905</v>
      </c>
      <c r="D3427" s="340"/>
      <c r="E3427" s="340">
        <f>VLOOKUP(A3427,Arkusz1!A:C,3,FALSE)</f>
        <v>538.22</v>
      </c>
      <c r="F3427" s="340" t="s">
        <v>462</v>
      </c>
    </row>
    <row r="3428" spans="1:6" ht="15" x14ac:dyDescent="0.25">
      <c r="A3428" s="340" t="s">
        <v>5298</v>
      </c>
      <c r="B3428" s="340" t="s">
        <v>5299</v>
      </c>
      <c r="C3428" s="340" t="s">
        <v>5299</v>
      </c>
      <c r="D3428" s="340"/>
      <c r="E3428" s="340">
        <f>VLOOKUP(A3428,Arkusz1!A:C,3,FALSE)</f>
        <v>0</v>
      </c>
      <c r="F3428" s="340" t="s">
        <v>462</v>
      </c>
    </row>
    <row r="3429" spans="1:6" ht="15" x14ac:dyDescent="0.25">
      <c r="A3429" s="340" t="s">
        <v>5300</v>
      </c>
      <c r="B3429" s="340" t="s">
        <v>6986</v>
      </c>
      <c r="C3429" s="340" t="s">
        <v>5301</v>
      </c>
      <c r="D3429" s="340"/>
      <c r="E3429" s="340">
        <f>VLOOKUP(A3429,Arkusz1!A:C,3,FALSE)</f>
        <v>435.2</v>
      </c>
      <c r="F3429" s="340" t="s">
        <v>462</v>
      </c>
    </row>
    <row r="3430" spans="1:6" ht="15" x14ac:dyDescent="0.25">
      <c r="A3430" s="340" t="s">
        <v>5302</v>
      </c>
      <c r="B3430" s="340" t="s">
        <v>5303</v>
      </c>
      <c r="C3430" s="340" t="s">
        <v>5303</v>
      </c>
      <c r="D3430" s="340"/>
      <c r="E3430" s="340">
        <f>VLOOKUP(A3430,Arkusz1!A:C,3,FALSE)</f>
        <v>0</v>
      </c>
      <c r="F3430" s="340" t="s">
        <v>462</v>
      </c>
    </row>
    <row r="3431" spans="1:6" ht="15" x14ac:dyDescent="0.25">
      <c r="A3431" s="340" t="s">
        <v>5304</v>
      </c>
      <c r="B3431" s="340" t="s">
        <v>5305</v>
      </c>
      <c r="C3431" s="340" t="s">
        <v>5305</v>
      </c>
      <c r="D3431" s="340"/>
      <c r="E3431" s="340">
        <f>VLOOKUP(A3431,Arkusz1!A:C,3,FALSE)</f>
        <v>0</v>
      </c>
      <c r="F3431" s="340" t="s">
        <v>462</v>
      </c>
    </row>
    <row r="3432" spans="1:6" ht="15" x14ac:dyDescent="0.25">
      <c r="A3432" s="340" t="s">
        <v>5306</v>
      </c>
      <c r="B3432" s="340" t="s">
        <v>5307</v>
      </c>
      <c r="C3432" s="340" t="s">
        <v>5307</v>
      </c>
      <c r="D3432" s="340"/>
      <c r="E3432" s="340">
        <f>VLOOKUP(A3432,Arkusz1!A:C,3,FALSE)</f>
        <v>0</v>
      </c>
      <c r="F3432" s="340" t="s">
        <v>462</v>
      </c>
    </row>
    <row r="3433" spans="1:6" ht="15" x14ac:dyDescent="0.25">
      <c r="A3433" s="340" t="s">
        <v>5308</v>
      </c>
      <c r="B3433" s="340" t="s">
        <v>5309</v>
      </c>
      <c r="C3433" s="340" t="s">
        <v>5309</v>
      </c>
      <c r="D3433" s="340"/>
      <c r="E3433" s="340">
        <f>VLOOKUP(A3433,Arkusz1!A:C,3,FALSE)</f>
        <v>0</v>
      </c>
      <c r="F3433" s="340" t="s">
        <v>462</v>
      </c>
    </row>
    <row r="3434" spans="1:6" ht="15" x14ac:dyDescent="0.25">
      <c r="A3434" s="340" t="s">
        <v>5310</v>
      </c>
      <c r="B3434" s="340" t="s">
        <v>5311</v>
      </c>
      <c r="C3434" s="340" t="s">
        <v>5311</v>
      </c>
      <c r="D3434" s="340"/>
      <c r="E3434" s="340">
        <f>VLOOKUP(A3434,Arkusz1!A:C,3,FALSE)</f>
        <v>0</v>
      </c>
      <c r="F3434" s="340" t="s">
        <v>462</v>
      </c>
    </row>
    <row r="3435" spans="1:6" ht="15" x14ac:dyDescent="0.25">
      <c r="A3435" s="340" t="s">
        <v>5879</v>
      </c>
      <c r="B3435" s="340" t="s">
        <v>5880</v>
      </c>
      <c r="C3435" s="340" t="s">
        <v>5880</v>
      </c>
      <c r="D3435" s="340"/>
      <c r="E3435" s="340">
        <f>VLOOKUP(A3435,Arkusz1!A:C,3,FALSE)</f>
        <v>940.7</v>
      </c>
      <c r="F3435" s="340" t="s">
        <v>462</v>
      </c>
    </row>
    <row r="3436" spans="1:6" ht="15" x14ac:dyDescent="0.25">
      <c r="A3436" s="340" t="s">
        <v>5312</v>
      </c>
      <c r="B3436" s="340" t="s">
        <v>5313</v>
      </c>
      <c r="C3436" s="340" t="s">
        <v>5313</v>
      </c>
      <c r="D3436" s="340"/>
      <c r="E3436" s="340">
        <f>VLOOKUP(A3436,Arkusz1!A:C,3,FALSE)</f>
        <v>1736</v>
      </c>
      <c r="F3436" s="340" t="s">
        <v>462</v>
      </c>
    </row>
    <row r="3437" spans="1:6" ht="15" x14ac:dyDescent="0.25">
      <c r="A3437" s="340" t="s">
        <v>5314</v>
      </c>
      <c r="B3437" s="340" t="s">
        <v>5315</v>
      </c>
      <c r="C3437" s="340" t="s">
        <v>5315</v>
      </c>
      <c r="D3437" s="340"/>
      <c r="E3437" s="340">
        <f>VLOOKUP(A3437,Arkusz1!A:C,3,FALSE)</f>
        <v>1788.56</v>
      </c>
      <c r="F3437" s="340" t="s">
        <v>462</v>
      </c>
    </row>
    <row r="3438" spans="1:6" ht="15" x14ac:dyDescent="0.25">
      <c r="A3438" s="340" t="s">
        <v>5316</v>
      </c>
      <c r="B3438" s="340" t="s">
        <v>5317</v>
      </c>
      <c r="C3438" s="340" t="s">
        <v>5317</v>
      </c>
      <c r="D3438" s="340"/>
      <c r="E3438" s="340">
        <f>VLOOKUP(A3438,Arkusz1!A:C,3,FALSE)</f>
        <v>2386.8000000000002</v>
      </c>
      <c r="F3438" s="340" t="s">
        <v>462</v>
      </c>
    </row>
    <row r="3439" spans="1:6" ht="15" x14ac:dyDescent="0.25">
      <c r="A3439" s="340" t="s">
        <v>6163</v>
      </c>
      <c r="B3439" s="340" t="s">
        <v>6164</v>
      </c>
      <c r="C3439" s="340" t="s">
        <v>6164</v>
      </c>
      <c r="D3439" s="340"/>
      <c r="E3439" s="340">
        <f>VLOOKUP(A3439,Arkusz1!A:C,3,FALSE)</f>
        <v>620.29999999999995</v>
      </c>
      <c r="F3439" s="340" t="s">
        <v>462</v>
      </c>
    </row>
    <row r="3440" spans="1:6" ht="15" x14ac:dyDescent="0.25">
      <c r="A3440" s="340" t="s">
        <v>5318</v>
      </c>
      <c r="B3440" s="340" t="s">
        <v>5319</v>
      </c>
      <c r="C3440" s="340" t="s">
        <v>5319</v>
      </c>
      <c r="D3440" s="340"/>
      <c r="E3440" s="340">
        <f>VLOOKUP(A3440,Arkusz1!A:C,3,FALSE)</f>
        <v>1975.78</v>
      </c>
      <c r="F3440" s="340" t="s">
        <v>462</v>
      </c>
    </row>
    <row r="3441" spans="1:6" ht="15" x14ac:dyDescent="0.25">
      <c r="A3441" s="340" t="s">
        <v>5320</v>
      </c>
      <c r="B3441" s="340" t="s">
        <v>5321</v>
      </c>
      <c r="C3441" s="340" t="s">
        <v>5321</v>
      </c>
      <c r="D3441" s="340"/>
      <c r="E3441" s="340">
        <f>VLOOKUP(A3441,Arkusz1!A:C,3,FALSE)</f>
        <v>1885.96</v>
      </c>
      <c r="F3441" s="340" t="s">
        <v>462</v>
      </c>
    </row>
    <row r="3442" spans="1:6" ht="15" x14ac:dyDescent="0.25">
      <c r="A3442" s="340" t="s">
        <v>6985</v>
      </c>
      <c r="B3442" s="340" t="s">
        <v>5322</v>
      </c>
      <c r="C3442" s="340" t="s">
        <v>5322</v>
      </c>
      <c r="D3442" s="340"/>
      <c r="E3442" s="340" t="e">
        <f>VLOOKUP(A3442,Arkusz1!A:C,3,FALSE)</f>
        <v>#N/A</v>
      </c>
      <c r="F3442" s="340" t="s">
        <v>23</v>
      </c>
    </row>
    <row r="3443" spans="1:6" ht="15" x14ac:dyDescent="0.25">
      <c r="A3443" s="340" t="s">
        <v>6984</v>
      </c>
      <c r="B3443" s="340" t="s">
        <v>6983</v>
      </c>
      <c r="C3443" s="340" t="s">
        <v>1503</v>
      </c>
      <c r="D3443" s="340"/>
      <c r="E3443" s="340" t="e">
        <f>VLOOKUP(A3443,Arkusz1!A:C,3,FALSE)</f>
        <v>#N/A</v>
      </c>
      <c r="F3443" s="340" t="s">
        <v>23</v>
      </c>
    </row>
    <row r="3444" spans="1:6" ht="15" x14ac:dyDescent="0.25">
      <c r="A3444" s="340" t="s">
        <v>5323</v>
      </c>
      <c r="B3444" s="340" t="s">
        <v>6982</v>
      </c>
      <c r="C3444" s="340" t="s">
        <v>6982</v>
      </c>
      <c r="D3444" s="340"/>
      <c r="E3444" s="340">
        <f>VLOOKUP(A3444,Arkusz1!A:C,3,FALSE)</f>
        <v>846.22</v>
      </c>
      <c r="F3444" s="340" t="s">
        <v>462</v>
      </c>
    </row>
    <row r="3445" spans="1:6" ht="15" x14ac:dyDescent="0.25">
      <c r="A3445" s="340" t="s">
        <v>5324</v>
      </c>
      <c r="B3445" s="340" t="s">
        <v>5325</v>
      </c>
      <c r="C3445" s="340" t="s">
        <v>5325</v>
      </c>
      <c r="D3445" s="340"/>
      <c r="E3445" s="340">
        <f>VLOOKUP(A3445,Arkusz1!A:C,3,FALSE)</f>
        <v>5570</v>
      </c>
      <c r="F3445" s="340" t="s">
        <v>462</v>
      </c>
    </row>
    <row r="3446" spans="1:6" ht="15" x14ac:dyDescent="0.25">
      <c r="A3446" s="340" t="s">
        <v>5326</v>
      </c>
      <c r="B3446" s="340" t="s">
        <v>5327</v>
      </c>
      <c r="C3446" s="340" t="s">
        <v>5327</v>
      </c>
      <c r="D3446" s="340"/>
      <c r="E3446" s="340">
        <f>VLOOKUP(A3446,Arkusz1!A:C,3,FALSE)</f>
        <v>0</v>
      </c>
      <c r="F3446" s="340" t="s">
        <v>462</v>
      </c>
    </row>
    <row r="3447" spans="1:6" ht="15" x14ac:dyDescent="0.25">
      <c r="A3447" s="340" t="s">
        <v>1504</v>
      </c>
      <c r="B3447" s="340" t="s">
        <v>1505</v>
      </c>
      <c r="C3447" s="340" t="s">
        <v>1506</v>
      </c>
      <c r="D3447" s="340" t="s">
        <v>1511</v>
      </c>
      <c r="E3447" s="340">
        <f>VLOOKUP(A3447,Arkusz1!A:C,3,FALSE)</f>
        <v>29.92</v>
      </c>
      <c r="F3447" s="340" t="s">
        <v>119</v>
      </c>
    </row>
    <row r="3448" spans="1:6" ht="15" x14ac:dyDescent="0.25">
      <c r="A3448" s="340" t="s">
        <v>1946</v>
      </c>
      <c r="B3448" s="340" t="s">
        <v>5328</v>
      </c>
      <c r="C3448" s="340" t="s">
        <v>5329</v>
      </c>
      <c r="D3448" s="340"/>
      <c r="E3448" s="340">
        <f>VLOOKUP(A3448,Arkusz1!A:C,3,FALSE)</f>
        <v>413.76</v>
      </c>
      <c r="F3448" s="340" t="s">
        <v>462</v>
      </c>
    </row>
    <row r="3449" spans="1:6" ht="15" x14ac:dyDescent="0.25">
      <c r="A3449" s="340" t="s">
        <v>5330</v>
      </c>
      <c r="B3449" s="340" t="s">
        <v>5328</v>
      </c>
      <c r="C3449" s="340" t="s">
        <v>5329</v>
      </c>
      <c r="D3449" s="340"/>
      <c r="E3449" s="340">
        <f>VLOOKUP(A3449,Arkusz1!A:C,3,FALSE)</f>
        <v>0</v>
      </c>
      <c r="F3449" s="340" t="s">
        <v>462</v>
      </c>
    </row>
    <row r="3450" spans="1:6" ht="15" x14ac:dyDescent="0.25">
      <c r="A3450" s="340" t="s">
        <v>5331</v>
      </c>
      <c r="B3450" s="340" t="s">
        <v>5332</v>
      </c>
      <c r="C3450" s="340" t="s">
        <v>5332</v>
      </c>
      <c r="D3450" s="340"/>
      <c r="E3450" s="340">
        <f>VLOOKUP(A3450,Arkusz1!A:C,3,FALSE)</f>
        <v>0</v>
      </c>
      <c r="F3450" s="340" t="s">
        <v>462</v>
      </c>
    </row>
    <row r="3451" spans="1:6" ht="15" x14ac:dyDescent="0.25">
      <c r="A3451" s="340" t="s">
        <v>6981</v>
      </c>
      <c r="B3451" s="340" t="s">
        <v>6980</v>
      </c>
      <c r="C3451" s="340" t="s">
        <v>6980</v>
      </c>
      <c r="D3451" s="340"/>
      <c r="E3451" s="340">
        <f>VLOOKUP(A3451,Arkusz1!A:C,3,FALSE)</f>
        <v>298</v>
      </c>
      <c r="F3451" s="340" t="s">
        <v>22</v>
      </c>
    </row>
    <row r="3452" spans="1:6" ht="15" x14ac:dyDescent="0.25">
      <c r="A3452" s="340" t="s">
        <v>6979</v>
      </c>
      <c r="B3452" s="340" t="s">
        <v>6978</v>
      </c>
      <c r="C3452" s="340" t="s">
        <v>6978</v>
      </c>
      <c r="D3452" s="340"/>
      <c r="E3452" s="340" t="e">
        <f>VLOOKUP(A3452,Arkusz1!A:C,3,FALSE)</f>
        <v>#N/A</v>
      </c>
      <c r="F3452" s="340" t="s">
        <v>1642</v>
      </c>
    </row>
    <row r="3453" spans="1:6" ht="15" x14ac:dyDescent="0.25">
      <c r="A3453" s="340" t="s">
        <v>6712</v>
      </c>
      <c r="B3453" s="340" t="s">
        <v>6713</v>
      </c>
      <c r="C3453" s="340" t="s">
        <v>6713</v>
      </c>
      <c r="D3453" s="340"/>
      <c r="E3453" s="340">
        <f>VLOOKUP(A3453,Arkusz1!A:C,3,FALSE)</f>
        <v>0</v>
      </c>
      <c r="F3453" s="340" t="s">
        <v>462</v>
      </c>
    </row>
    <row r="3454" spans="1:6" ht="15" x14ac:dyDescent="0.25">
      <c r="A3454" s="340" t="s">
        <v>6977</v>
      </c>
      <c r="B3454" s="340" t="s">
        <v>6976</v>
      </c>
      <c r="C3454" s="340" t="s">
        <v>6976</v>
      </c>
      <c r="D3454" s="340"/>
      <c r="E3454" s="340">
        <f>VLOOKUP(A3454,Arkusz1!A:C,3,FALSE)</f>
        <v>0.16</v>
      </c>
      <c r="F3454" s="340" t="s">
        <v>8896</v>
      </c>
    </row>
    <row r="3455" spans="1:6" ht="15" x14ac:dyDescent="0.25">
      <c r="A3455" s="340" t="s">
        <v>1507</v>
      </c>
      <c r="B3455" s="340" t="s">
        <v>1508</v>
      </c>
      <c r="C3455" s="340" t="s">
        <v>1508</v>
      </c>
      <c r="D3455" s="340" t="s">
        <v>1511</v>
      </c>
      <c r="E3455" s="340">
        <f>VLOOKUP(A3455,Arkusz1!A:C,3,FALSE)</f>
        <v>5.45</v>
      </c>
      <c r="F3455" s="340" t="s">
        <v>119</v>
      </c>
    </row>
    <row r="3456" spans="1:6" ht="15" x14ac:dyDescent="0.25">
      <c r="A3456" s="340" t="s">
        <v>6975</v>
      </c>
      <c r="B3456" s="340" t="s">
        <v>6974</v>
      </c>
      <c r="C3456" s="340" t="s">
        <v>6974</v>
      </c>
      <c r="D3456" s="340"/>
      <c r="E3456" s="340">
        <f>VLOOKUP(A3456,Arkusz1!A:C,3,FALSE)</f>
        <v>166</v>
      </c>
      <c r="F3456" s="340" t="s">
        <v>8901</v>
      </c>
    </row>
    <row r="3457" spans="1:6" ht="15" x14ac:dyDescent="0.25">
      <c r="A3457" s="340" t="s">
        <v>6709</v>
      </c>
      <c r="B3457" s="340" t="s">
        <v>6710</v>
      </c>
      <c r="C3457" s="340" t="s">
        <v>6710</v>
      </c>
      <c r="D3457" s="340"/>
      <c r="E3457" s="340">
        <f>VLOOKUP(A3457,Arkusz1!A:C,3,FALSE)</f>
        <v>0</v>
      </c>
      <c r="F3457" s="340" t="s">
        <v>50</v>
      </c>
    </row>
    <row r="3458" spans="1:6" ht="15" x14ac:dyDescent="0.25">
      <c r="A3458" s="340" t="s">
        <v>6973</v>
      </c>
      <c r="B3458" s="340" t="s">
        <v>6972</v>
      </c>
      <c r="C3458" s="340" t="s">
        <v>6972</v>
      </c>
      <c r="D3458" s="340"/>
      <c r="E3458" s="340">
        <f>VLOOKUP(A3458,Arkusz1!A:C,3,FALSE)</f>
        <v>0</v>
      </c>
      <c r="F3458" s="340" t="s">
        <v>46</v>
      </c>
    </row>
    <row r="3459" spans="1:6" ht="15" x14ac:dyDescent="0.25">
      <c r="A3459" s="340" t="s">
        <v>5333</v>
      </c>
      <c r="B3459" s="340" t="s">
        <v>5334</v>
      </c>
      <c r="C3459" s="340" t="s">
        <v>9906</v>
      </c>
      <c r="D3459" s="340"/>
      <c r="E3459" s="340">
        <f>VLOOKUP(A3459,Arkusz1!A:C,3,FALSE)</f>
        <v>20</v>
      </c>
      <c r="F3459" s="340" t="s">
        <v>22</v>
      </c>
    </row>
    <row r="3460" spans="1:6" ht="15" x14ac:dyDescent="0.25">
      <c r="A3460" s="340" t="s">
        <v>5335</v>
      </c>
      <c r="B3460" s="340" t="s">
        <v>5335</v>
      </c>
      <c r="C3460" s="340" t="s">
        <v>5335</v>
      </c>
      <c r="D3460" s="340"/>
      <c r="E3460" s="340">
        <f>VLOOKUP(A3460,Arkusz1!A:C,3,FALSE)</f>
        <v>0.3</v>
      </c>
      <c r="F3460" s="340" t="s">
        <v>46</v>
      </c>
    </row>
    <row r="3461" spans="1:6" ht="15" x14ac:dyDescent="0.25">
      <c r="A3461" s="340" t="s">
        <v>5336</v>
      </c>
      <c r="B3461" s="340" t="s">
        <v>5337</v>
      </c>
      <c r="C3461" s="340" t="s">
        <v>9907</v>
      </c>
      <c r="D3461" s="340" t="s">
        <v>1511</v>
      </c>
      <c r="E3461" s="340">
        <f>VLOOKUP(A3461,Arkusz1!A:C,3,FALSE)</f>
        <v>0.3</v>
      </c>
      <c r="F3461" s="340" t="s">
        <v>22</v>
      </c>
    </row>
    <row r="3462" spans="1:6" ht="15" x14ac:dyDescent="0.25">
      <c r="A3462" s="340" t="s">
        <v>5338</v>
      </c>
      <c r="B3462" s="340" t="s">
        <v>5339</v>
      </c>
      <c r="C3462" s="340" t="s">
        <v>9908</v>
      </c>
      <c r="D3462" s="340"/>
      <c r="E3462" s="340" t="e">
        <f>VLOOKUP(A3462,Arkusz1!A:C,3,FALSE)</f>
        <v>#N/A</v>
      </c>
      <c r="F3462" s="340" t="s">
        <v>33</v>
      </c>
    </row>
    <row r="3463" spans="1:6" ht="15" x14ac:dyDescent="0.25">
      <c r="A3463" s="340" t="s">
        <v>5340</v>
      </c>
      <c r="B3463" s="340" t="s">
        <v>5341</v>
      </c>
      <c r="C3463" s="340" t="s">
        <v>5342</v>
      </c>
      <c r="D3463" s="340"/>
      <c r="E3463" s="340">
        <f>VLOOKUP(A3463,Arkusz1!A:C,3,FALSE)</f>
        <v>6831.84</v>
      </c>
      <c r="F3463" s="340" t="s">
        <v>462</v>
      </c>
    </row>
    <row r="3464" spans="1:6" ht="15" x14ac:dyDescent="0.25">
      <c r="A3464" s="340" t="s">
        <v>6971</v>
      </c>
      <c r="B3464" s="340" t="s">
        <v>6970</v>
      </c>
      <c r="C3464" s="340" t="s">
        <v>6970</v>
      </c>
      <c r="D3464" s="340"/>
      <c r="E3464" s="340">
        <f>VLOOKUP(A3464,Arkusz1!A:C,3,FALSE)</f>
        <v>0</v>
      </c>
      <c r="F3464" s="340" t="s">
        <v>1642</v>
      </c>
    </row>
    <row r="3465" spans="1:6" ht="15" x14ac:dyDescent="0.25">
      <c r="A3465" s="340" t="s">
        <v>6969</v>
      </c>
      <c r="B3465" s="340" t="s">
        <v>6968</v>
      </c>
      <c r="C3465" s="340" t="s">
        <v>6968</v>
      </c>
      <c r="D3465" s="340" t="s">
        <v>1511</v>
      </c>
      <c r="E3465" s="340">
        <f>VLOOKUP(A3465,Arkusz1!A:C,3,FALSE)</f>
        <v>0</v>
      </c>
      <c r="F3465" s="340" t="s">
        <v>50</v>
      </c>
    </row>
    <row r="3466" spans="1:6" ht="15" x14ac:dyDescent="0.25">
      <c r="A3466" s="340" t="s">
        <v>6967</v>
      </c>
      <c r="B3466" s="340" t="s">
        <v>6966</v>
      </c>
      <c r="C3466" s="340" t="s">
        <v>6966</v>
      </c>
      <c r="D3466" s="340"/>
      <c r="E3466" s="340">
        <f>VLOOKUP(A3466,Arkusz1!A:C,3,FALSE)</f>
        <v>0</v>
      </c>
      <c r="F3466" s="340" t="s">
        <v>50</v>
      </c>
    </row>
    <row r="3467" spans="1:6" ht="15" x14ac:dyDescent="0.25">
      <c r="A3467" s="340" t="s">
        <v>6243</v>
      </c>
      <c r="B3467" s="340" t="s">
        <v>1510</v>
      </c>
      <c r="C3467" s="340" t="s">
        <v>9909</v>
      </c>
      <c r="D3467" s="340" t="s">
        <v>1511</v>
      </c>
      <c r="E3467" s="340">
        <f>VLOOKUP(A3467,Arkusz1!A:C,3,FALSE)</f>
        <v>189.12</v>
      </c>
      <c r="F3467" s="340" t="s">
        <v>50</v>
      </c>
    </row>
    <row r="3468" spans="1:6" ht="15" x14ac:dyDescent="0.25">
      <c r="A3468" s="340" t="s">
        <v>5801</v>
      </c>
      <c r="B3468" s="340" t="s">
        <v>5802</v>
      </c>
      <c r="C3468" s="340" t="s">
        <v>5802</v>
      </c>
      <c r="D3468" s="340"/>
      <c r="E3468" s="340">
        <f>VLOOKUP(A3468,Arkusz1!A:C,3,FALSE)</f>
        <v>304.88</v>
      </c>
      <c r="F3468" s="340" t="s">
        <v>462</v>
      </c>
    </row>
    <row r="3469" spans="1:6" ht="15" x14ac:dyDescent="0.25">
      <c r="A3469" s="340" t="s">
        <v>6965</v>
      </c>
      <c r="B3469" s="340" t="s">
        <v>6964</v>
      </c>
      <c r="C3469" s="340" t="s">
        <v>8692</v>
      </c>
      <c r="D3469" s="340"/>
      <c r="E3469" s="340">
        <f>VLOOKUP(A3469,Arkusz1!A:C,3,FALSE)</f>
        <v>0</v>
      </c>
      <c r="F3469" s="340"/>
    </row>
    <row r="3470" spans="1:6" ht="15" x14ac:dyDescent="0.25">
      <c r="A3470" s="340" t="s">
        <v>6963</v>
      </c>
      <c r="B3470" s="340" t="s">
        <v>6962</v>
      </c>
      <c r="C3470" s="340" t="s">
        <v>9910</v>
      </c>
      <c r="D3470" s="340" t="s">
        <v>1511</v>
      </c>
      <c r="E3470" s="340">
        <f>VLOOKUP(A3470,Arkusz1!A:C,3,FALSE)</f>
        <v>34.71</v>
      </c>
      <c r="F3470" s="340" t="s">
        <v>8898</v>
      </c>
    </row>
    <row r="3471" spans="1:6" ht="15" x14ac:dyDescent="0.25">
      <c r="A3471" s="340" t="s">
        <v>6961</v>
      </c>
      <c r="B3471" s="340" t="s">
        <v>6960</v>
      </c>
      <c r="C3471" s="340" t="s">
        <v>9911</v>
      </c>
      <c r="D3471" s="340" t="s">
        <v>1511</v>
      </c>
      <c r="E3471" s="340">
        <f>VLOOKUP(A3471,Arkusz1!A:C,3,FALSE)</f>
        <v>43.15</v>
      </c>
      <c r="F3471" s="340" t="s">
        <v>8898</v>
      </c>
    </row>
    <row r="3472" spans="1:6" ht="15" x14ac:dyDescent="0.25">
      <c r="A3472" s="340" t="s">
        <v>1512</v>
      </c>
      <c r="B3472" s="340" t="s">
        <v>8692</v>
      </c>
      <c r="C3472" s="340" t="s">
        <v>6223</v>
      </c>
      <c r="D3472" s="340" t="s">
        <v>1511</v>
      </c>
      <c r="E3472" s="340">
        <f>VLOOKUP(A3472,Arkusz1!A:C,3,FALSE)</f>
        <v>33.15</v>
      </c>
      <c r="F3472" s="340" t="s">
        <v>30</v>
      </c>
    </row>
    <row r="3473" spans="1:6" ht="15" x14ac:dyDescent="0.25">
      <c r="A3473" s="340" t="s">
        <v>5343</v>
      </c>
      <c r="B3473" s="340" t="s">
        <v>5344</v>
      </c>
      <c r="C3473" s="340" t="s">
        <v>5344</v>
      </c>
      <c r="D3473" s="340"/>
      <c r="E3473" s="340">
        <f>VLOOKUP(A3473,Arkusz1!A:C,3,FALSE)</f>
        <v>92.88</v>
      </c>
      <c r="F3473" s="340" t="s">
        <v>462</v>
      </c>
    </row>
    <row r="3474" spans="1:6" ht="15" x14ac:dyDescent="0.25">
      <c r="A3474" s="340" t="s">
        <v>5345</v>
      </c>
      <c r="B3474" s="340" t="s">
        <v>5344</v>
      </c>
      <c r="C3474" s="340" t="s">
        <v>5344</v>
      </c>
      <c r="D3474" s="340"/>
      <c r="E3474" s="340">
        <f>VLOOKUP(A3474,Arkusz1!A:C,3,FALSE)</f>
        <v>95.6</v>
      </c>
      <c r="F3474" s="340" t="s">
        <v>462</v>
      </c>
    </row>
    <row r="3475" spans="1:6" ht="15" x14ac:dyDescent="0.25">
      <c r="A3475" s="340" t="s">
        <v>5346</v>
      </c>
      <c r="B3475" s="340" t="s">
        <v>5347</v>
      </c>
      <c r="C3475" s="340" t="s">
        <v>5347</v>
      </c>
      <c r="D3475" s="340"/>
      <c r="E3475" s="340">
        <f>VLOOKUP(A3475,Arkusz1!A:C,3,FALSE)</f>
        <v>99.82</v>
      </c>
      <c r="F3475" s="340" t="s">
        <v>462</v>
      </c>
    </row>
    <row r="3476" spans="1:6" ht="15" x14ac:dyDescent="0.25">
      <c r="A3476" s="340" t="s">
        <v>5348</v>
      </c>
      <c r="B3476" s="340" t="s">
        <v>5349</v>
      </c>
      <c r="C3476" s="340" t="s">
        <v>5349</v>
      </c>
      <c r="D3476" s="340"/>
      <c r="E3476" s="340">
        <f>VLOOKUP(A3476,Arkusz1!A:C,3,FALSE)</f>
        <v>69.44</v>
      </c>
      <c r="F3476" s="340" t="s">
        <v>462</v>
      </c>
    </row>
    <row r="3477" spans="1:6" ht="15" x14ac:dyDescent="0.25">
      <c r="A3477" s="340" t="s">
        <v>2045</v>
      </c>
      <c r="B3477" s="340" t="s">
        <v>5350</v>
      </c>
      <c r="C3477" s="340" t="s">
        <v>5350</v>
      </c>
      <c r="D3477" s="340"/>
      <c r="E3477" s="340">
        <f>VLOOKUP(A3477,Arkusz1!A:C,3,FALSE)</f>
        <v>135.6</v>
      </c>
      <c r="F3477" s="340" t="s">
        <v>462</v>
      </c>
    </row>
    <row r="3478" spans="1:6" ht="15" x14ac:dyDescent="0.25">
      <c r="A3478" s="340" t="s">
        <v>5351</v>
      </c>
      <c r="B3478" s="340" t="s">
        <v>5352</v>
      </c>
      <c r="C3478" s="340" t="s">
        <v>5352</v>
      </c>
      <c r="D3478" s="340"/>
      <c r="E3478" s="340">
        <f>VLOOKUP(A3478,Arkusz1!A:C,3,FALSE)</f>
        <v>0</v>
      </c>
      <c r="F3478" s="340" t="s">
        <v>462</v>
      </c>
    </row>
    <row r="3479" spans="1:6" ht="15" x14ac:dyDescent="0.25">
      <c r="A3479" s="340" t="s">
        <v>5353</v>
      </c>
      <c r="B3479" s="340" t="s">
        <v>5354</v>
      </c>
      <c r="C3479" s="340" t="s">
        <v>5354</v>
      </c>
      <c r="D3479" s="340"/>
      <c r="E3479" s="340">
        <f>VLOOKUP(A3479,Arkusz1!A:C,3,FALSE)</f>
        <v>0</v>
      </c>
      <c r="F3479" s="340" t="s">
        <v>462</v>
      </c>
    </row>
    <row r="3480" spans="1:6" ht="15" x14ac:dyDescent="0.25">
      <c r="A3480" s="340" t="s">
        <v>5355</v>
      </c>
      <c r="B3480" s="340" t="s">
        <v>5356</v>
      </c>
      <c r="C3480" s="340" t="s">
        <v>5356</v>
      </c>
      <c r="D3480" s="340"/>
      <c r="E3480" s="340">
        <f>VLOOKUP(A3480,Arkusz1!A:C,3,FALSE)</f>
        <v>0</v>
      </c>
      <c r="F3480" s="340" t="s">
        <v>462</v>
      </c>
    </row>
    <row r="3481" spans="1:6" ht="15" x14ac:dyDescent="0.25">
      <c r="A3481" s="340" t="s">
        <v>6959</v>
      </c>
      <c r="B3481" s="340" t="s">
        <v>6958</v>
      </c>
      <c r="C3481" s="340" t="s">
        <v>6958</v>
      </c>
      <c r="D3481" s="340"/>
      <c r="E3481" s="340">
        <f>VLOOKUP(A3481,Arkusz1!A:C,3,FALSE)</f>
        <v>686.96</v>
      </c>
      <c r="F3481" s="340" t="s">
        <v>8891</v>
      </c>
    </row>
    <row r="3482" spans="1:6" ht="24.75" customHeight="1" x14ac:dyDescent="0.25">
      <c r="A3482" s="340" t="s">
        <v>6957</v>
      </c>
      <c r="B3482" s="340" t="s">
        <v>6956</v>
      </c>
      <c r="C3482" s="340" t="s">
        <v>6956</v>
      </c>
      <c r="D3482" s="340"/>
      <c r="E3482" s="340">
        <f>VLOOKUP(A3482,Arkusz1!A:C,3,FALSE)</f>
        <v>626.4</v>
      </c>
      <c r="F3482" s="340" t="s">
        <v>8891</v>
      </c>
    </row>
    <row r="3483" spans="1:6" ht="15" x14ac:dyDescent="0.25">
      <c r="A3483" s="340" t="s">
        <v>6955</v>
      </c>
      <c r="B3483" s="340" t="s">
        <v>6954</v>
      </c>
      <c r="C3483" s="340" t="s">
        <v>6954</v>
      </c>
      <c r="D3483" s="340"/>
      <c r="E3483" s="340">
        <f>VLOOKUP(A3483,Arkusz1!A:C,3,FALSE)</f>
        <v>90</v>
      </c>
      <c r="F3483" s="340" t="s">
        <v>8891</v>
      </c>
    </row>
    <row r="3484" spans="1:6" ht="15" x14ac:dyDescent="0.25">
      <c r="A3484" s="340" t="s">
        <v>6953</v>
      </c>
      <c r="B3484" s="340" t="s">
        <v>6952</v>
      </c>
      <c r="C3484" s="340" t="s">
        <v>6952</v>
      </c>
      <c r="D3484" s="340"/>
      <c r="E3484" s="340">
        <f>VLOOKUP(A3484,Arkusz1!A:C,3,FALSE)</f>
        <v>0</v>
      </c>
      <c r="F3484" s="340"/>
    </row>
    <row r="3485" spans="1:6" ht="15" x14ac:dyDescent="0.25">
      <c r="A3485" s="340" t="s">
        <v>6951</v>
      </c>
      <c r="B3485" s="340" t="s">
        <v>6950</v>
      </c>
      <c r="C3485" s="340" t="s">
        <v>6950</v>
      </c>
      <c r="D3485" s="340"/>
      <c r="E3485" s="340">
        <f>VLOOKUP(A3485,Arkusz1!A:C,3,FALSE)</f>
        <v>96</v>
      </c>
      <c r="F3485" s="340" t="s">
        <v>8891</v>
      </c>
    </row>
    <row r="3486" spans="1:6" ht="15" x14ac:dyDescent="0.25">
      <c r="A3486" s="340" t="s">
        <v>6949</v>
      </c>
      <c r="B3486" s="340" t="s">
        <v>6948</v>
      </c>
      <c r="C3486" s="340" t="s">
        <v>6948</v>
      </c>
      <c r="D3486" s="340"/>
      <c r="E3486" s="340">
        <f>VLOOKUP(A3486,Arkusz1!A:C,3,FALSE)</f>
        <v>1148.4000000000001</v>
      </c>
      <c r="F3486" s="340" t="s">
        <v>8891</v>
      </c>
    </row>
    <row r="3487" spans="1:6" ht="15" x14ac:dyDescent="0.25">
      <c r="A3487" s="340" t="s">
        <v>6947</v>
      </c>
      <c r="B3487" s="340" t="s">
        <v>6946</v>
      </c>
      <c r="C3487" s="340" t="s">
        <v>6946</v>
      </c>
      <c r="D3487" s="340"/>
      <c r="E3487" s="340">
        <f>VLOOKUP(A3487,Arkusz1!A:C,3,FALSE)</f>
        <v>1888</v>
      </c>
      <c r="F3487" s="340" t="s">
        <v>8891</v>
      </c>
    </row>
    <row r="3488" spans="1:6" ht="15" x14ac:dyDescent="0.25">
      <c r="A3488" s="340" t="s">
        <v>6945</v>
      </c>
      <c r="B3488" s="340" t="s">
        <v>6347</v>
      </c>
      <c r="C3488" s="340" t="s">
        <v>6347</v>
      </c>
      <c r="D3488" s="340"/>
      <c r="E3488" s="340">
        <f>VLOOKUP(A3488,Arkusz1!A:C,3,FALSE)</f>
        <v>11.97</v>
      </c>
      <c r="F3488" s="340" t="s">
        <v>30</v>
      </c>
    </row>
    <row r="3489" spans="1:6" ht="15" x14ac:dyDescent="0.25">
      <c r="A3489" s="340" t="s">
        <v>6944</v>
      </c>
      <c r="B3489" s="340" t="s">
        <v>6943</v>
      </c>
      <c r="C3489" s="340" t="s">
        <v>9912</v>
      </c>
      <c r="D3489" s="340"/>
      <c r="E3489" s="340" t="e">
        <f>VLOOKUP(A3489,Arkusz1!A:C,3,FALSE)</f>
        <v>#N/A</v>
      </c>
      <c r="F3489" s="340" t="s">
        <v>22</v>
      </c>
    </row>
    <row r="3490" spans="1:6" ht="15" x14ac:dyDescent="0.25">
      <c r="A3490" s="340" t="s">
        <v>6942</v>
      </c>
      <c r="B3490" s="340" t="s">
        <v>6941</v>
      </c>
      <c r="C3490" s="340" t="s">
        <v>6941</v>
      </c>
      <c r="D3490" s="340"/>
      <c r="E3490" s="340">
        <f>VLOOKUP(A3490,Arkusz1!A:C,3,FALSE)</f>
        <v>790</v>
      </c>
      <c r="F3490" s="340" t="s">
        <v>8891</v>
      </c>
    </row>
    <row r="3491" spans="1:6" ht="15" x14ac:dyDescent="0.25">
      <c r="A3491" s="340" t="s">
        <v>6940</v>
      </c>
      <c r="B3491" s="340" t="s">
        <v>6939</v>
      </c>
      <c r="C3491" s="340" t="s">
        <v>6939</v>
      </c>
      <c r="D3491" s="340"/>
      <c r="E3491" s="340">
        <f>VLOOKUP(A3491,Arkusz1!A:C,3,FALSE)</f>
        <v>2972</v>
      </c>
      <c r="F3491" s="340" t="s">
        <v>8891</v>
      </c>
    </row>
    <row r="3492" spans="1:6" ht="15" x14ac:dyDescent="0.25">
      <c r="A3492" s="340" t="s">
        <v>6938</v>
      </c>
      <c r="B3492" s="340" t="s">
        <v>6937</v>
      </c>
      <c r="C3492" s="340" t="s">
        <v>6937</v>
      </c>
      <c r="D3492" s="340"/>
      <c r="E3492" s="340">
        <f>VLOOKUP(A3492,Arkusz1!A:C,3,FALSE)</f>
        <v>2910</v>
      </c>
      <c r="F3492" s="340" t="s">
        <v>8891</v>
      </c>
    </row>
    <row r="3493" spans="1:6" ht="15" x14ac:dyDescent="0.25">
      <c r="A3493" s="340" t="s">
        <v>6936</v>
      </c>
      <c r="B3493" s="340" t="s">
        <v>6935</v>
      </c>
      <c r="C3493" s="340" t="s">
        <v>6935</v>
      </c>
      <c r="D3493" s="340"/>
      <c r="E3493" s="340">
        <f>VLOOKUP(A3493,Arkusz1!A:C,3,FALSE)</f>
        <v>1.74</v>
      </c>
      <c r="F3493" s="340" t="s">
        <v>8899</v>
      </c>
    </row>
    <row r="3494" spans="1:6" ht="15" x14ac:dyDescent="0.25">
      <c r="A3494" s="340" t="s">
        <v>1513</v>
      </c>
      <c r="B3494" s="340" t="s">
        <v>1514</v>
      </c>
      <c r="C3494" s="340" t="s">
        <v>1514</v>
      </c>
      <c r="D3494" s="340"/>
      <c r="E3494" s="340">
        <f>VLOOKUP(A3494,Arkusz1!A:C,3,FALSE)</f>
        <v>47.15</v>
      </c>
      <c r="F3494" s="340" t="s">
        <v>119</v>
      </c>
    </row>
    <row r="3495" spans="1:6" ht="15" x14ac:dyDescent="0.25">
      <c r="A3495" s="340" t="s">
        <v>1515</v>
      </c>
      <c r="B3495" s="340" t="s">
        <v>1516</v>
      </c>
      <c r="C3495" s="340" t="s">
        <v>1516</v>
      </c>
      <c r="D3495" s="340"/>
      <c r="E3495" s="340">
        <f>VLOOKUP(A3495,Arkusz1!A:C,3,FALSE)</f>
        <v>35.65</v>
      </c>
      <c r="F3495" s="340" t="s">
        <v>119</v>
      </c>
    </row>
    <row r="3496" spans="1:6" ht="15" x14ac:dyDescent="0.25">
      <c r="A3496" s="340" t="s">
        <v>1517</v>
      </c>
      <c r="B3496" s="340" t="s">
        <v>1518</v>
      </c>
      <c r="C3496" s="340" t="s">
        <v>1518</v>
      </c>
      <c r="D3496" s="340"/>
      <c r="E3496" s="340">
        <f>VLOOKUP(A3496,Arkusz1!A:C,3,FALSE)</f>
        <v>36.799999999999997</v>
      </c>
      <c r="F3496" s="340" t="s">
        <v>119</v>
      </c>
    </row>
    <row r="3497" spans="1:6" ht="15" x14ac:dyDescent="0.25">
      <c r="A3497" s="340" t="s">
        <v>5357</v>
      </c>
      <c r="B3497" s="340" t="s">
        <v>5358</v>
      </c>
      <c r="C3497" s="340" t="s">
        <v>5358</v>
      </c>
      <c r="D3497" s="340"/>
      <c r="E3497" s="340">
        <f>VLOOKUP(A3497,Arkusz1!A:C,3,FALSE)</f>
        <v>0</v>
      </c>
      <c r="F3497" s="340" t="s">
        <v>462</v>
      </c>
    </row>
    <row r="3498" spans="1:6" ht="15" x14ac:dyDescent="0.25">
      <c r="A3498" s="340" t="s">
        <v>1948</v>
      </c>
      <c r="B3498" s="340" t="s">
        <v>5359</v>
      </c>
      <c r="C3498" s="340" t="s">
        <v>9913</v>
      </c>
      <c r="D3498" s="340"/>
      <c r="E3498" s="340">
        <f>VLOOKUP(A3498,Arkusz1!A:C,3,FALSE)</f>
        <v>142.44</v>
      </c>
      <c r="F3498" s="340" t="s">
        <v>462</v>
      </c>
    </row>
    <row r="3499" spans="1:6" ht="15" x14ac:dyDescent="0.25">
      <c r="A3499" s="340" t="s">
        <v>1519</v>
      </c>
      <c r="B3499" s="340" t="s">
        <v>1520</v>
      </c>
      <c r="C3499" s="340" t="s">
        <v>1520</v>
      </c>
      <c r="D3499" s="340" t="s">
        <v>1511</v>
      </c>
      <c r="E3499" s="340">
        <f>VLOOKUP(A3499,Arkusz1!A:C,3,FALSE)</f>
        <v>7.04</v>
      </c>
      <c r="F3499" s="340" t="s">
        <v>50</v>
      </c>
    </row>
    <row r="3500" spans="1:6" ht="15" x14ac:dyDescent="0.25">
      <c r="A3500" s="340" t="s">
        <v>6934</v>
      </c>
      <c r="B3500" s="340" t="s">
        <v>1521</v>
      </c>
      <c r="C3500" s="340" t="s">
        <v>1522</v>
      </c>
      <c r="D3500" s="340" t="s">
        <v>1511</v>
      </c>
      <c r="E3500" s="340">
        <f>VLOOKUP(A3500,Arkusz1!A:C,3,FALSE)</f>
        <v>13.66</v>
      </c>
      <c r="F3500" s="340" t="s">
        <v>119</v>
      </c>
    </row>
    <row r="3501" spans="1:6" ht="15" x14ac:dyDescent="0.25">
      <c r="A3501" s="340" t="s">
        <v>1523</v>
      </c>
      <c r="B3501" s="340" t="s">
        <v>1524</v>
      </c>
      <c r="C3501" s="340" t="s">
        <v>1525</v>
      </c>
      <c r="D3501" s="340" t="s">
        <v>1511</v>
      </c>
      <c r="E3501" s="340">
        <f>VLOOKUP(A3501,Arkusz1!A:C,3,FALSE)</f>
        <v>12.03</v>
      </c>
      <c r="F3501" s="340" t="s">
        <v>50</v>
      </c>
    </row>
    <row r="3502" spans="1:6" ht="15" x14ac:dyDescent="0.25">
      <c r="A3502" s="340" t="s">
        <v>6933</v>
      </c>
      <c r="B3502" s="340" t="s">
        <v>6932</v>
      </c>
      <c r="C3502" s="340" t="s">
        <v>6932</v>
      </c>
      <c r="D3502" s="340"/>
      <c r="E3502" s="340">
        <f>VLOOKUP(A3502,Arkusz1!A:C,3,FALSE)</f>
        <v>6465.76</v>
      </c>
      <c r="F3502" s="340" t="s">
        <v>8891</v>
      </c>
    </row>
    <row r="3503" spans="1:6" ht="15" x14ac:dyDescent="0.25">
      <c r="A3503" s="340" t="s">
        <v>6931</v>
      </c>
      <c r="B3503" s="340" t="s">
        <v>6930</v>
      </c>
      <c r="C3503" s="340" t="s">
        <v>6930</v>
      </c>
      <c r="D3503" s="340"/>
      <c r="E3503" s="340">
        <f>VLOOKUP(A3503,Arkusz1!A:C,3,FALSE)</f>
        <v>9401.1</v>
      </c>
      <c r="F3503" s="340" t="s">
        <v>8891</v>
      </c>
    </row>
    <row r="3504" spans="1:6" ht="15" x14ac:dyDescent="0.25">
      <c r="A3504" s="340" t="s">
        <v>6929</v>
      </c>
      <c r="B3504" s="340" t="s">
        <v>6928</v>
      </c>
      <c r="C3504" s="340" t="s">
        <v>6928</v>
      </c>
      <c r="D3504" s="340"/>
      <c r="E3504" s="340">
        <f>VLOOKUP(A3504,Arkusz1!A:C,3,FALSE)</f>
        <v>4251.82</v>
      </c>
      <c r="F3504" s="340" t="s">
        <v>8901</v>
      </c>
    </row>
    <row r="3505" spans="1:6" ht="15" x14ac:dyDescent="0.25">
      <c r="A3505" s="340" t="s">
        <v>6927</v>
      </c>
      <c r="B3505" s="340" t="s">
        <v>6925</v>
      </c>
      <c r="C3505" s="340" t="s">
        <v>6925</v>
      </c>
      <c r="D3505" s="340"/>
      <c r="E3505" s="340">
        <f>VLOOKUP(A3505,Arkusz1!A:C,3,FALSE)</f>
        <v>15159.74</v>
      </c>
      <c r="F3505" s="340" t="s">
        <v>8901</v>
      </c>
    </row>
    <row r="3506" spans="1:6" ht="15" x14ac:dyDescent="0.25">
      <c r="A3506" s="340" t="s">
        <v>6926</v>
      </c>
      <c r="B3506" s="340" t="s">
        <v>6925</v>
      </c>
      <c r="C3506" s="340" t="s">
        <v>6925</v>
      </c>
      <c r="D3506" s="340"/>
      <c r="E3506" s="340">
        <f>VLOOKUP(A3506,Arkusz1!A:C,3,FALSE)</f>
        <v>18933.419999999998</v>
      </c>
      <c r="F3506" s="340" t="s">
        <v>8901</v>
      </c>
    </row>
    <row r="3507" spans="1:6" ht="15" x14ac:dyDescent="0.25">
      <c r="A3507" s="340" t="s">
        <v>6924</v>
      </c>
      <c r="B3507" s="340" t="s">
        <v>6923</v>
      </c>
      <c r="C3507" s="340" t="s">
        <v>6923</v>
      </c>
      <c r="D3507" s="340"/>
      <c r="E3507" s="340">
        <f>VLOOKUP(A3507,Arkusz1!A:C,3,FALSE)</f>
        <v>3836</v>
      </c>
      <c r="F3507" s="340" t="s">
        <v>8901</v>
      </c>
    </row>
    <row r="3508" spans="1:6" ht="15" x14ac:dyDescent="0.25">
      <c r="A3508" s="340" t="s">
        <v>6922</v>
      </c>
      <c r="B3508" s="340" t="s">
        <v>6921</v>
      </c>
      <c r="C3508" s="340" t="s">
        <v>6921</v>
      </c>
      <c r="D3508" s="340"/>
      <c r="E3508" s="340">
        <f>VLOOKUP(A3508,Arkusz1!A:C,3,FALSE)</f>
        <v>5386</v>
      </c>
      <c r="F3508" s="340" t="s">
        <v>8901</v>
      </c>
    </row>
    <row r="3509" spans="1:6" ht="15" x14ac:dyDescent="0.25">
      <c r="A3509" s="340" t="s">
        <v>6920</v>
      </c>
      <c r="B3509" s="340" t="s">
        <v>6919</v>
      </c>
      <c r="C3509" s="340" t="s">
        <v>6919</v>
      </c>
      <c r="D3509" s="340"/>
      <c r="E3509" s="340">
        <f>VLOOKUP(A3509,Arkusz1!A:C,3,FALSE)</f>
        <v>7776</v>
      </c>
      <c r="F3509" s="340" t="s">
        <v>8901</v>
      </c>
    </row>
    <row r="3510" spans="1:6" ht="15" x14ac:dyDescent="0.25">
      <c r="A3510" s="340" t="s">
        <v>6918</v>
      </c>
      <c r="B3510" s="340" t="s">
        <v>6917</v>
      </c>
      <c r="C3510" s="340" t="s">
        <v>6917</v>
      </c>
      <c r="D3510" s="340"/>
      <c r="E3510" s="340">
        <f>VLOOKUP(A3510,Arkusz1!A:C,3,FALSE)</f>
        <v>7270.18</v>
      </c>
      <c r="F3510" s="340" t="s">
        <v>8901</v>
      </c>
    </row>
    <row r="3511" spans="1:6" ht="15" x14ac:dyDescent="0.25">
      <c r="A3511" s="340" t="s">
        <v>6916</v>
      </c>
      <c r="B3511" s="340" t="s">
        <v>6915</v>
      </c>
      <c r="C3511" s="340" t="s">
        <v>6915</v>
      </c>
      <c r="D3511" s="340"/>
      <c r="E3511" s="340">
        <f>VLOOKUP(A3511,Arkusz1!A:C,3,FALSE)</f>
        <v>12754</v>
      </c>
      <c r="F3511" s="340" t="s">
        <v>8901</v>
      </c>
    </row>
    <row r="3512" spans="1:6" ht="15" x14ac:dyDescent="0.25">
      <c r="A3512" s="340" t="s">
        <v>6914</v>
      </c>
      <c r="B3512" s="340" t="s">
        <v>6913</v>
      </c>
      <c r="C3512" s="340" t="s">
        <v>6913</v>
      </c>
      <c r="D3512" s="340"/>
      <c r="E3512" s="340">
        <f>VLOOKUP(A3512,Arkusz1!A:C,3,FALSE)</f>
        <v>14597.38</v>
      </c>
      <c r="F3512" s="340" t="s">
        <v>8901</v>
      </c>
    </row>
    <row r="3513" spans="1:6" ht="15" x14ac:dyDescent="0.25">
      <c r="A3513" s="340" t="s">
        <v>6912</v>
      </c>
      <c r="B3513" s="340" t="s">
        <v>6911</v>
      </c>
      <c r="C3513" s="340" t="s">
        <v>6911</v>
      </c>
      <c r="D3513" s="340"/>
      <c r="E3513" s="340">
        <f>VLOOKUP(A3513,Arkusz1!A:C,3,FALSE)</f>
        <v>4503.68</v>
      </c>
      <c r="F3513" s="340" t="s">
        <v>8901</v>
      </c>
    </row>
    <row r="3514" spans="1:6" ht="15" x14ac:dyDescent="0.25">
      <c r="A3514" s="340" t="s">
        <v>6910</v>
      </c>
      <c r="B3514" s="340" t="s">
        <v>6909</v>
      </c>
      <c r="C3514" s="340" t="s">
        <v>6909</v>
      </c>
      <c r="D3514" s="340"/>
      <c r="E3514" s="340">
        <f>VLOOKUP(A3514,Arkusz1!A:C,3,FALSE)</f>
        <v>3330.8</v>
      </c>
      <c r="F3514" s="340" t="s">
        <v>8901</v>
      </c>
    </row>
    <row r="3515" spans="1:6" ht="15" x14ac:dyDescent="0.25">
      <c r="A3515" s="340" t="s">
        <v>8693</v>
      </c>
      <c r="B3515" s="340" t="s">
        <v>8693</v>
      </c>
      <c r="C3515" s="340" t="s">
        <v>8693</v>
      </c>
      <c r="D3515" s="340"/>
      <c r="E3515" s="340">
        <f>VLOOKUP(A3515,Arkusz1!A:C,3,FALSE)</f>
        <v>0</v>
      </c>
      <c r="F3515" s="340"/>
    </row>
    <row r="3516" spans="1:6" ht="15" x14ac:dyDescent="0.25">
      <c r="A3516" s="340" t="s">
        <v>6908</v>
      </c>
      <c r="B3516" s="340" t="s">
        <v>6907</v>
      </c>
      <c r="C3516" s="340" t="s">
        <v>6907</v>
      </c>
      <c r="D3516" s="340" t="s">
        <v>1511</v>
      </c>
      <c r="E3516" s="340">
        <f>VLOOKUP(A3516,Arkusz1!A:C,3,FALSE)</f>
        <v>0</v>
      </c>
      <c r="F3516" s="340"/>
    </row>
    <row r="3517" spans="1:6" ht="15" x14ac:dyDescent="0.25">
      <c r="A3517" s="340" t="s">
        <v>6906</v>
      </c>
      <c r="B3517" s="340" t="s">
        <v>6905</v>
      </c>
      <c r="C3517" s="340" t="s">
        <v>6905</v>
      </c>
      <c r="D3517" s="340"/>
      <c r="E3517" s="340">
        <f>VLOOKUP(A3517,Arkusz1!A:C,3,FALSE)</f>
        <v>11760</v>
      </c>
      <c r="F3517" s="340" t="s">
        <v>8902</v>
      </c>
    </row>
    <row r="3518" spans="1:6" ht="15" x14ac:dyDescent="0.25">
      <c r="A3518" s="340" t="s">
        <v>6904</v>
      </c>
      <c r="B3518" s="340" t="s">
        <v>6904</v>
      </c>
      <c r="C3518" s="340" t="s">
        <v>6904</v>
      </c>
      <c r="D3518" s="340" t="s">
        <v>1511</v>
      </c>
      <c r="E3518" s="340">
        <f>VLOOKUP(A3518,Arkusz1!A:C,3,FALSE)</f>
        <v>0</v>
      </c>
      <c r="F3518" s="340"/>
    </row>
    <row r="3519" spans="1:6" ht="15" x14ac:dyDescent="0.25">
      <c r="A3519" s="340" t="s">
        <v>8694</v>
      </c>
      <c r="B3519" s="340" t="s">
        <v>8695</v>
      </c>
      <c r="C3519" s="340" t="s">
        <v>8695</v>
      </c>
      <c r="D3519" s="340"/>
      <c r="E3519" s="340">
        <f>VLOOKUP(A3519,Arkusz1!A:C,3,FALSE)</f>
        <v>0</v>
      </c>
      <c r="F3519" s="340"/>
    </row>
    <row r="3520" spans="1:6" ht="15" x14ac:dyDescent="0.25">
      <c r="A3520" s="340" t="s">
        <v>6903</v>
      </c>
      <c r="B3520" s="340" t="s">
        <v>5718</v>
      </c>
      <c r="C3520" s="340" t="s">
        <v>5718</v>
      </c>
      <c r="D3520" s="340"/>
      <c r="E3520" s="340" t="e">
        <f>VLOOKUP(A3520,Arkusz1!A:C,3,FALSE)</f>
        <v>#N/A</v>
      </c>
      <c r="F3520" s="340" t="s">
        <v>50</v>
      </c>
    </row>
    <row r="3521" spans="1:6" ht="15" x14ac:dyDescent="0.25">
      <c r="A3521" s="340" t="s">
        <v>6902</v>
      </c>
      <c r="B3521" s="340" t="s">
        <v>6901</v>
      </c>
      <c r="C3521" s="340" t="s">
        <v>6901</v>
      </c>
      <c r="D3521" s="340"/>
      <c r="E3521" s="340">
        <f>VLOOKUP(A3521,Arkusz1!A:C,3,FALSE)</f>
        <v>0</v>
      </c>
      <c r="F3521" s="340" t="s">
        <v>8904</v>
      </c>
    </row>
    <row r="3522" spans="1:6" ht="15" x14ac:dyDescent="0.25">
      <c r="A3522" s="340" t="s">
        <v>6900</v>
      </c>
      <c r="B3522" s="340" t="s">
        <v>6899</v>
      </c>
      <c r="C3522" s="340" t="s">
        <v>9914</v>
      </c>
      <c r="D3522" s="340"/>
      <c r="E3522" s="340">
        <f>VLOOKUP(A3522,Arkusz1!A:C,3,FALSE)</f>
        <v>0</v>
      </c>
      <c r="F3522" s="340"/>
    </row>
    <row r="3523" spans="1:6" ht="15" x14ac:dyDescent="0.25">
      <c r="A3523" s="340" t="s">
        <v>6898</v>
      </c>
      <c r="B3523" s="340" t="s">
        <v>6897</v>
      </c>
      <c r="C3523" s="340" t="s">
        <v>6897</v>
      </c>
      <c r="D3523" s="340"/>
      <c r="E3523" s="340">
        <f>VLOOKUP(A3523,Arkusz1!A:C,3,FALSE)</f>
        <v>0</v>
      </c>
      <c r="F3523" s="340" t="s">
        <v>46</v>
      </c>
    </row>
    <row r="3524" spans="1:6" ht="15" x14ac:dyDescent="0.25">
      <c r="A3524" s="340" t="s">
        <v>6896</v>
      </c>
      <c r="B3524" s="340" t="s">
        <v>6895</v>
      </c>
      <c r="C3524" s="340" t="s">
        <v>6895</v>
      </c>
      <c r="D3524" s="340"/>
      <c r="E3524" s="340">
        <f>VLOOKUP(A3524,Arkusz1!A:C,3,FALSE)</f>
        <v>0</v>
      </c>
      <c r="F3524" s="340" t="s">
        <v>46</v>
      </c>
    </row>
    <row r="3525" spans="1:6" ht="15" x14ac:dyDescent="0.25">
      <c r="A3525" s="340" t="s">
        <v>6894</v>
      </c>
      <c r="B3525" s="340" t="s">
        <v>6893</v>
      </c>
      <c r="C3525" s="340" t="s">
        <v>6893</v>
      </c>
      <c r="D3525" s="340"/>
      <c r="E3525" s="340">
        <f>VLOOKUP(A3525,Arkusz1!A:C,3,FALSE)</f>
        <v>0</v>
      </c>
      <c r="F3525" s="340" t="s">
        <v>46</v>
      </c>
    </row>
    <row r="3526" spans="1:6" ht="15" x14ac:dyDescent="0.25">
      <c r="A3526" s="340" t="s">
        <v>6892</v>
      </c>
      <c r="B3526" s="340" t="s">
        <v>6891</v>
      </c>
      <c r="C3526" s="340" t="s">
        <v>6891</v>
      </c>
      <c r="D3526" s="340"/>
      <c r="E3526" s="340">
        <f>VLOOKUP(A3526,Arkusz1!A:C,3,FALSE)</f>
        <v>0</v>
      </c>
      <c r="F3526" s="340" t="s">
        <v>46</v>
      </c>
    </row>
    <row r="3527" spans="1:6" ht="15" x14ac:dyDescent="0.25">
      <c r="A3527" s="340" t="s">
        <v>6890</v>
      </c>
      <c r="B3527" s="340" t="s">
        <v>6889</v>
      </c>
      <c r="C3527" s="340" t="s">
        <v>6889</v>
      </c>
      <c r="D3527" s="340"/>
      <c r="E3527" s="340">
        <f>VLOOKUP(A3527,Arkusz1!A:C,3,FALSE)</f>
        <v>0</v>
      </c>
      <c r="F3527" s="340" t="s">
        <v>46</v>
      </c>
    </row>
    <row r="3528" spans="1:6" ht="15" x14ac:dyDescent="0.25">
      <c r="A3528" s="340" t="s">
        <v>6888</v>
      </c>
      <c r="B3528" s="340" t="s">
        <v>6887</v>
      </c>
      <c r="C3528" s="340" t="s">
        <v>6887</v>
      </c>
      <c r="D3528" s="340"/>
      <c r="E3528" s="340">
        <f>VLOOKUP(A3528,Arkusz1!A:C,3,FALSE)</f>
        <v>0</v>
      </c>
      <c r="F3528" s="340" t="s">
        <v>46</v>
      </c>
    </row>
    <row r="3529" spans="1:6" ht="15" x14ac:dyDescent="0.25">
      <c r="A3529" s="340" t="s">
        <v>6886</v>
      </c>
      <c r="B3529" s="340" t="s">
        <v>6885</v>
      </c>
      <c r="C3529" s="340" t="s">
        <v>6885</v>
      </c>
      <c r="D3529" s="340"/>
      <c r="E3529" s="340">
        <f>VLOOKUP(A3529,Arkusz1!A:C,3,FALSE)</f>
        <v>0</v>
      </c>
      <c r="F3529" s="340"/>
    </row>
    <row r="3530" spans="1:6" ht="15" x14ac:dyDescent="0.25">
      <c r="A3530" s="340" t="s">
        <v>5360</v>
      </c>
      <c r="B3530" s="340" t="s">
        <v>5361</v>
      </c>
      <c r="C3530" s="340" t="s">
        <v>5362</v>
      </c>
      <c r="D3530" s="340"/>
      <c r="E3530" s="340">
        <f>VLOOKUP(A3530,Arkusz1!A:C,3,FALSE)</f>
        <v>90</v>
      </c>
      <c r="F3530" s="340" t="s">
        <v>462</v>
      </c>
    </row>
    <row r="3531" spans="1:6" ht="15" x14ac:dyDescent="0.25">
      <c r="A3531" s="340" t="s">
        <v>5363</v>
      </c>
      <c r="B3531" s="340" t="s">
        <v>5364</v>
      </c>
      <c r="C3531" s="340" t="s">
        <v>5364</v>
      </c>
      <c r="D3531" s="340"/>
      <c r="E3531" s="340">
        <f>VLOOKUP(A3531,Arkusz1!A:C,3,FALSE)</f>
        <v>171.92</v>
      </c>
      <c r="F3531" s="340" t="s">
        <v>462</v>
      </c>
    </row>
    <row r="3532" spans="1:6" ht="15" x14ac:dyDescent="0.25">
      <c r="A3532" s="340" t="s">
        <v>6094</v>
      </c>
      <c r="B3532" s="340" t="s">
        <v>6095</v>
      </c>
      <c r="C3532" s="340" t="s">
        <v>6095</v>
      </c>
      <c r="D3532" s="340"/>
      <c r="E3532" s="340">
        <f>VLOOKUP(A3532,Arkusz1!A:C,3,FALSE)</f>
        <v>171.7</v>
      </c>
      <c r="F3532" s="340" t="s">
        <v>30</v>
      </c>
    </row>
    <row r="3533" spans="1:6" ht="15" x14ac:dyDescent="0.25">
      <c r="A3533" s="340" t="s">
        <v>6096</v>
      </c>
      <c r="B3533" s="340" t="s">
        <v>6097</v>
      </c>
      <c r="C3533" s="340" t="s">
        <v>6097</v>
      </c>
      <c r="D3533" s="340"/>
      <c r="E3533" s="340">
        <f>VLOOKUP(A3533,Arkusz1!A:C,3,FALSE)</f>
        <v>246.5</v>
      </c>
      <c r="F3533" s="340" t="s">
        <v>30</v>
      </c>
    </row>
    <row r="3534" spans="1:6" ht="15" x14ac:dyDescent="0.25">
      <c r="A3534" s="340" t="s">
        <v>6884</v>
      </c>
      <c r="B3534" s="340" t="s">
        <v>6883</v>
      </c>
      <c r="C3534" s="340" t="s">
        <v>6883</v>
      </c>
      <c r="D3534" s="340"/>
      <c r="E3534" s="340">
        <f>VLOOKUP(A3534,Arkusz1!A:C,3,FALSE)</f>
        <v>0</v>
      </c>
      <c r="F3534" s="340" t="s">
        <v>30</v>
      </c>
    </row>
    <row r="3535" spans="1:6" ht="15" x14ac:dyDescent="0.25">
      <c r="A3535" s="340" t="s">
        <v>1526</v>
      </c>
      <c r="B3535" s="340" t="s">
        <v>1527</v>
      </c>
      <c r="C3535" s="340" t="s">
        <v>1527</v>
      </c>
      <c r="D3535" s="340" t="s">
        <v>1511</v>
      </c>
      <c r="E3535" s="340">
        <f>VLOOKUP(A3535,Arkusz1!A:C,3,FALSE)</f>
        <v>135.57</v>
      </c>
      <c r="F3535" s="340" t="s">
        <v>30</v>
      </c>
    </row>
    <row r="3536" spans="1:6" ht="15" x14ac:dyDescent="0.25">
      <c r="A3536" s="340" t="s">
        <v>1528</v>
      </c>
      <c r="B3536" s="340" t="s">
        <v>1529</v>
      </c>
      <c r="C3536" s="340" t="s">
        <v>1529</v>
      </c>
      <c r="D3536" s="340" t="s">
        <v>1511</v>
      </c>
      <c r="E3536" s="340">
        <f>VLOOKUP(A3536,Arkusz1!A:C,3,FALSE)</f>
        <v>54.75</v>
      </c>
      <c r="F3536" s="340" t="s">
        <v>30</v>
      </c>
    </row>
    <row r="3537" spans="1:6" ht="15" x14ac:dyDescent="0.25">
      <c r="A3537" s="340" t="s">
        <v>2043</v>
      </c>
      <c r="B3537" s="340" t="s">
        <v>5365</v>
      </c>
      <c r="C3537" s="340" t="s">
        <v>5365</v>
      </c>
      <c r="D3537" s="340"/>
      <c r="E3537" s="340">
        <f>VLOOKUP(A3537,Arkusz1!A:C,3,FALSE)</f>
        <v>620.54</v>
      </c>
      <c r="F3537" s="340" t="s">
        <v>462</v>
      </c>
    </row>
    <row r="3538" spans="1:6" ht="15" x14ac:dyDescent="0.25">
      <c r="A3538" s="340" t="s">
        <v>2041</v>
      </c>
      <c r="B3538" s="340" t="s">
        <v>5366</v>
      </c>
      <c r="C3538" s="340" t="s">
        <v>5366</v>
      </c>
      <c r="D3538" s="340"/>
      <c r="E3538" s="340">
        <f>VLOOKUP(A3538,Arkusz1!A:C,3,FALSE)</f>
        <v>1602.86</v>
      </c>
      <c r="F3538" s="340" t="s">
        <v>462</v>
      </c>
    </row>
    <row r="3539" spans="1:6" ht="15" x14ac:dyDescent="0.25">
      <c r="A3539" s="340" t="s">
        <v>6679</v>
      </c>
      <c r="B3539" s="340" t="s">
        <v>6680</v>
      </c>
      <c r="C3539" s="340" t="s">
        <v>6680</v>
      </c>
      <c r="D3539" s="340"/>
      <c r="E3539" s="340">
        <f>VLOOKUP(A3539,Arkusz1!A:C,3,FALSE)</f>
        <v>541.74</v>
      </c>
      <c r="F3539" s="340" t="s">
        <v>462</v>
      </c>
    </row>
    <row r="3540" spans="1:6" ht="15" x14ac:dyDescent="0.25">
      <c r="A3540" s="340" t="s">
        <v>5367</v>
      </c>
      <c r="B3540" s="340" t="s">
        <v>5368</v>
      </c>
      <c r="C3540" s="340" t="s">
        <v>5368</v>
      </c>
      <c r="D3540" s="340"/>
      <c r="E3540" s="340">
        <f>VLOOKUP(A3540,Arkusz1!A:C,3,FALSE)</f>
        <v>930</v>
      </c>
      <c r="F3540" s="340" t="s">
        <v>30</v>
      </c>
    </row>
    <row r="3541" spans="1:6" ht="15" x14ac:dyDescent="0.25">
      <c r="A3541" s="340" t="s">
        <v>5369</v>
      </c>
      <c r="B3541" s="340" t="s">
        <v>5370</v>
      </c>
      <c r="C3541" s="340" t="s">
        <v>5370</v>
      </c>
      <c r="D3541" s="340"/>
      <c r="E3541" s="340">
        <f>VLOOKUP(A3541,Arkusz1!A:C,3,FALSE)</f>
        <v>1240</v>
      </c>
      <c r="F3541" s="340" t="s">
        <v>30</v>
      </c>
    </row>
    <row r="3542" spans="1:6" ht="15" x14ac:dyDescent="0.25">
      <c r="A3542" s="340" t="s">
        <v>5371</v>
      </c>
      <c r="B3542" s="340" t="s">
        <v>5372</v>
      </c>
      <c r="C3542" s="340" t="s">
        <v>5372</v>
      </c>
      <c r="D3542" s="340"/>
      <c r="E3542" s="340">
        <f>VLOOKUP(A3542,Arkusz1!A:C,3,FALSE)</f>
        <v>133.04</v>
      </c>
      <c r="F3542" s="340" t="s">
        <v>462</v>
      </c>
    </row>
    <row r="3543" spans="1:6" ht="15" x14ac:dyDescent="0.25">
      <c r="A3543" s="340" t="s">
        <v>5373</v>
      </c>
      <c r="B3543" s="340" t="s">
        <v>5374</v>
      </c>
      <c r="C3543" s="340" t="s">
        <v>5374</v>
      </c>
      <c r="D3543" s="340"/>
      <c r="E3543" s="340">
        <f>VLOOKUP(A3543,Arkusz1!A:C,3,FALSE)</f>
        <v>280</v>
      </c>
      <c r="F3543" s="340" t="s">
        <v>462</v>
      </c>
    </row>
    <row r="3544" spans="1:6" ht="15" x14ac:dyDescent="0.25">
      <c r="A3544" s="340" t="s">
        <v>5375</v>
      </c>
      <c r="B3544" s="340" t="s">
        <v>5376</v>
      </c>
      <c r="C3544" s="340" t="s">
        <v>5376</v>
      </c>
      <c r="D3544" s="340"/>
      <c r="E3544" s="340">
        <f>VLOOKUP(A3544,Arkusz1!A:C,3,FALSE)</f>
        <v>797.6</v>
      </c>
      <c r="F3544" s="340" t="s">
        <v>462</v>
      </c>
    </row>
    <row r="3545" spans="1:6" ht="15" x14ac:dyDescent="0.25">
      <c r="A3545" s="340" t="s">
        <v>5377</v>
      </c>
      <c r="B3545" s="340" t="s">
        <v>5378</v>
      </c>
      <c r="C3545" s="340" t="s">
        <v>5378</v>
      </c>
      <c r="D3545" s="340"/>
      <c r="E3545" s="340">
        <f>VLOOKUP(A3545,Arkusz1!A:C,3,FALSE)</f>
        <v>461.56</v>
      </c>
      <c r="F3545" s="340" t="s">
        <v>462</v>
      </c>
    </row>
    <row r="3546" spans="1:6" ht="15" x14ac:dyDescent="0.25">
      <c r="A3546" s="340" t="s">
        <v>6882</v>
      </c>
      <c r="B3546" s="340" t="s">
        <v>6881</v>
      </c>
      <c r="C3546" s="340" t="s">
        <v>6881</v>
      </c>
      <c r="D3546" s="340"/>
      <c r="E3546" s="340">
        <f>VLOOKUP(A3546,Arkusz1!A:C,3,FALSE)</f>
        <v>4794.68</v>
      </c>
      <c r="F3546" s="340" t="s">
        <v>8891</v>
      </c>
    </row>
    <row r="3547" spans="1:6" ht="15" x14ac:dyDescent="0.25">
      <c r="A3547" s="340" t="s">
        <v>8876</v>
      </c>
      <c r="B3547" s="340" t="s">
        <v>8877</v>
      </c>
      <c r="C3547" s="340" t="s">
        <v>8877</v>
      </c>
      <c r="D3547" s="340"/>
      <c r="E3547" s="340">
        <f>VLOOKUP(A3547,Arkusz1!A:C,3,FALSE)</f>
        <v>0</v>
      </c>
      <c r="F3547" s="340" t="s">
        <v>462</v>
      </c>
    </row>
    <row r="3548" spans="1:6" ht="15" x14ac:dyDescent="0.25">
      <c r="A3548" s="340" t="s">
        <v>5379</v>
      </c>
      <c r="B3548" s="340" t="s">
        <v>6880</v>
      </c>
      <c r="C3548" s="340" t="s">
        <v>5380</v>
      </c>
      <c r="D3548" s="340"/>
      <c r="E3548" s="340">
        <f>VLOOKUP(A3548,Arkusz1!A:C,3,FALSE)</f>
        <v>0</v>
      </c>
      <c r="F3548" s="340" t="s">
        <v>462</v>
      </c>
    </row>
    <row r="3549" spans="1:6" ht="15" x14ac:dyDescent="0.25">
      <c r="A3549" s="340" t="s">
        <v>5381</v>
      </c>
      <c r="B3549" s="340" t="s">
        <v>5382</v>
      </c>
      <c r="C3549" s="340" t="s">
        <v>5383</v>
      </c>
      <c r="D3549" s="340"/>
      <c r="E3549" s="340">
        <f>VLOOKUP(A3549,Arkusz1!A:C,3,FALSE)</f>
        <v>73.58</v>
      </c>
      <c r="F3549" s="340" t="s">
        <v>462</v>
      </c>
    </row>
    <row r="3550" spans="1:6" ht="15" x14ac:dyDescent="0.25">
      <c r="A3550" s="340" t="s">
        <v>5384</v>
      </c>
      <c r="B3550" s="340" t="s">
        <v>5385</v>
      </c>
      <c r="C3550" s="340" t="s">
        <v>5386</v>
      </c>
      <c r="D3550" s="340"/>
      <c r="E3550" s="340">
        <f>VLOOKUP(A3550,Arkusz1!A:C,3,FALSE)</f>
        <v>0</v>
      </c>
      <c r="F3550" s="340" t="s">
        <v>462</v>
      </c>
    </row>
    <row r="3551" spans="1:6" ht="15" x14ac:dyDescent="0.25">
      <c r="A3551" s="340" t="s">
        <v>5387</v>
      </c>
      <c r="B3551" s="340" t="s">
        <v>5388</v>
      </c>
      <c r="C3551" s="340" t="s">
        <v>5388</v>
      </c>
      <c r="D3551" s="340"/>
      <c r="E3551" s="340">
        <f>VLOOKUP(A3551,Arkusz1!A:C,3,FALSE)</f>
        <v>90.58</v>
      </c>
      <c r="F3551" s="340" t="s">
        <v>462</v>
      </c>
    </row>
    <row r="3552" spans="1:6" ht="15" x14ac:dyDescent="0.25">
      <c r="A3552" s="340" t="s">
        <v>5389</v>
      </c>
      <c r="B3552" s="340" t="s">
        <v>5390</v>
      </c>
      <c r="C3552" s="340" t="s">
        <v>5391</v>
      </c>
      <c r="D3552" s="340"/>
      <c r="E3552" s="340">
        <f>VLOOKUP(A3552,Arkusz1!A:C,3,FALSE)</f>
        <v>407.42</v>
      </c>
      <c r="F3552" s="340" t="s">
        <v>462</v>
      </c>
    </row>
    <row r="3553" spans="1:6" ht="15" x14ac:dyDescent="0.25">
      <c r="A3553" s="340" t="s">
        <v>5392</v>
      </c>
      <c r="B3553" s="340" t="s">
        <v>5393</v>
      </c>
      <c r="C3553" s="340" t="s">
        <v>5394</v>
      </c>
      <c r="D3553" s="340"/>
      <c r="E3553" s="340">
        <f>VLOOKUP(A3553,Arkusz1!A:C,3,FALSE)</f>
        <v>319.83999999999997</v>
      </c>
      <c r="F3553" s="340" t="s">
        <v>462</v>
      </c>
    </row>
    <row r="3554" spans="1:6" ht="15" x14ac:dyDescent="0.25">
      <c r="A3554" s="340" t="s">
        <v>5395</v>
      </c>
      <c r="B3554" s="340" t="s">
        <v>5396</v>
      </c>
      <c r="C3554" s="340" t="s">
        <v>5397</v>
      </c>
      <c r="D3554" s="340"/>
      <c r="E3554" s="340">
        <f>VLOOKUP(A3554,Arkusz1!A:C,3,FALSE)</f>
        <v>0</v>
      </c>
      <c r="F3554" s="340" t="s">
        <v>462</v>
      </c>
    </row>
    <row r="3555" spans="1:6" ht="15" x14ac:dyDescent="0.25">
      <c r="A3555" s="340" t="s">
        <v>5398</v>
      </c>
      <c r="B3555" s="340" t="s">
        <v>5399</v>
      </c>
      <c r="C3555" s="340" t="s">
        <v>5399</v>
      </c>
      <c r="D3555" s="340"/>
      <c r="E3555" s="340" t="e">
        <f>VLOOKUP(A3555,Arkusz1!A:C,3,FALSE)</f>
        <v>#N/A</v>
      </c>
      <c r="F3555" s="340" t="s">
        <v>119</v>
      </c>
    </row>
    <row r="3556" spans="1:6" ht="15" x14ac:dyDescent="0.25">
      <c r="A3556" s="340" t="s">
        <v>1530</v>
      </c>
      <c r="B3556" s="340" t="s">
        <v>1531</v>
      </c>
      <c r="C3556" s="340" t="s">
        <v>1531</v>
      </c>
      <c r="D3556" s="340" t="s">
        <v>1511</v>
      </c>
      <c r="E3556" s="340">
        <f>VLOOKUP(A3556,Arkusz1!A:C,3,FALSE)</f>
        <v>2.88</v>
      </c>
      <c r="F3556" s="340" t="s">
        <v>119</v>
      </c>
    </row>
    <row r="3557" spans="1:6" ht="15" x14ac:dyDescent="0.25">
      <c r="A3557" s="340" t="s">
        <v>1532</v>
      </c>
      <c r="B3557" s="340" t="s">
        <v>1533</v>
      </c>
      <c r="C3557" s="340" t="s">
        <v>1533</v>
      </c>
      <c r="D3557" s="340" t="s">
        <v>1511</v>
      </c>
      <c r="E3557" s="340">
        <f>VLOOKUP(A3557,Arkusz1!A:C,3,FALSE)</f>
        <v>5.66</v>
      </c>
      <c r="F3557" s="340" t="s">
        <v>119</v>
      </c>
    </row>
    <row r="3558" spans="1:6" ht="15" x14ac:dyDescent="0.25">
      <c r="A3558" s="340" t="s">
        <v>5400</v>
      </c>
      <c r="B3558" s="340" t="s">
        <v>5401</v>
      </c>
      <c r="C3558" s="340" t="s">
        <v>5401</v>
      </c>
      <c r="D3558" s="340"/>
      <c r="E3558" s="340">
        <f>VLOOKUP(A3558,Arkusz1!A:C,3,FALSE)</f>
        <v>0</v>
      </c>
      <c r="F3558" s="340" t="s">
        <v>119</v>
      </c>
    </row>
    <row r="3559" spans="1:6" ht="15" x14ac:dyDescent="0.25">
      <c r="A3559" s="340" t="s">
        <v>6879</v>
      </c>
      <c r="B3559" s="340" t="s">
        <v>5402</v>
      </c>
      <c r="C3559" s="340" t="s">
        <v>5402</v>
      </c>
      <c r="D3559" s="340"/>
      <c r="E3559" s="340" t="e">
        <f>VLOOKUP(A3559,Arkusz1!A:C,3,FALSE)</f>
        <v>#N/A</v>
      </c>
      <c r="F3559" s="340" t="s">
        <v>119</v>
      </c>
    </row>
    <row r="3560" spans="1:6" ht="15" x14ac:dyDescent="0.25">
      <c r="A3560" s="340" t="s">
        <v>5768</v>
      </c>
      <c r="B3560" s="340" t="s">
        <v>6174</v>
      </c>
      <c r="C3560" s="340" t="s">
        <v>9915</v>
      </c>
      <c r="D3560" s="340" t="s">
        <v>1511</v>
      </c>
      <c r="E3560" s="340">
        <f>VLOOKUP(A3560,Arkusz1!A:C,3,FALSE)</f>
        <v>1.84</v>
      </c>
      <c r="F3560" s="340" t="s">
        <v>50</v>
      </c>
    </row>
    <row r="3561" spans="1:6" ht="15" x14ac:dyDescent="0.25">
      <c r="A3561" s="340" t="s">
        <v>6348</v>
      </c>
      <c r="B3561" s="340" t="s">
        <v>6349</v>
      </c>
      <c r="C3561" s="340" t="s">
        <v>6350</v>
      </c>
      <c r="D3561" s="340"/>
      <c r="E3561" s="340">
        <f>VLOOKUP(A3561,Arkusz1!A:C,3,FALSE)</f>
        <v>0.97</v>
      </c>
      <c r="F3561" s="340" t="s">
        <v>50</v>
      </c>
    </row>
    <row r="3562" spans="1:6" ht="15" x14ac:dyDescent="0.25">
      <c r="A3562" s="340" t="s">
        <v>5931</v>
      </c>
      <c r="B3562" s="340" t="s">
        <v>5932</v>
      </c>
      <c r="C3562" s="340" t="s">
        <v>5933</v>
      </c>
      <c r="D3562" s="340"/>
      <c r="E3562" s="340">
        <f>VLOOKUP(A3562,Arkusz1!A:C,3,FALSE)</f>
        <v>0.87</v>
      </c>
      <c r="F3562" s="340" t="s">
        <v>50</v>
      </c>
    </row>
    <row r="3563" spans="1:6" ht="15" x14ac:dyDescent="0.25">
      <c r="A3563" s="340" t="s">
        <v>6269</v>
      </c>
      <c r="B3563" s="340" t="s">
        <v>6270</v>
      </c>
      <c r="C3563" s="340" t="s">
        <v>6271</v>
      </c>
      <c r="D3563" s="340"/>
      <c r="E3563" s="340">
        <f>VLOOKUP(A3563,Arkusz1!A:C,3,FALSE)</f>
        <v>0.55000000000000004</v>
      </c>
      <c r="F3563" s="340" t="s">
        <v>50</v>
      </c>
    </row>
    <row r="3564" spans="1:6" ht="15" x14ac:dyDescent="0.25">
      <c r="A3564" s="340" t="s">
        <v>5403</v>
      </c>
      <c r="B3564" s="340" t="s">
        <v>5404</v>
      </c>
      <c r="C3564" s="340" t="s">
        <v>9916</v>
      </c>
      <c r="D3564" s="340"/>
      <c r="E3564" s="340">
        <f>VLOOKUP(A3564,Arkusz1!A:C,3,FALSE)</f>
        <v>0.18</v>
      </c>
      <c r="F3564" s="340" t="s">
        <v>50</v>
      </c>
    </row>
    <row r="3565" spans="1:6" ht="15" x14ac:dyDescent="0.25">
      <c r="A3565" s="340" t="s">
        <v>6175</v>
      </c>
      <c r="B3565" s="340" t="s">
        <v>6176</v>
      </c>
      <c r="C3565" s="340" t="s">
        <v>6176</v>
      </c>
      <c r="D3565" s="340" t="s">
        <v>1511</v>
      </c>
      <c r="E3565" s="340">
        <f>VLOOKUP(A3565,Arkusz1!A:C,3,FALSE)</f>
        <v>2.2799999999999998</v>
      </c>
      <c r="F3565" s="340" t="s">
        <v>50</v>
      </c>
    </row>
    <row r="3566" spans="1:6" ht="15" x14ac:dyDescent="0.25">
      <c r="A3566" s="340" t="s">
        <v>1534</v>
      </c>
      <c r="B3566" s="340" t="s">
        <v>1535</v>
      </c>
      <c r="C3566" s="340" t="s">
        <v>9917</v>
      </c>
      <c r="D3566" s="340" t="s">
        <v>1511</v>
      </c>
      <c r="E3566" s="340">
        <f>VLOOKUP(A3566,Arkusz1!A:C,3,FALSE)</f>
        <v>0.87</v>
      </c>
      <c r="F3566" s="340" t="s">
        <v>50</v>
      </c>
    </row>
    <row r="3567" spans="1:6" ht="15" x14ac:dyDescent="0.25">
      <c r="A3567" s="340" t="s">
        <v>1536</v>
      </c>
      <c r="B3567" s="340" t="s">
        <v>1537</v>
      </c>
      <c r="C3567" s="340" t="s">
        <v>9918</v>
      </c>
      <c r="D3567" s="340" t="s">
        <v>1511</v>
      </c>
      <c r="E3567" s="340">
        <f>VLOOKUP(A3567,Arkusz1!A:C,3,FALSE)</f>
        <v>0.97</v>
      </c>
      <c r="F3567" s="340" t="s">
        <v>50</v>
      </c>
    </row>
    <row r="3568" spans="1:6" ht="15" x14ac:dyDescent="0.25">
      <c r="A3568" s="340" t="s">
        <v>1538</v>
      </c>
      <c r="B3568" s="340" t="s">
        <v>1539</v>
      </c>
      <c r="C3568" s="340" t="s">
        <v>9919</v>
      </c>
      <c r="D3568" s="340" t="s">
        <v>1511</v>
      </c>
      <c r="E3568" s="340">
        <f>VLOOKUP(A3568,Arkusz1!A:C,3,FALSE)</f>
        <v>0.37</v>
      </c>
      <c r="F3568" s="340" t="s">
        <v>50</v>
      </c>
    </row>
    <row r="3569" spans="1:6" ht="15" x14ac:dyDescent="0.25">
      <c r="A3569" s="340" t="s">
        <v>1540</v>
      </c>
      <c r="B3569" s="340" t="s">
        <v>1541</v>
      </c>
      <c r="C3569" s="340" t="s">
        <v>9920</v>
      </c>
      <c r="D3569" s="340" t="s">
        <v>1511</v>
      </c>
      <c r="E3569" s="340">
        <f>VLOOKUP(A3569,Arkusz1!A:C,3,FALSE)</f>
        <v>0.35</v>
      </c>
      <c r="F3569" s="340" t="s">
        <v>50</v>
      </c>
    </row>
    <row r="3570" spans="1:6" ht="15" x14ac:dyDescent="0.25">
      <c r="A3570" s="340" t="s">
        <v>1542</v>
      </c>
      <c r="B3570" s="340" t="s">
        <v>1543</v>
      </c>
      <c r="C3570" s="340" t="s">
        <v>9921</v>
      </c>
      <c r="D3570" s="340" t="s">
        <v>1511</v>
      </c>
      <c r="E3570" s="340">
        <f>VLOOKUP(A3570,Arkusz1!A:C,3,FALSE)</f>
        <v>1.22</v>
      </c>
      <c r="F3570" s="340" t="s">
        <v>50</v>
      </c>
    </row>
    <row r="3571" spans="1:6" ht="15" x14ac:dyDescent="0.25">
      <c r="A3571" s="340" t="s">
        <v>1544</v>
      </c>
      <c r="B3571" s="340" t="s">
        <v>1545</v>
      </c>
      <c r="C3571" s="340" t="s">
        <v>9922</v>
      </c>
      <c r="D3571" s="340" t="s">
        <v>1511</v>
      </c>
      <c r="E3571" s="340">
        <f>VLOOKUP(A3571,Arkusz1!A:C,3,FALSE)</f>
        <v>0.98</v>
      </c>
      <c r="F3571" s="340" t="s">
        <v>50</v>
      </c>
    </row>
    <row r="3572" spans="1:6" ht="15" x14ac:dyDescent="0.25">
      <c r="A3572" s="340" t="s">
        <v>1546</v>
      </c>
      <c r="B3572" s="340" t="s">
        <v>1547</v>
      </c>
      <c r="C3572" s="340" t="s">
        <v>9923</v>
      </c>
      <c r="D3572" s="340" t="s">
        <v>1511</v>
      </c>
      <c r="E3572" s="340">
        <f>VLOOKUP(A3572,Arkusz1!A:C,3,FALSE)</f>
        <v>0.85</v>
      </c>
      <c r="F3572" s="340" t="s">
        <v>50</v>
      </c>
    </row>
    <row r="3573" spans="1:6" ht="15" x14ac:dyDescent="0.25">
      <c r="A3573" s="340" t="s">
        <v>1548</v>
      </c>
      <c r="B3573" s="340" t="s">
        <v>1549</v>
      </c>
      <c r="C3573" s="340" t="s">
        <v>9924</v>
      </c>
      <c r="D3573" s="340" t="s">
        <v>1511</v>
      </c>
      <c r="E3573" s="340">
        <f>VLOOKUP(A3573,Arkusz1!A:C,3,FALSE)</f>
        <v>0.9</v>
      </c>
      <c r="F3573" s="340" t="s">
        <v>50</v>
      </c>
    </row>
    <row r="3574" spans="1:6" ht="15" x14ac:dyDescent="0.25">
      <c r="A3574" s="340" t="s">
        <v>1550</v>
      </c>
      <c r="B3574" s="340" t="s">
        <v>1551</v>
      </c>
      <c r="C3574" s="340" t="s">
        <v>9925</v>
      </c>
      <c r="D3574" s="340" t="s">
        <v>1511</v>
      </c>
      <c r="E3574" s="340">
        <f>VLOOKUP(A3574,Arkusz1!A:C,3,FALSE)</f>
        <v>15.48</v>
      </c>
      <c r="F3574" s="340" t="s">
        <v>50</v>
      </c>
    </row>
    <row r="3575" spans="1:6" ht="15" x14ac:dyDescent="0.25">
      <c r="A3575" s="340" t="s">
        <v>1552</v>
      </c>
      <c r="B3575" s="340" t="s">
        <v>1553</v>
      </c>
      <c r="C3575" s="340" t="s">
        <v>8843</v>
      </c>
      <c r="D3575" s="340" t="s">
        <v>1511</v>
      </c>
      <c r="E3575" s="340">
        <f>VLOOKUP(A3575,Arkusz1!A:C,3,FALSE)</f>
        <v>20.22</v>
      </c>
      <c r="F3575" s="340" t="s">
        <v>50</v>
      </c>
    </row>
    <row r="3576" spans="1:6" ht="15" x14ac:dyDescent="0.25">
      <c r="A3576" s="340" t="s">
        <v>5405</v>
      </c>
      <c r="B3576" s="340" t="s">
        <v>5406</v>
      </c>
      <c r="C3576" s="340" t="s">
        <v>5406</v>
      </c>
      <c r="D3576" s="340"/>
      <c r="E3576" s="340">
        <f>VLOOKUP(A3576,Arkusz1!A:C,3,FALSE)</f>
        <v>60.88</v>
      </c>
      <c r="F3576" s="340" t="s">
        <v>50</v>
      </c>
    </row>
    <row r="3577" spans="1:6" ht="15" x14ac:dyDescent="0.25">
      <c r="A3577" s="340" t="s">
        <v>6878</v>
      </c>
      <c r="B3577" s="340" t="s">
        <v>5407</v>
      </c>
      <c r="C3577" s="340" t="s">
        <v>5407</v>
      </c>
      <c r="D3577" s="340"/>
      <c r="E3577" s="340">
        <f>VLOOKUP(A3577,Arkusz1!A:C,3,FALSE)</f>
        <v>30.57</v>
      </c>
      <c r="F3577" s="340" t="s">
        <v>50</v>
      </c>
    </row>
    <row r="3578" spans="1:6" ht="15" x14ac:dyDescent="0.25">
      <c r="A3578" s="340" t="s">
        <v>6877</v>
      </c>
      <c r="B3578" s="340" t="s">
        <v>6876</v>
      </c>
      <c r="C3578" s="340" t="s">
        <v>6876</v>
      </c>
      <c r="D3578" s="340"/>
      <c r="E3578" s="340">
        <f>VLOOKUP(A3578,Arkusz1!A:C,3,FALSE)</f>
        <v>74868</v>
      </c>
      <c r="F3578" s="340" t="s">
        <v>8902</v>
      </c>
    </row>
    <row r="3579" spans="1:6" ht="15" x14ac:dyDescent="0.25">
      <c r="A3579" s="340" t="s">
        <v>6875</v>
      </c>
      <c r="B3579" s="340" t="s">
        <v>6874</v>
      </c>
      <c r="C3579" s="340" t="s">
        <v>6874</v>
      </c>
      <c r="D3579" s="340"/>
      <c r="E3579" s="340">
        <f>VLOOKUP(A3579,Arkusz1!A:C,3,FALSE)</f>
        <v>7515.16</v>
      </c>
      <c r="F3579" s="340" t="s">
        <v>8902</v>
      </c>
    </row>
    <row r="3580" spans="1:6" ht="15" x14ac:dyDescent="0.25">
      <c r="A3580" s="340" t="s">
        <v>6873</v>
      </c>
      <c r="B3580" s="340" t="s">
        <v>6872</v>
      </c>
      <c r="C3580" s="340" t="s">
        <v>6872</v>
      </c>
      <c r="D3580" s="340"/>
      <c r="E3580" s="340">
        <f>VLOOKUP(A3580,Arkusz1!A:C,3,FALSE)</f>
        <v>16</v>
      </c>
      <c r="F3580" s="340" t="s">
        <v>8902</v>
      </c>
    </row>
    <row r="3581" spans="1:6" ht="15" x14ac:dyDescent="0.25">
      <c r="A3581" s="340" t="s">
        <v>6871</v>
      </c>
      <c r="B3581" s="340" t="s">
        <v>6870</v>
      </c>
      <c r="C3581" s="340" t="s">
        <v>6870</v>
      </c>
      <c r="D3581" s="340"/>
      <c r="E3581" s="340">
        <f>VLOOKUP(A3581,Arkusz1!A:C,3,FALSE)</f>
        <v>1252</v>
      </c>
      <c r="F3581" s="340" t="s">
        <v>8902</v>
      </c>
    </row>
    <row r="3582" spans="1:6" ht="15" x14ac:dyDescent="0.25">
      <c r="A3582" s="340" t="s">
        <v>5408</v>
      </c>
      <c r="B3582" s="340" t="s">
        <v>5409</v>
      </c>
      <c r="C3582" s="340" t="s">
        <v>5409</v>
      </c>
      <c r="D3582" s="340"/>
      <c r="E3582" s="340">
        <f>VLOOKUP(A3582,Arkusz1!A:C,3,FALSE)</f>
        <v>476</v>
      </c>
      <c r="F3582" s="340" t="s">
        <v>30</v>
      </c>
    </row>
    <row r="3583" spans="1:6" ht="15" x14ac:dyDescent="0.25">
      <c r="A3583" s="340" t="s">
        <v>5410</v>
      </c>
      <c r="B3583" s="340" t="s">
        <v>5411</v>
      </c>
      <c r="C3583" s="340" t="s">
        <v>5412</v>
      </c>
      <c r="D3583" s="340"/>
      <c r="E3583" s="340">
        <f>VLOOKUP(A3583,Arkusz1!A:C,3,FALSE)</f>
        <v>0</v>
      </c>
      <c r="F3583" s="340" t="s">
        <v>462</v>
      </c>
    </row>
    <row r="3584" spans="1:6" ht="15" x14ac:dyDescent="0.25">
      <c r="A3584" s="340" t="s">
        <v>5413</v>
      </c>
      <c r="B3584" s="340" t="s">
        <v>5411</v>
      </c>
      <c r="C3584" s="340" t="s">
        <v>5414</v>
      </c>
      <c r="D3584" s="340"/>
      <c r="E3584" s="340">
        <f>VLOOKUP(A3584,Arkusz1!A:C,3,FALSE)</f>
        <v>0</v>
      </c>
      <c r="F3584" s="340" t="s">
        <v>462</v>
      </c>
    </row>
    <row r="3585" spans="1:6" ht="15" x14ac:dyDescent="0.25">
      <c r="A3585" s="340" t="s">
        <v>5415</v>
      </c>
      <c r="B3585" s="340" t="s">
        <v>5411</v>
      </c>
      <c r="C3585" s="340" t="s">
        <v>5416</v>
      </c>
      <c r="D3585" s="340"/>
      <c r="E3585" s="340">
        <f>VLOOKUP(A3585,Arkusz1!A:C,3,FALSE)</f>
        <v>0</v>
      </c>
      <c r="F3585" s="340" t="s">
        <v>462</v>
      </c>
    </row>
    <row r="3586" spans="1:6" ht="15" x14ac:dyDescent="0.25">
      <c r="A3586" s="340" t="s">
        <v>5417</v>
      </c>
      <c r="B3586" s="340" t="s">
        <v>5411</v>
      </c>
      <c r="C3586" s="340" t="s">
        <v>5418</v>
      </c>
      <c r="D3586" s="340"/>
      <c r="E3586" s="340">
        <f>VLOOKUP(A3586,Arkusz1!A:C,3,FALSE)</f>
        <v>0</v>
      </c>
      <c r="F3586" s="340" t="s">
        <v>462</v>
      </c>
    </row>
    <row r="3587" spans="1:6" ht="15" x14ac:dyDescent="0.25">
      <c r="A3587" s="340" t="s">
        <v>5419</v>
      </c>
      <c r="B3587" s="340" t="s">
        <v>5411</v>
      </c>
      <c r="C3587" s="340" t="s">
        <v>5420</v>
      </c>
      <c r="D3587" s="340"/>
      <c r="E3587" s="340">
        <f>VLOOKUP(A3587,Arkusz1!A:C,3,FALSE)</f>
        <v>0</v>
      </c>
      <c r="F3587" s="340" t="s">
        <v>462</v>
      </c>
    </row>
    <row r="3588" spans="1:6" ht="15" x14ac:dyDescent="0.25">
      <c r="A3588" s="340" t="s">
        <v>5421</v>
      </c>
      <c r="B3588" s="340" t="s">
        <v>5411</v>
      </c>
      <c r="C3588" s="340" t="s">
        <v>5422</v>
      </c>
      <c r="D3588" s="340"/>
      <c r="E3588" s="340">
        <f>VLOOKUP(A3588,Arkusz1!A:C,3,FALSE)</f>
        <v>0</v>
      </c>
      <c r="F3588" s="340" t="s">
        <v>462</v>
      </c>
    </row>
    <row r="3589" spans="1:6" ht="15" x14ac:dyDescent="0.25">
      <c r="A3589" s="340" t="s">
        <v>5423</v>
      </c>
      <c r="B3589" s="340" t="s">
        <v>5411</v>
      </c>
      <c r="C3589" s="340" t="s">
        <v>5424</v>
      </c>
      <c r="D3589" s="340"/>
      <c r="E3589" s="340">
        <f>VLOOKUP(A3589,Arkusz1!A:C,3,FALSE)</f>
        <v>0</v>
      </c>
      <c r="F3589" s="340" t="s">
        <v>462</v>
      </c>
    </row>
    <row r="3590" spans="1:6" ht="15" x14ac:dyDescent="0.25">
      <c r="A3590" s="340" t="s">
        <v>5425</v>
      </c>
      <c r="B3590" s="340" t="s">
        <v>5411</v>
      </c>
      <c r="C3590" s="340" t="s">
        <v>5426</v>
      </c>
      <c r="D3590" s="340"/>
      <c r="E3590" s="340">
        <f>VLOOKUP(A3590,Arkusz1!A:C,3,FALSE)</f>
        <v>0</v>
      </c>
      <c r="F3590" s="340" t="s">
        <v>462</v>
      </c>
    </row>
    <row r="3591" spans="1:6" ht="15" x14ac:dyDescent="0.25">
      <c r="A3591" s="340" t="s">
        <v>5427</v>
      </c>
      <c r="B3591" s="340" t="s">
        <v>5411</v>
      </c>
      <c r="C3591" s="340" t="s">
        <v>5428</v>
      </c>
      <c r="D3591" s="340"/>
      <c r="E3591" s="340">
        <f>VLOOKUP(A3591,Arkusz1!A:C,3,FALSE)</f>
        <v>0</v>
      </c>
      <c r="F3591" s="340" t="s">
        <v>462</v>
      </c>
    </row>
    <row r="3592" spans="1:6" ht="15" x14ac:dyDescent="0.25">
      <c r="A3592" s="340" t="s">
        <v>5429</v>
      </c>
      <c r="B3592" s="340" t="s">
        <v>5411</v>
      </c>
      <c r="C3592" s="340" t="s">
        <v>5430</v>
      </c>
      <c r="D3592" s="340"/>
      <c r="E3592" s="340">
        <f>VLOOKUP(A3592,Arkusz1!A:C,3,FALSE)</f>
        <v>0</v>
      </c>
      <c r="F3592" s="340" t="s">
        <v>462</v>
      </c>
    </row>
    <row r="3593" spans="1:6" ht="15" x14ac:dyDescent="0.25">
      <c r="A3593" s="340" t="s">
        <v>5431</v>
      </c>
      <c r="B3593" s="340" t="s">
        <v>5411</v>
      </c>
      <c r="C3593" s="340" t="s">
        <v>5432</v>
      </c>
      <c r="D3593" s="340"/>
      <c r="E3593" s="340">
        <f>VLOOKUP(A3593,Arkusz1!A:C,3,FALSE)</f>
        <v>0</v>
      </c>
      <c r="F3593" s="340" t="s">
        <v>462</v>
      </c>
    </row>
    <row r="3594" spans="1:6" ht="15" x14ac:dyDescent="0.25">
      <c r="A3594" s="340" t="s">
        <v>5433</v>
      </c>
      <c r="B3594" s="340" t="s">
        <v>5411</v>
      </c>
      <c r="C3594" s="340" t="s">
        <v>5434</v>
      </c>
      <c r="D3594" s="340"/>
      <c r="E3594" s="340">
        <f>VLOOKUP(A3594,Arkusz1!A:C,3,FALSE)</f>
        <v>0</v>
      </c>
      <c r="F3594" s="340" t="s">
        <v>462</v>
      </c>
    </row>
    <row r="3595" spans="1:6" ht="15" x14ac:dyDescent="0.25">
      <c r="A3595" s="340" t="s">
        <v>5435</v>
      </c>
      <c r="B3595" s="340" t="s">
        <v>5411</v>
      </c>
      <c r="C3595" s="340" t="s">
        <v>5436</v>
      </c>
      <c r="D3595" s="340"/>
      <c r="E3595" s="340">
        <f>VLOOKUP(A3595,Arkusz1!A:C,3,FALSE)</f>
        <v>0</v>
      </c>
      <c r="F3595" s="340" t="s">
        <v>462</v>
      </c>
    </row>
    <row r="3596" spans="1:6" ht="15" x14ac:dyDescent="0.25">
      <c r="A3596" s="340" t="s">
        <v>5437</v>
      </c>
      <c r="B3596" s="340" t="s">
        <v>5411</v>
      </c>
      <c r="C3596" s="340" t="s">
        <v>5438</v>
      </c>
      <c r="D3596" s="340"/>
      <c r="E3596" s="340">
        <f>VLOOKUP(A3596,Arkusz1!A:C,3,FALSE)</f>
        <v>0</v>
      </c>
      <c r="F3596" s="340" t="s">
        <v>462</v>
      </c>
    </row>
    <row r="3597" spans="1:6" ht="15" x14ac:dyDescent="0.25">
      <c r="A3597" s="340" t="s">
        <v>5439</v>
      </c>
      <c r="B3597" s="340" t="s">
        <v>5411</v>
      </c>
      <c r="C3597" s="340" t="s">
        <v>5440</v>
      </c>
      <c r="D3597" s="340"/>
      <c r="E3597" s="340">
        <f>VLOOKUP(A3597,Arkusz1!A:C,3,FALSE)</f>
        <v>0</v>
      </c>
      <c r="F3597" s="340" t="s">
        <v>462</v>
      </c>
    </row>
    <row r="3598" spans="1:6" ht="15" x14ac:dyDescent="0.25">
      <c r="A3598" s="340" t="s">
        <v>5441</v>
      </c>
      <c r="B3598" s="340" t="s">
        <v>5411</v>
      </c>
      <c r="C3598" s="340" t="s">
        <v>5442</v>
      </c>
      <c r="D3598" s="340"/>
      <c r="E3598" s="340">
        <f>VLOOKUP(A3598,Arkusz1!A:C,3,FALSE)</f>
        <v>0</v>
      </c>
      <c r="F3598" s="340" t="s">
        <v>462</v>
      </c>
    </row>
    <row r="3599" spans="1:6" ht="15" x14ac:dyDescent="0.25">
      <c r="A3599" s="340" t="s">
        <v>5443</v>
      </c>
      <c r="B3599" s="340" t="s">
        <v>5411</v>
      </c>
      <c r="C3599" s="340" t="s">
        <v>5444</v>
      </c>
      <c r="D3599" s="340"/>
      <c r="E3599" s="340">
        <f>VLOOKUP(A3599,Arkusz1!A:C,3,FALSE)</f>
        <v>0</v>
      </c>
      <c r="F3599" s="340" t="s">
        <v>462</v>
      </c>
    </row>
    <row r="3600" spans="1:6" ht="15" x14ac:dyDescent="0.25">
      <c r="A3600" s="340" t="s">
        <v>5445</v>
      </c>
      <c r="B3600" s="340" t="s">
        <v>5411</v>
      </c>
      <c r="C3600" s="340" t="s">
        <v>5412</v>
      </c>
      <c r="D3600" s="340"/>
      <c r="E3600" s="340">
        <f>VLOOKUP(A3600,Arkusz1!A:C,3,FALSE)</f>
        <v>0</v>
      </c>
      <c r="F3600" s="340" t="s">
        <v>462</v>
      </c>
    </row>
    <row r="3601" spans="1:6" ht="15" x14ac:dyDescent="0.25">
      <c r="A3601" s="340" t="s">
        <v>5446</v>
      </c>
      <c r="B3601" s="340" t="s">
        <v>5411</v>
      </c>
      <c r="C3601" s="340" t="s">
        <v>5414</v>
      </c>
      <c r="D3601" s="340"/>
      <c r="E3601" s="340">
        <f>VLOOKUP(A3601,Arkusz1!A:C,3,FALSE)</f>
        <v>0</v>
      </c>
      <c r="F3601" s="340" t="s">
        <v>462</v>
      </c>
    </row>
    <row r="3602" spans="1:6" ht="15" x14ac:dyDescent="0.25">
      <c r="A3602" s="340" t="s">
        <v>5447</v>
      </c>
      <c r="B3602" s="340" t="s">
        <v>5411</v>
      </c>
      <c r="C3602" s="340" t="s">
        <v>5448</v>
      </c>
      <c r="D3602" s="340"/>
      <c r="E3602" s="340">
        <f>VLOOKUP(A3602,Arkusz1!A:C,3,FALSE)</f>
        <v>0</v>
      </c>
      <c r="F3602" s="340" t="s">
        <v>462</v>
      </c>
    </row>
    <row r="3603" spans="1:6" ht="15" x14ac:dyDescent="0.25">
      <c r="A3603" s="340" t="s">
        <v>5449</v>
      </c>
      <c r="B3603" s="340" t="s">
        <v>5411</v>
      </c>
      <c r="C3603" s="340" t="s">
        <v>5420</v>
      </c>
      <c r="D3603" s="340"/>
      <c r="E3603" s="340">
        <f>VLOOKUP(A3603,Arkusz1!A:C,3,FALSE)</f>
        <v>0</v>
      </c>
      <c r="F3603" s="340" t="s">
        <v>462</v>
      </c>
    </row>
    <row r="3604" spans="1:6" ht="15" x14ac:dyDescent="0.25">
      <c r="A3604" s="340" t="s">
        <v>5450</v>
      </c>
      <c r="B3604" s="340" t="s">
        <v>5411</v>
      </c>
      <c r="C3604" s="340" t="s">
        <v>5422</v>
      </c>
      <c r="D3604" s="340"/>
      <c r="E3604" s="340">
        <f>VLOOKUP(A3604,Arkusz1!A:C,3,FALSE)</f>
        <v>0</v>
      </c>
      <c r="F3604" s="340" t="s">
        <v>462</v>
      </c>
    </row>
    <row r="3605" spans="1:6" ht="15" x14ac:dyDescent="0.25">
      <c r="A3605" s="340" t="s">
        <v>5451</v>
      </c>
      <c r="B3605" s="340" t="s">
        <v>5411</v>
      </c>
      <c r="C3605" s="340" t="s">
        <v>5452</v>
      </c>
      <c r="D3605" s="340"/>
      <c r="E3605" s="340">
        <f>VLOOKUP(A3605,Arkusz1!A:C,3,FALSE)</f>
        <v>0</v>
      </c>
      <c r="F3605" s="340" t="s">
        <v>462</v>
      </c>
    </row>
    <row r="3606" spans="1:6" ht="15" x14ac:dyDescent="0.25">
      <c r="A3606" s="340" t="s">
        <v>5478</v>
      </c>
      <c r="B3606" s="340" t="s">
        <v>5454</v>
      </c>
      <c r="C3606" s="340" t="s">
        <v>5479</v>
      </c>
      <c r="D3606" s="340"/>
      <c r="E3606" s="340">
        <f>VLOOKUP(A3606,Arkusz1!A:C,3,FALSE)</f>
        <v>0</v>
      </c>
      <c r="F3606" s="340" t="s">
        <v>462</v>
      </c>
    </row>
    <row r="3607" spans="1:6" ht="15" x14ac:dyDescent="0.25">
      <c r="A3607" s="340" t="s">
        <v>5480</v>
      </c>
      <c r="B3607" s="340" t="s">
        <v>5454</v>
      </c>
      <c r="C3607" s="340" t="s">
        <v>5481</v>
      </c>
      <c r="D3607" s="340"/>
      <c r="E3607" s="340">
        <f>VLOOKUP(A3607,Arkusz1!A:C,3,FALSE)</f>
        <v>0</v>
      </c>
      <c r="F3607" s="340" t="s">
        <v>462</v>
      </c>
    </row>
    <row r="3608" spans="1:6" ht="15" x14ac:dyDescent="0.25">
      <c r="A3608" s="340" t="s">
        <v>5482</v>
      </c>
      <c r="B3608" s="340" t="s">
        <v>5454</v>
      </c>
      <c r="C3608" s="340" t="s">
        <v>5483</v>
      </c>
      <c r="D3608" s="340"/>
      <c r="E3608" s="340">
        <f>VLOOKUP(A3608,Arkusz1!A:C,3,FALSE)</f>
        <v>0</v>
      </c>
      <c r="F3608" s="340" t="s">
        <v>462</v>
      </c>
    </row>
    <row r="3609" spans="1:6" ht="15" x14ac:dyDescent="0.25">
      <c r="A3609" s="340" t="s">
        <v>5484</v>
      </c>
      <c r="B3609" s="340" t="s">
        <v>5454</v>
      </c>
      <c r="C3609" s="340" t="s">
        <v>5485</v>
      </c>
      <c r="D3609" s="340"/>
      <c r="E3609" s="340">
        <f>VLOOKUP(A3609,Arkusz1!A:C,3,FALSE)</f>
        <v>0</v>
      </c>
      <c r="F3609" s="340" t="s">
        <v>462</v>
      </c>
    </row>
    <row r="3610" spans="1:6" ht="15" x14ac:dyDescent="0.25">
      <c r="A3610" s="340" t="s">
        <v>5486</v>
      </c>
      <c r="B3610" s="340" t="s">
        <v>5454</v>
      </c>
      <c r="C3610" s="340" t="s">
        <v>5487</v>
      </c>
      <c r="D3610" s="340"/>
      <c r="E3610" s="340">
        <f>VLOOKUP(A3610,Arkusz1!A:C,3,FALSE)</f>
        <v>0</v>
      </c>
      <c r="F3610" s="340" t="s">
        <v>462</v>
      </c>
    </row>
    <row r="3611" spans="1:6" ht="15" x14ac:dyDescent="0.25">
      <c r="A3611" s="340" t="s">
        <v>5488</v>
      </c>
      <c r="B3611" s="340" t="s">
        <v>5454</v>
      </c>
      <c r="C3611" s="340" t="s">
        <v>5489</v>
      </c>
      <c r="D3611" s="340"/>
      <c r="E3611" s="340">
        <f>VLOOKUP(A3611,Arkusz1!A:C,3,FALSE)</f>
        <v>0</v>
      </c>
      <c r="F3611" s="340" t="s">
        <v>462</v>
      </c>
    </row>
    <row r="3612" spans="1:6" ht="15" x14ac:dyDescent="0.25">
      <c r="A3612" s="340" t="s">
        <v>5490</v>
      </c>
      <c r="B3612" s="340" t="s">
        <v>5454</v>
      </c>
      <c r="C3612" s="340" t="s">
        <v>5491</v>
      </c>
      <c r="D3612" s="340"/>
      <c r="E3612" s="340">
        <f>VLOOKUP(A3612,Arkusz1!A:C,3,FALSE)</f>
        <v>0</v>
      </c>
      <c r="F3612" s="340" t="s">
        <v>462</v>
      </c>
    </row>
    <row r="3613" spans="1:6" ht="15" x14ac:dyDescent="0.25">
      <c r="A3613" s="340" t="s">
        <v>5492</v>
      </c>
      <c r="B3613" s="340" t="s">
        <v>5454</v>
      </c>
      <c r="C3613" s="340" t="s">
        <v>5493</v>
      </c>
      <c r="D3613" s="340"/>
      <c r="E3613" s="340">
        <f>VLOOKUP(A3613,Arkusz1!A:C,3,FALSE)</f>
        <v>0</v>
      </c>
      <c r="F3613" s="340" t="s">
        <v>462</v>
      </c>
    </row>
    <row r="3614" spans="1:6" ht="15" x14ac:dyDescent="0.25">
      <c r="A3614" s="340" t="s">
        <v>5453</v>
      </c>
      <c r="B3614" s="340" t="s">
        <v>5454</v>
      </c>
      <c r="C3614" s="340" t="s">
        <v>5455</v>
      </c>
      <c r="D3614" s="340"/>
      <c r="E3614" s="340">
        <f>VLOOKUP(A3614,Arkusz1!A:C,3,FALSE)</f>
        <v>0</v>
      </c>
      <c r="F3614" s="340" t="s">
        <v>462</v>
      </c>
    </row>
    <row r="3615" spans="1:6" ht="15" x14ac:dyDescent="0.25">
      <c r="A3615" s="340" t="s">
        <v>5456</v>
      </c>
      <c r="B3615" s="340" t="s">
        <v>5454</v>
      </c>
      <c r="C3615" s="340" t="s">
        <v>5457</v>
      </c>
      <c r="D3615" s="340"/>
      <c r="E3615" s="340">
        <f>VLOOKUP(A3615,Arkusz1!A:C,3,FALSE)</f>
        <v>0</v>
      </c>
      <c r="F3615" s="340" t="s">
        <v>462</v>
      </c>
    </row>
    <row r="3616" spans="1:6" ht="15" x14ac:dyDescent="0.25">
      <c r="A3616" s="340" t="s">
        <v>5458</v>
      </c>
      <c r="B3616" s="340" t="s">
        <v>5454</v>
      </c>
      <c r="C3616" s="340" t="s">
        <v>5459</v>
      </c>
      <c r="D3616" s="340"/>
      <c r="E3616" s="340">
        <f>VLOOKUP(A3616,Arkusz1!A:C,3,FALSE)</f>
        <v>0</v>
      </c>
      <c r="F3616" s="340" t="s">
        <v>462</v>
      </c>
    </row>
    <row r="3617" spans="1:6" ht="15" x14ac:dyDescent="0.25">
      <c r="A3617" s="340" t="s">
        <v>5460</v>
      </c>
      <c r="B3617" s="340" t="s">
        <v>5454</v>
      </c>
      <c r="C3617" s="340" t="s">
        <v>5461</v>
      </c>
      <c r="D3617" s="340"/>
      <c r="E3617" s="340">
        <f>VLOOKUP(A3617,Arkusz1!A:C,3,FALSE)</f>
        <v>0</v>
      </c>
      <c r="F3617" s="340" t="s">
        <v>462</v>
      </c>
    </row>
    <row r="3618" spans="1:6" ht="15" x14ac:dyDescent="0.25">
      <c r="A3618" s="340" t="s">
        <v>5462</v>
      </c>
      <c r="B3618" s="340" t="s">
        <v>5454</v>
      </c>
      <c r="C3618" s="340" t="s">
        <v>5463</v>
      </c>
      <c r="D3618" s="340"/>
      <c r="E3618" s="340">
        <f>VLOOKUP(A3618,Arkusz1!A:C,3,FALSE)</f>
        <v>0</v>
      </c>
      <c r="F3618" s="340" t="s">
        <v>462</v>
      </c>
    </row>
    <row r="3619" spans="1:6" ht="15" x14ac:dyDescent="0.25">
      <c r="A3619" s="340" t="s">
        <v>5464</v>
      </c>
      <c r="B3619" s="340" t="s">
        <v>5454</v>
      </c>
      <c r="C3619" s="340" t="s">
        <v>5465</v>
      </c>
      <c r="D3619" s="340"/>
      <c r="E3619" s="340">
        <f>VLOOKUP(A3619,Arkusz1!A:C,3,FALSE)</f>
        <v>0</v>
      </c>
      <c r="F3619" s="340" t="s">
        <v>462</v>
      </c>
    </row>
    <row r="3620" spans="1:6" ht="15" x14ac:dyDescent="0.25">
      <c r="A3620" s="340" t="s">
        <v>5466</v>
      </c>
      <c r="B3620" s="340" t="s">
        <v>5454</v>
      </c>
      <c r="C3620" s="340" t="s">
        <v>5467</v>
      </c>
      <c r="D3620" s="340"/>
      <c r="E3620" s="340">
        <f>VLOOKUP(A3620,Arkusz1!A:C,3,FALSE)</f>
        <v>0</v>
      </c>
      <c r="F3620" s="340" t="s">
        <v>462</v>
      </c>
    </row>
    <row r="3621" spans="1:6" ht="15" x14ac:dyDescent="0.25">
      <c r="A3621" s="340" t="s">
        <v>5468</v>
      </c>
      <c r="B3621" s="340" t="s">
        <v>5454</v>
      </c>
      <c r="C3621" s="340" t="s">
        <v>5469</v>
      </c>
      <c r="D3621" s="340"/>
      <c r="E3621" s="340">
        <f>VLOOKUP(A3621,Arkusz1!A:C,3,FALSE)</f>
        <v>0</v>
      </c>
      <c r="F3621" s="340" t="s">
        <v>462</v>
      </c>
    </row>
    <row r="3622" spans="1:6" ht="15" x14ac:dyDescent="0.25">
      <c r="A3622" s="340" t="s">
        <v>5470</v>
      </c>
      <c r="B3622" s="340" t="s">
        <v>5454</v>
      </c>
      <c r="C3622" s="340" t="s">
        <v>5471</v>
      </c>
      <c r="D3622" s="340"/>
      <c r="E3622" s="340">
        <f>VLOOKUP(A3622,Arkusz1!A:C,3,FALSE)</f>
        <v>0</v>
      </c>
      <c r="F3622" s="340" t="s">
        <v>462</v>
      </c>
    </row>
    <row r="3623" spans="1:6" ht="15" x14ac:dyDescent="0.25">
      <c r="A3623" s="340" t="s">
        <v>5472</v>
      </c>
      <c r="B3623" s="340" t="s">
        <v>5454</v>
      </c>
      <c r="C3623" s="340" t="s">
        <v>5473</v>
      </c>
      <c r="D3623" s="340"/>
      <c r="E3623" s="340">
        <f>VLOOKUP(A3623,Arkusz1!A:C,3,FALSE)</f>
        <v>0</v>
      </c>
      <c r="F3623" s="340" t="s">
        <v>462</v>
      </c>
    </row>
    <row r="3624" spans="1:6" ht="15" x14ac:dyDescent="0.25">
      <c r="A3624" s="340" t="s">
        <v>5474</v>
      </c>
      <c r="B3624" s="340" t="s">
        <v>5454</v>
      </c>
      <c r="C3624" s="340" t="s">
        <v>5475</v>
      </c>
      <c r="D3624" s="340"/>
      <c r="E3624" s="340">
        <f>VLOOKUP(A3624,Arkusz1!A:C,3,FALSE)</f>
        <v>0</v>
      </c>
      <c r="F3624" s="340" t="s">
        <v>462</v>
      </c>
    </row>
    <row r="3625" spans="1:6" ht="15" x14ac:dyDescent="0.25">
      <c r="A3625" s="340" t="s">
        <v>5476</v>
      </c>
      <c r="B3625" s="340" t="s">
        <v>5454</v>
      </c>
      <c r="C3625" s="340" t="s">
        <v>5477</v>
      </c>
      <c r="D3625" s="340"/>
      <c r="E3625" s="340">
        <f>VLOOKUP(A3625,Arkusz1!A:C,3,FALSE)</f>
        <v>0</v>
      </c>
      <c r="F3625" s="340" t="s">
        <v>462</v>
      </c>
    </row>
    <row r="3626" spans="1:6" ht="15" x14ac:dyDescent="0.25">
      <c r="A3626" s="340" t="s">
        <v>5494</v>
      </c>
      <c r="B3626" s="340" t="s">
        <v>5495</v>
      </c>
      <c r="C3626" s="340" t="s">
        <v>5496</v>
      </c>
      <c r="D3626" s="340"/>
      <c r="E3626" s="340">
        <f>VLOOKUP(A3626,Arkusz1!A:C,3,FALSE)</f>
        <v>0</v>
      </c>
      <c r="F3626" s="340" t="s">
        <v>462</v>
      </c>
    </row>
    <row r="3627" spans="1:6" ht="15" x14ac:dyDescent="0.25">
      <c r="A3627" s="340" t="s">
        <v>5497</v>
      </c>
      <c r="B3627" s="340" t="s">
        <v>5495</v>
      </c>
      <c r="C3627" s="340" t="s">
        <v>5498</v>
      </c>
      <c r="D3627" s="340"/>
      <c r="E3627" s="340">
        <f>VLOOKUP(A3627,Arkusz1!A:C,3,FALSE)</f>
        <v>0</v>
      </c>
      <c r="F3627" s="340" t="s">
        <v>462</v>
      </c>
    </row>
    <row r="3628" spans="1:6" ht="15" x14ac:dyDescent="0.25">
      <c r="A3628" s="340" t="s">
        <v>5499</v>
      </c>
      <c r="B3628" s="340" t="s">
        <v>5495</v>
      </c>
      <c r="C3628" s="340" t="s">
        <v>5500</v>
      </c>
      <c r="D3628" s="340"/>
      <c r="E3628" s="340">
        <f>VLOOKUP(A3628,Arkusz1!A:C,3,FALSE)</f>
        <v>0</v>
      </c>
      <c r="F3628" s="340" t="s">
        <v>462</v>
      </c>
    </row>
    <row r="3629" spans="1:6" ht="15" x14ac:dyDescent="0.25">
      <c r="A3629" s="340" t="s">
        <v>5501</v>
      </c>
      <c r="B3629" s="340" t="s">
        <v>5495</v>
      </c>
      <c r="C3629" s="340" t="s">
        <v>5502</v>
      </c>
      <c r="D3629" s="340"/>
      <c r="E3629" s="340">
        <f>VLOOKUP(A3629,Arkusz1!A:C,3,FALSE)</f>
        <v>0</v>
      </c>
      <c r="F3629" s="340" t="s">
        <v>462</v>
      </c>
    </row>
    <row r="3630" spans="1:6" ht="15" x14ac:dyDescent="0.25">
      <c r="A3630" s="340" t="s">
        <v>8696</v>
      </c>
      <c r="B3630" s="340" t="s">
        <v>8697</v>
      </c>
      <c r="C3630" s="340" t="s">
        <v>8697</v>
      </c>
      <c r="D3630" s="340"/>
      <c r="E3630" s="340">
        <f>VLOOKUP(A3630,Arkusz1!A:C,3,FALSE)</f>
        <v>0</v>
      </c>
      <c r="F3630" s="340"/>
    </row>
    <row r="3631" spans="1:6" ht="15" x14ac:dyDescent="0.25">
      <c r="A3631" s="340" t="s">
        <v>8698</v>
      </c>
      <c r="B3631" s="340" t="s">
        <v>8699</v>
      </c>
      <c r="C3631" s="340" t="s">
        <v>8699</v>
      </c>
      <c r="D3631" s="340"/>
      <c r="E3631" s="340">
        <f>VLOOKUP(A3631,Arkusz1!A:C,3,FALSE)</f>
        <v>0</v>
      </c>
      <c r="F3631" s="340"/>
    </row>
    <row r="3632" spans="1:6" ht="15" x14ac:dyDescent="0.25">
      <c r="A3632" s="340" t="s">
        <v>6869</v>
      </c>
      <c r="B3632" s="340" t="s">
        <v>2166</v>
      </c>
      <c r="C3632" s="340" t="s">
        <v>2166</v>
      </c>
      <c r="D3632" s="340"/>
      <c r="E3632" s="340">
        <f>VLOOKUP(A3632,Arkusz1!A:C,3,FALSE)</f>
        <v>0</v>
      </c>
      <c r="F3632" s="340" t="s">
        <v>46</v>
      </c>
    </row>
    <row r="3633" spans="1:6" ht="15" x14ac:dyDescent="0.25">
      <c r="A3633" s="340" t="s">
        <v>6868</v>
      </c>
      <c r="B3633" s="340" t="s">
        <v>5503</v>
      </c>
      <c r="C3633" s="340" t="s">
        <v>5503</v>
      </c>
      <c r="D3633" s="340"/>
      <c r="E3633" s="340">
        <f>VLOOKUP(A3633,Arkusz1!A:C,3,FALSE)</f>
        <v>1360</v>
      </c>
      <c r="F3633" s="340" t="s">
        <v>30</v>
      </c>
    </row>
    <row r="3634" spans="1:6" ht="15" x14ac:dyDescent="0.25">
      <c r="A3634" s="340" t="s">
        <v>8700</v>
      </c>
      <c r="B3634" s="340" t="s">
        <v>8701</v>
      </c>
      <c r="C3634" s="340" t="s">
        <v>8701</v>
      </c>
      <c r="D3634" s="340"/>
      <c r="E3634" s="340">
        <f>VLOOKUP(A3634,Arkusz1!A:C,3,FALSE)</f>
        <v>0</v>
      </c>
      <c r="F3634" s="340"/>
    </row>
    <row r="3635" spans="1:6" ht="15" x14ac:dyDescent="0.25">
      <c r="A3635" s="340" t="s">
        <v>6867</v>
      </c>
      <c r="B3635" s="340" t="s">
        <v>6866</v>
      </c>
      <c r="C3635" s="340" t="s">
        <v>6866</v>
      </c>
      <c r="D3635" s="340"/>
      <c r="E3635" s="340">
        <f>VLOOKUP(A3635,Arkusz1!A:C,3,FALSE)</f>
        <v>9.84</v>
      </c>
      <c r="F3635" s="340" t="s">
        <v>8899</v>
      </c>
    </row>
    <row r="3636" spans="1:6" ht="15" x14ac:dyDescent="0.25">
      <c r="A3636" s="340" t="s">
        <v>5504</v>
      </c>
      <c r="B3636" s="340" t="s">
        <v>5505</v>
      </c>
      <c r="C3636" s="340" t="s">
        <v>5505</v>
      </c>
      <c r="D3636" s="340"/>
      <c r="E3636" s="340">
        <f>VLOOKUP(A3636,Arkusz1!A:C,3,FALSE)</f>
        <v>60</v>
      </c>
      <c r="F3636" s="340" t="s">
        <v>30</v>
      </c>
    </row>
    <row r="3637" spans="1:6" ht="15" x14ac:dyDescent="0.25">
      <c r="A3637" s="340" t="s">
        <v>6594</v>
      </c>
      <c r="B3637" s="340" t="s">
        <v>6595</v>
      </c>
      <c r="C3637" s="340" t="s">
        <v>6595</v>
      </c>
      <c r="D3637" s="340" t="s">
        <v>1511</v>
      </c>
      <c r="E3637" s="340">
        <f>VLOOKUP(A3637,Arkusz1!A:C,3,FALSE)</f>
        <v>36.619999999999997</v>
      </c>
      <c r="F3637" s="340" t="s">
        <v>6539</v>
      </c>
    </row>
    <row r="3638" spans="1:6" ht="15" x14ac:dyDescent="0.25">
      <c r="A3638" s="340" t="s">
        <v>6865</v>
      </c>
      <c r="B3638" s="340" t="s">
        <v>5506</v>
      </c>
      <c r="C3638" s="340" t="s">
        <v>5506</v>
      </c>
      <c r="D3638" s="340"/>
      <c r="E3638" s="340" t="e">
        <f>VLOOKUP(A3638,Arkusz1!A:C,3,FALSE)</f>
        <v>#N/A</v>
      </c>
      <c r="F3638" s="340" t="s">
        <v>131</v>
      </c>
    </row>
    <row r="3639" spans="1:6" ht="15" x14ac:dyDescent="0.25">
      <c r="A3639" s="340" t="s">
        <v>6864</v>
      </c>
      <c r="B3639" s="340" t="s">
        <v>5507</v>
      </c>
      <c r="C3639" s="340" t="s">
        <v>5507</v>
      </c>
      <c r="D3639" s="340"/>
      <c r="E3639" s="340">
        <f>VLOOKUP(A3639,Arkusz1!A:C,3,FALSE)</f>
        <v>11829.4</v>
      </c>
      <c r="F3639" s="340" t="s">
        <v>131</v>
      </c>
    </row>
    <row r="3640" spans="1:6" ht="15" x14ac:dyDescent="0.25">
      <c r="A3640" s="340" t="s">
        <v>6863</v>
      </c>
      <c r="B3640" s="340" t="s">
        <v>5508</v>
      </c>
      <c r="C3640" s="340" t="s">
        <v>5508</v>
      </c>
      <c r="D3640" s="340"/>
      <c r="E3640" s="340" t="e">
        <f>VLOOKUP(A3640,Arkusz1!A:C,3,FALSE)</f>
        <v>#N/A</v>
      </c>
      <c r="F3640" s="340" t="s">
        <v>131</v>
      </c>
    </row>
    <row r="3641" spans="1:6" ht="15" x14ac:dyDescent="0.25">
      <c r="A3641" s="340" t="s">
        <v>6862</v>
      </c>
      <c r="B3641" s="340" t="s">
        <v>5509</v>
      </c>
      <c r="C3641" s="340" t="s">
        <v>5509</v>
      </c>
      <c r="D3641" s="340"/>
      <c r="E3641" s="340">
        <f>VLOOKUP(A3641,Arkusz1!A:C,3,FALSE)</f>
        <v>25020.1</v>
      </c>
      <c r="F3641" s="340" t="s">
        <v>131</v>
      </c>
    </row>
    <row r="3642" spans="1:6" ht="15" x14ac:dyDescent="0.25">
      <c r="A3642" s="340" t="s">
        <v>6861</v>
      </c>
      <c r="B3642" s="340" t="s">
        <v>5510</v>
      </c>
      <c r="C3642" s="340" t="s">
        <v>5510</v>
      </c>
      <c r="D3642" s="340"/>
      <c r="E3642" s="340" t="e">
        <f>VLOOKUP(A3642,Arkusz1!A:C,3,FALSE)</f>
        <v>#N/A</v>
      </c>
      <c r="F3642" s="340" t="s">
        <v>131</v>
      </c>
    </row>
    <row r="3643" spans="1:6" ht="15" x14ac:dyDescent="0.25">
      <c r="A3643" s="340" t="s">
        <v>6860</v>
      </c>
      <c r="B3643" s="340" t="s">
        <v>5511</v>
      </c>
      <c r="C3643" s="340" t="s">
        <v>5511</v>
      </c>
      <c r="D3643" s="340"/>
      <c r="E3643" s="340" t="e">
        <f>VLOOKUP(A3643,Arkusz1!A:C,3,FALSE)</f>
        <v>#N/A</v>
      </c>
      <c r="F3643" s="340" t="s">
        <v>131</v>
      </c>
    </row>
    <row r="3644" spans="1:6" ht="15" x14ac:dyDescent="0.25">
      <c r="A3644" s="340" t="s">
        <v>6859</v>
      </c>
      <c r="B3644" s="340" t="s">
        <v>5512</v>
      </c>
      <c r="C3644" s="340" t="s">
        <v>5512</v>
      </c>
      <c r="D3644" s="340"/>
      <c r="E3644" s="340">
        <f>VLOOKUP(A3644,Arkusz1!A:C,3,FALSE)</f>
        <v>4471.2</v>
      </c>
      <c r="F3644" s="340" t="s">
        <v>131</v>
      </c>
    </row>
    <row r="3645" spans="1:6" ht="15" x14ac:dyDescent="0.25">
      <c r="A3645" s="340" t="s">
        <v>6858</v>
      </c>
      <c r="B3645" s="340" t="s">
        <v>5513</v>
      </c>
      <c r="C3645" s="340" t="s">
        <v>5513</v>
      </c>
      <c r="D3645" s="340"/>
      <c r="E3645" s="340" t="e">
        <f>VLOOKUP(A3645,Arkusz1!A:C,3,FALSE)</f>
        <v>#N/A</v>
      </c>
      <c r="F3645" s="340" t="s">
        <v>131</v>
      </c>
    </row>
    <row r="3646" spans="1:6" ht="15" x14ac:dyDescent="0.25">
      <c r="A3646" s="340" t="s">
        <v>6857</v>
      </c>
      <c r="B3646" s="340" t="s">
        <v>5514</v>
      </c>
      <c r="C3646" s="340" t="s">
        <v>5514</v>
      </c>
      <c r="D3646" s="340"/>
      <c r="E3646" s="340" t="e">
        <f>VLOOKUP(A3646,Arkusz1!A:C,3,FALSE)</f>
        <v>#N/A</v>
      </c>
      <c r="F3646" s="340" t="s">
        <v>131</v>
      </c>
    </row>
    <row r="3647" spans="1:6" ht="15" x14ac:dyDescent="0.25">
      <c r="A3647" s="340" t="s">
        <v>6856</v>
      </c>
      <c r="B3647" s="340" t="s">
        <v>5515</v>
      </c>
      <c r="C3647" s="340" t="s">
        <v>5515</v>
      </c>
      <c r="D3647" s="340"/>
      <c r="E3647" s="340" t="e">
        <f>VLOOKUP(A3647,Arkusz1!A:C,3,FALSE)</f>
        <v>#N/A</v>
      </c>
      <c r="F3647" s="340" t="s">
        <v>131</v>
      </c>
    </row>
    <row r="3648" spans="1:6" ht="15" x14ac:dyDescent="0.25">
      <c r="A3648" s="340" t="s">
        <v>6855</v>
      </c>
      <c r="B3648" s="340" t="s">
        <v>5516</v>
      </c>
      <c r="C3648" s="340" t="s">
        <v>5516</v>
      </c>
      <c r="D3648" s="340"/>
      <c r="E3648" s="340" t="e">
        <f>VLOOKUP(A3648,Arkusz1!A:C,3,FALSE)</f>
        <v>#N/A</v>
      </c>
      <c r="F3648" s="340" t="s">
        <v>131</v>
      </c>
    </row>
    <row r="3649" spans="1:6" ht="15" x14ac:dyDescent="0.25">
      <c r="A3649" s="340" t="s">
        <v>6854</v>
      </c>
      <c r="B3649" s="340" t="s">
        <v>5517</v>
      </c>
      <c r="C3649" s="340" t="s">
        <v>5517</v>
      </c>
      <c r="D3649" s="340"/>
      <c r="E3649" s="340" t="e">
        <f>VLOOKUP(A3649,Arkusz1!A:C,3,FALSE)</f>
        <v>#N/A</v>
      </c>
      <c r="F3649" s="340" t="s">
        <v>131</v>
      </c>
    </row>
    <row r="3650" spans="1:6" ht="15" x14ac:dyDescent="0.25">
      <c r="A3650" s="340" t="s">
        <v>6853</v>
      </c>
      <c r="B3650" s="340" t="s">
        <v>5518</v>
      </c>
      <c r="C3650" s="340" t="s">
        <v>5518</v>
      </c>
      <c r="D3650" s="340"/>
      <c r="E3650" s="340" t="e">
        <f>VLOOKUP(A3650,Arkusz1!A:C,3,FALSE)</f>
        <v>#N/A</v>
      </c>
      <c r="F3650" s="340" t="s">
        <v>131</v>
      </c>
    </row>
    <row r="3651" spans="1:6" ht="15" x14ac:dyDescent="0.25">
      <c r="A3651" s="340" t="s">
        <v>6852</v>
      </c>
      <c r="B3651" s="340" t="s">
        <v>5519</v>
      </c>
      <c r="C3651" s="340" t="s">
        <v>5519</v>
      </c>
      <c r="D3651" s="340"/>
      <c r="E3651" s="340" t="e">
        <f>VLOOKUP(A3651,Arkusz1!A:C,3,FALSE)</f>
        <v>#N/A</v>
      </c>
      <c r="F3651" s="340" t="s">
        <v>131</v>
      </c>
    </row>
    <row r="3652" spans="1:6" ht="15" x14ac:dyDescent="0.25">
      <c r="A3652" s="340" t="s">
        <v>6851</v>
      </c>
      <c r="B3652" s="340" t="s">
        <v>5520</v>
      </c>
      <c r="C3652" s="340" t="s">
        <v>5520</v>
      </c>
      <c r="D3652" s="340"/>
      <c r="E3652" s="340" t="e">
        <f>VLOOKUP(A3652,Arkusz1!A:C,3,FALSE)</f>
        <v>#N/A</v>
      </c>
      <c r="F3652" s="340" t="s">
        <v>131</v>
      </c>
    </row>
    <row r="3653" spans="1:6" ht="15" x14ac:dyDescent="0.25">
      <c r="A3653" s="340" t="s">
        <v>6850</v>
      </c>
      <c r="B3653" s="340" t="s">
        <v>5521</v>
      </c>
      <c r="C3653" s="340" t="s">
        <v>5521</v>
      </c>
      <c r="D3653" s="340"/>
      <c r="E3653" s="340">
        <f>VLOOKUP(A3653,Arkusz1!A:C,3,FALSE)</f>
        <v>14197.38</v>
      </c>
      <c r="F3653" s="340" t="s">
        <v>131</v>
      </c>
    </row>
    <row r="3654" spans="1:6" ht="15" x14ac:dyDescent="0.25">
      <c r="A3654" s="340" t="s">
        <v>6849</v>
      </c>
      <c r="B3654" s="340" t="s">
        <v>5522</v>
      </c>
      <c r="C3654" s="340" t="s">
        <v>5522</v>
      </c>
      <c r="D3654" s="340"/>
      <c r="E3654" s="340" t="e">
        <f>VLOOKUP(A3654,Arkusz1!A:C,3,FALSE)</f>
        <v>#N/A</v>
      </c>
      <c r="F3654" s="340" t="s">
        <v>131</v>
      </c>
    </row>
    <row r="3655" spans="1:6" ht="15" x14ac:dyDescent="0.25">
      <c r="A3655" s="340" t="s">
        <v>6848</v>
      </c>
      <c r="B3655" s="340" t="s">
        <v>5523</v>
      </c>
      <c r="C3655" s="340" t="s">
        <v>5523</v>
      </c>
      <c r="D3655" s="340"/>
      <c r="E3655" s="340" t="e">
        <f>VLOOKUP(A3655,Arkusz1!A:C,3,FALSE)</f>
        <v>#N/A</v>
      </c>
      <c r="F3655" s="340" t="s">
        <v>131</v>
      </c>
    </row>
    <row r="3656" spans="1:6" ht="15" x14ac:dyDescent="0.25">
      <c r="A3656" s="340" t="s">
        <v>6847</v>
      </c>
      <c r="B3656" s="340" t="s">
        <v>5524</v>
      </c>
      <c r="C3656" s="340" t="s">
        <v>5524</v>
      </c>
      <c r="D3656" s="340"/>
      <c r="E3656" s="340" t="e">
        <f>VLOOKUP(A3656,Arkusz1!A:C,3,FALSE)</f>
        <v>#N/A</v>
      </c>
      <c r="F3656" s="340" t="s">
        <v>131</v>
      </c>
    </row>
    <row r="3657" spans="1:6" ht="15" x14ac:dyDescent="0.25">
      <c r="A3657" s="340" t="s">
        <v>6846</v>
      </c>
      <c r="B3657" s="340" t="s">
        <v>5525</v>
      </c>
      <c r="C3657" s="340" t="s">
        <v>5525</v>
      </c>
      <c r="D3657" s="340"/>
      <c r="E3657" s="340" t="e">
        <f>VLOOKUP(A3657,Arkusz1!A:C,3,FALSE)</f>
        <v>#N/A</v>
      </c>
      <c r="F3657" s="340" t="s">
        <v>131</v>
      </c>
    </row>
    <row r="3658" spans="1:6" ht="15" x14ac:dyDescent="0.25">
      <c r="A3658" s="340" t="s">
        <v>6845</v>
      </c>
      <c r="B3658" s="340" t="s">
        <v>5526</v>
      </c>
      <c r="C3658" s="340" t="s">
        <v>5526</v>
      </c>
      <c r="D3658" s="340"/>
      <c r="E3658" s="340" t="e">
        <f>VLOOKUP(A3658,Arkusz1!A:C,3,FALSE)</f>
        <v>#N/A</v>
      </c>
      <c r="F3658" s="340" t="s">
        <v>131</v>
      </c>
    </row>
    <row r="3659" spans="1:6" ht="15" x14ac:dyDescent="0.25">
      <c r="A3659" s="340" t="s">
        <v>6844</v>
      </c>
      <c r="B3659" s="340" t="s">
        <v>5527</v>
      </c>
      <c r="C3659" s="340" t="s">
        <v>5527</v>
      </c>
      <c r="D3659" s="340"/>
      <c r="E3659" s="340">
        <f>VLOOKUP(A3659,Arkusz1!A:C,3,FALSE)</f>
        <v>23036.44</v>
      </c>
      <c r="F3659" s="340" t="s">
        <v>131</v>
      </c>
    </row>
    <row r="3660" spans="1:6" ht="15" x14ac:dyDescent="0.25">
      <c r="A3660" s="340" t="s">
        <v>6843</v>
      </c>
      <c r="B3660" s="340" t="s">
        <v>5528</v>
      </c>
      <c r="C3660" s="340" t="s">
        <v>5528</v>
      </c>
      <c r="D3660" s="340"/>
      <c r="E3660" s="340">
        <f>VLOOKUP(A3660,Arkusz1!A:C,3,FALSE)</f>
        <v>1604</v>
      </c>
      <c r="F3660" s="340" t="s">
        <v>131</v>
      </c>
    </row>
    <row r="3661" spans="1:6" ht="15" x14ac:dyDescent="0.25">
      <c r="A3661" s="340" t="s">
        <v>6842</v>
      </c>
      <c r="B3661" s="340" t="s">
        <v>5529</v>
      </c>
      <c r="C3661" s="340" t="s">
        <v>5529</v>
      </c>
      <c r="D3661" s="340"/>
      <c r="E3661" s="340" t="e">
        <f>VLOOKUP(A3661,Arkusz1!A:C,3,FALSE)</f>
        <v>#N/A</v>
      </c>
      <c r="F3661" s="340" t="s">
        <v>131</v>
      </c>
    </row>
    <row r="3662" spans="1:6" ht="15" x14ac:dyDescent="0.25">
      <c r="A3662" s="340" t="s">
        <v>6841</v>
      </c>
      <c r="B3662" s="340" t="s">
        <v>5530</v>
      </c>
      <c r="C3662" s="340" t="s">
        <v>5530</v>
      </c>
      <c r="D3662" s="340"/>
      <c r="E3662" s="340" t="e">
        <f>VLOOKUP(A3662,Arkusz1!A:C,3,FALSE)</f>
        <v>#N/A</v>
      </c>
      <c r="F3662" s="340" t="s">
        <v>131</v>
      </c>
    </row>
    <row r="3663" spans="1:6" ht="15" x14ac:dyDescent="0.25">
      <c r="A3663" s="340" t="s">
        <v>5531</v>
      </c>
      <c r="B3663" s="340" t="s">
        <v>5532</v>
      </c>
      <c r="C3663" s="340" t="s">
        <v>5532</v>
      </c>
      <c r="D3663" s="340"/>
      <c r="E3663" s="340" t="e">
        <f>VLOOKUP(A3663,Arkusz1!A:C,3,FALSE)</f>
        <v>#N/A</v>
      </c>
      <c r="F3663" s="340" t="s">
        <v>131</v>
      </c>
    </row>
    <row r="3664" spans="1:6" ht="15" x14ac:dyDescent="0.25">
      <c r="A3664" s="340" t="s">
        <v>5533</v>
      </c>
      <c r="B3664" s="340" t="s">
        <v>5534</v>
      </c>
      <c r="C3664" s="340" t="s">
        <v>5534</v>
      </c>
      <c r="D3664" s="340"/>
      <c r="E3664" s="340" t="e">
        <f>VLOOKUP(A3664,Arkusz1!A:C,3,FALSE)</f>
        <v>#N/A</v>
      </c>
      <c r="F3664" s="340" t="s">
        <v>131</v>
      </c>
    </row>
    <row r="3665" spans="1:6" ht="15" x14ac:dyDescent="0.25">
      <c r="A3665" s="340" t="s">
        <v>5535</v>
      </c>
      <c r="B3665" s="340" t="s">
        <v>5536</v>
      </c>
      <c r="C3665" s="340" t="s">
        <v>5536</v>
      </c>
      <c r="D3665" s="340"/>
      <c r="E3665" s="340" t="e">
        <f>VLOOKUP(A3665,Arkusz1!A:C,3,FALSE)</f>
        <v>#N/A</v>
      </c>
      <c r="F3665" s="340" t="s">
        <v>131</v>
      </c>
    </row>
    <row r="3666" spans="1:6" ht="15" x14ac:dyDescent="0.25">
      <c r="A3666" s="340" t="s">
        <v>5537</v>
      </c>
      <c r="B3666" s="340" t="s">
        <v>5538</v>
      </c>
      <c r="C3666" s="340" t="s">
        <v>5538</v>
      </c>
      <c r="D3666" s="340"/>
      <c r="E3666" s="340" t="e">
        <f>VLOOKUP(A3666,Arkusz1!A:C,3,FALSE)</f>
        <v>#N/A</v>
      </c>
      <c r="F3666" s="340" t="s">
        <v>131</v>
      </c>
    </row>
    <row r="3667" spans="1:6" ht="15" x14ac:dyDescent="0.25">
      <c r="A3667" s="340" t="s">
        <v>5539</v>
      </c>
      <c r="B3667" s="340" t="s">
        <v>5540</v>
      </c>
      <c r="C3667" s="340" t="s">
        <v>5540</v>
      </c>
      <c r="D3667" s="340"/>
      <c r="E3667" s="340" t="e">
        <f>VLOOKUP(A3667,Arkusz1!A:C,3,FALSE)</f>
        <v>#N/A</v>
      </c>
      <c r="F3667" s="340" t="s">
        <v>131</v>
      </c>
    </row>
    <row r="3668" spans="1:6" ht="15" x14ac:dyDescent="0.25">
      <c r="A3668" s="340" t="s">
        <v>5541</v>
      </c>
      <c r="B3668" s="340" t="s">
        <v>5542</v>
      </c>
      <c r="C3668" s="340" t="s">
        <v>5542</v>
      </c>
      <c r="D3668" s="340"/>
      <c r="E3668" s="340" t="e">
        <f>VLOOKUP(A3668,Arkusz1!A:C,3,FALSE)</f>
        <v>#N/A</v>
      </c>
      <c r="F3668" s="340" t="s">
        <v>131</v>
      </c>
    </row>
    <row r="3669" spans="1:6" ht="15" x14ac:dyDescent="0.25">
      <c r="A3669" s="340" t="s">
        <v>5543</v>
      </c>
      <c r="B3669" s="340" t="s">
        <v>5544</v>
      </c>
      <c r="C3669" s="340" t="s">
        <v>5544</v>
      </c>
      <c r="D3669" s="340"/>
      <c r="E3669" s="340" t="e">
        <f>VLOOKUP(A3669,Arkusz1!A:C,3,FALSE)</f>
        <v>#N/A</v>
      </c>
      <c r="F3669" s="340" t="s">
        <v>131</v>
      </c>
    </row>
    <row r="3670" spans="1:6" ht="15" x14ac:dyDescent="0.25">
      <c r="A3670" s="340" t="s">
        <v>5545</v>
      </c>
      <c r="B3670" s="340" t="s">
        <v>5546</v>
      </c>
      <c r="C3670" s="340" t="s">
        <v>5546</v>
      </c>
      <c r="D3670" s="340"/>
      <c r="E3670" s="340" t="e">
        <f>VLOOKUP(A3670,Arkusz1!A:C,3,FALSE)</f>
        <v>#N/A</v>
      </c>
      <c r="F3670" s="340" t="s">
        <v>131</v>
      </c>
    </row>
    <row r="3671" spans="1:6" ht="15" x14ac:dyDescent="0.25">
      <c r="A3671" s="340" t="s">
        <v>5547</v>
      </c>
      <c r="B3671" s="340" t="s">
        <v>5548</v>
      </c>
      <c r="C3671" s="340" t="s">
        <v>5548</v>
      </c>
      <c r="D3671" s="340"/>
      <c r="E3671" s="340" t="e">
        <f>VLOOKUP(A3671,Arkusz1!A:C,3,FALSE)</f>
        <v>#N/A</v>
      </c>
      <c r="F3671" s="340" t="s">
        <v>131</v>
      </c>
    </row>
    <row r="3672" spans="1:6" ht="15" x14ac:dyDescent="0.25">
      <c r="A3672" s="340" t="s">
        <v>5549</v>
      </c>
      <c r="B3672" s="340" t="s">
        <v>5550</v>
      </c>
      <c r="C3672" s="340" t="s">
        <v>5550</v>
      </c>
      <c r="D3672" s="340"/>
      <c r="E3672" s="340" t="e">
        <f>VLOOKUP(A3672,Arkusz1!A:C,3,FALSE)</f>
        <v>#N/A</v>
      </c>
      <c r="F3672" s="340" t="s">
        <v>131</v>
      </c>
    </row>
    <row r="3673" spans="1:6" ht="15" x14ac:dyDescent="0.25">
      <c r="A3673" s="340" t="s">
        <v>5551</v>
      </c>
      <c r="B3673" s="340" t="s">
        <v>5552</v>
      </c>
      <c r="C3673" s="340" t="s">
        <v>5552</v>
      </c>
      <c r="D3673" s="340"/>
      <c r="E3673" s="340" t="e">
        <f>VLOOKUP(A3673,Arkusz1!A:C,3,FALSE)</f>
        <v>#N/A</v>
      </c>
      <c r="F3673" s="340" t="s">
        <v>131</v>
      </c>
    </row>
    <row r="3674" spans="1:6" ht="15" x14ac:dyDescent="0.25">
      <c r="A3674" s="340" t="s">
        <v>5553</v>
      </c>
      <c r="B3674" s="340" t="s">
        <v>5554</v>
      </c>
      <c r="C3674" s="340" t="s">
        <v>5554</v>
      </c>
      <c r="D3674" s="340"/>
      <c r="E3674" s="340" t="e">
        <f>VLOOKUP(A3674,Arkusz1!A:C,3,FALSE)</f>
        <v>#N/A</v>
      </c>
      <c r="F3674" s="340" t="s">
        <v>131</v>
      </c>
    </row>
    <row r="3675" spans="1:6" ht="15" x14ac:dyDescent="0.25">
      <c r="A3675" s="340" t="s">
        <v>5555</v>
      </c>
      <c r="B3675" s="340" t="s">
        <v>5556</v>
      </c>
      <c r="C3675" s="340" t="s">
        <v>5556</v>
      </c>
      <c r="D3675" s="340"/>
      <c r="E3675" s="340" t="e">
        <f>VLOOKUP(A3675,Arkusz1!A:C,3,FALSE)</f>
        <v>#N/A</v>
      </c>
      <c r="F3675" s="340" t="s">
        <v>131</v>
      </c>
    </row>
    <row r="3676" spans="1:6" ht="15" x14ac:dyDescent="0.25">
      <c r="A3676" s="340" t="s">
        <v>5557</v>
      </c>
      <c r="B3676" s="340" t="s">
        <v>5558</v>
      </c>
      <c r="C3676" s="340" t="s">
        <v>5558</v>
      </c>
      <c r="D3676" s="340"/>
      <c r="E3676" s="340">
        <f>VLOOKUP(A3676,Arkusz1!A:C,3,FALSE)</f>
        <v>19500</v>
      </c>
      <c r="F3676" s="340" t="s">
        <v>131</v>
      </c>
    </row>
    <row r="3677" spans="1:6" ht="15" x14ac:dyDescent="0.25">
      <c r="A3677" s="340" t="s">
        <v>5559</v>
      </c>
      <c r="B3677" s="340" t="s">
        <v>5560</v>
      </c>
      <c r="C3677" s="340" t="s">
        <v>5560</v>
      </c>
      <c r="D3677" s="340"/>
      <c r="E3677" s="340" t="e">
        <f>VLOOKUP(A3677,Arkusz1!A:C,3,FALSE)</f>
        <v>#N/A</v>
      </c>
      <c r="F3677" s="340" t="s">
        <v>131</v>
      </c>
    </row>
    <row r="3678" spans="1:6" ht="15" x14ac:dyDescent="0.25">
      <c r="A3678" s="340" t="s">
        <v>5561</v>
      </c>
      <c r="B3678" s="340" t="s">
        <v>5562</v>
      </c>
      <c r="C3678" s="340" t="s">
        <v>5562</v>
      </c>
      <c r="D3678" s="340"/>
      <c r="E3678" s="340" t="e">
        <f>VLOOKUP(A3678,Arkusz1!A:C,3,FALSE)</f>
        <v>#N/A</v>
      </c>
      <c r="F3678" s="340" t="s">
        <v>131</v>
      </c>
    </row>
    <row r="3679" spans="1:6" ht="15" x14ac:dyDescent="0.25">
      <c r="A3679" s="340" t="s">
        <v>5563</v>
      </c>
      <c r="B3679" s="340" t="s">
        <v>5564</v>
      </c>
      <c r="C3679" s="340" t="s">
        <v>5564</v>
      </c>
      <c r="D3679" s="340"/>
      <c r="E3679" s="340" t="e">
        <f>VLOOKUP(A3679,Arkusz1!A:C,3,FALSE)</f>
        <v>#N/A</v>
      </c>
      <c r="F3679" s="340" t="s">
        <v>131</v>
      </c>
    </row>
    <row r="3680" spans="1:6" ht="15" x14ac:dyDescent="0.25">
      <c r="A3680" s="340" t="s">
        <v>2125</v>
      </c>
      <c r="B3680" s="340" t="s">
        <v>5565</v>
      </c>
      <c r="C3680" s="340" t="s">
        <v>5566</v>
      </c>
      <c r="D3680" s="340"/>
      <c r="E3680" s="340">
        <f>VLOOKUP(A3680,Arkusz1!A:C,3,FALSE)</f>
        <v>77.37</v>
      </c>
      <c r="F3680" s="340" t="s">
        <v>119</v>
      </c>
    </row>
    <row r="3681" spans="1:6" ht="15" x14ac:dyDescent="0.25">
      <c r="A3681" s="340" t="s">
        <v>6840</v>
      </c>
      <c r="B3681" s="340" t="s">
        <v>6839</v>
      </c>
      <c r="C3681" s="340" t="s">
        <v>6839</v>
      </c>
      <c r="D3681" s="340"/>
      <c r="E3681" s="340">
        <f>VLOOKUP(A3681,Arkusz1!A:C,3,FALSE)</f>
        <v>216</v>
      </c>
      <c r="F3681" s="340" t="s">
        <v>8891</v>
      </c>
    </row>
    <row r="3682" spans="1:6" ht="15" x14ac:dyDescent="0.25">
      <c r="A3682" s="340" t="s">
        <v>5567</v>
      </c>
      <c r="B3682" s="340" t="s">
        <v>5568</v>
      </c>
      <c r="C3682" s="340" t="s">
        <v>5568</v>
      </c>
      <c r="D3682" s="340"/>
      <c r="E3682" s="340">
        <f>VLOOKUP(A3682,Arkusz1!A:C,3,FALSE)</f>
        <v>134.80000000000001</v>
      </c>
      <c r="F3682" s="340" t="s">
        <v>46</v>
      </c>
    </row>
    <row r="3683" spans="1:6" ht="15" x14ac:dyDescent="0.25">
      <c r="A3683" s="340" t="s">
        <v>1554</v>
      </c>
      <c r="B3683" s="340" t="s">
        <v>1555</v>
      </c>
      <c r="C3683" s="340" t="s">
        <v>1555</v>
      </c>
      <c r="D3683" s="340" t="s">
        <v>1511</v>
      </c>
      <c r="E3683" s="340">
        <f>VLOOKUP(A3683,Arkusz1!A:C,3,FALSE)</f>
        <v>52</v>
      </c>
      <c r="F3683" s="340" t="s">
        <v>50</v>
      </c>
    </row>
    <row r="3684" spans="1:6" ht="15" x14ac:dyDescent="0.25">
      <c r="A3684" s="340" t="s">
        <v>6838</v>
      </c>
      <c r="B3684" s="340" t="s">
        <v>5569</v>
      </c>
      <c r="C3684" s="340" t="s">
        <v>5569</v>
      </c>
      <c r="D3684" s="340"/>
      <c r="E3684" s="340">
        <f>VLOOKUP(A3684,Arkusz1!A:C,3,FALSE)</f>
        <v>65.78</v>
      </c>
      <c r="F3684" s="340" t="s">
        <v>50</v>
      </c>
    </row>
    <row r="3685" spans="1:6" ht="15" x14ac:dyDescent="0.25">
      <c r="A3685" s="340" t="s">
        <v>6357</v>
      </c>
      <c r="B3685" s="340" t="s">
        <v>6837</v>
      </c>
      <c r="C3685" s="340" t="s">
        <v>6358</v>
      </c>
      <c r="D3685" s="340"/>
      <c r="E3685" s="340">
        <f>VLOOKUP(A3685,Arkusz1!A:C,3,FALSE)</f>
        <v>175.2</v>
      </c>
      <c r="F3685" s="340" t="s">
        <v>50</v>
      </c>
    </row>
    <row r="3686" spans="1:6" ht="15" x14ac:dyDescent="0.25">
      <c r="A3686" s="340" t="s">
        <v>6836</v>
      </c>
      <c r="B3686" s="340" t="s">
        <v>6835</v>
      </c>
      <c r="C3686" s="340" t="s">
        <v>6835</v>
      </c>
      <c r="D3686" s="340"/>
      <c r="E3686" s="340">
        <f>VLOOKUP(A3686,Arkusz1!A:C,3,FALSE)</f>
        <v>13.38</v>
      </c>
      <c r="F3686" s="340" t="s">
        <v>8899</v>
      </c>
    </row>
    <row r="3687" spans="1:6" ht="15" x14ac:dyDescent="0.25">
      <c r="A3687" s="340" t="s">
        <v>6834</v>
      </c>
      <c r="B3687" s="340" t="s">
        <v>6833</v>
      </c>
      <c r="C3687" s="340" t="s">
        <v>6833</v>
      </c>
      <c r="D3687" s="340"/>
      <c r="E3687" s="340">
        <f>VLOOKUP(A3687,Arkusz1!A:C,3,FALSE)</f>
        <v>13.2</v>
      </c>
      <c r="F3687" s="340" t="s">
        <v>8899</v>
      </c>
    </row>
    <row r="3688" spans="1:6" ht="15" x14ac:dyDescent="0.25">
      <c r="A3688" s="340" t="s">
        <v>5570</v>
      </c>
      <c r="B3688" s="340" t="s">
        <v>5570</v>
      </c>
      <c r="C3688" s="340" t="s">
        <v>5570</v>
      </c>
      <c r="D3688" s="340"/>
      <c r="E3688" s="340">
        <f>VLOOKUP(A3688,Arkusz1!A:C,3,FALSE)</f>
        <v>46.92</v>
      </c>
      <c r="F3688" s="340" t="s">
        <v>30</v>
      </c>
    </row>
    <row r="3689" spans="1:6" ht="15" x14ac:dyDescent="0.25">
      <c r="A3689" s="340" t="s">
        <v>5571</v>
      </c>
      <c r="B3689" s="340" t="s">
        <v>5572</v>
      </c>
      <c r="C3689" s="340" t="s">
        <v>5573</v>
      </c>
      <c r="D3689" s="340"/>
      <c r="E3689" s="340">
        <f>VLOOKUP(A3689,Arkusz1!A:C,3,FALSE)</f>
        <v>0</v>
      </c>
      <c r="F3689" s="340" t="s">
        <v>462</v>
      </c>
    </row>
    <row r="3690" spans="1:6" ht="15" x14ac:dyDescent="0.25">
      <c r="A3690" s="340" t="s">
        <v>1949</v>
      </c>
      <c r="B3690" s="340" t="s">
        <v>5574</v>
      </c>
      <c r="C3690" s="340" t="s">
        <v>5575</v>
      </c>
      <c r="D3690" s="340"/>
      <c r="E3690" s="340">
        <f>VLOOKUP(A3690,Arkusz1!A:C,3,FALSE)</f>
        <v>48.44</v>
      </c>
      <c r="F3690" s="340" t="s">
        <v>462</v>
      </c>
    </row>
    <row r="3691" spans="1:6" ht="15" x14ac:dyDescent="0.25">
      <c r="A3691" s="340" t="s">
        <v>1950</v>
      </c>
      <c r="B3691" s="340" t="s">
        <v>5576</v>
      </c>
      <c r="C3691" s="340" t="s">
        <v>5577</v>
      </c>
      <c r="D3691" s="340"/>
      <c r="E3691" s="340">
        <f>VLOOKUP(A3691,Arkusz1!A:C,3,FALSE)</f>
        <v>30</v>
      </c>
      <c r="F3691" s="340" t="s">
        <v>462</v>
      </c>
    </row>
    <row r="3692" spans="1:6" ht="15" x14ac:dyDescent="0.25">
      <c r="A3692" s="340" t="s">
        <v>6832</v>
      </c>
      <c r="B3692" s="340" t="s">
        <v>5578</v>
      </c>
      <c r="C3692" s="340" t="s">
        <v>5578</v>
      </c>
      <c r="D3692" s="340"/>
      <c r="E3692" s="340" t="e">
        <f>VLOOKUP(A3692,Arkusz1!A:C,3,FALSE)</f>
        <v>#N/A</v>
      </c>
      <c r="F3692" s="340" t="s">
        <v>119</v>
      </c>
    </row>
    <row r="3693" spans="1:6" ht="15" x14ac:dyDescent="0.25">
      <c r="A3693" s="340" t="s">
        <v>5762</v>
      </c>
      <c r="B3693" s="340" t="s">
        <v>5803</v>
      </c>
      <c r="C3693" s="340" t="s">
        <v>5803</v>
      </c>
      <c r="D3693" s="340"/>
      <c r="E3693" s="340">
        <f>VLOOKUP(A3693,Arkusz1!A:C,3,FALSE)</f>
        <v>0</v>
      </c>
      <c r="F3693" s="340" t="s">
        <v>46</v>
      </c>
    </row>
    <row r="3694" spans="1:6" ht="15" x14ac:dyDescent="0.25">
      <c r="A3694" s="340" t="s">
        <v>5579</v>
      </c>
      <c r="B3694" s="340" t="s">
        <v>5580</v>
      </c>
      <c r="C3694" s="340" t="s">
        <v>5580</v>
      </c>
      <c r="D3694" s="340"/>
      <c r="E3694" s="340" t="e">
        <f>VLOOKUP(A3694,Arkusz1!A:C,3,FALSE)</f>
        <v>#N/A</v>
      </c>
      <c r="F3694" s="340" t="s">
        <v>119</v>
      </c>
    </row>
    <row r="3695" spans="1:6" ht="15" x14ac:dyDescent="0.25">
      <c r="A3695" s="340" t="s">
        <v>1556</v>
      </c>
      <c r="B3695" s="340" t="s">
        <v>6157</v>
      </c>
      <c r="C3695" s="340" t="s">
        <v>6158</v>
      </c>
      <c r="D3695" s="340" t="s">
        <v>1511</v>
      </c>
      <c r="E3695" s="340">
        <f>VLOOKUP(A3695,Arkusz1!A:C,3,FALSE)</f>
        <v>10.17</v>
      </c>
      <c r="F3695" s="340" t="s">
        <v>30</v>
      </c>
    </row>
    <row r="3696" spans="1:6" ht="15" x14ac:dyDescent="0.25">
      <c r="A3696" s="340" t="s">
        <v>6087</v>
      </c>
      <c r="B3696" s="340" t="s">
        <v>6088</v>
      </c>
      <c r="C3696" s="340" t="s">
        <v>6089</v>
      </c>
      <c r="D3696" s="340" t="s">
        <v>1511</v>
      </c>
      <c r="E3696" s="340">
        <f>VLOOKUP(A3696,Arkusz1!A:C,3,FALSE)</f>
        <v>17.55</v>
      </c>
      <c r="F3696" s="340" t="s">
        <v>30</v>
      </c>
    </row>
    <row r="3697" spans="1:6" ht="15" x14ac:dyDescent="0.25">
      <c r="A3697" s="340" t="s">
        <v>5946</v>
      </c>
      <c r="B3697" s="340" t="s">
        <v>5947</v>
      </c>
      <c r="C3697" s="340" t="s">
        <v>5948</v>
      </c>
      <c r="D3697" s="340"/>
      <c r="E3697" s="340">
        <f>VLOOKUP(A3697,Arkusz1!A:C,3,FALSE)</f>
        <v>160</v>
      </c>
      <c r="F3697" s="340" t="s">
        <v>30</v>
      </c>
    </row>
    <row r="3698" spans="1:6" ht="15" x14ac:dyDescent="0.25">
      <c r="A3698" s="340" t="s">
        <v>6734</v>
      </c>
      <c r="B3698" s="340" t="s">
        <v>6735</v>
      </c>
      <c r="C3698" s="340" t="s">
        <v>6735</v>
      </c>
      <c r="D3698" s="340"/>
      <c r="E3698" s="340">
        <f>VLOOKUP(A3698,Arkusz1!A:C,3,FALSE)</f>
        <v>94</v>
      </c>
      <c r="F3698" s="340" t="s">
        <v>462</v>
      </c>
    </row>
    <row r="3699" spans="1:6" ht="15" x14ac:dyDescent="0.25">
      <c r="A3699" s="340" t="s">
        <v>5581</v>
      </c>
      <c r="B3699" s="340" t="s">
        <v>5582</v>
      </c>
      <c r="C3699" s="340" t="s">
        <v>5582</v>
      </c>
      <c r="D3699" s="340"/>
      <c r="E3699" s="340">
        <f>VLOOKUP(A3699,Arkusz1!A:C,3,FALSE)</f>
        <v>2510</v>
      </c>
      <c r="F3699" s="340" t="s">
        <v>30</v>
      </c>
    </row>
    <row r="3700" spans="1:6" ht="15" x14ac:dyDescent="0.25">
      <c r="A3700" s="340" t="s">
        <v>5583</v>
      </c>
      <c r="B3700" s="340" t="s">
        <v>5584</v>
      </c>
      <c r="C3700" s="340" t="s">
        <v>5584</v>
      </c>
      <c r="D3700" s="340"/>
      <c r="E3700" s="340">
        <f>VLOOKUP(A3700,Arkusz1!A:C,3,FALSE)</f>
        <v>61.24</v>
      </c>
      <c r="F3700" s="340" t="s">
        <v>462</v>
      </c>
    </row>
    <row r="3701" spans="1:6" ht="15" x14ac:dyDescent="0.25">
      <c r="A3701" s="340" t="s">
        <v>1947</v>
      </c>
      <c r="B3701" s="340" t="s">
        <v>5585</v>
      </c>
      <c r="C3701" s="340" t="s">
        <v>5585</v>
      </c>
      <c r="D3701" s="340"/>
      <c r="E3701" s="340">
        <f>VLOOKUP(A3701,Arkusz1!A:C,3,FALSE)</f>
        <v>304.88</v>
      </c>
      <c r="F3701" s="340" t="s">
        <v>462</v>
      </c>
    </row>
    <row r="3702" spans="1:6" ht="15" x14ac:dyDescent="0.25">
      <c r="A3702" s="340" t="s">
        <v>2191</v>
      </c>
      <c r="B3702" s="340" t="s">
        <v>6831</v>
      </c>
      <c r="C3702" s="340" t="s">
        <v>6831</v>
      </c>
      <c r="D3702" s="340"/>
      <c r="E3702" s="340">
        <f>VLOOKUP(A3702,Arkusz1!A:C,3,FALSE)</f>
        <v>0</v>
      </c>
      <c r="F3702" s="340" t="s">
        <v>462</v>
      </c>
    </row>
    <row r="3703" spans="1:6" ht="15" x14ac:dyDescent="0.25">
      <c r="A3703" s="340" t="s">
        <v>2190</v>
      </c>
      <c r="B3703" s="340" t="s">
        <v>6830</v>
      </c>
      <c r="C3703" s="340" t="s">
        <v>6830</v>
      </c>
      <c r="D3703" s="340"/>
      <c r="E3703" s="340">
        <f>VLOOKUP(A3703,Arkusz1!A:C,3,FALSE)</f>
        <v>0</v>
      </c>
      <c r="F3703" s="340" t="s">
        <v>462</v>
      </c>
    </row>
    <row r="3704" spans="1:6" ht="15" x14ac:dyDescent="0.25">
      <c r="A3704" s="340" t="s">
        <v>6829</v>
      </c>
      <c r="B3704" s="340" t="s">
        <v>1557</v>
      </c>
      <c r="C3704" s="340" t="s">
        <v>1557</v>
      </c>
      <c r="D3704" s="340"/>
      <c r="E3704" s="340" t="e">
        <f>VLOOKUP(A3704,Arkusz1!A:C,3,FALSE)</f>
        <v>#N/A</v>
      </c>
      <c r="F3704" s="340" t="s">
        <v>119</v>
      </c>
    </row>
    <row r="3705" spans="1:6" ht="15" x14ac:dyDescent="0.25">
      <c r="A3705" s="340" t="s">
        <v>6828</v>
      </c>
      <c r="B3705" s="340" t="s">
        <v>6827</v>
      </c>
      <c r="C3705" s="340" t="s">
        <v>6827</v>
      </c>
      <c r="D3705" s="340"/>
      <c r="E3705" s="340" t="e">
        <f>VLOOKUP(A3705,Arkusz1!A:C,3,FALSE)</f>
        <v>#N/A</v>
      </c>
      <c r="F3705" s="340" t="s">
        <v>119</v>
      </c>
    </row>
    <row r="3706" spans="1:6" ht="15" x14ac:dyDescent="0.25">
      <c r="A3706" s="340" t="s">
        <v>6826</v>
      </c>
      <c r="B3706" s="340" t="s">
        <v>6825</v>
      </c>
      <c r="C3706" s="340" t="s">
        <v>6825</v>
      </c>
      <c r="D3706" s="340"/>
      <c r="E3706" s="340">
        <f>VLOOKUP(A3706,Arkusz1!A:C,3,FALSE)</f>
        <v>1358</v>
      </c>
      <c r="F3706" s="340" t="s">
        <v>8891</v>
      </c>
    </row>
    <row r="3707" spans="1:6" ht="15" x14ac:dyDescent="0.25">
      <c r="A3707" s="340" t="s">
        <v>5586</v>
      </c>
      <c r="B3707" s="340" t="s">
        <v>5587</v>
      </c>
      <c r="C3707" s="340" t="s">
        <v>5587</v>
      </c>
      <c r="D3707" s="340"/>
      <c r="E3707" s="340">
        <f>VLOOKUP(A3707,Arkusz1!A:C,3,FALSE)</f>
        <v>210.8</v>
      </c>
      <c r="F3707" s="340" t="s">
        <v>30</v>
      </c>
    </row>
    <row r="3708" spans="1:6" ht="15" x14ac:dyDescent="0.25">
      <c r="A3708" s="340" t="s">
        <v>6824</v>
      </c>
      <c r="B3708" s="340" t="s">
        <v>6823</v>
      </c>
      <c r="C3708" s="340" t="s">
        <v>6823</v>
      </c>
      <c r="D3708" s="340"/>
      <c r="E3708" s="340">
        <f>VLOOKUP(A3708,Arkusz1!A:C,3,FALSE)</f>
        <v>1819.54</v>
      </c>
      <c r="F3708" s="340" t="s">
        <v>8891</v>
      </c>
    </row>
    <row r="3709" spans="1:6" ht="15" x14ac:dyDescent="0.25">
      <c r="A3709" s="340" t="s">
        <v>6822</v>
      </c>
      <c r="B3709" s="340" t="s">
        <v>6821</v>
      </c>
      <c r="C3709" s="340" t="s">
        <v>6821</v>
      </c>
      <c r="D3709" s="340"/>
      <c r="E3709" s="340">
        <f>VLOOKUP(A3709,Arkusz1!A:C,3,FALSE)</f>
        <v>2600</v>
      </c>
      <c r="F3709" s="340" t="s">
        <v>8901</v>
      </c>
    </row>
    <row r="3710" spans="1:6" ht="15" x14ac:dyDescent="0.25">
      <c r="A3710" s="340" t="s">
        <v>5588</v>
      </c>
      <c r="B3710" s="340" t="s">
        <v>5589</v>
      </c>
      <c r="C3710" s="340" t="s">
        <v>5589</v>
      </c>
      <c r="D3710" s="340"/>
      <c r="E3710" s="340">
        <f>VLOOKUP(A3710,Arkusz1!A:C,3,FALSE)</f>
        <v>0</v>
      </c>
      <c r="F3710" s="340" t="s">
        <v>462</v>
      </c>
    </row>
    <row r="3711" spans="1:6" ht="15" x14ac:dyDescent="0.25">
      <c r="A3711" s="340" t="s">
        <v>6820</v>
      </c>
      <c r="B3711" s="340" t="s">
        <v>6819</v>
      </c>
      <c r="C3711" s="340" t="s">
        <v>6819</v>
      </c>
      <c r="D3711" s="340"/>
      <c r="E3711" s="340">
        <f>VLOOKUP(A3711,Arkusz1!A:C,3,FALSE)</f>
        <v>1996</v>
      </c>
      <c r="F3711" s="340" t="s">
        <v>8901</v>
      </c>
    </row>
    <row r="3712" spans="1:6" ht="15" x14ac:dyDescent="0.25">
      <c r="A3712" s="340" t="s">
        <v>6818</v>
      </c>
      <c r="B3712" s="340" t="s">
        <v>1558</v>
      </c>
      <c r="C3712" s="340" t="s">
        <v>1559</v>
      </c>
      <c r="D3712" s="340" t="s">
        <v>1511</v>
      </c>
      <c r="E3712" s="340">
        <f>VLOOKUP(A3712,Arkusz1!A:C,3,FALSE)</f>
        <v>20.16</v>
      </c>
      <c r="F3712" s="340" t="s">
        <v>30</v>
      </c>
    </row>
    <row r="3713" spans="1:6" ht="15" x14ac:dyDescent="0.25">
      <c r="A3713" s="340" t="s">
        <v>6817</v>
      </c>
      <c r="B3713" s="340" t="s">
        <v>6816</v>
      </c>
      <c r="C3713" s="340" t="s">
        <v>6816</v>
      </c>
      <c r="D3713" s="340"/>
      <c r="E3713" s="340">
        <f>VLOOKUP(A3713,Arkusz1!A:C,3,FALSE)</f>
        <v>300</v>
      </c>
      <c r="F3713" s="340" t="s">
        <v>8897</v>
      </c>
    </row>
    <row r="3714" spans="1:6" ht="15" x14ac:dyDescent="0.25">
      <c r="A3714" s="340" t="s">
        <v>6815</v>
      </c>
      <c r="B3714" s="340" t="s">
        <v>6814</v>
      </c>
      <c r="C3714" s="340" t="s">
        <v>6815</v>
      </c>
      <c r="D3714" s="340"/>
      <c r="E3714" s="340">
        <f>VLOOKUP(A3714,Arkusz1!A:C,3,FALSE)</f>
        <v>3720.16</v>
      </c>
      <c r="F3714" s="340" t="s">
        <v>8901</v>
      </c>
    </row>
    <row r="3715" spans="1:6" ht="15" x14ac:dyDescent="0.25">
      <c r="A3715" s="340" t="s">
        <v>6090</v>
      </c>
      <c r="B3715" s="340" t="s">
        <v>6091</v>
      </c>
      <c r="C3715" s="340" t="s">
        <v>6092</v>
      </c>
      <c r="D3715" s="340"/>
      <c r="E3715" s="340">
        <f>VLOOKUP(A3715,Arkusz1!A:C,3,FALSE)</f>
        <v>2800</v>
      </c>
      <c r="F3715" s="340" t="s">
        <v>30</v>
      </c>
    </row>
    <row r="3716" spans="1:6" ht="15" x14ac:dyDescent="0.25">
      <c r="A3716" s="340" t="s">
        <v>5590</v>
      </c>
      <c r="B3716" s="340" t="s">
        <v>6813</v>
      </c>
      <c r="C3716" s="340" t="s">
        <v>5591</v>
      </c>
      <c r="D3716" s="340"/>
      <c r="E3716" s="340">
        <f>VLOOKUP(A3716,Arkusz1!A:C,3,FALSE)</f>
        <v>120.24</v>
      </c>
      <c r="F3716" s="340" t="s">
        <v>462</v>
      </c>
    </row>
    <row r="3717" spans="1:6" ht="15" x14ac:dyDescent="0.25">
      <c r="A3717" s="340" t="s">
        <v>1560</v>
      </c>
      <c r="B3717" s="340" t="s">
        <v>1561</v>
      </c>
      <c r="C3717" s="340" t="s">
        <v>1561</v>
      </c>
      <c r="D3717" s="340" t="s">
        <v>1511</v>
      </c>
      <c r="E3717" s="340">
        <f>VLOOKUP(A3717,Arkusz1!A:C,3,FALSE)</f>
        <v>1.24</v>
      </c>
      <c r="F3717" s="340" t="s">
        <v>50</v>
      </c>
    </row>
    <row r="3718" spans="1:6" ht="15" x14ac:dyDescent="0.25">
      <c r="A3718" s="340" t="s">
        <v>5592</v>
      </c>
      <c r="B3718" s="340" t="s">
        <v>5593</v>
      </c>
      <c r="C3718" s="340" t="s">
        <v>5593</v>
      </c>
      <c r="D3718" s="340"/>
      <c r="E3718" s="340">
        <f>VLOOKUP(A3718,Arkusz1!A:C,3,FALSE)</f>
        <v>0</v>
      </c>
      <c r="F3718" s="340" t="s">
        <v>462</v>
      </c>
    </row>
    <row r="3719" spans="1:6" ht="15" x14ac:dyDescent="0.25">
      <c r="A3719" s="340" t="s">
        <v>5594</v>
      </c>
      <c r="B3719" s="340" t="s">
        <v>5595</v>
      </c>
      <c r="C3719" s="340" t="s">
        <v>5595</v>
      </c>
      <c r="D3719" s="340"/>
      <c r="E3719" s="340">
        <f>VLOOKUP(A3719,Arkusz1!A:C,3,FALSE)</f>
        <v>0</v>
      </c>
      <c r="F3719" s="340" t="s">
        <v>462</v>
      </c>
    </row>
    <row r="3720" spans="1:6" ht="15" x14ac:dyDescent="0.25">
      <c r="A3720" s="340" t="s">
        <v>5596</v>
      </c>
      <c r="B3720" s="340" t="s">
        <v>5597</v>
      </c>
      <c r="C3720" s="340" t="s">
        <v>5597</v>
      </c>
      <c r="D3720" s="340"/>
      <c r="E3720" s="340">
        <f>VLOOKUP(A3720,Arkusz1!A:C,3,FALSE)</f>
        <v>0</v>
      </c>
      <c r="F3720" s="340" t="s">
        <v>462</v>
      </c>
    </row>
    <row r="3721" spans="1:6" ht="15" x14ac:dyDescent="0.25">
      <c r="A3721" s="340" t="s">
        <v>6812</v>
      </c>
      <c r="B3721" s="340" t="s">
        <v>6811</v>
      </c>
      <c r="C3721" s="340" t="s">
        <v>6811</v>
      </c>
      <c r="D3721" s="340"/>
      <c r="E3721" s="340">
        <f>VLOOKUP(A3721,Arkusz1!A:C,3,FALSE)</f>
        <v>0.98</v>
      </c>
      <c r="F3721" s="340" t="s">
        <v>8896</v>
      </c>
    </row>
    <row r="3722" spans="1:6" ht="15" x14ac:dyDescent="0.25">
      <c r="A3722" s="340" t="s">
        <v>6810</v>
      </c>
      <c r="B3722" s="340" t="s">
        <v>6809</v>
      </c>
      <c r="C3722" s="340" t="s">
        <v>6809</v>
      </c>
      <c r="D3722" s="340"/>
      <c r="E3722" s="340">
        <f>VLOOKUP(A3722,Arkusz1!A:C,3,FALSE)</f>
        <v>1.5</v>
      </c>
      <c r="F3722" s="340" t="s">
        <v>8896</v>
      </c>
    </row>
    <row r="3723" spans="1:6" ht="15" x14ac:dyDescent="0.25">
      <c r="A3723" s="340" t="s">
        <v>6808</v>
      </c>
      <c r="B3723" s="340" t="s">
        <v>6807</v>
      </c>
      <c r="C3723" s="340" t="s">
        <v>6807</v>
      </c>
      <c r="D3723" s="340"/>
      <c r="E3723" s="340">
        <f>VLOOKUP(A3723,Arkusz1!A:C,3,FALSE)</f>
        <v>5.82</v>
      </c>
      <c r="F3723" s="340" t="s">
        <v>8899</v>
      </c>
    </row>
    <row r="3724" spans="1:6" ht="15" x14ac:dyDescent="0.25">
      <c r="A3724" s="340" t="s">
        <v>6806</v>
      </c>
      <c r="B3724" s="340" t="s">
        <v>6805</v>
      </c>
      <c r="C3724" s="340" t="s">
        <v>6805</v>
      </c>
      <c r="D3724" s="340"/>
      <c r="E3724" s="340">
        <f>VLOOKUP(A3724,Arkusz1!A:C,3,FALSE)</f>
        <v>4.18</v>
      </c>
      <c r="F3724" s="340" t="s">
        <v>8899</v>
      </c>
    </row>
    <row r="3725" spans="1:6" ht="15" x14ac:dyDescent="0.25">
      <c r="A3725" s="340" t="s">
        <v>6804</v>
      </c>
      <c r="B3725" s="340" t="s">
        <v>6803</v>
      </c>
      <c r="C3725" s="340" t="s">
        <v>6803</v>
      </c>
      <c r="D3725" s="340"/>
      <c r="E3725" s="340">
        <f>VLOOKUP(A3725,Arkusz1!A:C,3,FALSE)</f>
        <v>33.700000000000003</v>
      </c>
      <c r="F3725" s="340" t="s">
        <v>8899</v>
      </c>
    </row>
    <row r="3726" spans="1:6" ht="15" x14ac:dyDescent="0.25">
      <c r="A3726" s="340" t="s">
        <v>6802</v>
      </c>
      <c r="B3726" s="340" t="s">
        <v>6801</v>
      </c>
      <c r="C3726" s="340" t="s">
        <v>6801</v>
      </c>
      <c r="D3726" s="340"/>
      <c r="E3726" s="340">
        <f>VLOOKUP(A3726,Arkusz1!A:C,3,FALSE)</f>
        <v>8.08</v>
      </c>
      <c r="F3726" s="340" t="s">
        <v>8899</v>
      </c>
    </row>
    <row r="3727" spans="1:6" ht="15" x14ac:dyDescent="0.25">
      <c r="A3727" s="340" t="s">
        <v>6800</v>
      </c>
      <c r="B3727" s="340" t="s">
        <v>6799</v>
      </c>
      <c r="C3727" s="340" t="s">
        <v>6799</v>
      </c>
      <c r="D3727" s="340"/>
      <c r="E3727" s="340">
        <f>VLOOKUP(A3727,Arkusz1!A:C,3,FALSE)</f>
        <v>10.8</v>
      </c>
      <c r="F3727" s="340" t="s">
        <v>8899</v>
      </c>
    </row>
    <row r="3728" spans="1:6" ht="15" x14ac:dyDescent="0.25">
      <c r="A3728" s="340" t="s">
        <v>5598</v>
      </c>
      <c r="B3728" s="340" t="s">
        <v>5599</v>
      </c>
      <c r="C3728" s="340" t="s">
        <v>9926</v>
      </c>
      <c r="D3728" s="340"/>
      <c r="E3728" s="340">
        <f>VLOOKUP(A3728,Arkusz1!A:C,3,FALSE)</f>
        <v>13</v>
      </c>
      <c r="F3728" s="340" t="s">
        <v>22</v>
      </c>
    </row>
    <row r="3729" spans="1:6" ht="15" x14ac:dyDescent="0.25">
      <c r="A3729" s="340" t="s">
        <v>6007</v>
      </c>
      <c r="B3729" s="340" t="s">
        <v>6008</v>
      </c>
      <c r="C3729" s="340" t="s">
        <v>6008</v>
      </c>
      <c r="D3729" s="340"/>
      <c r="E3729" s="340">
        <f>VLOOKUP(A3729,Arkusz1!A:C,3,FALSE)</f>
        <v>36.119999999999997</v>
      </c>
      <c r="F3729" s="340" t="s">
        <v>30</v>
      </c>
    </row>
    <row r="3730" spans="1:6" ht="15" x14ac:dyDescent="0.25">
      <c r="A3730" s="340" t="s">
        <v>6009</v>
      </c>
      <c r="B3730" s="340" t="s">
        <v>6010</v>
      </c>
      <c r="C3730" s="340" t="s">
        <v>6010</v>
      </c>
      <c r="D3730" s="340"/>
      <c r="E3730" s="340">
        <f>VLOOKUP(A3730,Arkusz1!A:C,3,FALSE)</f>
        <v>36.119999999999997</v>
      </c>
      <c r="F3730" s="340" t="s">
        <v>30</v>
      </c>
    </row>
    <row r="3731" spans="1:6" ht="15" x14ac:dyDescent="0.25">
      <c r="A3731" s="340" t="s">
        <v>5600</v>
      </c>
      <c r="B3731" s="340" t="s">
        <v>5601</v>
      </c>
      <c r="C3731" s="340" t="s">
        <v>5601</v>
      </c>
      <c r="D3731" s="340"/>
      <c r="E3731" s="340">
        <f>VLOOKUP(A3731,Arkusz1!A:C,3,FALSE)</f>
        <v>1.6</v>
      </c>
      <c r="F3731" s="340" t="s">
        <v>50</v>
      </c>
    </row>
    <row r="3732" spans="1:6" ht="15" x14ac:dyDescent="0.25">
      <c r="A3732" s="340" t="s">
        <v>1564</v>
      </c>
      <c r="B3732" s="340" t="s">
        <v>1563</v>
      </c>
      <c r="C3732" s="340" t="s">
        <v>5851</v>
      </c>
      <c r="D3732" s="340" t="s">
        <v>1511</v>
      </c>
      <c r="E3732" s="340">
        <f>VLOOKUP(A3732,Arkusz1!A:C,3,FALSE)</f>
        <v>1.84</v>
      </c>
      <c r="F3732" s="340" t="s">
        <v>42</v>
      </c>
    </row>
    <row r="3733" spans="1:6" ht="15" x14ac:dyDescent="0.25">
      <c r="A3733" s="340" t="s">
        <v>1562</v>
      </c>
      <c r="B3733" s="340" t="s">
        <v>1563</v>
      </c>
      <c r="C3733" s="340" t="s">
        <v>5851</v>
      </c>
      <c r="D3733" s="340"/>
      <c r="E3733" s="340">
        <f>VLOOKUP(A3733,Arkusz1!A:C,3,FALSE)</f>
        <v>1.7</v>
      </c>
      <c r="F3733" s="340" t="s">
        <v>42</v>
      </c>
    </row>
    <row r="3734" spans="1:6" ht="15" x14ac:dyDescent="0.25">
      <c r="A3734" s="340" t="s">
        <v>1565</v>
      </c>
      <c r="B3734" s="340" t="s">
        <v>1566</v>
      </c>
      <c r="C3734" s="340" t="s">
        <v>5852</v>
      </c>
      <c r="D3734" s="340" t="s">
        <v>1511</v>
      </c>
      <c r="E3734" s="340">
        <f>VLOOKUP(A3734,Arkusz1!A:C,3,FALSE)</f>
        <v>3.22</v>
      </c>
      <c r="F3734" s="340" t="s">
        <v>42</v>
      </c>
    </row>
    <row r="3735" spans="1:6" ht="15" x14ac:dyDescent="0.25">
      <c r="A3735" s="340" t="s">
        <v>1567</v>
      </c>
      <c r="B3735" s="340" t="s">
        <v>1568</v>
      </c>
      <c r="C3735" s="340" t="s">
        <v>1569</v>
      </c>
      <c r="D3735" s="340" t="s">
        <v>1511</v>
      </c>
      <c r="E3735" s="340">
        <f>VLOOKUP(A3735,Arkusz1!A:C,3,FALSE)</f>
        <v>1.43</v>
      </c>
      <c r="F3735" s="340" t="s">
        <v>50</v>
      </c>
    </row>
    <row r="3736" spans="1:6" ht="15" x14ac:dyDescent="0.25">
      <c r="A3736" s="340" t="s">
        <v>1570</v>
      </c>
      <c r="B3736" s="340" t="s">
        <v>1571</v>
      </c>
      <c r="C3736" s="340" t="s">
        <v>1572</v>
      </c>
      <c r="D3736" s="340" t="s">
        <v>1511</v>
      </c>
      <c r="E3736" s="340">
        <f>VLOOKUP(A3736,Arkusz1!A:C,3,FALSE)</f>
        <v>1.43</v>
      </c>
      <c r="F3736" s="340" t="s">
        <v>50</v>
      </c>
    </row>
    <row r="3737" spans="1:6" ht="15" x14ac:dyDescent="0.25">
      <c r="A3737" s="340" t="s">
        <v>1573</v>
      </c>
      <c r="B3737" s="340" t="s">
        <v>5853</v>
      </c>
      <c r="C3737" s="340" t="s">
        <v>9927</v>
      </c>
      <c r="D3737" s="340" t="s">
        <v>1511</v>
      </c>
      <c r="E3737" s="340">
        <f>VLOOKUP(A3737,Arkusz1!A:C,3,FALSE)</f>
        <v>1.8</v>
      </c>
      <c r="F3737" s="340" t="s">
        <v>22</v>
      </c>
    </row>
    <row r="3738" spans="1:6" ht="15" x14ac:dyDescent="0.25">
      <c r="A3738" s="340" t="s">
        <v>1574</v>
      </c>
      <c r="B3738" s="340" t="s">
        <v>5854</v>
      </c>
      <c r="C3738" s="340" t="s">
        <v>9928</v>
      </c>
      <c r="D3738" s="340" t="s">
        <v>1511</v>
      </c>
      <c r="E3738" s="340">
        <f>VLOOKUP(A3738,Arkusz1!A:C,3,FALSE)</f>
        <v>2</v>
      </c>
      <c r="F3738" s="340" t="s">
        <v>22</v>
      </c>
    </row>
    <row r="3739" spans="1:6" ht="15" x14ac:dyDescent="0.25">
      <c r="A3739" s="340" t="s">
        <v>1575</v>
      </c>
      <c r="B3739" s="340" t="s">
        <v>1576</v>
      </c>
      <c r="C3739" s="340" t="s">
        <v>9929</v>
      </c>
      <c r="D3739" s="340" t="s">
        <v>1511</v>
      </c>
      <c r="E3739" s="340">
        <f>VLOOKUP(A3739,Arkusz1!A:C,3,FALSE)</f>
        <v>0.2</v>
      </c>
      <c r="F3739" s="340" t="s">
        <v>22</v>
      </c>
    </row>
    <row r="3740" spans="1:6" ht="15" x14ac:dyDescent="0.25">
      <c r="A3740" s="340" t="s">
        <v>6798</v>
      </c>
      <c r="B3740" s="340" t="s">
        <v>6797</v>
      </c>
      <c r="C3740" s="340" t="s">
        <v>6797</v>
      </c>
      <c r="D3740" s="340"/>
      <c r="E3740" s="340">
        <f>VLOOKUP(A3740,Arkusz1!A:C,3,FALSE)</f>
        <v>2.9</v>
      </c>
      <c r="F3740" s="340" t="s">
        <v>8899</v>
      </c>
    </row>
    <row r="3741" spans="1:6" ht="15" x14ac:dyDescent="0.25">
      <c r="A3741" s="340" t="s">
        <v>6796</v>
      </c>
      <c r="B3741" s="340" t="s">
        <v>6795</v>
      </c>
      <c r="C3741" s="340" t="s">
        <v>6795</v>
      </c>
      <c r="D3741" s="340"/>
      <c r="E3741" s="340">
        <f>VLOOKUP(A3741,Arkusz1!A:C,3,FALSE)</f>
        <v>2.2799999999999998</v>
      </c>
      <c r="F3741" s="340" t="s">
        <v>8899</v>
      </c>
    </row>
    <row r="3742" spans="1:6" ht="15" x14ac:dyDescent="0.25">
      <c r="A3742" s="340" t="s">
        <v>6794</v>
      </c>
      <c r="B3742" s="340" t="s">
        <v>6793</v>
      </c>
      <c r="C3742" s="340" t="s">
        <v>6793</v>
      </c>
      <c r="D3742" s="340"/>
      <c r="E3742" s="340">
        <f>VLOOKUP(A3742,Arkusz1!A:C,3,FALSE)</f>
        <v>4.96</v>
      </c>
      <c r="F3742" s="340" t="s">
        <v>8899</v>
      </c>
    </row>
    <row r="3743" spans="1:6" ht="15" x14ac:dyDescent="0.25">
      <c r="A3743" s="340" t="s">
        <v>6792</v>
      </c>
      <c r="B3743" s="340" t="s">
        <v>6791</v>
      </c>
      <c r="C3743" s="340" t="s">
        <v>6791</v>
      </c>
      <c r="D3743" s="340"/>
      <c r="E3743" s="340">
        <f>VLOOKUP(A3743,Arkusz1!A:C,3,FALSE)</f>
        <v>2.1</v>
      </c>
      <c r="F3743" s="340" t="s">
        <v>8899</v>
      </c>
    </row>
    <row r="3744" spans="1:6" ht="15" x14ac:dyDescent="0.25">
      <c r="A3744" s="340" t="s">
        <v>6790</v>
      </c>
      <c r="B3744" s="340" t="s">
        <v>6789</v>
      </c>
      <c r="C3744" s="340" t="s">
        <v>9930</v>
      </c>
      <c r="D3744" s="340"/>
      <c r="E3744" s="340" t="e">
        <f>VLOOKUP(A3744,Arkusz1!A:C,3,FALSE)</f>
        <v>#N/A</v>
      </c>
      <c r="F3744" s="340" t="s">
        <v>50</v>
      </c>
    </row>
    <row r="3745" spans="1:6" ht="15" x14ac:dyDescent="0.25">
      <c r="A3745" s="340" t="s">
        <v>6788</v>
      </c>
      <c r="B3745" s="340" t="s">
        <v>6787</v>
      </c>
      <c r="C3745" s="340" t="s">
        <v>9930</v>
      </c>
      <c r="D3745" s="340"/>
      <c r="E3745" s="340" t="e">
        <f>VLOOKUP(A3745,Arkusz1!A:C,3,FALSE)</f>
        <v>#N/A</v>
      </c>
      <c r="F3745" s="340" t="s">
        <v>50</v>
      </c>
    </row>
    <row r="3746" spans="1:6" ht="15" x14ac:dyDescent="0.25">
      <c r="A3746" s="340" t="s">
        <v>6786</v>
      </c>
      <c r="B3746" s="340" t="s">
        <v>6785</v>
      </c>
      <c r="C3746" s="340" t="s">
        <v>9930</v>
      </c>
      <c r="D3746" s="340"/>
      <c r="E3746" s="340" t="e">
        <f>VLOOKUP(A3746,Arkusz1!A:C,3,FALSE)</f>
        <v>#N/A</v>
      </c>
      <c r="F3746" s="340" t="s">
        <v>50</v>
      </c>
    </row>
    <row r="3747" spans="1:6" ht="15" x14ac:dyDescent="0.25">
      <c r="A3747" s="340" t="s">
        <v>6784</v>
      </c>
      <c r="B3747" s="340" t="s">
        <v>6783</v>
      </c>
      <c r="C3747" s="340" t="s">
        <v>9930</v>
      </c>
      <c r="D3747" s="340"/>
      <c r="E3747" s="340" t="e">
        <f>VLOOKUP(A3747,Arkusz1!A:C,3,FALSE)</f>
        <v>#N/A</v>
      </c>
      <c r="F3747" s="340" t="s">
        <v>50</v>
      </c>
    </row>
    <row r="3748" spans="1:6" ht="15" x14ac:dyDescent="0.25">
      <c r="A3748" s="340" t="s">
        <v>5602</v>
      </c>
      <c r="B3748" s="340" t="s">
        <v>5603</v>
      </c>
      <c r="C3748" s="340" t="s">
        <v>5604</v>
      </c>
      <c r="D3748" s="340"/>
      <c r="E3748" s="340">
        <f>VLOOKUP(A3748,Arkusz1!A:C,3,FALSE)</f>
        <v>82.74</v>
      </c>
      <c r="F3748" s="340" t="s">
        <v>462</v>
      </c>
    </row>
    <row r="3749" spans="1:6" ht="15" x14ac:dyDescent="0.25">
      <c r="A3749" s="340" t="s">
        <v>5605</v>
      </c>
      <c r="B3749" s="340" t="s">
        <v>5603</v>
      </c>
      <c r="C3749" s="340" t="s">
        <v>5606</v>
      </c>
      <c r="D3749" s="340"/>
      <c r="E3749" s="340">
        <f>VLOOKUP(A3749,Arkusz1!A:C,3,FALSE)</f>
        <v>91.22</v>
      </c>
      <c r="F3749" s="340" t="s">
        <v>462</v>
      </c>
    </row>
    <row r="3750" spans="1:6" ht="15" x14ac:dyDescent="0.25">
      <c r="A3750" s="340" t="s">
        <v>5607</v>
      </c>
      <c r="B3750" s="340" t="s">
        <v>5603</v>
      </c>
      <c r="C3750" s="340" t="s">
        <v>5608</v>
      </c>
      <c r="D3750" s="340"/>
      <c r="E3750" s="340">
        <f>VLOOKUP(A3750,Arkusz1!A:C,3,FALSE)</f>
        <v>91.22</v>
      </c>
      <c r="F3750" s="340" t="s">
        <v>462</v>
      </c>
    </row>
    <row r="3751" spans="1:6" ht="15" x14ac:dyDescent="0.25">
      <c r="A3751" s="340" t="s">
        <v>6782</v>
      </c>
      <c r="B3751" s="340" t="s">
        <v>6781</v>
      </c>
      <c r="C3751" s="340" t="s">
        <v>6781</v>
      </c>
      <c r="D3751" s="340"/>
      <c r="E3751" s="340">
        <f>VLOOKUP(A3751,Arkusz1!A:C,3,FALSE)</f>
        <v>187.5</v>
      </c>
      <c r="F3751" s="340" t="s">
        <v>8899</v>
      </c>
    </row>
    <row r="3752" spans="1:6" ht="15" x14ac:dyDescent="0.25">
      <c r="A3752" s="340" t="s">
        <v>6780</v>
      </c>
      <c r="B3752" s="340" t="s">
        <v>1577</v>
      </c>
      <c r="C3752" s="340" t="s">
        <v>1577</v>
      </c>
      <c r="D3752" s="340" t="s">
        <v>1511</v>
      </c>
      <c r="E3752" s="340">
        <f>VLOOKUP(A3752,Arkusz1!A:C,3,FALSE)</f>
        <v>20.68</v>
      </c>
      <c r="F3752" s="340" t="s">
        <v>50</v>
      </c>
    </row>
    <row r="3753" spans="1:6" ht="15" x14ac:dyDescent="0.25">
      <c r="A3753" s="340" t="s">
        <v>6779</v>
      </c>
      <c r="B3753" s="340" t="s">
        <v>6777</v>
      </c>
      <c r="C3753" s="340" t="s">
        <v>6777</v>
      </c>
      <c r="D3753" s="340"/>
      <c r="E3753" s="340">
        <f>VLOOKUP(A3753,Arkusz1!A:C,3,FALSE)</f>
        <v>6</v>
      </c>
      <c r="F3753" s="340" t="s">
        <v>8899</v>
      </c>
    </row>
    <row r="3754" spans="1:6" ht="15" x14ac:dyDescent="0.25">
      <c r="A3754" s="340" t="s">
        <v>6778</v>
      </c>
      <c r="B3754" s="340" t="s">
        <v>6777</v>
      </c>
      <c r="C3754" s="340" t="s">
        <v>6777</v>
      </c>
      <c r="D3754" s="340"/>
      <c r="E3754" s="340">
        <f>VLOOKUP(A3754,Arkusz1!A:C,3,FALSE)</f>
        <v>3.7</v>
      </c>
      <c r="F3754" s="340" t="s">
        <v>8899</v>
      </c>
    </row>
    <row r="3755" spans="1:6" ht="15" x14ac:dyDescent="0.25">
      <c r="A3755" s="340" t="s">
        <v>6011</v>
      </c>
      <c r="B3755" s="340" t="s">
        <v>6012</v>
      </c>
      <c r="C3755" s="340" t="s">
        <v>6012</v>
      </c>
      <c r="D3755" s="340"/>
      <c r="E3755" s="340">
        <f>VLOOKUP(A3755,Arkusz1!A:C,3,FALSE)</f>
        <v>1732</v>
      </c>
      <c r="F3755" s="340" t="s">
        <v>30</v>
      </c>
    </row>
    <row r="3756" spans="1:6" ht="15" x14ac:dyDescent="0.25">
      <c r="A3756" s="340" t="s">
        <v>6013</v>
      </c>
      <c r="B3756" s="340" t="s">
        <v>6014</v>
      </c>
      <c r="C3756" s="340" t="s">
        <v>6014</v>
      </c>
      <c r="D3756" s="340"/>
      <c r="E3756" s="340">
        <f>VLOOKUP(A3756,Arkusz1!A:C,3,FALSE)</f>
        <v>1732</v>
      </c>
      <c r="F3756" s="340" t="s">
        <v>30</v>
      </c>
    </row>
    <row r="3757" spans="1:6" ht="15" x14ac:dyDescent="0.25">
      <c r="A3757" s="340" t="s">
        <v>6776</v>
      </c>
      <c r="B3757" s="340" t="s">
        <v>6775</v>
      </c>
      <c r="C3757" s="340" t="s">
        <v>6775</v>
      </c>
      <c r="D3757" s="340"/>
      <c r="E3757" s="340">
        <f>VLOOKUP(A3757,Arkusz1!A:C,3,FALSE)</f>
        <v>34.36</v>
      </c>
      <c r="F3757" s="340" t="s">
        <v>8899</v>
      </c>
    </row>
    <row r="3758" spans="1:6" ht="15" x14ac:dyDescent="0.25">
      <c r="A3758" s="340" t="s">
        <v>6774</v>
      </c>
      <c r="B3758" s="340" t="s">
        <v>6773</v>
      </c>
      <c r="C3758" s="340" t="s">
        <v>6773</v>
      </c>
      <c r="D3758" s="340"/>
      <c r="E3758" s="340">
        <f>VLOOKUP(A3758,Arkusz1!A:C,3,FALSE)</f>
        <v>54.94</v>
      </c>
      <c r="F3758" s="340" t="s">
        <v>8899</v>
      </c>
    </row>
    <row r="3759" spans="1:6" ht="15" x14ac:dyDescent="0.25">
      <c r="A3759" s="340" t="s">
        <v>6772</v>
      </c>
      <c r="B3759" s="340" t="s">
        <v>6771</v>
      </c>
      <c r="C3759" s="340" t="s">
        <v>6771</v>
      </c>
      <c r="D3759" s="340"/>
      <c r="E3759" s="340">
        <f>VLOOKUP(A3759,Arkusz1!A:C,3,FALSE)</f>
        <v>31.44</v>
      </c>
      <c r="F3759" s="340" t="s">
        <v>8899</v>
      </c>
    </row>
    <row r="3760" spans="1:6" ht="15" x14ac:dyDescent="0.25">
      <c r="A3760" s="340" t="s">
        <v>6770</v>
      </c>
      <c r="B3760" s="340" t="s">
        <v>6769</v>
      </c>
      <c r="C3760" s="340" t="s">
        <v>6769</v>
      </c>
      <c r="D3760" s="340"/>
      <c r="E3760" s="340">
        <f>VLOOKUP(A3760,Arkusz1!A:C,3,FALSE)</f>
        <v>81.22</v>
      </c>
      <c r="F3760" s="340" t="s">
        <v>8899</v>
      </c>
    </row>
    <row r="3761" spans="1:6" ht="15" x14ac:dyDescent="0.25">
      <c r="A3761" s="340" t="s">
        <v>6768</v>
      </c>
      <c r="B3761" s="340" t="s">
        <v>6416</v>
      </c>
      <c r="C3761" s="340" t="s">
        <v>6417</v>
      </c>
      <c r="D3761" s="340" t="s">
        <v>1511</v>
      </c>
      <c r="E3761" s="340">
        <f>VLOOKUP(A3761,Arkusz1!A:C,3,FALSE)</f>
        <v>17.100000000000001</v>
      </c>
      <c r="F3761" s="340" t="s">
        <v>30</v>
      </c>
    </row>
    <row r="3762" spans="1:6" ht="15" x14ac:dyDescent="0.25">
      <c r="A3762" s="340" t="s">
        <v>6767</v>
      </c>
      <c r="B3762" s="340" t="s">
        <v>6414</v>
      </c>
      <c r="C3762" s="340" t="s">
        <v>6415</v>
      </c>
      <c r="D3762" s="340" t="s">
        <v>1511</v>
      </c>
      <c r="E3762" s="340">
        <f>VLOOKUP(A3762,Arkusz1!A:C,3,FALSE)</f>
        <v>29.04</v>
      </c>
      <c r="F3762" s="340" t="s">
        <v>30</v>
      </c>
    </row>
    <row r="3763" spans="1:6" ht="15" x14ac:dyDescent="0.25">
      <c r="A3763" s="340" t="s">
        <v>6766</v>
      </c>
      <c r="B3763" s="340" t="s">
        <v>6440</v>
      </c>
      <c r="C3763" s="340" t="s">
        <v>6441</v>
      </c>
      <c r="D3763" s="340"/>
      <c r="E3763" s="340" t="e">
        <f>VLOOKUP(A3763,Arkusz1!A:C,3,FALSE)</f>
        <v>#N/A</v>
      </c>
      <c r="F3763" s="340" t="s">
        <v>30</v>
      </c>
    </row>
    <row r="3764" spans="1:6" ht="15" x14ac:dyDescent="0.25">
      <c r="A3764" s="340" t="s">
        <v>5612</v>
      </c>
      <c r="B3764" s="340" t="s">
        <v>5610</v>
      </c>
      <c r="C3764" s="340" t="s">
        <v>5613</v>
      </c>
      <c r="D3764" s="340"/>
      <c r="E3764" s="340">
        <f>VLOOKUP(A3764,Arkusz1!A:C,3,FALSE)</f>
        <v>0</v>
      </c>
      <c r="F3764" s="340" t="s">
        <v>462</v>
      </c>
    </row>
    <row r="3765" spans="1:6" ht="15" x14ac:dyDescent="0.25">
      <c r="A3765" s="340" t="s">
        <v>5614</v>
      </c>
      <c r="B3765" s="340" t="s">
        <v>5610</v>
      </c>
      <c r="C3765" s="340" t="s">
        <v>5611</v>
      </c>
      <c r="D3765" s="340"/>
      <c r="E3765" s="340">
        <f>VLOOKUP(A3765,Arkusz1!A:C,3,FALSE)</f>
        <v>0</v>
      </c>
      <c r="F3765" s="340" t="s">
        <v>462</v>
      </c>
    </row>
    <row r="3766" spans="1:6" ht="15" x14ac:dyDescent="0.25">
      <c r="A3766" s="340" t="s">
        <v>5609</v>
      </c>
      <c r="B3766" s="340" t="s">
        <v>5610</v>
      </c>
      <c r="C3766" s="340" t="s">
        <v>5611</v>
      </c>
      <c r="D3766" s="340"/>
      <c r="E3766" s="340">
        <f>VLOOKUP(A3766,Arkusz1!A:C,3,FALSE)</f>
        <v>0</v>
      </c>
      <c r="F3766" s="340" t="s">
        <v>462</v>
      </c>
    </row>
    <row r="3767" spans="1:6" ht="15" x14ac:dyDescent="0.25">
      <c r="A3767" s="340" t="s">
        <v>1578</v>
      </c>
      <c r="B3767" s="340" t="s">
        <v>1579</v>
      </c>
      <c r="C3767" s="340" t="s">
        <v>1580</v>
      </c>
      <c r="D3767" s="340" t="s">
        <v>1511</v>
      </c>
      <c r="E3767" s="340">
        <f>VLOOKUP(A3767,Arkusz1!A:C,3,FALSE)</f>
        <v>597</v>
      </c>
      <c r="F3767" s="340" t="s">
        <v>30</v>
      </c>
    </row>
    <row r="3768" spans="1:6" ht="15" x14ac:dyDescent="0.25">
      <c r="A3768" s="340" t="s">
        <v>5615</v>
      </c>
      <c r="B3768" s="340" t="s">
        <v>5616</v>
      </c>
      <c r="C3768" s="340" t="s">
        <v>5617</v>
      </c>
      <c r="D3768" s="340"/>
      <c r="E3768" s="340">
        <f>VLOOKUP(A3768,Arkusz1!A:C,3,FALSE)</f>
        <v>0</v>
      </c>
      <c r="F3768" s="340" t="s">
        <v>462</v>
      </c>
    </row>
    <row r="3769" spans="1:6" ht="15" x14ac:dyDescent="0.25">
      <c r="A3769" s="340" t="s">
        <v>6324</v>
      </c>
      <c r="B3769" s="340" t="s">
        <v>6325</v>
      </c>
      <c r="C3769" s="340" t="s">
        <v>6326</v>
      </c>
      <c r="D3769" s="340" t="s">
        <v>1511</v>
      </c>
      <c r="E3769" s="340">
        <f>VLOOKUP(A3769,Arkusz1!A:C,3,FALSE)</f>
        <v>717</v>
      </c>
      <c r="F3769" s="340" t="s">
        <v>30</v>
      </c>
    </row>
    <row r="3770" spans="1:6" ht="15" x14ac:dyDescent="0.25">
      <c r="A3770" s="340" t="s">
        <v>5622</v>
      </c>
      <c r="B3770" s="340" t="s">
        <v>6765</v>
      </c>
      <c r="C3770" s="340" t="s">
        <v>5623</v>
      </c>
      <c r="D3770" s="340"/>
      <c r="E3770" s="340">
        <f>VLOOKUP(A3770,Arkusz1!A:C,3,FALSE)</f>
        <v>0</v>
      </c>
      <c r="F3770" s="340" t="s">
        <v>462</v>
      </c>
    </row>
    <row r="3771" spans="1:6" ht="15" x14ac:dyDescent="0.25">
      <c r="A3771" s="340" t="s">
        <v>5624</v>
      </c>
      <c r="B3771" s="340" t="s">
        <v>6765</v>
      </c>
      <c r="C3771" s="340" t="s">
        <v>5625</v>
      </c>
      <c r="D3771" s="340"/>
      <c r="E3771" s="340">
        <f>VLOOKUP(A3771,Arkusz1!A:C,3,FALSE)</f>
        <v>403.1</v>
      </c>
      <c r="F3771" s="340" t="s">
        <v>462</v>
      </c>
    </row>
    <row r="3772" spans="1:6" ht="15" x14ac:dyDescent="0.25">
      <c r="A3772" s="340" t="s">
        <v>5618</v>
      </c>
      <c r="B3772" s="340" t="s">
        <v>6765</v>
      </c>
      <c r="C3772" s="340" t="s">
        <v>5619</v>
      </c>
      <c r="D3772" s="340"/>
      <c r="E3772" s="340">
        <f>VLOOKUP(A3772,Arkusz1!A:C,3,FALSE)</f>
        <v>0</v>
      </c>
      <c r="F3772" s="340" t="s">
        <v>462</v>
      </c>
    </row>
    <row r="3773" spans="1:6" ht="15" x14ac:dyDescent="0.25">
      <c r="A3773" s="340" t="s">
        <v>5620</v>
      </c>
      <c r="B3773" s="340" t="s">
        <v>6765</v>
      </c>
      <c r="C3773" s="340" t="s">
        <v>5621</v>
      </c>
      <c r="D3773" s="340"/>
      <c r="E3773" s="340">
        <f>VLOOKUP(A3773,Arkusz1!A:C,3,FALSE)</f>
        <v>0</v>
      </c>
      <c r="F3773" s="340" t="s">
        <v>462</v>
      </c>
    </row>
    <row r="3774" spans="1:6" ht="15" x14ac:dyDescent="0.25">
      <c r="A3774" s="340" t="s">
        <v>5626</v>
      </c>
      <c r="B3774" s="340" t="s">
        <v>5627</v>
      </c>
      <c r="C3774" s="340" t="s">
        <v>5628</v>
      </c>
      <c r="D3774" s="340"/>
      <c r="E3774" s="340">
        <f>VLOOKUP(A3774,Arkusz1!A:C,3,FALSE)</f>
        <v>405.1</v>
      </c>
      <c r="F3774" s="340" t="s">
        <v>462</v>
      </c>
    </row>
    <row r="3775" spans="1:6" ht="15" x14ac:dyDescent="0.25">
      <c r="A3775" s="340" t="s">
        <v>6327</v>
      </c>
      <c r="B3775" s="340" t="s">
        <v>6328</v>
      </c>
      <c r="C3775" s="340" t="s">
        <v>6329</v>
      </c>
      <c r="D3775" s="340" t="s">
        <v>1511</v>
      </c>
      <c r="E3775" s="340">
        <f>VLOOKUP(A3775,Arkusz1!A:C,3,FALSE)</f>
        <v>454.41</v>
      </c>
      <c r="F3775" s="340" t="s">
        <v>30</v>
      </c>
    </row>
    <row r="3776" spans="1:6" ht="15" x14ac:dyDescent="0.25">
      <c r="A3776" s="340" t="s">
        <v>6452</v>
      </c>
      <c r="B3776" s="340" t="s">
        <v>6328</v>
      </c>
      <c r="C3776" s="340" t="s">
        <v>9931</v>
      </c>
      <c r="D3776" s="340" t="s">
        <v>1511</v>
      </c>
      <c r="E3776" s="340">
        <f>VLOOKUP(A3776,Arkusz1!A:C,3,FALSE)</f>
        <v>330.39</v>
      </c>
      <c r="F3776" s="340" t="s">
        <v>30</v>
      </c>
    </row>
    <row r="3777" spans="1:6" ht="15" x14ac:dyDescent="0.25">
      <c r="A3777" s="340" t="s">
        <v>5629</v>
      </c>
      <c r="B3777" s="340" t="s">
        <v>5630</v>
      </c>
      <c r="C3777" s="340" t="s">
        <v>5630</v>
      </c>
      <c r="D3777" s="340"/>
      <c r="E3777" s="340">
        <f>VLOOKUP(A3777,Arkusz1!A:C,3,FALSE)</f>
        <v>0</v>
      </c>
      <c r="F3777" s="340" t="s">
        <v>462</v>
      </c>
    </row>
    <row r="3778" spans="1:6" ht="15" x14ac:dyDescent="0.25">
      <c r="A3778" s="340" t="s">
        <v>5631</v>
      </c>
      <c r="B3778" s="340" t="s">
        <v>5632</v>
      </c>
      <c r="C3778" s="340" t="s">
        <v>5633</v>
      </c>
      <c r="D3778" s="340"/>
      <c r="E3778" s="340">
        <f>VLOOKUP(A3778,Arkusz1!A:C,3,FALSE)</f>
        <v>412.8</v>
      </c>
      <c r="F3778" s="340" t="s">
        <v>462</v>
      </c>
    </row>
    <row r="3779" spans="1:6" ht="15" x14ac:dyDescent="0.25">
      <c r="A3779" s="340" t="s">
        <v>5634</v>
      </c>
      <c r="B3779" s="340" t="s">
        <v>5632</v>
      </c>
      <c r="C3779" s="340" t="s">
        <v>5633</v>
      </c>
      <c r="D3779" s="340"/>
      <c r="E3779" s="340">
        <f>VLOOKUP(A3779,Arkusz1!A:C,3,FALSE)</f>
        <v>0</v>
      </c>
      <c r="F3779" s="340" t="s">
        <v>462</v>
      </c>
    </row>
    <row r="3780" spans="1:6" ht="15" x14ac:dyDescent="0.25">
      <c r="A3780" s="340" t="s">
        <v>5638</v>
      </c>
      <c r="B3780" s="340" t="s">
        <v>5636</v>
      </c>
      <c r="C3780" s="340" t="s">
        <v>5637</v>
      </c>
      <c r="D3780" s="340"/>
      <c r="E3780" s="340">
        <f>VLOOKUP(A3780,Arkusz1!A:C,3,FALSE)</f>
        <v>623.84</v>
      </c>
      <c r="F3780" s="340" t="s">
        <v>462</v>
      </c>
    </row>
    <row r="3781" spans="1:6" ht="15" x14ac:dyDescent="0.25">
      <c r="A3781" s="340" t="s">
        <v>5635</v>
      </c>
      <c r="B3781" s="340" t="s">
        <v>5636</v>
      </c>
      <c r="C3781" s="340" t="s">
        <v>5637</v>
      </c>
      <c r="D3781" s="340"/>
      <c r="E3781" s="340">
        <f>VLOOKUP(A3781,Arkusz1!A:C,3,FALSE)</f>
        <v>0</v>
      </c>
      <c r="F3781" s="340" t="s">
        <v>462</v>
      </c>
    </row>
    <row r="3782" spans="1:6" ht="15" x14ac:dyDescent="0.25">
      <c r="A3782" s="340" t="s">
        <v>6015</v>
      </c>
      <c r="B3782" s="340" t="s">
        <v>5636</v>
      </c>
      <c r="C3782" s="340" t="s">
        <v>6016</v>
      </c>
      <c r="D3782" s="340"/>
      <c r="E3782" s="340">
        <f>VLOOKUP(A3782,Arkusz1!A:C,3,FALSE)</f>
        <v>623.84</v>
      </c>
      <c r="F3782" s="340" t="s">
        <v>462</v>
      </c>
    </row>
    <row r="3783" spans="1:6" ht="15" x14ac:dyDescent="0.25">
      <c r="A3783" s="340" t="s">
        <v>6418</v>
      </c>
      <c r="B3783" s="340" t="s">
        <v>6419</v>
      </c>
      <c r="C3783" s="340" t="s">
        <v>6419</v>
      </c>
      <c r="D3783" s="340" t="s">
        <v>1511</v>
      </c>
      <c r="E3783" s="340">
        <f>VLOOKUP(A3783,Arkusz1!A:C,3,FALSE)</f>
        <v>17.100000000000001</v>
      </c>
      <c r="F3783" s="340" t="s">
        <v>30</v>
      </c>
    </row>
    <row r="3784" spans="1:6" ht="15" x14ac:dyDescent="0.25">
      <c r="A3784" s="340" t="s">
        <v>2199</v>
      </c>
      <c r="B3784" s="340" t="s">
        <v>5639</v>
      </c>
      <c r="C3784" s="340" t="s">
        <v>5639</v>
      </c>
      <c r="D3784" s="340"/>
      <c r="E3784" s="340">
        <f>VLOOKUP(A3784,Arkusz1!A:C,3,FALSE)</f>
        <v>0</v>
      </c>
      <c r="F3784" s="340" t="s">
        <v>462</v>
      </c>
    </row>
    <row r="3785" spans="1:6" ht="15" x14ac:dyDescent="0.25">
      <c r="A3785" s="340" t="s">
        <v>6449</v>
      </c>
      <c r="B3785" s="340" t="s">
        <v>6450</v>
      </c>
      <c r="C3785" s="340" t="s">
        <v>6451</v>
      </c>
      <c r="D3785" s="340"/>
      <c r="E3785" s="340" t="e">
        <f>VLOOKUP(A3785,Arkusz1!A:C,3,FALSE)</f>
        <v>#N/A</v>
      </c>
      <c r="F3785" s="340" t="s">
        <v>30</v>
      </c>
    </row>
    <row r="3786" spans="1:6" ht="15" x14ac:dyDescent="0.25">
      <c r="A3786" s="340" t="s">
        <v>2186</v>
      </c>
      <c r="B3786" s="340" t="s">
        <v>5640</v>
      </c>
      <c r="C3786" s="340" t="s">
        <v>5641</v>
      </c>
      <c r="D3786" s="340"/>
      <c r="E3786" s="340">
        <f>VLOOKUP(A3786,Arkusz1!A:C,3,FALSE)</f>
        <v>135.78</v>
      </c>
      <c r="F3786" s="340" t="s">
        <v>462</v>
      </c>
    </row>
    <row r="3787" spans="1:6" ht="15" x14ac:dyDescent="0.25">
      <c r="A3787" s="340" t="s">
        <v>1933</v>
      </c>
      <c r="B3787" s="340" t="s">
        <v>5642</v>
      </c>
      <c r="C3787" s="340" t="s">
        <v>5643</v>
      </c>
      <c r="D3787" s="340"/>
      <c r="E3787" s="340">
        <f>VLOOKUP(A3787,Arkusz1!A:C,3,FALSE)</f>
        <v>0</v>
      </c>
      <c r="F3787" s="340" t="s">
        <v>462</v>
      </c>
    </row>
    <row r="3788" spans="1:6" ht="15" x14ac:dyDescent="0.25">
      <c r="A3788" s="340" t="s">
        <v>5644</v>
      </c>
      <c r="B3788" s="340" t="s">
        <v>5645</v>
      </c>
      <c r="C3788" s="340" t="s">
        <v>5646</v>
      </c>
      <c r="D3788" s="340"/>
      <c r="E3788" s="340">
        <f>VLOOKUP(A3788,Arkusz1!A:C,3,FALSE)</f>
        <v>106.7</v>
      </c>
      <c r="F3788" s="340" t="s">
        <v>462</v>
      </c>
    </row>
    <row r="3789" spans="1:6" ht="15" x14ac:dyDescent="0.25">
      <c r="A3789" s="340" t="s">
        <v>1932</v>
      </c>
      <c r="B3789" s="340" t="s">
        <v>5647</v>
      </c>
      <c r="C3789" s="340" t="s">
        <v>5648</v>
      </c>
      <c r="D3789" s="340"/>
      <c r="E3789" s="340">
        <f>VLOOKUP(A3789,Arkusz1!A:C,3,FALSE)</f>
        <v>106.7</v>
      </c>
      <c r="F3789" s="340" t="s">
        <v>462</v>
      </c>
    </row>
    <row r="3790" spans="1:6" ht="15" x14ac:dyDescent="0.25">
      <c r="A3790" s="340" t="s">
        <v>2167</v>
      </c>
      <c r="B3790" s="340" t="s">
        <v>6764</v>
      </c>
      <c r="C3790" s="340" t="s">
        <v>6764</v>
      </c>
      <c r="D3790" s="340"/>
      <c r="E3790" s="340">
        <f>VLOOKUP(A3790,Arkusz1!A:C,3,FALSE)</f>
        <v>122.4</v>
      </c>
      <c r="F3790" s="340" t="s">
        <v>462</v>
      </c>
    </row>
    <row r="3791" spans="1:6" ht="15" x14ac:dyDescent="0.25">
      <c r="A3791" s="340" t="s">
        <v>5649</v>
      </c>
      <c r="B3791" s="340" t="s">
        <v>6763</v>
      </c>
      <c r="C3791" s="340" t="s">
        <v>5650</v>
      </c>
      <c r="D3791" s="340"/>
      <c r="E3791" s="340">
        <f>VLOOKUP(A3791,Arkusz1!A:C,3,FALSE)</f>
        <v>0</v>
      </c>
      <c r="F3791" s="340" t="s">
        <v>462</v>
      </c>
    </row>
    <row r="3792" spans="1:6" ht="15" x14ac:dyDescent="0.25">
      <c r="A3792" s="340" t="s">
        <v>1581</v>
      </c>
      <c r="B3792" s="340" t="s">
        <v>1582</v>
      </c>
      <c r="C3792" s="340" t="s">
        <v>1582</v>
      </c>
      <c r="D3792" s="340" t="s">
        <v>1511</v>
      </c>
      <c r="E3792" s="340">
        <f>VLOOKUP(A3792,Arkusz1!A:C,3,FALSE)</f>
        <v>342.34</v>
      </c>
      <c r="F3792" s="340" t="s">
        <v>462</v>
      </c>
    </row>
    <row r="3793" spans="1:6" ht="15" x14ac:dyDescent="0.25">
      <c r="A3793" s="340" t="s">
        <v>2053</v>
      </c>
      <c r="B3793" s="340" t="s">
        <v>5651</v>
      </c>
      <c r="C3793" s="340" t="s">
        <v>5651</v>
      </c>
      <c r="D3793" s="340"/>
      <c r="E3793" s="340">
        <f>VLOOKUP(A3793,Arkusz1!A:C,3,FALSE)</f>
        <v>0</v>
      </c>
      <c r="F3793" s="340" t="s">
        <v>462</v>
      </c>
    </row>
    <row r="3794" spans="1:6" ht="15" x14ac:dyDescent="0.25">
      <c r="A3794" s="340" t="s">
        <v>1583</v>
      </c>
      <c r="B3794" s="340" t="s">
        <v>1584</v>
      </c>
      <c r="C3794" s="340" t="s">
        <v>1584</v>
      </c>
      <c r="D3794" s="340"/>
      <c r="E3794" s="340">
        <f>VLOOKUP(A3794,Arkusz1!A:C,3,FALSE)</f>
        <v>7.13</v>
      </c>
      <c r="F3794" s="340" t="s">
        <v>119</v>
      </c>
    </row>
    <row r="3795" spans="1:6" ht="15" x14ac:dyDescent="0.25">
      <c r="A3795" s="340" t="s">
        <v>1585</v>
      </c>
      <c r="B3795" s="340" t="s">
        <v>1586</v>
      </c>
      <c r="C3795" s="340" t="s">
        <v>1586</v>
      </c>
      <c r="D3795" s="340"/>
      <c r="E3795" s="340">
        <f>VLOOKUP(A3795,Arkusz1!A:C,3,FALSE)</f>
        <v>4.83</v>
      </c>
      <c r="F3795" s="340" t="s">
        <v>119</v>
      </c>
    </row>
    <row r="3796" spans="1:6" ht="15" x14ac:dyDescent="0.25">
      <c r="A3796" s="340" t="s">
        <v>5855</v>
      </c>
      <c r="B3796" s="340" t="s">
        <v>6762</v>
      </c>
      <c r="C3796" s="340" t="s">
        <v>5856</v>
      </c>
      <c r="D3796" s="340" t="s">
        <v>1511</v>
      </c>
      <c r="E3796" s="340">
        <f>VLOOKUP(A3796,Arkusz1!A:C,3,FALSE)</f>
        <v>35.549999999999997</v>
      </c>
      <c r="F3796" s="340" t="s">
        <v>30</v>
      </c>
    </row>
    <row r="3797" spans="1:6" ht="15" x14ac:dyDescent="0.25">
      <c r="A3797" s="340" t="s">
        <v>5652</v>
      </c>
      <c r="B3797" s="340" t="s">
        <v>5653</v>
      </c>
      <c r="C3797" s="340" t="s">
        <v>5654</v>
      </c>
      <c r="D3797" s="340"/>
      <c r="E3797" s="340">
        <f>VLOOKUP(A3797,Arkusz1!A:C,3,FALSE)</f>
        <v>49.86</v>
      </c>
      <c r="F3797" s="340" t="s">
        <v>462</v>
      </c>
    </row>
    <row r="3798" spans="1:6" ht="15" x14ac:dyDescent="0.25">
      <c r="A3798" s="340" t="s">
        <v>5655</v>
      </c>
      <c r="B3798" s="340" t="s">
        <v>5653</v>
      </c>
      <c r="C3798" s="340" t="s">
        <v>5656</v>
      </c>
      <c r="D3798" s="340"/>
      <c r="E3798" s="340">
        <f>VLOOKUP(A3798,Arkusz1!A:C,3,FALSE)</f>
        <v>0</v>
      </c>
      <c r="F3798" s="340" t="s">
        <v>462</v>
      </c>
    </row>
    <row r="3799" spans="1:6" ht="15" x14ac:dyDescent="0.25">
      <c r="A3799" s="340" t="s">
        <v>1587</v>
      </c>
      <c r="B3799" s="340" t="s">
        <v>1588</v>
      </c>
      <c r="C3799" s="340" t="s">
        <v>1589</v>
      </c>
      <c r="D3799" s="340" t="s">
        <v>1511</v>
      </c>
      <c r="E3799" s="340">
        <f>VLOOKUP(A3799,Arkusz1!A:C,3,FALSE)</f>
        <v>3.9</v>
      </c>
      <c r="F3799" s="340" t="s">
        <v>30</v>
      </c>
    </row>
    <row r="3800" spans="1:6" ht="15" x14ac:dyDescent="0.25">
      <c r="A3800" s="340" t="s">
        <v>1590</v>
      </c>
      <c r="B3800" s="340" t="s">
        <v>1591</v>
      </c>
      <c r="C3800" s="340" t="s">
        <v>1591</v>
      </c>
      <c r="D3800" s="340" t="s">
        <v>1511</v>
      </c>
      <c r="E3800" s="340">
        <f>VLOOKUP(A3800,Arkusz1!A:C,3,FALSE)</f>
        <v>16.440000000000001</v>
      </c>
      <c r="F3800" s="340" t="s">
        <v>30</v>
      </c>
    </row>
    <row r="3801" spans="1:6" ht="15" x14ac:dyDescent="0.25">
      <c r="A3801" s="340" t="s">
        <v>5657</v>
      </c>
      <c r="B3801" s="340" t="s">
        <v>6761</v>
      </c>
      <c r="C3801" s="340" t="s">
        <v>6761</v>
      </c>
      <c r="D3801" s="340"/>
      <c r="E3801" s="340">
        <f>VLOOKUP(A3801,Arkusz1!A:C,3,FALSE)</f>
        <v>230</v>
      </c>
      <c r="F3801" s="340" t="s">
        <v>462</v>
      </c>
    </row>
    <row r="3802" spans="1:6" ht="15" x14ac:dyDescent="0.25">
      <c r="A3802" s="340" t="s">
        <v>5658</v>
      </c>
      <c r="B3802" s="340" t="s">
        <v>5659</v>
      </c>
      <c r="C3802" s="340" t="s">
        <v>5659</v>
      </c>
      <c r="D3802" s="340"/>
      <c r="E3802" s="340">
        <f>VLOOKUP(A3802,Arkusz1!A:C,3,FALSE)</f>
        <v>0</v>
      </c>
      <c r="F3802" s="340" t="s">
        <v>462</v>
      </c>
    </row>
    <row r="3803" spans="1:6" ht="15" x14ac:dyDescent="0.25">
      <c r="A3803" s="340" t="s">
        <v>5660</v>
      </c>
      <c r="B3803" s="340" t="s">
        <v>5661</v>
      </c>
      <c r="C3803" s="340" t="s">
        <v>5662</v>
      </c>
      <c r="D3803" s="340"/>
      <c r="E3803" s="340">
        <f>VLOOKUP(A3803,Arkusz1!A:C,3,FALSE)</f>
        <v>0</v>
      </c>
      <c r="F3803" s="340" t="s">
        <v>462</v>
      </c>
    </row>
    <row r="3804" spans="1:6" ht="15" x14ac:dyDescent="0.25">
      <c r="A3804" s="340" t="s">
        <v>5663</v>
      </c>
      <c r="B3804" s="340" t="s">
        <v>5664</v>
      </c>
      <c r="C3804" s="340" t="s">
        <v>5665</v>
      </c>
      <c r="D3804" s="340"/>
      <c r="E3804" s="340">
        <f>VLOOKUP(A3804,Arkusz1!A:C,3,FALSE)</f>
        <v>164</v>
      </c>
      <c r="F3804" s="340" t="s">
        <v>462</v>
      </c>
    </row>
    <row r="3805" spans="1:6" ht="15" x14ac:dyDescent="0.25">
      <c r="A3805" s="340" t="s">
        <v>5666</v>
      </c>
      <c r="B3805" s="340" t="s">
        <v>5667</v>
      </c>
      <c r="C3805" s="340" t="s">
        <v>5667</v>
      </c>
      <c r="D3805" s="340"/>
      <c r="E3805" s="340">
        <f>VLOOKUP(A3805,Arkusz1!A:C,3,FALSE)</f>
        <v>164</v>
      </c>
      <c r="F3805" s="340" t="s">
        <v>462</v>
      </c>
    </row>
    <row r="3806" spans="1:6" ht="15" x14ac:dyDescent="0.25">
      <c r="A3806" s="340" t="s">
        <v>5668</v>
      </c>
      <c r="B3806" s="340" t="s">
        <v>5669</v>
      </c>
      <c r="C3806" s="340" t="s">
        <v>5670</v>
      </c>
      <c r="D3806" s="340"/>
      <c r="E3806" s="340">
        <f>VLOOKUP(A3806,Arkusz1!A:C,3,FALSE)</f>
        <v>0</v>
      </c>
      <c r="F3806" s="340" t="s">
        <v>462</v>
      </c>
    </row>
    <row r="3807" spans="1:6" ht="15" x14ac:dyDescent="0.25">
      <c r="A3807" s="340" t="s">
        <v>5671</v>
      </c>
      <c r="B3807" s="340" t="s">
        <v>5672</v>
      </c>
      <c r="C3807" s="340" t="s">
        <v>5673</v>
      </c>
      <c r="D3807" s="340"/>
      <c r="E3807" s="340">
        <f>VLOOKUP(A3807,Arkusz1!A:C,3,FALSE)</f>
        <v>0</v>
      </c>
      <c r="F3807" s="340" t="s">
        <v>462</v>
      </c>
    </row>
    <row r="3808" spans="1:6" ht="15" x14ac:dyDescent="0.25">
      <c r="A3808" s="340" t="s">
        <v>5674</v>
      </c>
      <c r="B3808" s="340" t="s">
        <v>5675</v>
      </c>
      <c r="C3808" s="340" t="s">
        <v>5676</v>
      </c>
      <c r="D3808" s="340"/>
      <c r="E3808" s="340">
        <f>VLOOKUP(A3808,Arkusz1!A:C,3,FALSE)</f>
        <v>0</v>
      </c>
      <c r="F3808" s="340" t="s">
        <v>462</v>
      </c>
    </row>
    <row r="3809" spans="1:6" ht="15" x14ac:dyDescent="0.25">
      <c r="A3809" s="340" t="s">
        <v>5677</v>
      </c>
      <c r="B3809" s="340" t="s">
        <v>5678</v>
      </c>
      <c r="C3809" s="340" t="s">
        <v>5679</v>
      </c>
      <c r="D3809" s="340"/>
      <c r="E3809" s="340">
        <f>VLOOKUP(A3809,Arkusz1!A:C,3,FALSE)</f>
        <v>0</v>
      </c>
      <c r="F3809" s="340" t="s">
        <v>462</v>
      </c>
    </row>
    <row r="3810" spans="1:6" ht="15" x14ac:dyDescent="0.25">
      <c r="A3810" s="340" t="s">
        <v>8733</v>
      </c>
      <c r="B3810" s="340" t="s">
        <v>8734</v>
      </c>
      <c r="C3810" s="340" t="s">
        <v>8734</v>
      </c>
      <c r="D3810" s="340"/>
      <c r="E3810" s="340">
        <f>VLOOKUP(A3810,Arkusz1!A:C,3,FALSE)</f>
        <v>0</v>
      </c>
      <c r="F3810" s="340" t="s">
        <v>462</v>
      </c>
    </row>
    <row r="3811" spans="1:6" ht="15" x14ac:dyDescent="0.25">
      <c r="A3811" s="340" t="s">
        <v>2039</v>
      </c>
      <c r="B3811" s="340" t="s">
        <v>5680</v>
      </c>
      <c r="C3811" s="340" t="s">
        <v>5680</v>
      </c>
      <c r="D3811" s="340"/>
      <c r="E3811" s="340">
        <f>VLOOKUP(A3811,Arkusz1!A:C,3,FALSE)</f>
        <v>598.08000000000004</v>
      </c>
      <c r="F3811" s="340" t="s">
        <v>462</v>
      </c>
    </row>
    <row r="3812" spans="1:6" ht="15" x14ac:dyDescent="0.25">
      <c r="A3812" s="340" t="s">
        <v>5681</v>
      </c>
      <c r="B3812" s="340" t="s">
        <v>5682</v>
      </c>
      <c r="C3812" s="340" t="s">
        <v>5683</v>
      </c>
      <c r="D3812" s="340"/>
      <c r="E3812" s="340">
        <f>VLOOKUP(A3812,Arkusz1!A:C,3,FALSE)</f>
        <v>0</v>
      </c>
      <c r="F3812" s="340" t="s">
        <v>462</v>
      </c>
    </row>
    <row r="3813" spans="1:6" ht="15" x14ac:dyDescent="0.25">
      <c r="A3813" s="340" t="s">
        <v>5684</v>
      </c>
      <c r="B3813" s="340" t="s">
        <v>5685</v>
      </c>
      <c r="C3813" s="340" t="s">
        <v>5685</v>
      </c>
      <c r="D3813" s="340"/>
      <c r="E3813" s="340">
        <f>VLOOKUP(A3813,Arkusz1!A:C,3,FALSE)</f>
        <v>0</v>
      </c>
      <c r="F3813" s="340" t="s">
        <v>462</v>
      </c>
    </row>
    <row r="3814" spans="1:6" ht="15" x14ac:dyDescent="0.25">
      <c r="A3814" s="340" t="s">
        <v>5686</v>
      </c>
      <c r="B3814" s="340" t="s">
        <v>5685</v>
      </c>
      <c r="C3814" s="340" t="s">
        <v>5685</v>
      </c>
      <c r="D3814" s="340"/>
      <c r="E3814" s="340">
        <f>VLOOKUP(A3814,Arkusz1!A:C,3,FALSE)</f>
        <v>0</v>
      </c>
      <c r="F3814" s="340" t="s">
        <v>462</v>
      </c>
    </row>
    <row r="3815" spans="1:6" ht="15" x14ac:dyDescent="0.25">
      <c r="A3815" s="340" t="s">
        <v>5687</v>
      </c>
      <c r="B3815" s="340" t="s">
        <v>5685</v>
      </c>
      <c r="C3815" s="340" t="s">
        <v>5685</v>
      </c>
      <c r="D3815" s="340"/>
      <c r="E3815" s="340">
        <f>VLOOKUP(A3815,Arkusz1!A:C,3,FALSE)</f>
        <v>0</v>
      </c>
      <c r="F3815" s="340" t="s">
        <v>462</v>
      </c>
    </row>
    <row r="3816" spans="1:6" ht="15" x14ac:dyDescent="0.25">
      <c r="A3816" s="340" t="s">
        <v>5688</v>
      </c>
      <c r="B3816" s="340" t="s">
        <v>5685</v>
      </c>
      <c r="C3816" s="340" t="s">
        <v>5685</v>
      </c>
      <c r="D3816" s="340"/>
      <c r="E3816" s="340">
        <f>VLOOKUP(A3816,Arkusz1!A:C,3,FALSE)</f>
        <v>515.54</v>
      </c>
      <c r="F3816" s="340" t="s">
        <v>462</v>
      </c>
    </row>
    <row r="3817" spans="1:6" ht="15" x14ac:dyDescent="0.25">
      <c r="A3817" s="340" t="s">
        <v>6760</v>
      </c>
      <c r="B3817" s="340" t="s">
        <v>6759</v>
      </c>
      <c r="C3817" s="340" t="s">
        <v>6759</v>
      </c>
      <c r="D3817" s="340"/>
      <c r="E3817" s="340">
        <f>VLOOKUP(A3817,Arkusz1!A:C,3,FALSE)</f>
        <v>3659.58</v>
      </c>
      <c r="F3817" s="340" t="s">
        <v>8901</v>
      </c>
    </row>
    <row r="3818" spans="1:6" ht="15" x14ac:dyDescent="0.25">
      <c r="A3818" s="340" t="s">
        <v>5689</v>
      </c>
      <c r="B3818" s="340" t="s">
        <v>5690</v>
      </c>
      <c r="C3818" s="340" t="s">
        <v>5690</v>
      </c>
      <c r="D3818" s="340"/>
      <c r="E3818" s="340">
        <f>VLOOKUP(A3818,Arkusz1!A:C,3,FALSE)</f>
        <v>2.52</v>
      </c>
      <c r="F3818" s="340" t="s">
        <v>46</v>
      </c>
    </row>
    <row r="3819" spans="1:6" ht="15" x14ac:dyDescent="0.25">
      <c r="A3819" s="340" t="s">
        <v>6758</v>
      </c>
      <c r="B3819" s="340" t="s">
        <v>1592</v>
      </c>
      <c r="C3819" s="340" t="s">
        <v>1592</v>
      </c>
      <c r="D3819" s="340"/>
      <c r="E3819" s="340">
        <f>VLOOKUP(A3819,Arkusz1!A:C,3,FALSE)</f>
        <v>0</v>
      </c>
      <c r="F3819" s="340" t="s">
        <v>1642</v>
      </c>
    </row>
    <row r="3820" spans="1:6" ht="15" x14ac:dyDescent="0.25">
      <c r="A3820" s="340" t="s">
        <v>6249</v>
      </c>
      <c r="B3820" s="340" t="s">
        <v>1592</v>
      </c>
      <c r="C3820" s="340" t="s">
        <v>1592</v>
      </c>
      <c r="D3820" s="340" t="s">
        <v>1511</v>
      </c>
      <c r="E3820" s="340">
        <f>VLOOKUP(A3820,Arkusz1!A:C,3,FALSE)</f>
        <v>1.29</v>
      </c>
      <c r="F3820" s="340" t="s">
        <v>50</v>
      </c>
    </row>
    <row r="3821" spans="1:6" ht="15" x14ac:dyDescent="0.25">
      <c r="A3821" s="340" t="s">
        <v>6676</v>
      </c>
      <c r="B3821" s="340" t="s">
        <v>6703</v>
      </c>
      <c r="C3821" s="340" t="s">
        <v>6703</v>
      </c>
      <c r="D3821" s="340" t="s">
        <v>1511</v>
      </c>
      <c r="E3821" s="340">
        <f>VLOOKUP(A3821,Arkusz1!A:C,3,FALSE)</f>
        <v>3.44</v>
      </c>
      <c r="F3821" s="340" t="s">
        <v>50</v>
      </c>
    </row>
    <row r="3822" spans="1:6" ht="15" x14ac:dyDescent="0.25">
      <c r="A3822" s="340" t="s">
        <v>1593</v>
      </c>
      <c r="B3822" s="340" t="s">
        <v>1594</v>
      </c>
      <c r="C3822" s="340" t="s">
        <v>1594</v>
      </c>
      <c r="D3822" s="340"/>
      <c r="E3822" s="340">
        <f>VLOOKUP(A3822,Arkusz1!A:C,3,FALSE)</f>
        <v>3.4</v>
      </c>
      <c r="F3822" s="340" t="s">
        <v>46</v>
      </c>
    </row>
    <row r="3823" spans="1:6" ht="15" x14ac:dyDescent="0.25">
      <c r="A3823" s="340" t="s">
        <v>5804</v>
      </c>
      <c r="B3823" s="340" t="s">
        <v>5805</v>
      </c>
      <c r="C3823" s="340" t="s">
        <v>5806</v>
      </c>
      <c r="D3823" s="340"/>
      <c r="E3823" s="340" t="e">
        <f>VLOOKUP(A3823,Arkusz1!A:C,3,FALSE)</f>
        <v>#N/A</v>
      </c>
      <c r="F3823" s="340" t="s">
        <v>23</v>
      </c>
    </row>
    <row r="3824" spans="1:6" ht="15" x14ac:dyDescent="0.25">
      <c r="A3824" s="340" t="s">
        <v>5731</v>
      </c>
      <c r="B3824" s="340" t="s">
        <v>8702</v>
      </c>
      <c r="C3824" s="340" t="s">
        <v>5732</v>
      </c>
      <c r="D3824" s="340"/>
      <c r="E3824" s="340" t="e">
        <f>VLOOKUP(A3824,Arkusz1!A:C,3,FALSE)</f>
        <v>#N/A</v>
      </c>
      <c r="F3824" s="340" t="s">
        <v>23</v>
      </c>
    </row>
    <row r="3825" spans="1:6" ht="15" x14ac:dyDescent="0.25">
      <c r="A3825" s="340" t="s">
        <v>6447</v>
      </c>
      <c r="B3825" s="340" t="s">
        <v>6448</v>
      </c>
      <c r="C3825" s="340" t="s">
        <v>6448</v>
      </c>
      <c r="D3825" s="340"/>
      <c r="E3825" s="340" t="e">
        <f>VLOOKUP(A3825,Arkusz1!A:C,3,FALSE)</f>
        <v>#N/A</v>
      </c>
      <c r="F3825" s="340" t="s">
        <v>23</v>
      </c>
    </row>
    <row r="3826" spans="1:6" ht="15" x14ac:dyDescent="0.25">
      <c r="A3826" s="340" t="s">
        <v>6445</v>
      </c>
      <c r="B3826" s="340" t="s">
        <v>6446</v>
      </c>
      <c r="C3826" s="340" t="s">
        <v>6446</v>
      </c>
      <c r="D3826" s="340"/>
      <c r="E3826" s="340" t="e">
        <f>VLOOKUP(A3826,Arkusz1!A:C,3,FALSE)</f>
        <v>#N/A</v>
      </c>
      <c r="F3826" s="340" t="s">
        <v>23</v>
      </c>
    </row>
    <row r="3827" spans="1:6" ht="15" x14ac:dyDescent="0.25">
      <c r="A3827" s="340" t="s">
        <v>6757</v>
      </c>
      <c r="B3827" s="340" t="s">
        <v>6756</v>
      </c>
      <c r="C3827" s="340" t="s">
        <v>6756</v>
      </c>
      <c r="D3827" s="340"/>
      <c r="E3827" s="340">
        <f>VLOOKUP(A3827,Arkusz1!A:C,3,FALSE)</f>
        <v>832</v>
      </c>
      <c r="F3827" s="340" t="s">
        <v>8891</v>
      </c>
    </row>
    <row r="3828" spans="1:6" ht="15" x14ac:dyDescent="0.25">
      <c r="A3828" t="s">
        <v>5693</v>
      </c>
      <c r="B3828" t="s">
        <v>5733</v>
      </c>
      <c r="C3828" t="s">
        <v>5734</v>
      </c>
      <c r="D3828" t="s">
        <v>21</v>
      </c>
      <c r="E3828" s="340" t="e">
        <f>VLOOKUP(A3828,Arkusz1!A:C,3,FALSE)</f>
        <v>#N/A</v>
      </c>
      <c r="F3828" s="291" t="s">
        <v>46</v>
      </c>
    </row>
    <row r="3829" spans="1:6" ht="15.75" x14ac:dyDescent="0.25">
      <c r="A3829" s="293" t="s">
        <v>5696</v>
      </c>
      <c r="B3829" s="293" t="s">
        <v>5735</v>
      </c>
      <c r="C3829" t="s">
        <v>5736</v>
      </c>
      <c r="D3829" t="s">
        <v>21</v>
      </c>
      <c r="E3829" s="340" t="e">
        <f>VLOOKUP(A3829,Arkusz1!A:C,3,FALSE)</f>
        <v>#N/A</v>
      </c>
      <c r="F3829" s="291" t="s">
        <v>46</v>
      </c>
    </row>
    <row r="3830" spans="1:6" ht="15" x14ac:dyDescent="0.25">
      <c r="A3830" t="s">
        <v>5694</v>
      </c>
      <c r="B3830" t="s">
        <v>5737</v>
      </c>
      <c r="C3830" t="s">
        <v>5738</v>
      </c>
      <c r="D3830" t="s">
        <v>21</v>
      </c>
      <c r="E3830" s="340" t="e">
        <f>VLOOKUP(A3830,Arkusz1!A:C,3,FALSE)</f>
        <v>#N/A</v>
      </c>
      <c r="F3830" s="291" t="s">
        <v>46</v>
      </c>
    </row>
    <row r="3831" spans="1:6" ht="15" x14ac:dyDescent="0.25">
      <c r="A3831" s="291" t="s">
        <v>1646</v>
      </c>
      <c r="B3831" s="294" t="s">
        <v>9932</v>
      </c>
      <c r="C3831" s="294" t="s">
        <v>9932</v>
      </c>
      <c r="D3831" t="s">
        <v>21</v>
      </c>
      <c r="E3831" s="340" t="e">
        <f>VLOOKUP(A3831,Arkusz1!A:C,3,FALSE)</f>
        <v>#N/A</v>
      </c>
      <c r="F3831" s="294" t="s">
        <v>124</v>
      </c>
    </row>
    <row r="3832" spans="1:6" ht="15" x14ac:dyDescent="0.25">
      <c r="A3832" s="291" t="s">
        <v>1647</v>
      </c>
      <c r="B3832" s="294" t="s">
        <v>9933</v>
      </c>
      <c r="C3832" s="294" t="s">
        <v>9933</v>
      </c>
      <c r="D3832" t="s">
        <v>21</v>
      </c>
      <c r="E3832" s="340" t="e">
        <f>VLOOKUP(A3832,Arkusz1!A:C,3,FALSE)</f>
        <v>#N/A</v>
      </c>
      <c r="F3832" s="294" t="s">
        <v>124</v>
      </c>
    </row>
    <row r="3833" spans="1:6" ht="15" x14ac:dyDescent="0.25">
      <c r="A3833" s="291" t="s">
        <v>1648</v>
      </c>
      <c r="B3833" s="294" t="s">
        <v>9934</v>
      </c>
      <c r="C3833" s="294" t="s">
        <v>9934</v>
      </c>
      <c r="D3833" t="s">
        <v>21</v>
      </c>
      <c r="E3833" s="340" t="e">
        <f>VLOOKUP(A3833,Arkusz1!A:C,3,FALSE)</f>
        <v>#N/A</v>
      </c>
      <c r="F3833" s="294" t="s">
        <v>124</v>
      </c>
    </row>
    <row r="3834" spans="1:6" ht="15" x14ac:dyDescent="0.25">
      <c r="A3834" s="291" t="s">
        <v>1650</v>
      </c>
      <c r="B3834" s="294" t="s">
        <v>9935</v>
      </c>
      <c r="C3834" s="294" t="s">
        <v>9935</v>
      </c>
      <c r="D3834" t="s">
        <v>21</v>
      </c>
      <c r="E3834" s="340" t="e">
        <f>VLOOKUP(A3834,Arkusz1!A:C,3,FALSE)</f>
        <v>#N/A</v>
      </c>
      <c r="F3834" s="294" t="s">
        <v>124</v>
      </c>
    </row>
    <row r="3835" spans="1:6" ht="15" x14ac:dyDescent="0.25">
      <c r="A3835" s="291" t="s">
        <v>1651</v>
      </c>
      <c r="B3835" s="294" t="s">
        <v>9936</v>
      </c>
      <c r="C3835" s="294" t="s">
        <v>9936</v>
      </c>
      <c r="D3835" t="s">
        <v>21</v>
      </c>
      <c r="E3835" s="340">
        <f>VLOOKUP(A3835,Arkusz1!A:C,3,FALSE)</f>
        <v>0</v>
      </c>
      <c r="F3835" s="294" t="s">
        <v>124</v>
      </c>
    </row>
    <row r="3836" spans="1:6" ht="15" x14ac:dyDescent="0.25">
      <c r="A3836" s="291" t="s">
        <v>1654</v>
      </c>
      <c r="B3836" s="294" t="s">
        <v>9937</v>
      </c>
      <c r="C3836" s="294" t="s">
        <v>9937</v>
      </c>
      <c r="D3836" t="s">
        <v>21</v>
      </c>
      <c r="E3836" s="340" t="e">
        <f>VLOOKUP(A3836,Arkusz1!A:C,3,FALSE)</f>
        <v>#N/A</v>
      </c>
      <c r="F3836" s="294" t="s">
        <v>124</v>
      </c>
    </row>
    <row r="3837" spans="1:6" ht="15" x14ac:dyDescent="0.25">
      <c r="A3837" s="291" t="s">
        <v>1655</v>
      </c>
      <c r="B3837" s="294" t="s">
        <v>9938</v>
      </c>
      <c r="C3837" s="294" t="s">
        <v>9938</v>
      </c>
      <c r="D3837" t="s">
        <v>21</v>
      </c>
      <c r="E3837" s="340">
        <f>VLOOKUP(A3837,Arkusz1!A:C,3,FALSE)</f>
        <v>51.8</v>
      </c>
      <c r="F3837" s="294" t="s">
        <v>124</v>
      </c>
    </row>
    <row r="3838" spans="1:6" ht="15" x14ac:dyDescent="0.25">
      <c r="A3838" s="291" t="s">
        <v>1656</v>
      </c>
      <c r="B3838" s="294" t="s">
        <v>9939</v>
      </c>
      <c r="C3838" s="294" t="s">
        <v>9939</v>
      </c>
      <c r="D3838" t="s">
        <v>21</v>
      </c>
      <c r="E3838" s="340">
        <f>VLOOKUP(A3838,Arkusz1!A:C,3,FALSE)</f>
        <v>74.2</v>
      </c>
      <c r="F3838" s="294" t="s">
        <v>124</v>
      </c>
    </row>
    <row r="3839" spans="1:6" ht="15" x14ac:dyDescent="0.25">
      <c r="A3839" s="291" t="s">
        <v>1658</v>
      </c>
      <c r="B3839" s="294" t="s">
        <v>9940</v>
      </c>
      <c r="C3839" s="294" t="s">
        <v>9940</v>
      </c>
      <c r="D3839" t="s">
        <v>21</v>
      </c>
      <c r="E3839" s="340" t="e">
        <f>VLOOKUP(A3839,Arkusz1!A:C,3,FALSE)</f>
        <v>#N/A</v>
      </c>
      <c r="F3839" s="294" t="s">
        <v>124</v>
      </c>
    </row>
    <row r="3840" spans="1:6" ht="15" x14ac:dyDescent="0.25">
      <c r="A3840" s="291" t="s">
        <v>1659</v>
      </c>
      <c r="B3840" s="294" t="s">
        <v>9941</v>
      </c>
      <c r="C3840" s="294" t="s">
        <v>9941</v>
      </c>
      <c r="D3840" t="s">
        <v>21</v>
      </c>
      <c r="E3840" s="340" t="e">
        <f>VLOOKUP(A3840,Arkusz1!A:C,3,FALSE)</f>
        <v>#N/A</v>
      </c>
      <c r="F3840" s="294" t="s">
        <v>124</v>
      </c>
    </row>
    <row r="3841" spans="1:6" ht="15" x14ac:dyDescent="0.25">
      <c r="A3841" s="291" t="s">
        <v>1660</v>
      </c>
      <c r="B3841" s="294" t="s">
        <v>9942</v>
      </c>
      <c r="C3841" s="294" t="s">
        <v>9942</v>
      </c>
      <c r="D3841" t="s">
        <v>21</v>
      </c>
      <c r="E3841" s="340" t="e">
        <f>VLOOKUP(A3841,Arkusz1!A:C,3,FALSE)</f>
        <v>#N/A</v>
      </c>
      <c r="F3841" s="294" t="s">
        <v>124</v>
      </c>
    </row>
    <row r="3842" spans="1:6" ht="15" x14ac:dyDescent="0.25">
      <c r="A3842" s="291" t="s">
        <v>1662</v>
      </c>
      <c r="B3842" s="294" t="s">
        <v>9943</v>
      </c>
      <c r="C3842" s="294" t="s">
        <v>9943</v>
      </c>
      <c r="D3842" t="s">
        <v>21</v>
      </c>
      <c r="E3842" s="340" t="e">
        <f>VLOOKUP(A3842,Arkusz1!A:C,3,FALSE)</f>
        <v>#N/A</v>
      </c>
      <c r="F3842" s="294" t="s">
        <v>124</v>
      </c>
    </row>
    <row r="3843" spans="1:6" ht="15" x14ac:dyDescent="0.25">
      <c r="A3843" s="291" t="s">
        <v>1663</v>
      </c>
      <c r="B3843" s="294" t="s">
        <v>9944</v>
      </c>
      <c r="C3843" s="294" t="s">
        <v>9944</v>
      </c>
      <c r="D3843" t="s">
        <v>21</v>
      </c>
      <c r="E3843" s="340">
        <f>VLOOKUP(A3843,Arkusz1!A:C,3,FALSE)</f>
        <v>0</v>
      </c>
      <c r="F3843" s="294" t="s">
        <v>124</v>
      </c>
    </row>
    <row r="3844" spans="1:6" ht="15" x14ac:dyDescent="0.25">
      <c r="A3844" s="291" t="s">
        <v>1664</v>
      </c>
      <c r="B3844" s="294" t="s">
        <v>9945</v>
      </c>
      <c r="C3844" s="294" t="s">
        <v>9945</v>
      </c>
      <c r="D3844" t="s">
        <v>21</v>
      </c>
      <c r="E3844" s="340">
        <f>VLOOKUP(A3844,Arkusz1!A:C,3,FALSE)</f>
        <v>0</v>
      </c>
      <c r="F3844" s="294" t="s">
        <v>124</v>
      </c>
    </row>
    <row r="3845" spans="1:6" ht="15" x14ac:dyDescent="0.25">
      <c r="A3845" s="291" t="s">
        <v>1666</v>
      </c>
      <c r="B3845" s="294" t="s">
        <v>9946</v>
      </c>
      <c r="C3845" s="294" t="s">
        <v>9946</v>
      </c>
      <c r="D3845" t="s">
        <v>21</v>
      </c>
      <c r="E3845" s="340" t="e">
        <f>VLOOKUP(A3845,Arkusz1!A:C,3,FALSE)</f>
        <v>#N/A</v>
      </c>
      <c r="F3845" s="294" t="s">
        <v>124</v>
      </c>
    </row>
    <row r="3846" spans="1:6" ht="15" x14ac:dyDescent="0.25">
      <c r="A3846" s="291" t="s">
        <v>1667</v>
      </c>
      <c r="B3846" s="294" t="s">
        <v>9947</v>
      </c>
      <c r="C3846" s="294" t="s">
        <v>9947</v>
      </c>
      <c r="D3846" t="s">
        <v>21</v>
      </c>
      <c r="E3846" s="340" t="e">
        <f>VLOOKUP(A3846,Arkusz1!A:C,3,FALSE)</f>
        <v>#N/A</v>
      </c>
      <c r="F3846" s="294" t="s">
        <v>124</v>
      </c>
    </row>
    <row r="3847" spans="1:6" ht="15" x14ac:dyDescent="0.25">
      <c r="A3847" s="291" t="s">
        <v>1668</v>
      </c>
      <c r="B3847" s="294" t="s">
        <v>9948</v>
      </c>
      <c r="C3847" s="294" t="s">
        <v>9948</v>
      </c>
      <c r="D3847" t="s">
        <v>21</v>
      </c>
      <c r="E3847" s="340" t="e">
        <f>VLOOKUP(A3847,Arkusz1!A:C,3,FALSE)</f>
        <v>#N/A</v>
      </c>
      <c r="F3847" s="294" t="s">
        <v>124</v>
      </c>
    </row>
    <row r="3848" spans="1:6" ht="15" x14ac:dyDescent="0.25">
      <c r="A3848" s="291" t="s">
        <v>1669</v>
      </c>
      <c r="B3848" s="294" t="s">
        <v>9949</v>
      </c>
      <c r="C3848" s="294" t="s">
        <v>9949</v>
      </c>
      <c r="D3848" t="s">
        <v>21</v>
      </c>
      <c r="E3848" s="340" t="e">
        <f>VLOOKUP(A3848,Arkusz1!A:C,3,FALSE)</f>
        <v>#N/A</v>
      </c>
      <c r="F3848" s="294" t="s">
        <v>124</v>
      </c>
    </row>
    <row r="3849" spans="1:6" ht="15" x14ac:dyDescent="0.25">
      <c r="A3849" s="291" t="s">
        <v>1670</v>
      </c>
      <c r="B3849" s="294" t="s">
        <v>9950</v>
      </c>
      <c r="C3849" s="294" t="s">
        <v>9950</v>
      </c>
      <c r="D3849" t="s">
        <v>21</v>
      </c>
      <c r="E3849" s="340" t="e">
        <f>VLOOKUP(A3849,Arkusz1!A:C,3,FALSE)</f>
        <v>#N/A</v>
      </c>
      <c r="F3849" s="294" t="s">
        <v>124</v>
      </c>
    </row>
    <row r="3850" spans="1:6" ht="15" x14ac:dyDescent="0.25">
      <c r="A3850" s="291" t="s">
        <v>1671</v>
      </c>
      <c r="B3850" s="294" t="s">
        <v>9951</v>
      </c>
      <c r="C3850" s="294" t="s">
        <v>9951</v>
      </c>
      <c r="D3850" t="s">
        <v>21</v>
      </c>
      <c r="E3850" s="340" t="e">
        <f>VLOOKUP(A3850,Arkusz1!A:C,3,FALSE)</f>
        <v>#N/A</v>
      </c>
      <c r="F3850" s="294" t="s">
        <v>124</v>
      </c>
    </row>
    <row r="3851" spans="1:6" ht="15" x14ac:dyDescent="0.25">
      <c r="A3851" s="291" t="s">
        <v>1672</v>
      </c>
      <c r="B3851" s="294" t="s">
        <v>9952</v>
      </c>
      <c r="C3851" s="294" t="s">
        <v>9952</v>
      </c>
      <c r="D3851" t="s">
        <v>21</v>
      </c>
      <c r="E3851" s="340" t="e">
        <f>VLOOKUP(A3851,Arkusz1!A:C,3,FALSE)</f>
        <v>#N/A</v>
      </c>
      <c r="F3851" s="294" t="s">
        <v>124</v>
      </c>
    </row>
    <row r="3852" spans="1:6" ht="15" x14ac:dyDescent="0.25">
      <c r="A3852" s="291" t="s">
        <v>1673</v>
      </c>
      <c r="B3852" s="294" t="s">
        <v>9953</v>
      </c>
      <c r="C3852" s="294" t="s">
        <v>9953</v>
      </c>
      <c r="D3852" t="s">
        <v>21</v>
      </c>
      <c r="E3852" s="340" t="e">
        <f>VLOOKUP(A3852,Arkusz1!A:C,3,FALSE)</f>
        <v>#N/A</v>
      </c>
      <c r="F3852" s="294" t="s">
        <v>124</v>
      </c>
    </row>
    <row r="3853" spans="1:6" ht="15" x14ac:dyDescent="0.25">
      <c r="A3853" s="291" t="s">
        <v>1674</v>
      </c>
      <c r="B3853" s="294" t="s">
        <v>9954</v>
      </c>
      <c r="C3853" s="294" t="s">
        <v>9954</v>
      </c>
      <c r="D3853" t="s">
        <v>21</v>
      </c>
      <c r="E3853" s="340" t="e">
        <f>VLOOKUP(A3853,Arkusz1!A:C,3,FALSE)</f>
        <v>#N/A</v>
      </c>
      <c r="F3853" s="294" t="s">
        <v>124</v>
      </c>
    </row>
    <row r="3854" spans="1:6" ht="15" x14ac:dyDescent="0.25">
      <c r="A3854" s="291" t="s">
        <v>1675</v>
      </c>
      <c r="B3854" s="294" t="s">
        <v>9955</v>
      </c>
      <c r="C3854" s="294" t="s">
        <v>9955</v>
      </c>
      <c r="D3854" t="s">
        <v>21</v>
      </c>
      <c r="E3854" s="340" t="e">
        <f>VLOOKUP(A3854,Arkusz1!A:C,3,FALSE)</f>
        <v>#N/A</v>
      </c>
      <c r="F3854" s="294" t="s">
        <v>124</v>
      </c>
    </row>
    <row r="3855" spans="1:6" ht="15" x14ac:dyDescent="0.25">
      <c r="A3855" s="291" t="s">
        <v>1676</v>
      </c>
      <c r="B3855" s="294" t="s">
        <v>9956</v>
      </c>
      <c r="C3855" s="294" t="s">
        <v>9956</v>
      </c>
      <c r="D3855" t="s">
        <v>21</v>
      </c>
      <c r="E3855" s="340" t="e">
        <f>VLOOKUP(A3855,Arkusz1!A:C,3,FALSE)</f>
        <v>#N/A</v>
      </c>
      <c r="F3855" s="294" t="s">
        <v>124</v>
      </c>
    </row>
    <row r="3856" spans="1:6" ht="15" x14ac:dyDescent="0.25">
      <c r="A3856" s="291" t="s">
        <v>1677</v>
      </c>
      <c r="B3856" s="294" t="s">
        <v>9957</v>
      </c>
      <c r="C3856" s="294" t="s">
        <v>9957</v>
      </c>
      <c r="D3856" t="s">
        <v>21</v>
      </c>
      <c r="E3856" s="340" t="e">
        <f>VLOOKUP(A3856,Arkusz1!A:C,3,FALSE)</f>
        <v>#N/A</v>
      </c>
      <c r="F3856" s="294" t="s">
        <v>124</v>
      </c>
    </row>
    <row r="3857" spans="1:6" ht="15" x14ac:dyDescent="0.25">
      <c r="A3857" s="291" t="s">
        <v>1678</v>
      </c>
      <c r="B3857" s="294" t="s">
        <v>9958</v>
      </c>
      <c r="C3857" s="294" t="s">
        <v>9958</v>
      </c>
      <c r="D3857" t="s">
        <v>21</v>
      </c>
      <c r="E3857" s="340" t="e">
        <f>VLOOKUP(A3857,Arkusz1!A:C,3,FALSE)</f>
        <v>#N/A</v>
      </c>
      <c r="F3857" s="294" t="s">
        <v>124</v>
      </c>
    </row>
    <row r="3858" spans="1:6" ht="15" x14ac:dyDescent="0.25">
      <c r="A3858" s="291" t="s">
        <v>1679</v>
      </c>
      <c r="B3858" s="294" t="s">
        <v>9959</v>
      </c>
      <c r="C3858" s="294" t="s">
        <v>9959</v>
      </c>
      <c r="D3858" t="s">
        <v>21</v>
      </c>
      <c r="E3858" s="340" t="e">
        <f>VLOOKUP(A3858,Arkusz1!A:C,3,FALSE)</f>
        <v>#N/A</v>
      </c>
      <c r="F3858" s="294" t="s">
        <v>124</v>
      </c>
    </row>
    <row r="3859" spans="1:6" ht="15" x14ac:dyDescent="0.25">
      <c r="A3859" s="291" t="s">
        <v>1680</v>
      </c>
      <c r="B3859" s="294" t="s">
        <v>9960</v>
      </c>
      <c r="C3859" s="294" t="s">
        <v>9960</v>
      </c>
      <c r="D3859" t="s">
        <v>21</v>
      </c>
      <c r="E3859" s="340" t="e">
        <f>VLOOKUP(A3859,Arkusz1!A:C,3,FALSE)</f>
        <v>#N/A</v>
      </c>
      <c r="F3859" s="294" t="s">
        <v>124</v>
      </c>
    </row>
    <row r="3860" spans="1:6" ht="15" x14ac:dyDescent="0.25">
      <c r="A3860" s="291" t="s">
        <v>1691</v>
      </c>
      <c r="B3860" s="294" t="s">
        <v>9961</v>
      </c>
      <c r="C3860" s="294" t="s">
        <v>9961</v>
      </c>
      <c r="D3860" t="s">
        <v>21</v>
      </c>
      <c r="E3860" s="340" t="e">
        <f>VLOOKUP(A3860,Arkusz1!A:C,3,FALSE)</f>
        <v>#N/A</v>
      </c>
      <c r="F3860" s="294" t="s">
        <v>124</v>
      </c>
    </row>
    <row r="3861" spans="1:6" ht="15" x14ac:dyDescent="0.25">
      <c r="A3861" s="291" t="s">
        <v>1692</v>
      </c>
      <c r="B3861" s="294" t="s">
        <v>9962</v>
      </c>
      <c r="C3861" s="294" t="s">
        <v>9962</v>
      </c>
      <c r="D3861" t="s">
        <v>21</v>
      </c>
      <c r="E3861" s="340" t="e">
        <f>VLOOKUP(A3861,Arkusz1!A:C,3,FALSE)</f>
        <v>#N/A</v>
      </c>
      <c r="F3861" s="294" t="s">
        <v>124</v>
      </c>
    </row>
    <row r="3862" spans="1:6" ht="15" x14ac:dyDescent="0.25">
      <c r="A3862" s="291" t="s">
        <v>1693</v>
      </c>
      <c r="B3862" s="294" t="s">
        <v>9963</v>
      </c>
      <c r="C3862" s="294" t="s">
        <v>9963</v>
      </c>
      <c r="D3862" t="s">
        <v>21</v>
      </c>
      <c r="E3862" s="340" t="e">
        <f>VLOOKUP(A3862,Arkusz1!A:C,3,FALSE)</f>
        <v>#N/A</v>
      </c>
      <c r="F3862" s="294" t="s">
        <v>124</v>
      </c>
    </row>
    <row r="3863" spans="1:6" ht="15" x14ac:dyDescent="0.25">
      <c r="A3863" s="291" t="s">
        <v>1695</v>
      </c>
      <c r="B3863" s="294" t="s">
        <v>9964</v>
      </c>
      <c r="C3863" s="294" t="s">
        <v>9964</v>
      </c>
      <c r="D3863" t="s">
        <v>21</v>
      </c>
      <c r="E3863" s="340" t="e">
        <f>VLOOKUP(A3863,Arkusz1!A:C,3,FALSE)</f>
        <v>#N/A</v>
      </c>
      <c r="F3863" s="294" t="s">
        <v>124</v>
      </c>
    </row>
    <row r="3864" spans="1:6" ht="15" x14ac:dyDescent="0.25">
      <c r="A3864" s="291" t="s">
        <v>1696</v>
      </c>
      <c r="B3864" s="294" t="s">
        <v>9965</v>
      </c>
      <c r="C3864" s="294" t="s">
        <v>9965</v>
      </c>
      <c r="D3864" t="s">
        <v>21</v>
      </c>
      <c r="E3864" s="340" t="e">
        <f>VLOOKUP(A3864,Arkusz1!A:C,3,FALSE)</f>
        <v>#N/A</v>
      </c>
      <c r="F3864" s="294" t="s">
        <v>124</v>
      </c>
    </row>
    <row r="3865" spans="1:6" ht="15" x14ac:dyDescent="0.25">
      <c r="A3865" s="291" t="s">
        <v>1697</v>
      </c>
      <c r="B3865" s="294" t="s">
        <v>9966</v>
      </c>
      <c r="C3865" s="294" t="s">
        <v>9966</v>
      </c>
      <c r="D3865" t="s">
        <v>21</v>
      </c>
      <c r="E3865" s="340" t="e">
        <f>VLOOKUP(A3865,Arkusz1!A:C,3,FALSE)</f>
        <v>#N/A</v>
      </c>
      <c r="F3865" s="294" t="s">
        <v>124</v>
      </c>
    </row>
    <row r="3866" spans="1:6" ht="15" x14ac:dyDescent="0.25">
      <c r="A3866" s="291" t="s">
        <v>1698</v>
      </c>
      <c r="B3866" s="294" t="s">
        <v>9967</v>
      </c>
      <c r="C3866" s="294" t="s">
        <v>9967</v>
      </c>
      <c r="D3866" t="s">
        <v>21</v>
      </c>
      <c r="E3866" s="340" t="e">
        <f>VLOOKUP(A3866,Arkusz1!A:C,3,FALSE)</f>
        <v>#N/A</v>
      </c>
      <c r="F3866" s="294" t="s">
        <v>124</v>
      </c>
    </row>
    <row r="3867" spans="1:6" ht="15" x14ac:dyDescent="0.25">
      <c r="A3867" s="291" t="s">
        <v>1699</v>
      </c>
      <c r="B3867" s="294" t="s">
        <v>9968</v>
      </c>
      <c r="C3867" s="294" t="s">
        <v>9968</v>
      </c>
      <c r="D3867" t="s">
        <v>21</v>
      </c>
      <c r="E3867" s="340" t="e">
        <f>VLOOKUP(A3867,Arkusz1!A:C,3,FALSE)</f>
        <v>#N/A</v>
      </c>
      <c r="F3867" s="294" t="s">
        <v>124</v>
      </c>
    </row>
    <row r="3868" spans="1:6" ht="15" x14ac:dyDescent="0.25">
      <c r="A3868" s="291" t="s">
        <v>1700</v>
      </c>
      <c r="B3868" s="294" t="s">
        <v>9969</v>
      </c>
      <c r="C3868" s="294" t="s">
        <v>9969</v>
      </c>
      <c r="D3868" t="s">
        <v>21</v>
      </c>
      <c r="E3868" s="340" t="e">
        <f>VLOOKUP(A3868,Arkusz1!A:C,3,FALSE)</f>
        <v>#N/A</v>
      </c>
      <c r="F3868" s="294" t="s">
        <v>124</v>
      </c>
    </row>
    <row r="3869" spans="1:6" ht="15" x14ac:dyDescent="0.25">
      <c r="A3869" s="291" t="s">
        <v>1702</v>
      </c>
      <c r="B3869" s="294" t="s">
        <v>9970</v>
      </c>
      <c r="C3869" s="294" t="s">
        <v>9970</v>
      </c>
      <c r="D3869" t="s">
        <v>21</v>
      </c>
      <c r="E3869" s="340" t="e">
        <f>VLOOKUP(A3869,Arkusz1!A:C,3,FALSE)</f>
        <v>#N/A</v>
      </c>
      <c r="F3869" s="294" t="s">
        <v>124</v>
      </c>
    </row>
    <row r="3870" spans="1:6" ht="15" x14ac:dyDescent="0.25">
      <c r="A3870" s="291" t="s">
        <v>1703</v>
      </c>
      <c r="B3870" s="294" t="s">
        <v>9971</v>
      </c>
      <c r="C3870" s="294" t="s">
        <v>9971</v>
      </c>
      <c r="D3870" t="s">
        <v>21</v>
      </c>
      <c r="E3870" s="340" t="e">
        <f>VLOOKUP(A3870,Arkusz1!A:C,3,FALSE)</f>
        <v>#N/A</v>
      </c>
      <c r="F3870" s="294" t="s">
        <v>124</v>
      </c>
    </row>
    <row r="3871" spans="1:6" ht="15" x14ac:dyDescent="0.25">
      <c r="A3871" s="291" t="s">
        <v>1704</v>
      </c>
      <c r="B3871" s="294" t="s">
        <v>9972</v>
      </c>
      <c r="C3871" s="294" t="s">
        <v>9972</v>
      </c>
      <c r="D3871" t="s">
        <v>21</v>
      </c>
      <c r="E3871" s="340" t="e">
        <f>VLOOKUP(A3871,Arkusz1!A:C,3,FALSE)</f>
        <v>#N/A</v>
      </c>
      <c r="F3871" s="294" t="s">
        <v>124</v>
      </c>
    </row>
    <row r="3872" spans="1:6" ht="15" x14ac:dyDescent="0.25">
      <c r="A3872" s="291" t="s">
        <v>1705</v>
      </c>
      <c r="B3872" s="294" t="s">
        <v>9973</v>
      </c>
      <c r="C3872" s="294" t="s">
        <v>9973</v>
      </c>
      <c r="D3872" t="s">
        <v>21</v>
      </c>
      <c r="E3872" s="340" t="e">
        <f>VLOOKUP(A3872,Arkusz1!A:C,3,FALSE)</f>
        <v>#N/A</v>
      </c>
      <c r="F3872" s="294" t="s">
        <v>124</v>
      </c>
    </row>
    <row r="3873" spans="1:6" ht="15" x14ac:dyDescent="0.25">
      <c r="A3873" s="291" t="s">
        <v>1706</v>
      </c>
      <c r="B3873" s="294" t="s">
        <v>9974</v>
      </c>
      <c r="C3873" s="294" t="s">
        <v>9974</v>
      </c>
      <c r="D3873" t="s">
        <v>21</v>
      </c>
      <c r="E3873" s="340" t="e">
        <f>VLOOKUP(A3873,Arkusz1!A:C,3,FALSE)</f>
        <v>#N/A</v>
      </c>
      <c r="F3873" s="294" t="s">
        <v>124</v>
      </c>
    </row>
    <row r="3874" spans="1:6" ht="15" x14ac:dyDescent="0.25">
      <c r="A3874" s="291" t="s">
        <v>1707</v>
      </c>
      <c r="B3874" s="294" t="s">
        <v>9975</v>
      </c>
      <c r="C3874" s="294" t="s">
        <v>9975</v>
      </c>
      <c r="D3874" t="s">
        <v>21</v>
      </c>
      <c r="E3874" s="340" t="e">
        <f>VLOOKUP(A3874,Arkusz1!A:C,3,FALSE)</f>
        <v>#N/A</v>
      </c>
      <c r="F3874" s="294" t="s">
        <v>124</v>
      </c>
    </row>
    <row r="3875" spans="1:6" ht="15" x14ac:dyDescent="0.25">
      <c r="A3875" s="291" t="s">
        <v>1743</v>
      </c>
      <c r="B3875" s="294" t="s">
        <v>5886</v>
      </c>
      <c r="C3875" s="294" t="s">
        <v>5886</v>
      </c>
      <c r="D3875" t="s">
        <v>32</v>
      </c>
      <c r="E3875" s="340">
        <f>VLOOKUP(A3875,Arkusz1!A:C,3,FALSE)</f>
        <v>19.190000000000001</v>
      </c>
      <c r="F3875" s="294" t="s">
        <v>33</v>
      </c>
    </row>
    <row r="3876" spans="1:6" ht="15" x14ac:dyDescent="0.25">
      <c r="A3876" s="291" t="s">
        <v>1745</v>
      </c>
      <c r="B3876" s="294" t="s">
        <v>5887</v>
      </c>
      <c r="C3876" s="294" t="s">
        <v>5887</v>
      </c>
      <c r="D3876" t="s">
        <v>32</v>
      </c>
      <c r="E3876" s="340">
        <f>VLOOKUP(A3876,Arkusz1!A:C,3,FALSE)</f>
        <v>35.43</v>
      </c>
      <c r="F3876" s="294" t="s">
        <v>33</v>
      </c>
    </row>
    <row r="3877" spans="1:6" ht="15" x14ac:dyDescent="0.25">
      <c r="A3877" s="291" t="s">
        <v>5768</v>
      </c>
      <c r="B3877" s="294" t="s">
        <v>5769</v>
      </c>
      <c r="C3877" s="294" t="s">
        <v>5769</v>
      </c>
      <c r="D3877" t="s">
        <v>21</v>
      </c>
      <c r="E3877" s="340">
        <f>VLOOKUP(A3877,Arkusz1!A:C,3,FALSE)</f>
        <v>1.84</v>
      </c>
      <c r="F3877" s="294" t="s">
        <v>50</v>
      </c>
    </row>
    <row r="3878" spans="1:6" ht="15" x14ac:dyDescent="0.25">
      <c r="A3878" s="291" t="s">
        <v>5764</v>
      </c>
      <c r="B3878" s="294" t="s">
        <v>5807</v>
      </c>
      <c r="C3878" s="294" t="s">
        <v>5807</v>
      </c>
      <c r="E3878" s="340">
        <f>VLOOKUP(A3878,Arkusz1!A:C,3,FALSE)</f>
        <v>366</v>
      </c>
      <c r="F3878" s="294" t="s">
        <v>46</v>
      </c>
    </row>
    <row r="3879" spans="1:6" ht="15" x14ac:dyDescent="0.25">
      <c r="A3879" s="291"/>
      <c r="B3879" s="294"/>
      <c r="C3879" s="294"/>
      <c r="E3879" s="340"/>
      <c r="F3879" s="294"/>
    </row>
    <row r="3880" spans="1:6" ht="15" x14ac:dyDescent="0.25">
      <c r="A3880" s="291" t="s">
        <v>5768</v>
      </c>
      <c r="B3880" s="294" t="s">
        <v>5888</v>
      </c>
      <c r="C3880" s="294" t="s">
        <v>5888</v>
      </c>
      <c r="E3880" s="340">
        <f>VLOOKUP(A3880,Arkusz1!A:C,3,FALSE)</f>
        <v>1.84</v>
      </c>
      <c r="F3880" s="294" t="s">
        <v>46</v>
      </c>
    </row>
    <row r="3881" spans="1:6" ht="15" x14ac:dyDescent="0.25">
      <c r="A3881" t="s">
        <v>6178</v>
      </c>
      <c r="B3881" t="s">
        <v>6181</v>
      </c>
      <c r="C3881" t="s">
        <v>6181</v>
      </c>
      <c r="E3881" s="340" t="e">
        <f>VLOOKUP(A3881,Arkusz1!A:C,3,FALSE)</f>
        <v>#N/A</v>
      </c>
      <c r="F3881" s="294" t="s">
        <v>50</v>
      </c>
    </row>
    <row r="3882" spans="1:6" ht="15" x14ac:dyDescent="0.25">
      <c r="A3882" t="s">
        <v>6179</v>
      </c>
      <c r="B3882" t="s">
        <v>6182</v>
      </c>
      <c r="C3882" t="s">
        <v>6182</v>
      </c>
      <c r="E3882" s="340" t="e">
        <f>VLOOKUP(A3882,Arkusz1!A:C,3,FALSE)</f>
        <v>#N/A</v>
      </c>
      <c r="F3882" s="294" t="s">
        <v>50</v>
      </c>
    </row>
    <row r="3883" spans="1:6" ht="15" x14ac:dyDescent="0.25">
      <c r="A3883" t="s">
        <v>6180</v>
      </c>
      <c r="B3883" t="s">
        <v>6183</v>
      </c>
      <c r="C3883" t="s">
        <v>6183</v>
      </c>
      <c r="E3883" s="340">
        <f>VLOOKUP(A3883,Arkusz1!A:C,3,FALSE)</f>
        <v>0</v>
      </c>
      <c r="F3883" s="294" t="s">
        <v>50</v>
      </c>
    </row>
    <row r="3884" spans="1:6" ht="15" x14ac:dyDescent="0.25">
      <c r="A3884" t="s">
        <v>6211</v>
      </c>
      <c r="B3884" t="s">
        <v>6235</v>
      </c>
      <c r="C3884" t="s">
        <v>6235</v>
      </c>
      <c r="E3884" s="340">
        <f>VLOOKUP(A3884,Arkusz1!A:C,3,FALSE)</f>
        <v>104</v>
      </c>
      <c r="F3884" s="294" t="s">
        <v>22</v>
      </c>
    </row>
    <row r="3885" spans="1:6" ht="15" x14ac:dyDescent="0.25">
      <c r="A3885" t="s">
        <v>6212</v>
      </c>
      <c r="B3885" t="s">
        <v>6236</v>
      </c>
      <c r="C3885" t="s">
        <v>6236</v>
      </c>
      <c r="E3885" s="340">
        <f>VLOOKUP(A3885,Arkusz1!A:C,3,FALSE)</f>
        <v>28</v>
      </c>
      <c r="F3885" s="294" t="s">
        <v>22</v>
      </c>
    </row>
    <row r="3886" spans="1:6" ht="15" x14ac:dyDescent="0.25">
      <c r="A3886" t="s">
        <v>6213</v>
      </c>
      <c r="B3886" t="s">
        <v>6237</v>
      </c>
      <c r="C3886" t="s">
        <v>6237</v>
      </c>
      <c r="E3886" s="340">
        <f>VLOOKUP(A3886,Arkusz1!A:C,3,FALSE)</f>
        <v>24</v>
      </c>
      <c r="F3886" s="294" t="s">
        <v>22</v>
      </c>
    </row>
    <row r="3887" spans="1:6" ht="15" x14ac:dyDescent="0.25">
      <c r="A3887" t="s">
        <v>6214</v>
      </c>
      <c r="B3887" t="s">
        <v>6238</v>
      </c>
      <c r="C3887" t="s">
        <v>6238</v>
      </c>
      <c r="E3887" s="340">
        <f>VLOOKUP(A3887,Arkusz1!A:C,3,FALSE)</f>
        <v>34</v>
      </c>
      <c r="F3887" s="294" t="s">
        <v>22</v>
      </c>
    </row>
    <row r="3888" spans="1:6" ht="15" x14ac:dyDescent="0.25">
      <c r="A3888" t="s">
        <v>6273</v>
      </c>
      <c r="B3888" t="s">
        <v>6272</v>
      </c>
      <c r="C3888" t="s">
        <v>6272</v>
      </c>
      <c r="E3888" s="340">
        <f>VLOOKUP(A3888,Arkusz1!A:C,3,FALSE)</f>
        <v>0</v>
      </c>
      <c r="F3888" s="294" t="s">
        <v>46</v>
      </c>
    </row>
    <row r="3889" spans="1:6" ht="15" x14ac:dyDescent="0.25">
      <c r="A3889" t="s">
        <v>1717</v>
      </c>
      <c r="B3889" t="s">
        <v>9976</v>
      </c>
      <c r="C3889" t="s">
        <v>9976</v>
      </c>
      <c r="E3889" s="340">
        <f>VLOOKUP(A3889,Arkusz1!A:C,3,FALSE)</f>
        <v>27.67</v>
      </c>
      <c r="F3889" s="294" t="s">
        <v>50</v>
      </c>
    </row>
    <row r="3890" spans="1:6" ht="15" x14ac:dyDescent="0.25">
      <c r="A3890" t="s">
        <v>1718</v>
      </c>
      <c r="B3890" t="s">
        <v>9977</v>
      </c>
      <c r="C3890" t="s">
        <v>9977</v>
      </c>
      <c r="E3890" s="340">
        <f>VLOOKUP(A3890,Arkusz1!A:C,3,FALSE)</f>
        <v>27.67</v>
      </c>
      <c r="F3890" s="294" t="s">
        <v>50</v>
      </c>
    </row>
    <row r="3891" spans="1:6" ht="15" x14ac:dyDescent="0.25">
      <c r="A3891" t="s">
        <v>345</v>
      </c>
      <c r="B3891" t="s">
        <v>9978</v>
      </c>
      <c r="C3891" t="s">
        <v>9978</v>
      </c>
      <c r="E3891" s="340">
        <f>VLOOKUP(A3891,Arkusz1!A:C,3,FALSE)</f>
        <v>0</v>
      </c>
      <c r="F3891" s="294" t="s">
        <v>50</v>
      </c>
    </row>
    <row r="3892" spans="1:6" ht="15" x14ac:dyDescent="0.25">
      <c r="A3892" t="s">
        <v>6422</v>
      </c>
      <c r="B3892" t="s">
        <v>6423</v>
      </c>
      <c r="C3892" t="s">
        <v>6423</v>
      </c>
      <c r="D3892" t="s">
        <v>21</v>
      </c>
      <c r="E3892" s="340">
        <f>VLOOKUP(A3892,Arkusz1!A:C,3,FALSE)</f>
        <v>4168.29</v>
      </c>
      <c r="F3892" t="s">
        <v>23</v>
      </c>
    </row>
    <row r="3893" spans="1:6" ht="15" x14ac:dyDescent="0.25">
      <c r="A3893" t="s">
        <v>10429</v>
      </c>
      <c r="B3893" t="s">
        <v>8921</v>
      </c>
      <c r="C3893" t="s">
        <v>8921</v>
      </c>
      <c r="D3893" t="s">
        <v>21</v>
      </c>
      <c r="E3893" s="340" t="e">
        <f>VLOOKUP(A3893,Arkusz1!A:C,3,FALSE)</f>
        <v>#N/A</v>
      </c>
      <c r="F3893" s="294" t="s">
        <v>124</v>
      </c>
    </row>
    <row r="3894" spans="1:6" ht="15" x14ac:dyDescent="0.25">
      <c r="A3894" t="s">
        <v>10430</v>
      </c>
      <c r="B3894" t="s">
        <v>8920</v>
      </c>
      <c r="C3894" t="s">
        <v>8920</v>
      </c>
      <c r="D3894" t="s">
        <v>21</v>
      </c>
      <c r="E3894" s="340">
        <f>VLOOKUP(A3894,Arkusz1!A:C,3,FALSE)</f>
        <v>29.26</v>
      </c>
      <c r="F3894" s="294" t="s">
        <v>124</v>
      </c>
    </row>
    <row r="3895" spans="1:6" ht="15" x14ac:dyDescent="0.25">
      <c r="A3895" t="s">
        <v>10431</v>
      </c>
      <c r="B3895" t="s">
        <v>8919</v>
      </c>
      <c r="C3895" t="s">
        <v>8919</v>
      </c>
      <c r="D3895" t="s">
        <v>21</v>
      </c>
      <c r="E3895" s="340" t="e">
        <f>VLOOKUP(A3895,Arkusz1!A:C,3,FALSE)</f>
        <v>#N/A</v>
      </c>
      <c r="F3895" s="294" t="s">
        <v>124</v>
      </c>
    </row>
    <row r="3896" spans="1:6" ht="15" x14ac:dyDescent="0.25">
      <c r="A3896" t="s">
        <v>8878</v>
      </c>
      <c r="B3896" t="s">
        <v>8918</v>
      </c>
      <c r="C3896" t="s">
        <v>8918</v>
      </c>
      <c r="D3896" t="s">
        <v>21</v>
      </c>
      <c r="E3896" s="340" t="e">
        <f>VLOOKUP(A3896,Arkusz1!A:C,3,FALSE)</f>
        <v>#N/A</v>
      </c>
      <c r="F3896" s="294" t="s">
        <v>124</v>
      </c>
    </row>
    <row r="3897" spans="1:6" ht="15" x14ac:dyDescent="0.25">
      <c r="A3897" t="s">
        <v>8879</v>
      </c>
      <c r="B3897" t="s">
        <v>8917</v>
      </c>
      <c r="C3897" t="s">
        <v>8917</v>
      </c>
      <c r="D3897" t="s">
        <v>21</v>
      </c>
      <c r="E3897" s="340" t="e">
        <f>VLOOKUP(A3897,Arkusz1!A:C,3,FALSE)</f>
        <v>#N/A</v>
      </c>
      <c r="F3897" s="294" t="s">
        <v>124</v>
      </c>
    </row>
    <row r="3898" spans="1:6" ht="15" x14ac:dyDescent="0.25">
      <c r="A3898" t="s">
        <v>8880</v>
      </c>
      <c r="B3898" t="s">
        <v>8916</v>
      </c>
      <c r="C3898" t="s">
        <v>8916</v>
      </c>
      <c r="D3898" t="s">
        <v>21</v>
      </c>
      <c r="E3898" s="340" t="e">
        <f>VLOOKUP(A3898,Arkusz1!A:C,3,FALSE)</f>
        <v>#N/A</v>
      </c>
      <c r="F3898" s="294" t="s">
        <v>124</v>
      </c>
    </row>
    <row r="3899" spans="1:6" ht="15" x14ac:dyDescent="0.25">
      <c r="A3899" t="s">
        <v>8881</v>
      </c>
      <c r="B3899" t="s">
        <v>8915</v>
      </c>
      <c r="C3899" t="s">
        <v>8915</v>
      </c>
      <c r="D3899" t="s">
        <v>21</v>
      </c>
      <c r="E3899" s="340" t="e">
        <f>VLOOKUP(A3899,Arkusz1!A:C,3,FALSE)</f>
        <v>#N/A</v>
      </c>
      <c r="F3899" s="294" t="s">
        <v>124</v>
      </c>
    </row>
    <row r="3900" spans="1:6" ht="15" x14ac:dyDescent="0.25">
      <c r="A3900" t="s">
        <v>8882</v>
      </c>
      <c r="B3900" t="s">
        <v>8914</v>
      </c>
      <c r="C3900" t="s">
        <v>8914</v>
      </c>
      <c r="D3900" t="s">
        <v>21</v>
      </c>
      <c r="E3900" s="340" t="e">
        <f>VLOOKUP(A3900,Arkusz1!A:C,3,FALSE)</f>
        <v>#N/A</v>
      </c>
      <c r="F3900" s="294" t="s">
        <v>124</v>
      </c>
    </row>
    <row r="3901" spans="1:6" ht="15" x14ac:dyDescent="0.25">
      <c r="A3901" t="s">
        <v>8883</v>
      </c>
      <c r="B3901" t="s">
        <v>8913</v>
      </c>
      <c r="C3901" t="s">
        <v>8913</v>
      </c>
      <c r="D3901" t="s">
        <v>21</v>
      </c>
      <c r="E3901" s="340" t="e">
        <f>VLOOKUP(A3901,Arkusz1!A:C,3,FALSE)</f>
        <v>#N/A</v>
      </c>
      <c r="F3901" s="294" t="s">
        <v>124</v>
      </c>
    </row>
    <row r="3902" spans="1:6" ht="15" x14ac:dyDescent="0.25">
      <c r="A3902" t="s">
        <v>8884</v>
      </c>
      <c r="B3902" t="s">
        <v>8912</v>
      </c>
      <c r="C3902" t="s">
        <v>8912</v>
      </c>
      <c r="D3902" t="s">
        <v>21</v>
      </c>
      <c r="E3902" s="340" t="e">
        <f>VLOOKUP(A3902,Arkusz1!A:C,3,FALSE)</f>
        <v>#N/A</v>
      </c>
      <c r="F3902" s="294" t="s">
        <v>124</v>
      </c>
    </row>
    <row r="3903" spans="1:6" ht="15" x14ac:dyDescent="0.25">
      <c r="A3903" t="s">
        <v>8885</v>
      </c>
      <c r="B3903" t="s">
        <v>8911</v>
      </c>
      <c r="C3903" t="s">
        <v>8911</v>
      </c>
      <c r="D3903" t="s">
        <v>21</v>
      </c>
      <c r="E3903" s="340" t="e">
        <f>VLOOKUP(A3903,Arkusz1!A:C,3,FALSE)</f>
        <v>#N/A</v>
      </c>
      <c r="F3903" s="294" t="s">
        <v>124</v>
      </c>
    </row>
    <row r="3904" spans="1:6" ht="15" x14ac:dyDescent="0.25">
      <c r="A3904" t="s">
        <v>8886</v>
      </c>
      <c r="B3904" t="s">
        <v>9979</v>
      </c>
      <c r="C3904" t="s">
        <v>9979</v>
      </c>
      <c r="D3904" t="s">
        <v>21</v>
      </c>
      <c r="E3904" s="340" t="e">
        <f>VLOOKUP(A3904,Arkusz1!A:C,3,FALSE)</f>
        <v>#N/A</v>
      </c>
      <c r="F3904" s="294" t="s">
        <v>124</v>
      </c>
    </row>
    <row r="3905" spans="1:6" ht="15" x14ac:dyDescent="0.25">
      <c r="A3905" t="s">
        <v>8887</v>
      </c>
      <c r="B3905" t="s">
        <v>8908</v>
      </c>
      <c r="C3905" t="s">
        <v>8908</v>
      </c>
      <c r="D3905" t="s">
        <v>21</v>
      </c>
      <c r="E3905" s="340" t="e">
        <f>VLOOKUP(A3905,Arkusz1!A:C,3,FALSE)</f>
        <v>#N/A</v>
      </c>
      <c r="F3905" s="294" t="s">
        <v>124</v>
      </c>
    </row>
    <row r="3906" spans="1:6" ht="15" x14ac:dyDescent="0.25">
      <c r="A3906" t="s">
        <v>8888</v>
      </c>
      <c r="B3906" t="s">
        <v>8909</v>
      </c>
      <c r="C3906" t="s">
        <v>8909</v>
      </c>
      <c r="D3906" t="s">
        <v>21</v>
      </c>
      <c r="E3906" s="340" t="e">
        <f>VLOOKUP(A3906,Arkusz1!A:C,3,FALSE)</f>
        <v>#N/A</v>
      </c>
      <c r="F3906" s="294" t="s">
        <v>124</v>
      </c>
    </row>
    <row r="3907" spans="1:6" ht="15" x14ac:dyDescent="0.25">
      <c r="A3907" t="s">
        <v>8889</v>
      </c>
      <c r="B3907" t="s">
        <v>8910</v>
      </c>
      <c r="C3907" t="s">
        <v>8910</v>
      </c>
      <c r="D3907" t="s">
        <v>21</v>
      </c>
      <c r="E3907" s="340" t="e">
        <f>VLOOKUP(A3907,Arkusz1!A:C,3,FALSE)</f>
        <v>#N/A</v>
      </c>
      <c r="F3907" s="294" t="s">
        <v>124</v>
      </c>
    </row>
    <row r="3908" spans="1:6" ht="15" x14ac:dyDescent="0.25">
      <c r="A3908" t="s">
        <v>6180</v>
      </c>
      <c r="B3908" t="s">
        <v>8446</v>
      </c>
      <c r="C3908" t="s">
        <v>8446</v>
      </c>
      <c r="D3908" t="s">
        <v>21</v>
      </c>
      <c r="E3908" s="340">
        <f>VLOOKUP(A3908,Arkusz1!A:C,3,FALSE)</f>
        <v>0</v>
      </c>
      <c r="F3908" s="294" t="s">
        <v>50</v>
      </c>
    </row>
    <row r="3909" spans="1:6" ht="15" x14ac:dyDescent="0.25">
      <c r="A3909" t="s">
        <v>10067</v>
      </c>
      <c r="B3909" t="s">
        <v>10068</v>
      </c>
      <c r="C3909" t="s">
        <v>10068</v>
      </c>
      <c r="D3909" t="s">
        <v>21</v>
      </c>
      <c r="E3909" s="340">
        <f>VLOOKUP(A3909,Arkusz1!A:C,3,FALSE)</f>
        <v>110</v>
      </c>
      <c r="F3909" s="294" t="s">
        <v>30</v>
      </c>
    </row>
    <row r="3910" spans="1:6" ht="15" x14ac:dyDescent="0.25">
      <c r="A3910" t="s">
        <v>10079</v>
      </c>
      <c r="B3910" t="s">
        <v>10080</v>
      </c>
      <c r="C3910" t="s">
        <v>10080</v>
      </c>
      <c r="D3910" t="s">
        <v>21</v>
      </c>
      <c r="E3910" s="340">
        <f>VLOOKUP(A3910,Arkusz1!A:C,3,FALSE)</f>
        <v>199.37</v>
      </c>
      <c r="F3910" s="294" t="s">
        <v>30</v>
      </c>
    </row>
    <row r="3911" spans="1:6" ht="15" x14ac:dyDescent="0.25">
      <c r="A3911" t="s">
        <v>9992</v>
      </c>
      <c r="B3911" t="s">
        <v>10026</v>
      </c>
      <c r="C3911" t="s">
        <v>10026</v>
      </c>
      <c r="E3911" s="340">
        <f>VLOOKUP(A3911,Arkusz1!A:C,3,FALSE)</f>
        <v>105.63</v>
      </c>
      <c r="F3911" s="294" t="s">
        <v>30</v>
      </c>
    </row>
    <row r="3912" spans="1:6" ht="15" x14ac:dyDescent="0.25">
      <c r="A3912" t="s">
        <v>9993</v>
      </c>
      <c r="B3912" t="s">
        <v>10027</v>
      </c>
      <c r="C3912" t="s">
        <v>10027</v>
      </c>
      <c r="E3912" s="340">
        <f>VLOOKUP(A3912,Arkusz1!A:C,3,FALSE)</f>
        <v>94.03</v>
      </c>
      <c r="F3912" s="294" t="s">
        <v>30</v>
      </c>
    </row>
    <row r="3913" spans="1:6" ht="15" x14ac:dyDescent="0.25">
      <c r="A3913" t="s">
        <v>9994</v>
      </c>
      <c r="B3913" t="s">
        <v>10028</v>
      </c>
      <c r="C3913" t="s">
        <v>10028</v>
      </c>
      <c r="E3913" s="340">
        <f>VLOOKUP(A3913,Arkusz1!A:C,3,FALSE)</f>
        <v>96.6</v>
      </c>
      <c r="F3913" s="294" t="s">
        <v>30</v>
      </c>
    </row>
    <row r="3914" spans="1:6" ht="15" x14ac:dyDescent="0.25">
      <c r="A3914" t="s">
        <v>9995</v>
      </c>
      <c r="B3914" t="s">
        <v>10029</v>
      </c>
      <c r="C3914" t="s">
        <v>10029</v>
      </c>
      <c r="E3914" s="340">
        <f>VLOOKUP(A3914,Arkusz1!A:C,3,FALSE)</f>
        <v>98.8</v>
      </c>
      <c r="F3914" s="294" t="s">
        <v>30</v>
      </c>
    </row>
    <row r="3915" spans="1:6" ht="15" x14ac:dyDescent="0.25">
      <c r="A3915" t="s">
        <v>9996</v>
      </c>
      <c r="B3915" t="s">
        <v>10030</v>
      </c>
      <c r="C3915" t="s">
        <v>10030</v>
      </c>
      <c r="E3915" s="340">
        <f>VLOOKUP(A3915,Arkusz1!A:C,3,FALSE)</f>
        <v>91.48</v>
      </c>
      <c r="F3915" s="294" t="s">
        <v>30</v>
      </c>
    </row>
    <row r="3916" spans="1:6" ht="15" x14ac:dyDescent="0.25">
      <c r="A3916" t="s">
        <v>9997</v>
      </c>
      <c r="B3916" t="s">
        <v>10031</v>
      </c>
      <c r="C3916" t="s">
        <v>10031</v>
      </c>
      <c r="E3916" s="340">
        <f>VLOOKUP(A3916,Arkusz1!A:C,3,FALSE)</f>
        <v>96.58</v>
      </c>
      <c r="F3916" s="294" t="s">
        <v>30</v>
      </c>
    </row>
    <row r="3917" spans="1:6" ht="15" x14ac:dyDescent="0.25">
      <c r="A3917" t="s">
        <v>10081</v>
      </c>
      <c r="B3917" t="s">
        <v>9890</v>
      </c>
      <c r="C3917" t="s">
        <v>9890</v>
      </c>
      <c r="E3917" s="340">
        <f>VLOOKUP(A3917,Arkusz1!A:C,3,FALSE)</f>
        <v>660.86</v>
      </c>
      <c r="F3917" t="s">
        <v>23</v>
      </c>
    </row>
    <row r="3918" spans="1:6" ht="15" x14ac:dyDescent="0.25">
      <c r="A3918" t="s">
        <v>10082</v>
      </c>
      <c r="B3918" t="s">
        <v>9891</v>
      </c>
      <c r="C3918" t="s">
        <v>9891</v>
      </c>
      <c r="E3918" s="340">
        <f>VLOOKUP(A3918,Arkusz1!A:C,3,FALSE)</f>
        <v>720.82</v>
      </c>
      <c r="F3918" t="s">
        <v>23</v>
      </c>
    </row>
    <row r="3919" spans="1:6" ht="15" x14ac:dyDescent="0.25">
      <c r="A3919" t="s">
        <v>10083</v>
      </c>
      <c r="B3919" t="s">
        <v>9893</v>
      </c>
      <c r="C3919" t="s">
        <v>9893</v>
      </c>
      <c r="E3919" s="340">
        <f>VLOOKUP(A3919,Arkusz1!A:C,3,FALSE)</f>
        <v>810.05</v>
      </c>
      <c r="F3919" t="s">
        <v>23</v>
      </c>
    </row>
    <row r="3920" spans="1:6" ht="15" x14ac:dyDescent="0.25">
      <c r="A3920" t="s">
        <v>10084</v>
      </c>
      <c r="B3920" t="s">
        <v>9895</v>
      </c>
      <c r="C3920" t="s">
        <v>9895</v>
      </c>
      <c r="E3920" s="340">
        <f>VLOOKUP(A3920,Arkusz1!A:C,3,FALSE)</f>
        <v>843.31</v>
      </c>
      <c r="F3920" t="s">
        <v>23</v>
      </c>
    </row>
    <row r="3921" spans="1:6" ht="15" x14ac:dyDescent="0.25">
      <c r="A3921" t="s">
        <v>10136</v>
      </c>
      <c r="B3921" t="s">
        <v>9897</v>
      </c>
      <c r="C3921" t="s">
        <v>9897</v>
      </c>
      <c r="E3921" s="340">
        <f>VLOOKUP(A3921,Arkusz1!A:C,3,FALSE)</f>
        <v>1005.86</v>
      </c>
      <c r="F3921" t="s">
        <v>23</v>
      </c>
    </row>
    <row r="3922" spans="1:6" ht="15" x14ac:dyDescent="0.25">
      <c r="A3922" t="s">
        <v>10137</v>
      </c>
      <c r="B3922" t="s">
        <v>9899</v>
      </c>
      <c r="C3922" t="s">
        <v>9899</v>
      </c>
      <c r="E3922" s="340">
        <f>VLOOKUP(A3922,Arkusz1!A:C,3,FALSE)</f>
        <v>1152.26</v>
      </c>
      <c r="F3922" t="s">
        <v>23</v>
      </c>
    </row>
    <row r="3923" spans="1:6" ht="15" x14ac:dyDescent="0.25">
      <c r="A3923" t="s">
        <v>10085</v>
      </c>
      <c r="B3923" t="s">
        <v>9901</v>
      </c>
      <c r="C3923" t="s">
        <v>9901</v>
      </c>
      <c r="E3923" s="340">
        <f>VLOOKUP(A3923,Arkusz1!A:C,3,FALSE)</f>
        <v>391.27</v>
      </c>
      <c r="F3923" t="s">
        <v>23</v>
      </c>
    </row>
    <row r="3924" spans="1:6" ht="15" x14ac:dyDescent="0.25">
      <c r="A3924" t="s">
        <v>10086</v>
      </c>
      <c r="B3924" t="s">
        <v>9902</v>
      </c>
      <c r="C3924" t="s">
        <v>9902</v>
      </c>
      <c r="E3924" s="340">
        <f>VLOOKUP(A3924,Arkusz1!A:C,3,FALSE)</f>
        <v>435.96</v>
      </c>
      <c r="F3924" t="s">
        <v>23</v>
      </c>
    </row>
    <row r="3925" spans="1:6" ht="15" x14ac:dyDescent="0.25">
      <c r="A3925" t="s">
        <v>10087</v>
      </c>
      <c r="B3925" t="s">
        <v>9903</v>
      </c>
      <c r="C3925" t="s">
        <v>9903</v>
      </c>
      <c r="E3925" s="340">
        <f>VLOOKUP(A3925,Arkusz1!A:C,3,FALSE)</f>
        <v>547.94000000000005</v>
      </c>
      <c r="F3925" t="s">
        <v>23</v>
      </c>
    </row>
    <row r="3926" spans="1:6" ht="15" x14ac:dyDescent="0.25">
      <c r="A3926" t="s">
        <v>10199</v>
      </c>
      <c r="B3926" t="s">
        <v>9900</v>
      </c>
      <c r="C3926" t="s">
        <v>9900</v>
      </c>
      <c r="E3926" s="340">
        <f>VLOOKUP(A3926,Arkusz1!A:C,3,FALSE)</f>
        <v>447.38</v>
      </c>
      <c r="F3926" t="s">
        <v>23</v>
      </c>
    </row>
    <row r="3927" spans="1:6" ht="15" x14ac:dyDescent="0.25">
      <c r="A3927" t="s">
        <v>10085</v>
      </c>
      <c r="B3927" t="s">
        <v>9901</v>
      </c>
      <c r="C3927" t="s">
        <v>9901</v>
      </c>
      <c r="E3927" s="340">
        <f>VLOOKUP(A3927,Arkusz1!A:C,3,FALSE)</f>
        <v>391.27</v>
      </c>
      <c r="F3927" t="s">
        <v>23</v>
      </c>
    </row>
    <row r="3928" spans="1:6" ht="15" x14ac:dyDescent="0.25">
      <c r="A3928" t="s">
        <v>10087</v>
      </c>
      <c r="B3928" t="s">
        <v>9903</v>
      </c>
      <c r="C3928" t="s">
        <v>9903</v>
      </c>
      <c r="E3928" s="340">
        <f>VLOOKUP(A3928,Arkusz1!A:C,3,FALSE)</f>
        <v>547.94000000000005</v>
      </c>
      <c r="F3928" t="s">
        <v>23</v>
      </c>
    </row>
    <row r="3929" spans="1:6" ht="15" x14ac:dyDescent="0.25">
      <c r="A3929" t="s">
        <v>10081</v>
      </c>
      <c r="B3929" t="s">
        <v>9890</v>
      </c>
      <c r="C3929" t="s">
        <v>9890</v>
      </c>
      <c r="E3929" s="340">
        <f>VLOOKUP(A3929,Arkusz1!A:C,3,FALSE)</f>
        <v>660.86</v>
      </c>
      <c r="F3929" t="s">
        <v>23</v>
      </c>
    </row>
    <row r="3930" spans="1:6" ht="15" x14ac:dyDescent="0.25">
      <c r="A3930" t="s">
        <v>10200</v>
      </c>
      <c r="B3930" t="s">
        <v>9892</v>
      </c>
      <c r="C3930" t="s">
        <v>9892</v>
      </c>
      <c r="E3930" s="340" t="e">
        <f>VLOOKUP(A3930,Arkusz1!A:C,3,FALSE)</f>
        <v>#N/A</v>
      </c>
      <c r="F3930" t="s">
        <v>23</v>
      </c>
    </row>
    <row r="3931" spans="1:6" ht="15" x14ac:dyDescent="0.25">
      <c r="A3931" t="s">
        <v>10201</v>
      </c>
      <c r="B3931" t="s">
        <v>9894</v>
      </c>
      <c r="C3931" t="s">
        <v>9894</v>
      </c>
      <c r="E3931" s="340">
        <f>VLOOKUP(A3931,Arkusz1!A:C,3,FALSE)</f>
        <v>757.44</v>
      </c>
      <c r="F3931" t="s">
        <v>23</v>
      </c>
    </row>
    <row r="3932" spans="1:6" ht="15" x14ac:dyDescent="0.25">
      <c r="A3932" t="s">
        <v>10202</v>
      </c>
      <c r="B3932" t="s">
        <v>9896</v>
      </c>
      <c r="C3932" t="s">
        <v>9896</v>
      </c>
      <c r="E3932" s="340" t="e">
        <f>VLOOKUP(A3932,Arkusz1!A:C,3,FALSE)</f>
        <v>#N/A</v>
      </c>
      <c r="F3932" t="s">
        <v>23</v>
      </c>
    </row>
    <row r="3933" spans="1:6" ht="15" x14ac:dyDescent="0.25">
      <c r="A3933" t="s">
        <v>10203</v>
      </c>
      <c r="B3933" t="s">
        <v>9898</v>
      </c>
      <c r="C3933" t="s">
        <v>9898</v>
      </c>
      <c r="E3933" s="340" t="e">
        <f>VLOOKUP(A3933,Arkusz1!A:C,3,FALSE)</f>
        <v>#N/A</v>
      </c>
      <c r="F3933" t="s">
        <v>23</v>
      </c>
    </row>
    <row r="3934" spans="1:6" ht="15" x14ac:dyDescent="0.25">
      <c r="A3934" t="s">
        <v>10195</v>
      </c>
      <c r="B3934" t="s">
        <v>10197</v>
      </c>
      <c r="C3934" t="s">
        <v>10197</v>
      </c>
      <c r="E3934" s="340">
        <f>VLOOKUP(A3934,Arkusz1!A:C,3,FALSE)</f>
        <v>168</v>
      </c>
      <c r="F3934" s="294" t="s">
        <v>30</v>
      </c>
    </row>
    <row r="3935" spans="1:6" ht="15" x14ac:dyDescent="0.25">
      <c r="A3935" t="s">
        <v>10196</v>
      </c>
      <c r="B3935" t="s">
        <v>10198</v>
      </c>
      <c r="C3935" t="s">
        <v>10198</v>
      </c>
      <c r="E3935" s="340">
        <f>VLOOKUP(A3935,Arkusz1!A:C,3,FALSE)</f>
        <v>186.72</v>
      </c>
      <c r="F3935" s="294" t="s">
        <v>30</v>
      </c>
    </row>
    <row r="3936" spans="1:6" ht="15" x14ac:dyDescent="0.25">
      <c r="A3936" t="s">
        <v>10086</v>
      </c>
      <c r="B3936" t="s">
        <v>9902</v>
      </c>
      <c r="C3936" t="s">
        <v>9902</v>
      </c>
      <c r="E3936" s="340">
        <f>VLOOKUP(A3936,Arkusz1!A:C,3,FALSE)</f>
        <v>435.96</v>
      </c>
      <c r="F3936" t="s">
        <v>23</v>
      </c>
    </row>
    <row r="3937" spans="1:6" ht="15" x14ac:dyDescent="0.25">
      <c r="A3937" t="s">
        <v>10205</v>
      </c>
      <c r="B3937" t="s">
        <v>9904</v>
      </c>
      <c r="C3937" t="s">
        <v>9904</v>
      </c>
      <c r="E3937" s="340">
        <f>VLOOKUP(A3937,Arkusz1!A:C,3,FALSE)</f>
        <v>635.88</v>
      </c>
      <c r="F3937" t="s">
        <v>23</v>
      </c>
    </row>
    <row r="3938" spans="1:6" ht="15" x14ac:dyDescent="0.25">
      <c r="A3938" t="s">
        <v>10082</v>
      </c>
      <c r="B3938" t="s">
        <v>9891</v>
      </c>
      <c r="C3938" t="s">
        <v>9891</v>
      </c>
      <c r="E3938" s="340">
        <f>VLOOKUP(A3938,Arkusz1!A:C,3,FALSE)</f>
        <v>720.82</v>
      </c>
      <c r="F3938" t="s">
        <v>23</v>
      </c>
    </row>
    <row r="3939" spans="1:6" ht="15" x14ac:dyDescent="0.25">
      <c r="A3939" t="s">
        <v>10083</v>
      </c>
      <c r="B3939" t="s">
        <v>9893</v>
      </c>
      <c r="C3939" t="s">
        <v>9893</v>
      </c>
      <c r="E3939" s="340">
        <f>VLOOKUP(A3939,Arkusz1!A:C,3,FALSE)</f>
        <v>810.05</v>
      </c>
      <c r="F3939" t="s">
        <v>23</v>
      </c>
    </row>
    <row r="3940" spans="1:6" ht="15" x14ac:dyDescent="0.25">
      <c r="A3940" t="s">
        <v>10084</v>
      </c>
      <c r="B3940" t="s">
        <v>9895</v>
      </c>
      <c r="C3940" t="s">
        <v>9895</v>
      </c>
      <c r="E3940" s="340">
        <f>VLOOKUP(A3940,Arkusz1!A:C,3,FALSE)</f>
        <v>843.31</v>
      </c>
      <c r="F3940" t="s">
        <v>23</v>
      </c>
    </row>
    <row r="3941" spans="1:6" ht="15" x14ac:dyDescent="0.25">
      <c r="A3941" t="s">
        <v>10136</v>
      </c>
      <c r="B3941" t="s">
        <v>9897</v>
      </c>
      <c r="C3941" t="s">
        <v>9897</v>
      </c>
      <c r="E3941" s="340">
        <f>VLOOKUP(A3941,Arkusz1!A:C,3,FALSE)</f>
        <v>1005.86</v>
      </c>
      <c r="F3941" t="s">
        <v>23</v>
      </c>
    </row>
    <row r="3942" spans="1:6" ht="15" x14ac:dyDescent="0.25">
      <c r="A3942" t="s">
        <v>10137</v>
      </c>
      <c r="B3942" t="s">
        <v>9899</v>
      </c>
      <c r="C3942" t="s">
        <v>9899</v>
      </c>
      <c r="E3942" s="340">
        <f>VLOOKUP(A3942,Arkusz1!A:C,3,FALSE)</f>
        <v>1152.26</v>
      </c>
      <c r="F3942" t="s">
        <v>23</v>
      </c>
    </row>
    <row r="3943" spans="1:6" ht="15.75" customHeight="1" x14ac:dyDescent="0.25">
      <c r="A3943" s="340" t="s">
        <v>10096</v>
      </c>
      <c r="B3943" s="340" t="s">
        <v>10255</v>
      </c>
      <c r="C3943" s="340" t="s">
        <v>10255</v>
      </c>
      <c r="D3943" s="340" t="s">
        <v>32</v>
      </c>
      <c r="E3943" s="340">
        <f>VLOOKUP(A3943,Arkusz1!A:C,3,FALSE)</f>
        <v>2.48</v>
      </c>
      <c r="F3943" s="340" t="s">
        <v>131</v>
      </c>
    </row>
    <row r="3944" spans="1:6" ht="15" x14ac:dyDescent="0.25">
      <c r="A3944" t="s">
        <v>8760</v>
      </c>
      <c r="B3944" t="s">
        <v>10442</v>
      </c>
      <c r="C3944" t="s">
        <v>10442</v>
      </c>
      <c r="D3944" t="s">
        <v>21</v>
      </c>
      <c r="E3944" s="340">
        <f>VLOOKUP(A3944,Arkusz1!A:C,3,FALSE)</f>
        <v>5.74</v>
      </c>
      <c r="F3944" t="s">
        <v>124</v>
      </c>
    </row>
    <row r="3945" spans="1:6" ht="15" x14ac:dyDescent="0.25">
      <c r="A3945" t="s">
        <v>8770</v>
      </c>
      <c r="B3945" t="s">
        <v>10443</v>
      </c>
      <c r="C3945" t="s">
        <v>10443</v>
      </c>
      <c r="D3945" t="s">
        <v>21</v>
      </c>
      <c r="E3945" s="340">
        <f>VLOOKUP(A3945,Arkusz1!A:C,3,FALSE)</f>
        <v>6.58</v>
      </c>
      <c r="F3945" t="s">
        <v>124</v>
      </c>
    </row>
    <row r="3946" spans="1:6" ht="15" x14ac:dyDescent="0.25">
      <c r="A3946" t="s">
        <v>8790</v>
      </c>
      <c r="B3946" t="s">
        <v>10445</v>
      </c>
      <c r="C3946" t="s">
        <v>10445</v>
      </c>
      <c r="D3946" t="s">
        <v>21</v>
      </c>
      <c r="E3946" s="340">
        <f>VLOOKUP(A3946,Arkusz1!A:C,3,FALSE)</f>
        <v>8.5399999999999991</v>
      </c>
      <c r="F3946" t="s">
        <v>124</v>
      </c>
    </row>
    <row r="3947" spans="1:6" ht="15" x14ac:dyDescent="0.25">
      <c r="A3947" t="s">
        <v>8780</v>
      </c>
      <c r="B3947" t="s">
        <v>10444</v>
      </c>
      <c r="C3947" t="s">
        <v>10444</v>
      </c>
      <c r="D3947" t="s">
        <v>21</v>
      </c>
      <c r="E3947" s="340">
        <f>VLOOKUP(A3947,Arkusz1!A:C,3,FALSE)</f>
        <v>10.5</v>
      </c>
      <c r="F3947" t="s">
        <v>124</v>
      </c>
    </row>
    <row r="3948" spans="1:6" ht="15" x14ac:dyDescent="0.25">
      <c r="A3948" t="s">
        <v>8800</v>
      </c>
      <c r="B3948" t="s">
        <v>10446</v>
      </c>
      <c r="C3948" t="s">
        <v>10446</v>
      </c>
      <c r="D3948" t="s">
        <v>21</v>
      </c>
      <c r="E3948" s="340">
        <f>VLOOKUP(A3948,Arkusz1!A:C,3,FALSE)</f>
        <v>12.32</v>
      </c>
      <c r="F3948" t="s">
        <v>124</v>
      </c>
    </row>
    <row r="3949" spans="1:6" ht="15" x14ac:dyDescent="0.25">
      <c r="A3949" t="s">
        <v>8810</v>
      </c>
      <c r="B3949" t="s">
        <v>10447</v>
      </c>
      <c r="C3949" t="s">
        <v>10447</v>
      </c>
      <c r="D3949" t="s">
        <v>21</v>
      </c>
      <c r="E3949" s="340">
        <f>VLOOKUP(A3949,Arkusz1!A:C,3,FALSE)</f>
        <v>16.100000000000001</v>
      </c>
      <c r="F3949" t="s">
        <v>124</v>
      </c>
    </row>
    <row r="3950" spans="1:6" ht="15" x14ac:dyDescent="0.25">
      <c r="A3950" t="s">
        <v>8820</v>
      </c>
      <c r="B3950" t="s">
        <v>10448</v>
      </c>
      <c r="C3950" t="s">
        <v>10448</v>
      </c>
      <c r="D3950" t="s">
        <v>21</v>
      </c>
      <c r="E3950" s="340">
        <f>VLOOKUP(A3950,Arkusz1!A:C,3,FALSE)</f>
        <v>24.08</v>
      </c>
      <c r="F3950" t="s">
        <v>124</v>
      </c>
    </row>
    <row r="3951" spans="1:6" ht="15" x14ac:dyDescent="0.25">
      <c r="A3951" t="s">
        <v>10482</v>
      </c>
      <c r="B3951" t="s">
        <v>10485</v>
      </c>
      <c r="C3951" t="s">
        <v>10485</v>
      </c>
      <c r="D3951" t="s">
        <v>21</v>
      </c>
      <c r="E3951" s="340" t="e">
        <f>VLOOKUP(A3951,Arkusz1!A:C,3,FALSE)</f>
        <v>#N/A</v>
      </c>
      <c r="F3951" t="s">
        <v>124</v>
      </c>
    </row>
    <row r="3952" spans="1:6" ht="15" x14ac:dyDescent="0.25">
      <c r="A3952" t="s">
        <v>10483</v>
      </c>
      <c r="B3952" t="s">
        <v>10486</v>
      </c>
      <c r="C3952" t="s">
        <v>10486</v>
      </c>
      <c r="D3952" t="s">
        <v>21</v>
      </c>
      <c r="E3952" s="340" t="e">
        <f>VLOOKUP(A3952,Arkusz1!A:C,3,FALSE)</f>
        <v>#N/A</v>
      </c>
      <c r="F3952" t="s">
        <v>124</v>
      </c>
    </row>
    <row r="3953" spans="1:6" ht="15" x14ac:dyDescent="0.25">
      <c r="A3953" t="s">
        <v>10484</v>
      </c>
      <c r="B3953" t="s">
        <v>10487</v>
      </c>
      <c r="C3953" t="s">
        <v>10487</v>
      </c>
      <c r="D3953" t="s">
        <v>21</v>
      </c>
      <c r="E3953" s="340" t="e">
        <f>VLOOKUP(A3953,Arkusz1!A:C,3,FALSE)</f>
        <v>#N/A</v>
      </c>
      <c r="F3953" t="s">
        <v>124</v>
      </c>
    </row>
    <row r="3954" spans="1:6" ht="15" x14ac:dyDescent="0.25">
      <c r="A3954" t="s">
        <v>10375</v>
      </c>
      <c r="B3954" t="s">
        <v>9260</v>
      </c>
      <c r="C3954" t="s">
        <v>9260</v>
      </c>
      <c r="D3954" s="340" t="s">
        <v>32</v>
      </c>
      <c r="E3954" s="340">
        <f>VLOOKUP(A3954,Arkusz1!A:C,3,FALSE)</f>
        <v>2.58</v>
      </c>
      <c r="F3954" s="340" t="s">
        <v>33</v>
      </c>
    </row>
    <row r="3955" spans="1:6" ht="15" x14ac:dyDescent="0.25">
      <c r="A3955" t="s">
        <v>10372</v>
      </c>
      <c r="B3955" t="s">
        <v>9248</v>
      </c>
      <c r="C3955" t="s">
        <v>9248</v>
      </c>
      <c r="D3955" s="340" t="s">
        <v>32</v>
      </c>
      <c r="E3955" s="340">
        <f>VLOOKUP(A3955,Arkusz1!A:C,3,FALSE)</f>
        <v>3</v>
      </c>
      <c r="F3955" s="340" t="s">
        <v>33</v>
      </c>
    </row>
    <row r="3956" spans="1:6" ht="15" x14ac:dyDescent="0.25">
      <c r="A3956" t="s">
        <v>10373</v>
      </c>
      <c r="B3956" t="s">
        <v>9253</v>
      </c>
      <c r="C3956" t="s">
        <v>9253</v>
      </c>
      <c r="D3956" s="340" t="s">
        <v>32</v>
      </c>
      <c r="E3956" s="340">
        <f>VLOOKUP(A3956,Arkusz1!A:C,3,FALSE)</f>
        <v>3.7</v>
      </c>
      <c r="F3956" s="340" t="s">
        <v>33</v>
      </c>
    </row>
    <row r="3957" spans="1:6" ht="15" x14ac:dyDescent="0.25">
      <c r="A3957" t="s">
        <v>10374</v>
      </c>
      <c r="B3957" t="s">
        <v>9256</v>
      </c>
      <c r="C3957" t="s">
        <v>9256</v>
      </c>
      <c r="D3957" s="340" t="s">
        <v>32</v>
      </c>
      <c r="E3957" s="340">
        <f>VLOOKUP(A3957,Arkusz1!A:C,3,FALSE)</f>
        <v>5.57</v>
      </c>
      <c r="F3957" s="340" t="s">
        <v>33</v>
      </c>
    </row>
    <row r="3958" spans="1:6" ht="15" x14ac:dyDescent="0.25"/>
    <row r="3959" spans="1:6" ht="15" x14ac:dyDescent="0.25"/>
    <row r="3960" spans="1:6" ht="15" x14ac:dyDescent="0.25"/>
    <row r="3961" spans="1:6" ht="15" x14ac:dyDescent="0.25"/>
    <row r="3962" spans="1:6" ht="15" x14ac:dyDescent="0.25"/>
    <row r="3963" spans="1:6" ht="15" x14ac:dyDescent="0.25"/>
    <row r="3964" spans="1:6" ht="15" x14ac:dyDescent="0.25"/>
    <row r="3965" spans="1:6" ht="15" x14ac:dyDescent="0.25"/>
    <row r="3966" spans="1:6" ht="15" x14ac:dyDescent="0.25"/>
    <row r="3967" spans="1:6" ht="15" x14ac:dyDescent="0.25"/>
    <row r="3968" spans="1:6" ht="15" x14ac:dyDescent="0.25"/>
    <row r="3969" ht="15" x14ac:dyDescent="0.25"/>
    <row r="3970" ht="15" x14ac:dyDescent="0.25"/>
    <row r="3971" ht="15" x14ac:dyDescent="0.25"/>
    <row r="3972" ht="15" x14ac:dyDescent="0.25"/>
    <row r="3973" ht="15" x14ac:dyDescent="0.25"/>
    <row r="3974" ht="15" x14ac:dyDescent="0.25"/>
    <row r="3975" ht="15" x14ac:dyDescent="0.25"/>
    <row r="3976" ht="15" x14ac:dyDescent="0.25"/>
    <row r="3977" ht="15" x14ac:dyDescent="0.25"/>
    <row r="3978" ht="15" x14ac:dyDescent="0.25"/>
    <row r="3979" ht="15" x14ac:dyDescent="0.25"/>
    <row r="3980" ht="15" x14ac:dyDescent="0.25"/>
    <row r="3981" ht="15" x14ac:dyDescent="0.25"/>
    <row r="3982" ht="15" x14ac:dyDescent="0.25"/>
    <row r="3983" ht="15" x14ac:dyDescent="0.25"/>
    <row r="3984" ht="15" x14ac:dyDescent="0.25"/>
    <row r="3985" ht="15" x14ac:dyDescent="0.25"/>
    <row r="3986" ht="15" x14ac:dyDescent="0.25"/>
    <row r="3987" ht="15" x14ac:dyDescent="0.25"/>
    <row r="3988" ht="15" x14ac:dyDescent="0.25"/>
    <row r="3989" ht="15" x14ac:dyDescent="0.25"/>
    <row r="3990" ht="15" x14ac:dyDescent="0.25"/>
    <row r="3991" ht="15" x14ac:dyDescent="0.25"/>
    <row r="3992" ht="15" x14ac:dyDescent="0.25"/>
    <row r="3993" ht="15" x14ac:dyDescent="0.25"/>
    <row r="3994" ht="15" x14ac:dyDescent="0.25"/>
    <row r="3995" ht="15" x14ac:dyDescent="0.25"/>
    <row r="3996" ht="15" x14ac:dyDescent="0.25"/>
    <row r="3997" ht="15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  <row r="4018" ht="15" x14ac:dyDescent="0.25"/>
    <row r="4019" ht="15" x14ac:dyDescent="0.25"/>
    <row r="4020" ht="15" x14ac:dyDescent="0.25"/>
    <row r="4021" ht="15" x14ac:dyDescent="0.25"/>
    <row r="4022" ht="15" x14ac:dyDescent="0.25"/>
    <row r="4023" ht="15" x14ac:dyDescent="0.25"/>
    <row r="4024" ht="15" x14ac:dyDescent="0.25"/>
    <row r="4025" ht="15" x14ac:dyDescent="0.25"/>
    <row r="4026" ht="15" x14ac:dyDescent="0.25"/>
    <row r="4027" ht="15" x14ac:dyDescent="0.25"/>
    <row r="4028" ht="15" x14ac:dyDescent="0.25"/>
    <row r="4029" ht="15" x14ac:dyDescent="0.25"/>
    <row r="4030" ht="15" x14ac:dyDescent="0.25"/>
    <row r="4031" ht="15" x14ac:dyDescent="0.25"/>
    <row r="4032" ht="15" x14ac:dyDescent="0.25"/>
    <row r="4033" ht="15" x14ac:dyDescent="0.25"/>
    <row r="4034" ht="15" x14ac:dyDescent="0.25"/>
    <row r="4035" ht="15" x14ac:dyDescent="0.25"/>
    <row r="4036" ht="15" x14ac:dyDescent="0.25"/>
    <row r="4037" ht="15" x14ac:dyDescent="0.25"/>
    <row r="4038" ht="15" x14ac:dyDescent="0.25"/>
    <row r="4039" ht="15" x14ac:dyDescent="0.25"/>
    <row r="4040" ht="15" x14ac:dyDescent="0.25"/>
    <row r="4041" ht="15" x14ac:dyDescent="0.25"/>
    <row r="4042" ht="15" x14ac:dyDescent="0.25"/>
    <row r="4043" ht="15" x14ac:dyDescent="0.25"/>
    <row r="4044" ht="15" x14ac:dyDescent="0.25"/>
    <row r="4045" ht="15" x14ac:dyDescent="0.25"/>
    <row r="4046" ht="15" x14ac:dyDescent="0.25"/>
    <row r="4047" ht="15" x14ac:dyDescent="0.25"/>
    <row r="4048" ht="15" x14ac:dyDescent="0.25"/>
    <row r="4049" ht="15" x14ac:dyDescent="0.25"/>
    <row r="4050" ht="15" x14ac:dyDescent="0.25"/>
    <row r="4051" ht="15" x14ac:dyDescent="0.25"/>
    <row r="4052" ht="15" x14ac:dyDescent="0.25"/>
    <row r="4053" ht="15" x14ac:dyDescent="0.25"/>
    <row r="4054" ht="15" x14ac:dyDescent="0.25"/>
    <row r="4055" ht="15" x14ac:dyDescent="0.25"/>
    <row r="4056" ht="15" x14ac:dyDescent="0.25"/>
    <row r="4057" ht="15" x14ac:dyDescent="0.25"/>
    <row r="4058" ht="15" x14ac:dyDescent="0.25"/>
    <row r="4059" ht="15" x14ac:dyDescent="0.25"/>
    <row r="4060" ht="15" x14ac:dyDescent="0.25"/>
    <row r="4061" ht="15" x14ac:dyDescent="0.25"/>
    <row r="4062" ht="15" x14ac:dyDescent="0.25"/>
    <row r="4063" ht="15" x14ac:dyDescent="0.25"/>
    <row r="4064" ht="15" x14ac:dyDescent="0.25"/>
    <row r="4065" ht="15" x14ac:dyDescent="0.25"/>
    <row r="4066" ht="15" x14ac:dyDescent="0.25"/>
    <row r="4067" ht="15" x14ac:dyDescent="0.25"/>
    <row r="4068" ht="15" x14ac:dyDescent="0.25"/>
    <row r="4069" ht="15" x14ac:dyDescent="0.25"/>
    <row r="4070" ht="15" x14ac:dyDescent="0.25"/>
    <row r="4071" ht="15" x14ac:dyDescent="0.25"/>
    <row r="4072" ht="15" x14ac:dyDescent="0.25"/>
    <row r="4073" ht="15" x14ac:dyDescent="0.25"/>
    <row r="4074" ht="15" x14ac:dyDescent="0.25"/>
    <row r="4075" ht="15" x14ac:dyDescent="0.25"/>
    <row r="4076" ht="15" x14ac:dyDescent="0.25"/>
    <row r="4077" ht="15" x14ac:dyDescent="0.25"/>
    <row r="4078" ht="15" x14ac:dyDescent="0.25"/>
    <row r="4079" ht="15" x14ac:dyDescent="0.25"/>
    <row r="4080" ht="15" x14ac:dyDescent="0.25"/>
    <row r="4081" ht="15" x14ac:dyDescent="0.25"/>
    <row r="4082" ht="15" x14ac:dyDescent="0.25"/>
    <row r="4083" ht="15" x14ac:dyDescent="0.25"/>
    <row r="4084" ht="15" x14ac:dyDescent="0.25"/>
    <row r="4085" ht="15" x14ac:dyDescent="0.25"/>
    <row r="4086" ht="15" x14ac:dyDescent="0.25"/>
    <row r="4087" ht="15" x14ac:dyDescent="0.25"/>
    <row r="4088" ht="15" x14ac:dyDescent="0.25"/>
    <row r="4089" ht="15" x14ac:dyDescent="0.25"/>
    <row r="4090" ht="15" x14ac:dyDescent="0.25"/>
    <row r="4091" ht="15" x14ac:dyDescent="0.25"/>
    <row r="4092" ht="15" x14ac:dyDescent="0.25"/>
    <row r="4093" ht="15" x14ac:dyDescent="0.25"/>
    <row r="4094" ht="15" x14ac:dyDescent="0.25"/>
    <row r="4095" ht="15" x14ac:dyDescent="0.25"/>
    <row r="4096" ht="15" x14ac:dyDescent="0.25"/>
    <row r="4097" ht="15" x14ac:dyDescent="0.25"/>
    <row r="4098" ht="15" x14ac:dyDescent="0.25"/>
    <row r="4099" ht="15" x14ac:dyDescent="0.25"/>
    <row r="4100" ht="15" x14ac:dyDescent="0.25"/>
    <row r="4101" ht="15" x14ac:dyDescent="0.25"/>
    <row r="4102" ht="15" x14ac:dyDescent="0.25"/>
    <row r="4103" ht="15" x14ac:dyDescent="0.25"/>
    <row r="4104" ht="15" x14ac:dyDescent="0.25"/>
    <row r="4105" ht="15" x14ac:dyDescent="0.25"/>
    <row r="4106" ht="15" x14ac:dyDescent="0.25"/>
    <row r="4107" ht="15" x14ac:dyDescent="0.25"/>
    <row r="4108" ht="15" x14ac:dyDescent="0.25"/>
    <row r="4109" ht="15" x14ac:dyDescent="0.25"/>
    <row r="4110" ht="15" x14ac:dyDescent="0.25"/>
    <row r="4111" ht="15" x14ac:dyDescent="0.25"/>
    <row r="4112" ht="15" x14ac:dyDescent="0.25"/>
    <row r="4113" ht="15" x14ac:dyDescent="0.25"/>
    <row r="4114" ht="15" x14ac:dyDescent="0.25"/>
    <row r="4115" ht="15" x14ac:dyDescent="0.25"/>
    <row r="4116" ht="15" x14ac:dyDescent="0.25"/>
    <row r="4117" ht="15" x14ac:dyDescent="0.25"/>
    <row r="4118" ht="15" x14ac:dyDescent="0.25"/>
    <row r="4119" ht="15" x14ac:dyDescent="0.25"/>
    <row r="4120" ht="15" x14ac:dyDescent="0.25"/>
    <row r="4121" ht="15" x14ac:dyDescent="0.25"/>
    <row r="4122" ht="15" x14ac:dyDescent="0.25"/>
    <row r="4123" ht="15" x14ac:dyDescent="0.25"/>
    <row r="4124" ht="15" x14ac:dyDescent="0.25"/>
    <row r="4125" ht="15" x14ac:dyDescent="0.25"/>
    <row r="4126" ht="15" x14ac:dyDescent="0.25"/>
    <row r="4127" ht="15" x14ac:dyDescent="0.25"/>
    <row r="4128" ht="15" x14ac:dyDescent="0.25"/>
    <row r="4129" ht="15" x14ac:dyDescent="0.25"/>
    <row r="4130" ht="15" x14ac:dyDescent="0.25"/>
    <row r="4131" ht="15" x14ac:dyDescent="0.25"/>
    <row r="4132" ht="15" x14ac:dyDescent="0.25"/>
    <row r="4133" ht="15" x14ac:dyDescent="0.25"/>
    <row r="4134" ht="15" x14ac:dyDescent="0.25"/>
    <row r="4135" ht="15" x14ac:dyDescent="0.25"/>
    <row r="4136" ht="15" x14ac:dyDescent="0.25"/>
    <row r="4137" ht="15" x14ac:dyDescent="0.25"/>
    <row r="4138" ht="15" x14ac:dyDescent="0.25"/>
    <row r="4139" ht="15" x14ac:dyDescent="0.25"/>
    <row r="4140" ht="15" x14ac:dyDescent="0.25"/>
    <row r="4141" ht="15" x14ac:dyDescent="0.25"/>
    <row r="4142" ht="15" x14ac:dyDescent="0.25"/>
    <row r="4143" ht="15" x14ac:dyDescent="0.25"/>
    <row r="4144" ht="15" x14ac:dyDescent="0.25"/>
    <row r="4145" ht="15" x14ac:dyDescent="0.25"/>
    <row r="4146" ht="15" x14ac:dyDescent="0.25"/>
    <row r="4147" ht="15" x14ac:dyDescent="0.25"/>
    <row r="4148" ht="15" x14ac:dyDescent="0.25"/>
    <row r="4149" ht="15" x14ac:dyDescent="0.25"/>
    <row r="4150" ht="15" x14ac:dyDescent="0.25"/>
    <row r="4151" ht="15" x14ac:dyDescent="0.25"/>
    <row r="4152" ht="15" x14ac:dyDescent="0.25"/>
    <row r="4153" ht="15" x14ac:dyDescent="0.25"/>
    <row r="4154" ht="15" x14ac:dyDescent="0.25"/>
    <row r="4155" ht="15" x14ac:dyDescent="0.25"/>
    <row r="4156" ht="15" x14ac:dyDescent="0.25"/>
    <row r="4157" ht="15" x14ac:dyDescent="0.25"/>
    <row r="4158" ht="15" x14ac:dyDescent="0.25"/>
    <row r="4159" ht="15" x14ac:dyDescent="0.25"/>
    <row r="4160" ht="15" x14ac:dyDescent="0.25"/>
    <row r="4161" ht="15" x14ac:dyDescent="0.25"/>
    <row r="4162" ht="15" x14ac:dyDescent="0.25"/>
    <row r="4163" ht="15" x14ac:dyDescent="0.25"/>
    <row r="4164" ht="15" x14ac:dyDescent="0.25"/>
    <row r="4165" ht="15" x14ac:dyDescent="0.25"/>
    <row r="4166" ht="15" x14ac:dyDescent="0.25"/>
    <row r="4167" ht="15" x14ac:dyDescent="0.25"/>
    <row r="4168" ht="15" x14ac:dyDescent="0.25"/>
    <row r="4169" ht="15" x14ac:dyDescent="0.25"/>
    <row r="4170" ht="15" x14ac:dyDescent="0.25"/>
    <row r="4171" ht="15" x14ac:dyDescent="0.25"/>
    <row r="4172" ht="15" x14ac:dyDescent="0.25"/>
    <row r="4173" ht="15" x14ac:dyDescent="0.25"/>
    <row r="4174" ht="15" x14ac:dyDescent="0.25"/>
    <row r="4175" ht="15" x14ac:dyDescent="0.25"/>
    <row r="4176" ht="15" x14ac:dyDescent="0.25"/>
    <row r="4177" ht="15" x14ac:dyDescent="0.25"/>
    <row r="4178" ht="15" x14ac:dyDescent="0.25"/>
    <row r="4179" ht="15" x14ac:dyDescent="0.25"/>
    <row r="4180" ht="15" x14ac:dyDescent="0.25"/>
    <row r="4181" ht="15" x14ac:dyDescent="0.25"/>
    <row r="4182" ht="15" x14ac:dyDescent="0.25"/>
    <row r="4183" ht="15" x14ac:dyDescent="0.25"/>
    <row r="4184" ht="15" x14ac:dyDescent="0.25"/>
    <row r="4185" ht="15" x14ac:dyDescent="0.25"/>
    <row r="4186" ht="15" x14ac:dyDescent="0.25"/>
    <row r="4187" ht="15" x14ac:dyDescent="0.25"/>
    <row r="4188" ht="15" x14ac:dyDescent="0.25"/>
    <row r="4189" ht="15" x14ac:dyDescent="0.25"/>
    <row r="4190" ht="15" x14ac:dyDescent="0.25"/>
    <row r="4191" ht="15" x14ac:dyDescent="0.25"/>
    <row r="4192" ht="15" x14ac:dyDescent="0.25"/>
    <row r="4193" ht="15" x14ac:dyDescent="0.25"/>
    <row r="4194" ht="15" x14ac:dyDescent="0.25"/>
    <row r="4195" ht="15" x14ac:dyDescent="0.25"/>
    <row r="4196" ht="15" x14ac:dyDescent="0.25"/>
    <row r="4197" ht="15" x14ac:dyDescent="0.25"/>
    <row r="4198" ht="15" x14ac:dyDescent="0.25"/>
    <row r="4199" ht="15" x14ac:dyDescent="0.25"/>
    <row r="4200" ht="15" x14ac:dyDescent="0.25"/>
    <row r="4201" ht="15" x14ac:dyDescent="0.25"/>
    <row r="4202" ht="15" x14ac:dyDescent="0.25"/>
    <row r="4203" ht="15" x14ac:dyDescent="0.25"/>
    <row r="4204" ht="15" x14ac:dyDescent="0.25"/>
    <row r="4205" ht="15" x14ac:dyDescent="0.25"/>
    <row r="4206" ht="15" x14ac:dyDescent="0.25"/>
    <row r="4207" ht="15" x14ac:dyDescent="0.25"/>
    <row r="4208" ht="15" x14ac:dyDescent="0.25"/>
    <row r="4209" ht="15" x14ac:dyDescent="0.25"/>
    <row r="4210" ht="15" x14ac:dyDescent="0.25"/>
    <row r="4211" ht="15" x14ac:dyDescent="0.25"/>
    <row r="4212" ht="15" x14ac:dyDescent="0.25"/>
    <row r="4213" ht="15" x14ac:dyDescent="0.25"/>
    <row r="4214" ht="15" x14ac:dyDescent="0.25"/>
    <row r="4215" ht="15" x14ac:dyDescent="0.25"/>
    <row r="4216" ht="15" x14ac:dyDescent="0.25"/>
    <row r="4217" ht="15" x14ac:dyDescent="0.25"/>
    <row r="4218" ht="15" x14ac:dyDescent="0.25"/>
    <row r="4219" ht="15" x14ac:dyDescent="0.25"/>
    <row r="4220" ht="15" x14ac:dyDescent="0.25"/>
    <row r="4221" ht="15" x14ac:dyDescent="0.25"/>
    <row r="4222" ht="15" x14ac:dyDescent="0.25"/>
    <row r="4223" ht="15" x14ac:dyDescent="0.25"/>
    <row r="4224" ht="15" x14ac:dyDescent="0.25"/>
    <row r="4225" ht="15" x14ac:dyDescent="0.25"/>
    <row r="4226" ht="15" x14ac:dyDescent="0.25"/>
    <row r="4227" ht="15" x14ac:dyDescent="0.25"/>
    <row r="4228" ht="15" x14ac:dyDescent="0.25"/>
    <row r="4229" ht="15" x14ac:dyDescent="0.25"/>
    <row r="4230" ht="15" x14ac:dyDescent="0.25"/>
    <row r="4231" ht="15" x14ac:dyDescent="0.25"/>
    <row r="4232" ht="15" x14ac:dyDescent="0.25"/>
    <row r="4233" ht="15" x14ac:dyDescent="0.25"/>
    <row r="4234" ht="15" x14ac:dyDescent="0.25"/>
    <row r="4235" ht="15" x14ac:dyDescent="0.25"/>
    <row r="4236" ht="15" x14ac:dyDescent="0.25"/>
    <row r="4237" ht="15" x14ac:dyDescent="0.25"/>
    <row r="4238" ht="15" x14ac:dyDescent="0.25"/>
    <row r="4239" ht="15" x14ac:dyDescent="0.25"/>
    <row r="4240" ht="15" x14ac:dyDescent="0.25"/>
    <row r="4241" ht="15" x14ac:dyDescent="0.25"/>
    <row r="4242" ht="15" x14ac:dyDescent="0.25"/>
    <row r="4243" ht="15" x14ac:dyDescent="0.25"/>
    <row r="4244" ht="15" x14ac:dyDescent="0.25"/>
    <row r="4245" ht="15" x14ac:dyDescent="0.25"/>
    <row r="4246" ht="15" x14ac:dyDescent="0.25"/>
    <row r="4247" ht="15" x14ac:dyDescent="0.25"/>
    <row r="4248" ht="15" x14ac:dyDescent="0.25"/>
    <row r="4249" ht="15" x14ac:dyDescent="0.25"/>
    <row r="4250" ht="15" x14ac:dyDescent="0.25"/>
    <row r="4251" ht="15" x14ac:dyDescent="0.25"/>
    <row r="4252" ht="15" x14ac:dyDescent="0.25"/>
    <row r="4253" ht="15" x14ac:dyDescent="0.25"/>
    <row r="4254" ht="15" x14ac:dyDescent="0.25"/>
    <row r="4255" ht="15" x14ac:dyDescent="0.25"/>
    <row r="4256" ht="15" x14ac:dyDescent="0.25"/>
    <row r="4257" ht="15" x14ac:dyDescent="0.25"/>
    <row r="4258" ht="15" x14ac:dyDescent="0.25"/>
    <row r="4259" ht="15" x14ac:dyDescent="0.25"/>
    <row r="4260" ht="15" x14ac:dyDescent="0.25"/>
    <row r="4261" ht="15" x14ac:dyDescent="0.25"/>
    <row r="4262" ht="15" x14ac:dyDescent="0.25"/>
    <row r="4263" ht="15" x14ac:dyDescent="0.25"/>
    <row r="4264" ht="15" x14ac:dyDescent="0.25"/>
    <row r="4265" ht="15" x14ac:dyDescent="0.25"/>
    <row r="4266" ht="15" x14ac:dyDescent="0.25"/>
    <row r="4267" ht="15" x14ac:dyDescent="0.25"/>
    <row r="4268" ht="15" x14ac:dyDescent="0.25"/>
    <row r="4269" ht="15" x14ac:dyDescent="0.25"/>
    <row r="4270" ht="15" x14ac:dyDescent="0.25"/>
    <row r="4271" ht="15" x14ac:dyDescent="0.25"/>
    <row r="4272" ht="15" x14ac:dyDescent="0.25"/>
    <row r="4273" ht="15" x14ac:dyDescent="0.25"/>
    <row r="4274" ht="15" x14ac:dyDescent="0.25"/>
    <row r="4275" ht="15" x14ac:dyDescent="0.25"/>
    <row r="4276" ht="15" x14ac:dyDescent="0.25"/>
    <row r="4277" ht="15" x14ac:dyDescent="0.25"/>
    <row r="4278" ht="15" x14ac:dyDescent="0.25"/>
    <row r="4279" ht="15" x14ac:dyDescent="0.25"/>
    <row r="4280" ht="15" x14ac:dyDescent="0.25"/>
    <row r="4281" ht="15" x14ac:dyDescent="0.25"/>
    <row r="4282" ht="15" x14ac:dyDescent="0.25"/>
    <row r="4283" ht="15" x14ac:dyDescent="0.25"/>
    <row r="4284" ht="15" x14ac:dyDescent="0.25"/>
    <row r="4285" ht="15" x14ac:dyDescent="0.25"/>
    <row r="4286" ht="15" x14ac:dyDescent="0.25"/>
    <row r="4287" ht="15" x14ac:dyDescent="0.25"/>
    <row r="4288" ht="15" x14ac:dyDescent="0.25"/>
    <row r="4289" ht="15" x14ac:dyDescent="0.25"/>
    <row r="4290" ht="15" x14ac:dyDescent="0.25"/>
    <row r="4291" ht="15" x14ac:dyDescent="0.25"/>
    <row r="4292" ht="15" x14ac:dyDescent="0.25"/>
    <row r="4293" ht="15" x14ac:dyDescent="0.25"/>
    <row r="4294" ht="15" x14ac:dyDescent="0.25"/>
    <row r="4295" ht="15" x14ac:dyDescent="0.25"/>
    <row r="4296" ht="15" x14ac:dyDescent="0.25"/>
    <row r="4297" ht="15" x14ac:dyDescent="0.25"/>
    <row r="4298" ht="15" x14ac:dyDescent="0.25"/>
    <row r="4299" ht="15" x14ac:dyDescent="0.25"/>
    <row r="4300" ht="15" x14ac:dyDescent="0.25"/>
    <row r="4301" ht="15" x14ac:dyDescent="0.25"/>
    <row r="4302" ht="15" x14ac:dyDescent="0.25"/>
    <row r="4303" ht="15" x14ac:dyDescent="0.25"/>
    <row r="4304" ht="15" x14ac:dyDescent="0.25"/>
    <row r="4305" ht="15" x14ac:dyDescent="0.25"/>
    <row r="4306" ht="15" x14ac:dyDescent="0.25"/>
    <row r="4307" ht="15" x14ac:dyDescent="0.25"/>
    <row r="4308" ht="15" x14ac:dyDescent="0.25"/>
    <row r="4309" ht="15" x14ac:dyDescent="0.25"/>
    <row r="4310" ht="15" x14ac:dyDescent="0.25"/>
    <row r="4311" ht="15" x14ac:dyDescent="0.25"/>
    <row r="4312" ht="15" x14ac:dyDescent="0.25"/>
    <row r="4313" ht="15" x14ac:dyDescent="0.25"/>
    <row r="4314" ht="15" x14ac:dyDescent="0.25"/>
    <row r="4315" ht="15" x14ac:dyDescent="0.25"/>
    <row r="4316" ht="15" x14ac:dyDescent="0.25"/>
    <row r="4317" ht="15" x14ac:dyDescent="0.25"/>
    <row r="4318" ht="15" x14ac:dyDescent="0.25"/>
    <row r="4319" ht="15" x14ac:dyDescent="0.25"/>
    <row r="4320" ht="15" x14ac:dyDescent="0.25"/>
    <row r="4321" ht="15" x14ac:dyDescent="0.25"/>
    <row r="4322" ht="15" x14ac:dyDescent="0.25"/>
    <row r="4323" ht="15" x14ac:dyDescent="0.25"/>
    <row r="4324" ht="15" x14ac:dyDescent="0.25"/>
    <row r="4325" ht="15" x14ac:dyDescent="0.25"/>
    <row r="4326" ht="15" x14ac:dyDescent="0.25"/>
    <row r="4327" ht="15" x14ac:dyDescent="0.25"/>
    <row r="4328" ht="15" x14ac:dyDescent="0.25"/>
    <row r="4329" ht="15" x14ac:dyDescent="0.25"/>
    <row r="4330" ht="15" x14ac:dyDescent="0.25"/>
    <row r="4331" ht="15" x14ac:dyDescent="0.25"/>
    <row r="4332" ht="15" x14ac:dyDescent="0.25"/>
    <row r="4333" ht="15" x14ac:dyDescent="0.25"/>
    <row r="4334" ht="15" x14ac:dyDescent="0.25"/>
    <row r="4335" ht="15" x14ac:dyDescent="0.25"/>
    <row r="4336" ht="15" x14ac:dyDescent="0.25"/>
    <row r="4337" ht="15" x14ac:dyDescent="0.25"/>
    <row r="4338" ht="15" x14ac:dyDescent="0.25"/>
    <row r="4339" ht="15" x14ac:dyDescent="0.25"/>
    <row r="4340" ht="15" x14ac:dyDescent="0.25"/>
    <row r="4341" ht="15" x14ac:dyDescent="0.25"/>
    <row r="4342" ht="15" x14ac:dyDescent="0.25"/>
    <row r="4343" ht="15" x14ac:dyDescent="0.25"/>
    <row r="4344" ht="15" x14ac:dyDescent="0.25"/>
    <row r="4345" ht="15" x14ac:dyDescent="0.25"/>
    <row r="4346" ht="15" x14ac:dyDescent="0.25"/>
    <row r="4347" ht="15" x14ac:dyDescent="0.25"/>
    <row r="4348" ht="15" x14ac:dyDescent="0.25"/>
    <row r="4349" ht="15" x14ac:dyDescent="0.25"/>
    <row r="4350" ht="15" x14ac:dyDescent="0.25"/>
    <row r="4351" ht="15" x14ac:dyDescent="0.25"/>
    <row r="4352" ht="15" x14ac:dyDescent="0.25"/>
    <row r="4353" ht="15" x14ac:dyDescent="0.25"/>
    <row r="4354" ht="15" x14ac:dyDescent="0.25"/>
    <row r="4355" ht="15" x14ac:dyDescent="0.25"/>
    <row r="4356" ht="15" x14ac:dyDescent="0.25"/>
    <row r="4357" ht="15" x14ac:dyDescent="0.25"/>
    <row r="4358" ht="15" x14ac:dyDescent="0.25"/>
    <row r="4359" ht="15" x14ac:dyDescent="0.25"/>
    <row r="4360" ht="15" x14ac:dyDescent="0.25"/>
    <row r="4361" ht="15" x14ac:dyDescent="0.25"/>
    <row r="4362" ht="15" x14ac:dyDescent="0.25"/>
    <row r="4363" ht="15" x14ac:dyDescent="0.25"/>
    <row r="4364" ht="15" x14ac:dyDescent="0.25"/>
    <row r="4365" ht="15" x14ac:dyDescent="0.25"/>
    <row r="4366" ht="15" x14ac:dyDescent="0.25"/>
    <row r="4367" ht="15" x14ac:dyDescent="0.25"/>
    <row r="4368" ht="15" x14ac:dyDescent="0.25"/>
    <row r="4369" ht="15" x14ac:dyDescent="0.25"/>
    <row r="4370" ht="15" x14ac:dyDescent="0.25"/>
    <row r="4371" ht="15" x14ac:dyDescent="0.25"/>
    <row r="4372" ht="15" x14ac:dyDescent="0.25"/>
    <row r="4373" ht="15" x14ac:dyDescent="0.25"/>
    <row r="4374" ht="15" x14ac:dyDescent="0.25"/>
    <row r="4375" ht="15" x14ac:dyDescent="0.25"/>
    <row r="4376" ht="15" x14ac:dyDescent="0.25"/>
    <row r="4377" ht="15" x14ac:dyDescent="0.25"/>
    <row r="4378" ht="15" x14ac:dyDescent="0.25"/>
    <row r="4379" ht="15" x14ac:dyDescent="0.25"/>
    <row r="4380" ht="15" x14ac:dyDescent="0.25"/>
    <row r="4381" ht="15" x14ac:dyDescent="0.25"/>
    <row r="4382" ht="15" x14ac:dyDescent="0.25"/>
    <row r="4383" ht="15" x14ac:dyDescent="0.25"/>
    <row r="4384" ht="15" x14ac:dyDescent="0.25"/>
    <row r="4385" ht="15" x14ac:dyDescent="0.25"/>
    <row r="4386" ht="15" x14ac:dyDescent="0.25"/>
    <row r="4387" ht="15" x14ac:dyDescent="0.25"/>
    <row r="4388" ht="15" x14ac:dyDescent="0.25"/>
    <row r="4389" ht="15" x14ac:dyDescent="0.25"/>
    <row r="4390" ht="15" x14ac:dyDescent="0.25"/>
    <row r="4391" ht="15" x14ac:dyDescent="0.25"/>
    <row r="4392" ht="15" x14ac:dyDescent="0.25"/>
    <row r="4393" ht="15" x14ac:dyDescent="0.25"/>
    <row r="4394" ht="15" x14ac:dyDescent="0.25"/>
    <row r="4395" ht="15" x14ac:dyDescent="0.25"/>
    <row r="4396" ht="15" x14ac:dyDescent="0.25"/>
    <row r="4397" ht="15" x14ac:dyDescent="0.25"/>
    <row r="4398" ht="15" x14ac:dyDescent="0.25"/>
    <row r="4399" ht="15" x14ac:dyDescent="0.25"/>
    <row r="4400" ht="15" x14ac:dyDescent="0.25"/>
    <row r="4401" ht="15" x14ac:dyDescent="0.25"/>
    <row r="4402" ht="15" x14ac:dyDescent="0.25"/>
    <row r="4403" ht="15" x14ac:dyDescent="0.25"/>
    <row r="4404" ht="15" x14ac:dyDescent="0.25"/>
    <row r="4405" ht="15" x14ac:dyDescent="0.25"/>
    <row r="4406" ht="15" x14ac:dyDescent="0.25"/>
    <row r="4407" ht="15" x14ac:dyDescent="0.25"/>
    <row r="4408" ht="15" x14ac:dyDescent="0.25"/>
    <row r="4409" ht="15" x14ac:dyDescent="0.25"/>
    <row r="4410" ht="15" x14ac:dyDescent="0.25"/>
    <row r="4411" ht="15" x14ac:dyDescent="0.25"/>
    <row r="4412" ht="15" x14ac:dyDescent="0.25"/>
    <row r="4413" ht="15" x14ac:dyDescent="0.25"/>
    <row r="4414" ht="15" x14ac:dyDescent="0.25"/>
    <row r="4415" ht="15" x14ac:dyDescent="0.25"/>
    <row r="4416" ht="15" x14ac:dyDescent="0.25"/>
    <row r="4417" ht="15" x14ac:dyDescent="0.25"/>
    <row r="4418" ht="15" x14ac:dyDescent="0.25"/>
    <row r="4419" ht="15" x14ac:dyDescent="0.25"/>
    <row r="4420" ht="15" x14ac:dyDescent="0.25"/>
    <row r="4421" ht="15" x14ac:dyDescent="0.25"/>
    <row r="4422" ht="15" x14ac:dyDescent="0.25"/>
    <row r="4423" ht="15" x14ac:dyDescent="0.25"/>
    <row r="4424" ht="15" x14ac:dyDescent="0.25"/>
    <row r="4425" ht="15" x14ac:dyDescent="0.25"/>
    <row r="4426" ht="15" x14ac:dyDescent="0.25"/>
    <row r="4427" ht="15" x14ac:dyDescent="0.25"/>
    <row r="4428" ht="15" x14ac:dyDescent="0.25"/>
    <row r="4429" ht="15" x14ac:dyDescent="0.25"/>
    <row r="4430" ht="15" x14ac:dyDescent="0.25"/>
    <row r="4431" ht="15" x14ac:dyDescent="0.25"/>
    <row r="4432" ht="15" x14ac:dyDescent="0.25"/>
    <row r="4433" ht="15" x14ac:dyDescent="0.25"/>
    <row r="4434" ht="15" x14ac:dyDescent="0.25"/>
    <row r="4435" ht="15" x14ac:dyDescent="0.25"/>
    <row r="4436" ht="15" x14ac:dyDescent="0.25"/>
    <row r="4437" ht="15" x14ac:dyDescent="0.25"/>
    <row r="4438" ht="15" x14ac:dyDescent="0.25"/>
    <row r="4439" ht="15" x14ac:dyDescent="0.25"/>
    <row r="4440" ht="15" x14ac:dyDescent="0.25"/>
    <row r="4441" ht="15" x14ac:dyDescent="0.25"/>
    <row r="4442" ht="15" x14ac:dyDescent="0.25"/>
    <row r="4443" ht="15" x14ac:dyDescent="0.25"/>
    <row r="4444" ht="15" x14ac:dyDescent="0.25"/>
    <row r="4445" ht="15" x14ac:dyDescent="0.25"/>
    <row r="4446" ht="15" x14ac:dyDescent="0.25"/>
    <row r="4447" ht="15" x14ac:dyDescent="0.25"/>
    <row r="4448" ht="15" x14ac:dyDescent="0.25"/>
    <row r="4449" ht="15" x14ac:dyDescent="0.25"/>
    <row r="4450" ht="15" x14ac:dyDescent="0.25"/>
    <row r="4451" ht="15" x14ac:dyDescent="0.25"/>
    <row r="4452" ht="15" x14ac:dyDescent="0.25"/>
    <row r="4453" ht="15" x14ac:dyDescent="0.25"/>
    <row r="4454" ht="15" x14ac:dyDescent="0.25"/>
    <row r="4455" ht="15" x14ac:dyDescent="0.25"/>
    <row r="4456" ht="15" x14ac:dyDescent="0.25"/>
    <row r="4457" ht="15" x14ac:dyDescent="0.25"/>
    <row r="4458" ht="15" x14ac:dyDescent="0.25"/>
    <row r="4459" ht="15" x14ac:dyDescent="0.25"/>
    <row r="4460" ht="15" x14ac:dyDescent="0.25"/>
    <row r="4461" ht="15" x14ac:dyDescent="0.25"/>
    <row r="4462" ht="15" x14ac:dyDescent="0.25"/>
    <row r="4463" ht="15" x14ac:dyDescent="0.25"/>
    <row r="4464" ht="15" x14ac:dyDescent="0.25"/>
    <row r="4465" ht="15" x14ac:dyDescent="0.25"/>
    <row r="4466" ht="15" x14ac:dyDescent="0.25"/>
    <row r="4467" ht="15" x14ac:dyDescent="0.25"/>
    <row r="4468" ht="15" x14ac:dyDescent="0.25"/>
    <row r="4469" ht="15" x14ac:dyDescent="0.25"/>
    <row r="4470" ht="15" x14ac:dyDescent="0.25"/>
    <row r="4471" ht="15" x14ac:dyDescent="0.25"/>
    <row r="4472" ht="15" x14ac:dyDescent="0.25"/>
    <row r="4473" ht="15" x14ac:dyDescent="0.25"/>
    <row r="4474" ht="15" x14ac:dyDescent="0.25"/>
    <row r="4475" ht="15" x14ac:dyDescent="0.25"/>
    <row r="4476" ht="15" x14ac:dyDescent="0.25"/>
    <row r="4477" ht="15" x14ac:dyDescent="0.25"/>
    <row r="4478" ht="15" x14ac:dyDescent="0.25"/>
    <row r="4479" ht="15" x14ac:dyDescent="0.25"/>
    <row r="4480" ht="15" x14ac:dyDescent="0.25"/>
    <row r="4481" ht="15" x14ac:dyDescent="0.25"/>
    <row r="4482" ht="15" x14ac:dyDescent="0.25"/>
    <row r="4483" ht="15" x14ac:dyDescent="0.25"/>
    <row r="4484" ht="15" x14ac:dyDescent="0.25"/>
    <row r="4485" ht="15" x14ac:dyDescent="0.25"/>
    <row r="4486" ht="15" x14ac:dyDescent="0.25"/>
    <row r="4487" ht="15" x14ac:dyDescent="0.25"/>
    <row r="4488" ht="15" x14ac:dyDescent="0.25"/>
    <row r="4489" ht="15" x14ac:dyDescent="0.25"/>
    <row r="4490" ht="15" x14ac:dyDescent="0.25"/>
    <row r="4491" ht="15" x14ac:dyDescent="0.25"/>
    <row r="4492" ht="15" x14ac:dyDescent="0.25"/>
    <row r="4493" ht="15" x14ac:dyDescent="0.25"/>
    <row r="4494" ht="15" x14ac:dyDescent="0.25"/>
    <row r="4495" ht="15" x14ac:dyDescent="0.25"/>
    <row r="4496" ht="15" x14ac:dyDescent="0.25"/>
    <row r="4497" ht="15" x14ac:dyDescent="0.25"/>
    <row r="4498" ht="15" x14ac:dyDescent="0.25"/>
    <row r="4499" ht="15" x14ac:dyDescent="0.25"/>
    <row r="4500" ht="15" x14ac:dyDescent="0.25"/>
    <row r="4501" ht="15" x14ac:dyDescent="0.25"/>
    <row r="4502" ht="15" x14ac:dyDescent="0.25"/>
    <row r="4503" ht="15" x14ac:dyDescent="0.25"/>
    <row r="4504" ht="15" x14ac:dyDescent="0.25"/>
    <row r="4505" ht="15" x14ac:dyDescent="0.25"/>
    <row r="4506" ht="15" x14ac:dyDescent="0.25"/>
    <row r="4507" ht="15" x14ac:dyDescent="0.25"/>
    <row r="4508" ht="15" x14ac:dyDescent="0.25"/>
    <row r="4509" ht="15" x14ac:dyDescent="0.25"/>
    <row r="4510" ht="15" x14ac:dyDescent="0.25"/>
    <row r="4511" ht="15" x14ac:dyDescent="0.25"/>
    <row r="4512" ht="15" x14ac:dyDescent="0.25"/>
    <row r="4513" ht="15" x14ac:dyDescent="0.25"/>
    <row r="4514" ht="15" x14ac:dyDescent="0.25"/>
    <row r="4515" ht="15" x14ac:dyDescent="0.25"/>
    <row r="4516" ht="15" x14ac:dyDescent="0.25"/>
    <row r="4517" ht="15" x14ac:dyDescent="0.25"/>
    <row r="4518" ht="15" x14ac:dyDescent="0.25"/>
    <row r="4519" ht="15" x14ac:dyDescent="0.25"/>
    <row r="4520" ht="15" x14ac:dyDescent="0.25"/>
    <row r="4521" ht="15" x14ac:dyDescent="0.25"/>
    <row r="4522" ht="15" x14ac:dyDescent="0.25"/>
    <row r="4523" ht="15" x14ac:dyDescent="0.25"/>
    <row r="4524" ht="15" x14ac:dyDescent="0.25"/>
    <row r="4525" ht="15" x14ac:dyDescent="0.25"/>
    <row r="4526" ht="15" x14ac:dyDescent="0.25"/>
    <row r="4527" ht="15" x14ac:dyDescent="0.25"/>
    <row r="4528" ht="15" x14ac:dyDescent="0.25"/>
    <row r="4529" ht="15" x14ac:dyDescent="0.25"/>
    <row r="4530" ht="15" x14ac:dyDescent="0.25"/>
    <row r="4531" ht="15" x14ac:dyDescent="0.25"/>
    <row r="4532" ht="15" x14ac:dyDescent="0.25"/>
    <row r="4533" ht="15" x14ac:dyDescent="0.25"/>
    <row r="4534" ht="15" x14ac:dyDescent="0.25"/>
    <row r="4535" ht="15" x14ac:dyDescent="0.25"/>
    <row r="4536" ht="15" x14ac:dyDescent="0.25"/>
    <row r="4537" ht="15" x14ac:dyDescent="0.25"/>
    <row r="4538" ht="15" x14ac:dyDescent="0.25"/>
    <row r="4539" ht="15" x14ac:dyDescent="0.25"/>
    <row r="4540" ht="15" x14ac:dyDescent="0.25"/>
    <row r="4541" ht="15" x14ac:dyDescent="0.25"/>
    <row r="4542" ht="15" x14ac:dyDescent="0.25"/>
    <row r="4543" ht="15" x14ac:dyDescent="0.25"/>
    <row r="4544" ht="15" x14ac:dyDescent="0.25"/>
    <row r="4545" ht="15" x14ac:dyDescent="0.25"/>
    <row r="4546" ht="15" x14ac:dyDescent="0.25"/>
    <row r="4547" ht="15" x14ac:dyDescent="0.25"/>
    <row r="4548" ht="15" x14ac:dyDescent="0.25"/>
    <row r="4549" ht="15" x14ac:dyDescent="0.25"/>
    <row r="4550" ht="15" x14ac:dyDescent="0.25"/>
    <row r="4551" ht="15" x14ac:dyDescent="0.25"/>
    <row r="4552" ht="15" x14ac:dyDescent="0.25"/>
    <row r="4553" ht="15" x14ac:dyDescent="0.25"/>
    <row r="4554" ht="15" x14ac:dyDescent="0.25"/>
    <row r="4555" ht="15" x14ac:dyDescent="0.25"/>
    <row r="4556" ht="15" x14ac:dyDescent="0.25"/>
    <row r="4557" ht="15" x14ac:dyDescent="0.25"/>
    <row r="4558" ht="15" x14ac:dyDescent="0.25"/>
    <row r="4559" ht="15" x14ac:dyDescent="0.25"/>
    <row r="4560" ht="15" x14ac:dyDescent="0.25"/>
    <row r="4561" ht="15" x14ac:dyDescent="0.25"/>
    <row r="4562" ht="15" x14ac:dyDescent="0.25"/>
    <row r="4563" ht="15" x14ac:dyDescent="0.25"/>
    <row r="4564" ht="15" x14ac:dyDescent="0.25"/>
    <row r="4565" ht="15" x14ac:dyDescent="0.25"/>
    <row r="4566" ht="15" x14ac:dyDescent="0.25"/>
    <row r="4567" ht="15" x14ac:dyDescent="0.25"/>
    <row r="4568" ht="15" x14ac:dyDescent="0.25"/>
    <row r="4569" ht="15" x14ac:dyDescent="0.25"/>
    <row r="4570" ht="15" x14ac:dyDescent="0.25"/>
    <row r="4571" ht="15" x14ac:dyDescent="0.25"/>
    <row r="4572" ht="15" x14ac:dyDescent="0.25"/>
    <row r="4573" ht="15" x14ac:dyDescent="0.25"/>
    <row r="4574" ht="15" x14ac:dyDescent="0.25"/>
    <row r="4575" ht="15" x14ac:dyDescent="0.25"/>
    <row r="4576" ht="15" x14ac:dyDescent="0.25"/>
    <row r="4577" ht="15" x14ac:dyDescent="0.25"/>
    <row r="4578" ht="15" x14ac:dyDescent="0.25"/>
    <row r="4579" ht="15" x14ac:dyDescent="0.25"/>
    <row r="4580" ht="15" x14ac:dyDescent="0.25"/>
    <row r="4581" ht="15" x14ac:dyDescent="0.25"/>
    <row r="4582" ht="15" x14ac:dyDescent="0.25"/>
    <row r="4583" ht="15" x14ac:dyDescent="0.25"/>
    <row r="4584" ht="15" x14ac:dyDescent="0.25"/>
    <row r="4585" ht="15" x14ac:dyDescent="0.25"/>
    <row r="4586" ht="15" x14ac:dyDescent="0.25"/>
    <row r="4587" ht="15" x14ac:dyDescent="0.25"/>
    <row r="4588" ht="15" x14ac:dyDescent="0.25"/>
    <row r="4589" ht="15" x14ac:dyDescent="0.25"/>
    <row r="4590" ht="15" x14ac:dyDescent="0.25"/>
    <row r="4591" ht="15" x14ac:dyDescent="0.25"/>
    <row r="4592" ht="15" x14ac:dyDescent="0.25"/>
    <row r="4593" ht="15" x14ac:dyDescent="0.25"/>
    <row r="4594" ht="15" x14ac:dyDescent="0.25"/>
    <row r="4595" ht="15" x14ac:dyDescent="0.25"/>
    <row r="4596" ht="15" x14ac:dyDescent="0.25"/>
    <row r="4597" ht="15" x14ac:dyDescent="0.25"/>
    <row r="4598" ht="15" x14ac:dyDescent="0.25"/>
    <row r="4599" ht="15" x14ac:dyDescent="0.25"/>
    <row r="4600" ht="15" x14ac:dyDescent="0.25"/>
    <row r="4601" ht="15" x14ac:dyDescent="0.25"/>
    <row r="4602" ht="15" x14ac:dyDescent="0.25"/>
    <row r="4603" ht="15" x14ac:dyDescent="0.25"/>
    <row r="4604" ht="15" x14ac:dyDescent="0.25"/>
    <row r="4605" ht="15" x14ac:dyDescent="0.25"/>
    <row r="4606" ht="15" x14ac:dyDescent="0.25"/>
    <row r="4607" ht="15" x14ac:dyDescent="0.25"/>
    <row r="4608" ht="15" x14ac:dyDescent="0.25"/>
    <row r="4609" ht="15" x14ac:dyDescent="0.25"/>
    <row r="4610" ht="15" x14ac:dyDescent="0.25"/>
    <row r="4611" ht="15" x14ac:dyDescent="0.25"/>
    <row r="4612" ht="15" x14ac:dyDescent="0.25"/>
    <row r="4613" ht="15" x14ac:dyDescent="0.25"/>
    <row r="4614" ht="15" x14ac:dyDescent="0.25"/>
    <row r="4615" ht="15" x14ac:dyDescent="0.25"/>
    <row r="4616" ht="15" x14ac:dyDescent="0.25"/>
    <row r="4617" ht="15" x14ac:dyDescent="0.25"/>
    <row r="4618" ht="15" x14ac:dyDescent="0.25"/>
    <row r="4619" ht="15" x14ac:dyDescent="0.25"/>
    <row r="4620" ht="15" x14ac:dyDescent="0.25"/>
    <row r="4621" ht="15" x14ac:dyDescent="0.25"/>
    <row r="4622" ht="15" x14ac:dyDescent="0.25"/>
    <row r="4623" ht="15" x14ac:dyDescent="0.25"/>
    <row r="4624" ht="15" x14ac:dyDescent="0.25"/>
    <row r="4625" ht="15" x14ac:dyDescent="0.25"/>
    <row r="4626" ht="15" x14ac:dyDescent="0.25"/>
    <row r="4627" ht="15" x14ac:dyDescent="0.25"/>
    <row r="4628" ht="15" x14ac:dyDescent="0.25"/>
    <row r="4629" ht="15" x14ac:dyDescent="0.25"/>
    <row r="4630" ht="15" x14ac:dyDescent="0.25"/>
    <row r="4631" ht="15" x14ac:dyDescent="0.25"/>
    <row r="4632" ht="15" x14ac:dyDescent="0.25"/>
    <row r="4633" ht="15" x14ac:dyDescent="0.25"/>
    <row r="4634" ht="15" x14ac:dyDescent="0.25"/>
    <row r="4635" ht="15" x14ac:dyDescent="0.25"/>
    <row r="4636" ht="15" x14ac:dyDescent="0.25"/>
    <row r="4637" ht="15" x14ac:dyDescent="0.25"/>
    <row r="4638" ht="15" x14ac:dyDescent="0.25"/>
    <row r="4639" ht="15" x14ac:dyDescent="0.25"/>
    <row r="4640" ht="15" x14ac:dyDescent="0.25"/>
    <row r="4641" ht="15" x14ac:dyDescent="0.25"/>
    <row r="4642" ht="15" x14ac:dyDescent="0.25"/>
    <row r="4643" ht="15" x14ac:dyDescent="0.25"/>
    <row r="4644" ht="15" x14ac:dyDescent="0.25"/>
    <row r="4645" ht="15" x14ac:dyDescent="0.25"/>
    <row r="4646" ht="15" x14ac:dyDescent="0.25"/>
    <row r="4647" ht="15" x14ac:dyDescent="0.25"/>
    <row r="4648" ht="15" x14ac:dyDescent="0.25"/>
    <row r="4649" ht="15" x14ac:dyDescent="0.25"/>
    <row r="4650" ht="15" x14ac:dyDescent="0.25"/>
    <row r="4651" ht="15" x14ac:dyDescent="0.25"/>
    <row r="4652" ht="15" x14ac:dyDescent="0.25"/>
    <row r="4653" ht="15" x14ac:dyDescent="0.25"/>
    <row r="4654" ht="15" x14ac:dyDescent="0.25"/>
    <row r="4655" ht="15" x14ac:dyDescent="0.25"/>
    <row r="4656" ht="15" x14ac:dyDescent="0.25"/>
    <row r="4657" ht="15" x14ac:dyDescent="0.25"/>
    <row r="4658" ht="15" x14ac:dyDescent="0.25"/>
    <row r="4659" ht="15" x14ac:dyDescent="0.25"/>
    <row r="4660" ht="15" x14ac:dyDescent="0.25"/>
    <row r="4661" ht="15" x14ac:dyDescent="0.25"/>
    <row r="4662" ht="15" x14ac:dyDescent="0.25"/>
    <row r="4663" ht="15" x14ac:dyDescent="0.25"/>
    <row r="4664" ht="15" x14ac:dyDescent="0.25"/>
    <row r="4665" ht="15" x14ac:dyDescent="0.25"/>
    <row r="4666" ht="15" x14ac:dyDescent="0.25"/>
    <row r="4667" ht="15" x14ac:dyDescent="0.25"/>
    <row r="4668" ht="15" x14ac:dyDescent="0.25"/>
    <row r="4669" ht="15" x14ac:dyDescent="0.25"/>
    <row r="4670" ht="15" x14ac:dyDescent="0.25"/>
    <row r="4671" ht="15" x14ac:dyDescent="0.25"/>
    <row r="4672" ht="15" x14ac:dyDescent="0.25"/>
    <row r="4673" ht="15" x14ac:dyDescent="0.25"/>
    <row r="4674" ht="15" x14ac:dyDescent="0.25"/>
    <row r="4675" ht="15" x14ac:dyDescent="0.25"/>
    <row r="4676" ht="15" x14ac:dyDescent="0.25"/>
    <row r="4677" ht="15" x14ac:dyDescent="0.25"/>
    <row r="4678" ht="15" x14ac:dyDescent="0.25"/>
    <row r="4679" ht="15" x14ac:dyDescent="0.25"/>
    <row r="4680" ht="15" x14ac:dyDescent="0.25"/>
    <row r="4681" ht="15" x14ac:dyDescent="0.25"/>
    <row r="4682" ht="15" x14ac:dyDescent="0.25"/>
    <row r="4683" ht="15" x14ac:dyDescent="0.25"/>
    <row r="4684" ht="15" x14ac:dyDescent="0.25"/>
    <row r="4685" ht="15" x14ac:dyDescent="0.25"/>
    <row r="4686" ht="15" x14ac:dyDescent="0.25"/>
    <row r="4687" ht="15" x14ac:dyDescent="0.25"/>
    <row r="4688" ht="15" x14ac:dyDescent="0.25"/>
    <row r="4689" ht="15" x14ac:dyDescent="0.25"/>
    <row r="4690" ht="15" x14ac:dyDescent="0.25"/>
    <row r="4691" ht="15" x14ac:dyDescent="0.25"/>
    <row r="4692" ht="15" x14ac:dyDescent="0.25"/>
    <row r="4693" ht="15" x14ac:dyDescent="0.25"/>
    <row r="4694" ht="15" x14ac:dyDescent="0.25"/>
    <row r="4695" ht="15" x14ac:dyDescent="0.25"/>
    <row r="4696" ht="15" x14ac:dyDescent="0.25"/>
    <row r="4697" ht="15" x14ac:dyDescent="0.25"/>
    <row r="4698" ht="15" x14ac:dyDescent="0.25"/>
    <row r="4699" ht="15" x14ac:dyDescent="0.25"/>
    <row r="4700" ht="15" x14ac:dyDescent="0.25"/>
    <row r="4701" ht="15" x14ac:dyDescent="0.25"/>
    <row r="4702" ht="15" x14ac:dyDescent="0.25"/>
    <row r="4703" ht="15" x14ac:dyDescent="0.25"/>
    <row r="4704" ht="15" x14ac:dyDescent="0.25"/>
    <row r="4705" ht="15" x14ac:dyDescent="0.25"/>
    <row r="4706" ht="15" x14ac:dyDescent="0.25"/>
    <row r="4707" ht="15" x14ac:dyDescent="0.25"/>
    <row r="4708" ht="15" x14ac:dyDescent="0.25"/>
    <row r="4709" ht="15" x14ac:dyDescent="0.25"/>
    <row r="4710" ht="15" x14ac:dyDescent="0.25"/>
    <row r="4711" ht="15" x14ac:dyDescent="0.25"/>
    <row r="4712" ht="15" x14ac:dyDescent="0.25"/>
    <row r="4713" ht="15" x14ac:dyDescent="0.25"/>
    <row r="4714" ht="15" x14ac:dyDescent="0.25"/>
    <row r="4715" ht="15" x14ac:dyDescent="0.25"/>
    <row r="4716" ht="15" x14ac:dyDescent="0.25"/>
    <row r="4717" ht="15" x14ac:dyDescent="0.25"/>
    <row r="4718" ht="15" x14ac:dyDescent="0.25"/>
    <row r="4719" ht="15" x14ac:dyDescent="0.25"/>
    <row r="4720" ht="15" x14ac:dyDescent="0.25"/>
    <row r="4721" ht="15" x14ac:dyDescent="0.25"/>
    <row r="4722" ht="15" x14ac:dyDescent="0.25"/>
    <row r="4723" ht="15" x14ac:dyDescent="0.25"/>
    <row r="4724" ht="15" x14ac:dyDescent="0.25"/>
    <row r="4725" ht="15" x14ac:dyDescent="0.25"/>
    <row r="4726" ht="15" x14ac:dyDescent="0.25"/>
    <row r="4727" ht="15" x14ac:dyDescent="0.25"/>
    <row r="4728" ht="15" x14ac:dyDescent="0.25"/>
    <row r="4729" ht="15" x14ac:dyDescent="0.25"/>
    <row r="4730" ht="15" x14ac:dyDescent="0.25"/>
    <row r="4731" ht="15" x14ac:dyDescent="0.25"/>
    <row r="4732" ht="15" x14ac:dyDescent="0.25"/>
    <row r="4733" ht="15" x14ac:dyDescent="0.25"/>
    <row r="4734" ht="15" x14ac:dyDescent="0.25"/>
    <row r="4735" ht="15" x14ac:dyDescent="0.25"/>
    <row r="4736" ht="15" x14ac:dyDescent="0.25"/>
    <row r="4737" ht="15" x14ac:dyDescent="0.25"/>
    <row r="4738" ht="15" x14ac:dyDescent="0.25"/>
    <row r="4739" ht="15" x14ac:dyDescent="0.25"/>
    <row r="4740" ht="15" x14ac:dyDescent="0.25"/>
    <row r="4741" ht="15" x14ac:dyDescent="0.25"/>
    <row r="4742" ht="15" x14ac:dyDescent="0.25"/>
    <row r="4743" ht="15" x14ac:dyDescent="0.25"/>
    <row r="4744" ht="15" x14ac:dyDescent="0.25"/>
    <row r="4745" ht="15" x14ac:dyDescent="0.25"/>
    <row r="4746" ht="15" x14ac:dyDescent="0.25"/>
    <row r="4747" ht="15" x14ac:dyDescent="0.25"/>
    <row r="4748" ht="15" x14ac:dyDescent="0.25"/>
    <row r="4749" ht="15" x14ac:dyDescent="0.25"/>
    <row r="4750" ht="15" x14ac:dyDescent="0.25"/>
    <row r="4751" ht="15" x14ac:dyDescent="0.25"/>
    <row r="4752" ht="15" x14ac:dyDescent="0.25"/>
    <row r="4753" ht="15" x14ac:dyDescent="0.25"/>
    <row r="4754" ht="15" x14ac:dyDescent="0.25"/>
    <row r="4755" ht="15" x14ac:dyDescent="0.25"/>
    <row r="4756" ht="15" x14ac:dyDescent="0.25"/>
    <row r="4757" ht="15" x14ac:dyDescent="0.25"/>
    <row r="4758" ht="15" x14ac:dyDescent="0.25"/>
    <row r="4759" ht="15" x14ac:dyDescent="0.25"/>
    <row r="4760" ht="15" x14ac:dyDescent="0.25"/>
    <row r="4761" ht="15" x14ac:dyDescent="0.25"/>
    <row r="4762" ht="15" x14ac:dyDescent="0.25"/>
    <row r="4763" ht="15" x14ac:dyDescent="0.25"/>
    <row r="4764" ht="15" x14ac:dyDescent="0.25"/>
    <row r="4765" ht="15" x14ac:dyDescent="0.25"/>
    <row r="4766" ht="15" x14ac:dyDescent="0.25"/>
    <row r="4767" ht="15" x14ac:dyDescent="0.25"/>
    <row r="4768" ht="15" x14ac:dyDescent="0.25"/>
    <row r="4769" ht="15" x14ac:dyDescent="0.25"/>
    <row r="4770" ht="15" x14ac:dyDescent="0.25"/>
    <row r="4771" ht="15" x14ac:dyDescent="0.25"/>
    <row r="4772" ht="15" x14ac:dyDescent="0.25"/>
    <row r="4773" ht="15" x14ac:dyDescent="0.25"/>
    <row r="4774" ht="15" x14ac:dyDescent="0.25"/>
    <row r="4775" ht="15" x14ac:dyDescent="0.25"/>
    <row r="4776" ht="15" x14ac:dyDescent="0.25"/>
    <row r="4777" ht="15" x14ac:dyDescent="0.25"/>
    <row r="4778" ht="15" x14ac:dyDescent="0.25"/>
    <row r="4779" ht="15" x14ac:dyDescent="0.25"/>
    <row r="4780" ht="15" x14ac:dyDescent="0.25"/>
    <row r="4781" ht="15" x14ac:dyDescent="0.25"/>
    <row r="4782" ht="15" x14ac:dyDescent="0.25"/>
    <row r="4783" ht="15" x14ac:dyDescent="0.25"/>
    <row r="4784" ht="15" x14ac:dyDescent="0.25"/>
    <row r="4785" ht="15" x14ac:dyDescent="0.25"/>
    <row r="4786" ht="15" x14ac:dyDescent="0.25"/>
    <row r="4787" ht="15" x14ac:dyDescent="0.25"/>
    <row r="4788" ht="15" x14ac:dyDescent="0.25"/>
    <row r="4789" ht="15" x14ac:dyDescent="0.25"/>
    <row r="4790" ht="15" x14ac:dyDescent="0.25"/>
    <row r="4791" ht="15" x14ac:dyDescent="0.25"/>
    <row r="4792" ht="15" x14ac:dyDescent="0.25"/>
    <row r="4793" ht="15" x14ac:dyDescent="0.25"/>
    <row r="4794" ht="15" x14ac:dyDescent="0.25"/>
    <row r="4795" ht="15" x14ac:dyDescent="0.25"/>
    <row r="4796" ht="15" x14ac:dyDescent="0.25"/>
    <row r="4797" ht="15" x14ac:dyDescent="0.25"/>
    <row r="4798" ht="15" x14ac:dyDescent="0.25"/>
    <row r="4799" ht="15" x14ac:dyDescent="0.25"/>
    <row r="4800" ht="15" x14ac:dyDescent="0.25"/>
    <row r="4801" ht="15" x14ac:dyDescent="0.25"/>
    <row r="4802" ht="15" x14ac:dyDescent="0.25"/>
    <row r="4803" ht="15" x14ac:dyDescent="0.25"/>
    <row r="4804" ht="15" x14ac:dyDescent="0.25"/>
    <row r="4805" ht="15" x14ac:dyDescent="0.25"/>
    <row r="4806" ht="15" x14ac:dyDescent="0.25"/>
    <row r="4807" ht="15" x14ac:dyDescent="0.25"/>
    <row r="4808" ht="15" x14ac:dyDescent="0.25"/>
    <row r="4809" ht="15" x14ac:dyDescent="0.25"/>
    <row r="4810" ht="15" x14ac:dyDescent="0.25"/>
    <row r="4811" ht="15" x14ac:dyDescent="0.25"/>
    <row r="4812" ht="15" x14ac:dyDescent="0.25"/>
    <row r="4813" ht="15" x14ac:dyDescent="0.25"/>
    <row r="4814" ht="15" x14ac:dyDescent="0.25"/>
    <row r="4815" ht="15" x14ac:dyDescent="0.25"/>
    <row r="4816" ht="15" x14ac:dyDescent="0.25"/>
    <row r="4817" ht="15" x14ac:dyDescent="0.25"/>
    <row r="4818" ht="15" x14ac:dyDescent="0.25"/>
    <row r="4819" ht="15" x14ac:dyDescent="0.25"/>
    <row r="4820" ht="15" x14ac:dyDescent="0.25"/>
    <row r="4821" ht="15" x14ac:dyDescent="0.25"/>
    <row r="4822" ht="15" x14ac:dyDescent="0.25"/>
    <row r="4823" ht="15" x14ac:dyDescent="0.25"/>
    <row r="4824" ht="15" x14ac:dyDescent="0.25"/>
    <row r="4825" ht="15" x14ac:dyDescent="0.25"/>
    <row r="4826" ht="15" x14ac:dyDescent="0.25"/>
    <row r="4827" ht="15" x14ac:dyDescent="0.25"/>
    <row r="4828" ht="15" x14ac:dyDescent="0.25"/>
    <row r="4829" ht="15" x14ac:dyDescent="0.25"/>
    <row r="4830" ht="15" x14ac:dyDescent="0.25"/>
    <row r="4831" ht="15" x14ac:dyDescent="0.25"/>
    <row r="4832" ht="15" x14ac:dyDescent="0.25"/>
    <row r="4833" ht="15" x14ac:dyDescent="0.25"/>
    <row r="4834" ht="15" x14ac:dyDescent="0.25"/>
    <row r="4835" ht="15" x14ac:dyDescent="0.25"/>
    <row r="4836" ht="15" x14ac:dyDescent="0.25"/>
    <row r="4837" ht="15" x14ac:dyDescent="0.25"/>
    <row r="4838" ht="15" x14ac:dyDescent="0.25"/>
    <row r="4839" ht="15" x14ac:dyDescent="0.25"/>
    <row r="4840" ht="15" x14ac:dyDescent="0.25"/>
    <row r="4841" ht="15" x14ac:dyDescent="0.25"/>
    <row r="4842" ht="15" x14ac:dyDescent="0.25"/>
    <row r="4843" ht="15" x14ac:dyDescent="0.25"/>
    <row r="4844" ht="15" x14ac:dyDescent="0.25"/>
    <row r="4845" ht="15" x14ac:dyDescent="0.25"/>
    <row r="4846" ht="15" x14ac:dyDescent="0.25"/>
    <row r="4847" ht="15" x14ac:dyDescent="0.25"/>
    <row r="4848" ht="15" x14ac:dyDescent="0.25"/>
    <row r="4849" ht="15" x14ac:dyDescent="0.25"/>
    <row r="4850" ht="15" x14ac:dyDescent="0.25"/>
    <row r="4851" ht="15" x14ac:dyDescent="0.25"/>
    <row r="4852" ht="15" x14ac:dyDescent="0.25"/>
    <row r="4853" ht="15" x14ac:dyDescent="0.25"/>
    <row r="4854" ht="15" x14ac:dyDescent="0.25"/>
    <row r="4855" ht="15" x14ac:dyDescent="0.25"/>
    <row r="4856" ht="15" x14ac:dyDescent="0.25"/>
    <row r="4857" ht="15" x14ac:dyDescent="0.25"/>
    <row r="4858" ht="15" x14ac:dyDescent="0.25"/>
    <row r="4859" ht="15" x14ac:dyDescent="0.25"/>
    <row r="4860" ht="15" x14ac:dyDescent="0.25"/>
    <row r="4861" ht="15" x14ac:dyDescent="0.25"/>
    <row r="4862" ht="15" x14ac:dyDescent="0.25"/>
    <row r="4863" ht="15" x14ac:dyDescent="0.25"/>
    <row r="4864" ht="15" x14ac:dyDescent="0.25"/>
    <row r="4865" ht="15" x14ac:dyDescent="0.25"/>
    <row r="4866" ht="15" x14ac:dyDescent="0.25"/>
    <row r="4867" ht="15" x14ac:dyDescent="0.25"/>
    <row r="4868" ht="15" x14ac:dyDescent="0.25"/>
    <row r="4869" ht="15" x14ac:dyDescent="0.25"/>
    <row r="4870" ht="15" x14ac:dyDescent="0.25"/>
    <row r="4871" ht="15" x14ac:dyDescent="0.25"/>
    <row r="4872" ht="15" x14ac:dyDescent="0.25"/>
    <row r="4873" ht="15" x14ac:dyDescent="0.25"/>
    <row r="4874" ht="15" x14ac:dyDescent="0.25"/>
    <row r="4875" ht="15" x14ac:dyDescent="0.25"/>
    <row r="4876" ht="15" x14ac:dyDescent="0.25"/>
    <row r="4877" ht="15" x14ac:dyDescent="0.25"/>
    <row r="4878" ht="15" x14ac:dyDescent="0.25"/>
    <row r="4879" ht="15" x14ac:dyDescent="0.25"/>
    <row r="4880" ht="15" x14ac:dyDescent="0.25"/>
    <row r="4881" ht="15" x14ac:dyDescent="0.25"/>
    <row r="4882" ht="15" x14ac:dyDescent="0.25"/>
    <row r="4883" ht="15" x14ac:dyDescent="0.25"/>
    <row r="4884" ht="15" x14ac:dyDescent="0.25"/>
    <row r="4885" ht="15" x14ac:dyDescent="0.25"/>
    <row r="4886" ht="15" x14ac:dyDescent="0.25"/>
    <row r="4887" ht="15" x14ac:dyDescent="0.25"/>
    <row r="4888" ht="15" x14ac:dyDescent="0.25"/>
    <row r="4889" ht="15" x14ac:dyDescent="0.25"/>
    <row r="4890" ht="15" x14ac:dyDescent="0.25"/>
    <row r="4891" ht="15" x14ac:dyDescent="0.25"/>
    <row r="4892" ht="15" x14ac:dyDescent="0.25"/>
    <row r="4893" ht="15" x14ac:dyDescent="0.25"/>
    <row r="4894" ht="15" x14ac:dyDescent="0.25"/>
    <row r="4895" ht="15" x14ac:dyDescent="0.25"/>
    <row r="4896" ht="15" x14ac:dyDescent="0.25"/>
    <row r="4897" ht="15" x14ac:dyDescent="0.25"/>
    <row r="4898" ht="15" x14ac:dyDescent="0.25"/>
    <row r="4899" ht="15" x14ac:dyDescent="0.25"/>
    <row r="4900" ht="15" x14ac:dyDescent="0.25"/>
    <row r="4901" ht="15" x14ac:dyDescent="0.25"/>
    <row r="4902" ht="15" x14ac:dyDescent="0.25"/>
    <row r="4903" ht="15" x14ac:dyDescent="0.25"/>
    <row r="4904" ht="15" x14ac:dyDescent="0.25"/>
    <row r="4905" ht="15" x14ac:dyDescent="0.25"/>
    <row r="4906" ht="15" x14ac:dyDescent="0.25"/>
    <row r="4907" ht="15" x14ac:dyDescent="0.25"/>
    <row r="4908" ht="15" x14ac:dyDescent="0.25"/>
    <row r="4909" ht="15" x14ac:dyDescent="0.25"/>
    <row r="4910" ht="15" x14ac:dyDescent="0.25"/>
    <row r="4911" ht="15" x14ac:dyDescent="0.25"/>
    <row r="4912" ht="15" x14ac:dyDescent="0.25"/>
    <row r="4913" ht="15" x14ac:dyDescent="0.25"/>
    <row r="4914" ht="15" x14ac:dyDescent="0.25"/>
    <row r="4915" ht="15" x14ac:dyDescent="0.25"/>
    <row r="4916" ht="15" x14ac:dyDescent="0.25"/>
    <row r="4917" ht="15" x14ac:dyDescent="0.25"/>
    <row r="4918" ht="15" x14ac:dyDescent="0.25"/>
    <row r="4919" ht="15" x14ac:dyDescent="0.25"/>
    <row r="4920" ht="15" x14ac:dyDescent="0.25"/>
    <row r="4921" ht="15" x14ac:dyDescent="0.25"/>
    <row r="4922" ht="15" x14ac:dyDescent="0.25"/>
    <row r="4923" ht="15" x14ac:dyDescent="0.25"/>
    <row r="4924" ht="15" x14ac:dyDescent="0.25"/>
    <row r="4925" ht="15" x14ac:dyDescent="0.25"/>
    <row r="4926" ht="15" x14ac:dyDescent="0.25"/>
    <row r="4927" ht="15" x14ac:dyDescent="0.25"/>
    <row r="4928" ht="15" x14ac:dyDescent="0.25"/>
    <row r="4929" ht="15" x14ac:dyDescent="0.25"/>
    <row r="4930" ht="15" x14ac:dyDescent="0.25"/>
    <row r="4931" ht="15" x14ac:dyDescent="0.25"/>
    <row r="4932" ht="15" x14ac:dyDescent="0.25"/>
    <row r="4933" ht="15" x14ac:dyDescent="0.25"/>
    <row r="4934" ht="15" x14ac:dyDescent="0.25"/>
    <row r="4935" ht="15" x14ac:dyDescent="0.25"/>
    <row r="4936" ht="15" x14ac:dyDescent="0.25"/>
    <row r="4937" ht="15" x14ac:dyDescent="0.25"/>
    <row r="4938" ht="15" x14ac:dyDescent="0.25"/>
    <row r="4939" ht="15" x14ac:dyDescent="0.25"/>
    <row r="4940" ht="15" x14ac:dyDescent="0.25"/>
    <row r="4941" ht="15" x14ac:dyDescent="0.25"/>
    <row r="4942" ht="15" x14ac:dyDescent="0.25"/>
    <row r="4943" ht="15" x14ac:dyDescent="0.25"/>
    <row r="4944" ht="15" x14ac:dyDescent="0.25"/>
    <row r="4945" ht="15" x14ac:dyDescent="0.25"/>
    <row r="4946" ht="15" x14ac:dyDescent="0.25"/>
    <row r="4947" ht="15" x14ac:dyDescent="0.25"/>
    <row r="4948" ht="15" x14ac:dyDescent="0.25"/>
    <row r="4949" ht="15" x14ac:dyDescent="0.25"/>
    <row r="4950" ht="15" x14ac:dyDescent="0.25"/>
    <row r="4951" ht="15" x14ac:dyDescent="0.25"/>
    <row r="4952" ht="15" x14ac:dyDescent="0.25"/>
    <row r="4953" ht="15" x14ac:dyDescent="0.25"/>
    <row r="4954" ht="15" x14ac:dyDescent="0.25"/>
    <row r="4955" ht="15" x14ac:dyDescent="0.25"/>
    <row r="4956" ht="15" x14ac:dyDescent="0.25"/>
    <row r="4957" ht="15" x14ac:dyDescent="0.25"/>
    <row r="4958" ht="15" x14ac:dyDescent="0.25"/>
    <row r="4959" ht="15" x14ac:dyDescent="0.25"/>
    <row r="4960" ht="15" x14ac:dyDescent="0.25"/>
    <row r="4961" ht="15" x14ac:dyDescent="0.25"/>
    <row r="4962" ht="15" x14ac:dyDescent="0.25"/>
    <row r="4963" ht="15" x14ac:dyDescent="0.25"/>
    <row r="4964" ht="15" x14ac:dyDescent="0.25"/>
    <row r="4965" ht="15" x14ac:dyDescent="0.25"/>
    <row r="4966" ht="15" x14ac:dyDescent="0.25"/>
    <row r="4967" ht="15" x14ac:dyDescent="0.25"/>
    <row r="4968" ht="15" x14ac:dyDescent="0.25"/>
    <row r="4969" ht="15" x14ac:dyDescent="0.25"/>
    <row r="4970" ht="15" x14ac:dyDescent="0.25"/>
    <row r="4971" ht="15" x14ac:dyDescent="0.25"/>
    <row r="4972" ht="15" x14ac:dyDescent="0.25"/>
    <row r="4973" ht="15" x14ac:dyDescent="0.25"/>
    <row r="4974" ht="15" x14ac:dyDescent="0.25"/>
    <row r="4975" ht="15" x14ac:dyDescent="0.25"/>
    <row r="4976" ht="15" x14ac:dyDescent="0.25"/>
    <row r="4977" ht="15" x14ac:dyDescent="0.25"/>
    <row r="4978" ht="15" x14ac:dyDescent="0.25"/>
    <row r="4979" ht="15" x14ac:dyDescent="0.25"/>
    <row r="4980" ht="15" x14ac:dyDescent="0.25"/>
    <row r="4981" ht="15" x14ac:dyDescent="0.25"/>
    <row r="4982" ht="15" x14ac:dyDescent="0.25"/>
    <row r="4983" ht="15" x14ac:dyDescent="0.25"/>
    <row r="4984" ht="15" x14ac:dyDescent="0.25"/>
    <row r="4985" ht="15" x14ac:dyDescent="0.25"/>
    <row r="4986" ht="15" x14ac:dyDescent="0.25"/>
    <row r="4987" ht="15" x14ac:dyDescent="0.25"/>
    <row r="4988" ht="15" x14ac:dyDescent="0.25"/>
    <row r="4989" ht="15" x14ac:dyDescent="0.25"/>
    <row r="4990" ht="15" x14ac:dyDescent="0.25"/>
    <row r="4991" ht="15" x14ac:dyDescent="0.25"/>
    <row r="4992" ht="15" x14ac:dyDescent="0.25"/>
    <row r="4993" ht="15" x14ac:dyDescent="0.25"/>
    <row r="4994" ht="15" x14ac:dyDescent="0.25"/>
    <row r="4995" ht="15" x14ac:dyDescent="0.25"/>
    <row r="4996" ht="15" x14ac:dyDescent="0.25"/>
    <row r="4997" ht="15" x14ac:dyDescent="0.25"/>
    <row r="4998" ht="15" x14ac:dyDescent="0.25"/>
    <row r="4999" ht="15" x14ac:dyDescent="0.25"/>
    <row r="5000" ht="15" x14ac:dyDescent="0.25"/>
    <row r="5001" ht="15" x14ac:dyDescent="0.25"/>
    <row r="5002" ht="15" x14ac:dyDescent="0.25"/>
    <row r="5003" ht="15" x14ac:dyDescent="0.25"/>
    <row r="5004" ht="15" x14ac:dyDescent="0.25"/>
    <row r="5005" ht="15" x14ac:dyDescent="0.25"/>
    <row r="5006" ht="15" x14ac:dyDescent="0.25"/>
    <row r="5007" ht="15" x14ac:dyDescent="0.25"/>
    <row r="5008" ht="15" x14ac:dyDescent="0.25"/>
    <row r="5009" ht="15" x14ac:dyDescent="0.25"/>
    <row r="5010" ht="15" x14ac:dyDescent="0.25"/>
    <row r="5011" ht="15" x14ac:dyDescent="0.25"/>
    <row r="5012" ht="15" x14ac:dyDescent="0.25"/>
    <row r="5013" ht="15" x14ac:dyDescent="0.25"/>
    <row r="5014" ht="15" x14ac:dyDescent="0.25"/>
    <row r="5015" ht="15" x14ac:dyDescent="0.25"/>
    <row r="5016" ht="15" x14ac:dyDescent="0.25"/>
    <row r="5017" ht="15" x14ac:dyDescent="0.25"/>
    <row r="5018" ht="15" x14ac:dyDescent="0.25"/>
    <row r="5019" ht="15" x14ac:dyDescent="0.25"/>
    <row r="5020" ht="15" x14ac:dyDescent="0.25"/>
    <row r="5021" ht="15" x14ac:dyDescent="0.25"/>
    <row r="5022" ht="15" x14ac:dyDescent="0.25"/>
    <row r="5023" ht="15" x14ac:dyDescent="0.25"/>
    <row r="5024" ht="15" x14ac:dyDescent="0.25"/>
    <row r="5025" ht="15" x14ac:dyDescent="0.25"/>
    <row r="5026" ht="15" x14ac:dyDescent="0.25"/>
    <row r="5027" ht="15" x14ac:dyDescent="0.25"/>
    <row r="5028" ht="15" x14ac:dyDescent="0.25"/>
    <row r="5029" ht="15" x14ac:dyDescent="0.25"/>
    <row r="5030" ht="15" x14ac:dyDescent="0.25"/>
    <row r="5031" ht="15" x14ac:dyDescent="0.25"/>
    <row r="5032" ht="15" x14ac:dyDescent="0.25"/>
    <row r="5033" ht="15" x14ac:dyDescent="0.25"/>
    <row r="5034" ht="15" x14ac:dyDescent="0.25"/>
    <row r="5035" ht="15" x14ac:dyDescent="0.25"/>
    <row r="5036" ht="15" x14ac:dyDescent="0.25"/>
    <row r="5037" ht="15" x14ac:dyDescent="0.25"/>
    <row r="5038" ht="15" x14ac:dyDescent="0.25"/>
    <row r="5039" ht="15" x14ac:dyDescent="0.25"/>
    <row r="5040" ht="15" x14ac:dyDescent="0.25"/>
    <row r="5041" ht="15" x14ac:dyDescent="0.25"/>
    <row r="5042" ht="15" x14ac:dyDescent="0.25"/>
    <row r="5043" ht="15" x14ac:dyDescent="0.25"/>
    <row r="5044" ht="15" x14ac:dyDescent="0.25"/>
    <row r="5045" ht="15" x14ac:dyDescent="0.25"/>
    <row r="5046" ht="15" x14ac:dyDescent="0.25"/>
    <row r="5047" ht="15" x14ac:dyDescent="0.25"/>
    <row r="5048" ht="15" x14ac:dyDescent="0.25"/>
    <row r="5049" ht="15" x14ac:dyDescent="0.25"/>
    <row r="5050" ht="15" x14ac:dyDescent="0.25"/>
    <row r="5051" ht="15" x14ac:dyDescent="0.25"/>
    <row r="5052" ht="15" x14ac:dyDescent="0.25"/>
    <row r="5053" ht="15" x14ac:dyDescent="0.25"/>
    <row r="5054" ht="15" x14ac:dyDescent="0.25"/>
    <row r="5055" ht="15" x14ac:dyDescent="0.25"/>
    <row r="5056" ht="15" x14ac:dyDescent="0.25"/>
    <row r="5057" ht="15" x14ac:dyDescent="0.25"/>
    <row r="5058" ht="15" x14ac:dyDescent="0.25"/>
    <row r="5059" ht="15" x14ac:dyDescent="0.25"/>
    <row r="5060" ht="15" x14ac:dyDescent="0.25"/>
    <row r="5061" ht="15" x14ac:dyDescent="0.25"/>
    <row r="5062" ht="15" x14ac:dyDescent="0.25"/>
    <row r="5063" ht="15" x14ac:dyDescent="0.25"/>
    <row r="5064" ht="15" x14ac:dyDescent="0.25"/>
    <row r="5065" ht="15" x14ac:dyDescent="0.25"/>
    <row r="5066" ht="15" x14ac:dyDescent="0.25"/>
    <row r="5067" ht="15" x14ac:dyDescent="0.25"/>
    <row r="5068" ht="15" x14ac:dyDescent="0.25"/>
    <row r="5069" ht="15" x14ac:dyDescent="0.25"/>
    <row r="5070" ht="15" x14ac:dyDescent="0.25"/>
    <row r="5071" ht="15" x14ac:dyDescent="0.25"/>
    <row r="5072" ht="15" x14ac:dyDescent="0.25"/>
    <row r="5073" ht="15" x14ac:dyDescent="0.25"/>
    <row r="5074" ht="15" x14ac:dyDescent="0.25"/>
    <row r="5075" ht="15" x14ac:dyDescent="0.25"/>
    <row r="5076" ht="15" x14ac:dyDescent="0.25"/>
    <row r="5077" ht="15" x14ac:dyDescent="0.25"/>
    <row r="5078" ht="15" x14ac:dyDescent="0.25"/>
    <row r="5079" ht="15" x14ac:dyDescent="0.25"/>
    <row r="5080" ht="15" x14ac:dyDescent="0.25"/>
    <row r="5081" ht="15" x14ac:dyDescent="0.25"/>
    <row r="5082" ht="15" x14ac:dyDescent="0.25"/>
    <row r="5083" ht="15" x14ac:dyDescent="0.25"/>
    <row r="5084" ht="15" x14ac:dyDescent="0.25"/>
    <row r="5085" ht="15" x14ac:dyDescent="0.25"/>
    <row r="5086" ht="15" x14ac:dyDescent="0.25"/>
    <row r="5087" ht="15" x14ac:dyDescent="0.25"/>
    <row r="5088" ht="15" x14ac:dyDescent="0.25"/>
    <row r="5089" ht="15" x14ac:dyDescent="0.25"/>
    <row r="5090" ht="15" x14ac:dyDescent="0.25"/>
    <row r="5091" ht="15" x14ac:dyDescent="0.25"/>
    <row r="5092" ht="15" x14ac:dyDescent="0.25"/>
    <row r="5093" ht="15" x14ac:dyDescent="0.25"/>
    <row r="5094" ht="15" x14ac:dyDescent="0.25"/>
    <row r="5095" ht="15" x14ac:dyDescent="0.25"/>
    <row r="5096" ht="15" x14ac:dyDescent="0.25"/>
    <row r="5097" ht="15" x14ac:dyDescent="0.25"/>
    <row r="5098" ht="15" x14ac:dyDescent="0.25"/>
    <row r="5099" ht="15" x14ac:dyDescent="0.25"/>
    <row r="5100" ht="15" x14ac:dyDescent="0.25"/>
    <row r="5101" ht="15" x14ac:dyDescent="0.25"/>
    <row r="5102" ht="15" x14ac:dyDescent="0.25"/>
    <row r="5103" ht="15" x14ac:dyDescent="0.25"/>
    <row r="5104" ht="15" x14ac:dyDescent="0.25"/>
    <row r="5105" ht="15" x14ac:dyDescent="0.25"/>
    <row r="5106" ht="15" x14ac:dyDescent="0.25"/>
    <row r="5107" ht="15" x14ac:dyDescent="0.25"/>
    <row r="5108" ht="15" x14ac:dyDescent="0.25"/>
    <row r="5109" ht="15" x14ac:dyDescent="0.25"/>
    <row r="5110" ht="15" x14ac:dyDescent="0.25"/>
    <row r="5111" ht="15" x14ac:dyDescent="0.25"/>
    <row r="5112" ht="15" x14ac:dyDescent="0.25"/>
    <row r="5113" ht="15" x14ac:dyDescent="0.25"/>
    <row r="5114" ht="15" x14ac:dyDescent="0.25"/>
    <row r="5115" ht="15" x14ac:dyDescent="0.25"/>
    <row r="5116" ht="15" x14ac:dyDescent="0.25"/>
    <row r="5117" ht="15" x14ac:dyDescent="0.25"/>
    <row r="5118" ht="15" x14ac:dyDescent="0.25"/>
    <row r="5119" ht="15" x14ac:dyDescent="0.25"/>
    <row r="5120" ht="15" x14ac:dyDescent="0.25"/>
    <row r="5121" ht="15" x14ac:dyDescent="0.25"/>
    <row r="5122" ht="15" x14ac:dyDescent="0.25"/>
    <row r="5123" ht="15" x14ac:dyDescent="0.25"/>
    <row r="5124" ht="15" x14ac:dyDescent="0.25"/>
    <row r="5125" ht="15" x14ac:dyDescent="0.25"/>
    <row r="5126" ht="15" x14ac:dyDescent="0.25"/>
    <row r="5127" ht="15" x14ac:dyDescent="0.25"/>
    <row r="5128" ht="15" x14ac:dyDescent="0.25"/>
    <row r="5129" ht="15" x14ac:dyDescent="0.25"/>
    <row r="5130" ht="15" x14ac:dyDescent="0.25"/>
    <row r="5131" ht="15" x14ac:dyDescent="0.25"/>
    <row r="5132" ht="15" x14ac:dyDescent="0.25"/>
    <row r="5133" ht="15" x14ac:dyDescent="0.25"/>
    <row r="5134" ht="15" x14ac:dyDescent="0.25"/>
    <row r="5135" ht="15" x14ac:dyDescent="0.25"/>
    <row r="5136" ht="15" x14ac:dyDescent="0.25"/>
    <row r="5137" ht="15" x14ac:dyDescent="0.25"/>
    <row r="5138" ht="15" x14ac:dyDescent="0.25"/>
    <row r="5139" ht="15" x14ac:dyDescent="0.25"/>
    <row r="5140" ht="15" x14ac:dyDescent="0.25"/>
    <row r="5141" ht="15" x14ac:dyDescent="0.25"/>
    <row r="5142" ht="15" x14ac:dyDescent="0.25"/>
    <row r="5143" ht="15" x14ac:dyDescent="0.25"/>
    <row r="5144" ht="15" x14ac:dyDescent="0.25"/>
    <row r="5145" ht="15" x14ac:dyDescent="0.25"/>
    <row r="5146" ht="15" x14ac:dyDescent="0.25"/>
    <row r="5147" ht="15" x14ac:dyDescent="0.25"/>
    <row r="5148" ht="15" x14ac:dyDescent="0.25"/>
    <row r="5149" ht="15" x14ac:dyDescent="0.25"/>
    <row r="5150" ht="15" x14ac:dyDescent="0.25"/>
    <row r="5151" ht="15" x14ac:dyDescent="0.25"/>
    <row r="5152" ht="15" x14ac:dyDescent="0.25"/>
    <row r="5153" ht="15" x14ac:dyDescent="0.25"/>
    <row r="5154" ht="15" x14ac:dyDescent="0.25"/>
    <row r="5155" ht="15" x14ac:dyDescent="0.25"/>
    <row r="5156" ht="15" x14ac:dyDescent="0.25"/>
    <row r="5157" ht="15" x14ac:dyDescent="0.25"/>
    <row r="5158" ht="15" x14ac:dyDescent="0.25"/>
    <row r="5159" ht="15" x14ac:dyDescent="0.25"/>
    <row r="5160" ht="15" x14ac:dyDescent="0.25"/>
    <row r="5161" ht="15" x14ac:dyDescent="0.25"/>
    <row r="5162" ht="15" x14ac:dyDescent="0.25"/>
    <row r="5163" ht="15" x14ac:dyDescent="0.25"/>
    <row r="5164" ht="15" x14ac:dyDescent="0.25"/>
    <row r="5165" ht="15" x14ac:dyDescent="0.25"/>
    <row r="5166" ht="15" x14ac:dyDescent="0.25"/>
    <row r="5167" ht="15" x14ac:dyDescent="0.25"/>
    <row r="5168" ht="15" x14ac:dyDescent="0.25"/>
    <row r="5169" ht="15" x14ac:dyDescent="0.25"/>
    <row r="5170" ht="15" x14ac:dyDescent="0.25"/>
    <row r="5171" ht="15" x14ac:dyDescent="0.25"/>
    <row r="5172" ht="15" x14ac:dyDescent="0.25"/>
    <row r="5173" ht="15" x14ac:dyDescent="0.25"/>
    <row r="5174" ht="15" x14ac:dyDescent="0.25"/>
    <row r="5175" ht="15" x14ac:dyDescent="0.25"/>
    <row r="5176" ht="15" x14ac:dyDescent="0.25"/>
    <row r="5177" ht="15" x14ac:dyDescent="0.25"/>
    <row r="5178" ht="15" x14ac:dyDescent="0.25"/>
    <row r="5179" ht="15" x14ac:dyDescent="0.25"/>
    <row r="5180" ht="15" x14ac:dyDescent="0.25"/>
    <row r="5181" ht="15" x14ac:dyDescent="0.25"/>
    <row r="5182" ht="15" x14ac:dyDescent="0.25"/>
    <row r="5183" ht="15" x14ac:dyDescent="0.25"/>
    <row r="5184" ht="15" x14ac:dyDescent="0.25"/>
    <row r="5185" ht="15" x14ac:dyDescent="0.25"/>
    <row r="5186" ht="15" x14ac:dyDescent="0.25"/>
    <row r="5187" ht="15" x14ac:dyDescent="0.25"/>
    <row r="5188" ht="15" x14ac:dyDescent="0.25"/>
    <row r="5189" ht="15" x14ac:dyDescent="0.25"/>
    <row r="5190" ht="15" x14ac:dyDescent="0.25"/>
    <row r="5191" ht="15" x14ac:dyDescent="0.25"/>
    <row r="5192" ht="15" x14ac:dyDescent="0.25"/>
    <row r="5193" ht="15" x14ac:dyDescent="0.25"/>
    <row r="5194" ht="15" x14ac:dyDescent="0.25"/>
    <row r="5195" ht="15" x14ac:dyDescent="0.25"/>
    <row r="5196" ht="15" x14ac:dyDescent="0.25"/>
    <row r="5197" ht="15" x14ac:dyDescent="0.25"/>
    <row r="5198" ht="15" x14ac:dyDescent="0.25"/>
    <row r="5199" ht="15" x14ac:dyDescent="0.25"/>
    <row r="5200" ht="15" x14ac:dyDescent="0.25"/>
    <row r="5201" ht="15" x14ac:dyDescent="0.25"/>
    <row r="5202" ht="15" x14ac:dyDescent="0.25"/>
    <row r="5203" ht="15" x14ac:dyDescent="0.25"/>
    <row r="5204" ht="15" x14ac:dyDescent="0.25"/>
    <row r="5205" ht="15" x14ac:dyDescent="0.25"/>
    <row r="5206" ht="15" x14ac:dyDescent="0.25"/>
    <row r="5207" ht="15" x14ac:dyDescent="0.25"/>
    <row r="5208" ht="15" x14ac:dyDescent="0.25"/>
    <row r="5209" ht="15" x14ac:dyDescent="0.25"/>
    <row r="5210" ht="15" x14ac:dyDescent="0.25"/>
    <row r="5211" ht="15" x14ac:dyDescent="0.25"/>
    <row r="5212" ht="15" x14ac:dyDescent="0.25"/>
    <row r="5213" ht="15" x14ac:dyDescent="0.25"/>
    <row r="5214" ht="15" x14ac:dyDescent="0.25"/>
    <row r="5215" ht="15" x14ac:dyDescent="0.25"/>
    <row r="5216" ht="15" x14ac:dyDescent="0.25"/>
    <row r="5217" ht="15" x14ac:dyDescent="0.25"/>
    <row r="5218" ht="15" x14ac:dyDescent="0.25"/>
    <row r="5219" ht="15" x14ac:dyDescent="0.25"/>
    <row r="5220" ht="15" x14ac:dyDescent="0.25"/>
    <row r="5221" ht="15" x14ac:dyDescent="0.25"/>
    <row r="5222" ht="15" x14ac:dyDescent="0.25"/>
    <row r="5223" ht="15" x14ac:dyDescent="0.25"/>
    <row r="5224" ht="15" x14ac:dyDescent="0.25"/>
    <row r="5225" ht="15" x14ac:dyDescent="0.25"/>
    <row r="5226" ht="15" x14ac:dyDescent="0.25"/>
    <row r="5227" ht="15" x14ac:dyDescent="0.25"/>
    <row r="5228" ht="15" x14ac:dyDescent="0.25"/>
    <row r="5229" ht="15" x14ac:dyDescent="0.25"/>
    <row r="5230" ht="15" x14ac:dyDescent="0.25"/>
    <row r="5231" ht="15" x14ac:dyDescent="0.25"/>
    <row r="5232" ht="15" x14ac:dyDescent="0.25"/>
    <row r="5233" ht="15" x14ac:dyDescent="0.25"/>
    <row r="5234" ht="15" x14ac:dyDescent="0.25"/>
    <row r="5235" ht="15" x14ac:dyDescent="0.25"/>
    <row r="5236" ht="15" x14ac:dyDescent="0.25"/>
    <row r="5237" ht="15" x14ac:dyDescent="0.25"/>
    <row r="5238" ht="15" x14ac:dyDescent="0.25"/>
    <row r="5239" ht="15" x14ac:dyDescent="0.25"/>
    <row r="5240" ht="15" x14ac:dyDescent="0.25"/>
    <row r="5241" ht="15" x14ac:dyDescent="0.25"/>
    <row r="5242" ht="15" x14ac:dyDescent="0.25"/>
    <row r="5243" ht="15" x14ac:dyDescent="0.25"/>
    <row r="5244" ht="15" x14ac:dyDescent="0.25"/>
    <row r="5245" ht="15" x14ac:dyDescent="0.25"/>
    <row r="5246" ht="15" x14ac:dyDescent="0.25"/>
    <row r="5247" ht="15" x14ac:dyDescent="0.25"/>
    <row r="5248" ht="15" x14ac:dyDescent="0.25"/>
    <row r="5249" ht="15" x14ac:dyDescent="0.25"/>
    <row r="5250" ht="15" x14ac:dyDescent="0.25"/>
    <row r="5251" ht="15" x14ac:dyDescent="0.25"/>
    <row r="5252" ht="15" x14ac:dyDescent="0.25"/>
    <row r="5253" ht="15" x14ac:dyDescent="0.25"/>
    <row r="5254" ht="15" x14ac:dyDescent="0.25"/>
    <row r="5255" ht="15" x14ac:dyDescent="0.25"/>
    <row r="5256" ht="15" x14ac:dyDescent="0.25"/>
    <row r="5257" ht="15" x14ac:dyDescent="0.25"/>
    <row r="5258" ht="15" x14ac:dyDescent="0.25"/>
    <row r="5259" ht="15" x14ac:dyDescent="0.25"/>
    <row r="5260" ht="15" x14ac:dyDescent="0.25"/>
    <row r="5261" ht="15" x14ac:dyDescent="0.25"/>
    <row r="5262" ht="15" x14ac:dyDescent="0.25"/>
    <row r="5263" ht="15" x14ac:dyDescent="0.25"/>
    <row r="5264" ht="15" x14ac:dyDescent="0.25"/>
    <row r="5265" ht="15" x14ac:dyDescent="0.25"/>
    <row r="5266" ht="15" x14ac:dyDescent="0.25"/>
    <row r="5267" ht="15" x14ac:dyDescent="0.25"/>
    <row r="5268" ht="15" x14ac:dyDescent="0.25"/>
    <row r="5269" ht="15" x14ac:dyDescent="0.25"/>
    <row r="5270" ht="15" x14ac:dyDescent="0.25"/>
    <row r="5271" ht="15" x14ac:dyDescent="0.25"/>
    <row r="5272" ht="15" x14ac:dyDescent="0.25"/>
    <row r="5273" ht="15" x14ac:dyDescent="0.25"/>
    <row r="5274" ht="15" x14ac:dyDescent="0.25"/>
    <row r="5275" ht="15" x14ac:dyDescent="0.25"/>
    <row r="5276" ht="15" x14ac:dyDescent="0.25"/>
    <row r="5277" ht="15" x14ac:dyDescent="0.25"/>
    <row r="5278" ht="15" x14ac:dyDescent="0.25"/>
    <row r="5279" ht="15" x14ac:dyDescent="0.25"/>
    <row r="5280" ht="15" x14ac:dyDescent="0.25"/>
    <row r="5281" ht="15" x14ac:dyDescent="0.25"/>
    <row r="5282" ht="15" x14ac:dyDescent="0.25"/>
    <row r="5283" ht="15" x14ac:dyDescent="0.25"/>
    <row r="5284" ht="15" x14ac:dyDescent="0.25"/>
    <row r="5285" ht="15" x14ac:dyDescent="0.25"/>
    <row r="5286" ht="15" x14ac:dyDescent="0.25"/>
    <row r="5287" ht="15" x14ac:dyDescent="0.25"/>
    <row r="5288" ht="15" x14ac:dyDescent="0.25"/>
    <row r="5289" ht="15" x14ac:dyDescent="0.25"/>
    <row r="5290" ht="15" x14ac:dyDescent="0.25"/>
    <row r="5291" ht="15" x14ac:dyDescent="0.25"/>
    <row r="5292" ht="15" x14ac:dyDescent="0.25"/>
    <row r="5293" ht="15" x14ac:dyDescent="0.25"/>
    <row r="5294" ht="15" x14ac:dyDescent="0.25"/>
    <row r="5295" ht="15" x14ac:dyDescent="0.25"/>
    <row r="5296" ht="15" x14ac:dyDescent="0.25"/>
    <row r="5297" ht="15" x14ac:dyDescent="0.25"/>
    <row r="5298" ht="15" x14ac:dyDescent="0.25"/>
    <row r="5299" ht="15" x14ac:dyDescent="0.25"/>
    <row r="5300" ht="15" x14ac:dyDescent="0.25"/>
    <row r="5301" ht="15" x14ac:dyDescent="0.25"/>
    <row r="5302" ht="15" x14ac:dyDescent="0.25"/>
    <row r="5303" ht="15" x14ac:dyDescent="0.25"/>
    <row r="5304" ht="15" x14ac:dyDescent="0.25"/>
    <row r="5305" ht="15" x14ac:dyDescent="0.25"/>
    <row r="5306" ht="15" x14ac:dyDescent="0.25"/>
    <row r="5307" ht="15" x14ac:dyDescent="0.25"/>
    <row r="5308" ht="15" x14ac:dyDescent="0.25"/>
    <row r="5309" ht="15" x14ac:dyDescent="0.25"/>
    <row r="5310" ht="15" x14ac:dyDescent="0.25"/>
    <row r="5311" ht="15" x14ac:dyDescent="0.25"/>
    <row r="5312" ht="15" x14ac:dyDescent="0.25"/>
    <row r="5313" ht="15" x14ac:dyDescent="0.25"/>
    <row r="5314" ht="15" x14ac:dyDescent="0.25"/>
    <row r="5315" ht="15" x14ac:dyDescent="0.25"/>
    <row r="5316" ht="15" x14ac:dyDescent="0.25"/>
    <row r="5317" ht="15" x14ac:dyDescent="0.25"/>
    <row r="5318" ht="15" x14ac:dyDescent="0.25"/>
    <row r="5319" ht="15" x14ac:dyDescent="0.25"/>
    <row r="5320" ht="15" x14ac:dyDescent="0.25"/>
    <row r="5321" ht="15" x14ac:dyDescent="0.25"/>
    <row r="5322" ht="15" x14ac:dyDescent="0.25"/>
    <row r="5323" ht="15" x14ac:dyDescent="0.25"/>
    <row r="5324" ht="15" x14ac:dyDescent="0.25"/>
    <row r="5325" ht="15" x14ac:dyDescent="0.25"/>
    <row r="5326" ht="15" x14ac:dyDescent="0.25"/>
    <row r="5327" ht="15" x14ac:dyDescent="0.25"/>
    <row r="5328" ht="15" x14ac:dyDescent="0.25"/>
    <row r="5329" ht="15" x14ac:dyDescent="0.25"/>
    <row r="5330" ht="15" x14ac:dyDescent="0.25"/>
    <row r="5331" ht="15" x14ac:dyDescent="0.25"/>
    <row r="5332" ht="15" x14ac:dyDescent="0.25"/>
    <row r="5333" ht="15" x14ac:dyDescent="0.25"/>
    <row r="5334" ht="15" x14ac:dyDescent="0.25"/>
    <row r="5335" ht="15" x14ac:dyDescent="0.25"/>
    <row r="5336" ht="15" x14ac:dyDescent="0.25"/>
    <row r="5337" ht="15" x14ac:dyDescent="0.25"/>
    <row r="5338" ht="15" x14ac:dyDescent="0.25"/>
    <row r="5339" ht="15" x14ac:dyDescent="0.25"/>
    <row r="5340" ht="15" x14ac:dyDescent="0.25"/>
    <row r="5341" ht="15" x14ac:dyDescent="0.25"/>
    <row r="5342" ht="15" x14ac:dyDescent="0.25"/>
    <row r="5343" ht="15" x14ac:dyDescent="0.25"/>
    <row r="5344" ht="15" x14ac:dyDescent="0.25"/>
    <row r="5345" ht="15" x14ac:dyDescent="0.25"/>
    <row r="5346" ht="15" x14ac:dyDescent="0.25"/>
    <row r="5347" ht="15" x14ac:dyDescent="0.25"/>
    <row r="5348" ht="15" x14ac:dyDescent="0.25"/>
    <row r="5349" ht="15" x14ac:dyDescent="0.25"/>
    <row r="5350" ht="15" x14ac:dyDescent="0.25"/>
    <row r="5351" ht="15" x14ac:dyDescent="0.25"/>
    <row r="5352" ht="15" x14ac:dyDescent="0.25"/>
    <row r="5353" ht="15" x14ac:dyDescent="0.25"/>
    <row r="5354" ht="15" x14ac:dyDescent="0.25"/>
    <row r="5355" ht="15" x14ac:dyDescent="0.25"/>
    <row r="5356" ht="15" x14ac:dyDescent="0.25"/>
    <row r="5357" ht="15" x14ac:dyDescent="0.25"/>
    <row r="5358" ht="15" x14ac:dyDescent="0.25"/>
    <row r="5359" ht="15" x14ac:dyDescent="0.25"/>
    <row r="5360" ht="15" x14ac:dyDescent="0.25"/>
    <row r="5361" ht="15" x14ac:dyDescent="0.25"/>
    <row r="5362" ht="15" x14ac:dyDescent="0.25"/>
    <row r="5363" ht="15" x14ac:dyDescent="0.25"/>
    <row r="5364" ht="15" x14ac:dyDescent="0.25"/>
    <row r="5365" ht="15" x14ac:dyDescent="0.25"/>
    <row r="5366" ht="15" x14ac:dyDescent="0.25"/>
    <row r="5367" ht="15" x14ac:dyDescent="0.25"/>
    <row r="5368" ht="15" x14ac:dyDescent="0.25"/>
    <row r="5369" ht="15" x14ac:dyDescent="0.25"/>
    <row r="5370" ht="15" x14ac:dyDescent="0.25"/>
    <row r="5371" ht="15" x14ac:dyDescent="0.25"/>
    <row r="5372" ht="15" x14ac:dyDescent="0.25"/>
    <row r="5373" ht="15" x14ac:dyDescent="0.25"/>
    <row r="5374" ht="15" x14ac:dyDescent="0.25"/>
    <row r="5375" ht="15" x14ac:dyDescent="0.25"/>
    <row r="5376" ht="15" x14ac:dyDescent="0.25"/>
    <row r="5377" ht="15" x14ac:dyDescent="0.25"/>
    <row r="5378" ht="15" x14ac:dyDescent="0.25"/>
    <row r="5379" ht="15" x14ac:dyDescent="0.25"/>
    <row r="5380" ht="15" x14ac:dyDescent="0.25"/>
    <row r="5381" ht="15" x14ac:dyDescent="0.25"/>
    <row r="5382" ht="15" x14ac:dyDescent="0.25"/>
    <row r="5383" ht="15" x14ac:dyDescent="0.25"/>
    <row r="5384" ht="15" x14ac:dyDescent="0.25"/>
    <row r="5385" ht="15" x14ac:dyDescent="0.25"/>
    <row r="5386" ht="15" x14ac:dyDescent="0.25"/>
    <row r="5387" ht="15" x14ac:dyDescent="0.25"/>
    <row r="5388" ht="15" x14ac:dyDescent="0.25"/>
    <row r="5389" ht="15" x14ac:dyDescent="0.25"/>
    <row r="5390" ht="15" x14ac:dyDescent="0.25"/>
    <row r="5391" ht="15" x14ac:dyDescent="0.25"/>
    <row r="5392" ht="15" x14ac:dyDescent="0.25"/>
    <row r="5393" ht="15" x14ac:dyDescent="0.25"/>
    <row r="5394" ht="15" x14ac:dyDescent="0.25"/>
    <row r="5395" ht="15" x14ac:dyDescent="0.25"/>
    <row r="5396" ht="15" x14ac:dyDescent="0.25"/>
    <row r="5397" ht="15" x14ac:dyDescent="0.25"/>
    <row r="5398" ht="15" x14ac:dyDescent="0.25"/>
    <row r="5399" ht="15" x14ac:dyDescent="0.25"/>
    <row r="5400" ht="15" x14ac:dyDescent="0.25"/>
    <row r="5401" ht="15" x14ac:dyDescent="0.25"/>
    <row r="5402" ht="15" x14ac:dyDescent="0.25"/>
    <row r="5403" ht="15" x14ac:dyDescent="0.25"/>
    <row r="5404" ht="15" x14ac:dyDescent="0.25"/>
    <row r="5405" ht="15" x14ac:dyDescent="0.25"/>
    <row r="5406" ht="15" x14ac:dyDescent="0.25"/>
    <row r="5407" ht="15" x14ac:dyDescent="0.25"/>
    <row r="5408" ht="15" x14ac:dyDescent="0.25"/>
    <row r="5409" ht="15" x14ac:dyDescent="0.25"/>
    <row r="5410" ht="15" x14ac:dyDescent="0.25"/>
    <row r="5411" ht="15" x14ac:dyDescent="0.25"/>
    <row r="5412" ht="15" x14ac:dyDescent="0.25"/>
    <row r="5413" ht="15" x14ac:dyDescent="0.25"/>
    <row r="5414" ht="15" x14ac:dyDescent="0.25"/>
    <row r="5415" ht="15" x14ac:dyDescent="0.25"/>
    <row r="5416" ht="15" x14ac:dyDescent="0.25"/>
    <row r="5417" ht="15" x14ac:dyDescent="0.25"/>
    <row r="5418" ht="15" x14ac:dyDescent="0.25"/>
    <row r="5419" ht="15" x14ac:dyDescent="0.25"/>
    <row r="5420" ht="15" x14ac:dyDescent="0.25"/>
    <row r="5421" ht="15" x14ac:dyDescent="0.25"/>
    <row r="5422" ht="15" x14ac:dyDescent="0.25"/>
    <row r="5423" ht="15" x14ac:dyDescent="0.25"/>
    <row r="5424" ht="15" x14ac:dyDescent="0.25"/>
    <row r="5425" ht="15" x14ac:dyDescent="0.25"/>
    <row r="5426" ht="15" x14ac:dyDescent="0.25"/>
    <row r="5427" ht="15" x14ac:dyDescent="0.25"/>
    <row r="5428" ht="15" x14ac:dyDescent="0.25"/>
    <row r="5429" ht="15" x14ac:dyDescent="0.25"/>
    <row r="5430" ht="15" x14ac:dyDescent="0.25"/>
    <row r="5431" ht="15" x14ac:dyDescent="0.25"/>
    <row r="5432" ht="15" x14ac:dyDescent="0.25"/>
    <row r="5433" ht="15" x14ac:dyDescent="0.25"/>
    <row r="5434" ht="15" x14ac:dyDescent="0.25"/>
    <row r="5435" ht="15" x14ac:dyDescent="0.25"/>
    <row r="5436" ht="15" x14ac:dyDescent="0.25"/>
    <row r="5437" ht="15" x14ac:dyDescent="0.25"/>
    <row r="5438" ht="15" x14ac:dyDescent="0.25"/>
    <row r="5439" ht="15" x14ac:dyDescent="0.25"/>
    <row r="5440" ht="15" x14ac:dyDescent="0.25"/>
    <row r="5441" ht="15" x14ac:dyDescent="0.25"/>
    <row r="5442" ht="15" x14ac:dyDescent="0.25"/>
    <row r="5443" ht="15" x14ac:dyDescent="0.25"/>
    <row r="5444" ht="15" x14ac:dyDescent="0.25"/>
    <row r="5445" ht="15" x14ac:dyDescent="0.25"/>
    <row r="5446" ht="15" x14ac:dyDescent="0.25"/>
    <row r="5447" ht="15" x14ac:dyDescent="0.25"/>
    <row r="5448" ht="15" x14ac:dyDescent="0.25"/>
    <row r="5449" ht="15" x14ac:dyDescent="0.25"/>
    <row r="5450" ht="15" x14ac:dyDescent="0.25"/>
    <row r="5451" ht="15" x14ac:dyDescent="0.25"/>
    <row r="5452" ht="15" x14ac:dyDescent="0.25"/>
    <row r="5453" ht="15" x14ac:dyDescent="0.25"/>
    <row r="5454" ht="15" x14ac:dyDescent="0.25"/>
    <row r="5455" ht="15" x14ac:dyDescent="0.25"/>
    <row r="5456" ht="15" x14ac:dyDescent="0.25"/>
    <row r="5457" ht="15" x14ac:dyDescent="0.25"/>
    <row r="5458" ht="15" x14ac:dyDescent="0.25"/>
    <row r="5459" ht="15" x14ac:dyDescent="0.25"/>
    <row r="5460" ht="15" x14ac:dyDescent="0.25"/>
    <row r="5461" ht="15" x14ac:dyDescent="0.25"/>
    <row r="5462" ht="15" x14ac:dyDescent="0.25"/>
    <row r="5463" ht="15" x14ac:dyDescent="0.25"/>
    <row r="5464" ht="15" x14ac:dyDescent="0.25"/>
    <row r="5465" ht="15" x14ac:dyDescent="0.25"/>
    <row r="5466" ht="15" x14ac:dyDescent="0.25"/>
    <row r="5467" ht="15" x14ac:dyDescent="0.25"/>
    <row r="5468" ht="15" x14ac:dyDescent="0.25"/>
    <row r="5469" ht="15" x14ac:dyDescent="0.25"/>
    <row r="5470" ht="15" x14ac:dyDescent="0.25"/>
    <row r="5471" ht="15" x14ac:dyDescent="0.25"/>
    <row r="5472" ht="15" x14ac:dyDescent="0.25"/>
    <row r="5473" ht="15" x14ac:dyDescent="0.25"/>
    <row r="5474" ht="15" x14ac:dyDescent="0.25"/>
    <row r="5475" ht="15" x14ac:dyDescent="0.25"/>
    <row r="5476" ht="15" x14ac:dyDescent="0.25"/>
    <row r="5477" ht="15" x14ac:dyDescent="0.25"/>
    <row r="5478" ht="15" x14ac:dyDescent="0.25"/>
    <row r="5479" ht="15" x14ac:dyDescent="0.25"/>
    <row r="5480" ht="15" x14ac:dyDescent="0.25"/>
    <row r="5481" ht="15" x14ac:dyDescent="0.25"/>
    <row r="5482" ht="15" x14ac:dyDescent="0.25"/>
    <row r="5483" ht="15" x14ac:dyDescent="0.25"/>
    <row r="5484" ht="15" x14ac:dyDescent="0.25"/>
    <row r="5485" ht="15" x14ac:dyDescent="0.25"/>
    <row r="5486" ht="15" x14ac:dyDescent="0.25"/>
    <row r="5487" ht="15" x14ac:dyDescent="0.25"/>
    <row r="5488" ht="15" x14ac:dyDescent="0.25"/>
    <row r="5489" ht="15" x14ac:dyDescent="0.25"/>
    <row r="5490" ht="15" x14ac:dyDescent="0.25"/>
    <row r="5491" ht="15" x14ac:dyDescent="0.25"/>
    <row r="5492" ht="15" x14ac:dyDescent="0.25"/>
    <row r="5493" ht="15" x14ac:dyDescent="0.25"/>
    <row r="5494" ht="15" x14ac:dyDescent="0.25"/>
    <row r="5495" ht="15" x14ac:dyDescent="0.25"/>
    <row r="5496" ht="15" x14ac:dyDescent="0.25"/>
    <row r="5497" ht="15" x14ac:dyDescent="0.25"/>
    <row r="5498" ht="15" x14ac:dyDescent="0.25"/>
    <row r="5499" ht="15" x14ac:dyDescent="0.25"/>
    <row r="5500" ht="15" x14ac:dyDescent="0.25"/>
    <row r="5501" ht="15" x14ac:dyDescent="0.25"/>
    <row r="5502" ht="15" x14ac:dyDescent="0.25"/>
    <row r="5503" ht="15" x14ac:dyDescent="0.25"/>
    <row r="5504" ht="15" x14ac:dyDescent="0.25"/>
    <row r="5505" ht="15" x14ac:dyDescent="0.25"/>
    <row r="5506" ht="15" x14ac:dyDescent="0.25"/>
    <row r="5507" ht="15" x14ac:dyDescent="0.25"/>
    <row r="5508" ht="15" x14ac:dyDescent="0.25"/>
    <row r="5509" ht="15" x14ac:dyDescent="0.25"/>
    <row r="5510" ht="15" x14ac:dyDescent="0.25"/>
    <row r="5511" ht="15" x14ac:dyDescent="0.25"/>
    <row r="5512" ht="15" x14ac:dyDescent="0.25"/>
    <row r="5513" ht="15" x14ac:dyDescent="0.25"/>
    <row r="5514" ht="15" x14ac:dyDescent="0.25"/>
    <row r="5515" ht="15" x14ac:dyDescent="0.25"/>
    <row r="5516" ht="15" x14ac:dyDescent="0.25"/>
    <row r="5517" ht="15" x14ac:dyDescent="0.25"/>
    <row r="5518" ht="15" x14ac:dyDescent="0.25"/>
    <row r="5519" ht="15" x14ac:dyDescent="0.25"/>
    <row r="5520" ht="15" x14ac:dyDescent="0.25"/>
    <row r="5521" ht="15" x14ac:dyDescent="0.25"/>
    <row r="5522" ht="15" x14ac:dyDescent="0.25"/>
    <row r="5523" ht="15" x14ac:dyDescent="0.25"/>
    <row r="5524" ht="15" x14ac:dyDescent="0.25"/>
    <row r="5525" ht="15" x14ac:dyDescent="0.25"/>
    <row r="5526" ht="15" x14ac:dyDescent="0.25"/>
    <row r="5527" ht="15" x14ac:dyDescent="0.25"/>
    <row r="5528" ht="15" x14ac:dyDescent="0.25"/>
    <row r="5529" ht="15" x14ac:dyDescent="0.25"/>
    <row r="5530" ht="15" x14ac:dyDescent="0.25"/>
    <row r="5531" ht="15" x14ac:dyDescent="0.25"/>
    <row r="5532" ht="15" x14ac:dyDescent="0.25"/>
    <row r="5533" ht="15" x14ac:dyDescent="0.25"/>
    <row r="5534" ht="15" x14ac:dyDescent="0.25"/>
    <row r="5535" ht="15" x14ac:dyDescent="0.25"/>
    <row r="5536" ht="15" x14ac:dyDescent="0.25"/>
    <row r="5537" ht="15" x14ac:dyDescent="0.25"/>
    <row r="5538" ht="15" x14ac:dyDescent="0.25"/>
    <row r="5539" ht="15" x14ac:dyDescent="0.25"/>
    <row r="5540" ht="15" x14ac:dyDescent="0.25"/>
    <row r="5541" ht="15" x14ac:dyDescent="0.25"/>
    <row r="5542" ht="15" x14ac:dyDescent="0.25"/>
    <row r="5543" ht="15" x14ac:dyDescent="0.25"/>
    <row r="5544" ht="15" x14ac:dyDescent="0.25"/>
    <row r="5545" ht="15" x14ac:dyDescent="0.25"/>
    <row r="5546" ht="15" x14ac:dyDescent="0.25"/>
    <row r="5547" ht="15" x14ac:dyDescent="0.25"/>
    <row r="5548" ht="15" x14ac:dyDescent="0.25"/>
    <row r="5549" ht="15" x14ac:dyDescent="0.25"/>
    <row r="5550" ht="15" x14ac:dyDescent="0.25"/>
    <row r="5551" ht="15" x14ac:dyDescent="0.25"/>
    <row r="5552" ht="15" x14ac:dyDescent="0.25"/>
    <row r="5553" ht="15" x14ac:dyDescent="0.25"/>
    <row r="5554" ht="15" x14ac:dyDescent="0.25"/>
    <row r="5555" ht="15" x14ac:dyDescent="0.25"/>
    <row r="5556" ht="15" x14ac:dyDescent="0.25"/>
    <row r="5557" ht="15" x14ac:dyDescent="0.25"/>
    <row r="5558" ht="15" x14ac:dyDescent="0.25"/>
    <row r="5559" ht="15" x14ac:dyDescent="0.25"/>
    <row r="5560" ht="15" x14ac:dyDescent="0.25"/>
    <row r="5561" ht="15" x14ac:dyDescent="0.25"/>
    <row r="5562" ht="15" x14ac:dyDescent="0.25"/>
    <row r="5563" ht="15" x14ac:dyDescent="0.25"/>
    <row r="5564" ht="15" x14ac:dyDescent="0.25"/>
    <row r="5565" ht="15" x14ac:dyDescent="0.25"/>
    <row r="5566" ht="15" x14ac:dyDescent="0.25"/>
    <row r="5567" ht="15" x14ac:dyDescent="0.25"/>
    <row r="5568" ht="15" x14ac:dyDescent="0.25"/>
    <row r="5569" ht="15" x14ac:dyDescent="0.25"/>
    <row r="5570" ht="15" x14ac:dyDescent="0.25"/>
    <row r="5571" ht="15" x14ac:dyDescent="0.25"/>
    <row r="5572" ht="15" x14ac:dyDescent="0.25"/>
    <row r="5573" ht="15" x14ac:dyDescent="0.25"/>
    <row r="5574" ht="15" x14ac:dyDescent="0.25"/>
    <row r="5575" ht="15" x14ac:dyDescent="0.25"/>
    <row r="5576" ht="15" x14ac:dyDescent="0.25"/>
    <row r="5577" ht="15" x14ac:dyDescent="0.25"/>
    <row r="5578" ht="15" x14ac:dyDescent="0.25"/>
    <row r="5579" ht="15" x14ac:dyDescent="0.25"/>
    <row r="5580" ht="15" x14ac:dyDescent="0.25"/>
    <row r="5581" ht="15" x14ac:dyDescent="0.25"/>
    <row r="5582" ht="15" x14ac:dyDescent="0.25"/>
    <row r="5583" ht="15" x14ac:dyDescent="0.25"/>
    <row r="5584" ht="15" x14ac:dyDescent="0.25"/>
    <row r="5585" ht="15" x14ac:dyDescent="0.25"/>
    <row r="5586" ht="15" x14ac:dyDescent="0.25"/>
    <row r="5587" ht="15" x14ac:dyDescent="0.25"/>
    <row r="5588" ht="15" x14ac:dyDescent="0.25"/>
    <row r="5589" ht="15" x14ac:dyDescent="0.25"/>
    <row r="5590" ht="15" x14ac:dyDescent="0.25"/>
    <row r="5591" ht="15" x14ac:dyDescent="0.25"/>
    <row r="5592" ht="15" x14ac:dyDescent="0.25"/>
    <row r="5593" ht="15" x14ac:dyDescent="0.25"/>
    <row r="5594" ht="15" x14ac:dyDescent="0.25"/>
    <row r="5595" ht="15" x14ac:dyDescent="0.25"/>
    <row r="5596" ht="15" x14ac:dyDescent="0.25"/>
    <row r="5597" ht="15" x14ac:dyDescent="0.25"/>
    <row r="5598" ht="15" x14ac:dyDescent="0.25"/>
    <row r="5599" ht="15" x14ac:dyDescent="0.25"/>
    <row r="5600" ht="15" x14ac:dyDescent="0.25"/>
    <row r="5601" ht="15" x14ac:dyDescent="0.25"/>
    <row r="5602" ht="15" x14ac:dyDescent="0.25"/>
    <row r="5603" ht="15" x14ac:dyDescent="0.25"/>
    <row r="5604" ht="15" x14ac:dyDescent="0.25"/>
    <row r="5605" ht="15" x14ac:dyDescent="0.25"/>
    <row r="5606" ht="15" x14ac:dyDescent="0.25"/>
    <row r="5607" ht="15" x14ac:dyDescent="0.25"/>
    <row r="5608" ht="15" x14ac:dyDescent="0.25"/>
    <row r="5609" ht="15" x14ac:dyDescent="0.25"/>
    <row r="5610" ht="15" x14ac:dyDescent="0.25"/>
    <row r="5611" ht="15" x14ac:dyDescent="0.25"/>
    <row r="5612" ht="15" x14ac:dyDescent="0.25"/>
    <row r="5613" ht="15" x14ac:dyDescent="0.25"/>
    <row r="5614" ht="15" x14ac:dyDescent="0.25"/>
    <row r="5615" ht="15" x14ac:dyDescent="0.25"/>
    <row r="5616" ht="15" x14ac:dyDescent="0.25"/>
    <row r="5617" ht="15" x14ac:dyDescent="0.25"/>
    <row r="5618" ht="15" x14ac:dyDescent="0.25"/>
    <row r="5619" ht="15" x14ac:dyDescent="0.25"/>
    <row r="5620" ht="15" x14ac:dyDescent="0.25"/>
    <row r="5621" ht="15" x14ac:dyDescent="0.25"/>
    <row r="5622" ht="15" x14ac:dyDescent="0.25"/>
    <row r="5623" ht="15" x14ac:dyDescent="0.25"/>
    <row r="5624" ht="15" x14ac:dyDescent="0.25"/>
    <row r="5625" ht="15" x14ac:dyDescent="0.25"/>
    <row r="5626" ht="15" x14ac:dyDescent="0.25"/>
    <row r="5627" ht="15" x14ac:dyDescent="0.25"/>
    <row r="5628" ht="15" x14ac:dyDescent="0.25"/>
    <row r="5629" ht="15" x14ac:dyDescent="0.25"/>
    <row r="5630" ht="15" x14ac:dyDescent="0.25"/>
    <row r="5631" ht="15" x14ac:dyDescent="0.25"/>
    <row r="5632" ht="15" x14ac:dyDescent="0.25"/>
    <row r="5633" ht="15" x14ac:dyDescent="0.25"/>
    <row r="5634" ht="15" x14ac:dyDescent="0.25"/>
    <row r="5635" ht="15" x14ac:dyDescent="0.25"/>
    <row r="5636" ht="15" x14ac:dyDescent="0.25"/>
    <row r="5637" ht="15" x14ac:dyDescent="0.25"/>
    <row r="5638" ht="15" x14ac:dyDescent="0.25"/>
    <row r="5639" ht="15" x14ac:dyDescent="0.25"/>
    <row r="5640" ht="15" x14ac:dyDescent="0.25"/>
    <row r="5641" ht="15" x14ac:dyDescent="0.25"/>
    <row r="5642" ht="15" x14ac:dyDescent="0.25"/>
    <row r="5643" ht="15" x14ac:dyDescent="0.25"/>
    <row r="5644" ht="15" x14ac:dyDescent="0.25"/>
    <row r="5645" ht="15" x14ac:dyDescent="0.25"/>
    <row r="5646" ht="15" x14ac:dyDescent="0.25"/>
    <row r="5647" ht="15" x14ac:dyDescent="0.25"/>
    <row r="5648" ht="15" x14ac:dyDescent="0.25"/>
    <row r="5649" ht="15" x14ac:dyDescent="0.25"/>
    <row r="5650" ht="15" x14ac:dyDescent="0.25"/>
    <row r="5651" ht="15" x14ac:dyDescent="0.25"/>
    <row r="5652" ht="15" x14ac:dyDescent="0.25"/>
    <row r="5653" ht="15" x14ac:dyDescent="0.25"/>
    <row r="5654" ht="15" x14ac:dyDescent="0.25"/>
    <row r="5655" ht="15" x14ac:dyDescent="0.25"/>
    <row r="5656" ht="15" x14ac:dyDescent="0.25"/>
    <row r="5657" ht="15" x14ac:dyDescent="0.25"/>
    <row r="5658" ht="15" x14ac:dyDescent="0.25"/>
    <row r="5659" ht="15" x14ac:dyDescent="0.25"/>
    <row r="5660" ht="15" x14ac:dyDescent="0.25"/>
    <row r="5661" ht="15" x14ac:dyDescent="0.25"/>
    <row r="5662" ht="15" x14ac:dyDescent="0.25"/>
    <row r="5663" ht="15" x14ac:dyDescent="0.25"/>
    <row r="5664" ht="15" x14ac:dyDescent="0.25"/>
    <row r="5665" ht="15" x14ac:dyDescent="0.25"/>
    <row r="5666" ht="15" x14ac:dyDescent="0.25"/>
    <row r="5667" ht="15" x14ac:dyDescent="0.25"/>
    <row r="5668" ht="15" x14ac:dyDescent="0.25"/>
    <row r="5669" ht="15" x14ac:dyDescent="0.25"/>
    <row r="5670" ht="15" x14ac:dyDescent="0.25"/>
    <row r="5671" ht="15" x14ac:dyDescent="0.25"/>
    <row r="5672" ht="15" x14ac:dyDescent="0.25"/>
    <row r="5673" ht="15" x14ac:dyDescent="0.25"/>
    <row r="5674" ht="15" x14ac:dyDescent="0.25"/>
    <row r="5675" ht="15" x14ac:dyDescent="0.25"/>
    <row r="5676" ht="15" x14ac:dyDescent="0.25"/>
    <row r="5677" ht="15" x14ac:dyDescent="0.25"/>
    <row r="5678" ht="15" x14ac:dyDescent="0.25"/>
    <row r="5679" ht="15" x14ac:dyDescent="0.25"/>
    <row r="5680" ht="15" x14ac:dyDescent="0.25"/>
    <row r="5681" ht="15" x14ac:dyDescent="0.25"/>
    <row r="5682" ht="15" x14ac:dyDescent="0.25"/>
    <row r="5683" ht="15" x14ac:dyDescent="0.25"/>
    <row r="5684" ht="15" x14ac:dyDescent="0.25"/>
    <row r="5685" ht="15" x14ac:dyDescent="0.25"/>
    <row r="5686" ht="15" x14ac:dyDescent="0.25"/>
    <row r="5687" ht="15" x14ac:dyDescent="0.25"/>
    <row r="5688" ht="15" x14ac:dyDescent="0.25"/>
    <row r="5689" ht="15" x14ac:dyDescent="0.25"/>
    <row r="5690" ht="15" x14ac:dyDescent="0.25"/>
    <row r="5691" ht="15" x14ac:dyDescent="0.25"/>
    <row r="5692" ht="15" x14ac:dyDescent="0.25"/>
    <row r="5693" ht="15" x14ac:dyDescent="0.25"/>
    <row r="5694" ht="15" x14ac:dyDescent="0.25"/>
    <row r="5695" ht="15" x14ac:dyDescent="0.25"/>
    <row r="5696" ht="15" x14ac:dyDescent="0.25"/>
    <row r="5697" ht="15" x14ac:dyDescent="0.25"/>
    <row r="5698" ht="15" x14ac:dyDescent="0.25"/>
    <row r="5699" ht="15" x14ac:dyDescent="0.25"/>
    <row r="5700" ht="15" x14ac:dyDescent="0.25"/>
    <row r="5701" ht="15" x14ac:dyDescent="0.25"/>
    <row r="5702" ht="15" x14ac:dyDescent="0.25"/>
    <row r="5703" ht="15" x14ac:dyDescent="0.25"/>
    <row r="5704" ht="15" x14ac:dyDescent="0.25"/>
    <row r="5705" ht="15" x14ac:dyDescent="0.25"/>
    <row r="5706" ht="15" x14ac:dyDescent="0.25"/>
    <row r="5707" ht="15" x14ac:dyDescent="0.25"/>
    <row r="5708" ht="15" x14ac:dyDescent="0.25"/>
    <row r="5709" ht="15" x14ac:dyDescent="0.25"/>
    <row r="5710" ht="15" x14ac:dyDescent="0.25"/>
    <row r="5711" ht="15" x14ac:dyDescent="0.25"/>
    <row r="5712" ht="15" x14ac:dyDescent="0.25"/>
    <row r="5713" ht="15" x14ac:dyDescent="0.25"/>
    <row r="5714" ht="15" x14ac:dyDescent="0.25"/>
    <row r="5715" ht="15" x14ac:dyDescent="0.25"/>
    <row r="5716" ht="15" x14ac:dyDescent="0.25"/>
    <row r="5717" ht="15" x14ac:dyDescent="0.25"/>
    <row r="5718" ht="15" x14ac:dyDescent="0.25"/>
    <row r="5719" ht="15" x14ac:dyDescent="0.25"/>
    <row r="5720" ht="15" x14ac:dyDescent="0.25"/>
    <row r="5721" ht="15" x14ac:dyDescent="0.25"/>
    <row r="5722" ht="15" x14ac:dyDescent="0.25"/>
    <row r="5723" ht="15" x14ac:dyDescent="0.25"/>
    <row r="5724" ht="15" x14ac:dyDescent="0.25"/>
    <row r="5725" ht="15" x14ac:dyDescent="0.25"/>
    <row r="5726" ht="15" x14ac:dyDescent="0.25"/>
    <row r="5727" ht="15" x14ac:dyDescent="0.25"/>
    <row r="5728" ht="15" x14ac:dyDescent="0.25"/>
    <row r="5729" ht="15" x14ac:dyDescent="0.25"/>
    <row r="5730" ht="15" x14ac:dyDescent="0.25"/>
    <row r="5731" ht="15" x14ac:dyDescent="0.25"/>
    <row r="5732" ht="15" x14ac:dyDescent="0.25"/>
    <row r="5733" ht="15" x14ac:dyDescent="0.25"/>
    <row r="5734" ht="15" x14ac:dyDescent="0.25"/>
    <row r="5735" ht="15" x14ac:dyDescent="0.25"/>
    <row r="5736" ht="15" x14ac:dyDescent="0.25"/>
    <row r="5737" ht="15" x14ac:dyDescent="0.25"/>
    <row r="5738" ht="15" x14ac:dyDescent="0.25"/>
    <row r="5739" ht="15" x14ac:dyDescent="0.25"/>
    <row r="5740" ht="15" x14ac:dyDescent="0.25"/>
    <row r="5741" ht="15" x14ac:dyDescent="0.25"/>
    <row r="5742" ht="15" x14ac:dyDescent="0.25"/>
    <row r="5743" ht="15" x14ac:dyDescent="0.25"/>
    <row r="5744" ht="15" x14ac:dyDescent="0.25"/>
    <row r="5745" ht="15" x14ac:dyDescent="0.25"/>
    <row r="5746" ht="15" x14ac:dyDescent="0.25"/>
    <row r="5747" ht="15" x14ac:dyDescent="0.25"/>
    <row r="5748" ht="15" x14ac:dyDescent="0.25"/>
    <row r="5749" ht="15" x14ac:dyDescent="0.25"/>
    <row r="5750" ht="15" x14ac:dyDescent="0.25"/>
    <row r="5751" ht="15" x14ac:dyDescent="0.25"/>
    <row r="5752" ht="15" x14ac:dyDescent="0.25"/>
    <row r="5753" ht="15" x14ac:dyDescent="0.25"/>
    <row r="5754" ht="15" x14ac:dyDescent="0.25"/>
    <row r="5755" ht="15" x14ac:dyDescent="0.25"/>
    <row r="5756" ht="15" x14ac:dyDescent="0.25"/>
    <row r="5757" ht="15" x14ac:dyDescent="0.25"/>
    <row r="5758" ht="15" x14ac:dyDescent="0.25"/>
    <row r="5759" ht="15" x14ac:dyDescent="0.25"/>
    <row r="5760" ht="15" x14ac:dyDescent="0.25"/>
    <row r="5761" ht="15" x14ac:dyDescent="0.25"/>
    <row r="5762" ht="15" x14ac:dyDescent="0.25"/>
    <row r="5763" ht="15" x14ac:dyDescent="0.25"/>
    <row r="5764" ht="15" x14ac:dyDescent="0.25"/>
    <row r="5765" ht="15" x14ac:dyDescent="0.25"/>
    <row r="5766" ht="15" x14ac:dyDescent="0.25"/>
    <row r="5767" ht="15" x14ac:dyDescent="0.25"/>
    <row r="5768" ht="15" x14ac:dyDescent="0.25"/>
    <row r="5769" ht="15" x14ac:dyDescent="0.25"/>
    <row r="5770" ht="15" x14ac:dyDescent="0.25"/>
    <row r="5771" ht="15" x14ac:dyDescent="0.25"/>
    <row r="5772" ht="15" x14ac:dyDescent="0.25"/>
    <row r="5773" ht="15" x14ac:dyDescent="0.25"/>
    <row r="5774" ht="15" x14ac:dyDescent="0.25"/>
    <row r="5775" ht="15" x14ac:dyDescent="0.25"/>
    <row r="5776" ht="15" x14ac:dyDescent="0.25"/>
    <row r="5777" ht="15" x14ac:dyDescent="0.25"/>
    <row r="5778" ht="15" x14ac:dyDescent="0.25"/>
    <row r="5779" ht="15" x14ac:dyDescent="0.25"/>
    <row r="5780" ht="15" x14ac:dyDescent="0.25"/>
    <row r="5781" ht="15" x14ac:dyDescent="0.25"/>
    <row r="5782" ht="15" x14ac:dyDescent="0.25"/>
    <row r="5783" ht="15" x14ac:dyDescent="0.25"/>
    <row r="5784" ht="15" x14ac:dyDescent="0.25"/>
    <row r="5785" ht="15" x14ac:dyDescent="0.25"/>
    <row r="5786" ht="15" x14ac:dyDescent="0.25"/>
    <row r="5787" ht="15" x14ac:dyDescent="0.25"/>
    <row r="5788" ht="15" x14ac:dyDescent="0.25"/>
    <row r="5789" ht="15" x14ac:dyDescent="0.25"/>
    <row r="5790" ht="15" x14ac:dyDescent="0.25"/>
    <row r="5791" ht="15" x14ac:dyDescent="0.25"/>
    <row r="5792" ht="15" x14ac:dyDescent="0.25"/>
    <row r="5793" ht="15" x14ac:dyDescent="0.25"/>
    <row r="5794" ht="15" x14ac:dyDescent="0.25"/>
    <row r="5795" ht="15" x14ac:dyDescent="0.25"/>
    <row r="5796" ht="15" x14ac:dyDescent="0.25"/>
    <row r="5797" ht="15" x14ac:dyDescent="0.25"/>
    <row r="5798" ht="15" x14ac:dyDescent="0.25"/>
    <row r="5799" ht="15" x14ac:dyDescent="0.25"/>
    <row r="5800" ht="15" x14ac:dyDescent="0.25"/>
    <row r="5801" ht="15" x14ac:dyDescent="0.25"/>
    <row r="5802" ht="15" x14ac:dyDescent="0.25"/>
    <row r="5803" ht="15" x14ac:dyDescent="0.25"/>
    <row r="5804" ht="15" x14ac:dyDescent="0.25"/>
    <row r="5805" ht="15" x14ac:dyDescent="0.25"/>
    <row r="5806" ht="15" x14ac:dyDescent="0.25"/>
    <row r="5807" ht="15" x14ac:dyDescent="0.25"/>
    <row r="5808" ht="15" x14ac:dyDescent="0.25"/>
    <row r="5809" ht="15" x14ac:dyDescent="0.25"/>
    <row r="5810" ht="15" x14ac:dyDescent="0.25"/>
    <row r="5811" ht="15" x14ac:dyDescent="0.25"/>
    <row r="5812" ht="15" x14ac:dyDescent="0.25"/>
    <row r="5813" ht="15" x14ac:dyDescent="0.25"/>
    <row r="5814" ht="15" x14ac:dyDescent="0.25"/>
    <row r="5815" ht="15" x14ac:dyDescent="0.25"/>
    <row r="5816" ht="15" x14ac:dyDescent="0.25"/>
    <row r="5817" ht="15" x14ac:dyDescent="0.25"/>
    <row r="5818" ht="15" x14ac:dyDescent="0.25"/>
    <row r="5819" ht="15" x14ac:dyDescent="0.25"/>
    <row r="5820" ht="15" x14ac:dyDescent="0.25"/>
    <row r="5821" ht="15" x14ac:dyDescent="0.25"/>
    <row r="5822" ht="15" x14ac:dyDescent="0.25"/>
    <row r="5823" ht="15" x14ac:dyDescent="0.25"/>
    <row r="5824" ht="15" x14ac:dyDescent="0.25"/>
    <row r="5825" ht="15" x14ac:dyDescent="0.25"/>
    <row r="5826" ht="15" x14ac:dyDescent="0.25"/>
    <row r="5827" ht="15" x14ac:dyDescent="0.25"/>
    <row r="5828" ht="15" x14ac:dyDescent="0.25"/>
    <row r="5829" ht="15" x14ac:dyDescent="0.25"/>
    <row r="5830" ht="15" x14ac:dyDescent="0.25"/>
    <row r="5831" ht="15" x14ac:dyDescent="0.25"/>
    <row r="5832" ht="15" x14ac:dyDescent="0.25"/>
    <row r="5833" ht="15" x14ac:dyDescent="0.25"/>
    <row r="5834" ht="15" x14ac:dyDescent="0.25"/>
    <row r="5835" ht="15" x14ac:dyDescent="0.25"/>
    <row r="5836" ht="15" x14ac:dyDescent="0.25"/>
    <row r="5837" ht="15" x14ac:dyDescent="0.25"/>
    <row r="5838" ht="15" x14ac:dyDescent="0.25"/>
    <row r="5839" ht="15" x14ac:dyDescent="0.25"/>
    <row r="5840" ht="15" x14ac:dyDescent="0.25"/>
    <row r="5841" ht="15" x14ac:dyDescent="0.25"/>
    <row r="5842" ht="15" x14ac:dyDescent="0.25"/>
    <row r="5843" ht="15" x14ac:dyDescent="0.25"/>
    <row r="5844" ht="15" x14ac:dyDescent="0.25"/>
    <row r="5845" ht="15" x14ac:dyDescent="0.25"/>
    <row r="5846" ht="15" x14ac:dyDescent="0.25"/>
    <row r="5847" ht="15" x14ac:dyDescent="0.25"/>
    <row r="5848" ht="15" x14ac:dyDescent="0.25"/>
    <row r="5849" ht="15" x14ac:dyDescent="0.25"/>
    <row r="5850" ht="15" x14ac:dyDescent="0.25"/>
    <row r="5851" ht="15" x14ac:dyDescent="0.25"/>
    <row r="5852" ht="15" x14ac:dyDescent="0.25"/>
    <row r="5853" ht="15" x14ac:dyDescent="0.25"/>
    <row r="5854" ht="15" x14ac:dyDescent="0.25"/>
    <row r="5855" ht="15" x14ac:dyDescent="0.25"/>
    <row r="5856" ht="15" x14ac:dyDescent="0.25"/>
    <row r="5857" ht="15" x14ac:dyDescent="0.25"/>
    <row r="5858" ht="15" x14ac:dyDescent="0.25"/>
    <row r="5859" ht="15" x14ac:dyDescent="0.25"/>
    <row r="5860" ht="15" x14ac:dyDescent="0.25"/>
    <row r="5861" ht="15" x14ac:dyDescent="0.25"/>
    <row r="5862" ht="15" x14ac:dyDescent="0.25"/>
    <row r="5863" ht="15" x14ac:dyDescent="0.25"/>
    <row r="5864" ht="15" x14ac:dyDescent="0.25"/>
    <row r="5865" ht="15" x14ac:dyDescent="0.25"/>
    <row r="5866" ht="15" x14ac:dyDescent="0.25"/>
    <row r="5867" ht="15" x14ac:dyDescent="0.25"/>
    <row r="5868" ht="15" x14ac:dyDescent="0.25"/>
    <row r="5869" ht="15" x14ac:dyDescent="0.25"/>
    <row r="5870" ht="15" x14ac:dyDescent="0.25"/>
    <row r="5871" ht="15" x14ac:dyDescent="0.25"/>
    <row r="5872" ht="15" x14ac:dyDescent="0.25"/>
    <row r="5873" ht="15" x14ac:dyDescent="0.25"/>
    <row r="5874" ht="15" x14ac:dyDescent="0.25"/>
    <row r="5875" ht="15" x14ac:dyDescent="0.25"/>
    <row r="5876" ht="15" x14ac:dyDescent="0.25"/>
    <row r="5877" ht="15" x14ac:dyDescent="0.25"/>
    <row r="5878" ht="15" x14ac:dyDescent="0.25"/>
    <row r="5879" ht="15" x14ac:dyDescent="0.25"/>
    <row r="5880" ht="15" x14ac:dyDescent="0.25"/>
    <row r="5881" ht="15" x14ac:dyDescent="0.25"/>
    <row r="5882" ht="15" x14ac:dyDescent="0.25"/>
    <row r="5883" ht="15" x14ac:dyDescent="0.25"/>
    <row r="5884" ht="15" x14ac:dyDescent="0.25"/>
    <row r="5885" ht="15" x14ac:dyDescent="0.25"/>
    <row r="5886" ht="15" x14ac:dyDescent="0.25"/>
    <row r="5887" ht="15" x14ac:dyDescent="0.25"/>
    <row r="5888" ht="15" x14ac:dyDescent="0.25"/>
    <row r="5889" ht="15" x14ac:dyDescent="0.25"/>
    <row r="5890" ht="15" x14ac:dyDescent="0.25"/>
    <row r="5891" ht="15" x14ac:dyDescent="0.25"/>
    <row r="5892" ht="15" x14ac:dyDescent="0.25"/>
    <row r="5893" ht="15" x14ac:dyDescent="0.25"/>
    <row r="5894" ht="15" x14ac:dyDescent="0.25"/>
    <row r="5895" ht="15" x14ac:dyDescent="0.25"/>
    <row r="5896" ht="15" x14ac:dyDescent="0.25"/>
    <row r="5897" ht="15" x14ac:dyDescent="0.25"/>
    <row r="5898" ht="15" x14ac:dyDescent="0.25"/>
    <row r="5899" ht="15" x14ac:dyDescent="0.25"/>
    <row r="5900" ht="15" x14ac:dyDescent="0.25"/>
    <row r="5901" ht="15" x14ac:dyDescent="0.25"/>
    <row r="5902" ht="15" x14ac:dyDescent="0.25"/>
    <row r="5903" ht="15" x14ac:dyDescent="0.25"/>
    <row r="5904" ht="15" x14ac:dyDescent="0.25"/>
    <row r="5905" ht="15" x14ac:dyDescent="0.25"/>
    <row r="5906" ht="15" x14ac:dyDescent="0.25"/>
    <row r="5907" ht="15" x14ac:dyDescent="0.25"/>
    <row r="5908" ht="15" x14ac:dyDescent="0.25"/>
    <row r="5909" ht="15" x14ac:dyDescent="0.25"/>
    <row r="5910" ht="15" x14ac:dyDescent="0.25"/>
    <row r="5911" ht="15" x14ac:dyDescent="0.25"/>
    <row r="5912" ht="15" x14ac:dyDescent="0.25"/>
    <row r="5913" ht="15" x14ac:dyDescent="0.25"/>
    <row r="5914" ht="15" x14ac:dyDescent="0.25"/>
    <row r="5915" ht="15" x14ac:dyDescent="0.25"/>
    <row r="5916" ht="15" x14ac:dyDescent="0.25"/>
    <row r="5917" ht="15" x14ac:dyDescent="0.25"/>
    <row r="5918" ht="15" x14ac:dyDescent="0.25"/>
    <row r="5919" ht="15" x14ac:dyDescent="0.25"/>
    <row r="5920" ht="15" x14ac:dyDescent="0.25"/>
    <row r="5921" ht="15" x14ac:dyDescent="0.25"/>
    <row r="5922" ht="15" x14ac:dyDescent="0.25"/>
    <row r="5923" ht="15" x14ac:dyDescent="0.25"/>
    <row r="5924" ht="15" x14ac:dyDescent="0.25"/>
    <row r="5925" ht="15" x14ac:dyDescent="0.25"/>
    <row r="5926" ht="15" x14ac:dyDescent="0.25"/>
    <row r="5927" ht="15" x14ac:dyDescent="0.25"/>
    <row r="5928" ht="15" x14ac:dyDescent="0.25"/>
    <row r="5929" ht="15" x14ac:dyDescent="0.25"/>
    <row r="5930" ht="15" x14ac:dyDescent="0.25"/>
    <row r="5931" ht="15" x14ac:dyDescent="0.25"/>
    <row r="5932" ht="15" x14ac:dyDescent="0.25"/>
    <row r="5933" ht="15" x14ac:dyDescent="0.25"/>
    <row r="5934" ht="15" x14ac:dyDescent="0.25"/>
    <row r="5935" ht="15" x14ac:dyDescent="0.25"/>
    <row r="5936" ht="15" x14ac:dyDescent="0.25"/>
    <row r="5937" ht="15" x14ac:dyDescent="0.25"/>
    <row r="5938" ht="15" x14ac:dyDescent="0.25"/>
    <row r="5939" ht="15" x14ac:dyDescent="0.25"/>
    <row r="5940" ht="15" x14ac:dyDescent="0.25"/>
    <row r="5941" ht="15" x14ac:dyDescent="0.25"/>
    <row r="5942" ht="15" x14ac:dyDescent="0.25"/>
    <row r="5943" ht="15" x14ac:dyDescent="0.25"/>
    <row r="5944" ht="15" x14ac:dyDescent="0.25"/>
    <row r="5945" ht="15" x14ac:dyDescent="0.25"/>
    <row r="5946" ht="15" x14ac:dyDescent="0.25"/>
    <row r="5947" ht="15" x14ac:dyDescent="0.25"/>
    <row r="5948" ht="15" x14ac:dyDescent="0.25"/>
    <row r="5949" ht="15" x14ac:dyDescent="0.25"/>
    <row r="5950" ht="15" x14ac:dyDescent="0.25"/>
    <row r="5951" ht="15" x14ac:dyDescent="0.25"/>
    <row r="5952" ht="15" x14ac:dyDescent="0.25"/>
    <row r="5953" ht="15" x14ac:dyDescent="0.25"/>
    <row r="5954" ht="15" x14ac:dyDescent="0.25"/>
    <row r="5955" ht="15" x14ac:dyDescent="0.25"/>
    <row r="5956" ht="15" x14ac:dyDescent="0.25"/>
    <row r="5957" ht="15" x14ac:dyDescent="0.25"/>
    <row r="5958" ht="15" x14ac:dyDescent="0.25"/>
    <row r="5959" ht="15" x14ac:dyDescent="0.25"/>
    <row r="5960" ht="15" x14ac:dyDescent="0.25"/>
    <row r="5961" ht="15" x14ac:dyDescent="0.25"/>
    <row r="5962" ht="15" x14ac:dyDescent="0.25"/>
    <row r="5963" ht="15" x14ac:dyDescent="0.25"/>
    <row r="5964" ht="15" x14ac:dyDescent="0.25"/>
    <row r="5965" ht="15" x14ac:dyDescent="0.25"/>
    <row r="5966" ht="15" x14ac:dyDescent="0.25"/>
    <row r="5967" ht="15" x14ac:dyDescent="0.25"/>
    <row r="5968" ht="15" x14ac:dyDescent="0.25"/>
    <row r="5969" ht="15" x14ac:dyDescent="0.25"/>
    <row r="5970" ht="15" x14ac:dyDescent="0.25"/>
    <row r="5971" ht="15" x14ac:dyDescent="0.25"/>
    <row r="5972" ht="15" x14ac:dyDescent="0.25"/>
    <row r="5973" ht="15" x14ac:dyDescent="0.25"/>
    <row r="5974" ht="15" x14ac:dyDescent="0.25"/>
    <row r="5975" ht="15" x14ac:dyDescent="0.25"/>
    <row r="5976" ht="15" x14ac:dyDescent="0.25"/>
    <row r="5977" ht="15" x14ac:dyDescent="0.25"/>
    <row r="5978" ht="15" x14ac:dyDescent="0.25"/>
    <row r="5979" ht="15" x14ac:dyDescent="0.25"/>
    <row r="5980" ht="15" x14ac:dyDescent="0.25"/>
    <row r="5981" ht="15" x14ac:dyDescent="0.25"/>
    <row r="5982" ht="15" x14ac:dyDescent="0.25"/>
    <row r="5983" ht="15" x14ac:dyDescent="0.25"/>
    <row r="5984" ht="15" x14ac:dyDescent="0.25"/>
    <row r="5985" ht="15" x14ac:dyDescent="0.25"/>
    <row r="5986" ht="15" x14ac:dyDescent="0.25"/>
    <row r="5987" ht="15" x14ac:dyDescent="0.25"/>
    <row r="5988" ht="15" x14ac:dyDescent="0.25"/>
    <row r="5989" ht="15" x14ac:dyDescent="0.25"/>
    <row r="5990" ht="15" x14ac:dyDescent="0.25"/>
    <row r="5991" ht="15" x14ac:dyDescent="0.25"/>
    <row r="5992" ht="15" x14ac:dyDescent="0.25"/>
    <row r="5993" ht="15" x14ac:dyDescent="0.25"/>
    <row r="5994" ht="15" x14ac:dyDescent="0.25"/>
    <row r="5995" ht="15" x14ac:dyDescent="0.25"/>
    <row r="5996" ht="15" x14ac:dyDescent="0.25"/>
    <row r="5997" ht="15" x14ac:dyDescent="0.25"/>
    <row r="5998" ht="15" x14ac:dyDescent="0.25"/>
    <row r="5999" ht="15" x14ac:dyDescent="0.25"/>
    <row r="6000" ht="15" x14ac:dyDescent="0.25"/>
    <row r="6001" ht="15" x14ac:dyDescent="0.25"/>
    <row r="6002" ht="15" x14ac:dyDescent="0.25"/>
    <row r="6003" ht="15" x14ac:dyDescent="0.25"/>
    <row r="6004" ht="15" x14ac:dyDescent="0.25"/>
    <row r="6005" ht="15" x14ac:dyDescent="0.25"/>
    <row r="6006" ht="15" x14ac:dyDescent="0.25"/>
    <row r="6007" ht="15" x14ac:dyDescent="0.25"/>
    <row r="6008" ht="15" x14ac:dyDescent="0.25"/>
    <row r="6009" ht="15" x14ac:dyDescent="0.25"/>
    <row r="6010" ht="15" x14ac:dyDescent="0.25"/>
    <row r="6011" ht="15" x14ac:dyDescent="0.25"/>
    <row r="6012" ht="15" x14ac:dyDescent="0.25"/>
    <row r="6013" ht="15" x14ac:dyDescent="0.25"/>
    <row r="6014" ht="15" x14ac:dyDescent="0.25"/>
    <row r="6015" ht="15" x14ac:dyDescent="0.25"/>
    <row r="6016" ht="15" x14ac:dyDescent="0.25"/>
    <row r="6017" ht="15" x14ac:dyDescent="0.25"/>
    <row r="6018" ht="15" x14ac:dyDescent="0.25"/>
    <row r="6019" ht="15" x14ac:dyDescent="0.25"/>
    <row r="6020" ht="15" x14ac:dyDescent="0.25"/>
    <row r="6021" ht="15" x14ac:dyDescent="0.25"/>
    <row r="6022" ht="15" x14ac:dyDescent="0.25"/>
    <row r="6023" ht="15" x14ac:dyDescent="0.25"/>
    <row r="6024" ht="15" x14ac:dyDescent="0.25"/>
    <row r="6025" ht="15" x14ac:dyDescent="0.25"/>
    <row r="6026" ht="15" x14ac:dyDescent="0.25"/>
    <row r="6027" ht="15" x14ac:dyDescent="0.25"/>
    <row r="6028" ht="15" x14ac:dyDescent="0.25"/>
    <row r="6029" ht="15" x14ac:dyDescent="0.25"/>
    <row r="6030" ht="15" x14ac:dyDescent="0.25"/>
    <row r="6031" ht="15" x14ac:dyDescent="0.25"/>
    <row r="6032" ht="15" x14ac:dyDescent="0.25"/>
    <row r="6033" ht="15" x14ac:dyDescent="0.25"/>
    <row r="6034" ht="15" x14ac:dyDescent="0.25"/>
    <row r="6035" ht="15" x14ac:dyDescent="0.25"/>
    <row r="6036" ht="15" x14ac:dyDescent="0.25"/>
    <row r="6037" ht="15" x14ac:dyDescent="0.25"/>
    <row r="6038" ht="15" x14ac:dyDescent="0.25"/>
    <row r="6039" ht="15" x14ac:dyDescent="0.25"/>
    <row r="6040" ht="15" x14ac:dyDescent="0.25"/>
    <row r="6041" ht="15" x14ac:dyDescent="0.25"/>
    <row r="6042" ht="15" x14ac:dyDescent="0.25"/>
    <row r="6043" ht="15" x14ac:dyDescent="0.25"/>
    <row r="6044" ht="15" x14ac:dyDescent="0.25"/>
    <row r="6045" ht="15" x14ac:dyDescent="0.25"/>
    <row r="6046" ht="15" x14ac:dyDescent="0.25"/>
    <row r="6047" ht="15" x14ac:dyDescent="0.25"/>
    <row r="6048" ht="15" x14ac:dyDescent="0.25"/>
    <row r="6049" ht="15" x14ac:dyDescent="0.25"/>
    <row r="6050" ht="15" x14ac:dyDescent="0.25"/>
    <row r="6051" ht="15" x14ac:dyDescent="0.25"/>
    <row r="6052" ht="15" x14ac:dyDescent="0.25"/>
    <row r="6053" ht="15" x14ac:dyDescent="0.25"/>
    <row r="6054" ht="15" x14ac:dyDescent="0.25"/>
    <row r="6055" ht="15" x14ac:dyDescent="0.25"/>
    <row r="6056" ht="15" x14ac:dyDescent="0.25"/>
    <row r="6057" ht="15" x14ac:dyDescent="0.25"/>
    <row r="6058" ht="15" x14ac:dyDescent="0.25"/>
    <row r="6059" ht="15" x14ac:dyDescent="0.25"/>
    <row r="6060" ht="15" x14ac:dyDescent="0.25"/>
    <row r="6061" ht="15" x14ac:dyDescent="0.25"/>
    <row r="6062" ht="15" x14ac:dyDescent="0.25"/>
    <row r="6063" ht="15" x14ac:dyDescent="0.25"/>
    <row r="6064" ht="15" x14ac:dyDescent="0.25"/>
    <row r="6065" ht="15" x14ac:dyDescent="0.25"/>
    <row r="6066" ht="15" x14ac:dyDescent="0.25"/>
    <row r="6067" ht="15" x14ac:dyDescent="0.25"/>
    <row r="6068" ht="15" x14ac:dyDescent="0.25"/>
    <row r="6069" ht="15" x14ac:dyDescent="0.25"/>
    <row r="6070" ht="15" x14ac:dyDescent="0.25"/>
    <row r="6071" ht="15" x14ac:dyDescent="0.25"/>
    <row r="6072" ht="15" x14ac:dyDescent="0.25"/>
    <row r="6073" ht="15" x14ac:dyDescent="0.25"/>
    <row r="6074" ht="15" x14ac:dyDescent="0.25"/>
    <row r="6075" ht="15" x14ac:dyDescent="0.25"/>
    <row r="6076" ht="15" x14ac:dyDescent="0.25"/>
    <row r="6077" ht="15" x14ac:dyDescent="0.25"/>
    <row r="6078" ht="15" x14ac:dyDescent="0.25"/>
    <row r="6079" ht="15" x14ac:dyDescent="0.25"/>
    <row r="6080" ht="15" x14ac:dyDescent="0.25"/>
    <row r="6081" ht="15" x14ac:dyDescent="0.25"/>
    <row r="6082" ht="15" x14ac:dyDescent="0.25"/>
    <row r="6083" ht="15" x14ac:dyDescent="0.25"/>
    <row r="6084" ht="15" x14ac:dyDescent="0.25"/>
    <row r="6085" ht="15" x14ac:dyDescent="0.25"/>
    <row r="6086" ht="15" x14ac:dyDescent="0.25"/>
    <row r="6087" ht="15" x14ac:dyDescent="0.25"/>
    <row r="6088" ht="15" x14ac:dyDescent="0.25"/>
    <row r="6089" ht="15" x14ac:dyDescent="0.25"/>
    <row r="6090" ht="15" x14ac:dyDescent="0.25"/>
    <row r="6091" ht="15" x14ac:dyDescent="0.25"/>
    <row r="6092" ht="15" x14ac:dyDescent="0.25"/>
    <row r="6093" ht="15" x14ac:dyDescent="0.25"/>
    <row r="6094" ht="15" x14ac:dyDescent="0.25"/>
    <row r="6095" ht="15" x14ac:dyDescent="0.25"/>
    <row r="6096" ht="15" x14ac:dyDescent="0.25"/>
    <row r="6097" ht="15" x14ac:dyDescent="0.25"/>
    <row r="6098" ht="15" x14ac:dyDescent="0.25"/>
    <row r="6099" ht="15" x14ac:dyDescent="0.25"/>
    <row r="6100" ht="15" x14ac:dyDescent="0.25"/>
    <row r="6101" ht="15" x14ac:dyDescent="0.25"/>
    <row r="6102" ht="15" x14ac:dyDescent="0.25"/>
    <row r="6103" ht="15" x14ac:dyDescent="0.25"/>
    <row r="6104" ht="15" x14ac:dyDescent="0.25"/>
    <row r="6105" ht="15" x14ac:dyDescent="0.25"/>
    <row r="6106" ht="15" x14ac:dyDescent="0.25"/>
    <row r="6107" ht="15" x14ac:dyDescent="0.25"/>
    <row r="6108" ht="15" x14ac:dyDescent="0.25"/>
    <row r="6109" ht="15" x14ac:dyDescent="0.25"/>
    <row r="6110" ht="15" x14ac:dyDescent="0.25"/>
    <row r="6111" ht="15" x14ac:dyDescent="0.25"/>
    <row r="6112" ht="15" x14ac:dyDescent="0.25"/>
    <row r="6113" ht="15" x14ac:dyDescent="0.25"/>
    <row r="6114" ht="15" x14ac:dyDescent="0.25"/>
    <row r="6115" ht="15" x14ac:dyDescent="0.25"/>
    <row r="6116" ht="15" x14ac:dyDescent="0.25"/>
    <row r="6117" ht="15" x14ac:dyDescent="0.25"/>
    <row r="6118" ht="15" x14ac:dyDescent="0.25"/>
    <row r="6119" ht="15" x14ac:dyDescent="0.25"/>
    <row r="6120" ht="15" x14ac:dyDescent="0.25"/>
    <row r="6121" ht="15" x14ac:dyDescent="0.25"/>
    <row r="6122" ht="15" x14ac:dyDescent="0.25"/>
    <row r="6123" ht="15" x14ac:dyDescent="0.25"/>
    <row r="6124" ht="15" x14ac:dyDescent="0.25"/>
    <row r="6125" ht="15" x14ac:dyDescent="0.25"/>
    <row r="6126" ht="15" x14ac:dyDescent="0.25"/>
    <row r="6127" ht="15" x14ac:dyDescent="0.25"/>
    <row r="6128" ht="15" x14ac:dyDescent="0.25"/>
    <row r="6129" ht="15" x14ac:dyDescent="0.25"/>
    <row r="6130" ht="15" x14ac:dyDescent="0.25"/>
    <row r="6131" ht="15" x14ac:dyDescent="0.25"/>
    <row r="6132" ht="15" x14ac:dyDescent="0.25"/>
    <row r="6133" ht="15" x14ac:dyDescent="0.25"/>
    <row r="6134" ht="15" x14ac:dyDescent="0.25"/>
    <row r="6135" ht="15" x14ac:dyDescent="0.25"/>
    <row r="6136" ht="15" x14ac:dyDescent="0.25"/>
    <row r="6137" ht="15" x14ac:dyDescent="0.25"/>
    <row r="6138" ht="15" x14ac:dyDescent="0.25"/>
    <row r="6139" ht="15" x14ac:dyDescent="0.25"/>
    <row r="6140" ht="15" x14ac:dyDescent="0.25"/>
    <row r="6141" ht="15" x14ac:dyDescent="0.25"/>
    <row r="6142" ht="15" x14ac:dyDescent="0.25"/>
    <row r="6143" ht="15" x14ac:dyDescent="0.25"/>
    <row r="6144" ht="15" x14ac:dyDescent="0.25"/>
    <row r="6145" ht="15" x14ac:dyDescent="0.25"/>
    <row r="6146" ht="15" x14ac:dyDescent="0.25"/>
    <row r="6147" ht="15" x14ac:dyDescent="0.25"/>
    <row r="6148" ht="15" x14ac:dyDescent="0.25"/>
    <row r="6149" ht="15" x14ac:dyDescent="0.25"/>
    <row r="6150" ht="15" x14ac:dyDescent="0.25"/>
    <row r="6151" ht="15" x14ac:dyDescent="0.25"/>
    <row r="6152" ht="15" x14ac:dyDescent="0.25"/>
    <row r="6153" ht="15" x14ac:dyDescent="0.25"/>
    <row r="6154" ht="15" x14ac:dyDescent="0.25"/>
    <row r="6155" ht="15" x14ac:dyDescent="0.25"/>
    <row r="6156" ht="15" x14ac:dyDescent="0.25"/>
    <row r="6157" ht="15" x14ac:dyDescent="0.25"/>
    <row r="6158" ht="15" x14ac:dyDescent="0.25"/>
    <row r="6159" ht="15" x14ac:dyDescent="0.25"/>
    <row r="6160" ht="15" x14ac:dyDescent="0.25"/>
    <row r="6161" ht="15" x14ac:dyDescent="0.25"/>
    <row r="6162" ht="15" x14ac:dyDescent="0.25"/>
    <row r="6163" ht="15" x14ac:dyDescent="0.25"/>
    <row r="6164" ht="15" x14ac:dyDescent="0.25"/>
    <row r="6165" ht="15" x14ac:dyDescent="0.25"/>
    <row r="6166" ht="15" x14ac:dyDescent="0.25"/>
    <row r="6167" ht="15" x14ac:dyDescent="0.25"/>
    <row r="6168" ht="15" x14ac:dyDescent="0.25"/>
    <row r="6169" ht="15" x14ac:dyDescent="0.25"/>
    <row r="6170" ht="15" x14ac:dyDescent="0.25"/>
    <row r="6171" ht="15" x14ac:dyDescent="0.25"/>
    <row r="6172" ht="15" x14ac:dyDescent="0.25"/>
    <row r="6173" ht="15" x14ac:dyDescent="0.25"/>
    <row r="6174" ht="15" x14ac:dyDescent="0.25"/>
    <row r="6175" ht="15" x14ac:dyDescent="0.25"/>
    <row r="6176" ht="15" x14ac:dyDescent="0.25"/>
    <row r="6177" ht="15" x14ac:dyDescent="0.25"/>
    <row r="6178" ht="15" x14ac:dyDescent="0.25"/>
    <row r="6179" ht="15" x14ac:dyDescent="0.25"/>
    <row r="6180" ht="15" x14ac:dyDescent="0.25"/>
    <row r="6181" ht="15" x14ac:dyDescent="0.25"/>
    <row r="6182" ht="15" x14ac:dyDescent="0.25"/>
    <row r="6183" ht="15" x14ac:dyDescent="0.25"/>
    <row r="6184" ht="15" x14ac:dyDescent="0.25"/>
    <row r="6185" ht="15" x14ac:dyDescent="0.25"/>
    <row r="6186" ht="15" x14ac:dyDescent="0.25"/>
    <row r="6187" ht="15" x14ac:dyDescent="0.25"/>
    <row r="6188" ht="15" x14ac:dyDescent="0.25"/>
    <row r="6189" ht="15" x14ac:dyDescent="0.25"/>
    <row r="6190" ht="15" x14ac:dyDescent="0.25"/>
    <row r="6191" ht="15" x14ac:dyDescent="0.25"/>
    <row r="6192" ht="15" x14ac:dyDescent="0.25"/>
    <row r="6193" ht="15" x14ac:dyDescent="0.25"/>
    <row r="6194" ht="15" x14ac:dyDescent="0.25"/>
    <row r="6195" ht="15" x14ac:dyDescent="0.25"/>
    <row r="6196" ht="15" x14ac:dyDescent="0.25"/>
    <row r="6197" ht="15" x14ac:dyDescent="0.25"/>
    <row r="6198" ht="15" x14ac:dyDescent="0.25"/>
    <row r="6199" ht="15" x14ac:dyDescent="0.25"/>
    <row r="6200" ht="15" x14ac:dyDescent="0.25"/>
    <row r="6201" ht="15" x14ac:dyDescent="0.25"/>
    <row r="6202" ht="15" x14ac:dyDescent="0.25"/>
    <row r="6203" ht="15" x14ac:dyDescent="0.25"/>
    <row r="6204" ht="15" x14ac:dyDescent="0.25"/>
    <row r="6205" ht="15" x14ac:dyDescent="0.25"/>
    <row r="6206" ht="15" x14ac:dyDescent="0.25"/>
    <row r="6207" ht="15" x14ac:dyDescent="0.25"/>
    <row r="6208" ht="15" x14ac:dyDescent="0.25"/>
    <row r="6209" ht="15" x14ac:dyDescent="0.25"/>
    <row r="6210" ht="15" x14ac:dyDescent="0.25"/>
    <row r="6211" ht="15" x14ac:dyDescent="0.25"/>
    <row r="6212" ht="15" x14ac:dyDescent="0.25"/>
    <row r="6213" ht="15" x14ac:dyDescent="0.25"/>
    <row r="6214" ht="15" x14ac:dyDescent="0.25"/>
    <row r="6215" ht="15" x14ac:dyDescent="0.25"/>
    <row r="6216" ht="15" x14ac:dyDescent="0.25"/>
    <row r="6217" ht="15" x14ac:dyDescent="0.25"/>
    <row r="6218" ht="15" x14ac:dyDescent="0.25"/>
    <row r="6219" ht="15" x14ac:dyDescent="0.25"/>
    <row r="6220" ht="15" x14ac:dyDescent="0.25"/>
    <row r="6221" ht="15" x14ac:dyDescent="0.25"/>
    <row r="6222" ht="15" x14ac:dyDescent="0.25"/>
    <row r="6223" ht="15" x14ac:dyDescent="0.25"/>
    <row r="6224" ht="15" x14ac:dyDescent="0.25"/>
    <row r="6225" ht="15" x14ac:dyDescent="0.25"/>
    <row r="6226" ht="15" x14ac:dyDescent="0.25"/>
    <row r="6227" ht="15" x14ac:dyDescent="0.25"/>
    <row r="6228" ht="15" x14ac:dyDescent="0.25"/>
    <row r="6229" ht="15" x14ac:dyDescent="0.25"/>
    <row r="6230" ht="15" x14ac:dyDescent="0.25"/>
    <row r="6231" ht="15" x14ac:dyDescent="0.25"/>
    <row r="6232" ht="15" x14ac:dyDescent="0.25"/>
    <row r="6233" ht="15" x14ac:dyDescent="0.25"/>
    <row r="6234" ht="15" x14ac:dyDescent="0.25"/>
    <row r="6235" ht="15" x14ac:dyDescent="0.25"/>
    <row r="6236" ht="15" x14ac:dyDescent="0.25"/>
    <row r="6237" ht="15" x14ac:dyDescent="0.25"/>
    <row r="6238" ht="15" x14ac:dyDescent="0.25"/>
    <row r="6239" ht="15" x14ac:dyDescent="0.25"/>
    <row r="6240" ht="15" x14ac:dyDescent="0.25"/>
    <row r="6241" ht="15" x14ac:dyDescent="0.25"/>
    <row r="6242" ht="15" x14ac:dyDescent="0.25"/>
    <row r="6243" ht="15" x14ac:dyDescent="0.25"/>
    <row r="6244" ht="15" x14ac:dyDescent="0.25"/>
    <row r="6245" ht="15" x14ac:dyDescent="0.25"/>
    <row r="6246" ht="15" x14ac:dyDescent="0.25"/>
    <row r="6247" ht="15" x14ac:dyDescent="0.25"/>
    <row r="6248" ht="15" x14ac:dyDescent="0.25"/>
    <row r="6249" ht="15" x14ac:dyDescent="0.25"/>
    <row r="6250" ht="15" x14ac:dyDescent="0.25"/>
    <row r="6251" ht="15" x14ac:dyDescent="0.25"/>
    <row r="6252" ht="15" x14ac:dyDescent="0.25"/>
    <row r="6253" ht="15" x14ac:dyDescent="0.25"/>
    <row r="6254" ht="15" x14ac:dyDescent="0.25"/>
    <row r="6255" ht="15" x14ac:dyDescent="0.25"/>
    <row r="6256" ht="15" x14ac:dyDescent="0.25"/>
    <row r="6257" ht="15" x14ac:dyDescent="0.25"/>
    <row r="6258" ht="15" x14ac:dyDescent="0.25"/>
    <row r="6259" ht="15" x14ac:dyDescent="0.25"/>
    <row r="6260" ht="15" x14ac:dyDescent="0.25"/>
    <row r="6261" ht="15" x14ac:dyDescent="0.25"/>
    <row r="6262" ht="15" x14ac:dyDescent="0.25"/>
    <row r="6263" ht="15" x14ac:dyDescent="0.25"/>
    <row r="6264" ht="15" x14ac:dyDescent="0.25"/>
    <row r="6265" ht="15" x14ac:dyDescent="0.25"/>
    <row r="6266" ht="15" x14ac:dyDescent="0.25"/>
    <row r="6267" ht="15" x14ac:dyDescent="0.25"/>
    <row r="6268" ht="15" x14ac:dyDescent="0.25"/>
    <row r="6269" ht="15" x14ac:dyDescent="0.25"/>
    <row r="6270" ht="15" x14ac:dyDescent="0.25"/>
    <row r="6271" ht="15" x14ac:dyDescent="0.25"/>
    <row r="6272" ht="15" x14ac:dyDescent="0.25"/>
    <row r="6273" ht="15" x14ac:dyDescent="0.25"/>
    <row r="6274" ht="15" x14ac:dyDescent="0.25"/>
    <row r="6275" ht="15" x14ac:dyDescent="0.25"/>
    <row r="6276" ht="15" x14ac:dyDescent="0.25"/>
    <row r="6277" ht="15" x14ac:dyDescent="0.25"/>
    <row r="6278" ht="15" x14ac:dyDescent="0.25"/>
    <row r="6279" ht="15" x14ac:dyDescent="0.25"/>
    <row r="6280" ht="15" x14ac:dyDescent="0.25"/>
    <row r="6281" ht="15" x14ac:dyDescent="0.25"/>
    <row r="6282" ht="15" x14ac:dyDescent="0.25"/>
    <row r="6283" ht="15" x14ac:dyDescent="0.25"/>
    <row r="6284" ht="15" x14ac:dyDescent="0.25"/>
    <row r="6285" ht="15" x14ac:dyDescent="0.25"/>
    <row r="6286" ht="15" x14ac:dyDescent="0.25"/>
    <row r="6287" ht="15" x14ac:dyDescent="0.25"/>
    <row r="6288" ht="15" x14ac:dyDescent="0.25"/>
    <row r="6289" ht="15" x14ac:dyDescent="0.25"/>
    <row r="6290" ht="15" x14ac:dyDescent="0.25"/>
    <row r="6291" ht="15" x14ac:dyDescent="0.25"/>
    <row r="6292" ht="15" x14ac:dyDescent="0.25"/>
    <row r="6293" ht="15" x14ac:dyDescent="0.25"/>
    <row r="6294" ht="15" x14ac:dyDescent="0.25"/>
    <row r="6295" ht="15" x14ac:dyDescent="0.25"/>
    <row r="6296" ht="15" x14ac:dyDescent="0.25"/>
    <row r="6297" ht="15" x14ac:dyDescent="0.25"/>
    <row r="6298" ht="15" x14ac:dyDescent="0.25"/>
    <row r="6299" ht="15" x14ac:dyDescent="0.25"/>
    <row r="6300" ht="15" x14ac:dyDescent="0.25"/>
    <row r="6301" ht="15" x14ac:dyDescent="0.25"/>
    <row r="6302" ht="15" x14ac:dyDescent="0.25"/>
    <row r="6303" ht="15" x14ac:dyDescent="0.25"/>
    <row r="6304" ht="15" x14ac:dyDescent="0.25"/>
    <row r="6305" ht="15" x14ac:dyDescent="0.25"/>
    <row r="6306" ht="15" x14ac:dyDescent="0.25"/>
    <row r="6307" ht="15" x14ac:dyDescent="0.25"/>
    <row r="6308" ht="15" x14ac:dyDescent="0.25"/>
    <row r="6309" ht="15" x14ac:dyDescent="0.25"/>
    <row r="6310" ht="15" x14ac:dyDescent="0.25"/>
    <row r="6311" ht="15" x14ac:dyDescent="0.25"/>
    <row r="6312" ht="15" x14ac:dyDescent="0.25"/>
    <row r="6313" ht="15" x14ac:dyDescent="0.25"/>
    <row r="6314" ht="15" x14ac:dyDescent="0.25"/>
    <row r="6315" ht="15" x14ac:dyDescent="0.25"/>
    <row r="6316" ht="15" x14ac:dyDescent="0.25"/>
    <row r="6317" ht="15" x14ac:dyDescent="0.25"/>
    <row r="6318" ht="15" x14ac:dyDescent="0.25"/>
    <row r="6319" ht="15" x14ac:dyDescent="0.25"/>
    <row r="6320" ht="15" x14ac:dyDescent="0.25"/>
    <row r="6321" ht="15" x14ac:dyDescent="0.25"/>
    <row r="6322" ht="15" x14ac:dyDescent="0.25"/>
    <row r="6323" ht="15" x14ac:dyDescent="0.25"/>
    <row r="6324" ht="15" x14ac:dyDescent="0.25"/>
    <row r="6325" ht="15" x14ac:dyDescent="0.25"/>
    <row r="6326" ht="15" x14ac:dyDescent="0.25"/>
    <row r="6327" ht="15" x14ac:dyDescent="0.25"/>
    <row r="6328" ht="15" x14ac:dyDescent="0.25"/>
    <row r="6329" ht="15" x14ac:dyDescent="0.25"/>
    <row r="6330" ht="15" x14ac:dyDescent="0.25"/>
    <row r="6331" ht="15" x14ac:dyDescent="0.25"/>
    <row r="6332" ht="15" x14ac:dyDescent="0.25"/>
    <row r="6333" ht="15" x14ac:dyDescent="0.25"/>
    <row r="6334" ht="15" x14ac:dyDescent="0.25"/>
    <row r="6335" ht="15" x14ac:dyDescent="0.25"/>
    <row r="6336" ht="15" x14ac:dyDescent="0.25"/>
    <row r="6337" ht="15" x14ac:dyDescent="0.25"/>
    <row r="6338" ht="15" x14ac:dyDescent="0.25"/>
    <row r="6339" ht="15" x14ac:dyDescent="0.25"/>
    <row r="6340" ht="15" x14ac:dyDescent="0.25"/>
    <row r="6341" ht="15" x14ac:dyDescent="0.25"/>
    <row r="6342" ht="15" x14ac:dyDescent="0.25"/>
    <row r="6343" ht="15" x14ac:dyDescent="0.25"/>
    <row r="6344" ht="15" x14ac:dyDescent="0.25"/>
    <row r="6345" ht="15" x14ac:dyDescent="0.25"/>
    <row r="6346" ht="15" x14ac:dyDescent="0.25"/>
    <row r="6347" ht="15" x14ac:dyDescent="0.25"/>
    <row r="6348" ht="15" x14ac:dyDescent="0.25"/>
    <row r="6349" ht="15" x14ac:dyDescent="0.25"/>
    <row r="6350" ht="15" x14ac:dyDescent="0.25"/>
    <row r="6351" ht="15" x14ac:dyDescent="0.25"/>
    <row r="6352" ht="15" x14ac:dyDescent="0.25"/>
    <row r="6353" ht="15" x14ac:dyDescent="0.25"/>
    <row r="6354" ht="15" x14ac:dyDescent="0.25"/>
    <row r="6355" ht="15" x14ac:dyDescent="0.25"/>
    <row r="6356" ht="15" x14ac:dyDescent="0.25"/>
    <row r="6357" ht="15" x14ac:dyDescent="0.25"/>
    <row r="6358" ht="15" x14ac:dyDescent="0.25"/>
    <row r="6359" ht="15" x14ac:dyDescent="0.25"/>
    <row r="6360" ht="15" x14ac:dyDescent="0.25"/>
    <row r="6361" ht="15" x14ac:dyDescent="0.25"/>
    <row r="6362" ht="15" x14ac:dyDescent="0.25"/>
    <row r="6363" ht="15" x14ac:dyDescent="0.25"/>
    <row r="6364" ht="15" x14ac:dyDescent="0.25"/>
    <row r="6365" ht="15" x14ac:dyDescent="0.25"/>
    <row r="6366" ht="15" x14ac:dyDescent="0.25"/>
    <row r="6367" ht="15" x14ac:dyDescent="0.25"/>
    <row r="6368" ht="15" x14ac:dyDescent="0.25"/>
    <row r="6369" ht="15" x14ac:dyDescent="0.25"/>
    <row r="6370" ht="15" x14ac:dyDescent="0.25"/>
    <row r="6371" ht="15" x14ac:dyDescent="0.25"/>
    <row r="6372" ht="15" x14ac:dyDescent="0.25"/>
    <row r="6373" ht="15" x14ac:dyDescent="0.25"/>
    <row r="6374" ht="15" x14ac:dyDescent="0.25"/>
    <row r="6375" ht="15" x14ac:dyDescent="0.25"/>
    <row r="6376" ht="15" x14ac:dyDescent="0.25"/>
    <row r="6377" ht="15" x14ac:dyDescent="0.25"/>
    <row r="6378" ht="15" x14ac:dyDescent="0.25"/>
    <row r="6379" ht="15" x14ac:dyDescent="0.25"/>
    <row r="6380" ht="15" x14ac:dyDescent="0.25"/>
    <row r="6381" ht="15" x14ac:dyDescent="0.25"/>
    <row r="6382" ht="15" x14ac:dyDescent="0.25"/>
    <row r="6383" ht="15" x14ac:dyDescent="0.25"/>
    <row r="6384" ht="15" x14ac:dyDescent="0.25"/>
    <row r="6385" ht="15" x14ac:dyDescent="0.25"/>
    <row r="6386" ht="15" x14ac:dyDescent="0.25"/>
    <row r="6387" ht="15" x14ac:dyDescent="0.25"/>
    <row r="6388" ht="15" x14ac:dyDescent="0.25"/>
    <row r="6389" ht="15" x14ac:dyDescent="0.25"/>
    <row r="6390" ht="15" x14ac:dyDescent="0.25"/>
    <row r="6391" ht="15" x14ac:dyDescent="0.25"/>
    <row r="6392" ht="15" x14ac:dyDescent="0.25"/>
    <row r="6393" ht="15" x14ac:dyDescent="0.25"/>
    <row r="6394" ht="15" x14ac:dyDescent="0.25"/>
    <row r="6395" ht="15" x14ac:dyDescent="0.25"/>
    <row r="6396" ht="15" x14ac:dyDescent="0.25"/>
    <row r="6397" ht="15" x14ac:dyDescent="0.25"/>
    <row r="6398" ht="15" x14ac:dyDescent="0.25"/>
    <row r="6399" ht="15" x14ac:dyDescent="0.25"/>
    <row r="6400" ht="15" x14ac:dyDescent="0.25"/>
    <row r="6401" ht="15" x14ac:dyDescent="0.25"/>
    <row r="6402" ht="15" x14ac:dyDescent="0.25"/>
    <row r="6403" ht="15" x14ac:dyDescent="0.25"/>
    <row r="6404" ht="15" x14ac:dyDescent="0.25"/>
    <row r="6405" ht="15" x14ac:dyDescent="0.25"/>
    <row r="6406" ht="15" x14ac:dyDescent="0.25"/>
    <row r="6407" ht="15" x14ac:dyDescent="0.25"/>
    <row r="6408" ht="15" x14ac:dyDescent="0.25"/>
    <row r="6409" ht="15" x14ac:dyDescent="0.25"/>
    <row r="6410" ht="15" x14ac:dyDescent="0.25"/>
    <row r="6411" ht="15" x14ac:dyDescent="0.25"/>
    <row r="6412" ht="15" x14ac:dyDescent="0.25"/>
    <row r="6413" ht="15" x14ac:dyDescent="0.25"/>
    <row r="6414" ht="15" x14ac:dyDescent="0.25"/>
    <row r="6415" ht="15" x14ac:dyDescent="0.25"/>
    <row r="6416" ht="15" x14ac:dyDescent="0.25"/>
    <row r="6417" ht="15" x14ac:dyDescent="0.25"/>
    <row r="6418" ht="15" x14ac:dyDescent="0.25"/>
    <row r="6419" ht="15" x14ac:dyDescent="0.25"/>
    <row r="6420" ht="15" x14ac:dyDescent="0.25"/>
    <row r="6421" ht="15" x14ac:dyDescent="0.25"/>
    <row r="6422" ht="15" x14ac:dyDescent="0.25"/>
    <row r="6423" ht="15" x14ac:dyDescent="0.25"/>
    <row r="6424" ht="15" x14ac:dyDescent="0.25"/>
    <row r="6425" ht="15" x14ac:dyDescent="0.25"/>
    <row r="6426" ht="15" x14ac:dyDescent="0.25"/>
    <row r="6427" ht="15" x14ac:dyDescent="0.25"/>
    <row r="6428" ht="15" x14ac:dyDescent="0.25"/>
    <row r="6429" ht="15" x14ac:dyDescent="0.25"/>
    <row r="6430" ht="15" x14ac:dyDescent="0.25"/>
    <row r="6431" ht="15" x14ac:dyDescent="0.25"/>
    <row r="6432" ht="15" x14ac:dyDescent="0.25"/>
    <row r="6433" ht="15" x14ac:dyDescent="0.25"/>
    <row r="6434" ht="15" x14ac:dyDescent="0.25"/>
    <row r="6435" ht="15" x14ac:dyDescent="0.25"/>
    <row r="6436" ht="15" x14ac:dyDescent="0.25"/>
    <row r="6437" ht="15" x14ac:dyDescent="0.25"/>
    <row r="6438" ht="15" x14ac:dyDescent="0.25"/>
    <row r="6439" ht="15" x14ac:dyDescent="0.25"/>
    <row r="6440" ht="15" x14ac:dyDescent="0.25"/>
    <row r="6441" ht="15" x14ac:dyDescent="0.25"/>
    <row r="6442" ht="15" x14ac:dyDescent="0.25"/>
    <row r="6443" ht="15" x14ac:dyDescent="0.25"/>
    <row r="6444" ht="15" x14ac:dyDescent="0.25"/>
    <row r="6445" ht="15" x14ac:dyDescent="0.25"/>
    <row r="6446" ht="15" x14ac:dyDescent="0.25"/>
    <row r="6447" ht="15" x14ac:dyDescent="0.25"/>
    <row r="6448" ht="15" x14ac:dyDescent="0.25"/>
    <row r="6449" ht="15" x14ac:dyDescent="0.25"/>
    <row r="6450" ht="15" x14ac:dyDescent="0.25"/>
    <row r="6451" ht="15" x14ac:dyDescent="0.25"/>
    <row r="6452" ht="15" x14ac:dyDescent="0.25"/>
    <row r="6453" ht="15" x14ac:dyDescent="0.25"/>
    <row r="6454" ht="15" x14ac:dyDescent="0.25"/>
    <row r="6455" ht="15" x14ac:dyDescent="0.25"/>
    <row r="6456" ht="15" x14ac:dyDescent="0.25"/>
    <row r="6457" ht="15" x14ac:dyDescent="0.25"/>
    <row r="6458" ht="15" x14ac:dyDescent="0.25"/>
    <row r="6459" ht="15" x14ac:dyDescent="0.25"/>
    <row r="6460" ht="15" x14ac:dyDescent="0.25"/>
    <row r="6461" ht="15" x14ac:dyDescent="0.25"/>
    <row r="6462" ht="15" x14ac:dyDescent="0.25"/>
    <row r="6463" ht="15" x14ac:dyDescent="0.25"/>
    <row r="6464" ht="15" x14ac:dyDescent="0.25"/>
    <row r="6465" ht="15" x14ac:dyDescent="0.25"/>
    <row r="6466" ht="15" x14ac:dyDescent="0.25"/>
    <row r="6467" ht="15" x14ac:dyDescent="0.25"/>
    <row r="6468" ht="15" x14ac:dyDescent="0.25"/>
    <row r="6469" ht="15" x14ac:dyDescent="0.25"/>
    <row r="6470" ht="15" x14ac:dyDescent="0.25"/>
    <row r="6471" ht="15" x14ac:dyDescent="0.25"/>
    <row r="6472" ht="15" x14ac:dyDescent="0.25"/>
    <row r="6473" ht="15" x14ac:dyDescent="0.25"/>
    <row r="6474" ht="15" x14ac:dyDescent="0.25"/>
    <row r="6475" ht="15" x14ac:dyDescent="0.25"/>
    <row r="6476" ht="15" x14ac:dyDescent="0.25"/>
    <row r="6477" ht="15" x14ac:dyDescent="0.25"/>
    <row r="6478" ht="15" x14ac:dyDescent="0.25"/>
    <row r="6479" ht="15" x14ac:dyDescent="0.25"/>
    <row r="6480" ht="15" x14ac:dyDescent="0.25"/>
    <row r="6481" ht="15" x14ac:dyDescent="0.25"/>
    <row r="6482" ht="15" x14ac:dyDescent="0.25"/>
    <row r="6483" ht="15" x14ac:dyDescent="0.25"/>
    <row r="6484" ht="15" x14ac:dyDescent="0.25"/>
    <row r="6485" ht="15" x14ac:dyDescent="0.25"/>
    <row r="6486" ht="15" x14ac:dyDescent="0.25"/>
    <row r="6487" ht="15" x14ac:dyDescent="0.25"/>
    <row r="6488" ht="15" x14ac:dyDescent="0.25"/>
    <row r="6489" ht="15" x14ac:dyDescent="0.25"/>
    <row r="6490" ht="15" x14ac:dyDescent="0.25"/>
    <row r="6491" ht="15" x14ac:dyDescent="0.25"/>
    <row r="6492" ht="15" x14ac:dyDescent="0.25"/>
    <row r="6493" ht="15" x14ac:dyDescent="0.25"/>
    <row r="6494" ht="15" x14ac:dyDescent="0.25"/>
    <row r="6495" ht="15" x14ac:dyDescent="0.25"/>
    <row r="6496" ht="15" x14ac:dyDescent="0.25"/>
    <row r="6497" ht="15" x14ac:dyDescent="0.25"/>
    <row r="6498" ht="15" x14ac:dyDescent="0.25"/>
    <row r="6499" ht="15" x14ac:dyDescent="0.25"/>
    <row r="6500" ht="15" x14ac:dyDescent="0.25"/>
    <row r="6501" ht="15" x14ac:dyDescent="0.25"/>
    <row r="6502" ht="15" x14ac:dyDescent="0.25"/>
    <row r="6503" ht="15" x14ac:dyDescent="0.25"/>
    <row r="6504" ht="15" x14ac:dyDescent="0.25"/>
    <row r="6505" ht="15" x14ac:dyDescent="0.25"/>
    <row r="6506" ht="15" x14ac:dyDescent="0.25"/>
    <row r="6507" ht="15" x14ac:dyDescent="0.25"/>
    <row r="6508" ht="15" x14ac:dyDescent="0.25"/>
    <row r="6509" ht="15" x14ac:dyDescent="0.25"/>
    <row r="6510" ht="15" x14ac:dyDescent="0.25"/>
    <row r="6511" ht="15" x14ac:dyDescent="0.25"/>
    <row r="6512" ht="15" x14ac:dyDescent="0.25"/>
    <row r="6513" ht="15" x14ac:dyDescent="0.25"/>
    <row r="6514" ht="15" x14ac:dyDescent="0.25"/>
    <row r="6515" ht="15" x14ac:dyDescent="0.25"/>
    <row r="6516" ht="15" x14ac:dyDescent="0.25"/>
    <row r="6517" ht="15" x14ac:dyDescent="0.25"/>
    <row r="6518" ht="15" x14ac:dyDescent="0.25"/>
    <row r="6519" ht="15" x14ac:dyDescent="0.25"/>
    <row r="6520" ht="15" x14ac:dyDescent="0.25"/>
    <row r="6521" ht="15" x14ac:dyDescent="0.25"/>
    <row r="6522" ht="15" x14ac:dyDescent="0.25"/>
    <row r="6523" ht="15" x14ac:dyDescent="0.25"/>
    <row r="6524" ht="15" x14ac:dyDescent="0.25"/>
    <row r="6525" ht="15" x14ac:dyDescent="0.25"/>
    <row r="6526" ht="15" x14ac:dyDescent="0.25"/>
    <row r="6527" ht="15" x14ac:dyDescent="0.25"/>
    <row r="6528" ht="15" x14ac:dyDescent="0.25"/>
    <row r="6529" ht="15" x14ac:dyDescent="0.25"/>
    <row r="6530" ht="15" x14ac:dyDescent="0.25"/>
    <row r="6531" ht="15" x14ac:dyDescent="0.25"/>
    <row r="6532" ht="15" x14ac:dyDescent="0.25"/>
    <row r="6533" ht="15" x14ac:dyDescent="0.25"/>
    <row r="6534" ht="15" x14ac:dyDescent="0.25"/>
    <row r="6535" ht="15" x14ac:dyDescent="0.25"/>
    <row r="6536" ht="15" x14ac:dyDescent="0.25"/>
    <row r="6537" ht="15" x14ac:dyDescent="0.25"/>
    <row r="6538" ht="15" x14ac:dyDescent="0.25"/>
    <row r="6539" ht="15" x14ac:dyDescent="0.25"/>
    <row r="6540" ht="15" x14ac:dyDescent="0.25"/>
    <row r="6541" ht="15" x14ac:dyDescent="0.25"/>
    <row r="6542" ht="15" x14ac:dyDescent="0.25"/>
    <row r="6543" ht="15" x14ac:dyDescent="0.25"/>
    <row r="6544" ht="15" x14ac:dyDescent="0.25"/>
    <row r="6545" ht="15" x14ac:dyDescent="0.25"/>
    <row r="6546" ht="15" x14ac:dyDescent="0.25"/>
    <row r="6547" ht="15" x14ac:dyDescent="0.25"/>
    <row r="6548" ht="15" x14ac:dyDescent="0.25"/>
    <row r="6549" ht="15" x14ac:dyDescent="0.25"/>
    <row r="6550" ht="15" x14ac:dyDescent="0.25"/>
    <row r="6551" ht="15" x14ac:dyDescent="0.25"/>
    <row r="6552" ht="15" x14ac:dyDescent="0.25"/>
    <row r="6553" ht="15" x14ac:dyDescent="0.25"/>
    <row r="6554" ht="15" x14ac:dyDescent="0.25"/>
    <row r="6555" ht="15" x14ac:dyDescent="0.25"/>
    <row r="6556" ht="15" x14ac:dyDescent="0.25"/>
    <row r="6557" ht="15" x14ac:dyDescent="0.25"/>
    <row r="6558" ht="15" x14ac:dyDescent="0.25"/>
    <row r="6559" ht="15" x14ac:dyDescent="0.25"/>
    <row r="6560" ht="15" x14ac:dyDescent="0.25"/>
    <row r="6561" ht="15" x14ac:dyDescent="0.25"/>
    <row r="6562" ht="15" x14ac:dyDescent="0.25"/>
    <row r="6563" ht="15" x14ac:dyDescent="0.25"/>
    <row r="6564" ht="15" x14ac:dyDescent="0.25"/>
    <row r="6565" ht="15" x14ac:dyDescent="0.25"/>
    <row r="6566" ht="15" x14ac:dyDescent="0.25"/>
    <row r="6567" ht="15" x14ac:dyDescent="0.25"/>
    <row r="6568" ht="15" x14ac:dyDescent="0.25"/>
    <row r="6569" ht="15" x14ac:dyDescent="0.25"/>
    <row r="6570" ht="15" x14ac:dyDescent="0.25"/>
    <row r="6571" ht="15" x14ac:dyDescent="0.25"/>
    <row r="6572" ht="15" x14ac:dyDescent="0.25"/>
    <row r="6573" ht="15" x14ac:dyDescent="0.25"/>
    <row r="6574" ht="15" x14ac:dyDescent="0.25"/>
    <row r="6575" ht="15" x14ac:dyDescent="0.25"/>
    <row r="6576" ht="15" x14ac:dyDescent="0.25"/>
    <row r="6577" ht="15" x14ac:dyDescent="0.25"/>
    <row r="6578" ht="15" x14ac:dyDescent="0.25"/>
    <row r="6579" ht="15" x14ac:dyDescent="0.25"/>
    <row r="6580" ht="15" x14ac:dyDescent="0.25"/>
    <row r="6581" ht="15" x14ac:dyDescent="0.25"/>
    <row r="6582" ht="15" x14ac:dyDescent="0.25"/>
    <row r="6583" ht="15" x14ac:dyDescent="0.25"/>
    <row r="6584" ht="15" x14ac:dyDescent="0.25"/>
    <row r="6585" ht="15" x14ac:dyDescent="0.25"/>
    <row r="6586" ht="15" x14ac:dyDescent="0.25"/>
    <row r="6587" ht="15" x14ac:dyDescent="0.25"/>
    <row r="6588" ht="15" x14ac:dyDescent="0.25"/>
    <row r="6589" ht="15" x14ac:dyDescent="0.25"/>
    <row r="6590" ht="15" x14ac:dyDescent="0.25"/>
    <row r="6591" ht="15" x14ac:dyDescent="0.25"/>
    <row r="6592" ht="15" x14ac:dyDescent="0.25"/>
    <row r="6593" ht="15" x14ac:dyDescent="0.25"/>
    <row r="6594" ht="15" x14ac:dyDescent="0.25"/>
    <row r="6595" ht="15" x14ac:dyDescent="0.25"/>
    <row r="6596" ht="15" x14ac:dyDescent="0.25"/>
    <row r="6597" ht="15" x14ac:dyDescent="0.25"/>
    <row r="6598" ht="15" x14ac:dyDescent="0.25"/>
    <row r="6599" ht="15" x14ac:dyDescent="0.25"/>
    <row r="6600" ht="15" x14ac:dyDescent="0.25"/>
    <row r="6601" ht="15" x14ac:dyDescent="0.25"/>
    <row r="6602" ht="15" x14ac:dyDescent="0.25"/>
    <row r="6603" ht="15" x14ac:dyDescent="0.25"/>
    <row r="6604" ht="15" x14ac:dyDescent="0.25"/>
    <row r="6605" ht="15" x14ac:dyDescent="0.25"/>
    <row r="6606" ht="15" x14ac:dyDescent="0.25"/>
    <row r="6607" ht="15" x14ac:dyDescent="0.25"/>
    <row r="6608" ht="15" x14ac:dyDescent="0.25"/>
    <row r="6609" ht="15" x14ac:dyDescent="0.25"/>
    <row r="6610" ht="15" x14ac:dyDescent="0.25"/>
    <row r="6611" ht="15" x14ac:dyDescent="0.25"/>
    <row r="6612" ht="15" x14ac:dyDescent="0.25"/>
    <row r="6613" ht="15" x14ac:dyDescent="0.25"/>
    <row r="6614" ht="15" x14ac:dyDescent="0.25"/>
    <row r="6615" ht="15" x14ac:dyDescent="0.25"/>
    <row r="6616" ht="15" x14ac:dyDescent="0.25"/>
    <row r="6617" ht="15" x14ac:dyDescent="0.25"/>
    <row r="6618" ht="15" x14ac:dyDescent="0.25"/>
    <row r="6619" ht="15" x14ac:dyDescent="0.25"/>
    <row r="6620" ht="15" x14ac:dyDescent="0.25"/>
    <row r="6621" ht="15" x14ac:dyDescent="0.25"/>
    <row r="6622" ht="15" x14ac:dyDescent="0.25"/>
    <row r="6623" ht="15" x14ac:dyDescent="0.25"/>
    <row r="6624" ht="15" x14ac:dyDescent="0.25"/>
    <row r="6625" ht="15" x14ac:dyDescent="0.25"/>
    <row r="6626" ht="15" x14ac:dyDescent="0.25"/>
    <row r="6627" ht="15" x14ac:dyDescent="0.25"/>
    <row r="6628" ht="15" x14ac:dyDescent="0.25"/>
    <row r="6629" ht="15" x14ac:dyDescent="0.25"/>
    <row r="6630" ht="15" x14ac:dyDescent="0.25"/>
    <row r="6631" ht="15" x14ac:dyDescent="0.25"/>
    <row r="6632" ht="15" x14ac:dyDescent="0.25"/>
    <row r="6633" ht="15" x14ac:dyDescent="0.25"/>
    <row r="6634" ht="15" x14ac:dyDescent="0.25"/>
    <row r="6635" ht="15" x14ac:dyDescent="0.25"/>
    <row r="6636" ht="15" x14ac:dyDescent="0.25"/>
    <row r="6637" ht="15" x14ac:dyDescent="0.25"/>
    <row r="6638" ht="15" x14ac:dyDescent="0.25"/>
    <row r="6639" ht="15" x14ac:dyDescent="0.25"/>
    <row r="6640" ht="15" x14ac:dyDescent="0.25"/>
    <row r="6641" ht="15" x14ac:dyDescent="0.25"/>
    <row r="6642" ht="15" x14ac:dyDescent="0.25"/>
    <row r="6643" ht="15" x14ac:dyDescent="0.25"/>
    <row r="6644" ht="15" x14ac:dyDescent="0.25"/>
    <row r="6645" ht="15" x14ac:dyDescent="0.25"/>
    <row r="6646" ht="15" x14ac:dyDescent="0.25"/>
    <row r="6647" ht="15" x14ac:dyDescent="0.25"/>
    <row r="6648" ht="15" x14ac:dyDescent="0.25"/>
    <row r="6649" ht="15" x14ac:dyDescent="0.25"/>
    <row r="6650" ht="15" x14ac:dyDescent="0.25"/>
    <row r="6651" ht="15" x14ac:dyDescent="0.25"/>
    <row r="6652" ht="15" x14ac:dyDescent="0.25"/>
    <row r="6653" ht="15" x14ac:dyDescent="0.25"/>
    <row r="6654" ht="15" x14ac:dyDescent="0.25"/>
    <row r="6655" ht="15" x14ac:dyDescent="0.25"/>
    <row r="6656" ht="15" x14ac:dyDescent="0.25"/>
    <row r="6657" ht="15" x14ac:dyDescent="0.25"/>
    <row r="6658" ht="15" x14ac:dyDescent="0.25"/>
    <row r="6659" ht="15" x14ac:dyDescent="0.25"/>
    <row r="6660" ht="15" x14ac:dyDescent="0.25"/>
    <row r="6661" ht="15" x14ac:dyDescent="0.25"/>
    <row r="6662" ht="15" x14ac:dyDescent="0.25"/>
    <row r="6663" ht="15" x14ac:dyDescent="0.25"/>
    <row r="6664" ht="15" x14ac:dyDescent="0.25"/>
    <row r="6665" ht="15" x14ac:dyDescent="0.25"/>
    <row r="6666" ht="15" x14ac:dyDescent="0.25"/>
    <row r="6667" ht="15" x14ac:dyDescent="0.25"/>
    <row r="6668" ht="15" x14ac:dyDescent="0.25"/>
    <row r="6669" ht="15" x14ac:dyDescent="0.25"/>
    <row r="6670" ht="15" x14ac:dyDescent="0.25"/>
    <row r="6671" ht="15" x14ac:dyDescent="0.25"/>
    <row r="6672" ht="15" x14ac:dyDescent="0.25"/>
    <row r="6673" ht="15" x14ac:dyDescent="0.25"/>
    <row r="6674" ht="15" x14ac:dyDescent="0.25"/>
    <row r="6675" ht="15" x14ac:dyDescent="0.25"/>
    <row r="6676" ht="15" x14ac:dyDescent="0.25"/>
    <row r="6677" ht="15" x14ac:dyDescent="0.25"/>
    <row r="6678" ht="15" x14ac:dyDescent="0.25"/>
    <row r="6679" ht="15" x14ac:dyDescent="0.25"/>
    <row r="6680" ht="15" x14ac:dyDescent="0.25"/>
    <row r="6681" ht="15" x14ac:dyDescent="0.25"/>
    <row r="6682" ht="15" x14ac:dyDescent="0.25"/>
    <row r="6683" ht="15" x14ac:dyDescent="0.25"/>
    <row r="6684" ht="15" x14ac:dyDescent="0.25"/>
    <row r="6685" ht="15" x14ac:dyDescent="0.25"/>
    <row r="6686" ht="15" x14ac:dyDescent="0.25"/>
    <row r="6687" ht="15" x14ac:dyDescent="0.25"/>
    <row r="6688" ht="15" x14ac:dyDescent="0.25"/>
    <row r="6689" ht="15" x14ac:dyDescent="0.25"/>
    <row r="6690" ht="15" x14ac:dyDescent="0.25"/>
    <row r="6691" ht="15" x14ac:dyDescent="0.25"/>
    <row r="6692" ht="15" x14ac:dyDescent="0.25"/>
    <row r="6693" ht="15" x14ac:dyDescent="0.25"/>
    <row r="6694" ht="15" x14ac:dyDescent="0.25"/>
    <row r="6695" ht="15" x14ac:dyDescent="0.25"/>
    <row r="6696" ht="15" x14ac:dyDescent="0.25"/>
    <row r="6697" ht="15" x14ac:dyDescent="0.25"/>
    <row r="6698" ht="15" x14ac:dyDescent="0.25"/>
    <row r="6699" ht="15" x14ac:dyDescent="0.25"/>
    <row r="6700" ht="15" x14ac:dyDescent="0.25"/>
    <row r="6701" ht="15" x14ac:dyDescent="0.25"/>
    <row r="6702" ht="15" x14ac:dyDescent="0.25"/>
    <row r="6703" ht="15" x14ac:dyDescent="0.25"/>
    <row r="6704" ht="15" x14ac:dyDescent="0.25"/>
    <row r="6705" ht="15" x14ac:dyDescent="0.25"/>
    <row r="6706" ht="15" x14ac:dyDescent="0.25"/>
    <row r="6707" ht="15" x14ac:dyDescent="0.25"/>
    <row r="6708" ht="15" x14ac:dyDescent="0.25"/>
    <row r="6709" ht="15" x14ac:dyDescent="0.25"/>
    <row r="6710" ht="15" x14ac:dyDescent="0.25"/>
    <row r="6711" ht="15" x14ac:dyDescent="0.25"/>
    <row r="6712" ht="15" x14ac:dyDescent="0.25"/>
    <row r="6713" ht="15" x14ac:dyDescent="0.25"/>
    <row r="6714" ht="15" x14ac:dyDescent="0.25"/>
    <row r="6715" ht="15" x14ac:dyDescent="0.25"/>
    <row r="6716" ht="15" x14ac:dyDescent="0.25"/>
    <row r="6717" ht="15" x14ac:dyDescent="0.25"/>
    <row r="6718" ht="15" x14ac:dyDescent="0.25"/>
    <row r="6719" ht="15" x14ac:dyDescent="0.25"/>
    <row r="6720" ht="15" x14ac:dyDescent="0.25"/>
    <row r="6721" ht="15" x14ac:dyDescent="0.25"/>
    <row r="6722" ht="15" x14ac:dyDescent="0.25"/>
    <row r="6723" ht="15" x14ac:dyDescent="0.25"/>
    <row r="6724" ht="15" x14ac:dyDescent="0.25"/>
    <row r="6725" ht="15" x14ac:dyDescent="0.25"/>
    <row r="6726" ht="15" x14ac:dyDescent="0.25"/>
    <row r="6727" ht="15" x14ac:dyDescent="0.25"/>
    <row r="6728" ht="15" x14ac:dyDescent="0.25"/>
    <row r="6729" ht="15" x14ac:dyDescent="0.25"/>
    <row r="6730" ht="15" x14ac:dyDescent="0.25"/>
    <row r="6731" ht="15" x14ac:dyDescent="0.25"/>
    <row r="6732" ht="15" x14ac:dyDescent="0.25"/>
    <row r="6733" ht="15" x14ac:dyDescent="0.25"/>
    <row r="6734" ht="15" x14ac:dyDescent="0.25"/>
    <row r="6735" ht="15" x14ac:dyDescent="0.25"/>
    <row r="6736" ht="15" x14ac:dyDescent="0.25"/>
    <row r="6737" ht="15" x14ac:dyDescent="0.25"/>
    <row r="6738" ht="15" x14ac:dyDescent="0.25"/>
    <row r="6739" ht="15" x14ac:dyDescent="0.25"/>
    <row r="6740" ht="15" x14ac:dyDescent="0.25"/>
    <row r="6741" ht="15" x14ac:dyDescent="0.25"/>
    <row r="6742" ht="15" x14ac:dyDescent="0.25"/>
    <row r="6743" ht="15" x14ac:dyDescent="0.25"/>
    <row r="6744" ht="15" x14ac:dyDescent="0.25"/>
    <row r="6745" ht="15" x14ac:dyDescent="0.25"/>
    <row r="6746" ht="15" x14ac:dyDescent="0.25"/>
    <row r="6747" ht="15" x14ac:dyDescent="0.25"/>
    <row r="6748" ht="15" x14ac:dyDescent="0.25"/>
    <row r="6749" ht="15" x14ac:dyDescent="0.25"/>
    <row r="6750" ht="15" x14ac:dyDescent="0.25"/>
    <row r="6751" ht="15" x14ac:dyDescent="0.25"/>
    <row r="6752" ht="15" x14ac:dyDescent="0.25"/>
    <row r="6753" ht="15" x14ac:dyDescent="0.25"/>
    <row r="6754" ht="15" x14ac:dyDescent="0.25"/>
    <row r="6755" ht="15" x14ac:dyDescent="0.25"/>
    <row r="6756" ht="15" x14ac:dyDescent="0.25"/>
    <row r="6757" ht="15" x14ac:dyDescent="0.25"/>
    <row r="6758" ht="15" x14ac:dyDescent="0.25"/>
    <row r="6759" ht="15" x14ac:dyDescent="0.25"/>
    <row r="6760" ht="15" x14ac:dyDescent="0.25"/>
    <row r="6761" ht="15" x14ac:dyDescent="0.25"/>
    <row r="6762" ht="15" x14ac:dyDescent="0.25"/>
    <row r="6763" ht="15" x14ac:dyDescent="0.25"/>
    <row r="6764" ht="15" x14ac:dyDescent="0.25"/>
    <row r="6765" ht="15" x14ac:dyDescent="0.25"/>
    <row r="6766" ht="15" x14ac:dyDescent="0.25"/>
    <row r="6767" ht="15" x14ac:dyDescent="0.25"/>
    <row r="6768" ht="15" x14ac:dyDescent="0.25"/>
    <row r="6769" ht="15" x14ac:dyDescent="0.25"/>
    <row r="6770" ht="15" x14ac:dyDescent="0.25"/>
    <row r="6771" ht="15" x14ac:dyDescent="0.25"/>
    <row r="6772" ht="15" x14ac:dyDescent="0.25"/>
    <row r="6773" ht="15" x14ac:dyDescent="0.25"/>
    <row r="6774" ht="15" x14ac:dyDescent="0.25"/>
    <row r="6775" ht="15" x14ac:dyDescent="0.25"/>
    <row r="6776" ht="15" x14ac:dyDescent="0.25"/>
    <row r="6777" ht="15" x14ac:dyDescent="0.25"/>
    <row r="6778" ht="15" x14ac:dyDescent="0.25"/>
    <row r="6779" ht="15" x14ac:dyDescent="0.25"/>
    <row r="6780" ht="15" x14ac:dyDescent="0.25"/>
    <row r="6781" ht="15" x14ac:dyDescent="0.25"/>
    <row r="6782" ht="15" x14ac:dyDescent="0.25"/>
    <row r="6783" ht="15" x14ac:dyDescent="0.25"/>
    <row r="6784" ht="15" x14ac:dyDescent="0.25"/>
    <row r="6785" ht="15" x14ac:dyDescent="0.25"/>
    <row r="6786" ht="15" x14ac:dyDescent="0.25"/>
    <row r="6787" ht="15" x14ac:dyDescent="0.25"/>
    <row r="6788" ht="15" x14ac:dyDescent="0.25"/>
    <row r="6789" ht="15" x14ac:dyDescent="0.25"/>
    <row r="6790" ht="15" x14ac:dyDescent="0.25"/>
    <row r="6791" ht="15" x14ac:dyDescent="0.25"/>
    <row r="6792" ht="15" x14ac:dyDescent="0.25"/>
    <row r="6793" ht="15" x14ac:dyDescent="0.25"/>
    <row r="6794" ht="15" x14ac:dyDescent="0.25"/>
    <row r="6795" ht="15" x14ac:dyDescent="0.25"/>
    <row r="6796" ht="15" x14ac:dyDescent="0.25"/>
    <row r="6797" ht="15" x14ac:dyDescent="0.25"/>
    <row r="6798" ht="15" x14ac:dyDescent="0.25"/>
    <row r="6799" ht="15" x14ac:dyDescent="0.25"/>
    <row r="6800" ht="15" x14ac:dyDescent="0.25"/>
    <row r="6801" ht="15" x14ac:dyDescent="0.25"/>
    <row r="6802" ht="15" x14ac:dyDescent="0.25"/>
    <row r="6803" ht="15" x14ac:dyDescent="0.25"/>
    <row r="6804" ht="15" x14ac:dyDescent="0.25"/>
    <row r="6805" ht="15" x14ac:dyDescent="0.25"/>
    <row r="6806" ht="15" x14ac:dyDescent="0.25"/>
    <row r="6807" ht="15" x14ac:dyDescent="0.25"/>
    <row r="6808" ht="15" x14ac:dyDescent="0.25"/>
    <row r="6809" ht="15" x14ac:dyDescent="0.25"/>
    <row r="6810" ht="15" x14ac:dyDescent="0.25"/>
    <row r="6811" ht="15" x14ac:dyDescent="0.25"/>
    <row r="6812" ht="15" x14ac:dyDescent="0.25"/>
    <row r="6813" ht="15" x14ac:dyDescent="0.25"/>
    <row r="6814" ht="15" x14ac:dyDescent="0.25"/>
    <row r="6815" ht="15" x14ac:dyDescent="0.25"/>
    <row r="6816" ht="15" x14ac:dyDescent="0.25"/>
    <row r="6817" ht="15" x14ac:dyDescent="0.25"/>
    <row r="6818" ht="15" x14ac:dyDescent="0.25"/>
    <row r="6819" ht="15" x14ac:dyDescent="0.25"/>
    <row r="6820" ht="15" x14ac:dyDescent="0.25"/>
    <row r="6821" ht="15" x14ac:dyDescent="0.25"/>
    <row r="6822" ht="15" x14ac:dyDescent="0.25"/>
    <row r="6823" ht="15" x14ac:dyDescent="0.25"/>
    <row r="6824" ht="15" x14ac:dyDescent="0.25"/>
    <row r="6825" ht="15" x14ac:dyDescent="0.25"/>
    <row r="6826" ht="15" x14ac:dyDescent="0.25"/>
    <row r="6827" ht="15" x14ac:dyDescent="0.25"/>
    <row r="6828" ht="15" x14ac:dyDescent="0.25"/>
    <row r="6829" ht="15" x14ac:dyDescent="0.25"/>
    <row r="6830" ht="15" x14ac:dyDescent="0.25"/>
    <row r="6831" ht="15" x14ac:dyDescent="0.25"/>
    <row r="6832" ht="15" x14ac:dyDescent="0.25"/>
    <row r="6833" ht="15" x14ac:dyDescent="0.25"/>
    <row r="6834" ht="15" x14ac:dyDescent="0.25"/>
    <row r="6835" ht="15" x14ac:dyDescent="0.25"/>
    <row r="6836" ht="15" x14ac:dyDescent="0.25"/>
    <row r="6837" ht="15" x14ac:dyDescent="0.25"/>
    <row r="6838" ht="15" x14ac:dyDescent="0.25"/>
    <row r="6839" ht="15" x14ac:dyDescent="0.25"/>
    <row r="6840" ht="15" x14ac:dyDescent="0.25"/>
    <row r="6841" ht="15" x14ac:dyDescent="0.25"/>
    <row r="6842" ht="15" x14ac:dyDescent="0.25"/>
    <row r="6843" ht="15" x14ac:dyDescent="0.25"/>
    <row r="6844" ht="15" x14ac:dyDescent="0.25"/>
    <row r="6845" ht="15" x14ac:dyDescent="0.25"/>
    <row r="6846" ht="15" x14ac:dyDescent="0.25"/>
    <row r="6847" ht="15" x14ac:dyDescent="0.25"/>
    <row r="6848" ht="15" x14ac:dyDescent="0.25"/>
    <row r="6849" ht="15" x14ac:dyDescent="0.25"/>
    <row r="6850" ht="15" x14ac:dyDescent="0.25"/>
    <row r="6851" ht="15" x14ac:dyDescent="0.25"/>
    <row r="6852" ht="15" x14ac:dyDescent="0.25"/>
    <row r="6853" ht="15" x14ac:dyDescent="0.25"/>
    <row r="6854" ht="15" x14ac:dyDescent="0.25"/>
    <row r="6855" ht="15" x14ac:dyDescent="0.25"/>
    <row r="6856" ht="15" x14ac:dyDescent="0.25"/>
    <row r="6857" ht="15" x14ac:dyDescent="0.25"/>
    <row r="6858" ht="15" x14ac:dyDescent="0.25"/>
    <row r="6859" ht="15" x14ac:dyDescent="0.25"/>
    <row r="6860" ht="15" x14ac:dyDescent="0.25"/>
    <row r="6861" ht="15" x14ac:dyDescent="0.25"/>
    <row r="6862" ht="15" x14ac:dyDescent="0.25"/>
    <row r="6863" ht="15" x14ac:dyDescent="0.25"/>
    <row r="6864" ht="15" x14ac:dyDescent="0.25"/>
    <row r="6865" ht="15" x14ac:dyDescent="0.25"/>
    <row r="6866" ht="15" x14ac:dyDescent="0.25"/>
    <row r="6867" ht="15" x14ac:dyDescent="0.25"/>
    <row r="6868" ht="15" x14ac:dyDescent="0.25"/>
    <row r="6869" ht="15" x14ac:dyDescent="0.25"/>
    <row r="6870" ht="15" x14ac:dyDescent="0.25"/>
    <row r="6871" ht="15" x14ac:dyDescent="0.25"/>
    <row r="6872" ht="15" x14ac:dyDescent="0.25"/>
    <row r="6873" ht="15" x14ac:dyDescent="0.25"/>
    <row r="6874" ht="15" x14ac:dyDescent="0.25"/>
    <row r="6875" ht="15" x14ac:dyDescent="0.25"/>
    <row r="6876" ht="15" x14ac:dyDescent="0.25"/>
    <row r="6877" ht="15" x14ac:dyDescent="0.25"/>
    <row r="6878" ht="15" x14ac:dyDescent="0.25"/>
    <row r="6879" ht="15" x14ac:dyDescent="0.25"/>
    <row r="6880" ht="15" x14ac:dyDescent="0.25"/>
    <row r="6881" ht="15" x14ac:dyDescent="0.25"/>
    <row r="6882" ht="15" x14ac:dyDescent="0.25"/>
    <row r="6883" ht="15" x14ac:dyDescent="0.25"/>
    <row r="6884" ht="15" x14ac:dyDescent="0.25"/>
    <row r="6885" ht="15" x14ac:dyDescent="0.25"/>
    <row r="6886" ht="15" x14ac:dyDescent="0.25"/>
    <row r="6887" ht="15" x14ac:dyDescent="0.25"/>
    <row r="6888" ht="15" x14ac:dyDescent="0.25"/>
    <row r="6889" ht="15" x14ac:dyDescent="0.25"/>
    <row r="6890" ht="15" x14ac:dyDescent="0.25"/>
    <row r="6891" ht="15" x14ac:dyDescent="0.25"/>
    <row r="6892" ht="15" x14ac:dyDescent="0.25"/>
    <row r="6893" ht="15" x14ac:dyDescent="0.25"/>
    <row r="6894" ht="15" x14ac:dyDescent="0.25"/>
    <row r="6895" ht="15" x14ac:dyDescent="0.25"/>
    <row r="6896" ht="15" x14ac:dyDescent="0.25"/>
    <row r="6897" ht="15" x14ac:dyDescent="0.25"/>
    <row r="6898" ht="15" x14ac:dyDescent="0.25"/>
    <row r="6899" ht="15" x14ac:dyDescent="0.25"/>
    <row r="6900" ht="15" x14ac:dyDescent="0.25"/>
    <row r="6901" ht="15" x14ac:dyDescent="0.25"/>
    <row r="6902" ht="15" x14ac:dyDescent="0.25"/>
    <row r="6903" ht="15" x14ac:dyDescent="0.25"/>
    <row r="6904" ht="15" x14ac:dyDescent="0.25"/>
    <row r="6905" ht="15" x14ac:dyDescent="0.25"/>
    <row r="6906" ht="15" x14ac:dyDescent="0.25"/>
    <row r="6907" ht="15" x14ac:dyDescent="0.25"/>
    <row r="6908" ht="15" x14ac:dyDescent="0.25"/>
    <row r="6909" ht="15" x14ac:dyDescent="0.25"/>
    <row r="6910" ht="15" x14ac:dyDescent="0.25"/>
    <row r="6911" ht="15" x14ac:dyDescent="0.25"/>
    <row r="6912" ht="15" x14ac:dyDescent="0.25"/>
    <row r="6913" ht="15" x14ac:dyDescent="0.25"/>
    <row r="6914" ht="15" x14ac:dyDescent="0.25"/>
    <row r="6915" ht="15" x14ac:dyDescent="0.25"/>
    <row r="6916" ht="15" x14ac:dyDescent="0.25"/>
    <row r="6917" ht="15" x14ac:dyDescent="0.25"/>
    <row r="6918" ht="15" x14ac:dyDescent="0.25"/>
    <row r="6919" ht="15" x14ac:dyDescent="0.25"/>
    <row r="6920" ht="15" x14ac:dyDescent="0.25"/>
    <row r="6921" ht="15" x14ac:dyDescent="0.25"/>
    <row r="6922" ht="15" x14ac:dyDescent="0.25"/>
    <row r="6923" ht="15" x14ac:dyDescent="0.25"/>
    <row r="6924" ht="15" x14ac:dyDescent="0.25"/>
    <row r="6925" ht="15" x14ac:dyDescent="0.25"/>
    <row r="6926" ht="15" x14ac:dyDescent="0.25"/>
    <row r="6927" ht="15" x14ac:dyDescent="0.25"/>
    <row r="6928" ht="15" x14ac:dyDescent="0.25"/>
    <row r="6929" ht="15" x14ac:dyDescent="0.25"/>
    <row r="6930" ht="15" x14ac:dyDescent="0.25"/>
    <row r="6931" ht="15" x14ac:dyDescent="0.25"/>
    <row r="6932" ht="15" x14ac:dyDescent="0.25"/>
    <row r="6933" ht="15" x14ac:dyDescent="0.25"/>
    <row r="6934" ht="15" x14ac:dyDescent="0.25"/>
    <row r="6935" ht="15" x14ac:dyDescent="0.25"/>
    <row r="6936" ht="15" x14ac:dyDescent="0.25"/>
    <row r="6937" ht="15" x14ac:dyDescent="0.25"/>
    <row r="6938" ht="15" x14ac:dyDescent="0.25"/>
    <row r="6939" ht="15" x14ac:dyDescent="0.25"/>
    <row r="6940" ht="15" x14ac:dyDescent="0.25"/>
    <row r="6941" ht="15" x14ac:dyDescent="0.25"/>
    <row r="6942" ht="15" x14ac:dyDescent="0.25"/>
    <row r="6943" ht="15" x14ac:dyDescent="0.25"/>
    <row r="6944" ht="15" x14ac:dyDescent="0.25"/>
    <row r="6945" ht="15" x14ac:dyDescent="0.25"/>
    <row r="6946" ht="15" x14ac:dyDescent="0.25"/>
    <row r="6947" ht="15" x14ac:dyDescent="0.25"/>
    <row r="6948" ht="15" x14ac:dyDescent="0.25"/>
    <row r="6949" ht="15" x14ac:dyDescent="0.25"/>
    <row r="6950" ht="15" x14ac:dyDescent="0.25"/>
    <row r="6951" ht="15" x14ac:dyDescent="0.25"/>
    <row r="6952" ht="15" x14ac:dyDescent="0.25"/>
    <row r="6953" ht="15" x14ac:dyDescent="0.25"/>
    <row r="6954" ht="15" x14ac:dyDescent="0.25"/>
    <row r="6955" ht="15" x14ac:dyDescent="0.25"/>
    <row r="6956" ht="15" x14ac:dyDescent="0.25"/>
    <row r="6957" ht="15" x14ac:dyDescent="0.25"/>
    <row r="6958" ht="15" x14ac:dyDescent="0.25"/>
    <row r="6959" ht="15" x14ac:dyDescent="0.25"/>
    <row r="6960" ht="15" x14ac:dyDescent="0.25"/>
    <row r="6961" ht="15" x14ac:dyDescent="0.25"/>
    <row r="6962" ht="15" x14ac:dyDescent="0.25"/>
    <row r="6963" ht="15" x14ac:dyDescent="0.25"/>
    <row r="6964" ht="15" x14ac:dyDescent="0.25"/>
    <row r="6965" ht="15" x14ac:dyDescent="0.25"/>
    <row r="6966" ht="15" x14ac:dyDescent="0.25"/>
    <row r="6967" ht="15" x14ac:dyDescent="0.25"/>
    <row r="6968" ht="15" x14ac:dyDescent="0.25"/>
    <row r="6969" ht="15" x14ac:dyDescent="0.25"/>
    <row r="6970" ht="15" x14ac:dyDescent="0.25"/>
    <row r="6971" ht="15" x14ac:dyDescent="0.25"/>
    <row r="6972" ht="15" x14ac:dyDescent="0.25"/>
    <row r="6973" ht="15" x14ac:dyDescent="0.25"/>
    <row r="6974" ht="15" x14ac:dyDescent="0.25"/>
    <row r="6975" ht="15" x14ac:dyDescent="0.25"/>
    <row r="6976" ht="15" x14ac:dyDescent="0.25"/>
    <row r="6977" ht="15" x14ac:dyDescent="0.25"/>
    <row r="6978" ht="15" x14ac:dyDescent="0.25"/>
    <row r="6979" ht="15" x14ac:dyDescent="0.25"/>
    <row r="6980" ht="15" x14ac:dyDescent="0.25"/>
    <row r="6981" ht="15" x14ac:dyDescent="0.25"/>
    <row r="6982" ht="15" x14ac:dyDescent="0.25"/>
    <row r="6983" ht="15" x14ac:dyDescent="0.25"/>
    <row r="6984" ht="15" x14ac:dyDescent="0.25"/>
    <row r="6985" ht="15" x14ac:dyDescent="0.25"/>
    <row r="6986" ht="15" x14ac:dyDescent="0.25"/>
    <row r="6987" ht="15" x14ac:dyDescent="0.25"/>
    <row r="6988" ht="15" x14ac:dyDescent="0.25"/>
    <row r="6989" ht="15" x14ac:dyDescent="0.25"/>
    <row r="6990" ht="15" x14ac:dyDescent="0.25"/>
    <row r="6991" ht="15" x14ac:dyDescent="0.25"/>
    <row r="6992" ht="15" x14ac:dyDescent="0.25"/>
    <row r="6993" ht="15" x14ac:dyDescent="0.25"/>
    <row r="6994" ht="15" x14ac:dyDescent="0.25"/>
    <row r="6995" ht="15" x14ac:dyDescent="0.25"/>
    <row r="6996" ht="15" x14ac:dyDescent="0.25"/>
    <row r="6997" ht="15" x14ac:dyDescent="0.25"/>
    <row r="6998" ht="15" x14ac:dyDescent="0.25"/>
    <row r="6999" ht="15" x14ac:dyDescent="0.25"/>
    <row r="7000" ht="15" x14ac:dyDescent="0.25"/>
    <row r="7001" ht="15" x14ac:dyDescent="0.25"/>
    <row r="7002" ht="15" x14ac:dyDescent="0.25"/>
    <row r="7003" ht="15" x14ac:dyDescent="0.25"/>
    <row r="7004" ht="15" x14ac:dyDescent="0.25"/>
    <row r="7005" ht="15" x14ac:dyDescent="0.25"/>
    <row r="7006" ht="15" x14ac:dyDescent="0.25"/>
    <row r="7007" ht="15" x14ac:dyDescent="0.25"/>
    <row r="7008" ht="15" x14ac:dyDescent="0.25"/>
    <row r="7009" ht="15" x14ac:dyDescent="0.25"/>
    <row r="7010" ht="15" x14ac:dyDescent="0.25"/>
    <row r="7011" ht="15" x14ac:dyDescent="0.25"/>
    <row r="7012" ht="15" x14ac:dyDescent="0.25"/>
    <row r="7013" ht="15" x14ac:dyDescent="0.25"/>
    <row r="7014" ht="15" x14ac:dyDescent="0.25"/>
    <row r="7015" ht="15" x14ac:dyDescent="0.25"/>
    <row r="7016" ht="15" x14ac:dyDescent="0.25"/>
    <row r="7017" ht="15" x14ac:dyDescent="0.25"/>
    <row r="7018" ht="15" x14ac:dyDescent="0.25"/>
    <row r="7019" ht="15" x14ac:dyDescent="0.25"/>
    <row r="7020" ht="15" x14ac:dyDescent="0.25"/>
    <row r="7021" ht="15" x14ac:dyDescent="0.25"/>
    <row r="7022" ht="15" x14ac:dyDescent="0.25"/>
    <row r="7023" ht="15" x14ac:dyDescent="0.25"/>
    <row r="7024" ht="15" x14ac:dyDescent="0.25"/>
    <row r="7025" ht="15" x14ac:dyDescent="0.25"/>
    <row r="7026" ht="15" x14ac:dyDescent="0.25"/>
    <row r="7027" ht="15" x14ac:dyDescent="0.25"/>
    <row r="7028" ht="15" x14ac:dyDescent="0.25"/>
    <row r="7029" ht="15" x14ac:dyDescent="0.25"/>
    <row r="7030" ht="15" x14ac:dyDescent="0.25"/>
    <row r="7031" ht="15" x14ac:dyDescent="0.25"/>
    <row r="7032" ht="15" x14ac:dyDescent="0.25"/>
    <row r="7033" ht="15" x14ac:dyDescent="0.25"/>
    <row r="7034" ht="15" x14ac:dyDescent="0.25"/>
    <row r="7035" ht="15" x14ac:dyDescent="0.25"/>
    <row r="7036" ht="15" x14ac:dyDescent="0.25"/>
    <row r="7037" ht="15" x14ac:dyDescent="0.25"/>
    <row r="7038" ht="15" x14ac:dyDescent="0.25"/>
    <row r="7039" ht="15" x14ac:dyDescent="0.25"/>
    <row r="7040" ht="15" x14ac:dyDescent="0.25"/>
    <row r="7041" ht="15" x14ac:dyDescent="0.25"/>
    <row r="7042" ht="15" x14ac:dyDescent="0.25"/>
    <row r="7043" ht="15" x14ac:dyDescent="0.25"/>
    <row r="7044" ht="15" x14ac:dyDescent="0.25"/>
    <row r="7045" ht="15" x14ac:dyDescent="0.25"/>
    <row r="7046" ht="15" x14ac:dyDescent="0.25"/>
    <row r="7047" ht="15" x14ac:dyDescent="0.25"/>
    <row r="7048" ht="15" x14ac:dyDescent="0.25"/>
    <row r="7049" ht="15" x14ac:dyDescent="0.25"/>
    <row r="7050" ht="15" x14ac:dyDescent="0.25"/>
    <row r="7051" ht="15" x14ac:dyDescent="0.25"/>
    <row r="7052" ht="15" x14ac:dyDescent="0.25"/>
    <row r="7053" ht="15" x14ac:dyDescent="0.25"/>
    <row r="7054" ht="15" x14ac:dyDescent="0.25"/>
    <row r="7055" ht="15" x14ac:dyDescent="0.25"/>
    <row r="7056" ht="15" x14ac:dyDescent="0.25"/>
    <row r="7057" ht="15" x14ac:dyDescent="0.25"/>
    <row r="7058" ht="15" x14ac:dyDescent="0.25"/>
    <row r="7059" ht="15" x14ac:dyDescent="0.25"/>
    <row r="7060" ht="15" x14ac:dyDescent="0.25"/>
    <row r="7061" ht="15" x14ac:dyDescent="0.25"/>
    <row r="7062" ht="15" x14ac:dyDescent="0.25"/>
    <row r="7063" ht="15" x14ac:dyDescent="0.25"/>
    <row r="7064" ht="15" x14ac:dyDescent="0.25"/>
    <row r="7065" ht="15" x14ac:dyDescent="0.25"/>
    <row r="7066" ht="15" x14ac:dyDescent="0.25"/>
    <row r="7067" ht="15" x14ac:dyDescent="0.25"/>
    <row r="7068" ht="15" x14ac:dyDescent="0.25"/>
    <row r="7069" ht="15" x14ac:dyDescent="0.25"/>
    <row r="7070" ht="15" x14ac:dyDescent="0.25"/>
    <row r="7071" ht="15" x14ac:dyDescent="0.25"/>
    <row r="7072" ht="15" x14ac:dyDescent="0.25"/>
    <row r="7073" ht="15" x14ac:dyDescent="0.25"/>
    <row r="7074" ht="15" x14ac:dyDescent="0.25"/>
    <row r="7075" ht="15" x14ac:dyDescent="0.25"/>
    <row r="7076" ht="15" x14ac:dyDescent="0.25"/>
    <row r="7077" ht="15" x14ac:dyDescent="0.25"/>
    <row r="7078" ht="15" x14ac:dyDescent="0.25"/>
    <row r="7079" ht="15" x14ac:dyDescent="0.25"/>
    <row r="7080" ht="15" x14ac:dyDescent="0.25"/>
    <row r="7081" ht="15" x14ac:dyDescent="0.25"/>
    <row r="7082" ht="15" x14ac:dyDescent="0.25"/>
    <row r="7083" ht="15" x14ac:dyDescent="0.25"/>
    <row r="7084" ht="15" x14ac:dyDescent="0.25"/>
    <row r="7085" ht="15" x14ac:dyDescent="0.25"/>
    <row r="7086" ht="15" x14ac:dyDescent="0.25"/>
    <row r="7087" ht="15" x14ac:dyDescent="0.25"/>
    <row r="7088" ht="15" x14ac:dyDescent="0.25"/>
    <row r="7089" ht="15" x14ac:dyDescent="0.25"/>
    <row r="7090" ht="15" x14ac:dyDescent="0.25"/>
    <row r="7091" ht="15" x14ac:dyDescent="0.25"/>
    <row r="7092" ht="15" x14ac:dyDescent="0.25"/>
    <row r="7093" ht="15" x14ac:dyDescent="0.25"/>
    <row r="7094" ht="15" x14ac:dyDescent="0.25"/>
    <row r="7095" ht="15" x14ac:dyDescent="0.25"/>
    <row r="7096" ht="15" x14ac:dyDescent="0.25"/>
    <row r="7097" ht="15" x14ac:dyDescent="0.25"/>
    <row r="7098" ht="15" x14ac:dyDescent="0.25"/>
    <row r="7099" ht="15" x14ac:dyDescent="0.25"/>
    <row r="7100" ht="15" x14ac:dyDescent="0.25"/>
    <row r="7101" ht="15" x14ac:dyDescent="0.25"/>
    <row r="7102" ht="15" x14ac:dyDescent="0.25"/>
    <row r="7103" ht="15" x14ac:dyDescent="0.25"/>
    <row r="7104" ht="15" x14ac:dyDescent="0.25"/>
    <row r="7105" ht="15" x14ac:dyDescent="0.25"/>
    <row r="7106" ht="15" x14ac:dyDescent="0.25"/>
    <row r="7107" ht="15" x14ac:dyDescent="0.25"/>
    <row r="7108" ht="15" x14ac:dyDescent="0.25"/>
    <row r="7109" ht="15" x14ac:dyDescent="0.25"/>
    <row r="7110" ht="15" x14ac:dyDescent="0.25"/>
    <row r="7111" ht="15" x14ac:dyDescent="0.25"/>
    <row r="7112" ht="15" x14ac:dyDescent="0.25"/>
    <row r="7113" ht="15" x14ac:dyDescent="0.25"/>
    <row r="7114" ht="15" x14ac:dyDescent="0.25"/>
    <row r="7115" ht="15" x14ac:dyDescent="0.25"/>
    <row r="7116" ht="15" x14ac:dyDescent="0.25"/>
    <row r="7117" ht="15" x14ac:dyDescent="0.25"/>
    <row r="7118" ht="15" x14ac:dyDescent="0.25"/>
    <row r="7119" ht="15" x14ac:dyDescent="0.25"/>
    <row r="7120" ht="15" x14ac:dyDescent="0.25"/>
    <row r="7121" ht="15" x14ac:dyDescent="0.25"/>
    <row r="7122" ht="15" x14ac:dyDescent="0.25"/>
    <row r="7123" ht="15" x14ac:dyDescent="0.25"/>
    <row r="7124" ht="15" x14ac:dyDescent="0.25"/>
    <row r="7125" ht="15" x14ac:dyDescent="0.25"/>
    <row r="7126" ht="15" x14ac:dyDescent="0.25"/>
    <row r="7127" ht="15" x14ac:dyDescent="0.25"/>
    <row r="7128" ht="15" x14ac:dyDescent="0.25"/>
    <row r="7129" ht="15" x14ac:dyDescent="0.25"/>
    <row r="7130" ht="15" x14ac:dyDescent="0.25"/>
    <row r="7131" ht="15" x14ac:dyDescent="0.25"/>
    <row r="7132" ht="15" x14ac:dyDescent="0.25"/>
    <row r="7133" ht="15" x14ac:dyDescent="0.25"/>
    <row r="7134" ht="15" x14ac:dyDescent="0.25"/>
    <row r="7135" ht="15" x14ac:dyDescent="0.25"/>
    <row r="7136" ht="15" x14ac:dyDescent="0.25"/>
    <row r="7137" ht="15" x14ac:dyDescent="0.25"/>
    <row r="7138" ht="15" x14ac:dyDescent="0.25"/>
    <row r="7139" ht="15" x14ac:dyDescent="0.25"/>
    <row r="7140" ht="15" x14ac:dyDescent="0.25"/>
    <row r="7141" ht="15" x14ac:dyDescent="0.25"/>
    <row r="7142" ht="15" x14ac:dyDescent="0.25"/>
    <row r="7143" ht="15" x14ac:dyDescent="0.25"/>
    <row r="7144" ht="15" x14ac:dyDescent="0.25"/>
    <row r="7145" ht="15" x14ac:dyDescent="0.25"/>
    <row r="7146" ht="15" x14ac:dyDescent="0.25"/>
    <row r="7147" ht="15" x14ac:dyDescent="0.25"/>
    <row r="7148" ht="15" x14ac:dyDescent="0.25"/>
    <row r="7149" ht="15" x14ac:dyDescent="0.25"/>
    <row r="7150" ht="15" x14ac:dyDescent="0.25"/>
    <row r="7151" ht="15" x14ac:dyDescent="0.25"/>
    <row r="7152" ht="15" x14ac:dyDescent="0.25"/>
    <row r="7153" ht="15" x14ac:dyDescent="0.25"/>
    <row r="7154" ht="15" x14ac:dyDescent="0.25"/>
    <row r="7155" ht="15" x14ac:dyDescent="0.25"/>
    <row r="7156" ht="15" x14ac:dyDescent="0.25"/>
    <row r="7157" ht="15" x14ac:dyDescent="0.25"/>
    <row r="7158" ht="15" x14ac:dyDescent="0.25"/>
    <row r="7159" ht="15" x14ac:dyDescent="0.25"/>
    <row r="7160" ht="15" x14ac:dyDescent="0.25"/>
    <row r="7161" ht="15" x14ac:dyDescent="0.25"/>
    <row r="7162" ht="15" x14ac:dyDescent="0.25"/>
    <row r="7163" ht="15" x14ac:dyDescent="0.25"/>
    <row r="7164" ht="15" x14ac:dyDescent="0.25"/>
    <row r="7165" ht="15" x14ac:dyDescent="0.25"/>
    <row r="7166" ht="15" x14ac:dyDescent="0.25"/>
    <row r="7167" ht="15" x14ac:dyDescent="0.25"/>
    <row r="7168" ht="15" x14ac:dyDescent="0.25"/>
    <row r="7169" ht="15" x14ac:dyDescent="0.25"/>
    <row r="7170" ht="15" x14ac:dyDescent="0.25"/>
    <row r="7171" ht="15" x14ac:dyDescent="0.25"/>
    <row r="7172" ht="15" x14ac:dyDescent="0.25"/>
    <row r="7173" ht="15" x14ac:dyDescent="0.25"/>
    <row r="7174" ht="15" x14ac:dyDescent="0.25"/>
    <row r="7175" ht="15" x14ac:dyDescent="0.25"/>
    <row r="7176" ht="15" x14ac:dyDescent="0.25"/>
    <row r="7177" ht="15" x14ac:dyDescent="0.25"/>
    <row r="7178" ht="15" x14ac:dyDescent="0.25"/>
    <row r="7179" ht="15" x14ac:dyDescent="0.25"/>
    <row r="7180" ht="15" x14ac:dyDescent="0.25"/>
    <row r="7181" ht="15" x14ac:dyDescent="0.25"/>
    <row r="7182" ht="15" x14ac:dyDescent="0.25"/>
    <row r="7183" ht="15" x14ac:dyDescent="0.25"/>
    <row r="7184" ht="15" x14ac:dyDescent="0.25"/>
    <row r="7185" ht="15" x14ac:dyDescent="0.25"/>
    <row r="7186" ht="15" x14ac:dyDescent="0.25"/>
    <row r="7187" ht="15" x14ac:dyDescent="0.25"/>
    <row r="7188" ht="15" x14ac:dyDescent="0.25"/>
    <row r="7189" ht="15" x14ac:dyDescent="0.25"/>
    <row r="7190" ht="15" x14ac:dyDescent="0.25"/>
    <row r="7191" ht="15" x14ac:dyDescent="0.25"/>
    <row r="7192" ht="15" x14ac:dyDescent="0.25"/>
    <row r="7193" ht="15" x14ac:dyDescent="0.25"/>
    <row r="7194" ht="15" x14ac:dyDescent="0.25"/>
    <row r="7195" ht="15" x14ac:dyDescent="0.25"/>
    <row r="7196" ht="15" x14ac:dyDescent="0.25"/>
    <row r="7197" ht="15" x14ac:dyDescent="0.25"/>
    <row r="7198" ht="15" x14ac:dyDescent="0.25"/>
    <row r="7199" ht="15" x14ac:dyDescent="0.25"/>
    <row r="7200" ht="15" x14ac:dyDescent="0.25"/>
    <row r="7201" ht="15" x14ac:dyDescent="0.25"/>
    <row r="7202" ht="15" x14ac:dyDescent="0.25"/>
    <row r="7203" ht="15" x14ac:dyDescent="0.25"/>
    <row r="7204" ht="15" x14ac:dyDescent="0.25"/>
    <row r="7205" ht="15" x14ac:dyDescent="0.25"/>
    <row r="7206" ht="15" x14ac:dyDescent="0.25"/>
    <row r="7207" ht="15" x14ac:dyDescent="0.25"/>
    <row r="7208" ht="15" x14ac:dyDescent="0.25"/>
    <row r="7209" ht="15" x14ac:dyDescent="0.25"/>
    <row r="7210" ht="15" x14ac:dyDescent="0.25"/>
    <row r="7211" ht="15" x14ac:dyDescent="0.25"/>
    <row r="7212" ht="15" x14ac:dyDescent="0.25"/>
    <row r="7213" ht="15" x14ac:dyDescent="0.25"/>
    <row r="7214" ht="15" x14ac:dyDescent="0.25"/>
    <row r="7215" ht="15" x14ac:dyDescent="0.25"/>
    <row r="7216" ht="15" x14ac:dyDescent="0.25"/>
    <row r="7217" ht="15" x14ac:dyDescent="0.25"/>
    <row r="7218" ht="15" x14ac:dyDescent="0.25"/>
    <row r="7219" ht="15" x14ac:dyDescent="0.25"/>
    <row r="7220" ht="15" x14ac:dyDescent="0.25"/>
    <row r="7221" ht="15" x14ac:dyDescent="0.25"/>
    <row r="7222" ht="15" x14ac:dyDescent="0.25"/>
    <row r="7223" ht="15" x14ac:dyDescent="0.25"/>
    <row r="7224" ht="15" x14ac:dyDescent="0.25"/>
    <row r="7225" ht="15" x14ac:dyDescent="0.25"/>
    <row r="7226" ht="15" x14ac:dyDescent="0.25"/>
    <row r="7227" ht="15" x14ac:dyDescent="0.25"/>
    <row r="7228" ht="15" x14ac:dyDescent="0.25"/>
    <row r="7229" ht="15" x14ac:dyDescent="0.25"/>
    <row r="7230" ht="15" x14ac:dyDescent="0.25"/>
    <row r="7231" ht="15" x14ac:dyDescent="0.25"/>
    <row r="7232" ht="15" x14ac:dyDescent="0.25"/>
    <row r="7233" ht="15" x14ac:dyDescent="0.25"/>
    <row r="7234" ht="15" x14ac:dyDescent="0.25"/>
    <row r="7235" ht="15" x14ac:dyDescent="0.25"/>
    <row r="7236" ht="15" x14ac:dyDescent="0.25"/>
    <row r="7237" ht="15" x14ac:dyDescent="0.25"/>
    <row r="7238" ht="15" x14ac:dyDescent="0.25"/>
    <row r="7239" ht="15" x14ac:dyDescent="0.25"/>
    <row r="7240" ht="15" x14ac:dyDescent="0.25"/>
    <row r="7241" ht="15" x14ac:dyDescent="0.25"/>
    <row r="7242" ht="15" x14ac:dyDescent="0.25"/>
    <row r="7243" ht="15" x14ac:dyDescent="0.25"/>
    <row r="7244" ht="15" x14ac:dyDescent="0.25"/>
    <row r="7245" ht="15" x14ac:dyDescent="0.25"/>
    <row r="7246" ht="15" x14ac:dyDescent="0.25"/>
    <row r="7247" ht="15" x14ac:dyDescent="0.25"/>
    <row r="7248" ht="15" x14ac:dyDescent="0.25"/>
    <row r="7249" ht="15" x14ac:dyDescent="0.25"/>
    <row r="7250" ht="15" x14ac:dyDescent="0.25"/>
    <row r="7251" ht="15" x14ac:dyDescent="0.25"/>
    <row r="7252" ht="15" x14ac:dyDescent="0.25"/>
    <row r="7253" ht="15" x14ac:dyDescent="0.25"/>
    <row r="7254" ht="15" x14ac:dyDescent="0.25"/>
    <row r="7255" ht="15" x14ac:dyDescent="0.25"/>
    <row r="7256" ht="15" x14ac:dyDescent="0.25"/>
    <row r="7257" ht="15" x14ac:dyDescent="0.25"/>
    <row r="7258" ht="15" x14ac:dyDescent="0.25"/>
    <row r="7259" ht="15" x14ac:dyDescent="0.25"/>
    <row r="7260" ht="15" x14ac:dyDescent="0.25"/>
    <row r="7261" ht="15" x14ac:dyDescent="0.25"/>
    <row r="7262" ht="15" x14ac:dyDescent="0.25"/>
    <row r="7263" ht="15" x14ac:dyDescent="0.25"/>
    <row r="7264" ht="15" x14ac:dyDescent="0.25"/>
    <row r="7265" ht="15" x14ac:dyDescent="0.25"/>
    <row r="7266" ht="15" x14ac:dyDescent="0.25"/>
    <row r="7267" ht="15" x14ac:dyDescent="0.25"/>
    <row r="7268" ht="15" x14ac:dyDescent="0.25"/>
    <row r="7269" ht="15" x14ac:dyDescent="0.25"/>
    <row r="7270" ht="15" x14ac:dyDescent="0.25"/>
    <row r="7271" ht="15" x14ac:dyDescent="0.25"/>
    <row r="7272" ht="15" x14ac:dyDescent="0.25"/>
    <row r="7273" ht="15" x14ac:dyDescent="0.25"/>
    <row r="7274" ht="15" x14ac:dyDescent="0.25"/>
    <row r="7275" ht="15" x14ac:dyDescent="0.25"/>
    <row r="7276" ht="15" x14ac:dyDescent="0.25"/>
    <row r="7277" ht="15" x14ac:dyDescent="0.25"/>
    <row r="7278" ht="15" x14ac:dyDescent="0.25"/>
    <row r="7279" ht="15" x14ac:dyDescent="0.25"/>
    <row r="7280" ht="15" x14ac:dyDescent="0.25"/>
    <row r="7281" ht="15" x14ac:dyDescent="0.25"/>
    <row r="7282" ht="15" x14ac:dyDescent="0.25"/>
    <row r="7283" ht="15" x14ac:dyDescent="0.25"/>
    <row r="7284" ht="15" x14ac:dyDescent="0.25"/>
    <row r="7285" ht="15" x14ac:dyDescent="0.25"/>
    <row r="7286" ht="15" x14ac:dyDescent="0.25"/>
    <row r="7287" ht="15" x14ac:dyDescent="0.25"/>
    <row r="7288" ht="15" x14ac:dyDescent="0.25"/>
    <row r="7289" ht="15" x14ac:dyDescent="0.25"/>
    <row r="7290" ht="15" x14ac:dyDescent="0.25"/>
    <row r="7291" ht="15" x14ac:dyDescent="0.25"/>
    <row r="7292" ht="15" x14ac:dyDescent="0.25"/>
    <row r="7293" ht="15" x14ac:dyDescent="0.25"/>
    <row r="7294" ht="15" x14ac:dyDescent="0.25"/>
    <row r="7295" ht="15" x14ac:dyDescent="0.25"/>
    <row r="7296" ht="15" x14ac:dyDescent="0.25"/>
    <row r="7297" ht="15" x14ac:dyDescent="0.25"/>
    <row r="7298" ht="15" x14ac:dyDescent="0.25"/>
    <row r="7299" ht="15" x14ac:dyDescent="0.25"/>
    <row r="7300" ht="15" x14ac:dyDescent="0.25"/>
    <row r="7301" ht="15" x14ac:dyDescent="0.25"/>
    <row r="7302" ht="15" x14ac:dyDescent="0.25"/>
    <row r="7303" ht="15" x14ac:dyDescent="0.25"/>
    <row r="7304" ht="15" x14ac:dyDescent="0.25"/>
    <row r="7305" ht="15" x14ac:dyDescent="0.25"/>
    <row r="7306" ht="15" x14ac:dyDescent="0.25"/>
    <row r="7307" ht="15" x14ac:dyDescent="0.25"/>
    <row r="7308" ht="15" x14ac:dyDescent="0.25"/>
    <row r="7309" ht="15" x14ac:dyDescent="0.25"/>
    <row r="7310" ht="15" x14ac:dyDescent="0.25"/>
    <row r="7311" ht="15" x14ac:dyDescent="0.25"/>
    <row r="7312" ht="15" x14ac:dyDescent="0.25"/>
    <row r="7313" ht="15" x14ac:dyDescent="0.25"/>
    <row r="7314" ht="15" x14ac:dyDescent="0.25"/>
    <row r="7315" ht="15" x14ac:dyDescent="0.25"/>
    <row r="7316" ht="15" x14ac:dyDescent="0.25"/>
    <row r="7317" ht="15" x14ac:dyDescent="0.25"/>
    <row r="7318" ht="15" x14ac:dyDescent="0.25"/>
    <row r="7319" ht="15" x14ac:dyDescent="0.25"/>
    <row r="7320" ht="15" x14ac:dyDescent="0.25"/>
    <row r="7321" ht="15" x14ac:dyDescent="0.25"/>
    <row r="7322" ht="15" x14ac:dyDescent="0.25"/>
    <row r="7323" ht="15" x14ac:dyDescent="0.25"/>
    <row r="7324" ht="15" x14ac:dyDescent="0.25"/>
    <row r="7325" ht="15" x14ac:dyDescent="0.25"/>
    <row r="7326" ht="15" x14ac:dyDescent="0.25"/>
    <row r="7327" ht="15" x14ac:dyDescent="0.25"/>
    <row r="7328" ht="15" x14ac:dyDescent="0.25"/>
    <row r="7329" ht="15" x14ac:dyDescent="0.25"/>
    <row r="7330" ht="15" x14ac:dyDescent="0.25"/>
    <row r="7331" ht="15" x14ac:dyDescent="0.25"/>
    <row r="7332" ht="15" x14ac:dyDescent="0.25"/>
    <row r="7333" ht="15" x14ac:dyDescent="0.25"/>
    <row r="7334" ht="15" x14ac:dyDescent="0.25"/>
    <row r="7335" ht="15" x14ac:dyDescent="0.25"/>
    <row r="7336" ht="15" x14ac:dyDescent="0.25"/>
    <row r="7337" ht="15" x14ac:dyDescent="0.25"/>
    <row r="7338" ht="15" x14ac:dyDescent="0.25"/>
    <row r="7339" ht="15" x14ac:dyDescent="0.25"/>
    <row r="7340" ht="15" x14ac:dyDescent="0.25"/>
    <row r="7341" ht="15" x14ac:dyDescent="0.25"/>
    <row r="7342" ht="15" x14ac:dyDescent="0.25"/>
    <row r="7343" ht="15" x14ac:dyDescent="0.25"/>
    <row r="7344" ht="15" x14ac:dyDescent="0.25"/>
    <row r="7345" ht="15" x14ac:dyDescent="0.25"/>
    <row r="7346" ht="15" x14ac:dyDescent="0.25"/>
    <row r="7347" ht="15" x14ac:dyDescent="0.25"/>
    <row r="7348" ht="15" x14ac:dyDescent="0.25"/>
    <row r="7349" ht="15" x14ac:dyDescent="0.25"/>
    <row r="7350" ht="15" x14ac:dyDescent="0.25"/>
    <row r="7351" ht="15" x14ac:dyDescent="0.25"/>
    <row r="7352" ht="15" x14ac:dyDescent="0.25"/>
    <row r="7353" ht="15" x14ac:dyDescent="0.25"/>
    <row r="7354" ht="15" x14ac:dyDescent="0.25"/>
    <row r="7355" ht="15" x14ac:dyDescent="0.25"/>
    <row r="7356" ht="15" x14ac:dyDescent="0.25"/>
    <row r="7357" ht="15" x14ac:dyDescent="0.25"/>
    <row r="7358" ht="15" x14ac:dyDescent="0.25"/>
    <row r="7359" ht="15" x14ac:dyDescent="0.25"/>
    <row r="7360" ht="15" x14ac:dyDescent="0.25"/>
    <row r="7361" ht="15" x14ac:dyDescent="0.25"/>
    <row r="7362" ht="15" x14ac:dyDescent="0.25"/>
    <row r="7363" ht="15" x14ac:dyDescent="0.25"/>
    <row r="7364" ht="15" x14ac:dyDescent="0.25"/>
    <row r="7365" ht="15" x14ac:dyDescent="0.25"/>
    <row r="7366" ht="15" x14ac:dyDescent="0.25"/>
    <row r="7367" ht="15" x14ac:dyDescent="0.25"/>
    <row r="7368" ht="15" x14ac:dyDescent="0.25"/>
    <row r="7369" ht="15" x14ac:dyDescent="0.25"/>
    <row r="7370" ht="15" x14ac:dyDescent="0.25"/>
    <row r="7371" ht="15" x14ac:dyDescent="0.25"/>
    <row r="7372" ht="15" x14ac:dyDescent="0.25"/>
    <row r="7373" ht="15" x14ac:dyDescent="0.25"/>
    <row r="7374" ht="15" x14ac:dyDescent="0.25"/>
    <row r="7375" ht="15" x14ac:dyDescent="0.25"/>
    <row r="7376" ht="15" x14ac:dyDescent="0.25"/>
    <row r="7377" ht="15" x14ac:dyDescent="0.25"/>
    <row r="7378" ht="15" x14ac:dyDescent="0.25"/>
    <row r="7379" ht="15" x14ac:dyDescent="0.25"/>
    <row r="7380" ht="15" x14ac:dyDescent="0.25"/>
    <row r="7381" ht="15" x14ac:dyDescent="0.25"/>
    <row r="7382" ht="15" x14ac:dyDescent="0.25"/>
    <row r="7383" ht="15" x14ac:dyDescent="0.25"/>
    <row r="7384" ht="15" x14ac:dyDescent="0.25"/>
    <row r="7385" ht="15" x14ac:dyDescent="0.25"/>
    <row r="7386" ht="15" x14ac:dyDescent="0.25"/>
    <row r="7387" ht="15" x14ac:dyDescent="0.25"/>
    <row r="7388" ht="15" x14ac:dyDescent="0.25"/>
    <row r="7389" ht="15" x14ac:dyDescent="0.25"/>
    <row r="7390" ht="15" x14ac:dyDescent="0.25"/>
    <row r="7391" ht="15" x14ac:dyDescent="0.25"/>
    <row r="7392" ht="15" x14ac:dyDescent="0.25"/>
    <row r="7393" ht="15" x14ac:dyDescent="0.25"/>
    <row r="7394" ht="15" x14ac:dyDescent="0.25"/>
    <row r="7395" ht="15" x14ac:dyDescent="0.25"/>
    <row r="7396" ht="15" x14ac:dyDescent="0.25"/>
    <row r="7397" ht="15" x14ac:dyDescent="0.25"/>
    <row r="7398" ht="15" x14ac:dyDescent="0.25"/>
    <row r="7399" ht="15" x14ac:dyDescent="0.25"/>
    <row r="7400" ht="15" x14ac:dyDescent="0.25"/>
    <row r="7401" ht="15" x14ac:dyDescent="0.25"/>
    <row r="7402" ht="15" x14ac:dyDescent="0.25"/>
    <row r="7403" ht="15" x14ac:dyDescent="0.25"/>
    <row r="7404" ht="15" x14ac:dyDescent="0.25"/>
    <row r="7405" ht="15" x14ac:dyDescent="0.25"/>
    <row r="7406" ht="15" x14ac:dyDescent="0.25"/>
    <row r="7407" ht="15" x14ac:dyDescent="0.25"/>
    <row r="7408" ht="15" x14ac:dyDescent="0.25"/>
    <row r="7409" ht="15" x14ac:dyDescent="0.25"/>
    <row r="7410" ht="15" x14ac:dyDescent="0.25"/>
    <row r="7411" ht="15" x14ac:dyDescent="0.25"/>
    <row r="7412" ht="15" x14ac:dyDescent="0.25"/>
    <row r="7413" ht="15" x14ac:dyDescent="0.25"/>
    <row r="7414" ht="15" x14ac:dyDescent="0.25"/>
    <row r="7415" ht="15" x14ac:dyDescent="0.25"/>
    <row r="7416" ht="15" x14ac:dyDescent="0.25"/>
    <row r="7417" ht="15" x14ac:dyDescent="0.25"/>
    <row r="7418" ht="15" x14ac:dyDescent="0.25"/>
    <row r="7419" ht="15" x14ac:dyDescent="0.25"/>
    <row r="7420" ht="15" x14ac:dyDescent="0.25"/>
    <row r="7421" ht="15" x14ac:dyDescent="0.25"/>
    <row r="7422" ht="15" x14ac:dyDescent="0.25"/>
    <row r="7423" ht="15" x14ac:dyDescent="0.25"/>
    <row r="7424" ht="15" x14ac:dyDescent="0.25"/>
    <row r="7425" ht="15" x14ac:dyDescent="0.25"/>
    <row r="7426" ht="15" x14ac:dyDescent="0.25"/>
    <row r="7427" ht="15" x14ac:dyDescent="0.25"/>
    <row r="7428" ht="15" x14ac:dyDescent="0.25"/>
    <row r="7429" ht="15" x14ac:dyDescent="0.25"/>
    <row r="7430" ht="15" x14ac:dyDescent="0.25"/>
    <row r="7431" ht="15" x14ac:dyDescent="0.25"/>
    <row r="7432" ht="15" x14ac:dyDescent="0.25"/>
    <row r="7433" ht="15" x14ac:dyDescent="0.25"/>
    <row r="7434" ht="15" x14ac:dyDescent="0.25"/>
    <row r="7435" ht="15" x14ac:dyDescent="0.25"/>
    <row r="7436" ht="15" x14ac:dyDescent="0.25"/>
    <row r="7437" ht="15" x14ac:dyDescent="0.25"/>
    <row r="7438" ht="15" x14ac:dyDescent="0.25"/>
    <row r="7439" ht="15" x14ac:dyDescent="0.25"/>
    <row r="7440" ht="15" x14ac:dyDescent="0.25"/>
    <row r="7441" ht="15" x14ac:dyDescent="0.25"/>
    <row r="7442" ht="15" x14ac:dyDescent="0.25"/>
    <row r="7443" ht="15" x14ac:dyDescent="0.25"/>
    <row r="7444" ht="15" x14ac:dyDescent="0.25"/>
    <row r="7445" ht="15" x14ac:dyDescent="0.25"/>
    <row r="7446" ht="15" x14ac:dyDescent="0.25"/>
    <row r="7447" ht="15" x14ac:dyDescent="0.25"/>
    <row r="7448" ht="15" x14ac:dyDescent="0.25"/>
    <row r="7449" ht="15" x14ac:dyDescent="0.25"/>
    <row r="7450" ht="15" x14ac:dyDescent="0.25"/>
    <row r="7451" ht="15" x14ac:dyDescent="0.25"/>
    <row r="7452" ht="15" x14ac:dyDescent="0.25"/>
    <row r="7453" ht="15" x14ac:dyDescent="0.25"/>
    <row r="7454" ht="15" x14ac:dyDescent="0.25"/>
    <row r="7455" ht="15" x14ac:dyDescent="0.25"/>
    <row r="7456" ht="15" x14ac:dyDescent="0.25"/>
    <row r="7457" ht="15" x14ac:dyDescent="0.25"/>
    <row r="7458" ht="15" x14ac:dyDescent="0.25"/>
    <row r="7459" ht="15" x14ac:dyDescent="0.25"/>
    <row r="7460" ht="15" x14ac:dyDescent="0.25"/>
    <row r="7461" ht="15" x14ac:dyDescent="0.25"/>
    <row r="7462" ht="15" x14ac:dyDescent="0.25"/>
    <row r="7463" ht="15" x14ac:dyDescent="0.25"/>
    <row r="7464" ht="15" x14ac:dyDescent="0.25"/>
    <row r="7465" ht="15" x14ac:dyDescent="0.25"/>
    <row r="7466" ht="15" x14ac:dyDescent="0.25"/>
    <row r="7467" ht="15" x14ac:dyDescent="0.25"/>
    <row r="7468" ht="15" x14ac:dyDescent="0.25"/>
    <row r="7469" ht="15" x14ac:dyDescent="0.25"/>
    <row r="7470" ht="15" x14ac:dyDescent="0.25"/>
    <row r="7471" ht="15" x14ac:dyDescent="0.25"/>
    <row r="7472" ht="15" x14ac:dyDescent="0.25"/>
    <row r="7473" ht="15" x14ac:dyDescent="0.25"/>
    <row r="7474" ht="15" x14ac:dyDescent="0.25"/>
    <row r="7475" ht="15" x14ac:dyDescent="0.25"/>
    <row r="7476" ht="15" x14ac:dyDescent="0.25"/>
    <row r="7477" ht="15" x14ac:dyDescent="0.25"/>
    <row r="7478" ht="15" x14ac:dyDescent="0.25"/>
    <row r="7479" ht="15" x14ac:dyDescent="0.25"/>
    <row r="7480" ht="15" x14ac:dyDescent="0.25"/>
    <row r="7481" ht="15" x14ac:dyDescent="0.25"/>
    <row r="7482" ht="15" x14ac:dyDescent="0.25"/>
    <row r="7483" ht="15" x14ac:dyDescent="0.25"/>
    <row r="7484" ht="15" x14ac:dyDescent="0.25"/>
    <row r="7485" ht="15" x14ac:dyDescent="0.25"/>
    <row r="7486" ht="15" x14ac:dyDescent="0.25"/>
    <row r="7487" ht="15" x14ac:dyDescent="0.25"/>
    <row r="7488" ht="15" x14ac:dyDescent="0.25"/>
    <row r="7489" ht="15" x14ac:dyDescent="0.25"/>
    <row r="7490" ht="15" x14ac:dyDescent="0.25"/>
    <row r="7491" ht="15" x14ac:dyDescent="0.25"/>
    <row r="7492" ht="15" x14ac:dyDescent="0.25"/>
    <row r="7493" ht="15" x14ac:dyDescent="0.25"/>
    <row r="7494" ht="15" x14ac:dyDescent="0.25"/>
    <row r="7495" ht="15" x14ac:dyDescent="0.25"/>
    <row r="7496" ht="15" x14ac:dyDescent="0.25"/>
    <row r="7497" ht="15" x14ac:dyDescent="0.25"/>
    <row r="7498" ht="15" x14ac:dyDescent="0.25"/>
    <row r="7499" ht="15" x14ac:dyDescent="0.25"/>
    <row r="7500" ht="15" x14ac:dyDescent="0.25"/>
    <row r="7501" ht="15" x14ac:dyDescent="0.25"/>
    <row r="7502" ht="15" x14ac:dyDescent="0.25"/>
    <row r="7503" ht="15" x14ac:dyDescent="0.25"/>
    <row r="7504" ht="15" x14ac:dyDescent="0.25"/>
    <row r="7505" ht="15" x14ac:dyDescent="0.25"/>
    <row r="7506" ht="15" x14ac:dyDescent="0.25"/>
    <row r="7507" ht="15" x14ac:dyDescent="0.25"/>
    <row r="7508" ht="15" x14ac:dyDescent="0.25"/>
    <row r="7509" ht="15" x14ac:dyDescent="0.25"/>
    <row r="7510" ht="15" x14ac:dyDescent="0.25"/>
    <row r="7511" ht="15" x14ac:dyDescent="0.25"/>
    <row r="7512" ht="15" x14ac:dyDescent="0.25"/>
    <row r="7513" ht="15" x14ac:dyDescent="0.25"/>
    <row r="7514" ht="15" x14ac:dyDescent="0.25"/>
    <row r="7515" ht="15" x14ac:dyDescent="0.25"/>
    <row r="7516" ht="15" x14ac:dyDescent="0.25"/>
    <row r="7517" ht="15" x14ac:dyDescent="0.25"/>
    <row r="7518" ht="15" x14ac:dyDescent="0.25"/>
    <row r="7519" ht="15" x14ac:dyDescent="0.25"/>
    <row r="7520" ht="15" x14ac:dyDescent="0.25"/>
    <row r="7521" ht="15" x14ac:dyDescent="0.25"/>
    <row r="7522" ht="15" x14ac:dyDescent="0.25"/>
    <row r="7523" ht="15" x14ac:dyDescent="0.25"/>
    <row r="7524" ht="15" x14ac:dyDescent="0.25"/>
    <row r="7525" ht="15" x14ac:dyDescent="0.25"/>
    <row r="7526" ht="15" x14ac:dyDescent="0.25"/>
    <row r="7527" ht="15" x14ac:dyDescent="0.25"/>
    <row r="7528" ht="15" x14ac:dyDescent="0.25"/>
    <row r="7529" ht="15" x14ac:dyDescent="0.25"/>
    <row r="7530" ht="15" x14ac:dyDescent="0.25"/>
    <row r="7531" ht="15" x14ac:dyDescent="0.25"/>
    <row r="7532" ht="15" x14ac:dyDescent="0.25"/>
    <row r="7533" ht="15" x14ac:dyDescent="0.25"/>
    <row r="7534" ht="15" x14ac:dyDescent="0.25"/>
    <row r="7535" ht="15" x14ac:dyDescent="0.25"/>
    <row r="7536" ht="15" x14ac:dyDescent="0.25"/>
    <row r="7537" ht="15" x14ac:dyDescent="0.25"/>
    <row r="7538" ht="15" x14ac:dyDescent="0.25"/>
    <row r="7539" ht="15" x14ac:dyDescent="0.25"/>
    <row r="7540" ht="15" x14ac:dyDescent="0.25"/>
    <row r="7541" ht="15" x14ac:dyDescent="0.25"/>
    <row r="7542" ht="15" x14ac:dyDescent="0.25"/>
    <row r="7543" ht="15" x14ac:dyDescent="0.25"/>
    <row r="7544" ht="15" x14ac:dyDescent="0.25"/>
    <row r="7545" ht="15" x14ac:dyDescent="0.25"/>
    <row r="7546" ht="15" x14ac:dyDescent="0.25"/>
    <row r="7547" ht="15" x14ac:dyDescent="0.25"/>
    <row r="7548" ht="15" x14ac:dyDescent="0.25"/>
    <row r="7549" ht="15" x14ac:dyDescent="0.25"/>
    <row r="7550" ht="15" x14ac:dyDescent="0.25"/>
    <row r="7551" ht="15" x14ac:dyDescent="0.25"/>
    <row r="7552" ht="15" x14ac:dyDescent="0.25"/>
    <row r="7553" ht="15" x14ac:dyDescent="0.25"/>
    <row r="7554" ht="15" x14ac:dyDescent="0.25"/>
    <row r="7555" ht="15" x14ac:dyDescent="0.25"/>
    <row r="7556" ht="15" x14ac:dyDescent="0.25"/>
    <row r="7557" ht="15" x14ac:dyDescent="0.25"/>
    <row r="7558" ht="15" x14ac:dyDescent="0.25"/>
    <row r="7559" ht="15" x14ac:dyDescent="0.25"/>
    <row r="7560" ht="15" x14ac:dyDescent="0.25"/>
    <row r="7561" ht="15" x14ac:dyDescent="0.25"/>
    <row r="7562" ht="15" x14ac:dyDescent="0.25"/>
    <row r="7563" ht="15" x14ac:dyDescent="0.25"/>
    <row r="7564" ht="15" x14ac:dyDescent="0.25"/>
    <row r="7565" ht="15" x14ac:dyDescent="0.25"/>
    <row r="7566" ht="15" x14ac:dyDescent="0.25"/>
    <row r="7567" ht="15" x14ac:dyDescent="0.25"/>
    <row r="7568" ht="15" x14ac:dyDescent="0.25"/>
    <row r="7569" ht="15" x14ac:dyDescent="0.25"/>
    <row r="7570" ht="15" x14ac:dyDescent="0.25"/>
    <row r="7571" ht="15" x14ac:dyDescent="0.25"/>
    <row r="7572" ht="15" x14ac:dyDescent="0.25"/>
    <row r="7573" ht="15" x14ac:dyDescent="0.25"/>
    <row r="7574" ht="15" x14ac:dyDescent="0.25"/>
    <row r="7575" ht="15" x14ac:dyDescent="0.25"/>
    <row r="7576" ht="15" x14ac:dyDescent="0.25"/>
    <row r="7577" ht="15" x14ac:dyDescent="0.25"/>
    <row r="7578" ht="15" x14ac:dyDescent="0.25"/>
    <row r="7579" ht="15" x14ac:dyDescent="0.25"/>
    <row r="7580" ht="15" x14ac:dyDescent="0.25"/>
    <row r="7581" ht="15" x14ac:dyDescent="0.25"/>
    <row r="7582" ht="15" x14ac:dyDescent="0.25"/>
    <row r="7583" ht="15" x14ac:dyDescent="0.25"/>
    <row r="7584" ht="15" x14ac:dyDescent="0.25"/>
    <row r="7585" ht="15" x14ac:dyDescent="0.25"/>
    <row r="7586" ht="15" x14ac:dyDescent="0.25"/>
    <row r="7587" ht="15" x14ac:dyDescent="0.25"/>
    <row r="7588" ht="15" x14ac:dyDescent="0.25"/>
    <row r="7589" ht="15" x14ac:dyDescent="0.25"/>
    <row r="7590" ht="15" x14ac:dyDescent="0.25"/>
    <row r="7591" ht="15" x14ac:dyDescent="0.25"/>
    <row r="7592" ht="15" x14ac:dyDescent="0.25"/>
    <row r="7593" ht="15" x14ac:dyDescent="0.25"/>
    <row r="7594" ht="15" x14ac:dyDescent="0.25"/>
    <row r="7595" ht="15" x14ac:dyDescent="0.25"/>
    <row r="7596" ht="15" x14ac:dyDescent="0.25"/>
    <row r="7597" ht="15" x14ac:dyDescent="0.25"/>
    <row r="7598" ht="15" x14ac:dyDescent="0.25"/>
    <row r="7599" ht="15" x14ac:dyDescent="0.25"/>
    <row r="7600" ht="15" x14ac:dyDescent="0.25"/>
    <row r="7601" ht="15" x14ac:dyDescent="0.25"/>
    <row r="7602" ht="15" x14ac:dyDescent="0.25"/>
    <row r="7603" ht="15" x14ac:dyDescent="0.25"/>
    <row r="7604" ht="15" x14ac:dyDescent="0.25"/>
    <row r="7605" ht="15" x14ac:dyDescent="0.25"/>
    <row r="7606" ht="15" x14ac:dyDescent="0.25"/>
    <row r="7607" ht="15" x14ac:dyDescent="0.25"/>
    <row r="7608" ht="15" x14ac:dyDescent="0.25"/>
    <row r="7609" ht="15" x14ac:dyDescent="0.25"/>
    <row r="7610" ht="15" x14ac:dyDescent="0.25"/>
    <row r="7611" ht="15" x14ac:dyDescent="0.25"/>
    <row r="7612" ht="15" x14ac:dyDescent="0.25"/>
    <row r="7613" ht="15" x14ac:dyDescent="0.25"/>
    <row r="7614" ht="15" x14ac:dyDescent="0.25"/>
    <row r="7615" ht="15" x14ac:dyDescent="0.25"/>
    <row r="7616" ht="15" x14ac:dyDescent="0.25"/>
    <row r="7617" ht="15" x14ac:dyDescent="0.25"/>
    <row r="7618" ht="15" x14ac:dyDescent="0.25"/>
    <row r="7619" ht="15" x14ac:dyDescent="0.25"/>
    <row r="7620" ht="15" x14ac:dyDescent="0.25"/>
    <row r="7621" ht="15" x14ac:dyDescent="0.25"/>
    <row r="7622" ht="15" x14ac:dyDescent="0.25"/>
    <row r="7623" ht="15" x14ac:dyDescent="0.25"/>
    <row r="7624" ht="15" x14ac:dyDescent="0.25"/>
    <row r="7625" ht="15" x14ac:dyDescent="0.25"/>
    <row r="7626" ht="15" x14ac:dyDescent="0.25"/>
    <row r="7627" ht="15" x14ac:dyDescent="0.25"/>
    <row r="7628" ht="15" x14ac:dyDescent="0.25"/>
    <row r="7629" ht="15" x14ac:dyDescent="0.25"/>
    <row r="7630" ht="15" x14ac:dyDescent="0.25"/>
    <row r="7631" ht="15" x14ac:dyDescent="0.25"/>
    <row r="7632" ht="15" x14ac:dyDescent="0.25"/>
    <row r="7633" ht="15" x14ac:dyDescent="0.25"/>
    <row r="7634" ht="15" x14ac:dyDescent="0.25"/>
    <row r="7635" ht="15" x14ac:dyDescent="0.25"/>
    <row r="7636" ht="15" x14ac:dyDescent="0.25"/>
    <row r="7637" ht="15" x14ac:dyDescent="0.25"/>
    <row r="7638" ht="15" x14ac:dyDescent="0.25"/>
    <row r="7639" ht="15" x14ac:dyDescent="0.25"/>
    <row r="7640" ht="15" x14ac:dyDescent="0.25"/>
    <row r="7641" ht="15" x14ac:dyDescent="0.25"/>
    <row r="7642" ht="15" x14ac:dyDescent="0.25"/>
    <row r="7643" ht="15" x14ac:dyDescent="0.25"/>
    <row r="7644" ht="15" x14ac:dyDescent="0.25"/>
    <row r="7645" ht="15" x14ac:dyDescent="0.25"/>
    <row r="7646" ht="15" x14ac:dyDescent="0.25"/>
    <row r="7647" ht="15" x14ac:dyDescent="0.25"/>
    <row r="7648" ht="15" x14ac:dyDescent="0.25"/>
    <row r="7649" ht="15" x14ac:dyDescent="0.25"/>
    <row r="7650" ht="15" x14ac:dyDescent="0.25"/>
    <row r="7651" ht="15" x14ac:dyDescent="0.25"/>
    <row r="7652" ht="15" x14ac:dyDescent="0.25"/>
    <row r="7653" ht="15" x14ac:dyDescent="0.25"/>
    <row r="7654" ht="15" x14ac:dyDescent="0.25"/>
    <row r="7655" ht="15" x14ac:dyDescent="0.25"/>
    <row r="7656" ht="15" x14ac:dyDescent="0.25"/>
    <row r="7657" ht="15" x14ac:dyDescent="0.25"/>
    <row r="7658" ht="15" x14ac:dyDescent="0.25"/>
    <row r="7659" ht="15" x14ac:dyDescent="0.25"/>
    <row r="7660" ht="15" x14ac:dyDescent="0.25"/>
    <row r="7661" ht="15" x14ac:dyDescent="0.25"/>
    <row r="7662" ht="15" x14ac:dyDescent="0.25"/>
    <row r="7663" ht="15" x14ac:dyDescent="0.25"/>
    <row r="7664" ht="15" x14ac:dyDescent="0.25"/>
    <row r="7665" ht="15" x14ac:dyDescent="0.25"/>
    <row r="7666" ht="15" x14ac:dyDescent="0.25"/>
    <row r="7667" ht="15" x14ac:dyDescent="0.25"/>
    <row r="7668" ht="15" x14ac:dyDescent="0.25"/>
    <row r="7669" ht="15" x14ac:dyDescent="0.25"/>
    <row r="7670" ht="15" x14ac:dyDescent="0.25"/>
    <row r="7671" ht="15" x14ac:dyDescent="0.25"/>
    <row r="7672" ht="15" x14ac:dyDescent="0.25"/>
    <row r="7673" ht="15" x14ac:dyDescent="0.25"/>
    <row r="7674" ht="15" x14ac:dyDescent="0.25"/>
    <row r="7675" ht="15" x14ac:dyDescent="0.25"/>
    <row r="7676" ht="15" x14ac:dyDescent="0.25"/>
    <row r="7677" ht="15" x14ac:dyDescent="0.25"/>
    <row r="7678" ht="15" x14ac:dyDescent="0.25"/>
    <row r="7679" ht="15" x14ac:dyDescent="0.25"/>
    <row r="7680" ht="15" x14ac:dyDescent="0.25"/>
    <row r="7681" ht="15" x14ac:dyDescent="0.25"/>
    <row r="7682" ht="15" x14ac:dyDescent="0.25"/>
    <row r="7683" ht="15" x14ac:dyDescent="0.25"/>
    <row r="7684" ht="15" x14ac:dyDescent="0.25"/>
    <row r="7685" ht="15" x14ac:dyDescent="0.25"/>
    <row r="7686" ht="15" x14ac:dyDescent="0.25"/>
    <row r="7687" ht="15" x14ac:dyDescent="0.25"/>
    <row r="7688" ht="15" x14ac:dyDescent="0.25"/>
    <row r="7689" ht="15" x14ac:dyDescent="0.25"/>
    <row r="7690" ht="15" x14ac:dyDescent="0.25"/>
    <row r="7691" ht="15" x14ac:dyDescent="0.25"/>
    <row r="7692" ht="15" x14ac:dyDescent="0.25"/>
    <row r="7693" ht="15" x14ac:dyDescent="0.25"/>
    <row r="7694" ht="15" x14ac:dyDescent="0.25"/>
    <row r="7695" ht="15" x14ac:dyDescent="0.25"/>
    <row r="7696" ht="15" x14ac:dyDescent="0.25"/>
    <row r="7697" ht="15" x14ac:dyDescent="0.25"/>
    <row r="7698" ht="15" x14ac:dyDescent="0.25"/>
    <row r="7699" ht="15" x14ac:dyDescent="0.25"/>
    <row r="7700" ht="15" x14ac:dyDescent="0.25"/>
    <row r="7701" ht="15" x14ac:dyDescent="0.25"/>
    <row r="7702" ht="15" x14ac:dyDescent="0.25"/>
    <row r="7703" ht="15" x14ac:dyDescent="0.25"/>
    <row r="7704" ht="15" x14ac:dyDescent="0.25"/>
    <row r="7705" ht="15" x14ac:dyDescent="0.25"/>
    <row r="7706" ht="15" x14ac:dyDescent="0.25"/>
    <row r="7707" ht="15" x14ac:dyDescent="0.25"/>
    <row r="7708" ht="15" x14ac:dyDescent="0.25"/>
    <row r="7709" ht="15" x14ac:dyDescent="0.25"/>
    <row r="7710" ht="15" x14ac:dyDescent="0.25"/>
    <row r="7711" ht="15" x14ac:dyDescent="0.25"/>
    <row r="7712" ht="15" x14ac:dyDescent="0.25"/>
    <row r="7713" ht="15" x14ac:dyDescent="0.25"/>
    <row r="7714" ht="15" x14ac:dyDescent="0.25"/>
    <row r="7715" ht="15" x14ac:dyDescent="0.25"/>
    <row r="7716" ht="15" x14ac:dyDescent="0.25"/>
    <row r="7717" ht="15" x14ac:dyDescent="0.25"/>
    <row r="7718" ht="15" x14ac:dyDescent="0.25"/>
    <row r="7719" ht="15" x14ac:dyDescent="0.25"/>
    <row r="7720" ht="15" x14ac:dyDescent="0.25"/>
    <row r="7721" ht="15" x14ac:dyDescent="0.25"/>
    <row r="7722" ht="15" x14ac:dyDescent="0.25"/>
    <row r="7723" ht="15" x14ac:dyDescent="0.25"/>
    <row r="7724" ht="15" x14ac:dyDescent="0.25"/>
    <row r="7725" ht="15" x14ac:dyDescent="0.25"/>
    <row r="7726" ht="15" x14ac:dyDescent="0.25"/>
    <row r="7727" ht="15" x14ac:dyDescent="0.25"/>
    <row r="7728" ht="15" x14ac:dyDescent="0.25"/>
    <row r="7729" ht="15" x14ac:dyDescent="0.25"/>
    <row r="7730" ht="15" x14ac:dyDescent="0.25"/>
    <row r="7731" ht="15" x14ac:dyDescent="0.25"/>
    <row r="7732" ht="15" x14ac:dyDescent="0.25"/>
    <row r="7733" ht="15" x14ac:dyDescent="0.25"/>
    <row r="7734" ht="15" x14ac:dyDescent="0.25"/>
    <row r="7735" ht="15" x14ac:dyDescent="0.25"/>
    <row r="7736" ht="15" x14ac:dyDescent="0.25"/>
    <row r="7737" ht="15" x14ac:dyDescent="0.25"/>
    <row r="7738" ht="15" x14ac:dyDescent="0.25"/>
    <row r="7739" ht="15" x14ac:dyDescent="0.25"/>
    <row r="7740" ht="15" x14ac:dyDescent="0.25"/>
    <row r="7741" ht="15" x14ac:dyDescent="0.25"/>
    <row r="7742" ht="15" x14ac:dyDescent="0.25"/>
    <row r="7743" ht="15" x14ac:dyDescent="0.25"/>
    <row r="7744" ht="15" x14ac:dyDescent="0.25"/>
    <row r="7745" ht="15" x14ac:dyDescent="0.25"/>
    <row r="7746" ht="15" x14ac:dyDescent="0.25"/>
    <row r="7747" ht="15" x14ac:dyDescent="0.25"/>
    <row r="7748" ht="15" x14ac:dyDescent="0.25"/>
    <row r="7749" ht="15" x14ac:dyDescent="0.25"/>
    <row r="7750" ht="15" x14ac:dyDescent="0.25"/>
    <row r="7751" ht="15" x14ac:dyDescent="0.25"/>
    <row r="7752" ht="15" x14ac:dyDescent="0.25"/>
    <row r="7753" ht="15" x14ac:dyDescent="0.25"/>
    <row r="7754" ht="15" x14ac:dyDescent="0.25"/>
    <row r="7755" ht="15" x14ac:dyDescent="0.25"/>
    <row r="7756" ht="15" x14ac:dyDescent="0.25"/>
    <row r="7757" ht="15" x14ac:dyDescent="0.25"/>
    <row r="7758" ht="15" x14ac:dyDescent="0.25"/>
    <row r="7759" ht="15" x14ac:dyDescent="0.25"/>
    <row r="7760" ht="15" x14ac:dyDescent="0.25"/>
    <row r="7761" ht="15" x14ac:dyDescent="0.25"/>
    <row r="7762" ht="15" x14ac:dyDescent="0.25"/>
    <row r="7763" ht="15" x14ac:dyDescent="0.25"/>
    <row r="7764" ht="15" x14ac:dyDescent="0.25"/>
    <row r="7765" ht="15" x14ac:dyDescent="0.25"/>
    <row r="7766" ht="15" x14ac:dyDescent="0.25"/>
    <row r="7767" ht="15" x14ac:dyDescent="0.25"/>
    <row r="7768" ht="15" x14ac:dyDescent="0.25"/>
    <row r="7769" ht="15" x14ac:dyDescent="0.25"/>
    <row r="7770" ht="15" x14ac:dyDescent="0.25"/>
    <row r="7771" ht="15" x14ac:dyDescent="0.25"/>
    <row r="7772" ht="15" x14ac:dyDescent="0.25"/>
    <row r="7773" ht="15" x14ac:dyDescent="0.25"/>
    <row r="7774" ht="15" x14ac:dyDescent="0.25"/>
    <row r="7775" ht="15" x14ac:dyDescent="0.25"/>
    <row r="7776" ht="15" x14ac:dyDescent="0.25"/>
    <row r="7777" ht="15" x14ac:dyDescent="0.25"/>
    <row r="7778" ht="15" x14ac:dyDescent="0.25"/>
    <row r="7779" ht="15" x14ac:dyDescent="0.25"/>
    <row r="7780" ht="15" x14ac:dyDescent="0.25"/>
    <row r="7781" ht="15" x14ac:dyDescent="0.25"/>
    <row r="7782" ht="15" x14ac:dyDescent="0.25"/>
    <row r="7783" ht="15" x14ac:dyDescent="0.25"/>
    <row r="7784" ht="15" x14ac:dyDescent="0.25"/>
    <row r="7785" ht="15" x14ac:dyDescent="0.25"/>
    <row r="7786" ht="15" x14ac:dyDescent="0.25"/>
    <row r="7787" ht="15" x14ac:dyDescent="0.25"/>
    <row r="7788" ht="15" x14ac:dyDescent="0.25"/>
    <row r="7789" ht="15" x14ac:dyDescent="0.25"/>
    <row r="7790" ht="15" x14ac:dyDescent="0.25"/>
    <row r="7791" ht="15" x14ac:dyDescent="0.25"/>
    <row r="7792" ht="15" x14ac:dyDescent="0.25"/>
    <row r="7793" ht="15" x14ac:dyDescent="0.25"/>
    <row r="7794" ht="15" x14ac:dyDescent="0.25"/>
    <row r="7795" ht="15" x14ac:dyDescent="0.25"/>
    <row r="7796" ht="15" x14ac:dyDescent="0.25"/>
    <row r="7797" ht="15" x14ac:dyDescent="0.25"/>
    <row r="7798" ht="15" x14ac:dyDescent="0.25"/>
    <row r="7799" ht="15" x14ac:dyDescent="0.25"/>
    <row r="7800" ht="15" x14ac:dyDescent="0.25"/>
    <row r="7801" ht="15" x14ac:dyDescent="0.25"/>
    <row r="7802" ht="15" x14ac:dyDescent="0.25"/>
    <row r="7803" ht="15" x14ac:dyDescent="0.25"/>
    <row r="7804" ht="15" x14ac:dyDescent="0.25"/>
    <row r="7805" ht="15" x14ac:dyDescent="0.25"/>
    <row r="7806" ht="15" x14ac:dyDescent="0.25"/>
    <row r="7807" ht="15" x14ac:dyDescent="0.25"/>
    <row r="7808" ht="15" x14ac:dyDescent="0.25"/>
    <row r="7809" ht="15" x14ac:dyDescent="0.25"/>
    <row r="7810" ht="15" x14ac:dyDescent="0.25"/>
    <row r="7811" ht="15" x14ac:dyDescent="0.25"/>
    <row r="7812" ht="15" x14ac:dyDescent="0.25"/>
    <row r="7813" ht="15" x14ac:dyDescent="0.25"/>
    <row r="7814" ht="15" x14ac:dyDescent="0.25"/>
    <row r="7815" ht="15" x14ac:dyDescent="0.25"/>
    <row r="7816" ht="15" x14ac:dyDescent="0.25"/>
    <row r="7817" ht="15" x14ac:dyDescent="0.25"/>
    <row r="7818" ht="15" x14ac:dyDescent="0.25"/>
    <row r="7819" ht="15" x14ac:dyDescent="0.25"/>
    <row r="7820" ht="15" x14ac:dyDescent="0.25"/>
    <row r="7821" ht="15" x14ac:dyDescent="0.25"/>
    <row r="7822" ht="15" x14ac:dyDescent="0.25"/>
    <row r="7823" ht="15" x14ac:dyDescent="0.25"/>
    <row r="7824" ht="15" x14ac:dyDescent="0.25"/>
    <row r="7825" ht="15" x14ac:dyDescent="0.25"/>
    <row r="7826" ht="15" x14ac:dyDescent="0.25"/>
    <row r="7827" ht="15" x14ac:dyDescent="0.25"/>
    <row r="7828" ht="15" x14ac:dyDescent="0.25"/>
    <row r="7829" ht="15" x14ac:dyDescent="0.25"/>
    <row r="7830" ht="15" x14ac:dyDescent="0.25"/>
    <row r="7831" ht="15" x14ac:dyDescent="0.25"/>
    <row r="7832" ht="15" x14ac:dyDescent="0.25"/>
    <row r="7833" ht="15" x14ac:dyDescent="0.25"/>
    <row r="7834" ht="15" x14ac:dyDescent="0.25"/>
    <row r="7835" ht="15" x14ac:dyDescent="0.25"/>
    <row r="7836" ht="15" x14ac:dyDescent="0.25"/>
    <row r="7837" ht="15" x14ac:dyDescent="0.25"/>
    <row r="7838" ht="15" x14ac:dyDescent="0.25"/>
    <row r="7839" ht="15" x14ac:dyDescent="0.25"/>
    <row r="7840" ht="15" x14ac:dyDescent="0.25"/>
    <row r="7841" ht="15" x14ac:dyDescent="0.25"/>
    <row r="7842" ht="15" x14ac:dyDescent="0.25"/>
    <row r="7843" ht="15" x14ac:dyDescent="0.25"/>
    <row r="7844" ht="15" x14ac:dyDescent="0.25"/>
    <row r="7845" ht="15" x14ac:dyDescent="0.25"/>
    <row r="7846" ht="15" x14ac:dyDescent="0.25"/>
    <row r="7847" ht="15" x14ac:dyDescent="0.25"/>
    <row r="7848" ht="15" x14ac:dyDescent="0.25"/>
    <row r="7849" ht="15" x14ac:dyDescent="0.25"/>
    <row r="7850" ht="15" x14ac:dyDescent="0.25"/>
    <row r="7851" ht="15" x14ac:dyDescent="0.25"/>
    <row r="7852" ht="15" x14ac:dyDescent="0.25"/>
    <row r="7853" ht="15" x14ac:dyDescent="0.25"/>
    <row r="7854" ht="15" x14ac:dyDescent="0.25"/>
    <row r="7855" ht="15" x14ac:dyDescent="0.25"/>
    <row r="7856" ht="15" x14ac:dyDescent="0.25"/>
    <row r="7857" ht="15" x14ac:dyDescent="0.25"/>
    <row r="7858" ht="15" x14ac:dyDescent="0.25"/>
    <row r="7859" ht="15" x14ac:dyDescent="0.25"/>
    <row r="7860" ht="15" x14ac:dyDescent="0.25"/>
    <row r="7861" ht="15" x14ac:dyDescent="0.25"/>
    <row r="7862" ht="15" x14ac:dyDescent="0.25"/>
    <row r="7863" ht="15" x14ac:dyDescent="0.25"/>
    <row r="7864" ht="15" x14ac:dyDescent="0.25"/>
    <row r="7865" ht="15" x14ac:dyDescent="0.25"/>
    <row r="7866" ht="15" x14ac:dyDescent="0.25"/>
    <row r="7867" ht="15" x14ac:dyDescent="0.25"/>
    <row r="7868" ht="15" x14ac:dyDescent="0.25"/>
    <row r="7869" ht="15" x14ac:dyDescent="0.25"/>
    <row r="7870" ht="15" x14ac:dyDescent="0.25"/>
    <row r="7871" ht="15" x14ac:dyDescent="0.25"/>
    <row r="7872" ht="15" x14ac:dyDescent="0.25"/>
    <row r="7873" ht="15" x14ac:dyDescent="0.25"/>
    <row r="7874" ht="15" x14ac:dyDescent="0.25"/>
    <row r="7875" ht="15" x14ac:dyDescent="0.25"/>
    <row r="7876" ht="15" x14ac:dyDescent="0.25"/>
    <row r="7877" ht="15" x14ac:dyDescent="0.25"/>
    <row r="7878" ht="15" x14ac:dyDescent="0.25"/>
    <row r="7879" ht="15" x14ac:dyDescent="0.25"/>
    <row r="7880" ht="15" x14ac:dyDescent="0.25"/>
    <row r="7881" ht="15" x14ac:dyDescent="0.25"/>
    <row r="7882" ht="15" x14ac:dyDescent="0.25"/>
    <row r="7883" ht="15" x14ac:dyDescent="0.25"/>
    <row r="7884" ht="15" x14ac:dyDescent="0.25"/>
    <row r="7885" ht="15" x14ac:dyDescent="0.25"/>
    <row r="7886" ht="15" x14ac:dyDescent="0.25"/>
    <row r="7887" ht="15" x14ac:dyDescent="0.25"/>
    <row r="7888" ht="15" x14ac:dyDescent="0.25"/>
    <row r="7889" ht="15" x14ac:dyDescent="0.25"/>
    <row r="7890" ht="15" x14ac:dyDescent="0.25"/>
    <row r="7891" ht="15" x14ac:dyDescent="0.25"/>
    <row r="7892" ht="15" x14ac:dyDescent="0.25"/>
    <row r="7893" ht="15" x14ac:dyDescent="0.25"/>
    <row r="7894" ht="15" x14ac:dyDescent="0.25"/>
    <row r="7895" ht="15" x14ac:dyDescent="0.25"/>
    <row r="7896" ht="15" x14ac:dyDescent="0.25"/>
    <row r="7897" ht="15" x14ac:dyDescent="0.25"/>
    <row r="7898" ht="15" x14ac:dyDescent="0.25"/>
    <row r="7899" ht="15" x14ac:dyDescent="0.25"/>
    <row r="7900" ht="15" x14ac:dyDescent="0.25"/>
    <row r="7901" ht="15" x14ac:dyDescent="0.25"/>
    <row r="7902" ht="15" x14ac:dyDescent="0.25"/>
    <row r="7903" ht="15" x14ac:dyDescent="0.25"/>
    <row r="7904" ht="15" x14ac:dyDescent="0.25"/>
    <row r="7905" ht="15" x14ac:dyDescent="0.25"/>
    <row r="7906" ht="15" x14ac:dyDescent="0.25"/>
    <row r="7907" ht="15" x14ac:dyDescent="0.25"/>
    <row r="7908" ht="15" x14ac:dyDescent="0.25"/>
    <row r="7909" ht="15" x14ac:dyDescent="0.25"/>
    <row r="7910" ht="15" x14ac:dyDescent="0.25"/>
    <row r="7911" ht="15" x14ac:dyDescent="0.25"/>
    <row r="7912" ht="15" x14ac:dyDescent="0.25"/>
    <row r="7913" ht="15" x14ac:dyDescent="0.25"/>
    <row r="7914" ht="15" x14ac:dyDescent="0.25"/>
    <row r="7915" ht="15" x14ac:dyDescent="0.25"/>
    <row r="7916" ht="15" x14ac:dyDescent="0.25"/>
    <row r="7917" ht="15" x14ac:dyDescent="0.25"/>
    <row r="7918" ht="15" x14ac:dyDescent="0.25"/>
    <row r="7919" ht="15" x14ac:dyDescent="0.25"/>
    <row r="7920" ht="15" x14ac:dyDescent="0.25"/>
    <row r="7921" ht="15" x14ac:dyDescent="0.25"/>
    <row r="7922" ht="15" x14ac:dyDescent="0.25"/>
    <row r="7923" ht="15" x14ac:dyDescent="0.25"/>
    <row r="7924" ht="15" x14ac:dyDescent="0.25"/>
    <row r="7925" ht="15" x14ac:dyDescent="0.25"/>
    <row r="7926" ht="15" x14ac:dyDescent="0.25"/>
    <row r="7927" ht="15" x14ac:dyDescent="0.25"/>
    <row r="7928" ht="15" x14ac:dyDescent="0.25"/>
    <row r="7929" ht="15" x14ac:dyDescent="0.25"/>
    <row r="7930" ht="15" x14ac:dyDescent="0.25"/>
    <row r="7931" ht="15" x14ac:dyDescent="0.25"/>
    <row r="7932" ht="15" x14ac:dyDescent="0.25"/>
    <row r="7933" ht="15" x14ac:dyDescent="0.25"/>
    <row r="7934" ht="15" x14ac:dyDescent="0.25"/>
    <row r="7935" ht="15" x14ac:dyDescent="0.25"/>
    <row r="7936" ht="15" x14ac:dyDescent="0.25"/>
    <row r="7937" ht="15" x14ac:dyDescent="0.25"/>
    <row r="7938" ht="15" x14ac:dyDescent="0.25"/>
    <row r="7939" ht="15" x14ac:dyDescent="0.25"/>
    <row r="7940" ht="15" x14ac:dyDescent="0.25"/>
    <row r="7941" ht="15" x14ac:dyDescent="0.25"/>
    <row r="7942" ht="15" x14ac:dyDescent="0.25"/>
    <row r="7943" ht="15" x14ac:dyDescent="0.25"/>
    <row r="7944" ht="15" x14ac:dyDescent="0.25"/>
    <row r="7945" ht="15" x14ac:dyDescent="0.25"/>
    <row r="7946" ht="15" x14ac:dyDescent="0.25"/>
    <row r="7947" ht="15" x14ac:dyDescent="0.25"/>
    <row r="7948" ht="15" x14ac:dyDescent="0.25"/>
    <row r="7949" ht="15" x14ac:dyDescent="0.25"/>
    <row r="7950" ht="15" x14ac:dyDescent="0.25"/>
    <row r="7951" ht="15" x14ac:dyDescent="0.25"/>
    <row r="7952" ht="15" x14ac:dyDescent="0.25"/>
    <row r="7953" ht="15" x14ac:dyDescent="0.25"/>
    <row r="7954" ht="15" x14ac:dyDescent="0.25"/>
    <row r="7955" ht="15" x14ac:dyDescent="0.25"/>
    <row r="7956" ht="15" x14ac:dyDescent="0.25"/>
    <row r="7957" ht="15" x14ac:dyDescent="0.25"/>
    <row r="7958" ht="15" x14ac:dyDescent="0.25"/>
    <row r="7959" ht="15" x14ac:dyDescent="0.25"/>
    <row r="7960" ht="15" x14ac:dyDescent="0.25"/>
    <row r="7961" ht="15" x14ac:dyDescent="0.25"/>
    <row r="7962" ht="15" x14ac:dyDescent="0.25"/>
    <row r="7963" ht="15" x14ac:dyDescent="0.25"/>
    <row r="7964" ht="15" x14ac:dyDescent="0.25"/>
    <row r="7965" ht="15" x14ac:dyDescent="0.25"/>
    <row r="7966" ht="15" x14ac:dyDescent="0.25"/>
    <row r="7967" ht="15" x14ac:dyDescent="0.25"/>
    <row r="7968" ht="15" x14ac:dyDescent="0.25"/>
    <row r="7969" ht="15" x14ac:dyDescent="0.25"/>
    <row r="7970" ht="15" x14ac:dyDescent="0.25"/>
    <row r="7971" ht="15" x14ac:dyDescent="0.25"/>
    <row r="7972" ht="15" x14ac:dyDescent="0.25"/>
    <row r="7973" ht="15" x14ac:dyDescent="0.25"/>
    <row r="7974" ht="15" x14ac:dyDescent="0.25"/>
    <row r="7975" ht="15" x14ac:dyDescent="0.25"/>
    <row r="7976" ht="15" x14ac:dyDescent="0.25"/>
    <row r="7977" ht="15" x14ac:dyDescent="0.25"/>
    <row r="7978" ht="15" x14ac:dyDescent="0.25"/>
    <row r="7979" ht="15" x14ac:dyDescent="0.25"/>
    <row r="7980" ht="15" x14ac:dyDescent="0.25"/>
    <row r="7981" ht="15" x14ac:dyDescent="0.25"/>
    <row r="7982" ht="15" x14ac:dyDescent="0.25"/>
    <row r="7983" ht="15" x14ac:dyDescent="0.25"/>
    <row r="7984" ht="15" x14ac:dyDescent="0.25"/>
    <row r="7985" ht="15" x14ac:dyDescent="0.25"/>
    <row r="7986" ht="15" x14ac:dyDescent="0.25"/>
    <row r="7987" ht="15" x14ac:dyDescent="0.25"/>
    <row r="7988" ht="15" x14ac:dyDescent="0.25"/>
    <row r="7989" ht="15" x14ac:dyDescent="0.25"/>
    <row r="7990" ht="15" x14ac:dyDescent="0.25"/>
    <row r="7991" ht="15" x14ac:dyDescent="0.25"/>
    <row r="7992" ht="15" x14ac:dyDescent="0.25"/>
    <row r="7993" ht="15" x14ac:dyDescent="0.25"/>
    <row r="7994" ht="15" x14ac:dyDescent="0.25"/>
    <row r="7995" ht="15" x14ac:dyDescent="0.25"/>
    <row r="7996" ht="15" x14ac:dyDescent="0.25"/>
    <row r="7997" ht="15" x14ac:dyDescent="0.25"/>
    <row r="7998" ht="15" x14ac:dyDescent="0.25"/>
    <row r="7999" ht="15" x14ac:dyDescent="0.25"/>
    <row r="8000" ht="15" x14ac:dyDescent="0.25"/>
    <row r="8001" ht="15" x14ac:dyDescent="0.25"/>
    <row r="8002" ht="15" x14ac:dyDescent="0.25"/>
    <row r="8003" ht="15" x14ac:dyDescent="0.25"/>
    <row r="8004" ht="15" x14ac:dyDescent="0.25"/>
    <row r="8005" ht="15" x14ac:dyDescent="0.25"/>
    <row r="8006" ht="15" x14ac:dyDescent="0.25"/>
    <row r="8007" ht="15" x14ac:dyDescent="0.25"/>
    <row r="8008" ht="15" x14ac:dyDescent="0.25"/>
    <row r="8009" ht="15" x14ac:dyDescent="0.25"/>
    <row r="8010" ht="15" x14ac:dyDescent="0.25"/>
    <row r="8011" ht="15" x14ac:dyDescent="0.25"/>
    <row r="8012" ht="15" x14ac:dyDescent="0.25"/>
    <row r="8013" ht="15" x14ac:dyDescent="0.25"/>
    <row r="8014" ht="15" x14ac:dyDescent="0.25"/>
    <row r="8015" ht="15" x14ac:dyDescent="0.25"/>
    <row r="8016" ht="15" x14ac:dyDescent="0.25"/>
    <row r="8017" ht="15" x14ac:dyDescent="0.25"/>
    <row r="8018" ht="15" x14ac:dyDescent="0.25"/>
    <row r="8019" ht="15" x14ac:dyDescent="0.25"/>
    <row r="8020" ht="15" x14ac:dyDescent="0.25"/>
    <row r="8021" ht="15" x14ac:dyDescent="0.25"/>
    <row r="8022" ht="15" x14ac:dyDescent="0.25"/>
    <row r="8023" ht="15" x14ac:dyDescent="0.25"/>
    <row r="8024" ht="15" x14ac:dyDescent="0.25"/>
    <row r="8025" ht="15" x14ac:dyDescent="0.25"/>
    <row r="8026" ht="15" x14ac:dyDescent="0.25"/>
    <row r="8027" ht="15" x14ac:dyDescent="0.25"/>
    <row r="8028" ht="15" x14ac:dyDescent="0.25"/>
    <row r="8029" ht="15" x14ac:dyDescent="0.25"/>
    <row r="8030" ht="15" x14ac:dyDescent="0.25"/>
    <row r="8031" ht="15" x14ac:dyDescent="0.25"/>
    <row r="8032" ht="15" x14ac:dyDescent="0.25"/>
    <row r="8033" ht="15" x14ac:dyDescent="0.25"/>
    <row r="8034" ht="15" x14ac:dyDescent="0.25"/>
    <row r="8035" ht="15" x14ac:dyDescent="0.25"/>
    <row r="8036" ht="15" x14ac:dyDescent="0.25"/>
    <row r="8037" ht="15" x14ac:dyDescent="0.25"/>
    <row r="8038" ht="15" x14ac:dyDescent="0.25"/>
    <row r="8039" ht="15" x14ac:dyDescent="0.25"/>
    <row r="8040" ht="15" x14ac:dyDescent="0.25"/>
    <row r="8041" ht="15" x14ac:dyDescent="0.25"/>
    <row r="8042" ht="15" x14ac:dyDescent="0.25"/>
    <row r="8043" ht="15" x14ac:dyDescent="0.25"/>
    <row r="8044" ht="15" x14ac:dyDescent="0.25"/>
    <row r="8045" ht="15" x14ac:dyDescent="0.25"/>
    <row r="8046" ht="15" x14ac:dyDescent="0.25"/>
    <row r="8047" ht="15" x14ac:dyDescent="0.25"/>
    <row r="8048" ht="15" x14ac:dyDescent="0.25"/>
    <row r="8049" ht="15" x14ac:dyDescent="0.25"/>
    <row r="8050" ht="15" x14ac:dyDescent="0.25"/>
    <row r="8051" ht="15" x14ac:dyDescent="0.25"/>
    <row r="8052" ht="15" x14ac:dyDescent="0.25"/>
    <row r="8053" ht="15" x14ac:dyDescent="0.25"/>
    <row r="8054" ht="15" x14ac:dyDescent="0.25"/>
    <row r="8055" ht="15" x14ac:dyDescent="0.25"/>
    <row r="8056" ht="15" x14ac:dyDescent="0.25"/>
    <row r="8057" ht="15" x14ac:dyDescent="0.25"/>
    <row r="8058" ht="15" x14ac:dyDescent="0.25"/>
    <row r="8059" ht="15" x14ac:dyDescent="0.25"/>
    <row r="8060" ht="15" x14ac:dyDescent="0.25"/>
    <row r="8061" ht="15" x14ac:dyDescent="0.25"/>
    <row r="8062" ht="15" x14ac:dyDescent="0.25"/>
    <row r="8063" ht="15" x14ac:dyDescent="0.25"/>
    <row r="8064" ht="15" x14ac:dyDescent="0.25"/>
    <row r="8065" ht="15" x14ac:dyDescent="0.25"/>
    <row r="8066" ht="15" x14ac:dyDescent="0.25"/>
    <row r="8067" ht="15" x14ac:dyDescent="0.25"/>
    <row r="8068" ht="15" x14ac:dyDescent="0.25"/>
    <row r="8069" ht="15" x14ac:dyDescent="0.25"/>
    <row r="8070" ht="15" x14ac:dyDescent="0.25"/>
    <row r="8071" ht="15" x14ac:dyDescent="0.25"/>
    <row r="8072" ht="15" x14ac:dyDescent="0.25"/>
    <row r="8073" ht="15" x14ac:dyDescent="0.25"/>
    <row r="8074" ht="15" x14ac:dyDescent="0.25"/>
    <row r="8075" ht="15" x14ac:dyDescent="0.25"/>
    <row r="8076" ht="15" x14ac:dyDescent="0.25"/>
    <row r="8077" ht="15" x14ac:dyDescent="0.25"/>
    <row r="8078" ht="15" x14ac:dyDescent="0.25"/>
    <row r="8079" ht="15" x14ac:dyDescent="0.25"/>
    <row r="8080" ht="15" x14ac:dyDescent="0.25"/>
    <row r="8081" ht="15" x14ac:dyDescent="0.25"/>
    <row r="8082" ht="15" x14ac:dyDescent="0.25"/>
    <row r="8083" ht="15" x14ac:dyDescent="0.25"/>
    <row r="8084" ht="15" x14ac:dyDescent="0.25"/>
    <row r="8085" ht="15" x14ac:dyDescent="0.25"/>
    <row r="8086" ht="15" x14ac:dyDescent="0.25"/>
    <row r="8087" ht="15" x14ac:dyDescent="0.25"/>
    <row r="8088" ht="15" x14ac:dyDescent="0.25"/>
    <row r="8089" ht="15" x14ac:dyDescent="0.25"/>
    <row r="8090" ht="15" x14ac:dyDescent="0.25"/>
    <row r="8091" ht="15" x14ac:dyDescent="0.25"/>
    <row r="8092" ht="15" x14ac:dyDescent="0.25"/>
    <row r="8093" ht="15" x14ac:dyDescent="0.25"/>
    <row r="8094" ht="15" x14ac:dyDescent="0.25"/>
    <row r="8095" ht="15" x14ac:dyDescent="0.25"/>
    <row r="8096" ht="15" x14ac:dyDescent="0.25"/>
    <row r="8097" ht="15" x14ac:dyDescent="0.25"/>
    <row r="8098" ht="15" x14ac:dyDescent="0.25"/>
    <row r="8099" ht="15" x14ac:dyDescent="0.25"/>
    <row r="8100" ht="15" x14ac:dyDescent="0.25"/>
    <row r="8101" ht="15" x14ac:dyDescent="0.25"/>
    <row r="8102" ht="15" x14ac:dyDescent="0.25"/>
    <row r="8103" ht="15" x14ac:dyDescent="0.25"/>
    <row r="8104" ht="15" x14ac:dyDescent="0.25"/>
    <row r="8105" ht="15" x14ac:dyDescent="0.25"/>
    <row r="8106" ht="15" x14ac:dyDescent="0.25"/>
    <row r="8107" ht="15" x14ac:dyDescent="0.25"/>
    <row r="8108" ht="15" x14ac:dyDescent="0.25"/>
    <row r="8109" ht="15" x14ac:dyDescent="0.25"/>
    <row r="8110" ht="15" x14ac:dyDescent="0.25"/>
    <row r="8111" ht="15" x14ac:dyDescent="0.25"/>
    <row r="8112" ht="15" x14ac:dyDescent="0.25"/>
    <row r="8113" ht="15" x14ac:dyDescent="0.25"/>
    <row r="8114" ht="15" x14ac:dyDescent="0.25"/>
    <row r="8115" ht="15" x14ac:dyDescent="0.25"/>
    <row r="8116" ht="15" x14ac:dyDescent="0.25"/>
    <row r="8117" ht="15" x14ac:dyDescent="0.25"/>
    <row r="8118" ht="15" x14ac:dyDescent="0.25"/>
    <row r="8119" ht="15" x14ac:dyDescent="0.25"/>
    <row r="8120" ht="15" x14ac:dyDescent="0.25"/>
    <row r="8121" ht="15" x14ac:dyDescent="0.25"/>
    <row r="8122" ht="15" x14ac:dyDescent="0.25"/>
    <row r="8123" ht="15" x14ac:dyDescent="0.25"/>
    <row r="8124" ht="15" x14ac:dyDescent="0.25"/>
    <row r="8125" ht="15" x14ac:dyDescent="0.25"/>
    <row r="8126" ht="15" x14ac:dyDescent="0.25"/>
    <row r="8127" ht="15" x14ac:dyDescent="0.25"/>
    <row r="8128" ht="15" x14ac:dyDescent="0.25"/>
    <row r="8129" ht="15" x14ac:dyDescent="0.25"/>
    <row r="8130" ht="15" x14ac:dyDescent="0.25"/>
    <row r="8131" ht="15" x14ac:dyDescent="0.25"/>
    <row r="8132" ht="15" x14ac:dyDescent="0.25"/>
    <row r="8133" ht="15" x14ac:dyDescent="0.25"/>
    <row r="8134" ht="15" x14ac:dyDescent="0.25"/>
    <row r="8135" ht="15" x14ac:dyDescent="0.25"/>
    <row r="8136" ht="15" x14ac:dyDescent="0.25"/>
    <row r="8137" ht="15" x14ac:dyDescent="0.25"/>
    <row r="8138" ht="15" x14ac:dyDescent="0.25"/>
    <row r="8139" ht="15" x14ac:dyDescent="0.25"/>
    <row r="8140" ht="15" x14ac:dyDescent="0.25"/>
    <row r="8141" ht="15" x14ac:dyDescent="0.25"/>
    <row r="8142" ht="15" x14ac:dyDescent="0.25"/>
    <row r="8143" ht="15" x14ac:dyDescent="0.25"/>
    <row r="8144" ht="15" x14ac:dyDescent="0.25"/>
    <row r="8145" ht="15" x14ac:dyDescent="0.25"/>
    <row r="8146" ht="15" x14ac:dyDescent="0.25"/>
    <row r="8147" ht="15" x14ac:dyDescent="0.25"/>
    <row r="8148" ht="15" x14ac:dyDescent="0.25"/>
    <row r="8149" ht="15" x14ac:dyDescent="0.25"/>
    <row r="8150" ht="15" x14ac:dyDescent="0.25"/>
    <row r="8151" ht="15" x14ac:dyDescent="0.25"/>
    <row r="8152" ht="15" x14ac:dyDescent="0.25"/>
    <row r="8153" ht="15" x14ac:dyDescent="0.25"/>
    <row r="8154" ht="15" x14ac:dyDescent="0.25"/>
    <row r="8155" ht="15" x14ac:dyDescent="0.25"/>
    <row r="8156" ht="15" x14ac:dyDescent="0.25"/>
    <row r="8157" ht="15" x14ac:dyDescent="0.25"/>
    <row r="8158" ht="15" x14ac:dyDescent="0.25"/>
    <row r="8159" ht="15" x14ac:dyDescent="0.25"/>
    <row r="8160" ht="15" x14ac:dyDescent="0.25"/>
    <row r="8161" ht="15" x14ac:dyDescent="0.25"/>
    <row r="8162" ht="15" x14ac:dyDescent="0.25"/>
    <row r="8163" ht="15" x14ac:dyDescent="0.25"/>
    <row r="8164" ht="15" x14ac:dyDescent="0.25"/>
    <row r="8165" ht="15" x14ac:dyDescent="0.25"/>
    <row r="8166" ht="15" x14ac:dyDescent="0.25"/>
    <row r="8167" ht="15" x14ac:dyDescent="0.25"/>
    <row r="8168" ht="15" x14ac:dyDescent="0.25"/>
    <row r="8169" ht="15" x14ac:dyDescent="0.25"/>
    <row r="8170" ht="15" x14ac:dyDescent="0.25"/>
    <row r="8171" ht="15" x14ac:dyDescent="0.25"/>
    <row r="8172" ht="15" x14ac:dyDescent="0.25"/>
    <row r="8173" ht="15" x14ac:dyDescent="0.25"/>
    <row r="8174" ht="15" x14ac:dyDescent="0.25"/>
    <row r="8175" ht="15" x14ac:dyDescent="0.25"/>
    <row r="8176" ht="15" x14ac:dyDescent="0.25"/>
    <row r="8177" ht="15" x14ac:dyDescent="0.25"/>
    <row r="8178" ht="15" x14ac:dyDescent="0.25"/>
    <row r="8179" ht="15" x14ac:dyDescent="0.25"/>
    <row r="8180" ht="15" x14ac:dyDescent="0.25"/>
    <row r="8181" ht="15" x14ac:dyDescent="0.25"/>
    <row r="8182" ht="15" x14ac:dyDescent="0.25"/>
    <row r="8183" ht="15" x14ac:dyDescent="0.25"/>
    <row r="8184" ht="15" x14ac:dyDescent="0.25"/>
    <row r="8185" ht="15" x14ac:dyDescent="0.25"/>
    <row r="8186" ht="15" x14ac:dyDescent="0.25"/>
    <row r="8187" ht="15" x14ac:dyDescent="0.25"/>
    <row r="8188" ht="15" x14ac:dyDescent="0.25"/>
    <row r="8189" ht="15" x14ac:dyDescent="0.25"/>
    <row r="8190" ht="15" x14ac:dyDescent="0.25"/>
    <row r="8191" ht="15" x14ac:dyDescent="0.25"/>
    <row r="8192" ht="15" x14ac:dyDescent="0.25"/>
    <row r="8193" ht="15" x14ac:dyDescent="0.25"/>
    <row r="8194" ht="15" x14ac:dyDescent="0.25"/>
    <row r="8195" ht="15" x14ac:dyDescent="0.25"/>
    <row r="8196" ht="15" x14ac:dyDescent="0.25"/>
    <row r="8197" ht="15" x14ac:dyDescent="0.25"/>
    <row r="8198" ht="15" x14ac:dyDescent="0.25"/>
    <row r="8199" ht="15" x14ac:dyDescent="0.25"/>
    <row r="8200" ht="15" x14ac:dyDescent="0.25"/>
    <row r="8201" ht="15" x14ac:dyDescent="0.25"/>
    <row r="8202" ht="15" x14ac:dyDescent="0.25"/>
    <row r="8203" ht="15" x14ac:dyDescent="0.25"/>
    <row r="8204" ht="15" x14ac:dyDescent="0.25"/>
    <row r="8205" ht="15" x14ac:dyDescent="0.25"/>
    <row r="8206" ht="15" x14ac:dyDescent="0.25"/>
    <row r="8207" ht="15" x14ac:dyDescent="0.25"/>
    <row r="8208" ht="15" x14ac:dyDescent="0.25"/>
    <row r="8209" ht="15" x14ac:dyDescent="0.25"/>
    <row r="8210" ht="15" x14ac:dyDescent="0.25"/>
    <row r="8211" ht="15" x14ac:dyDescent="0.25"/>
    <row r="8212" ht="15" x14ac:dyDescent="0.25"/>
    <row r="8213" ht="15" x14ac:dyDescent="0.25"/>
    <row r="8214" ht="15" x14ac:dyDescent="0.25"/>
    <row r="8215" ht="15" x14ac:dyDescent="0.25"/>
    <row r="8216" ht="15" x14ac:dyDescent="0.25"/>
    <row r="8217" ht="15" x14ac:dyDescent="0.25"/>
    <row r="8218" ht="15" x14ac:dyDescent="0.25"/>
    <row r="8219" ht="15" x14ac:dyDescent="0.25"/>
    <row r="8220" ht="15" x14ac:dyDescent="0.25"/>
    <row r="8221" ht="15" x14ac:dyDescent="0.25"/>
    <row r="8222" ht="15" x14ac:dyDescent="0.25"/>
    <row r="8223" ht="15" x14ac:dyDescent="0.25"/>
    <row r="8224" ht="15" x14ac:dyDescent="0.25"/>
    <row r="8225" ht="15" x14ac:dyDescent="0.25"/>
    <row r="8226" ht="15" x14ac:dyDescent="0.25"/>
    <row r="8227" ht="15" x14ac:dyDescent="0.25"/>
    <row r="8228" ht="15" x14ac:dyDescent="0.25"/>
    <row r="8229" ht="15" x14ac:dyDescent="0.25"/>
    <row r="8230" ht="15" x14ac:dyDescent="0.25"/>
    <row r="8231" ht="15" x14ac:dyDescent="0.25"/>
    <row r="8232" ht="15" x14ac:dyDescent="0.25"/>
    <row r="8233" ht="15" x14ac:dyDescent="0.25"/>
    <row r="8234" ht="15" x14ac:dyDescent="0.25"/>
    <row r="8235" ht="15" x14ac:dyDescent="0.25"/>
    <row r="8236" ht="15" x14ac:dyDescent="0.25"/>
    <row r="8237" ht="15" x14ac:dyDescent="0.25"/>
    <row r="8238" ht="15" x14ac:dyDescent="0.25"/>
    <row r="8239" ht="15" x14ac:dyDescent="0.25"/>
    <row r="8240" ht="15" x14ac:dyDescent="0.25"/>
    <row r="8241" ht="15" x14ac:dyDescent="0.25"/>
    <row r="8242" ht="15" x14ac:dyDescent="0.25"/>
    <row r="8243" ht="15" x14ac:dyDescent="0.25"/>
    <row r="8244" ht="15" x14ac:dyDescent="0.25"/>
    <row r="8245" ht="15" x14ac:dyDescent="0.25"/>
    <row r="8246" ht="15" x14ac:dyDescent="0.25"/>
    <row r="8247" ht="15" x14ac:dyDescent="0.25"/>
    <row r="8248" ht="15" x14ac:dyDescent="0.25"/>
    <row r="8249" ht="15" x14ac:dyDescent="0.25"/>
    <row r="8250" ht="15" x14ac:dyDescent="0.25"/>
    <row r="8251" ht="15" x14ac:dyDescent="0.25"/>
    <row r="8252" ht="15" x14ac:dyDescent="0.25"/>
    <row r="8253" ht="15" x14ac:dyDescent="0.25"/>
    <row r="8254" ht="15" x14ac:dyDescent="0.25"/>
    <row r="8255" ht="15" x14ac:dyDescent="0.25"/>
    <row r="8256" ht="15" x14ac:dyDescent="0.25"/>
    <row r="8257" ht="15" x14ac:dyDescent="0.25"/>
    <row r="8258" ht="15" x14ac:dyDescent="0.25"/>
    <row r="8259" ht="15" x14ac:dyDescent="0.25"/>
    <row r="8260" ht="15" x14ac:dyDescent="0.25"/>
    <row r="8261" ht="15" x14ac:dyDescent="0.25"/>
    <row r="8262" ht="15" x14ac:dyDescent="0.25"/>
    <row r="8263" ht="15" x14ac:dyDescent="0.25"/>
    <row r="8264" ht="15" x14ac:dyDescent="0.25"/>
    <row r="8265" ht="15" x14ac:dyDescent="0.25"/>
    <row r="8266" ht="15" x14ac:dyDescent="0.25"/>
    <row r="8267" ht="15" x14ac:dyDescent="0.25"/>
    <row r="8268" ht="15" x14ac:dyDescent="0.25"/>
    <row r="8269" ht="15" x14ac:dyDescent="0.25"/>
    <row r="8270" ht="15" x14ac:dyDescent="0.25"/>
    <row r="8271" ht="15" x14ac:dyDescent="0.25"/>
    <row r="8272" ht="15" x14ac:dyDescent="0.25"/>
    <row r="8273" ht="15" x14ac:dyDescent="0.25"/>
    <row r="8274" ht="15" x14ac:dyDescent="0.25"/>
    <row r="8275" ht="15" x14ac:dyDescent="0.25"/>
    <row r="8276" ht="15" x14ac:dyDescent="0.25"/>
    <row r="8277" ht="15" x14ac:dyDescent="0.25"/>
    <row r="8278" ht="15" x14ac:dyDescent="0.25"/>
    <row r="8279" ht="15" x14ac:dyDescent="0.25"/>
    <row r="8280" ht="15" x14ac:dyDescent="0.25"/>
    <row r="8281" ht="15" x14ac:dyDescent="0.25"/>
    <row r="8282" ht="15" x14ac:dyDescent="0.25"/>
    <row r="8283" ht="15" x14ac:dyDescent="0.25"/>
    <row r="8284" ht="15" x14ac:dyDescent="0.25"/>
    <row r="8285" ht="15" x14ac:dyDescent="0.25"/>
    <row r="8286" ht="15" x14ac:dyDescent="0.25"/>
    <row r="8287" ht="15" x14ac:dyDescent="0.25"/>
    <row r="8288" ht="15" x14ac:dyDescent="0.25"/>
    <row r="8289" ht="15" x14ac:dyDescent="0.25"/>
    <row r="8290" ht="15" x14ac:dyDescent="0.25"/>
    <row r="8291" ht="15" x14ac:dyDescent="0.25"/>
    <row r="8292" ht="15" x14ac:dyDescent="0.25"/>
    <row r="8293" ht="15" x14ac:dyDescent="0.25"/>
    <row r="8294" ht="15" x14ac:dyDescent="0.25"/>
    <row r="8295" ht="15" x14ac:dyDescent="0.25"/>
    <row r="8296" ht="15" x14ac:dyDescent="0.25"/>
    <row r="8297" ht="15" x14ac:dyDescent="0.25"/>
    <row r="8298" ht="15" x14ac:dyDescent="0.25"/>
    <row r="8299" ht="15" x14ac:dyDescent="0.25"/>
    <row r="8300" ht="15" x14ac:dyDescent="0.25"/>
    <row r="8301" ht="15" x14ac:dyDescent="0.25"/>
    <row r="8302" ht="15" x14ac:dyDescent="0.25"/>
    <row r="8303" ht="15" x14ac:dyDescent="0.25"/>
    <row r="8304" ht="15" x14ac:dyDescent="0.25"/>
    <row r="8305" ht="15" x14ac:dyDescent="0.25"/>
    <row r="8306" ht="15" x14ac:dyDescent="0.25"/>
    <row r="8307" ht="15" x14ac:dyDescent="0.25"/>
    <row r="8308" ht="15" x14ac:dyDescent="0.25"/>
    <row r="8309" ht="15" x14ac:dyDescent="0.25"/>
    <row r="8310" ht="15" x14ac:dyDescent="0.25"/>
    <row r="8311" ht="15" x14ac:dyDescent="0.25"/>
    <row r="8312" ht="15" x14ac:dyDescent="0.25"/>
    <row r="8313" ht="15" x14ac:dyDescent="0.25"/>
    <row r="8314" ht="15" x14ac:dyDescent="0.25"/>
    <row r="8315" ht="15" x14ac:dyDescent="0.25"/>
    <row r="8316" ht="15" x14ac:dyDescent="0.25"/>
    <row r="8317" ht="15" x14ac:dyDescent="0.25"/>
    <row r="8318" ht="15" x14ac:dyDescent="0.25"/>
    <row r="8319" ht="15" x14ac:dyDescent="0.25"/>
    <row r="8320" ht="15" x14ac:dyDescent="0.25"/>
    <row r="8321" ht="15" x14ac:dyDescent="0.25"/>
    <row r="8322" ht="15" x14ac:dyDescent="0.25"/>
    <row r="8323" ht="15" x14ac:dyDescent="0.25"/>
    <row r="8324" ht="15" x14ac:dyDescent="0.25"/>
    <row r="8325" ht="15" x14ac:dyDescent="0.25"/>
    <row r="8326" ht="15" x14ac:dyDescent="0.25"/>
    <row r="8327" ht="15" x14ac:dyDescent="0.25"/>
    <row r="8328" ht="15" x14ac:dyDescent="0.25"/>
    <row r="8329" ht="15" x14ac:dyDescent="0.25"/>
    <row r="8330" ht="15" x14ac:dyDescent="0.25"/>
    <row r="8331" ht="15" x14ac:dyDescent="0.25"/>
    <row r="8332" ht="15" x14ac:dyDescent="0.25"/>
    <row r="8333" ht="15" x14ac:dyDescent="0.25"/>
    <row r="8334" ht="15" x14ac:dyDescent="0.25"/>
    <row r="8335" ht="15" x14ac:dyDescent="0.25"/>
    <row r="8336" ht="15" x14ac:dyDescent="0.25"/>
    <row r="8337" ht="15" x14ac:dyDescent="0.25"/>
    <row r="8338" ht="15" x14ac:dyDescent="0.25"/>
    <row r="8339" ht="15" x14ac:dyDescent="0.25"/>
    <row r="8340" ht="15" x14ac:dyDescent="0.25"/>
    <row r="8341" ht="15" x14ac:dyDescent="0.25"/>
    <row r="8342" ht="15" x14ac:dyDescent="0.25"/>
    <row r="8343" ht="15" x14ac:dyDescent="0.25"/>
    <row r="8344" ht="15" x14ac:dyDescent="0.25"/>
    <row r="8345" ht="15" x14ac:dyDescent="0.25"/>
    <row r="8346" ht="15" x14ac:dyDescent="0.25"/>
    <row r="8347" ht="15" x14ac:dyDescent="0.25"/>
    <row r="8348" ht="15" x14ac:dyDescent="0.25"/>
    <row r="8349" ht="15" x14ac:dyDescent="0.25"/>
    <row r="8350" ht="15" x14ac:dyDescent="0.25"/>
    <row r="8351" ht="15" x14ac:dyDescent="0.25"/>
    <row r="8352" ht="15" x14ac:dyDescent="0.25"/>
    <row r="8353" ht="15" x14ac:dyDescent="0.25"/>
    <row r="8354" ht="15" x14ac:dyDescent="0.25"/>
    <row r="8355" ht="15" x14ac:dyDescent="0.25"/>
    <row r="8356" ht="15" x14ac:dyDescent="0.25"/>
    <row r="8357" ht="15" x14ac:dyDescent="0.25"/>
    <row r="8358" ht="15" x14ac:dyDescent="0.25"/>
    <row r="8359" ht="15" x14ac:dyDescent="0.25"/>
    <row r="8360" ht="15" x14ac:dyDescent="0.25"/>
    <row r="8361" ht="15" x14ac:dyDescent="0.25"/>
    <row r="8362" ht="15" x14ac:dyDescent="0.25"/>
    <row r="8363" ht="15" x14ac:dyDescent="0.25"/>
    <row r="8364" ht="15" x14ac:dyDescent="0.25"/>
    <row r="8365" ht="15" x14ac:dyDescent="0.25"/>
    <row r="8366" ht="15" x14ac:dyDescent="0.25"/>
    <row r="8367" ht="15" x14ac:dyDescent="0.25"/>
    <row r="8368" ht="15" x14ac:dyDescent="0.25"/>
    <row r="8369" ht="15" x14ac:dyDescent="0.25"/>
    <row r="8370" ht="15" x14ac:dyDescent="0.25"/>
    <row r="8371" ht="15" x14ac:dyDescent="0.25"/>
    <row r="8372" ht="15" x14ac:dyDescent="0.25"/>
    <row r="8373" ht="15" x14ac:dyDescent="0.25"/>
    <row r="8374" ht="15" x14ac:dyDescent="0.25"/>
    <row r="8375" ht="15" x14ac:dyDescent="0.25"/>
    <row r="8376" ht="15" x14ac:dyDescent="0.25"/>
    <row r="8377" ht="15" x14ac:dyDescent="0.25"/>
    <row r="8378" ht="15" x14ac:dyDescent="0.25"/>
    <row r="8379" ht="15" x14ac:dyDescent="0.25"/>
    <row r="8380" ht="15" x14ac:dyDescent="0.25"/>
    <row r="8381" ht="15" x14ac:dyDescent="0.25"/>
    <row r="8382" ht="15" x14ac:dyDescent="0.25"/>
    <row r="8383" ht="15" x14ac:dyDescent="0.25"/>
    <row r="8384" ht="15" x14ac:dyDescent="0.25"/>
    <row r="8385" ht="15" x14ac:dyDescent="0.25"/>
    <row r="8386" ht="15" x14ac:dyDescent="0.25"/>
    <row r="8387" ht="15" x14ac:dyDescent="0.25"/>
    <row r="8388" ht="15" x14ac:dyDescent="0.25"/>
    <row r="8389" ht="15" x14ac:dyDescent="0.25"/>
    <row r="8390" ht="15" x14ac:dyDescent="0.25"/>
    <row r="8391" ht="15" x14ac:dyDescent="0.25"/>
    <row r="8392" ht="15" x14ac:dyDescent="0.25"/>
    <row r="8393" ht="15" x14ac:dyDescent="0.25"/>
    <row r="8394" ht="15" x14ac:dyDescent="0.25"/>
    <row r="8395" ht="15" x14ac:dyDescent="0.25"/>
    <row r="8396" ht="15" x14ac:dyDescent="0.25"/>
    <row r="8397" ht="15" x14ac:dyDescent="0.25"/>
    <row r="8398" ht="15" x14ac:dyDescent="0.25"/>
    <row r="8399" ht="15" x14ac:dyDescent="0.25"/>
    <row r="8400" ht="15" x14ac:dyDescent="0.25"/>
    <row r="8401" ht="15" x14ac:dyDescent="0.25"/>
    <row r="8402" ht="15" x14ac:dyDescent="0.25"/>
    <row r="8403" ht="15" x14ac:dyDescent="0.25"/>
    <row r="8404" ht="15" x14ac:dyDescent="0.25"/>
    <row r="8405" ht="15" x14ac:dyDescent="0.25"/>
    <row r="8406" ht="15" x14ac:dyDescent="0.25"/>
    <row r="8407" ht="15" x14ac:dyDescent="0.25"/>
    <row r="8408" ht="15" x14ac:dyDescent="0.25"/>
    <row r="8409" ht="15" x14ac:dyDescent="0.25"/>
    <row r="8410" ht="15" x14ac:dyDescent="0.25"/>
    <row r="8411" ht="15" x14ac:dyDescent="0.25"/>
    <row r="8412" ht="15" x14ac:dyDescent="0.25"/>
    <row r="8413" ht="15" x14ac:dyDescent="0.25"/>
    <row r="8414" ht="15" x14ac:dyDescent="0.25"/>
    <row r="8415" ht="15" x14ac:dyDescent="0.25"/>
    <row r="8416" ht="15" x14ac:dyDescent="0.25"/>
    <row r="8417" ht="15" x14ac:dyDescent="0.25"/>
    <row r="8418" ht="15" x14ac:dyDescent="0.25"/>
    <row r="8419" ht="15" x14ac:dyDescent="0.25"/>
    <row r="8420" ht="15" x14ac:dyDescent="0.25"/>
    <row r="8421" ht="15" x14ac:dyDescent="0.25"/>
    <row r="8422" ht="15" x14ac:dyDescent="0.25"/>
    <row r="8423" ht="15" x14ac:dyDescent="0.25"/>
    <row r="8424" ht="15" x14ac:dyDescent="0.25"/>
    <row r="8425" ht="15" x14ac:dyDescent="0.25"/>
    <row r="8426" ht="15" x14ac:dyDescent="0.25"/>
    <row r="8427" ht="15" x14ac:dyDescent="0.25"/>
    <row r="8428" ht="15" x14ac:dyDescent="0.25"/>
    <row r="8429" ht="15" x14ac:dyDescent="0.25"/>
    <row r="8430" ht="15" x14ac:dyDescent="0.25"/>
    <row r="8431" ht="15" x14ac:dyDescent="0.25"/>
    <row r="8432" ht="15" x14ac:dyDescent="0.25"/>
    <row r="8433" ht="15" x14ac:dyDescent="0.25"/>
    <row r="8434" ht="15" x14ac:dyDescent="0.25"/>
    <row r="8435" ht="15" x14ac:dyDescent="0.25"/>
    <row r="8436" ht="15" x14ac:dyDescent="0.25"/>
    <row r="8437" ht="15" x14ac:dyDescent="0.25"/>
    <row r="8438" ht="15" x14ac:dyDescent="0.25"/>
    <row r="8439" ht="15" x14ac:dyDescent="0.25"/>
    <row r="8440" ht="15" x14ac:dyDescent="0.25"/>
    <row r="8441" ht="15" x14ac:dyDescent="0.25"/>
    <row r="8442" ht="15" x14ac:dyDescent="0.25"/>
    <row r="8443" ht="15" x14ac:dyDescent="0.25"/>
    <row r="8444" ht="15" x14ac:dyDescent="0.25"/>
    <row r="8445" ht="15" x14ac:dyDescent="0.25"/>
    <row r="8446" ht="15" x14ac:dyDescent="0.25"/>
    <row r="8447" ht="15" x14ac:dyDescent="0.25"/>
    <row r="8448" ht="15" x14ac:dyDescent="0.25"/>
    <row r="8449" ht="15" x14ac:dyDescent="0.25"/>
    <row r="8450" ht="15" x14ac:dyDescent="0.25"/>
    <row r="8451" ht="15" x14ac:dyDescent="0.25"/>
    <row r="8452" ht="15" x14ac:dyDescent="0.25"/>
    <row r="8453" ht="15" x14ac:dyDescent="0.25"/>
    <row r="8454" ht="15" x14ac:dyDescent="0.25"/>
    <row r="8455" ht="15" x14ac:dyDescent="0.25"/>
    <row r="8456" ht="15" x14ac:dyDescent="0.25"/>
    <row r="8457" ht="15" x14ac:dyDescent="0.25"/>
    <row r="8458" ht="15" x14ac:dyDescent="0.25"/>
    <row r="8459" ht="15" x14ac:dyDescent="0.25"/>
    <row r="8460" ht="15" x14ac:dyDescent="0.25"/>
    <row r="8461" ht="15" x14ac:dyDescent="0.25"/>
    <row r="8462" ht="15" x14ac:dyDescent="0.25"/>
    <row r="8463" ht="15" x14ac:dyDescent="0.25"/>
    <row r="8464" ht="15" x14ac:dyDescent="0.25"/>
    <row r="8465" ht="15" x14ac:dyDescent="0.25"/>
    <row r="8466" ht="15" x14ac:dyDescent="0.25"/>
    <row r="8467" ht="15" x14ac:dyDescent="0.25"/>
    <row r="8468" ht="15" x14ac:dyDescent="0.25"/>
    <row r="8469" ht="15" x14ac:dyDescent="0.25"/>
    <row r="8470" ht="15" x14ac:dyDescent="0.25"/>
    <row r="8471" ht="15" x14ac:dyDescent="0.25"/>
    <row r="8472" ht="15" x14ac:dyDescent="0.25"/>
    <row r="8473" ht="15" x14ac:dyDescent="0.25"/>
    <row r="8474" ht="15" x14ac:dyDescent="0.25"/>
    <row r="8475" ht="15" x14ac:dyDescent="0.25"/>
    <row r="8476" ht="15" x14ac:dyDescent="0.25"/>
    <row r="8477" ht="15" x14ac:dyDescent="0.25"/>
    <row r="8478" ht="15" x14ac:dyDescent="0.25"/>
    <row r="8479" ht="15" x14ac:dyDescent="0.25"/>
    <row r="8480" ht="15" x14ac:dyDescent="0.25"/>
    <row r="8481" ht="15" x14ac:dyDescent="0.25"/>
    <row r="8482" ht="15" x14ac:dyDescent="0.25"/>
    <row r="8483" ht="15" x14ac:dyDescent="0.25"/>
    <row r="8484" ht="15" x14ac:dyDescent="0.25"/>
    <row r="8485" ht="15" x14ac:dyDescent="0.25"/>
    <row r="8486" ht="15" x14ac:dyDescent="0.25"/>
    <row r="8487" ht="15" x14ac:dyDescent="0.25"/>
    <row r="8488" ht="15" x14ac:dyDescent="0.25"/>
    <row r="8489" ht="15" x14ac:dyDescent="0.25"/>
    <row r="8490" ht="15" x14ac:dyDescent="0.25"/>
    <row r="8491" ht="15" x14ac:dyDescent="0.25"/>
    <row r="8492" ht="15" x14ac:dyDescent="0.25"/>
    <row r="8493" ht="15" x14ac:dyDescent="0.25"/>
    <row r="8494" ht="15" x14ac:dyDescent="0.25"/>
    <row r="8495" ht="15" x14ac:dyDescent="0.25"/>
    <row r="8496" ht="15" x14ac:dyDescent="0.25"/>
    <row r="8497" ht="15" x14ac:dyDescent="0.25"/>
    <row r="8498" ht="15" x14ac:dyDescent="0.25"/>
    <row r="8499" ht="15" x14ac:dyDescent="0.25"/>
    <row r="8500" ht="15" x14ac:dyDescent="0.25"/>
    <row r="8501" ht="15" x14ac:dyDescent="0.25"/>
    <row r="8502" ht="15" x14ac:dyDescent="0.25"/>
    <row r="8503" ht="15" x14ac:dyDescent="0.25"/>
    <row r="8504" ht="15" x14ac:dyDescent="0.25"/>
    <row r="8505" ht="15" x14ac:dyDescent="0.25"/>
    <row r="8506" ht="15" x14ac:dyDescent="0.25"/>
    <row r="8507" ht="15" x14ac:dyDescent="0.25"/>
    <row r="8508" ht="15" x14ac:dyDescent="0.25"/>
    <row r="8509" ht="15" x14ac:dyDescent="0.25"/>
    <row r="8510" ht="15" x14ac:dyDescent="0.25"/>
    <row r="8511" ht="15" x14ac:dyDescent="0.25"/>
    <row r="8512" ht="15" x14ac:dyDescent="0.25"/>
    <row r="8513" ht="15" x14ac:dyDescent="0.25"/>
    <row r="8514" ht="15" x14ac:dyDescent="0.25"/>
    <row r="8515" ht="15" x14ac:dyDescent="0.25"/>
    <row r="8516" ht="15" x14ac:dyDescent="0.25"/>
    <row r="8517" ht="15" x14ac:dyDescent="0.25"/>
    <row r="8518" ht="15" x14ac:dyDescent="0.25"/>
    <row r="8519" ht="15" x14ac:dyDescent="0.25"/>
    <row r="8520" ht="15" x14ac:dyDescent="0.25"/>
    <row r="8521" ht="15" x14ac:dyDescent="0.25"/>
    <row r="8522" ht="15" x14ac:dyDescent="0.25"/>
    <row r="8523" ht="15" x14ac:dyDescent="0.25"/>
    <row r="8524" ht="15" x14ac:dyDescent="0.25"/>
    <row r="8525" ht="15" x14ac:dyDescent="0.25"/>
    <row r="8526" ht="15" x14ac:dyDescent="0.25"/>
    <row r="8527" ht="15" x14ac:dyDescent="0.25"/>
    <row r="8528" ht="15" x14ac:dyDescent="0.25"/>
    <row r="8529" ht="15" x14ac:dyDescent="0.25"/>
    <row r="8530" ht="15" x14ac:dyDescent="0.25"/>
    <row r="8531" ht="15" x14ac:dyDescent="0.25"/>
    <row r="8532" ht="15" x14ac:dyDescent="0.25"/>
    <row r="8533" ht="15" x14ac:dyDescent="0.25"/>
    <row r="8534" ht="15" x14ac:dyDescent="0.25"/>
    <row r="8535" ht="15" x14ac:dyDescent="0.25"/>
    <row r="8536" ht="15" x14ac:dyDescent="0.25"/>
    <row r="8537" ht="15" x14ac:dyDescent="0.25"/>
    <row r="8538" ht="15" x14ac:dyDescent="0.25"/>
    <row r="8539" ht="15" x14ac:dyDescent="0.25"/>
    <row r="8540" ht="15" x14ac:dyDescent="0.25"/>
    <row r="8541" ht="15" x14ac:dyDescent="0.25"/>
    <row r="8542" ht="15" x14ac:dyDescent="0.25"/>
    <row r="8543" ht="15" x14ac:dyDescent="0.25"/>
    <row r="8544" ht="15" x14ac:dyDescent="0.25"/>
    <row r="8545" ht="15" x14ac:dyDescent="0.25"/>
    <row r="8546" ht="15" x14ac:dyDescent="0.25"/>
    <row r="8547" ht="15" x14ac:dyDescent="0.25"/>
    <row r="8548" ht="15" x14ac:dyDescent="0.25"/>
    <row r="8549" ht="15" x14ac:dyDescent="0.25"/>
    <row r="8550" ht="15" x14ac:dyDescent="0.25"/>
    <row r="8551" ht="15" x14ac:dyDescent="0.25"/>
    <row r="8552" ht="15" x14ac:dyDescent="0.25"/>
    <row r="8553" ht="15" x14ac:dyDescent="0.25"/>
    <row r="8554" ht="15" x14ac:dyDescent="0.25"/>
    <row r="8555" ht="15" x14ac:dyDescent="0.25"/>
    <row r="8556" ht="15" x14ac:dyDescent="0.25"/>
    <row r="8557" ht="15" x14ac:dyDescent="0.25"/>
    <row r="8558" ht="15" x14ac:dyDescent="0.25"/>
    <row r="8559" ht="15" x14ac:dyDescent="0.25"/>
    <row r="8560" ht="15" x14ac:dyDescent="0.25"/>
    <row r="8561" ht="15" x14ac:dyDescent="0.25"/>
    <row r="8562" ht="15" x14ac:dyDescent="0.25"/>
    <row r="8563" ht="15" x14ac:dyDescent="0.25"/>
    <row r="8564" ht="15" x14ac:dyDescent="0.25"/>
    <row r="8565" ht="15" x14ac:dyDescent="0.25"/>
    <row r="8566" ht="15" x14ac:dyDescent="0.25"/>
    <row r="8567" ht="15" x14ac:dyDescent="0.25"/>
    <row r="8568" ht="15" x14ac:dyDescent="0.25"/>
    <row r="8569" ht="15" x14ac:dyDescent="0.25"/>
    <row r="8570" ht="15" x14ac:dyDescent="0.25"/>
    <row r="8571" ht="15" x14ac:dyDescent="0.25"/>
    <row r="8572" ht="15" x14ac:dyDescent="0.25"/>
    <row r="8573" ht="15" x14ac:dyDescent="0.25"/>
    <row r="8574" ht="15" x14ac:dyDescent="0.25"/>
    <row r="8575" ht="15" x14ac:dyDescent="0.25"/>
    <row r="8576" ht="15" x14ac:dyDescent="0.25"/>
    <row r="8577" ht="15" x14ac:dyDescent="0.25"/>
    <row r="8578" ht="15" x14ac:dyDescent="0.25"/>
    <row r="8579" ht="15" x14ac:dyDescent="0.25"/>
    <row r="8580" ht="15" x14ac:dyDescent="0.25"/>
    <row r="8581" ht="15" x14ac:dyDescent="0.25"/>
    <row r="8582" ht="15" x14ac:dyDescent="0.25"/>
    <row r="8583" ht="15" x14ac:dyDescent="0.25"/>
    <row r="8584" ht="15" x14ac:dyDescent="0.25"/>
    <row r="8585" ht="15" x14ac:dyDescent="0.25"/>
    <row r="8586" ht="15" x14ac:dyDescent="0.25"/>
    <row r="8587" ht="15" x14ac:dyDescent="0.25"/>
    <row r="8588" ht="15" x14ac:dyDescent="0.25"/>
    <row r="8589" ht="15" x14ac:dyDescent="0.25"/>
    <row r="8590" ht="15" x14ac:dyDescent="0.25"/>
    <row r="8591" ht="15" x14ac:dyDescent="0.25"/>
    <row r="8592" ht="15" x14ac:dyDescent="0.25"/>
    <row r="8593" ht="15" x14ac:dyDescent="0.25"/>
    <row r="8594" ht="15" x14ac:dyDescent="0.25"/>
    <row r="8595" ht="15" x14ac:dyDescent="0.25"/>
    <row r="8596" ht="15" x14ac:dyDescent="0.25"/>
    <row r="8597" ht="15" x14ac:dyDescent="0.25"/>
    <row r="8598" ht="15" x14ac:dyDescent="0.25"/>
    <row r="8599" ht="15" x14ac:dyDescent="0.25"/>
    <row r="8600" ht="15" x14ac:dyDescent="0.25"/>
    <row r="8601" ht="15" x14ac:dyDescent="0.25"/>
    <row r="8602" ht="15" x14ac:dyDescent="0.25"/>
    <row r="8603" ht="15" x14ac:dyDescent="0.25"/>
    <row r="8604" ht="15" x14ac:dyDescent="0.25"/>
    <row r="8605" ht="15" x14ac:dyDescent="0.25"/>
    <row r="8606" ht="15" x14ac:dyDescent="0.25"/>
    <row r="8607" ht="15" x14ac:dyDescent="0.25"/>
    <row r="8608" ht="15" x14ac:dyDescent="0.25"/>
    <row r="8609" ht="15" x14ac:dyDescent="0.25"/>
    <row r="8610" ht="15" x14ac:dyDescent="0.25"/>
    <row r="8611" ht="15" x14ac:dyDescent="0.25"/>
    <row r="8612" ht="15" x14ac:dyDescent="0.25"/>
    <row r="8613" ht="15" x14ac:dyDescent="0.25"/>
    <row r="8614" ht="15" x14ac:dyDescent="0.25"/>
    <row r="8615" ht="15" x14ac:dyDescent="0.25"/>
    <row r="8616" ht="15" x14ac:dyDescent="0.25"/>
    <row r="8617" ht="15" x14ac:dyDescent="0.25"/>
    <row r="8618" ht="15" x14ac:dyDescent="0.25"/>
    <row r="8619" ht="15" x14ac:dyDescent="0.25"/>
    <row r="8620" ht="15" x14ac:dyDescent="0.25"/>
    <row r="8621" ht="15" x14ac:dyDescent="0.25"/>
    <row r="8622" ht="15" x14ac:dyDescent="0.25"/>
    <row r="8623" ht="15" x14ac:dyDescent="0.25"/>
    <row r="8624" ht="15" x14ac:dyDescent="0.25"/>
    <row r="8625" ht="15" x14ac:dyDescent="0.25"/>
    <row r="8626" ht="15" x14ac:dyDescent="0.25"/>
    <row r="8627" ht="15" x14ac:dyDescent="0.25"/>
    <row r="8628" ht="15" x14ac:dyDescent="0.25"/>
    <row r="8629" ht="15" x14ac:dyDescent="0.25"/>
    <row r="8630" ht="15" x14ac:dyDescent="0.25"/>
    <row r="8631" ht="15" x14ac:dyDescent="0.25"/>
    <row r="8632" ht="15" x14ac:dyDescent="0.25"/>
    <row r="8633" ht="15" x14ac:dyDescent="0.25"/>
    <row r="8634" ht="15" x14ac:dyDescent="0.25"/>
    <row r="8635" ht="15" x14ac:dyDescent="0.25"/>
    <row r="8636" ht="15" x14ac:dyDescent="0.25"/>
    <row r="8637" ht="15" x14ac:dyDescent="0.25"/>
    <row r="8638" ht="15" x14ac:dyDescent="0.25"/>
    <row r="8639" ht="15" x14ac:dyDescent="0.25"/>
    <row r="8640" ht="15" x14ac:dyDescent="0.25"/>
    <row r="8641" ht="15" x14ac:dyDescent="0.25"/>
    <row r="8642" ht="15" x14ac:dyDescent="0.25"/>
    <row r="8643" ht="15" x14ac:dyDescent="0.25"/>
    <row r="8644" ht="15" x14ac:dyDescent="0.25"/>
    <row r="8645" ht="15" x14ac:dyDescent="0.25"/>
    <row r="8646" ht="15" x14ac:dyDescent="0.25"/>
    <row r="8647" ht="15" x14ac:dyDescent="0.25"/>
    <row r="8648" ht="15" x14ac:dyDescent="0.25"/>
    <row r="8649" ht="15" x14ac:dyDescent="0.25"/>
    <row r="8650" ht="15" x14ac:dyDescent="0.25"/>
    <row r="8651" ht="15" x14ac:dyDescent="0.25"/>
    <row r="8652" ht="15" x14ac:dyDescent="0.25"/>
    <row r="8653" ht="15" x14ac:dyDescent="0.25"/>
    <row r="8654" ht="15" x14ac:dyDescent="0.25"/>
    <row r="8655" ht="15" x14ac:dyDescent="0.25"/>
    <row r="8656" ht="15" x14ac:dyDescent="0.25"/>
    <row r="8657" ht="15" x14ac:dyDescent="0.25"/>
    <row r="8658" ht="15" x14ac:dyDescent="0.25"/>
    <row r="8659" ht="15" x14ac:dyDescent="0.25"/>
    <row r="8660" ht="15" x14ac:dyDescent="0.25"/>
    <row r="8661" ht="15" x14ac:dyDescent="0.25"/>
    <row r="8662" ht="15" x14ac:dyDescent="0.25"/>
    <row r="8663" ht="15" x14ac:dyDescent="0.25"/>
    <row r="8664" ht="15" x14ac:dyDescent="0.25"/>
    <row r="8665" ht="15" x14ac:dyDescent="0.25"/>
    <row r="8666" ht="15" x14ac:dyDescent="0.25"/>
    <row r="8667" ht="15" x14ac:dyDescent="0.25"/>
    <row r="8668" ht="15" x14ac:dyDescent="0.25"/>
    <row r="8669" ht="15" x14ac:dyDescent="0.25"/>
    <row r="8670" ht="15" x14ac:dyDescent="0.25"/>
    <row r="8671" ht="15" x14ac:dyDescent="0.25"/>
    <row r="8672" ht="15" x14ac:dyDescent="0.25"/>
    <row r="8673" ht="15" x14ac:dyDescent="0.25"/>
    <row r="8674" ht="15" x14ac:dyDescent="0.25"/>
    <row r="8675" ht="15" x14ac:dyDescent="0.25"/>
    <row r="8676" ht="15" x14ac:dyDescent="0.25"/>
    <row r="8677" ht="15" x14ac:dyDescent="0.25"/>
    <row r="8678" ht="15" x14ac:dyDescent="0.25"/>
    <row r="8679" ht="15" x14ac:dyDescent="0.25"/>
    <row r="8680" ht="15" x14ac:dyDescent="0.25"/>
    <row r="8681" ht="15" x14ac:dyDescent="0.25"/>
    <row r="8682" ht="15" x14ac:dyDescent="0.25"/>
    <row r="8683" ht="15" x14ac:dyDescent="0.25"/>
    <row r="8684" ht="15" x14ac:dyDescent="0.25"/>
    <row r="8685" ht="15" x14ac:dyDescent="0.25"/>
    <row r="8686" ht="15" x14ac:dyDescent="0.25"/>
    <row r="8687" ht="15" x14ac:dyDescent="0.25"/>
    <row r="8688" ht="15" x14ac:dyDescent="0.25"/>
    <row r="8689" ht="15" x14ac:dyDescent="0.25"/>
    <row r="8690" ht="15" x14ac:dyDescent="0.25"/>
    <row r="8691" ht="15" x14ac:dyDescent="0.25"/>
    <row r="8692" ht="15" x14ac:dyDescent="0.25"/>
    <row r="8693" ht="15" x14ac:dyDescent="0.25"/>
    <row r="8694" ht="15" x14ac:dyDescent="0.25"/>
    <row r="8695" ht="15" x14ac:dyDescent="0.25"/>
    <row r="8696" ht="15" x14ac:dyDescent="0.25"/>
    <row r="8697" ht="15" x14ac:dyDescent="0.25"/>
    <row r="8698" ht="15" x14ac:dyDescent="0.25"/>
    <row r="8699" ht="15" x14ac:dyDescent="0.25"/>
    <row r="8700" ht="15" x14ac:dyDescent="0.25"/>
    <row r="8701" ht="15" x14ac:dyDescent="0.25"/>
    <row r="8702" ht="15" x14ac:dyDescent="0.25"/>
    <row r="8703" ht="15" x14ac:dyDescent="0.25"/>
    <row r="8704" ht="15" x14ac:dyDescent="0.25"/>
    <row r="8705" ht="15" x14ac:dyDescent="0.25"/>
    <row r="8706" ht="15" x14ac:dyDescent="0.25"/>
    <row r="8707" ht="15" x14ac:dyDescent="0.25"/>
    <row r="8708" ht="15" x14ac:dyDescent="0.25"/>
    <row r="8709" ht="15" x14ac:dyDescent="0.25"/>
    <row r="8710" ht="15" x14ac:dyDescent="0.25"/>
    <row r="8711" ht="15" x14ac:dyDescent="0.25"/>
    <row r="8712" ht="15" x14ac:dyDescent="0.25"/>
    <row r="8713" ht="15" x14ac:dyDescent="0.25"/>
    <row r="8714" ht="15" x14ac:dyDescent="0.25"/>
    <row r="8715" ht="15" x14ac:dyDescent="0.25"/>
    <row r="8716" ht="15" x14ac:dyDescent="0.25"/>
    <row r="8717" ht="15" x14ac:dyDescent="0.25"/>
    <row r="8718" ht="15" x14ac:dyDescent="0.25"/>
    <row r="8719" ht="15" x14ac:dyDescent="0.25"/>
    <row r="8720" ht="15" x14ac:dyDescent="0.25"/>
    <row r="8721" ht="15" x14ac:dyDescent="0.25"/>
    <row r="8722" ht="15" x14ac:dyDescent="0.25"/>
    <row r="8723" ht="15" x14ac:dyDescent="0.25"/>
    <row r="8724" ht="15" x14ac:dyDescent="0.25"/>
    <row r="8725" ht="15" x14ac:dyDescent="0.25"/>
    <row r="8726" ht="15" x14ac:dyDescent="0.25"/>
    <row r="8727" ht="15" x14ac:dyDescent="0.25"/>
    <row r="8728" ht="15" x14ac:dyDescent="0.25"/>
    <row r="8729" ht="15" x14ac:dyDescent="0.25"/>
    <row r="8730" ht="15" x14ac:dyDescent="0.25"/>
    <row r="8731" ht="15" x14ac:dyDescent="0.25"/>
    <row r="8732" ht="15" x14ac:dyDescent="0.25"/>
    <row r="8733" ht="15" x14ac:dyDescent="0.25"/>
    <row r="8734" ht="15" x14ac:dyDescent="0.25"/>
    <row r="8735" ht="15" x14ac:dyDescent="0.25"/>
    <row r="8736" ht="15" x14ac:dyDescent="0.25"/>
    <row r="8737" ht="15" x14ac:dyDescent="0.25"/>
    <row r="8738" ht="15" x14ac:dyDescent="0.25"/>
    <row r="8739" ht="15" x14ac:dyDescent="0.25"/>
    <row r="8740" ht="15" x14ac:dyDescent="0.25"/>
    <row r="8741" ht="15" x14ac:dyDescent="0.25"/>
    <row r="8742" ht="15" x14ac:dyDescent="0.25"/>
    <row r="8743" ht="15" x14ac:dyDescent="0.25"/>
    <row r="8744" ht="15" x14ac:dyDescent="0.25"/>
    <row r="8745" ht="15" x14ac:dyDescent="0.25"/>
    <row r="8746" ht="15" x14ac:dyDescent="0.25"/>
    <row r="8747" ht="15" x14ac:dyDescent="0.25"/>
    <row r="8748" ht="15" x14ac:dyDescent="0.25"/>
    <row r="8749" ht="15" x14ac:dyDescent="0.25"/>
    <row r="8750" ht="15" x14ac:dyDescent="0.25"/>
    <row r="8751" ht="15" x14ac:dyDescent="0.25"/>
    <row r="8752" ht="15" x14ac:dyDescent="0.25"/>
    <row r="8753" ht="15" x14ac:dyDescent="0.25"/>
    <row r="8754" ht="15" x14ac:dyDescent="0.25"/>
    <row r="8755" ht="15" x14ac:dyDescent="0.25"/>
    <row r="8756" ht="15" x14ac:dyDescent="0.25"/>
    <row r="8757" ht="15" x14ac:dyDescent="0.25"/>
    <row r="8758" ht="15" x14ac:dyDescent="0.25"/>
    <row r="8759" ht="15" x14ac:dyDescent="0.25"/>
    <row r="8760" ht="15" x14ac:dyDescent="0.25"/>
    <row r="8761" ht="15" x14ac:dyDescent="0.25"/>
    <row r="8762" ht="15" x14ac:dyDescent="0.25"/>
    <row r="8763" ht="15" x14ac:dyDescent="0.25"/>
    <row r="8764" ht="15" x14ac:dyDescent="0.25"/>
    <row r="8765" ht="15" x14ac:dyDescent="0.25"/>
    <row r="8766" ht="15" x14ac:dyDescent="0.25"/>
    <row r="8767" ht="15" x14ac:dyDescent="0.25"/>
    <row r="8768" ht="15" x14ac:dyDescent="0.25"/>
    <row r="8769" ht="15" x14ac:dyDescent="0.25"/>
    <row r="8770" ht="15" x14ac:dyDescent="0.25"/>
    <row r="8771" ht="15" x14ac:dyDescent="0.25"/>
    <row r="8772" ht="15" x14ac:dyDescent="0.25"/>
    <row r="8773" ht="15" x14ac:dyDescent="0.25"/>
    <row r="8774" ht="15" x14ac:dyDescent="0.25"/>
    <row r="8775" ht="15" x14ac:dyDescent="0.25"/>
    <row r="8776" ht="15" x14ac:dyDescent="0.25"/>
    <row r="8777" ht="15" x14ac:dyDescent="0.25"/>
    <row r="8778" ht="15" x14ac:dyDescent="0.25"/>
    <row r="8779" ht="15" x14ac:dyDescent="0.25"/>
    <row r="8780" ht="15" x14ac:dyDescent="0.25"/>
    <row r="8781" ht="15" x14ac:dyDescent="0.25"/>
    <row r="8782" ht="15" x14ac:dyDescent="0.25"/>
    <row r="8783" ht="15" x14ac:dyDescent="0.25"/>
    <row r="8784" ht="15" x14ac:dyDescent="0.25"/>
    <row r="8785" ht="15" x14ac:dyDescent="0.25"/>
    <row r="8786" ht="15" x14ac:dyDescent="0.25"/>
    <row r="8787" ht="15" x14ac:dyDescent="0.25"/>
    <row r="8788" ht="15" x14ac:dyDescent="0.25"/>
    <row r="8789" ht="15" x14ac:dyDescent="0.25"/>
    <row r="8790" ht="15" x14ac:dyDescent="0.25"/>
    <row r="8791" ht="15" x14ac:dyDescent="0.25"/>
    <row r="8792" ht="15" x14ac:dyDescent="0.25"/>
    <row r="8793" ht="15" x14ac:dyDescent="0.25"/>
    <row r="8794" ht="15" x14ac:dyDescent="0.25"/>
    <row r="8795" ht="15" x14ac:dyDescent="0.25"/>
    <row r="8796" ht="15" x14ac:dyDescent="0.25"/>
    <row r="8797" ht="15" x14ac:dyDescent="0.25"/>
    <row r="8798" ht="15" x14ac:dyDescent="0.25"/>
    <row r="8799" ht="15" x14ac:dyDescent="0.25"/>
    <row r="8800" ht="15" x14ac:dyDescent="0.25"/>
    <row r="8801" ht="15" x14ac:dyDescent="0.25"/>
    <row r="8802" ht="15" x14ac:dyDescent="0.25"/>
    <row r="8803" ht="15" x14ac:dyDescent="0.25"/>
    <row r="8804" ht="15" x14ac:dyDescent="0.25"/>
    <row r="8805" ht="15" x14ac:dyDescent="0.25"/>
    <row r="8806" ht="15" x14ac:dyDescent="0.25"/>
    <row r="8807" ht="15" x14ac:dyDescent="0.25"/>
    <row r="8808" ht="15" x14ac:dyDescent="0.25"/>
    <row r="8809" ht="15" x14ac:dyDescent="0.25"/>
    <row r="8810" ht="15" x14ac:dyDescent="0.25"/>
    <row r="8811" ht="15" x14ac:dyDescent="0.25"/>
    <row r="8812" ht="15" x14ac:dyDescent="0.25"/>
    <row r="8813" ht="15" x14ac:dyDescent="0.25"/>
    <row r="8814" ht="15" x14ac:dyDescent="0.25"/>
    <row r="8815" ht="15" x14ac:dyDescent="0.25"/>
    <row r="8816" ht="15" x14ac:dyDescent="0.25"/>
    <row r="8817" ht="15" x14ac:dyDescent="0.25"/>
    <row r="8818" ht="15" x14ac:dyDescent="0.25"/>
    <row r="8819" ht="15" x14ac:dyDescent="0.25"/>
    <row r="8820" ht="15" x14ac:dyDescent="0.25"/>
    <row r="8821" ht="15" x14ac:dyDescent="0.25"/>
    <row r="8822" ht="15" x14ac:dyDescent="0.25"/>
    <row r="8823" ht="15" x14ac:dyDescent="0.25"/>
    <row r="8824" ht="15" x14ac:dyDescent="0.25"/>
    <row r="8825" ht="15" x14ac:dyDescent="0.25"/>
    <row r="8826" ht="15" x14ac:dyDescent="0.25"/>
    <row r="8827" ht="15" x14ac:dyDescent="0.25"/>
    <row r="8828" ht="15" x14ac:dyDescent="0.25"/>
    <row r="8829" ht="15" x14ac:dyDescent="0.25"/>
    <row r="8830" ht="15" x14ac:dyDescent="0.25"/>
    <row r="8831" ht="15" x14ac:dyDescent="0.25"/>
    <row r="8832" ht="15" x14ac:dyDescent="0.25"/>
    <row r="8833" ht="15" x14ac:dyDescent="0.25"/>
    <row r="8834" ht="15" x14ac:dyDescent="0.25"/>
    <row r="8835" ht="15" x14ac:dyDescent="0.25"/>
    <row r="8836" ht="15" x14ac:dyDescent="0.25"/>
    <row r="8837" ht="15" x14ac:dyDescent="0.25"/>
    <row r="8838" ht="15" x14ac:dyDescent="0.25"/>
    <row r="8839" ht="15" x14ac:dyDescent="0.25"/>
    <row r="8840" ht="15" x14ac:dyDescent="0.25"/>
    <row r="8841" ht="15" x14ac:dyDescent="0.25"/>
    <row r="8842" ht="15" x14ac:dyDescent="0.25"/>
    <row r="8843" ht="15" x14ac:dyDescent="0.25"/>
    <row r="8844" ht="15" x14ac:dyDescent="0.25"/>
    <row r="8845" ht="15" x14ac:dyDescent="0.25"/>
    <row r="8846" ht="15" x14ac:dyDescent="0.25"/>
    <row r="8847" ht="15" x14ac:dyDescent="0.25"/>
    <row r="8848" ht="15" x14ac:dyDescent="0.25"/>
    <row r="8849" ht="15" x14ac:dyDescent="0.25"/>
    <row r="8850" ht="15" x14ac:dyDescent="0.25"/>
    <row r="8851" ht="15" x14ac:dyDescent="0.25"/>
    <row r="8852" ht="15" x14ac:dyDescent="0.25"/>
    <row r="8853" ht="15" x14ac:dyDescent="0.25"/>
    <row r="8854" ht="15" x14ac:dyDescent="0.25"/>
    <row r="8855" ht="15" x14ac:dyDescent="0.25"/>
    <row r="8856" ht="15" x14ac:dyDescent="0.25"/>
    <row r="8857" ht="15" x14ac:dyDescent="0.25"/>
    <row r="8858" ht="15" x14ac:dyDescent="0.25"/>
    <row r="8859" ht="15" x14ac:dyDescent="0.25"/>
    <row r="8860" ht="15" x14ac:dyDescent="0.25"/>
    <row r="8861" ht="15" x14ac:dyDescent="0.25"/>
    <row r="8862" ht="15" x14ac:dyDescent="0.25"/>
    <row r="8863" ht="15" x14ac:dyDescent="0.25"/>
    <row r="8864" ht="15" x14ac:dyDescent="0.25"/>
    <row r="8865" ht="15" x14ac:dyDescent="0.25"/>
    <row r="8866" ht="15" x14ac:dyDescent="0.25"/>
    <row r="8867" ht="15" x14ac:dyDescent="0.25"/>
    <row r="8868" ht="15" x14ac:dyDescent="0.25"/>
    <row r="8869" ht="15" x14ac:dyDescent="0.25"/>
    <row r="8870" ht="15" x14ac:dyDescent="0.25"/>
    <row r="8871" ht="15" x14ac:dyDescent="0.25"/>
    <row r="8872" ht="15" x14ac:dyDescent="0.25"/>
    <row r="8873" ht="15" x14ac:dyDescent="0.25"/>
    <row r="8874" ht="15" x14ac:dyDescent="0.25"/>
    <row r="8875" ht="15" x14ac:dyDescent="0.25"/>
    <row r="8876" ht="15" x14ac:dyDescent="0.25"/>
    <row r="8877" ht="15" x14ac:dyDescent="0.25"/>
    <row r="8878" ht="15" x14ac:dyDescent="0.25"/>
    <row r="8879" ht="15" x14ac:dyDescent="0.25"/>
    <row r="8880" ht="15" x14ac:dyDescent="0.25"/>
    <row r="8881" ht="15" x14ac:dyDescent="0.25"/>
    <row r="8882" ht="15" x14ac:dyDescent="0.25"/>
    <row r="8883" ht="15" x14ac:dyDescent="0.25"/>
    <row r="8884" ht="15" x14ac:dyDescent="0.25"/>
    <row r="8885" ht="15" x14ac:dyDescent="0.25"/>
    <row r="8886" ht="15" x14ac:dyDescent="0.25"/>
    <row r="8887" ht="15" x14ac:dyDescent="0.25"/>
    <row r="8888" ht="15" x14ac:dyDescent="0.25"/>
    <row r="8889" ht="15" x14ac:dyDescent="0.25"/>
    <row r="8890" ht="15" x14ac:dyDescent="0.25"/>
    <row r="8891" ht="15" x14ac:dyDescent="0.25"/>
    <row r="8892" ht="15" x14ac:dyDescent="0.25"/>
    <row r="8893" ht="15" x14ac:dyDescent="0.25"/>
    <row r="8894" ht="15" x14ac:dyDescent="0.25"/>
    <row r="8895" ht="15" x14ac:dyDescent="0.25"/>
    <row r="8896" ht="15" x14ac:dyDescent="0.25"/>
    <row r="8897" ht="15" x14ac:dyDescent="0.25"/>
    <row r="8898" ht="15" x14ac:dyDescent="0.25"/>
    <row r="8899" ht="15" x14ac:dyDescent="0.25"/>
    <row r="8900" ht="15" x14ac:dyDescent="0.25"/>
    <row r="8901" ht="15" x14ac:dyDescent="0.25"/>
    <row r="8902" ht="15" x14ac:dyDescent="0.25"/>
    <row r="8903" ht="15" x14ac:dyDescent="0.25"/>
    <row r="8904" ht="15" x14ac:dyDescent="0.25"/>
    <row r="8905" ht="15" x14ac:dyDescent="0.25"/>
    <row r="8906" ht="15" x14ac:dyDescent="0.25"/>
    <row r="8907" ht="15" x14ac:dyDescent="0.25"/>
    <row r="8908" ht="15" x14ac:dyDescent="0.25"/>
    <row r="8909" ht="15" x14ac:dyDescent="0.25"/>
    <row r="8910" ht="15" x14ac:dyDescent="0.25"/>
    <row r="8911" ht="15" x14ac:dyDescent="0.25"/>
    <row r="8912" ht="15" x14ac:dyDescent="0.25"/>
    <row r="8913" ht="15" x14ac:dyDescent="0.25"/>
    <row r="8914" ht="15" x14ac:dyDescent="0.25"/>
    <row r="8915" ht="15" x14ac:dyDescent="0.25"/>
    <row r="8916" ht="15" x14ac:dyDescent="0.25"/>
    <row r="8917" ht="15" x14ac:dyDescent="0.25"/>
    <row r="8918" ht="15" x14ac:dyDescent="0.25"/>
    <row r="8919" ht="15" x14ac:dyDescent="0.25"/>
    <row r="8920" ht="15" x14ac:dyDescent="0.25"/>
    <row r="8921" ht="15" x14ac:dyDescent="0.25"/>
    <row r="8922" ht="15" x14ac:dyDescent="0.25"/>
    <row r="8923" ht="15" x14ac:dyDescent="0.25"/>
    <row r="8924" ht="15" x14ac:dyDescent="0.25"/>
    <row r="8925" ht="15" x14ac:dyDescent="0.25"/>
    <row r="8926" ht="15" x14ac:dyDescent="0.25"/>
    <row r="8927" ht="15" x14ac:dyDescent="0.25"/>
    <row r="8928" ht="15" x14ac:dyDescent="0.25"/>
    <row r="8929" ht="15" x14ac:dyDescent="0.25"/>
    <row r="8930" ht="15" x14ac:dyDescent="0.25"/>
    <row r="8931" ht="15" x14ac:dyDescent="0.25"/>
    <row r="8932" ht="15" x14ac:dyDescent="0.25"/>
    <row r="8933" ht="15" x14ac:dyDescent="0.25"/>
    <row r="8934" ht="15" x14ac:dyDescent="0.25"/>
    <row r="8935" ht="15" x14ac:dyDescent="0.25"/>
    <row r="8936" ht="15" x14ac:dyDescent="0.25"/>
    <row r="8937" ht="15" x14ac:dyDescent="0.25"/>
    <row r="8938" ht="15" x14ac:dyDescent="0.25"/>
    <row r="8939" ht="15" x14ac:dyDescent="0.25"/>
    <row r="8940" ht="15" x14ac:dyDescent="0.25"/>
    <row r="8941" ht="15" x14ac:dyDescent="0.25"/>
    <row r="8942" ht="15" x14ac:dyDescent="0.25"/>
    <row r="8943" ht="15" x14ac:dyDescent="0.25"/>
    <row r="8944" ht="15" x14ac:dyDescent="0.25"/>
    <row r="8945" ht="15" x14ac:dyDescent="0.25"/>
    <row r="8946" ht="15" x14ac:dyDescent="0.25"/>
    <row r="8947" ht="15" x14ac:dyDescent="0.25"/>
    <row r="8948" ht="15" x14ac:dyDescent="0.25"/>
    <row r="8949" ht="15" x14ac:dyDescent="0.25"/>
    <row r="8950" ht="15" x14ac:dyDescent="0.25"/>
    <row r="8951" ht="15" x14ac:dyDescent="0.25"/>
    <row r="8952" ht="15" x14ac:dyDescent="0.25"/>
    <row r="8953" ht="15" x14ac:dyDescent="0.25"/>
    <row r="8954" ht="15" x14ac:dyDescent="0.25"/>
    <row r="8955" ht="15" x14ac:dyDescent="0.25"/>
    <row r="8956" ht="15" x14ac:dyDescent="0.25"/>
    <row r="8957" ht="15" x14ac:dyDescent="0.25"/>
    <row r="8958" ht="15" x14ac:dyDescent="0.25"/>
    <row r="8959" ht="15" x14ac:dyDescent="0.25"/>
    <row r="8960" ht="15" x14ac:dyDescent="0.25"/>
    <row r="8961" ht="15" x14ac:dyDescent="0.25"/>
    <row r="8962" ht="15" x14ac:dyDescent="0.25"/>
    <row r="8963" ht="15" x14ac:dyDescent="0.25"/>
    <row r="8964" ht="15" x14ac:dyDescent="0.25"/>
    <row r="8965" ht="15" x14ac:dyDescent="0.25"/>
    <row r="8966" ht="15" x14ac:dyDescent="0.25"/>
    <row r="8967" ht="15" x14ac:dyDescent="0.25"/>
    <row r="8968" ht="15" x14ac:dyDescent="0.25"/>
    <row r="8969" ht="15" x14ac:dyDescent="0.25"/>
    <row r="8970" ht="15" x14ac:dyDescent="0.25"/>
    <row r="8971" ht="15" x14ac:dyDescent="0.25"/>
    <row r="8972" ht="15" x14ac:dyDescent="0.25"/>
    <row r="8973" ht="15" x14ac:dyDescent="0.25"/>
    <row r="8974" ht="15" x14ac:dyDescent="0.25"/>
    <row r="8975" ht="15" x14ac:dyDescent="0.25"/>
    <row r="8976" ht="15" x14ac:dyDescent="0.25"/>
    <row r="8977" ht="15" x14ac:dyDescent="0.25"/>
    <row r="8978" ht="15" x14ac:dyDescent="0.25"/>
    <row r="8979" ht="15" x14ac:dyDescent="0.25"/>
    <row r="8980" ht="15" x14ac:dyDescent="0.25"/>
    <row r="8981" ht="15" x14ac:dyDescent="0.25"/>
    <row r="8982" ht="15" x14ac:dyDescent="0.25"/>
    <row r="8983" ht="15" x14ac:dyDescent="0.25"/>
    <row r="8984" ht="15" x14ac:dyDescent="0.25"/>
    <row r="8985" ht="15" x14ac:dyDescent="0.25"/>
    <row r="8986" ht="15" x14ac:dyDescent="0.25"/>
    <row r="8987" ht="15" x14ac:dyDescent="0.25"/>
    <row r="8988" ht="15" x14ac:dyDescent="0.25"/>
    <row r="8989" ht="15" x14ac:dyDescent="0.25"/>
    <row r="8990" ht="15" x14ac:dyDescent="0.25"/>
    <row r="8991" ht="15" x14ac:dyDescent="0.25"/>
    <row r="8992" ht="15" x14ac:dyDescent="0.25"/>
    <row r="8993" ht="15" x14ac:dyDescent="0.25"/>
    <row r="8994" ht="15" x14ac:dyDescent="0.25"/>
    <row r="8995" ht="15" x14ac:dyDescent="0.25"/>
    <row r="8996" ht="15" x14ac:dyDescent="0.25"/>
    <row r="8997" ht="15" x14ac:dyDescent="0.25"/>
    <row r="8998" ht="15" x14ac:dyDescent="0.25"/>
    <row r="8999" ht="15" x14ac:dyDescent="0.25"/>
    <row r="9000" ht="15" x14ac:dyDescent="0.25"/>
    <row r="9001" ht="15" x14ac:dyDescent="0.25"/>
    <row r="9002" ht="15" x14ac:dyDescent="0.25"/>
    <row r="9003" ht="15" x14ac:dyDescent="0.25"/>
    <row r="9004" ht="15" x14ac:dyDescent="0.25"/>
    <row r="9005" ht="15" x14ac:dyDescent="0.25"/>
    <row r="9006" ht="15" x14ac:dyDescent="0.25"/>
    <row r="9007" ht="15" x14ac:dyDescent="0.25"/>
    <row r="9008" ht="15" x14ac:dyDescent="0.25"/>
    <row r="9009" ht="15" x14ac:dyDescent="0.25"/>
    <row r="9010" ht="15" x14ac:dyDescent="0.25"/>
    <row r="9011" ht="15" x14ac:dyDescent="0.25"/>
    <row r="9012" ht="15" x14ac:dyDescent="0.25"/>
    <row r="9013" ht="15" x14ac:dyDescent="0.25"/>
    <row r="9014" ht="15" x14ac:dyDescent="0.25"/>
    <row r="9015" ht="15" x14ac:dyDescent="0.25"/>
    <row r="9016" ht="15" x14ac:dyDescent="0.25"/>
    <row r="9017" ht="15" x14ac:dyDescent="0.25"/>
    <row r="9018" ht="15" x14ac:dyDescent="0.25"/>
    <row r="9019" ht="15" x14ac:dyDescent="0.25"/>
    <row r="9020" ht="15" x14ac:dyDescent="0.25"/>
    <row r="9021" ht="15" x14ac:dyDescent="0.25"/>
    <row r="9022" ht="15" x14ac:dyDescent="0.25"/>
    <row r="9023" ht="15" x14ac:dyDescent="0.25"/>
    <row r="9024" ht="15" x14ac:dyDescent="0.25"/>
    <row r="9025" ht="15" x14ac:dyDescent="0.25"/>
    <row r="9026" ht="15" x14ac:dyDescent="0.25"/>
    <row r="9027" ht="15" x14ac:dyDescent="0.25"/>
    <row r="9028" ht="15" x14ac:dyDescent="0.25"/>
    <row r="9029" ht="15" x14ac:dyDescent="0.25"/>
    <row r="9030" ht="15" x14ac:dyDescent="0.25"/>
    <row r="9031" ht="15" x14ac:dyDescent="0.25"/>
    <row r="9032" ht="15" x14ac:dyDescent="0.25"/>
    <row r="9033" ht="15" x14ac:dyDescent="0.25"/>
    <row r="9034" ht="15" x14ac:dyDescent="0.25"/>
    <row r="9035" ht="15" x14ac:dyDescent="0.25"/>
    <row r="9036" ht="15" x14ac:dyDescent="0.25"/>
    <row r="9037" ht="15" x14ac:dyDescent="0.25"/>
    <row r="9038" ht="15" x14ac:dyDescent="0.25"/>
    <row r="9039" ht="15" x14ac:dyDescent="0.25"/>
    <row r="9040" ht="15" x14ac:dyDescent="0.25"/>
    <row r="9041" ht="15" x14ac:dyDescent="0.25"/>
    <row r="9042" ht="15" x14ac:dyDescent="0.25"/>
    <row r="9043" ht="15" x14ac:dyDescent="0.25"/>
    <row r="9044" ht="15" x14ac:dyDescent="0.25"/>
    <row r="9045" ht="15" x14ac:dyDescent="0.25"/>
    <row r="9046" ht="15" x14ac:dyDescent="0.25"/>
    <row r="9047" ht="15" x14ac:dyDescent="0.25"/>
    <row r="9048" ht="15" x14ac:dyDescent="0.25"/>
    <row r="9049" ht="15" x14ac:dyDescent="0.25"/>
    <row r="9050" ht="15" x14ac:dyDescent="0.25"/>
    <row r="9051" ht="15" x14ac:dyDescent="0.25"/>
    <row r="9052" ht="15" x14ac:dyDescent="0.25"/>
    <row r="9053" ht="15" x14ac:dyDescent="0.25"/>
    <row r="9054" ht="15" x14ac:dyDescent="0.25"/>
    <row r="9055" ht="15" x14ac:dyDescent="0.25"/>
    <row r="9056" ht="15" x14ac:dyDescent="0.25"/>
    <row r="9057" ht="15" x14ac:dyDescent="0.25"/>
    <row r="9058" ht="15" x14ac:dyDescent="0.25"/>
    <row r="9059" ht="15" x14ac:dyDescent="0.25"/>
    <row r="9060" ht="15" x14ac:dyDescent="0.25"/>
    <row r="9061" ht="15" x14ac:dyDescent="0.25"/>
    <row r="9062" ht="15" x14ac:dyDescent="0.25"/>
    <row r="9063" ht="15" x14ac:dyDescent="0.25"/>
    <row r="9064" ht="15" x14ac:dyDescent="0.25"/>
    <row r="9065" ht="15" x14ac:dyDescent="0.25"/>
    <row r="9066" ht="15" x14ac:dyDescent="0.25"/>
    <row r="9067" ht="15" x14ac:dyDescent="0.25"/>
    <row r="9068" ht="15" x14ac:dyDescent="0.25"/>
    <row r="9069" ht="15" x14ac:dyDescent="0.25"/>
    <row r="9070" ht="15" x14ac:dyDescent="0.25"/>
    <row r="9071" ht="15" x14ac:dyDescent="0.25"/>
    <row r="9072" ht="15" x14ac:dyDescent="0.25"/>
    <row r="9073" ht="15" x14ac:dyDescent="0.25"/>
    <row r="9074" ht="15" x14ac:dyDescent="0.25"/>
    <row r="9075" ht="15" x14ac:dyDescent="0.25"/>
    <row r="9076" ht="15" x14ac:dyDescent="0.25"/>
    <row r="9077" ht="15" x14ac:dyDescent="0.25"/>
    <row r="9078" ht="15" x14ac:dyDescent="0.25"/>
    <row r="9079" ht="15" x14ac:dyDescent="0.25"/>
    <row r="9080" ht="15" x14ac:dyDescent="0.25"/>
    <row r="9081" ht="15" x14ac:dyDescent="0.25"/>
    <row r="9082" ht="15" x14ac:dyDescent="0.25"/>
    <row r="9083" ht="15" x14ac:dyDescent="0.25"/>
    <row r="9084" ht="15" x14ac:dyDescent="0.25"/>
    <row r="9085" ht="15" x14ac:dyDescent="0.25"/>
    <row r="9086" ht="15" x14ac:dyDescent="0.25"/>
    <row r="9087" ht="15" x14ac:dyDescent="0.25"/>
    <row r="9088" ht="15" x14ac:dyDescent="0.25"/>
    <row r="9089" ht="15" x14ac:dyDescent="0.25"/>
    <row r="9090" ht="15" x14ac:dyDescent="0.25"/>
    <row r="9091" ht="15" x14ac:dyDescent="0.25"/>
    <row r="9092" ht="15" x14ac:dyDescent="0.25"/>
    <row r="9093" ht="15" x14ac:dyDescent="0.25"/>
    <row r="9094" ht="15" x14ac:dyDescent="0.25"/>
    <row r="9095" ht="15" x14ac:dyDescent="0.25"/>
    <row r="9096" ht="15" x14ac:dyDescent="0.25"/>
    <row r="9097" ht="15" x14ac:dyDescent="0.25"/>
    <row r="9098" ht="15" x14ac:dyDescent="0.25"/>
    <row r="9099" ht="15" x14ac:dyDescent="0.25"/>
    <row r="9100" ht="15" x14ac:dyDescent="0.25"/>
    <row r="9101" ht="15" x14ac:dyDescent="0.25"/>
    <row r="9102" ht="15" x14ac:dyDescent="0.25"/>
    <row r="9103" ht="15" x14ac:dyDescent="0.25"/>
    <row r="9104" ht="15" x14ac:dyDescent="0.25"/>
    <row r="9105" ht="15" x14ac:dyDescent="0.25"/>
    <row r="9106" ht="15" x14ac:dyDescent="0.25"/>
    <row r="9107" ht="15" x14ac:dyDescent="0.25"/>
    <row r="9108" ht="15" x14ac:dyDescent="0.25"/>
    <row r="9109" ht="15" x14ac:dyDescent="0.25"/>
    <row r="9110" ht="15" x14ac:dyDescent="0.25"/>
    <row r="9111" ht="15" x14ac:dyDescent="0.25"/>
    <row r="9112" ht="15" x14ac:dyDescent="0.25"/>
    <row r="9113" ht="15" x14ac:dyDescent="0.25"/>
    <row r="9114" ht="15" x14ac:dyDescent="0.25"/>
    <row r="9115" ht="15" x14ac:dyDescent="0.25"/>
    <row r="9116" ht="15" x14ac:dyDescent="0.25"/>
    <row r="9117" ht="15" x14ac:dyDescent="0.25"/>
    <row r="9118" ht="15" x14ac:dyDescent="0.25"/>
    <row r="9119" ht="15" x14ac:dyDescent="0.25"/>
    <row r="9120" ht="15" x14ac:dyDescent="0.25"/>
    <row r="9121" ht="15" x14ac:dyDescent="0.25"/>
    <row r="9122" ht="15" x14ac:dyDescent="0.25"/>
    <row r="9123" ht="15" x14ac:dyDescent="0.25"/>
    <row r="9124" ht="15" x14ac:dyDescent="0.25"/>
    <row r="9125" ht="15" x14ac:dyDescent="0.25"/>
    <row r="9126" ht="15" x14ac:dyDescent="0.25"/>
    <row r="9127" ht="15" x14ac:dyDescent="0.25"/>
    <row r="9128" ht="15" x14ac:dyDescent="0.25"/>
    <row r="9129" ht="15" x14ac:dyDescent="0.25"/>
    <row r="9130" ht="15" x14ac:dyDescent="0.25"/>
    <row r="9131" ht="15" x14ac:dyDescent="0.25"/>
    <row r="9132" ht="15" x14ac:dyDescent="0.25"/>
    <row r="9133" ht="15" x14ac:dyDescent="0.25"/>
    <row r="9134" ht="15" x14ac:dyDescent="0.25"/>
    <row r="9135" ht="15" x14ac:dyDescent="0.25"/>
    <row r="9136" ht="15" x14ac:dyDescent="0.25"/>
    <row r="9137" ht="15" x14ac:dyDescent="0.25"/>
    <row r="9138" ht="15" x14ac:dyDescent="0.25"/>
    <row r="9139" ht="15" x14ac:dyDescent="0.25"/>
    <row r="9140" ht="15" x14ac:dyDescent="0.25"/>
    <row r="9141" ht="15" x14ac:dyDescent="0.25"/>
    <row r="9142" ht="15" x14ac:dyDescent="0.25"/>
    <row r="9143" ht="15" x14ac:dyDescent="0.25"/>
    <row r="9144" ht="15" x14ac:dyDescent="0.25"/>
    <row r="9145" ht="15" x14ac:dyDescent="0.25"/>
    <row r="9146" ht="15" x14ac:dyDescent="0.25"/>
    <row r="9147" ht="15" x14ac:dyDescent="0.25"/>
    <row r="9148" ht="15" x14ac:dyDescent="0.25"/>
    <row r="9149" ht="15" x14ac:dyDescent="0.25"/>
    <row r="9150" ht="15" x14ac:dyDescent="0.25"/>
    <row r="9151" ht="15" x14ac:dyDescent="0.25"/>
    <row r="9152" ht="15" x14ac:dyDescent="0.25"/>
    <row r="9153" ht="15" x14ac:dyDescent="0.25"/>
    <row r="9154" ht="15" x14ac:dyDescent="0.25"/>
    <row r="9155" ht="15" x14ac:dyDescent="0.25"/>
    <row r="9156" ht="15" x14ac:dyDescent="0.25"/>
    <row r="9157" ht="15" x14ac:dyDescent="0.25"/>
    <row r="9158" ht="15" x14ac:dyDescent="0.25"/>
    <row r="9159" ht="15" x14ac:dyDescent="0.25"/>
    <row r="9160" ht="15" x14ac:dyDescent="0.25"/>
    <row r="9161" ht="15" x14ac:dyDescent="0.25"/>
    <row r="9162" ht="15" x14ac:dyDescent="0.25"/>
    <row r="9163" ht="15" x14ac:dyDescent="0.25"/>
    <row r="9164" ht="15" x14ac:dyDescent="0.25"/>
    <row r="9165" ht="15" x14ac:dyDescent="0.25"/>
    <row r="9166" ht="15" x14ac:dyDescent="0.25"/>
    <row r="9167" ht="15" x14ac:dyDescent="0.25"/>
    <row r="9168" ht="15" x14ac:dyDescent="0.25"/>
    <row r="9169" ht="15" x14ac:dyDescent="0.25"/>
    <row r="9170" ht="15" x14ac:dyDescent="0.25"/>
    <row r="9171" ht="15" x14ac:dyDescent="0.25"/>
    <row r="9172" ht="15" x14ac:dyDescent="0.25"/>
    <row r="9173" ht="15" x14ac:dyDescent="0.25"/>
    <row r="9174" ht="15" x14ac:dyDescent="0.25"/>
    <row r="9175" ht="15" x14ac:dyDescent="0.25"/>
    <row r="9176" ht="15" x14ac:dyDescent="0.25"/>
    <row r="9177" ht="15" x14ac:dyDescent="0.25"/>
    <row r="9178" ht="15" x14ac:dyDescent="0.25"/>
    <row r="9179" ht="15" x14ac:dyDescent="0.25"/>
    <row r="9180" ht="15" x14ac:dyDescent="0.25"/>
    <row r="9181" ht="15" x14ac:dyDescent="0.25"/>
    <row r="9182" ht="15" x14ac:dyDescent="0.25"/>
    <row r="9183" ht="15" x14ac:dyDescent="0.25"/>
    <row r="9184" ht="15" x14ac:dyDescent="0.25"/>
    <row r="9185" ht="15" x14ac:dyDescent="0.25"/>
    <row r="9186" ht="15" x14ac:dyDescent="0.25"/>
    <row r="9187" ht="15" x14ac:dyDescent="0.25"/>
    <row r="9188" ht="15" x14ac:dyDescent="0.25"/>
    <row r="9189" ht="15" x14ac:dyDescent="0.25"/>
    <row r="9190" ht="15" x14ac:dyDescent="0.25"/>
    <row r="9191" ht="15" x14ac:dyDescent="0.25"/>
    <row r="9192" ht="15" x14ac:dyDescent="0.25"/>
    <row r="9193" ht="15" x14ac:dyDescent="0.25"/>
    <row r="9194" ht="15" x14ac:dyDescent="0.25"/>
    <row r="9195" ht="15" x14ac:dyDescent="0.25"/>
    <row r="9196" ht="15" x14ac:dyDescent="0.25"/>
    <row r="9197" ht="15" x14ac:dyDescent="0.25"/>
    <row r="9198" ht="15" x14ac:dyDescent="0.25"/>
    <row r="9199" ht="15" x14ac:dyDescent="0.25"/>
    <row r="9200" ht="15" x14ac:dyDescent="0.25"/>
    <row r="9201" ht="15" x14ac:dyDescent="0.25"/>
    <row r="9202" ht="15" x14ac:dyDescent="0.25"/>
    <row r="9203" ht="15" x14ac:dyDescent="0.25"/>
    <row r="9204" ht="15" x14ac:dyDescent="0.25"/>
    <row r="9205" ht="15" x14ac:dyDescent="0.25"/>
    <row r="9206" ht="15" x14ac:dyDescent="0.25"/>
    <row r="9207" ht="15" x14ac:dyDescent="0.25"/>
    <row r="9208" ht="15" x14ac:dyDescent="0.25"/>
    <row r="9209" ht="15" x14ac:dyDescent="0.25"/>
    <row r="9210" ht="15" x14ac:dyDescent="0.25"/>
    <row r="9211" ht="15" x14ac:dyDescent="0.25"/>
    <row r="9212" ht="15" x14ac:dyDescent="0.25"/>
    <row r="9213" ht="15" x14ac:dyDescent="0.25"/>
    <row r="9214" ht="15" x14ac:dyDescent="0.25"/>
    <row r="9215" ht="15" x14ac:dyDescent="0.25"/>
    <row r="9216" ht="15" x14ac:dyDescent="0.25"/>
    <row r="9217" ht="15" x14ac:dyDescent="0.25"/>
    <row r="9218" ht="15" x14ac:dyDescent="0.25"/>
    <row r="9219" ht="15" x14ac:dyDescent="0.25"/>
    <row r="9220" ht="15" x14ac:dyDescent="0.25"/>
    <row r="9221" ht="15" x14ac:dyDescent="0.25"/>
    <row r="9222" ht="15" x14ac:dyDescent="0.25"/>
    <row r="9223" ht="15" x14ac:dyDescent="0.25"/>
    <row r="9224" ht="15" x14ac:dyDescent="0.25"/>
    <row r="9225" ht="15" x14ac:dyDescent="0.25"/>
    <row r="9226" ht="15" x14ac:dyDescent="0.25"/>
    <row r="9227" ht="15" x14ac:dyDescent="0.25"/>
    <row r="9228" ht="15" x14ac:dyDescent="0.25"/>
    <row r="9229" ht="15" x14ac:dyDescent="0.25"/>
    <row r="9230" ht="15" x14ac:dyDescent="0.25"/>
    <row r="9231" ht="15" x14ac:dyDescent="0.25"/>
    <row r="9232" ht="15" x14ac:dyDescent="0.25"/>
    <row r="9233" ht="15" x14ac:dyDescent="0.25"/>
    <row r="9234" ht="15" x14ac:dyDescent="0.25"/>
    <row r="9235" ht="15" x14ac:dyDescent="0.25"/>
    <row r="9236" ht="15" x14ac:dyDescent="0.25"/>
    <row r="9237" ht="15" x14ac:dyDescent="0.25"/>
    <row r="9238" ht="15" x14ac:dyDescent="0.25"/>
    <row r="9239" ht="15" x14ac:dyDescent="0.25"/>
    <row r="9240" ht="15" x14ac:dyDescent="0.25"/>
    <row r="9241" ht="15" x14ac:dyDescent="0.25"/>
    <row r="9242" ht="15" x14ac:dyDescent="0.25"/>
    <row r="9243" ht="15" x14ac:dyDescent="0.25"/>
    <row r="9244" ht="15" x14ac:dyDescent="0.25"/>
    <row r="9245" ht="15" x14ac:dyDescent="0.25"/>
    <row r="9246" ht="15" x14ac:dyDescent="0.25"/>
    <row r="9247" ht="15" x14ac:dyDescent="0.25"/>
    <row r="9248" ht="15" x14ac:dyDescent="0.25"/>
    <row r="9249" ht="15" x14ac:dyDescent="0.25"/>
    <row r="9250" ht="15" x14ac:dyDescent="0.25"/>
    <row r="9251" ht="15" x14ac:dyDescent="0.25"/>
    <row r="9252" ht="15" x14ac:dyDescent="0.25"/>
    <row r="9253" ht="15" x14ac:dyDescent="0.25"/>
    <row r="9254" ht="15" x14ac:dyDescent="0.25"/>
    <row r="9255" ht="15" x14ac:dyDescent="0.25"/>
    <row r="9256" ht="15" x14ac:dyDescent="0.25"/>
    <row r="9257" ht="15" x14ac:dyDescent="0.25"/>
    <row r="9258" ht="15" x14ac:dyDescent="0.25"/>
    <row r="9259" ht="15" x14ac:dyDescent="0.25"/>
    <row r="9260" ht="15" x14ac:dyDescent="0.25"/>
    <row r="9261" ht="15" x14ac:dyDescent="0.25"/>
    <row r="9262" ht="15" x14ac:dyDescent="0.25"/>
    <row r="9263" ht="15" x14ac:dyDescent="0.25"/>
    <row r="9264" ht="15" x14ac:dyDescent="0.25"/>
    <row r="9265" ht="15" x14ac:dyDescent="0.25"/>
    <row r="9266" ht="15" x14ac:dyDescent="0.25"/>
    <row r="9267" ht="15" x14ac:dyDescent="0.25"/>
    <row r="9268" ht="15" x14ac:dyDescent="0.25"/>
    <row r="9269" ht="15" x14ac:dyDescent="0.25"/>
    <row r="9270" ht="15" x14ac:dyDescent="0.25"/>
    <row r="9271" ht="15" x14ac:dyDescent="0.25"/>
    <row r="9272" ht="15" x14ac:dyDescent="0.25"/>
    <row r="9273" ht="15" x14ac:dyDescent="0.25"/>
    <row r="9274" ht="15" x14ac:dyDescent="0.25"/>
    <row r="9275" ht="15" x14ac:dyDescent="0.25"/>
    <row r="9276" ht="15" x14ac:dyDescent="0.25"/>
    <row r="9277" ht="15" x14ac:dyDescent="0.25"/>
    <row r="9278" ht="15" x14ac:dyDescent="0.25"/>
    <row r="9279" ht="15" x14ac:dyDescent="0.25"/>
    <row r="9280" ht="15" x14ac:dyDescent="0.25"/>
    <row r="9281" ht="15" x14ac:dyDescent="0.25"/>
    <row r="9282" ht="15" x14ac:dyDescent="0.25"/>
    <row r="9283" ht="15" x14ac:dyDescent="0.25"/>
    <row r="9284" ht="15" x14ac:dyDescent="0.25"/>
    <row r="9285" ht="15" x14ac:dyDescent="0.25"/>
    <row r="9286" ht="15" x14ac:dyDescent="0.25"/>
    <row r="9287" ht="15" x14ac:dyDescent="0.25"/>
    <row r="9288" ht="15" x14ac:dyDescent="0.25"/>
    <row r="9289" ht="15" x14ac:dyDescent="0.25"/>
    <row r="9290" ht="15" x14ac:dyDescent="0.25"/>
    <row r="9291" ht="15" x14ac:dyDescent="0.25"/>
    <row r="9292" ht="15" x14ac:dyDescent="0.25"/>
    <row r="9293" ht="15" x14ac:dyDescent="0.25"/>
    <row r="9294" ht="15" x14ac:dyDescent="0.25"/>
    <row r="9295" ht="15" x14ac:dyDescent="0.25"/>
    <row r="9296" ht="15" x14ac:dyDescent="0.25"/>
    <row r="9297" ht="15" x14ac:dyDescent="0.25"/>
    <row r="9298" ht="15" x14ac:dyDescent="0.25"/>
    <row r="9299" ht="15" x14ac:dyDescent="0.25"/>
    <row r="9300" ht="15" x14ac:dyDescent="0.25"/>
    <row r="9301" ht="15" x14ac:dyDescent="0.25"/>
    <row r="9302" ht="15" x14ac:dyDescent="0.25"/>
    <row r="9303" ht="15" x14ac:dyDescent="0.25"/>
    <row r="9304" ht="15" x14ac:dyDescent="0.25"/>
    <row r="9305" ht="15" x14ac:dyDescent="0.25"/>
    <row r="9306" ht="15" x14ac:dyDescent="0.25"/>
    <row r="9307" ht="15" x14ac:dyDescent="0.25"/>
    <row r="9308" ht="15" x14ac:dyDescent="0.25"/>
    <row r="9309" ht="15" x14ac:dyDescent="0.25"/>
    <row r="9310" ht="15" x14ac:dyDescent="0.25"/>
    <row r="9311" ht="15" x14ac:dyDescent="0.25"/>
    <row r="9312" ht="15" x14ac:dyDescent="0.25"/>
    <row r="9313" ht="15" x14ac:dyDescent="0.25"/>
    <row r="9314" ht="15" x14ac:dyDescent="0.25"/>
    <row r="9315" ht="15" x14ac:dyDescent="0.25"/>
    <row r="9316" ht="15" x14ac:dyDescent="0.25"/>
    <row r="9317" ht="15" x14ac:dyDescent="0.25"/>
    <row r="9318" ht="15" x14ac:dyDescent="0.25"/>
    <row r="9319" ht="15" x14ac:dyDescent="0.25"/>
    <row r="9320" ht="15" x14ac:dyDescent="0.25"/>
    <row r="9321" ht="15" x14ac:dyDescent="0.25"/>
    <row r="9322" ht="15" x14ac:dyDescent="0.25"/>
    <row r="9323" ht="15" x14ac:dyDescent="0.25"/>
    <row r="9324" ht="15" x14ac:dyDescent="0.25"/>
    <row r="9325" ht="15" x14ac:dyDescent="0.25"/>
    <row r="9326" ht="15" x14ac:dyDescent="0.25"/>
    <row r="9327" ht="15" x14ac:dyDescent="0.25"/>
    <row r="9328" ht="15" x14ac:dyDescent="0.25"/>
    <row r="9329" ht="15" x14ac:dyDescent="0.25"/>
    <row r="9330" ht="15" x14ac:dyDescent="0.25"/>
    <row r="9331" ht="15" x14ac:dyDescent="0.25"/>
    <row r="9332" ht="15" x14ac:dyDescent="0.25"/>
    <row r="9333" ht="15" x14ac:dyDescent="0.25"/>
    <row r="9334" ht="15" x14ac:dyDescent="0.25"/>
    <row r="9335" ht="15" x14ac:dyDescent="0.25"/>
    <row r="9336" ht="15" x14ac:dyDescent="0.25"/>
    <row r="9337" ht="15" x14ac:dyDescent="0.25"/>
    <row r="9338" ht="15" x14ac:dyDescent="0.25"/>
    <row r="9339" ht="15" x14ac:dyDescent="0.25"/>
    <row r="9340" ht="15" x14ac:dyDescent="0.25"/>
    <row r="9341" ht="15" x14ac:dyDescent="0.25"/>
    <row r="9342" ht="15" x14ac:dyDescent="0.25"/>
    <row r="9343" ht="15" x14ac:dyDescent="0.25"/>
    <row r="9344" ht="15" x14ac:dyDescent="0.25"/>
    <row r="9345" ht="15" x14ac:dyDescent="0.25"/>
    <row r="9346" ht="15" x14ac:dyDescent="0.25"/>
    <row r="9347" ht="15" x14ac:dyDescent="0.25"/>
    <row r="9348" ht="15" x14ac:dyDescent="0.25"/>
    <row r="9349" ht="15" x14ac:dyDescent="0.25"/>
    <row r="9350" ht="15" x14ac:dyDescent="0.25"/>
    <row r="9351" ht="15" x14ac:dyDescent="0.25"/>
    <row r="9352" ht="15" x14ac:dyDescent="0.25"/>
    <row r="9353" ht="15" x14ac:dyDescent="0.25"/>
    <row r="9354" ht="15" x14ac:dyDescent="0.25"/>
    <row r="9355" ht="15" x14ac:dyDescent="0.25"/>
    <row r="9356" ht="15" x14ac:dyDescent="0.25"/>
    <row r="9357" ht="15" x14ac:dyDescent="0.25"/>
    <row r="9358" ht="15" x14ac:dyDescent="0.25"/>
    <row r="9359" ht="15" x14ac:dyDescent="0.25"/>
    <row r="9360" ht="15" x14ac:dyDescent="0.25"/>
    <row r="9361" ht="15" x14ac:dyDescent="0.25"/>
    <row r="9362" ht="15" x14ac:dyDescent="0.25"/>
    <row r="9363" ht="15" x14ac:dyDescent="0.25"/>
    <row r="9364" ht="15" x14ac:dyDescent="0.25"/>
    <row r="9365" ht="15" x14ac:dyDescent="0.25"/>
    <row r="9366" ht="15" x14ac:dyDescent="0.25"/>
    <row r="9367" ht="15" x14ac:dyDescent="0.25"/>
    <row r="9368" ht="15" x14ac:dyDescent="0.25"/>
    <row r="9369" ht="15" x14ac:dyDescent="0.25"/>
    <row r="9370" ht="15" x14ac:dyDescent="0.25"/>
    <row r="9371" ht="15" x14ac:dyDescent="0.25"/>
    <row r="9372" ht="15" x14ac:dyDescent="0.25"/>
    <row r="9373" ht="15" x14ac:dyDescent="0.25"/>
    <row r="9374" ht="15" x14ac:dyDescent="0.25"/>
    <row r="9375" ht="15" x14ac:dyDescent="0.25"/>
    <row r="9376" ht="15" x14ac:dyDescent="0.25"/>
    <row r="9377" ht="15" x14ac:dyDescent="0.25"/>
    <row r="9378" ht="15" x14ac:dyDescent="0.25"/>
    <row r="9379" ht="15" x14ac:dyDescent="0.25"/>
    <row r="9380" ht="15" x14ac:dyDescent="0.25"/>
    <row r="9381" ht="15" x14ac:dyDescent="0.25"/>
    <row r="9382" ht="15" x14ac:dyDescent="0.25"/>
    <row r="9383" ht="15" x14ac:dyDescent="0.25"/>
    <row r="9384" ht="15" x14ac:dyDescent="0.25"/>
    <row r="9385" ht="15" x14ac:dyDescent="0.25"/>
    <row r="9386" ht="15" x14ac:dyDescent="0.25"/>
    <row r="9387" ht="15" x14ac:dyDescent="0.25"/>
    <row r="9388" ht="15" x14ac:dyDescent="0.25"/>
    <row r="9389" ht="15" x14ac:dyDescent="0.25"/>
    <row r="9390" ht="15" x14ac:dyDescent="0.25"/>
    <row r="9391" ht="15" x14ac:dyDescent="0.25"/>
    <row r="9392" ht="15" x14ac:dyDescent="0.25"/>
    <row r="9393" ht="15" x14ac:dyDescent="0.25"/>
    <row r="9394" ht="15" x14ac:dyDescent="0.25"/>
    <row r="9395" ht="15" x14ac:dyDescent="0.25"/>
    <row r="9396" ht="15" x14ac:dyDescent="0.25"/>
    <row r="9397" ht="15" x14ac:dyDescent="0.25"/>
    <row r="9398" ht="15" x14ac:dyDescent="0.25"/>
    <row r="9399" ht="15" x14ac:dyDescent="0.25"/>
    <row r="9400" ht="15" x14ac:dyDescent="0.25"/>
    <row r="9401" ht="15" x14ac:dyDescent="0.25"/>
    <row r="9402" ht="15" x14ac:dyDescent="0.25"/>
    <row r="9403" ht="15" x14ac:dyDescent="0.25"/>
    <row r="9404" ht="15" x14ac:dyDescent="0.25"/>
    <row r="9405" ht="15" x14ac:dyDescent="0.25"/>
    <row r="9406" ht="15" x14ac:dyDescent="0.25"/>
    <row r="9407" ht="15" x14ac:dyDescent="0.25"/>
    <row r="9408" ht="15" x14ac:dyDescent="0.25"/>
    <row r="9409" ht="15" x14ac:dyDescent="0.25"/>
    <row r="9410" ht="15" x14ac:dyDescent="0.25"/>
    <row r="9411" ht="15" x14ac:dyDescent="0.25"/>
    <row r="9412" ht="15" x14ac:dyDescent="0.25"/>
    <row r="9413" ht="15" x14ac:dyDescent="0.25"/>
    <row r="9414" ht="15" x14ac:dyDescent="0.25"/>
    <row r="9415" ht="15" x14ac:dyDescent="0.25"/>
    <row r="9416" ht="15" x14ac:dyDescent="0.25"/>
    <row r="9417" ht="15" x14ac:dyDescent="0.25"/>
    <row r="9418" ht="15" x14ac:dyDescent="0.25"/>
    <row r="9419" ht="15" x14ac:dyDescent="0.25"/>
    <row r="9420" ht="15" x14ac:dyDescent="0.25"/>
    <row r="9421" ht="15" x14ac:dyDescent="0.25"/>
    <row r="9422" ht="15" x14ac:dyDescent="0.25"/>
    <row r="9423" ht="15" x14ac:dyDescent="0.25"/>
    <row r="9424" ht="15" x14ac:dyDescent="0.25"/>
    <row r="9425" ht="15" x14ac:dyDescent="0.25"/>
    <row r="9426" ht="15" x14ac:dyDescent="0.25"/>
    <row r="9427" ht="15" x14ac:dyDescent="0.25"/>
    <row r="9428" ht="15" x14ac:dyDescent="0.25"/>
    <row r="9429" ht="15" x14ac:dyDescent="0.25"/>
    <row r="9430" ht="15" x14ac:dyDescent="0.25"/>
    <row r="9431" ht="15" x14ac:dyDescent="0.25"/>
    <row r="9432" ht="15" x14ac:dyDescent="0.25"/>
    <row r="9433" ht="15" x14ac:dyDescent="0.25"/>
    <row r="9434" ht="15" x14ac:dyDescent="0.25"/>
    <row r="9435" ht="15" x14ac:dyDescent="0.25"/>
    <row r="9436" ht="15" x14ac:dyDescent="0.25"/>
    <row r="9437" ht="15" x14ac:dyDescent="0.25"/>
    <row r="9438" ht="15" x14ac:dyDescent="0.25"/>
    <row r="9439" ht="15" x14ac:dyDescent="0.25"/>
    <row r="9440" ht="15" x14ac:dyDescent="0.25"/>
    <row r="9441" ht="15" x14ac:dyDescent="0.25"/>
    <row r="9442" ht="15" x14ac:dyDescent="0.25"/>
    <row r="9443" ht="15" x14ac:dyDescent="0.25"/>
    <row r="9444" ht="15" x14ac:dyDescent="0.25"/>
    <row r="9445" ht="15" x14ac:dyDescent="0.25"/>
    <row r="9446" ht="15" x14ac:dyDescent="0.25"/>
    <row r="9447" ht="15" x14ac:dyDescent="0.25"/>
    <row r="9448" ht="15" x14ac:dyDescent="0.25"/>
    <row r="9449" ht="15" x14ac:dyDescent="0.25"/>
    <row r="9450" ht="15" x14ac:dyDescent="0.25"/>
    <row r="9451" ht="15" x14ac:dyDescent="0.25"/>
    <row r="9452" ht="15" x14ac:dyDescent="0.25"/>
    <row r="9453" ht="15" x14ac:dyDescent="0.25"/>
    <row r="9454" ht="15" x14ac:dyDescent="0.25"/>
    <row r="9455" ht="15" x14ac:dyDescent="0.25"/>
    <row r="9456" ht="15" x14ac:dyDescent="0.25"/>
    <row r="9457" ht="15" x14ac:dyDescent="0.25"/>
    <row r="9458" ht="15" x14ac:dyDescent="0.25"/>
    <row r="9459" ht="15" x14ac:dyDescent="0.25"/>
    <row r="9460" ht="15" x14ac:dyDescent="0.25"/>
    <row r="9461" ht="15" x14ac:dyDescent="0.25"/>
    <row r="9462" ht="15" x14ac:dyDescent="0.25"/>
    <row r="9463" ht="15" x14ac:dyDescent="0.25"/>
    <row r="9464" ht="15" x14ac:dyDescent="0.25"/>
    <row r="9465" ht="15" x14ac:dyDescent="0.25"/>
    <row r="9466" ht="15" x14ac:dyDescent="0.25"/>
    <row r="9467" ht="15" x14ac:dyDescent="0.25"/>
    <row r="9468" ht="15" x14ac:dyDescent="0.25"/>
    <row r="9469" ht="15" x14ac:dyDescent="0.25"/>
    <row r="9470" ht="15" x14ac:dyDescent="0.25"/>
    <row r="9471" ht="15" x14ac:dyDescent="0.25"/>
    <row r="9472" ht="15" x14ac:dyDescent="0.25"/>
    <row r="9473" ht="15" x14ac:dyDescent="0.25"/>
    <row r="9474" ht="15" x14ac:dyDescent="0.25"/>
    <row r="9475" ht="15" x14ac:dyDescent="0.25"/>
    <row r="9476" ht="15" x14ac:dyDescent="0.25"/>
    <row r="9477" ht="15" x14ac:dyDescent="0.25"/>
    <row r="9478" ht="15" x14ac:dyDescent="0.25"/>
    <row r="9479" ht="15" x14ac:dyDescent="0.25"/>
    <row r="9480" ht="15" x14ac:dyDescent="0.25"/>
    <row r="9481" ht="15" x14ac:dyDescent="0.25"/>
    <row r="9482" ht="15" x14ac:dyDescent="0.25"/>
    <row r="9483" ht="15" x14ac:dyDescent="0.25"/>
    <row r="9484" ht="15" x14ac:dyDescent="0.25"/>
    <row r="9485" ht="15" x14ac:dyDescent="0.25"/>
    <row r="9486" ht="15" x14ac:dyDescent="0.25"/>
    <row r="9487" ht="15" x14ac:dyDescent="0.25"/>
    <row r="9488" ht="15" x14ac:dyDescent="0.25"/>
    <row r="9489" ht="15" x14ac:dyDescent="0.25"/>
    <row r="9490" ht="15" x14ac:dyDescent="0.25"/>
    <row r="9491" ht="15" x14ac:dyDescent="0.25"/>
    <row r="9492" ht="15" x14ac:dyDescent="0.25"/>
    <row r="9493" ht="15" x14ac:dyDescent="0.25"/>
    <row r="9494" ht="15" x14ac:dyDescent="0.25"/>
    <row r="9495" ht="15" x14ac:dyDescent="0.25"/>
    <row r="9496" ht="15" x14ac:dyDescent="0.25"/>
    <row r="9497" ht="15" x14ac:dyDescent="0.25"/>
    <row r="9498" ht="15" x14ac:dyDescent="0.25"/>
    <row r="9499" ht="15" x14ac:dyDescent="0.25"/>
    <row r="9500" ht="15" x14ac:dyDescent="0.25"/>
    <row r="9501" ht="15" x14ac:dyDescent="0.25"/>
    <row r="9502" ht="15" x14ac:dyDescent="0.25"/>
    <row r="9503" ht="15" x14ac:dyDescent="0.25"/>
    <row r="9504" ht="15" x14ac:dyDescent="0.25"/>
    <row r="9505" ht="15" x14ac:dyDescent="0.25"/>
    <row r="9506" ht="15" x14ac:dyDescent="0.25"/>
    <row r="9507" ht="15" x14ac:dyDescent="0.25"/>
    <row r="9508" ht="15" x14ac:dyDescent="0.25"/>
    <row r="9509" ht="15" x14ac:dyDescent="0.25"/>
    <row r="9510" ht="15" x14ac:dyDescent="0.25"/>
    <row r="9511" ht="15" x14ac:dyDescent="0.25"/>
    <row r="9512" ht="15" x14ac:dyDescent="0.25"/>
    <row r="9513" ht="15" x14ac:dyDescent="0.25"/>
    <row r="9514" ht="15" x14ac:dyDescent="0.25"/>
    <row r="9515" ht="15" x14ac:dyDescent="0.25"/>
    <row r="9516" ht="15" x14ac:dyDescent="0.25"/>
    <row r="9517" ht="15" x14ac:dyDescent="0.25"/>
    <row r="9518" ht="15" x14ac:dyDescent="0.25"/>
    <row r="9519" ht="15" x14ac:dyDescent="0.25"/>
    <row r="9520" ht="15" x14ac:dyDescent="0.25"/>
    <row r="9521" ht="15" x14ac:dyDescent="0.25"/>
    <row r="9522" ht="15" x14ac:dyDescent="0.25"/>
    <row r="9523" ht="15" x14ac:dyDescent="0.25"/>
    <row r="9524" ht="15" x14ac:dyDescent="0.25"/>
    <row r="9525" ht="15" x14ac:dyDescent="0.25"/>
    <row r="9526" ht="15" x14ac:dyDescent="0.25"/>
    <row r="9527" ht="15" x14ac:dyDescent="0.25"/>
    <row r="9528" ht="15" x14ac:dyDescent="0.25"/>
    <row r="9529" ht="15" x14ac:dyDescent="0.25"/>
    <row r="9530" ht="15" x14ac:dyDescent="0.25"/>
    <row r="9531" ht="15" x14ac:dyDescent="0.25"/>
    <row r="9532" ht="15" x14ac:dyDescent="0.25"/>
    <row r="9533" ht="15" x14ac:dyDescent="0.25"/>
    <row r="9534" ht="15" x14ac:dyDescent="0.25"/>
    <row r="9535" ht="15" x14ac:dyDescent="0.25"/>
    <row r="9536" ht="15" x14ac:dyDescent="0.25"/>
    <row r="9537" ht="15" x14ac:dyDescent="0.25"/>
    <row r="9538" ht="15" x14ac:dyDescent="0.25"/>
    <row r="9539" ht="15" x14ac:dyDescent="0.25"/>
    <row r="9540" ht="15" x14ac:dyDescent="0.25"/>
    <row r="9541" ht="15" x14ac:dyDescent="0.25"/>
    <row r="9542" ht="15" x14ac:dyDescent="0.25"/>
    <row r="9543" ht="15" x14ac:dyDescent="0.25"/>
    <row r="9544" ht="15" x14ac:dyDescent="0.25"/>
    <row r="9545" ht="15" x14ac:dyDescent="0.25"/>
    <row r="9546" ht="15" x14ac:dyDescent="0.25"/>
    <row r="9547" ht="15" x14ac:dyDescent="0.25"/>
    <row r="9548" ht="15" x14ac:dyDescent="0.25"/>
    <row r="9549" ht="15" x14ac:dyDescent="0.25"/>
    <row r="9550" ht="15" x14ac:dyDescent="0.25"/>
    <row r="9551" ht="15" x14ac:dyDescent="0.25"/>
    <row r="9552" ht="15" x14ac:dyDescent="0.25"/>
    <row r="9553" ht="15" x14ac:dyDescent="0.25"/>
    <row r="9554" ht="15" x14ac:dyDescent="0.25"/>
    <row r="9555" ht="15" x14ac:dyDescent="0.25"/>
    <row r="9556" ht="15" x14ac:dyDescent="0.25"/>
    <row r="9557" ht="15" x14ac:dyDescent="0.25"/>
    <row r="9558" ht="15" x14ac:dyDescent="0.25"/>
    <row r="9559" ht="15" x14ac:dyDescent="0.25"/>
    <row r="9560" ht="15" x14ac:dyDescent="0.25"/>
    <row r="9561" ht="15" x14ac:dyDescent="0.25"/>
    <row r="9562" ht="15" x14ac:dyDescent="0.25"/>
    <row r="9563" ht="15" x14ac:dyDescent="0.25"/>
    <row r="9564" ht="15" x14ac:dyDescent="0.25"/>
    <row r="9565" ht="15" x14ac:dyDescent="0.25"/>
    <row r="9566" ht="15" x14ac:dyDescent="0.25"/>
    <row r="9567" ht="15" x14ac:dyDescent="0.25"/>
    <row r="9568" ht="15" x14ac:dyDescent="0.25"/>
    <row r="9569" ht="15" x14ac:dyDescent="0.25"/>
    <row r="9570" ht="15" x14ac:dyDescent="0.25"/>
    <row r="9571" ht="15" x14ac:dyDescent="0.25"/>
    <row r="9572" ht="15" x14ac:dyDescent="0.25"/>
    <row r="9573" ht="15" x14ac:dyDescent="0.25"/>
    <row r="9574" ht="15" x14ac:dyDescent="0.25"/>
    <row r="9575" ht="15" x14ac:dyDescent="0.25"/>
    <row r="9576" ht="15" x14ac:dyDescent="0.25"/>
    <row r="9577" ht="15" x14ac:dyDescent="0.25"/>
    <row r="9578" ht="15" x14ac:dyDescent="0.25"/>
    <row r="9579" ht="15" x14ac:dyDescent="0.25"/>
    <row r="9580" ht="15" x14ac:dyDescent="0.25"/>
    <row r="9581" ht="15" x14ac:dyDescent="0.25"/>
    <row r="9582" ht="15" x14ac:dyDescent="0.25"/>
    <row r="9583" ht="15" x14ac:dyDescent="0.25"/>
    <row r="9584" ht="15" x14ac:dyDescent="0.25"/>
    <row r="9585" ht="15" x14ac:dyDescent="0.25"/>
    <row r="9586" ht="15" x14ac:dyDescent="0.25"/>
    <row r="9587" ht="15" x14ac:dyDescent="0.25"/>
    <row r="9588" ht="15" x14ac:dyDescent="0.25"/>
    <row r="9589" ht="15" x14ac:dyDescent="0.25"/>
    <row r="9590" ht="15" x14ac:dyDescent="0.25"/>
    <row r="9591" ht="15" x14ac:dyDescent="0.25"/>
    <row r="9592" ht="15" x14ac:dyDescent="0.25"/>
    <row r="9593" ht="15" x14ac:dyDescent="0.25"/>
    <row r="9594" ht="15" x14ac:dyDescent="0.25"/>
    <row r="9595" ht="15" x14ac:dyDescent="0.25"/>
    <row r="9596" ht="15" x14ac:dyDescent="0.25"/>
    <row r="9597" ht="15" x14ac:dyDescent="0.25"/>
    <row r="9598" ht="15" x14ac:dyDescent="0.25"/>
    <row r="9599" ht="15" x14ac:dyDescent="0.25"/>
    <row r="9600" ht="15" x14ac:dyDescent="0.25"/>
    <row r="9601" ht="15" x14ac:dyDescent="0.25"/>
    <row r="9602" ht="15" x14ac:dyDescent="0.25"/>
    <row r="9603" ht="15" x14ac:dyDescent="0.25"/>
    <row r="9604" ht="15" x14ac:dyDescent="0.25"/>
    <row r="9605" ht="15" x14ac:dyDescent="0.25"/>
    <row r="9606" ht="15" x14ac:dyDescent="0.25"/>
    <row r="9607" ht="15" x14ac:dyDescent="0.25"/>
    <row r="9608" ht="15" x14ac:dyDescent="0.25"/>
    <row r="9609" ht="15" x14ac:dyDescent="0.25"/>
    <row r="9610" ht="15" x14ac:dyDescent="0.25"/>
    <row r="9611" ht="15" x14ac:dyDescent="0.25"/>
    <row r="9612" ht="15" x14ac:dyDescent="0.25"/>
    <row r="9613" ht="15" x14ac:dyDescent="0.25"/>
    <row r="9614" ht="15" x14ac:dyDescent="0.25"/>
    <row r="9615" ht="15" x14ac:dyDescent="0.25"/>
    <row r="9616" ht="15" x14ac:dyDescent="0.25"/>
    <row r="9617" ht="15" x14ac:dyDescent="0.25"/>
    <row r="9618" ht="15" x14ac:dyDescent="0.25"/>
    <row r="9619" ht="15" x14ac:dyDescent="0.25"/>
    <row r="9620" ht="15" x14ac:dyDescent="0.25"/>
    <row r="9621" ht="15" x14ac:dyDescent="0.25"/>
    <row r="9622" ht="15" x14ac:dyDescent="0.25"/>
    <row r="9623" ht="15" x14ac:dyDescent="0.25"/>
    <row r="9624" ht="15" x14ac:dyDescent="0.25"/>
    <row r="9625" ht="15" x14ac:dyDescent="0.25"/>
    <row r="9626" ht="15" x14ac:dyDescent="0.25"/>
    <row r="9627" ht="15" x14ac:dyDescent="0.25"/>
    <row r="9628" ht="15" x14ac:dyDescent="0.25"/>
    <row r="9629" ht="15" x14ac:dyDescent="0.25"/>
    <row r="9630" ht="15" x14ac:dyDescent="0.25"/>
    <row r="9631" ht="15" x14ac:dyDescent="0.25"/>
    <row r="9632" ht="15" x14ac:dyDescent="0.25"/>
    <row r="9633" ht="15" x14ac:dyDescent="0.25"/>
    <row r="9634" ht="15" x14ac:dyDescent="0.25"/>
    <row r="9635" ht="15" x14ac:dyDescent="0.25"/>
    <row r="9636" ht="15" x14ac:dyDescent="0.25"/>
    <row r="9637" ht="15" x14ac:dyDescent="0.25"/>
    <row r="9638" ht="15" x14ac:dyDescent="0.25"/>
    <row r="9639" ht="15" x14ac:dyDescent="0.25"/>
    <row r="9640" ht="15" x14ac:dyDescent="0.25"/>
    <row r="9641" ht="15" x14ac:dyDescent="0.25"/>
    <row r="9642" ht="15" x14ac:dyDescent="0.25"/>
    <row r="9643" ht="15" x14ac:dyDescent="0.25"/>
    <row r="9644" ht="15" x14ac:dyDescent="0.25"/>
    <row r="9645" ht="15" x14ac:dyDescent="0.25"/>
    <row r="9646" ht="15" x14ac:dyDescent="0.25"/>
    <row r="9647" ht="15" x14ac:dyDescent="0.25"/>
    <row r="9648" ht="15" x14ac:dyDescent="0.25"/>
    <row r="9649" ht="15" x14ac:dyDescent="0.25"/>
    <row r="9650" ht="15" x14ac:dyDescent="0.25"/>
    <row r="9651" ht="15" x14ac:dyDescent="0.25"/>
    <row r="9652" ht="15" x14ac:dyDescent="0.25"/>
    <row r="9653" ht="15" x14ac:dyDescent="0.25"/>
    <row r="9654" ht="15" x14ac:dyDescent="0.25"/>
    <row r="9655" ht="15" x14ac:dyDescent="0.25"/>
    <row r="9656" ht="15" x14ac:dyDescent="0.25"/>
    <row r="9657" ht="15" x14ac:dyDescent="0.25"/>
    <row r="9658" ht="15" x14ac:dyDescent="0.25"/>
    <row r="9659" ht="15" x14ac:dyDescent="0.25"/>
    <row r="9660" ht="15" x14ac:dyDescent="0.25"/>
    <row r="9661" ht="15" x14ac:dyDescent="0.25"/>
    <row r="9662" ht="15" x14ac:dyDescent="0.25"/>
    <row r="9663" ht="15" x14ac:dyDescent="0.25"/>
    <row r="9664" ht="15" x14ac:dyDescent="0.25"/>
    <row r="9665" ht="15" x14ac:dyDescent="0.25"/>
    <row r="9666" ht="15" x14ac:dyDescent="0.25"/>
    <row r="9667" ht="15" x14ac:dyDescent="0.25"/>
    <row r="9668" ht="15" x14ac:dyDescent="0.25"/>
    <row r="9669" ht="15" x14ac:dyDescent="0.25"/>
    <row r="9670" ht="15" x14ac:dyDescent="0.25"/>
    <row r="9671" ht="15" x14ac:dyDescent="0.25"/>
    <row r="9672" ht="15" x14ac:dyDescent="0.25"/>
    <row r="9673" ht="15" x14ac:dyDescent="0.25"/>
    <row r="9674" ht="15" x14ac:dyDescent="0.25"/>
    <row r="9675" ht="15" x14ac:dyDescent="0.25"/>
    <row r="9676" ht="15" x14ac:dyDescent="0.25"/>
    <row r="9677" ht="15" x14ac:dyDescent="0.25"/>
    <row r="9678" ht="15" x14ac:dyDescent="0.25"/>
    <row r="9679" ht="15" x14ac:dyDescent="0.25"/>
    <row r="9680" ht="15" x14ac:dyDescent="0.25"/>
    <row r="9681" ht="15" x14ac:dyDescent="0.25"/>
    <row r="9682" ht="15" x14ac:dyDescent="0.25"/>
    <row r="9683" ht="15" x14ac:dyDescent="0.25"/>
    <row r="9684" ht="15" x14ac:dyDescent="0.25"/>
    <row r="9685" ht="15" x14ac:dyDescent="0.25"/>
    <row r="9686" ht="15" x14ac:dyDescent="0.25"/>
    <row r="9687" ht="15" x14ac:dyDescent="0.25"/>
    <row r="9688" ht="15" x14ac:dyDescent="0.25"/>
    <row r="9689" ht="15" x14ac:dyDescent="0.25"/>
    <row r="9690" ht="15" x14ac:dyDescent="0.25"/>
    <row r="9691" ht="15" x14ac:dyDescent="0.25"/>
    <row r="9692" ht="15" x14ac:dyDescent="0.25"/>
    <row r="9693" ht="15" x14ac:dyDescent="0.25"/>
    <row r="9694" ht="15" x14ac:dyDescent="0.25"/>
    <row r="9695" ht="15" x14ac:dyDescent="0.25"/>
    <row r="9696" ht="15" x14ac:dyDescent="0.25"/>
    <row r="9697" ht="15" x14ac:dyDescent="0.25"/>
    <row r="9698" ht="15" x14ac:dyDescent="0.25"/>
    <row r="9699" ht="15" x14ac:dyDescent="0.25"/>
    <row r="9700" ht="15" x14ac:dyDescent="0.25"/>
    <row r="9701" ht="15" x14ac:dyDescent="0.25"/>
    <row r="9702" ht="15" x14ac:dyDescent="0.25"/>
    <row r="9703" ht="15" x14ac:dyDescent="0.25"/>
    <row r="9704" ht="15" x14ac:dyDescent="0.25"/>
    <row r="9705" ht="15" x14ac:dyDescent="0.25"/>
    <row r="9706" ht="15" x14ac:dyDescent="0.25"/>
    <row r="9707" ht="15" x14ac:dyDescent="0.25"/>
    <row r="9708" ht="15" x14ac:dyDescent="0.25"/>
    <row r="9709" ht="15" x14ac:dyDescent="0.25"/>
    <row r="9710" ht="15" x14ac:dyDescent="0.25"/>
    <row r="9711" ht="15" x14ac:dyDescent="0.25"/>
    <row r="9712" ht="15" x14ac:dyDescent="0.25"/>
    <row r="9713" ht="15" x14ac:dyDescent="0.25"/>
    <row r="9714" ht="15" x14ac:dyDescent="0.25"/>
    <row r="9715" ht="15" x14ac:dyDescent="0.25"/>
    <row r="9716" ht="15" x14ac:dyDescent="0.25"/>
    <row r="9717" ht="15" x14ac:dyDescent="0.25"/>
    <row r="9718" ht="15" x14ac:dyDescent="0.25"/>
    <row r="9719" ht="15" x14ac:dyDescent="0.25"/>
    <row r="9720" ht="15" x14ac:dyDescent="0.25"/>
    <row r="9721" ht="15" x14ac:dyDescent="0.25"/>
    <row r="9722" ht="15" x14ac:dyDescent="0.25"/>
    <row r="9723" ht="15" x14ac:dyDescent="0.25"/>
    <row r="9724" ht="15" x14ac:dyDescent="0.25"/>
    <row r="9725" ht="15" x14ac:dyDescent="0.25"/>
    <row r="9726" ht="15" x14ac:dyDescent="0.25"/>
    <row r="9727" ht="15" x14ac:dyDescent="0.25"/>
    <row r="9728" ht="15" x14ac:dyDescent="0.25"/>
    <row r="9729" ht="15" x14ac:dyDescent="0.25"/>
    <row r="9730" ht="15" x14ac:dyDescent="0.25"/>
    <row r="9731" ht="15" x14ac:dyDescent="0.25"/>
    <row r="9732" ht="15" x14ac:dyDescent="0.25"/>
    <row r="9733" ht="15" x14ac:dyDescent="0.25"/>
    <row r="9734" ht="15" x14ac:dyDescent="0.25"/>
    <row r="9735" ht="15" x14ac:dyDescent="0.25"/>
    <row r="9736" ht="15" x14ac:dyDescent="0.25"/>
    <row r="9737" ht="15" x14ac:dyDescent="0.25"/>
    <row r="9738" ht="15" x14ac:dyDescent="0.25"/>
    <row r="9739" ht="15" x14ac:dyDescent="0.25"/>
    <row r="9740" ht="15" x14ac:dyDescent="0.25"/>
    <row r="9741" ht="15" x14ac:dyDescent="0.25"/>
    <row r="9742" ht="15" x14ac:dyDescent="0.25"/>
    <row r="9743" ht="15" x14ac:dyDescent="0.25"/>
    <row r="9744" ht="15" x14ac:dyDescent="0.25"/>
    <row r="9745" ht="15" x14ac:dyDescent="0.25"/>
    <row r="9746" ht="15" x14ac:dyDescent="0.25"/>
    <row r="9747" ht="15" x14ac:dyDescent="0.25"/>
    <row r="9748" ht="15" x14ac:dyDescent="0.25"/>
    <row r="9749" ht="15" x14ac:dyDescent="0.25"/>
    <row r="9750" ht="15" x14ac:dyDescent="0.25"/>
    <row r="9751" ht="15" x14ac:dyDescent="0.25"/>
    <row r="9752" ht="15" x14ac:dyDescent="0.25"/>
    <row r="9753" ht="15" x14ac:dyDescent="0.25"/>
    <row r="9754" ht="15" x14ac:dyDescent="0.25"/>
    <row r="9755" ht="15" x14ac:dyDescent="0.25"/>
    <row r="9756" ht="15" x14ac:dyDescent="0.25"/>
    <row r="9757" ht="15" x14ac:dyDescent="0.25"/>
    <row r="9758" ht="15" x14ac:dyDescent="0.25"/>
    <row r="9759" ht="15" x14ac:dyDescent="0.25"/>
    <row r="9760" ht="15" x14ac:dyDescent="0.25"/>
    <row r="9761" ht="15" x14ac:dyDescent="0.25"/>
    <row r="9762" ht="15" x14ac:dyDescent="0.25"/>
    <row r="9763" ht="15" x14ac:dyDescent="0.25"/>
    <row r="9764" ht="15" x14ac:dyDescent="0.25"/>
    <row r="9765" ht="15" x14ac:dyDescent="0.25"/>
    <row r="9766" ht="15" x14ac:dyDescent="0.25"/>
    <row r="9767" ht="15" x14ac:dyDescent="0.25"/>
    <row r="9768" ht="15" x14ac:dyDescent="0.25"/>
    <row r="9769" ht="15" x14ac:dyDescent="0.25"/>
    <row r="9770" ht="15" x14ac:dyDescent="0.25"/>
    <row r="9771" ht="15" x14ac:dyDescent="0.25"/>
    <row r="9772" ht="15" x14ac:dyDescent="0.25"/>
    <row r="9773" ht="15" x14ac:dyDescent="0.25"/>
    <row r="9774" ht="15" x14ac:dyDescent="0.25"/>
    <row r="9775" ht="15" x14ac:dyDescent="0.25"/>
    <row r="9776" ht="15" x14ac:dyDescent="0.25"/>
    <row r="9777" ht="15" x14ac:dyDescent="0.25"/>
    <row r="9778" ht="15" x14ac:dyDescent="0.25"/>
    <row r="9779" ht="15" x14ac:dyDescent="0.25"/>
    <row r="9780" ht="15" x14ac:dyDescent="0.25"/>
    <row r="9781" ht="15" x14ac:dyDescent="0.25"/>
    <row r="9782" ht="15" x14ac:dyDescent="0.25"/>
    <row r="9783" ht="15" x14ac:dyDescent="0.25"/>
    <row r="9784" ht="15" x14ac:dyDescent="0.25"/>
    <row r="9785" ht="15" x14ac:dyDescent="0.25"/>
    <row r="9786" ht="15" x14ac:dyDescent="0.25"/>
    <row r="9787" ht="15" x14ac:dyDescent="0.25"/>
    <row r="9788" ht="15" x14ac:dyDescent="0.25"/>
    <row r="9789" ht="15" x14ac:dyDescent="0.25"/>
    <row r="9790" ht="15" x14ac:dyDescent="0.25"/>
    <row r="9791" ht="15" x14ac:dyDescent="0.25"/>
    <row r="9792" ht="15" x14ac:dyDescent="0.25"/>
    <row r="9793" ht="15" x14ac:dyDescent="0.25"/>
    <row r="9794" ht="15" x14ac:dyDescent="0.25"/>
    <row r="9795" ht="15" x14ac:dyDescent="0.25"/>
    <row r="9796" ht="15" x14ac:dyDescent="0.25"/>
    <row r="9797" ht="15" x14ac:dyDescent="0.25"/>
    <row r="9798" ht="15" x14ac:dyDescent="0.25"/>
    <row r="9799" ht="15" x14ac:dyDescent="0.25"/>
    <row r="9800" ht="15" x14ac:dyDescent="0.25"/>
    <row r="9801" ht="15" x14ac:dyDescent="0.25"/>
    <row r="9802" ht="15" x14ac:dyDescent="0.25"/>
    <row r="9803" ht="15" x14ac:dyDescent="0.25"/>
    <row r="9804" ht="15" x14ac:dyDescent="0.25"/>
    <row r="9805" ht="15" x14ac:dyDescent="0.25"/>
    <row r="9806" ht="15" x14ac:dyDescent="0.25"/>
    <row r="9807" ht="15" x14ac:dyDescent="0.25"/>
    <row r="9808" ht="15" x14ac:dyDescent="0.25"/>
    <row r="9809" ht="15" x14ac:dyDescent="0.25"/>
    <row r="9810" ht="15" x14ac:dyDescent="0.25"/>
    <row r="9811" ht="15" x14ac:dyDescent="0.25"/>
    <row r="9812" ht="15" x14ac:dyDescent="0.25"/>
    <row r="9813" ht="15" x14ac:dyDescent="0.25"/>
    <row r="9814" ht="15" x14ac:dyDescent="0.25"/>
    <row r="9815" ht="15" x14ac:dyDescent="0.25"/>
    <row r="9816" ht="15" x14ac:dyDescent="0.25"/>
    <row r="9817" ht="15" x14ac:dyDescent="0.25"/>
    <row r="9818" ht="15" x14ac:dyDescent="0.25"/>
    <row r="9819" ht="15" x14ac:dyDescent="0.25"/>
    <row r="9820" ht="15" x14ac:dyDescent="0.25"/>
    <row r="9821" ht="15" x14ac:dyDescent="0.25"/>
    <row r="9822" ht="15" x14ac:dyDescent="0.25"/>
    <row r="9823" ht="15" x14ac:dyDescent="0.25"/>
    <row r="9824" ht="15" x14ac:dyDescent="0.25"/>
    <row r="9825" ht="15" x14ac:dyDescent="0.25"/>
    <row r="9826" ht="15" x14ac:dyDescent="0.25"/>
    <row r="9827" ht="15" x14ac:dyDescent="0.25"/>
    <row r="9828" ht="15" x14ac:dyDescent="0.25"/>
    <row r="9829" ht="15" x14ac:dyDescent="0.25"/>
    <row r="9830" ht="15" x14ac:dyDescent="0.25"/>
    <row r="9831" ht="15" x14ac:dyDescent="0.25"/>
    <row r="9832" ht="15" x14ac:dyDescent="0.25"/>
    <row r="9833" ht="15" x14ac:dyDescent="0.25"/>
    <row r="9834" ht="15" x14ac:dyDescent="0.25"/>
    <row r="9835" ht="15" x14ac:dyDescent="0.25"/>
    <row r="9836" ht="15" x14ac:dyDescent="0.25"/>
    <row r="9837" ht="15" x14ac:dyDescent="0.25"/>
    <row r="9838" ht="15" x14ac:dyDescent="0.25"/>
    <row r="9839" ht="15" x14ac:dyDescent="0.25"/>
    <row r="9840" ht="15" x14ac:dyDescent="0.25"/>
    <row r="9841" ht="15" x14ac:dyDescent="0.25"/>
    <row r="9842" ht="15" x14ac:dyDescent="0.25"/>
    <row r="9843" ht="15" x14ac:dyDescent="0.25"/>
    <row r="9844" ht="15" x14ac:dyDescent="0.25"/>
    <row r="9845" ht="15" x14ac:dyDescent="0.25"/>
    <row r="9846" ht="15" x14ac:dyDescent="0.25"/>
    <row r="9847" ht="15" x14ac:dyDescent="0.25"/>
    <row r="9848" ht="15" x14ac:dyDescent="0.25"/>
    <row r="9849" ht="15" x14ac:dyDescent="0.25"/>
    <row r="9850" ht="15" x14ac:dyDescent="0.25"/>
    <row r="9851" ht="15" x14ac:dyDescent="0.25"/>
    <row r="9852" ht="15" x14ac:dyDescent="0.25"/>
    <row r="9853" ht="15" x14ac:dyDescent="0.25"/>
    <row r="9854" ht="15" x14ac:dyDescent="0.25"/>
    <row r="9855" ht="15" x14ac:dyDescent="0.25"/>
    <row r="9856" ht="15" x14ac:dyDescent="0.25"/>
    <row r="9857" ht="15" x14ac:dyDescent="0.25"/>
    <row r="9858" ht="15" x14ac:dyDescent="0.25"/>
    <row r="9859" ht="15" x14ac:dyDescent="0.25"/>
    <row r="9860" ht="15" x14ac:dyDescent="0.25"/>
    <row r="9861" ht="15" x14ac:dyDescent="0.25"/>
    <row r="9862" ht="15" x14ac:dyDescent="0.25"/>
    <row r="9863" ht="15" x14ac:dyDescent="0.25"/>
    <row r="9864" ht="15" x14ac:dyDescent="0.25"/>
    <row r="9865" ht="15" x14ac:dyDescent="0.25"/>
    <row r="9866" ht="15" x14ac:dyDescent="0.25"/>
    <row r="9867" ht="15" x14ac:dyDescent="0.25"/>
    <row r="9868" ht="15" x14ac:dyDescent="0.25"/>
    <row r="9869" ht="15" x14ac:dyDescent="0.25"/>
    <row r="9870" ht="15" x14ac:dyDescent="0.25"/>
    <row r="9871" ht="15" x14ac:dyDescent="0.25"/>
    <row r="9872" ht="15" x14ac:dyDescent="0.25"/>
    <row r="9873" ht="15" x14ac:dyDescent="0.25"/>
    <row r="9874" ht="15" x14ac:dyDescent="0.25"/>
    <row r="9875" ht="15" x14ac:dyDescent="0.25"/>
    <row r="9876" ht="15" x14ac:dyDescent="0.25"/>
    <row r="9877" ht="15" x14ac:dyDescent="0.25"/>
    <row r="9878" ht="15" x14ac:dyDescent="0.25"/>
    <row r="9879" ht="15" x14ac:dyDescent="0.25"/>
    <row r="9880" ht="15" x14ac:dyDescent="0.25"/>
    <row r="9881" ht="15" x14ac:dyDescent="0.25"/>
    <row r="9882" ht="15" x14ac:dyDescent="0.25"/>
    <row r="9883" ht="15" x14ac:dyDescent="0.25"/>
    <row r="9884" ht="15" x14ac:dyDescent="0.25"/>
    <row r="9885" ht="15" x14ac:dyDescent="0.25"/>
    <row r="9886" ht="15" x14ac:dyDescent="0.25"/>
    <row r="9887" ht="15" x14ac:dyDescent="0.25"/>
    <row r="9888" ht="15" x14ac:dyDescent="0.25"/>
    <row r="9889" ht="15" x14ac:dyDescent="0.25"/>
    <row r="9890" ht="15" x14ac:dyDescent="0.25"/>
    <row r="9891" ht="15" x14ac:dyDescent="0.25"/>
    <row r="9892" ht="15" x14ac:dyDescent="0.25"/>
    <row r="9893" ht="15" x14ac:dyDescent="0.25"/>
    <row r="9894" ht="15" x14ac:dyDescent="0.25"/>
    <row r="9895" ht="15" x14ac:dyDescent="0.25"/>
    <row r="9896" ht="15" x14ac:dyDescent="0.25"/>
    <row r="9897" ht="15" x14ac:dyDescent="0.25"/>
    <row r="9898" ht="15" x14ac:dyDescent="0.25"/>
    <row r="9899" ht="15" x14ac:dyDescent="0.25"/>
    <row r="9900" ht="15" x14ac:dyDescent="0.25"/>
    <row r="9901" ht="15" x14ac:dyDescent="0.25"/>
    <row r="9902" ht="15" x14ac:dyDescent="0.25"/>
    <row r="9903" ht="15" x14ac:dyDescent="0.25"/>
    <row r="9904" ht="15" x14ac:dyDescent="0.25"/>
    <row r="9905" ht="15" x14ac:dyDescent="0.25"/>
    <row r="9906" ht="15" x14ac:dyDescent="0.25"/>
    <row r="9907" ht="15" x14ac:dyDescent="0.25"/>
    <row r="9908" ht="15" x14ac:dyDescent="0.25"/>
    <row r="9909" ht="15" x14ac:dyDescent="0.25"/>
    <row r="9910" ht="15" x14ac:dyDescent="0.25"/>
    <row r="9911" ht="15" x14ac:dyDescent="0.25"/>
    <row r="9912" ht="15" x14ac:dyDescent="0.25"/>
    <row r="9913" ht="15" x14ac:dyDescent="0.25"/>
    <row r="9914" ht="15" x14ac:dyDescent="0.25"/>
    <row r="9915" ht="15" x14ac:dyDescent="0.25"/>
    <row r="9916" ht="15" x14ac:dyDescent="0.25"/>
    <row r="9917" ht="15" x14ac:dyDescent="0.25"/>
    <row r="9918" ht="15" x14ac:dyDescent="0.25"/>
    <row r="9919" ht="15" x14ac:dyDescent="0.25"/>
    <row r="9920" ht="15" x14ac:dyDescent="0.25"/>
    <row r="9921" ht="15" x14ac:dyDescent="0.25"/>
    <row r="9922" ht="15" x14ac:dyDescent="0.25"/>
    <row r="9923" ht="15" x14ac:dyDescent="0.25"/>
    <row r="9924" ht="15" x14ac:dyDescent="0.25"/>
    <row r="9925" ht="15" x14ac:dyDescent="0.25"/>
    <row r="9926" ht="15" x14ac:dyDescent="0.25"/>
    <row r="9927" ht="15" x14ac:dyDescent="0.25"/>
    <row r="9928" ht="15" x14ac:dyDescent="0.25"/>
    <row r="9929" ht="15" x14ac:dyDescent="0.25"/>
    <row r="9930" ht="15" x14ac:dyDescent="0.25"/>
    <row r="9931" ht="15" x14ac:dyDescent="0.25"/>
    <row r="9932" ht="15" x14ac:dyDescent="0.25"/>
    <row r="9933" ht="15" x14ac:dyDescent="0.25"/>
    <row r="9934" ht="15" x14ac:dyDescent="0.25"/>
    <row r="9935" ht="15" x14ac:dyDescent="0.25"/>
    <row r="9936" ht="15" x14ac:dyDescent="0.25"/>
    <row r="9937" ht="15" x14ac:dyDescent="0.25"/>
    <row r="9938" ht="15" x14ac:dyDescent="0.25"/>
    <row r="9939" ht="15" x14ac:dyDescent="0.25"/>
    <row r="9940" ht="15" x14ac:dyDescent="0.25"/>
    <row r="9941" ht="15" x14ac:dyDescent="0.25"/>
    <row r="9942" ht="15" x14ac:dyDescent="0.25"/>
    <row r="9943" ht="15" x14ac:dyDescent="0.25"/>
    <row r="9944" ht="15" x14ac:dyDescent="0.25"/>
    <row r="9945" ht="15" x14ac:dyDescent="0.25"/>
    <row r="9946" ht="15" x14ac:dyDescent="0.25"/>
    <row r="9947" ht="15" x14ac:dyDescent="0.25"/>
    <row r="9948" ht="15" x14ac:dyDescent="0.25"/>
    <row r="9949" ht="15" x14ac:dyDescent="0.25"/>
    <row r="9950" ht="15" x14ac:dyDescent="0.25"/>
    <row r="9951" ht="15" x14ac:dyDescent="0.25"/>
    <row r="9952" ht="15" x14ac:dyDescent="0.25"/>
    <row r="9953" ht="15" x14ac:dyDescent="0.25"/>
    <row r="9954" ht="15" x14ac:dyDescent="0.25"/>
    <row r="9955" ht="15" x14ac:dyDescent="0.25"/>
    <row r="9956" ht="15" x14ac:dyDescent="0.25"/>
    <row r="9957" ht="15" x14ac:dyDescent="0.25"/>
    <row r="9958" ht="15" x14ac:dyDescent="0.25"/>
    <row r="9959" ht="15" x14ac:dyDescent="0.25"/>
    <row r="9960" ht="15" x14ac:dyDescent="0.25"/>
    <row r="9961" ht="15" x14ac:dyDescent="0.25"/>
    <row r="9962" ht="15" x14ac:dyDescent="0.25"/>
    <row r="9963" ht="15" x14ac:dyDescent="0.25"/>
    <row r="9964" ht="15" x14ac:dyDescent="0.25"/>
    <row r="9965" ht="15" x14ac:dyDescent="0.25"/>
    <row r="9966" ht="15" x14ac:dyDescent="0.25"/>
    <row r="9967" ht="15" x14ac:dyDescent="0.25"/>
    <row r="9968" ht="15" x14ac:dyDescent="0.25"/>
    <row r="9969" ht="15" x14ac:dyDescent="0.25"/>
    <row r="9970" ht="15" x14ac:dyDescent="0.25"/>
    <row r="9971" ht="15" x14ac:dyDescent="0.25"/>
    <row r="9972" ht="15" x14ac:dyDescent="0.25"/>
    <row r="9973" ht="15" x14ac:dyDescent="0.25"/>
    <row r="9974" ht="15" x14ac:dyDescent="0.25"/>
    <row r="9975" ht="15" x14ac:dyDescent="0.25"/>
    <row r="9976" ht="15" x14ac:dyDescent="0.25"/>
    <row r="9977" ht="15" x14ac:dyDescent="0.25"/>
    <row r="9978" ht="15" x14ac:dyDescent="0.25"/>
    <row r="9979" ht="15" x14ac:dyDescent="0.25"/>
    <row r="9980" ht="15" x14ac:dyDescent="0.25"/>
    <row r="9981" ht="15" x14ac:dyDescent="0.25"/>
    <row r="9982" ht="15" x14ac:dyDescent="0.25"/>
    <row r="9983" ht="15" x14ac:dyDescent="0.25"/>
    <row r="9984" ht="15" x14ac:dyDescent="0.25"/>
    <row r="9985" ht="15" x14ac:dyDescent="0.25"/>
    <row r="9986" ht="15" x14ac:dyDescent="0.25"/>
    <row r="9987" ht="15" x14ac:dyDescent="0.25"/>
    <row r="9988" ht="15" x14ac:dyDescent="0.25"/>
    <row r="9989" ht="15" x14ac:dyDescent="0.25"/>
    <row r="9990" ht="15" x14ac:dyDescent="0.25"/>
    <row r="9991" ht="15" x14ac:dyDescent="0.25"/>
    <row r="9992" ht="15" x14ac:dyDescent="0.25"/>
    <row r="9993" ht="15" x14ac:dyDescent="0.25"/>
    <row r="9994" ht="15" x14ac:dyDescent="0.25"/>
    <row r="9995" ht="15" x14ac:dyDescent="0.25"/>
    <row r="9996" ht="15" x14ac:dyDescent="0.25"/>
    <row r="9997" ht="15" x14ac:dyDescent="0.25"/>
    <row r="9998" ht="15" x14ac:dyDescent="0.25"/>
    <row r="9999" ht="15" x14ac:dyDescent="0.25"/>
    <row r="10000" ht="15" x14ac:dyDescent="0.25"/>
    <row r="10001" ht="15" x14ac:dyDescent="0.25"/>
    <row r="10002" ht="15" x14ac:dyDescent="0.25"/>
    <row r="10003" ht="15" x14ac:dyDescent="0.25"/>
    <row r="10004" ht="15" x14ac:dyDescent="0.25"/>
    <row r="10005" ht="15" x14ac:dyDescent="0.25"/>
    <row r="10006" ht="15" x14ac:dyDescent="0.25"/>
    <row r="10007" ht="15" x14ac:dyDescent="0.25"/>
    <row r="10008" ht="15" x14ac:dyDescent="0.25"/>
    <row r="10009" ht="15" x14ac:dyDescent="0.25"/>
    <row r="10010" ht="15" x14ac:dyDescent="0.25"/>
    <row r="10011" ht="15" x14ac:dyDescent="0.25"/>
    <row r="10012" ht="15" x14ac:dyDescent="0.25"/>
    <row r="10013" ht="15" x14ac:dyDescent="0.25"/>
    <row r="10014" ht="15" x14ac:dyDescent="0.25"/>
    <row r="10015" ht="15" x14ac:dyDescent="0.25"/>
    <row r="10016" ht="15" x14ac:dyDescent="0.25"/>
    <row r="10017" ht="15" x14ac:dyDescent="0.25"/>
    <row r="10018" ht="15" x14ac:dyDescent="0.25"/>
    <row r="10019" ht="15" x14ac:dyDescent="0.25"/>
    <row r="10020" ht="15" x14ac:dyDescent="0.25"/>
    <row r="10021" ht="15" x14ac:dyDescent="0.25"/>
    <row r="10022" ht="15" x14ac:dyDescent="0.25"/>
    <row r="10023" ht="15" x14ac:dyDescent="0.25"/>
    <row r="10024" ht="15" x14ac:dyDescent="0.25"/>
    <row r="10025" ht="15" x14ac:dyDescent="0.25"/>
    <row r="10026" ht="15" x14ac:dyDescent="0.25"/>
    <row r="10027" ht="15" x14ac:dyDescent="0.25"/>
    <row r="10028" ht="15" x14ac:dyDescent="0.25"/>
    <row r="10029" ht="15" x14ac:dyDescent="0.25"/>
    <row r="10030" ht="15" x14ac:dyDescent="0.25"/>
    <row r="10031" ht="15" x14ac:dyDescent="0.25"/>
    <row r="10032" ht="15" x14ac:dyDescent="0.25"/>
    <row r="10033" ht="15" x14ac:dyDescent="0.25"/>
    <row r="10034" ht="15" x14ac:dyDescent="0.25"/>
    <row r="10035" ht="15" x14ac:dyDescent="0.25"/>
    <row r="10036" ht="15" x14ac:dyDescent="0.25"/>
    <row r="10037" ht="15" x14ac:dyDescent="0.25"/>
    <row r="10038" ht="15" x14ac:dyDescent="0.25"/>
    <row r="10039" ht="15" x14ac:dyDescent="0.25"/>
    <row r="10040" ht="15" x14ac:dyDescent="0.25"/>
    <row r="10041" ht="15" x14ac:dyDescent="0.25"/>
    <row r="10042" ht="15" x14ac:dyDescent="0.25"/>
    <row r="10043" ht="15" x14ac:dyDescent="0.25"/>
    <row r="10044" ht="15" x14ac:dyDescent="0.25"/>
    <row r="10045" ht="15" x14ac:dyDescent="0.25"/>
    <row r="10046" ht="15" x14ac:dyDescent="0.25"/>
    <row r="10047" ht="15" x14ac:dyDescent="0.25"/>
    <row r="10048" ht="15" x14ac:dyDescent="0.25"/>
    <row r="10049" ht="15" x14ac:dyDescent="0.25"/>
    <row r="10050" ht="15" x14ac:dyDescent="0.25"/>
    <row r="10051" ht="15" x14ac:dyDescent="0.25"/>
    <row r="10052" ht="15" x14ac:dyDescent="0.25"/>
    <row r="10053" ht="15" x14ac:dyDescent="0.25"/>
    <row r="10054" ht="15" x14ac:dyDescent="0.25"/>
    <row r="10055" ht="15" x14ac:dyDescent="0.25"/>
    <row r="10056" ht="15" x14ac:dyDescent="0.25"/>
    <row r="10057" ht="15" x14ac:dyDescent="0.25"/>
    <row r="10058" ht="15" x14ac:dyDescent="0.25"/>
    <row r="10059" ht="15" x14ac:dyDescent="0.25"/>
    <row r="10060" ht="15" x14ac:dyDescent="0.25"/>
    <row r="10061" ht="15" x14ac:dyDescent="0.25"/>
    <row r="10062" ht="15" x14ac:dyDescent="0.25"/>
    <row r="10063" ht="15" x14ac:dyDescent="0.25"/>
    <row r="10064" ht="15" x14ac:dyDescent="0.25"/>
    <row r="10065" ht="15" x14ac:dyDescent="0.25"/>
    <row r="10066" ht="15" x14ac:dyDescent="0.25"/>
    <row r="10067" ht="15" x14ac:dyDescent="0.25"/>
    <row r="10068" ht="15" x14ac:dyDescent="0.25"/>
    <row r="10069" ht="15" x14ac:dyDescent="0.25"/>
    <row r="10070" ht="15" x14ac:dyDescent="0.25"/>
    <row r="10071" ht="15" x14ac:dyDescent="0.25"/>
    <row r="10072" ht="15" x14ac:dyDescent="0.25"/>
    <row r="10073" ht="15" x14ac:dyDescent="0.25"/>
    <row r="10074" ht="15" x14ac:dyDescent="0.25"/>
    <row r="10075" ht="15" x14ac:dyDescent="0.25"/>
    <row r="10076" ht="15" x14ac:dyDescent="0.25"/>
    <row r="10077" ht="15" x14ac:dyDescent="0.25"/>
    <row r="10078" ht="15" x14ac:dyDescent="0.25"/>
    <row r="10079" ht="15" x14ac:dyDescent="0.25"/>
    <row r="10080" ht="15" x14ac:dyDescent="0.25"/>
    <row r="10081" ht="15" x14ac:dyDescent="0.25"/>
    <row r="10082" ht="15" x14ac:dyDescent="0.25"/>
    <row r="10083" ht="15" x14ac:dyDescent="0.25"/>
    <row r="10084" ht="15" x14ac:dyDescent="0.25"/>
    <row r="10085" ht="15" x14ac:dyDescent="0.25"/>
    <row r="10086" ht="15" x14ac:dyDescent="0.25"/>
    <row r="10087" ht="15" x14ac:dyDescent="0.25"/>
    <row r="10088" ht="15" x14ac:dyDescent="0.25"/>
    <row r="10089" ht="15" x14ac:dyDescent="0.25"/>
    <row r="10090" ht="15" x14ac:dyDescent="0.25"/>
    <row r="10091" ht="15" x14ac:dyDescent="0.25"/>
    <row r="10092" ht="15" x14ac:dyDescent="0.25"/>
    <row r="10093" ht="15" x14ac:dyDescent="0.25"/>
    <row r="10094" ht="15" x14ac:dyDescent="0.25"/>
    <row r="10095" ht="15" x14ac:dyDescent="0.25"/>
    <row r="10096" ht="15" x14ac:dyDescent="0.25"/>
    <row r="10097" ht="15" x14ac:dyDescent="0.25"/>
    <row r="10098" ht="15" x14ac:dyDescent="0.25"/>
    <row r="10099" ht="15" x14ac:dyDescent="0.25"/>
    <row r="10100" ht="15" x14ac:dyDescent="0.25"/>
    <row r="10101" ht="15" x14ac:dyDescent="0.25"/>
    <row r="10102" ht="15" x14ac:dyDescent="0.25"/>
    <row r="10103" ht="15" x14ac:dyDescent="0.25"/>
    <row r="10104" ht="15" x14ac:dyDescent="0.25"/>
    <row r="10105" ht="15" x14ac:dyDescent="0.25"/>
    <row r="10106" ht="15" x14ac:dyDescent="0.25"/>
    <row r="10107" ht="15" x14ac:dyDescent="0.25"/>
    <row r="10108" ht="15" x14ac:dyDescent="0.25"/>
    <row r="10109" ht="15" x14ac:dyDescent="0.25"/>
    <row r="10110" ht="15" x14ac:dyDescent="0.25"/>
    <row r="10111" ht="15" x14ac:dyDescent="0.25"/>
    <row r="10112" ht="15" x14ac:dyDescent="0.25"/>
    <row r="10113" ht="15" x14ac:dyDescent="0.25"/>
    <row r="10114" ht="15" x14ac:dyDescent="0.25"/>
    <row r="10115" ht="15" x14ac:dyDescent="0.25"/>
    <row r="10116" ht="15" x14ac:dyDescent="0.25"/>
    <row r="10117" ht="15" x14ac:dyDescent="0.25"/>
    <row r="10118" ht="15" x14ac:dyDescent="0.25"/>
    <row r="10119" ht="15" x14ac:dyDescent="0.25"/>
    <row r="10120" ht="15" x14ac:dyDescent="0.25"/>
    <row r="10121" ht="15" x14ac:dyDescent="0.25"/>
    <row r="10122" ht="15" x14ac:dyDescent="0.25"/>
    <row r="10123" ht="15" x14ac:dyDescent="0.25"/>
    <row r="10124" ht="15" x14ac:dyDescent="0.25"/>
    <row r="10125" ht="15" x14ac:dyDescent="0.25"/>
    <row r="10126" ht="15" x14ac:dyDescent="0.25"/>
    <row r="10127" ht="15" x14ac:dyDescent="0.25"/>
    <row r="10128" ht="15" x14ac:dyDescent="0.25"/>
    <row r="10129" ht="15" x14ac:dyDescent="0.25"/>
    <row r="10130" ht="15" x14ac:dyDescent="0.25"/>
    <row r="10131" ht="15" x14ac:dyDescent="0.25"/>
    <row r="10132" ht="15" x14ac:dyDescent="0.25"/>
    <row r="10133" ht="15" x14ac:dyDescent="0.25"/>
    <row r="10134" ht="15" x14ac:dyDescent="0.25"/>
    <row r="10135" ht="15" x14ac:dyDescent="0.25"/>
    <row r="10136" ht="15" x14ac:dyDescent="0.25"/>
    <row r="10137" ht="15" x14ac:dyDescent="0.25"/>
    <row r="10138" ht="15" x14ac:dyDescent="0.25"/>
    <row r="10139" ht="15" x14ac:dyDescent="0.25"/>
    <row r="10140" ht="15" x14ac:dyDescent="0.25"/>
    <row r="10141" ht="15" x14ac:dyDescent="0.25"/>
    <row r="10142" ht="15" x14ac:dyDescent="0.25"/>
    <row r="10143" ht="15" x14ac:dyDescent="0.25"/>
    <row r="10144" ht="15" x14ac:dyDescent="0.25"/>
    <row r="10145" ht="15" x14ac:dyDescent="0.25"/>
    <row r="10146" ht="15" x14ac:dyDescent="0.25"/>
    <row r="10147" ht="15" x14ac:dyDescent="0.25"/>
    <row r="10148" ht="15" x14ac:dyDescent="0.25"/>
    <row r="10149" ht="15" x14ac:dyDescent="0.25"/>
    <row r="10150" ht="15" x14ac:dyDescent="0.25"/>
    <row r="10151" ht="15" x14ac:dyDescent="0.25"/>
    <row r="10152" ht="15" x14ac:dyDescent="0.25"/>
    <row r="10153" ht="15" x14ac:dyDescent="0.25"/>
    <row r="10154" ht="15" x14ac:dyDescent="0.25"/>
    <row r="10155" ht="15" x14ac:dyDescent="0.25"/>
    <row r="10156" ht="15" x14ac:dyDescent="0.25"/>
    <row r="10157" ht="15" x14ac:dyDescent="0.25"/>
    <row r="10158" ht="15" x14ac:dyDescent="0.25"/>
    <row r="10159" ht="15" x14ac:dyDescent="0.25"/>
    <row r="10160" ht="15" x14ac:dyDescent="0.25"/>
    <row r="10161" ht="15" x14ac:dyDescent="0.25"/>
    <row r="10162" ht="15" x14ac:dyDescent="0.25"/>
    <row r="10163" ht="15" x14ac:dyDescent="0.25"/>
    <row r="10164" ht="15" x14ac:dyDescent="0.25"/>
    <row r="10165" ht="15" x14ac:dyDescent="0.25"/>
    <row r="10166" ht="15" x14ac:dyDescent="0.25"/>
    <row r="10167" ht="15" x14ac:dyDescent="0.25"/>
    <row r="10168" ht="15" x14ac:dyDescent="0.25"/>
    <row r="10169" ht="15" x14ac:dyDescent="0.25"/>
    <row r="10170" ht="15" x14ac:dyDescent="0.25"/>
    <row r="10171" ht="15" x14ac:dyDescent="0.25"/>
    <row r="10172" ht="15" x14ac:dyDescent="0.25"/>
    <row r="10173" ht="15" x14ac:dyDescent="0.25"/>
    <row r="10174" ht="15" x14ac:dyDescent="0.25"/>
    <row r="10175" ht="15" x14ac:dyDescent="0.25"/>
    <row r="10176" ht="15" x14ac:dyDescent="0.25"/>
    <row r="10177" ht="15" x14ac:dyDescent="0.25"/>
    <row r="10178" ht="15" x14ac:dyDescent="0.25"/>
    <row r="10179" ht="15" x14ac:dyDescent="0.25"/>
    <row r="10180" ht="15" x14ac:dyDescent="0.25"/>
    <row r="10181" ht="15" x14ac:dyDescent="0.25"/>
    <row r="10182" ht="15" x14ac:dyDescent="0.25"/>
    <row r="10183" ht="15" x14ac:dyDescent="0.25"/>
    <row r="10184" ht="15" x14ac:dyDescent="0.25"/>
    <row r="10185" ht="15" x14ac:dyDescent="0.25"/>
    <row r="10186" ht="15" x14ac:dyDescent="0.25"/>
    <row r="10187" ht="15" x14ac:dyDescent="0.25"/>
    <row r="10188" ht="15" x14ac:dyDescent="0.25"/>
    <row r="10189" ht="15" x14ac:dyDescent="0.25"/>
    <row r="10190" ht="15" x14ac:dyDescent="0.25"/>
    <row r="10191" ht="15" x14ac:dyDescent="0.25"/>
    <row r="10192" ht="15" x14ac:dyDescent="0.25"/>
    <row r="10193" ht="15" x14ac:dyDescent="0.25"/>
    <row r="10194" ht="15" x14ac:dyDescent="0.25"/>
    <row r="10195" ht="15" x14ac:dyDescent="0.25"/>
    <row r="10196" ht="15" x14ac:dyDescent="0.25"/>
    <row r="10197" ht="15" x14ac:dyDescent="0.25"/>
    <row r="10198" ht="15" x14ac:dyDescent="0.25"/>
    <row r="10199" ht="15" x14ac:dyDescent="0.25"/>
    <row r="10200" ht="15" x14ac:dyDescent="0.25"/>
    <row r="10201" ht="15" x14ac:dyDescent="0.25"/>
    <row r="10202" ht="15" x14ac:dyDescent="0.25"/>
    <row r="10203" ht="15" x14ac:dyDescent="0.25"/>
    <row r="10204" ht="15" x14ac:dyDescent="0.25"/>
    <row r="10205" ht="15" x14ac:dyDescent="0.25"/>
    <row r="10206" ht="15" x14ac:dyDescent="0.25"/>
    <row r="10207" ht="15" x14ac:dyDescent="0.25"/>
    <row r="10208" ht="15" x14ac:dyDescent="0.25"/>
    <row r="10209" ht="15" x14ac:dyDescent="0.25"/>
    <row r="10210" ht="15" x14ac:dyDescent="0.25"/>
    <row r="10211" ht="15" x14ac:dyDescent="0.25"/>
    <row r="10212" ht="15" x14ac:dyDescent="0.25"/>
    <row r="10213" ht="15" x14ac:dyDescent="0.25"/>
    <row r="10214" ht="15" x14ac:dyDescent="0.25"/>
    <row r="10215" ht="15" x14ac:dyDescent="0.25"/>
    <row r="10216" ht="15" x14ac:dyDescent="0.25"/>
    <row r="10217" ht="15" x14ac:dyDescent="0.25"/>
    <row r="10218" ht="15" x14ac:dyDescent="0.25"/>
    <row r="10219" ht="15" x14ac:dyDescent="0.25"/>
    <row r="10220" ht="15" x14ac:dyDescent="0.25"/>
    <row r="10221" ht="15" x14ac:dyDescent="0.25"/>
    <row r="10222" ht="15" x14ac:dyDescent="0.25"/>
    <row r="10223" ht="15" x14ac:dyDescent="0.25"/>
    <row r="10224" ht="15" x14ac:dyDescent="0.25"/>
    <row r="10225" ht="15" x14ac:dyDescent="0.25"/>
    <row r="10226" ht="15" x14ac:dyDescent="0.25"/>
    <row r="10227" ht="15" x14ac:dyDescent="0.25"/>
    <row r="10228" ht="15" x14ac:dyDescent="0.25"/>
    <row r="10229" ht="15" x14ac:dyDescent="0.25"/>
    <row r="10230" ht="15" x14ac:dyDescent="0.25"/>
    <row r="10231" ht="15" x14ac:dyDescent="0.25"/>
    <row r="10232" ht="15" x14ac:dyDescent="0.25"/>
    <row r="10233" ht="15" x14ac:dyDescent="0.25"/>
    <row r="10234" ht="15" x14ac:dyDescent="0.25"/>
    <row r="10235" ht="15" x14ac:dyDescent="0.25"/>
    <row r="10236" ht="15" x14ac:dyDescent="0.25"/>
    <row r="10237" ht="15" x14ac:dyDescent="0.25"/>
    <row r="10238" ht="15" x14ac:dyDescent="0.25"/>
    <row r="10239" ht="15" x14ac:dyDescent="0.25"/>
    <row r="10240" ht="15" x14ac:dyDescent="0.25"/>
    <row r="10241" ht="15" x14ac:dyDescent="0.25"/>
    <row r="10242" ht="15" x14ac:dyDescent="0.25"/>
    <row r="10243" ht="15" x14ac:dyDescent="0.25"/>
    <row r="10244" ht="15" x14ac:dyDescent="0.25"/>
    <row r="10245" ht="15" x14ac:dyDescent="0.25"/>
    <row r="10246" ht="15" x14ac:dyDescent="0.25"/>
    <row r="10247" ht="15" x14ac:dyDescent="0.25"/>
    <row r="10248" ht="15" x14ac:dyDescent="0.25"/>
    <row r="10249" ht="15" x14ac:dyDescent="0.25"/>
    <row r="10250" ht="15" x14ac:dyDescent="0.25"/>
    <row r="10251" ht="15" x14ac:dyDescent="0.25"/>
    <row r="10252" ht="15" x14ac:dyDescent="0.25"/>
    <row r="10253" ht="15" x14ac:dyDescent="0.25"/>
    <row r="10254" ht="15" x14ac:dyDescent="0.25"/>
    <row r="10255" ht="15" x14ac:dyDescent="0.25"/>
    <row r="10256" ht="15" x14ac:dyDescent="0.25"/>
    <row r="10257" ht="15" x14ac:dyDescent="0.25"/>
    <row r="10258" ht="15" x14ac:dyDescent="0.25"/>
    <row r="10259" ht="15" x14ac:dyDescent="0.25"/>
    <row r="10260" ht="15" x14ac:dyDescent="0.25"/>
    <row r="10261" ht="15" x14ac:dyDescent="0.25"/>
    <row r="10262" ht="15" x14ac:dyDescent="0.25"/>
    <row r="10263" ht="15" x14ac:dyDescent="0.25"/>
    <row r="10264" ht="15" x14ac:dyDescent="0.25"/>
    <row r="10265" ht="15" x14ac:dyDescent="0.25"/>
    <row r="10266" ht="15" x14ac:dyDescent="0.25"/>
    <row r="10267" ht="15" x14ac:dyDescent="0.25"/>
    <row r="10268" ht="15" x14ac:dyDescent="0.25"/>
    <row r="10269" ht="15" x14ac:dyDescent="0.25"/>
    <row r="10270" ht="15" x14ac:dyDescent="0.25"/>
    <row r="10271" ht="15" x14ac:dyDescent="0.25"/>
    <row r="10272" ht="15" x14ac:dyDescent="0.25"/>
    <row r="10273" ht="15" x14ac:dyDescent="0.25"/>
    <row r="10274" ht="15" x14ac:dyDescent="0.25"/>
    <row r="10275" ht="15" x14ac:dyDescent="0.25"/>
    <row r="10276" ht="15" x14ac:dyDescent="0.25"/>
    <row r="10277" ht="15" x14ac:dyDescent="0.25"/>
    <row r="10278" ht="15" x14ac:dyDescent="0.25"/>
    <row r="10279" ht="15" x14ac:dyDescent="0.25"/>
    <row r="10280" ht="15" x14ac:dyDescent="0.25"/>
    <row r="10281" ht="15" x14ac:dyDescent="0.25"/>
    <row r="10282" ht="15" x14ac:dyDescent="0.25"/>
    <row r="10283" ht="15" x14ac:dyDescent="0.25"/>
    <row r="10284" ht="15" x14ac:dyDescent="0.25"/>
    <row r="10285" ht="15" x14ac:dyDescent="0.25"/>
    <row r="10286" ht="15" x14ac:dyDescent="0.25"/>
    <row r="10287" ht="15" x14ac:dyDescent="0.25"/>
    <row r="10288" ht="15" x14ac:dyDescent="0.25"/>
    <row r="10289" ht="15" x14ac:dyDescent="0.25"/>
    <row r="10290" ht="15" x14ac:dyDescent="0.25"/>
    <row r="10291" ht="15" x14ac:dyDescent="0.25"/>
    <row r="10292" ht="15" x14ac:dyDescent="0.25"/>
    <row r="10293" ht="15" x14ac:dyDescent="0.25"/>
    <row r="10294" ht="15" x14ac:dyDescent="0.25"/>
    <row r="10295" ht="15" x14ac:dyDescent="0.25"/>
    <row r="10296" ht="15" x14ac:dyDescent="0.25"/>
    <row r="10297" ht="15" x14ac:dyDescent="0.25"/>
    <row r="10298" ht="15" x14ac:dyDescent="0.25"/>
    <row r="10299" ht="15" x14ac:dyDescent="0.25"/>
    <row r="10300" ht="15" x14ac:dyDescent="0.25"/>
    <row r="10301" ht="15" x14ac:dyDescent="0.25"/>
    <row r="10302" ht="15" x14ac:dyDescent="0.25"/>
    <row r="10303" ht="15" x14ac:dyDescent="0.25"/>
    <row r="10304" ht="15" x14ac:dyDescent="0.25"/>
    <row r="10305" ht="15" x14ac:dyDescent="0.25"/>
    <row r="10306" ht="15" x14ac:dyDescent="0.25"/>
    <row r="10307" ht="15" x14ac:dyDescent="0.25"/>
    <row r="10308" ht="15" x14ac:dyDescent="0.25"/>
    <row r="10309" ht="15" x14ac:dyDescent="0.25"/>
    <row r="10310" ht="15" x14ac:dyDescent="0.25"/>
    <row r="10311" ht="15" x14ac:dyDescent="0.25"/>
    <row r="10312" ht="15" x14ac:dyDescent="0.25"/>
    <row r="10313" ht="15" x14ac:dyDescent="0.25"/>
    <row r="10314" ht="15" x14ac:dyDescent="0.25"/>
    <row r="10315" ht="15" x14ac:dyDescent="0.25"/>
    <row r="10316" ht="15" x14ac:dyDescent="0.25"/>
    <row r="10317" ht="15" x14ac:dyDescent="0.25"/>
    <row r="10318" ht="15" x14ac:dyDescent="0.25"/>
    <row r="10319" ht="15" x14ac:dyDescent="0.25"/>
    <row r="10320" ht="15" x14ac:dyDescent="0.25"/>
    <row r="10321" ht="15" x14ac:dyDescent="0.25"/>
    <row r="10322" ht="15" x14ac:dyDescent="0.25"/>
    <row r="10323" ht="15" x14ac:dyDescent="0.25"/>
    <row r="10324" ht="15" x14ac:dyDescent="0.25"/>
    <row r="10325" ht="15" x14ac:dyDescent="0.25"/>
    <row r="10326" ht="15" x14ac:dyDescent="0.25"/>
    <row r="10327" ht="15" x14ac:dyDescent="0.25"/>
    <row r="10328" ht="15" x14ac:dyDescent="0.25"/>
    <row r="10329" ht="15" x14ac:dyDescent="0.25"/>
    <row r="10330" ht="15" x14ac:dyDescent="0.25"/>
    <row r="10331" ht="15" x14ac:dyDescent="0.25"/>
    <row r="10332" ht="15" x14ac:dyDescent="0.25"/>
    <row r="10333" ht="15" x14ac:dyDescent="0.25"/>
    <row r="10334" ht="15" x14ac:dyDescent="0.25"/>
    <row r="10335" ht="15" x14ac:dyDescent="0.25"/>
    <row r="10336" ht="15" x14ac:dyDescent="0.25"/>
    <row r="10337" ht="15" x14ac:dyDescent="0.25"/>
    <row r="10338" ht="15" x14ac:dyDescent="0.25"/>
    <row r="10339" ht="15" x14ac:dyDescent="0.25"/>
    <row r="10340" ht="15" x14ac:dyDescent="0.25"/>
    <row r="10341" ht="15" x14ac:dyDescent="0.25"/>
    <row r="10342" ht="15" x14ac:dyDescent="0.25"/>
    <row r="10343" ht="15" x14ac:dyDescent="0.25"/>
    <row r="10344" ht="15" x14ac:dyDescent="0.25"/>
    <row r="10345" ht="15" x14ac:dyDescent="0.25"/>
    <row r="10346" ht="15" x14ac:dyDescent="0.25"/>
    <row r="10347" ht="15" x14ac:dyDescent="0.25"/>
    <row r="10348" ht="15" x14ac:dyDescent="0.25"/>
    <row r="10349" ht="15" x14ac:dyDescent="0.25"/>
    <row r="10350" ht="15" x14ac:dyDescent="0.25"/>
    <row r="10351" ht="15" x14ac:dyDescent="0.25"/>
    <row r="10352" ht="15" x14ac:dyDescent="0.25"/>
    <row r="10353" ht="15" x14ac:dyDescent="0.25"/>
    <row r="10354" ht="15" x14ac:dyDescent="0.25"/>
    <row r="10355" ht="15" x14ac:dyDescent="0.25"/>
    <row r="10356" ht="15" x14ac:dyDescent="0.25"/>
    <row r="10357" ht="15" x14ac:dyDescent="0.25"/>
    <row r="10358" ht="15" x14ac:dyDescent="0.25"/>
    <row r="10359" ht="15" x14ac:dyDescent="0.25"/>
    <row r="10360" ht="15" x14ac:dyDescent="0.25"/>
    <row r="10361" ht="15" x14ac:dyDescent="0.25"/>
    <row r="10362" ht="15" x14ac:dyDescent="0.25"/>
    <row r="10363" ht="15" x14ac:dyDescent="0.25"/>
    <row r="10364" ht="15" x14ac:dyDescent="0.25"/>
    <row r="10365" ht="15" x14ac:dyDescent="0.25"/>
    <row r="10366" ht="15" x14ac:dyDescent="0.25"/>
    <row r="10367" ht="15" x14ac:dyDescent="0.25"/>
    <row r="10368" ht="15" x14ac:dyDescent="0.25"/>
    <row r="10369" ht="15" x14ac:dyDescent="0.25"/>
    <row r="10370" ht="15" x14ac:dyDescent="0.25"/>
    <row r="10371" ht="15" x14ac:dyDescent="0.25"/>
    <row r="10372" ht="15" x14ac:dyDescent="0.25"/>
    <row r="10373" ht="15" x14ac:dyDescent="0.25"/>
    <row r="10374" ht="15" x14ac:dyDescent="0.25"/>
    <row r="10375" ht="15" x14ac:dyDescent="0.25"/>
    <row r="10376" ht="15" x14ac:dyDescent="0.25"/>
    <row r="10377" ht="15" x14ac:dyDescent="0.25"/>
    <row r="10378" ht="15" x14ac:dyDescent="0.25"/>
    <row r="10379" ht="15" x14ac:dyDescent="0.25"/>
    <row r="10380" ht="15" x14ac:dyDescent="0.25"/>
    <row r="10381" ht="15" x14ac:dyDescent="0.25"/>
    <row r="10382" ht="15" x14ac:dyDescent="0.25"/>
    <row r="10383" ht="15" x14ac:dyDescent="0.25"/>
    <row r="10384" ht="15" x14ac:dyDescent="0.25"/>
    <row r="10385" ht="15" x14ac:dyDescent="0.25"/>
    <row r="10386" ht="15" x14ac:dyDescent="0.25"/>
    <row r="10387" ht="15" x14ac:dyDescent="0.25"/>
    <row r="10388" ht="15" x14ac:dyDescent="0.25"/>
    <row r="10389" ht="15" x14ac:dyDescent="0.25"/>
    <row r="10390" ht="15" x14ac:dyDescent="0.25"/>
    <row r="10391" ht="15" x14ac:dyDescent="0.25"/>
    <row r="10392" ht="15" x14ac:dyDescent="0.25"/>
    <row r="10393" ht="15" x14ac:dyDescent="0.25"/>
    <row r="10394" ht="15" x14ac:dyDescent="0.25"/>
    <row r="10395" ht="15" x14ac:dyDescent="0.25"/>
    <row r="10396" ht="15" x14ac:dyDescent="0.25"/>
    <row r="10397" ht="15" x14ac:dyDescent="0.25"/>
    <row r="10398" ht="15" x14ac:dyDescent="0.25"/>
    <row r="10399" ht="15" x14ac:dyDescent="0.25"/>
    <row r="10400" ht="15" x14ac:dyDescent="0.25"/>
    <row r="10401" ht="15" x14ac:dyDescent="0.25"/>
    <row r="10402" ht="15" x14ac:dyDescent="0.25"/>
    <row r="10403" ht="15" x14ac:dyDescent="0.25"/>
    <row r="10404" ht="15" x14ac:dyDescent="0.25"/>
    <row r="10405" ht="15" x14ac:dyDescent="0.25"/>
    <row r="10406" ht="15" x14ac:dyDescent="0.25"/>
    <row r="10407" ht="15" x14ac:dyDescent="0.25"/>
    <row r="10408" ht="15" x14ac:dyDescent="0.25"/>
    <row r="10409" ht="15" x14ac:dyDescent="0.25"/>
    <row r="10410" ht="15" x14ac:dyDescent="0.25"/>
    <row r="10411" ht="15" x14ac:dyDescent="0.25"/>
    <row r="10412" ht="15" x14ac:dyDescent="0.25"/>
    <row r="10413" ht="15" x14ac:dyDescent="0.25"/>
    <row r="10414" ht="15" x14ac:dyDescent="0.25"/>
    <row r="10415" ht="15" x14ac:dyDescent="0.25"/>
    <row r="10416" ht="15" x14ac:dyDescent="0.25"/>
    <row r="10417" ht="15" x14ac:dyDescent="0.25"/>
    <row r="10418" ht="15" x14ac:dyDescent="0.25"/>
    <row r="10419" ht="15" x14ac:dyDescent="0.25"/>
    <row r="10420" ht="15" x14ac:dyDescent="0.25"/>
    <row r="10421" ht="15" x14ac:dyDescent="0.25"/>
    <row r="10422" ht="15" x14ac:dyDescent="0.25"/>
    <row r="10423" ht="15" x14ac:dyDescent="0.25"/>
    <row r="10424" ht="15" x14ac:dyDescent="0.25"/>
    <row r="10425" ht="15" x14ac:dyDescent="0.25"/>
    <row r="10426" ht="15" x14ac:dyDescent="0.25"/>
    <row r="10427" ht="15" x14ac:dyDescent="0.25"/>
    <row r="10428" ht="15" x14ac:dyDescent="0.25"/>
    <row r="10429" ht="15" x14ac:dyDescent="0.25"/>
    <row r="10430" ht="15" x14ac:dyDescent="0.25"/>
    <row r="10431" ht="15" x14ac:dyDescent="0.25"/>
    <row r="10432" ht="15" x14ac:dyDescent="0.25"/>
    <row r="10433" ht="15" x14ac:dyDescent="0.25"/>
    <row r="10434" ht="15" x14ac:dyDescent="0.25"/>
    <row r="10435" ht="15" x14ac:dyDescent="0.25"/>
    <row r="10436" ht="15" x14ac:dyDescent="0.25"/>
    <row r="10437" ht="15" x14ac:dyDescent="0.25"/>
    <row r="10438" ht="15" x14ac:dyDescent="0.25"/>
    <row r="10439" ht="15" x14ac:dyDescent="0.25"/>
    <row r="10440" ht="15" x14ac:dyDescent="0.25"/>
    <row r="10441" ht="15" x14ac:dyDescent="0.25"/>
    <row r="10442" ht="15" x14ac:dyDescent="0.25"/>
    <row r="10443" ht="15" x14ac:dyDescent="0.25"/>
    <row r="10444" ht="15" x14ac:dyDescent="0.25"/>
    <row r="10445" ht="15" x14ac:dyDescent="0.25"/>
    <row r="10446" ht="15" x14ac:dyDescent="0.25"/>
    <row r="10447" ht="15" x14ac:dyDescent="0.25"/>
    <row r="10448" ht="15" x14ac:dyDescent="0.25"/>
    <row r="10449" ht="15" x14ac:dyDescent="0.25"/>
    <row r="10450" ht="15" x14ac:dyDescent="0.25"/>
    <row r="10451" ht="15" x14ac:dyDescent="0.25"/>
    <row r="10452" ht="15" x14ac:dyDescent="0.25"/>
    <row r="10453" ht="15" x14ac:dyDescent="0.25"/>
    <row r="10454" ht="15" x14ac:dyDescent="0.25"/>
    <row r="10455" ht="15" x14ac:dyDescent="0.25"/>
    <row r="10456" ht="15" x14ac:dyDescent="0.25"/>
    <row r="10457" ht="15" x14ac:dyDescent="0.25"/>
    <row r="10458" ht="15" x14ac:dyDescent="0.25"/>
    <row r="10459" ht="15" x14ac:dyDescent="0.25"/>
    <row r="10460" ht="15" x14ac:dyDescent="0.25"/>
    <row r="10461" ht="15" x14ac:dyDescent="0.25"/>
    <row r="10462" ht="15" x14ac:dyDescent="0.25"/>
    <row r="10463" ht="15" x14ac:dyDescent="0.25"/>
    <row r="10464" ht="15" x14ac:dyDescent="0.25"/>
    <row r="10465" ht="15" x14ac:dyDescent="0.25"/>
    <row r="10466" ht="15" x14ac:dyDescent="0.25"/>
    <row r="10467" ht="15" x14ac:dyDescent="0.25"/>
    <row r="10468" ht="15" x14ac:dyDescent="0.25"/>
    <row r="10469" ht="15" x14ac:dyDescent="0.25"/>
    <row r="10470" ht="15" x14ac:dyDescent="0.25"/>
    <row r="10471" ht="15" x14ac:dyDescent="0.25"/>
    <row r="10472" ht="15" x14ac:dyDescent="0.25"/>
    <row r="10473" ht="15" x14ac:dyDescent="0.25"/>
    <row r="10474" ht="15" x14ac:dyDescent="0.25"/>
    <row r="10475" ht="15" x14ac:dyDescent="0.25"/>
    <row r="10476" ht="15" x14ac:dyDescent="0.25"/>
    <row r="10477" ht="15" x14ac:dyDescent="0.25"/>
    <row r="10478" ht="15" x14ac:dyDescent="0.25"/>
    <row r="10479" ht="15" x14ac:dyDescent="0.25"/>
    <row r="10480" ht="15" x14ac:dyDescent="0.25"/>
    <row r="10481" ht="15" x14ac:dyDescent="0.25"/>
    <row r="10482" ht="15" x14ac:dyDescent="0.25"/>
    <row r="10483" ht="15" x14ac:dyDescent="0.25"/>
    <row r="10484" ht="15" x14ac:dyDescent="0.25"/>
    <row r="10485" ht="15" x14ac:dyDescent="0.25"/>
    <row r="10486" ht="15" x14ac:dyDescent="0.25"/>
    <row r="10487" ht="15" x14ac:dyDescent="0.25"/>
    <row r="10488" ht="15" x14ac:dyDescent="0.25"/>
    <row r="10489" ht="15" x14ac:dyDescent="0.25"/>
    <row r="10490" ht="15" x14ac:dyDescent="0.25"/>
    <row r="10491" ht="15" x14ac:dyDescent="0.25"/>
    <row r="10492" ht="15" x14ac:dyDescent="0.25"/>
    <row r="10493" ht="15" x14ac:dyDescent="0.25"/>
    <row r="10494" ht="15" x14ac:dyDescent="0.25"/>
    <row r="10495" ht="15" x14ac:dyDescent="0.25"/>
    <row r="10496" ht="15" x14ac:dyDescent="0.25"/>
    <row r="10497" ht="15" x14ac:dyDescent="0.25"/>
    <row r="10498" ht="15" x14ac:dyDescent="0.25"/>
    <row r="10499" ht="15" x14ac:dyDescent="0.25"/>
    <row r="10500" ht="15" x14ac:dyDescent="0.25"/>
    <row r="10501" ht="15" x14ac:dyDescent="0.25"/>
    <row r="10502" ht="15" x14ac:dyDescent="0.25"/>
    <row r="10503" ht="15" x14ac:dyDescent="0.25"/>
    <row r="10504" ht="15" x14ac:dyDescent="0.25"/>
    <row r="10505" ht="15" x14ac:dyDescent="0.25"/>
    <row r="10506" ht="15" x14ac:dyDescent="0.25"/>
    <row r="10507" ht="15" x14ac:dyDescent="0.25"/>
    <row r="10508" ht="15" x14ac:dyDescent="0.25"/>
    <row r="10509" ht="15" x14ac:dyDescent="0.25"/>
    <row r="10510" ht="15" x14ac:dyDescent="0.25"/>
    <row r="10511" ht="15" x14ac:dyDescent="0.25"/>
    <row r="10512" ht="15" x14ac:dyDescent="0.25"/>
    <row r="10513" ht="15" x14ac:dyDescent="0.25"/>
    <row r="10514" ht="15" x14ac:dyDescent="0.25"/>
    <row r="10515" ht="15" x14ac:dyDescent="0.25"/>
    <row r="10516" ht="15" x14ac:dyDescent="0.25"/>
    <row r="10517" ht="15" x14ac:dyDescent="0.25"/>
    <row r="10518" ht="15" x14ac:dyDescent="0.25"/>
    <row r="10519" ht="15" x14ac:dyDescent="0.25"/>
    <row r="10520" ht="15" x14ac:dyDescent="0.25"/>
    <row r="10521" ht="15" x14ac:dyDescent="0.25"/>
    <row r="10522" ht="15" x14ac:dyDescent="0.25"/>
    <row r="10523" ht="15" x14ac:dyDescent="0.25"/>
    <row r="10524" ht="15" x14ac:dyDescent="0.25"/>
    <row r="10525" ht="15" x14ac:dyDescent="0.25"/>
    <row r="10526" ht="15" x14ac:dyDescent="0.25"/>
    <row r="10527" ht="15" x14ac:dyDescent="0.25"/>
    <row r="10528" ht="15" x14ac:dyDescent="0.25"/>
    <row r="10529" ht="15" x14ac:dyDescent="0.25"/>
    <row r="10530" ht="15" x14ac:dyDescent="0.25"/>
    <row r="10531" ht="15" x14ac:dyDescent="0.25"/>
    <row r="10532" ht="15" x14ac:dyDescent="0.25"/>
    <row r="10533" ht="15" x14ac:dyDescent="0.25"/>
    <row r="10534" ht="15" x14ac:dyDescent="0.25"/>
    <row r="10535" ht="15" x14ac:dyDescent="0.25"/>
    <row r="10536" ht="15" x14ac:dyDescent="0.25"/>
    <row r="10537" ht="15" x14ac:dyDescent="0.25"/>
    <row r="10538" ht="15" x14ac:dyDescent="0.25"/>
    <row r="10539" ht="15" x14ac:dyDescent="0.25"/>
    <row r="10540" ht="15" x14ac:dyDescent="0.25"/>
    <row r="10541" ht="15" x14ac:dyDescent="0.25"/>
    <row r="10542" ht="15" x14ac:dyDescent="0.25"/>
    <row r="10543" ht="15" x14ac:dyDescent="0.25"/>
    <row r="10544" ht="15" x14ac:dyDescent="0.25"/>
    <row r="10545" ht="15" x14ac:dyDescent="0.25"/>
    <row r="10546" ht="15" x14ac:dyDescent="0.25"/>
    <row r="10547" ht="15" x14ac:dyDescent="0.25"/>
    <row r="10548" ht="15" x14ac:dyDescent="0.25"/>
    <row r="10549" ht="15" x14ac:dyDescent="0.25"/>
    <row r="10550" ht="15" x14ac:dyDescent="0.25"/>
    <row r="10551" ht="15" x14ac:dyDescent="0.25"/>
    <row r="10552" ht="15" x14ac:dyDescent="0.25"/>
    <row r="10553" ht="15" x14ac:dyDescent="0.25"/>
    <row r="10554" ht="15" x14ac:dyDescent="0.25"/>
    <row r="10555" ht="15" x14ac:dyDescent="0.25"/>
    <row r="10556" ht="15" x14ac:dyDescent="0.25"/>
    <row r="10557" ht="15" x14ac:dyDescent="0.25"/>
    <row r="10558" ht="15" x14ac:dyDescent="0.25"/>
    <row r="10559" ht="15" x14ac:dyDescent="0.25"/>
    <row r="10560" ht="15" x14ac:dyDescent="0.25"/>
    <row r="10561" ht="15" x14ac:dyDescent="0.25"/>
    <row r="10562" ht="15" x14ac:dyDescent="0.25"/>
    <row r="10563" ht="15" x14ac:dyDescent="0.25"/>
    <row r="10564" ht="15" x14ac:dyDescent="0.25"/>
    <row r="10565" ht="15" x14ac:dyDescent="0.25"/>
    <row r="10566" ht="15" x14ac:dyDescent="0.25"/>
    <row r="10567" ht="15" x14ac:dyDescent="0.25"/>
    <row r="10568" ht="15" x14ac:dyDescent="0.25"/>
    <row r="10569" ht="15" x14ac:dyDescent="0.25"/>
    <row r="10570" ht="15" x14ac:dyDescent="0.25"/>
    <row r="10571" ht="15" x14ac:dyDescent="0.25"/>
    <row r="10572" ht="15" x14ac:dyDescent="0.25"/>
    <row r="10573" ht="15" x14ac:dyDescent="0.25"/>
    <row r="10574" ht="15" x14ac:dyDescent="0.25"/>
    <row r="10575" ht="15" x14ac:dyDescent="0.25"/>
    <row r="10576" ht="15" x14ac:dyDescent="0.25"/>
    <row r="10577" ht="15" x14ac:dyDescent="0.25"/>
    <row r="10578" ht="15" x14ac:dyDescent="0.25"/>
    <row r="10579" ht="15" x14ac:dyDescent="0.25"/>
    <row r="10580" ht="15" x14ac:dyDescent="0.25"/>
    <row r="10581" ht="15" x14ac:dyDescent="0.25"/>
    <row r="10582" ht="15" x14ac:dyDescent="0.25"/>
    <row r="10583" ht="15" x14ac:dyDescent="0.25"/>
    <row r="10584" ht="15" x14ac:dyDescent="0.25"/>
    <row r="10585" ht="15" x14ac:dyDescent="0.25"/>
    <row r="10586" ht="15" x14ac:dyDescent="0.25"/>
    <row r="10587" ht="15" x14ac:dyDescent="0.25"/>
    <row r="10588" ht="15" x14ac:dyDescent="0.25"/>
    <row r="10589" ht="15" x14ac:dyDescent="0.25"/>
    <row r="10590" ht="15" x14ac:dyDescent="0.25"/>
    <row r="10591" ht="15" x14ac:dyDescent="0.25"/>
    <row r="10592" ht="15" x14ac:dyDescent="0.25"/>
    <row r="10593" ht="15" x14ac:dyDescent="0.25"/>
    <row r="10594" ht="15" x14ac:dyDescent="0.25"/>
    <row r="10595" ht="15" x14ac:dyDescent="0.25"/>
    <row r="10596" ht="15" x14ac:dyDescent="0.25"/>
    <row r="10597" ht="15" x14ac:dyDescent="0.25"/>
    <row r="10598" ht="15" x14ac:dyDescent="0.25"/>
    <row r="10599" ht="15" x14ac:dyDescent="0.25"/>
    <row r="10600" ht="15" x14ac:dyDescent="0.25"/>
    <row r="10601" ht="15" x14ac:dyDescent="0.25"/>
    <row r="10602" ht="15" x14ac:dyDescent="0.25"/>
    <row r="10603" ht="15" x14ac:dyDescent="0.25"/>
    <row r="10604" ht="15" x14ac:dyDescent="0.25"/>
    <row r="10605" ht="15" x14ac:dyDescent="0.25"/>
    <row r="10606" ht="15" x14ac:dyDescent="0.25"/>
    <row r="10607" ht="15" x14ac:dyDescent="0.25"/>
    <row r="10608" ht="15" x14ac:dyDescent="0.25"/>
    <row r="10609" ht="15" x14ac:dyDescent="0.25"/>
    <row r="10610" ht="15" x14ac:dyDescent="0.25"/>
    <row r="10611" ht="15" x14ac:dyDescent="0.25"/>
    <row r="10612" ht="15" x14ac:dyDescent="0.25"/>
    <row r="10613" ht="15" x14ac:dyDescent="0.25"/>
    <row r="10614" ht="15" x14ac:dyDescent="0.25"/>
    <row r="10615" ht="15" x14ac:dyDescent="0.25"/>
    <row r="10616" ht="15" x14ac:dyDescent="0.25"/>
    <row r="10617" ht="15" x14ac:dyDescent="0.25"/>
    <row r="10618" ht="15" x14ac:dyDescent="0.25"/>
    <row r="10619" ht="15" x14ac:dyDescent="0.25"/>
    <row r="10620" ht="15" x14ac:dyDescent="0.25"/>
    <row r="10621" ht="15" x14ac:dyDescent="0.25"/>
    <row r="10622" ht="15" x14ac:dyDescent="0.25"/>
    <row r="10623" ht="15" x14ac:dyDescent="0.25"/>
    <row r="10624" ht="15" x14ac:dyDescent="0.25"/>
    <row r="10625" ht="15" x14ac:dyDescent="0.25"/>
    <row r="10626" ht="15" x14ac:dyDescent="0.25"/>
    <row r="10627" ht="15" x14ac:dyDescent="0.25"/>
    <row r="10628" ht="15" x14ac:dyDescent="0.25"/>
    <row r="10629" ht="15" x14ac:dyDescent="0.25"/>
    <row r="10630" ht="15" x14ac:dyDescent="0.25"/>
    <row r="10631" ht="15" x14ac:dyDescent="0.25"/>
    <row r="10632" ht="15" x14ac:dyDescent="0.25"/>
    <row r="10633" ht="15" x14ac:dyDescent="0.25"/>
    <row r="10634" ht="15" x14ac:dyDescent="0.25"/>
    <row r="10635" ht="15" x14ac:dyDescent="0.25"/>
    <row r="10636" ht="15" x14ac:dyDescent="0.25"/>
    <row r="10637" ht="15" x14ac:dyDescent="0.25"/>
    <row r="10638" ht="15" x14ac:dyDescent="0.25"/>
    <row r="10639" ht="15" x14ac:dyDescent="0.25"/>
    <row r="10640" ht="15" x14ac:dyDescent="0.25"/>
    <row r="10641" ht="15" x14ac:dyDescent="0.25"/>
    <row r="10642" ht="15" x14ac:dyDescent="0.25"/>
    <row r="10643" ht="15" x14ac:dyDescent="0.25"/>
    <row r="10644" ht="15" x14ac:dyDescent="0.25"/>
    <row r="10645" ht="15" x14ac:dyDescent="0.25"/>
    <row r="10646" ht="15" x14ac:dyDescent="0.25"/>
    <row r="10647" ht="15" x14ac:dyDescent="0.25"/>
    <row r="10648" ht="15" x14ac:dyDescent="0.25"/>
    <row r="10649" ht="15" x14ac:dyDescent="0.25"/>
    <row r="10650" ht="15" x14ac:dyDescent="0.25"/>
    <row r="10651" ht="15" x14ac:dyDescent="0.25"/>
    <row r="10652" ht="15" x14ac:dyDescent="0.25"/>
    <row r="10653" ht="15" x14ac:dyDescent="0.25"/>
    <row r="10654" ht="15" x14ac:dyDescent="0.25"/>
    <row r="10655" ht="15" x14ac:dyDescent="0.25"/>
    <row r="10656" ht="15" x14ac:dyDescent="0.25"/>
    <row r="10657" ht="15" x14ac:dyDescent="0.25"/>
    <row r="10658" ht="15" x14ac:dyDescent="0.25"/>
    <row r="10659" ht="15" x14ac:dyDescent="0.25"/>
    <row r="10660" ht="15" x14ac:dyDescent="0.25"/>
    <row r="10661" ht="15" x14ac:dyDescent="0.25"/>
    <row r="10662" ht="15" x14ac:dyDescent="0.25"/>
    <row r="10663" ht="15" x14ac:dyDescent="0.25"/>
    <row r="10664" ht="15" x14ac:dyDescent="0.25"/>
    <row r="10665" ht="15" x14ac:dyDescent="0.25"/>
    <row r="10666" ht="15" x14ac:dyDescent="0.25"/>
    <row r="10667" ht="15" x14ac:dyDescent="0.25"/>
    <row r="10668" ht="15" x14ac:dyDescent="0.25"/>
    <row r="10669" ht="15" x14ac:dyDescent="0.25"/>
    <row r="10670" ht="15" x14ac:dyDescent="0.25"/>
    <row r="10671" ht="15" x14ac:dyDescent="0.25"/>
    <row r="10672" ht="15" x14ac:dyDescent="0.25"/>
    <row r="10673" ht="15" x14ac:dyDescent="0.25"/>
    <row r="10674" ht="15" x14ac:dyDescent="0.25"/>
    <row r="10675" ht="15" x14ac:dyDescent="0.25"/>
    <row r="10676" ht="15" x14ac:dyDescent="0.25"/>
    <row r="10677" ht="15" x14ac:dyDescent="0.25"/>
    <row r="10678" ht="15" x14ac:dyDescent="0.25"/>
    <row r="10679" ht="15" x14ac:dyDescent="0.25"/>
    <row r="10680" ht="15" x14ac:dyDescent="0.25"/>
    <row r="10681" ht="15" x14ac:dyDescent="0.25"/>
    <row r="10682" ht="15" x14ac:dyDescent="0.25"/>
    <row r="10683" ht="15" x14ac:dyDescent="0.25"/>
    <row r="10684" ht="15" x14ac:dyDescent="0.25"/>
    <row r="10685" ht="15" x14ac:dyDescent="0.25"/>
    <row r="10686" ht="15" x14ac:dyDescent="0.25"/>
    <row r="10687" ht="15" x14ac:dyDescent="0.25"/>
    <row r="10688" ht="15" x14ac:dyDescent="0.25"/>
    <row r="10689" ht="15" x14ac:dyDescent="0.25"/>
    <row r="10690" ht="15" x14ac:dyDescent="0.25"/>
    <row r="10691" ht="15" x14ac:dyDescent="0.25"/>
    <row r="10692" ht="15" x14ac:dyDescent="0.25"/>
    <row r="10693" ht="15" x14ac:dyDescent="0.25"/>
    <row r="10694" ht="15" x14ac:dyDescent="0.25"/>
    <row r="10695" ht="15" x14ac:dyDescent="0.25"/>
    <row r="10696" ht="15" x14ac:dyDescent="0.25"/>
    <row r="10697" ht="15" x14ac:dyDescent="0.25"/>
    <row r="10698" ht="15" x14ac:dyDescent="0.25"/>
    <row r="10699" ht="15" x14ac:dyDescent="0.25"/>
    <row r="10700" ht="15" x14ac:dyDescent="0.25"/>
    <row r="10701" ht="15" x14ac:dyDescent="0.25"/>
    <row r="10702" ht="15" x14ac:dyDescent="0.25"/>
    <row r="10703" ht="15" x14ac:dyDescent="0.25"/>
    <row r="10704" ht="15" x14ac:dyDescent="0.25"/>
    <row r="10705" ht="15" x14ac:dyDescent="0.25"/>
    <row r="10706" ht="15" x14ac:dyDescent="0.25"/>
    <row r="10707" ht="15" x14ac:dyDescent="0.25"/>
    <row r="10708" ht="15" x14ac:dyDescent="0.25"/>
    <row r="10709" ht="15" x14ac:dyDescent="0.25"/>
    <row r="10710" ht="15" x14ac:dyDescent="0.25"/>
    <row r="10711" ht="15" x14ac:dyDescent="0.25"/>
    <row r="10712" ht="15" x14ac:dyDescent="0.25"/>
    <row r="10713" ht="15" x14ac:dyDescent="0.25"/>
    <row r="10714" ht="15" x14ac:dyDescent="0.25"/>
    <row r="10715" ht="15" x14ac:dyDescent="0.25"/>
    <row r="10716" ht="15" x14ac:dyDescent="0.25"/>
    <row r="10717" ht="15" x14ac:dyDescent="0.25"/>
    <row r="10718" ht="15" x14ac:dyDescent="0.25"/>
    <row r="10719" ht="15" x14ac:dyDescent="0.25"/>
    <row r="10720" ht="15" x14ac:dyDescent="0.25"/>
    <row r="10721" ht="15" x14ac:dyDescent="0.25"/>
    <row r="10722" ht="15" x14ac:dyDescent="0.25"/>
    <row r="10723" ht="15" x14ac:dyDescent="0.25"/>
    <row r="10724" ht="15" x14ac:dyDescent="0.25"/>
    <row r="10725" ht="15" x14ac:dyDescent="0.25"/>
    <row r="10726" ht="15" x14ac:dyDescent="0.25"/>
    <row r="10727" ht="15" x14ac:dyDescent="0.25"/>
    <row r="10728" ht="15" x14ac:dyDescent="0.25"/>
    <row r="10729" ht="15" x14ac:dyDescent="0.25"/>
    <row r="10730" ht="15" x14ac:dyDescent="0.25"/>
    <row r="10731" ht="15" x14ac:dyDescent="0.25"/>
    <row r="10732" ht="15" x14ac:dyDescent="0.25"/>
    <row r="10733" ht="15" x14ac:dyDescent="0.25"/>
    <row r="10734" ht="15" x14ac:dyDescent="0.25"/>
    <row r="10735" ht="15" x14ac:dyDescent="0.25"/>
    <row r="10736" ht="15" x14ac:dyDescent="0.25"/>
    <row r="10737" ht="15" x14ac:dyDescent="0.25"/>
    <row r="10738" ht="15" x14ac:dyDescent="0.25"/>
    <row r="10739" ht="15" x14ac:dyDescent="0.25"/>
    <row r="10740" ht="15" x14ac:dyDescent="0.25"/>
    <row r="10741" ht="15" x14ac:dyDescent="0.25"/>
    <row r="10742" ht="15" x14ac:dyDescent="0.25"/>
    <row r="10743" ht="15" x14ac:dyDescent="0.25"/>
    <row r="10744" ht="15" x14ac:dyDescent="0.25"/>
    <row r="10745" ht="15" x14ac:dyDescent="0.25"/>
    <row r="10746" ht="15" x14ac:dyDescent="0.25"/>
    <row r="10747" ht="15" x14ac:dyDescent="0.25"/>
    <row r="10748" ht="15" x14ac:dyDescent="0.25"/>
    <row r="10749" ht="15" x14ac:dyDescent="0.25"/>
    <row r="10750" ht="15" x14ac:dyDescent="0.25"/>
    <row r="10751" ht="15" x14ac:dyDescent="0.25"/>
    <row r="10752" ht="15" x14ac:dyDescent="0.25"/>
    <row r="10753" ht="15" x14ac:dyDescent="0.25"/>
    <row r="10754" ht="15" x14ac:dyDescent="0.25"/>
    <row r="10755" ht="15" x14ac:dyDescent="0.25"/>
    <row r="10756" ht="15" x14ac:dyDescent="0.25"/>
    <row r="10757" ht="15" x14ac:dyDescent="0.25"/>
    <row r="10758" ht="15" x14ac:dyDescent="0.25"/>
    <row r="10759" ht="15" x14ac:dyDescent="0.25"/>
    <row r="10760" ht="15" x14ac:dyDescent="0.25"/>
    <row r="10761" ht="15" x14ac:dyDescent="0.25"/>
    <row r="10762" ht="15" x14ac:dyDescent="0.25"/>
    <row r="10763" ht="15" x14ac:dyDescent="0.25"/>
    <row r="10764" ht="15" x14ac:dyDescent="0.25"/>
    <row r="10765" ht="15" x14ac:dyDescent="0.25"/>
    <row r="10766" ht="15" x14ac:dyDescent="0.25"/>
    <row r="10767" ht="15" x14ac:dyDescent="0.25"/>
    <row r="10768" ht="15" x14ac:dyDescent="0.25"/>
    <row r="10769" ht="15" x14ac:dyDescent="0.25"/>
    <row r="10770" ht="15" x14ac:dyDescent="0.25"/>
    <row r="10771" ht="15" x14ac:dyDescent="0.25"/>
    <row r="10772" ht="15" x14ac:dyDescent="0.25"/>
    <row r="10773" ht="15" x14ac:dyDescent="0.25"/>
    <row r="10774" ht="15" x14ac:dyDescent="0.25"/>
    <row r="10775" ht="15" x14ac:dyDescent="0.25"/>
    <row r="10776" ht="15" x14ac:dyDescent="0.25"/>
    <row r="10777" ht="15" x14ac:dyDescent="0.25"/>
    <row r="10778" ht="15" x14ac:dyDescent="0.25"/>
    <row r="10779" ht="15" x14ac:dyDescent="0.25"/>
    <row r="10780" ht="15" x14ac:dyDescent="0.25"/>
    <row r="10781" ht="15" x14ac:dyDescent="0.25"/>
    <row r="10782" ht="15" x14ac:dyDescent="0.25"/>
    <row r="10783" ht="15" x14ac:dyDescent="0.25"/>
    <row r="10784" ht="15" x14ac:dyDescent="0.25"/>
    <row r="10785" ht="15" x14ac:dyDescent="0.25"/>
    <row r="10786" ht="15" x14ac:dyDescent="0.25"/>
    <row r="10787" ht="15" x14ac:dyDescent="0.25"/>
    <row r="10788" ht="15" x14ac:dyDescent="0.25"/>
    <row r="10789" ht="15" x14ac:dyDescent="0.25"/>
    <row r="10790" ht="15" x14ac:dyDescent="0.25"/>
    <row r="10791" ht="15" x14ac:dyDescent="0.25"/>
    <row r="10792" ht="15" x14ac:dyDescent="0.25"/>
    <row r="10793" ht="15" x14ac:dyDescent="0.25"/>
    <row r="10794" ht="15" x14ac:dyDescent="0.25"/>
    <row r="10795" ht="15" x14ac:dyDescent="0.25"/>
    <row r="10796" ht="15" x14ac:dyDescent="0.25"/>
    <row r="10797" ht="15" x14ac:dyDescent="0.25"/>
    <row r="10798" ht="15" x14ac:dyDescent="0.25"/>
    <row r="10799" ht="15" x14ac:dyDescent="0.25"/>
    <row r="10800" ht="15" x14ac:dyDescent="0.25"/>
    <row r="10801" ht="15" x14ac:dyDescent="0.25"/>
    <row r="10802" ht="15" x14ac:dyDescent="0.25"/>
    <row r="10803" ht="15" x14ac:dyDescent="0.25"/>
    <row r="10804" ht="15" x14ac:dyDescent="0.25"/>
    <row r="10805" ht="15" x14ac:dyDescent="0.25"/>
    <row r="10806" ht="15" x14ac:dyDescent="0.25"/>
    <row r="10807" ht="15" x14ac:dyDescent="0.25"/>
    <row r="10808" ht="15" x14ac:dyDescent="0.25"/>
    <row r="10809" ht="15" x14ac:dyDescent="0.25"/>
    <row r="10810" ht="15" x14ac:dyDescent="0.25"/>
    <row r="10811" ht="15" x14ac:dyDescent="0.25"/>
    <row r="10812" ht="15" x14ac:dyDescent="0.25"/>
    <row r="10813" ht="15" x14ac:dyDescent="0.25"/>
    <row r="10814" ht="15" x14ac:dyDescent="0.25"/>
    <row r="10815" ht="15" x14ac:dyDescent="0.25"/>
    <row r="10816" ht="15" x14ac:dyDescent="0.25"/>
    <row r="10817" ht="15" x14ac:dyDescent="0.25"/>
    <row r="10818" ht="15" x14ac:dyDescent="0.25"/>
    <row r="10819" ht="15" x14ac:dyDescent="0.25"/>
    <row r="10820" ht="15" x14ac:dyDescent="0.25"/>
    <row r="10821" ht="15" x14ac:dyDescent="0.25"/>
    <row r="10822" ht="15" x14ac:dyDescent="0.25"/>
    <row r="10823" ht="15" x14ac:dyDescent="0.25"/>
    <row r="10824" ht="15" x14ac:dyDescent="0.25"/>
    <row r="10825" ht="15" x14ac:dyDescent="0.25"/>
    <row r="10826" ht="15" x14ac:dyDescent="0.25"/>
    <row r="10827" ht="15" x14ac:dyDescent="0.25"/>
    <row r="10828" ht="15" x14ac:dyDescent="0.25"/>
    <row r="10829" ht="15" x14ac:dyDescent="0.25"/>
    <row r="10830" ht="15" x14ac:dyDescent="0.25"/>
    <row r="10831" ht="15" x14ac:dyDescent="0.25"/>
    <row r="10832" ht="15" x14ac:dyDescent="0.25"/>
    <row r="10833" ht="15" x14ac:dyDescent="0.25"/>
    <row r="10834" ht="15" x14ac:dyDescent="0.25"/>
    <row r="10835" ht="15" x14ac:dyDescent="0.25"/>
    <row r="10836" ht="15" x14ac:dyDescent="0.25"/>
    <row r="10837" ht="15" x14ac:dyDescent="0.25"/>
    <row r="10838" ht="15" x14ac:dyDescent="0.25"/>
    <row r="10839" ht="15" x14ac:dyDescent="0.25"/>
    <row r="10840" ht="15" x14ac:dyDescent="0.25"/>
    <row r="10841" ht="15" x14ac:dyDescent="0.25"/>
    <row r="10842" ht="15" x14ac:dyDescent="0.25"/>
    <row r="10843" ht="15" x14ac:dyDescent="0.25"/>
    <row r="10844" ht="15" x14ac:dyDescent="0.25"/>
    <row r="10845" ht="15" x14ac:dyDescent="0.25"/>
    <row r="10846" ht="15" x14ac:dyDescent="0.25"/>
    <row r="10847" ht="15" x14ac:dyDescent="0.25"/>
    <row r="10848" ht="15" x14ac:dyDescent="0.25"/>
    <row r="10849" ht="15" x14ac:dyDescent="0.25"/>
    <row r="10850" ht="15" x14ac:dyDescent="0.25"/>
    <row r="10851" ht="15" x14ac:dyDescent="0.25"/>
    <row r="10852" ht="15" x14ac:dyDescent="0.25"/>
    <row r="10853" ht="15" x14ac:dyDescent="0.25"/>
    <row r="10854" ht="15" x14ac:dyDescent="0.25"/>
    <row r="10855" ht="15" x14ac:dyDescent="0.25"/>
    <row r="10856" ht="15" x14ac:dyDescent="0.25"/>
    <row r="10857" ht="15" x14ac:dyDescent="0.25"/>
    <row r="10858" ht="15" x14ac:dyDescent="0.25"/>
    <row r="10859" ht="15" x14ac:dyDescent="0.25"/>
    <row r="10860" ht="15" x14ac:dyDescent="0.25"/>
    <row r="10861" ht="15" x14ac:dyDescent="0.25"/>
    <row r="10862" ht="15" x14ac:dyDescent="0.25"/>
    <row r="10863" ht="15" x14ac:dyDescent="0.25"/>
    <row r="10864" ht="15" x14ac:dyDescent="0.25"/>
    <row r="10865" ht="15" x14ac:dyDescent="0.25"/>
    <row r="10866" ht="15" x14ac:dyDescent="0.25"/>
    <row r="10867" ht="15" x14ac:dyDescent="0.25"/>
    <row r="10868" ht="15" x14ac:dyDescent="0.25"/>
    <row r="10869" ht="15" x14ac:dyDescent="0.25"/>
    <row r="10870" ht="15" x14ac:dyDescent="0.25"/>
    <row r="10871" ht="15" x14ac:dyDescent="0.25"/>
    <row r="10872" ht="15" x14ac:dyDescent="0.25"/>
    <row r="10873" ht="15" x14ac:dyDescent="0.25"/>
    <row r="10874" ht="15" x14ac:dyDescent="0.25"/>
    <row r="10875" ht="15" x14ac:dyDescent="0.25"/>
    <row r="10876" ht="15" x14ac:dyDescent="0.25"/>
    <row r="10877" ht="15" x14ac:dyDescent="0.25"/>
    <row r="10878" ht="15" x14ac:dyDescent="0.25"/>
    <row r="10879" ht="15" x14ac:dyDescent="0.25"/>
    <row r="10880" ht="15" x14ac:dyDescent="0.25"/>
    <row r="10881" ht="15" x14ac:dyDescent="0.25"/>
    <row r="10882" ht="15" x14ac:dyDescent="0.25"/>
    <row r="10883" ht="15" x14ac:dyDescent="0.25"/>
    <row r="10884" ht="15" x14ac:dyDescent="0.25"/>
    <row r="10885" ht="15" x14ac:dyDescent="0.25"/>
    <row r="10886" ht="15" x14ac:dyDescent="0.25"/>
    <row r="10887" ht="15" x14ac:dyDescent="0.25"/>
    <row r="10888" ht="15" x14ac:dyDescent="0.25"/>
    <row r="10889" ht="15" x14ac:dyDescent="0.25"/>
    <row r="10890" ht="15" x14ac:dyDescent="0.25"/>
    <row r="10891" ht="15" x14ac:dyDescent="0.25"/>
    <row r="10892" ht="15" x14ac:dyDescent="0.25"/>
    <row r="10893" ht="15" x14ac:dyDescent="0.25"/>
    <row r="10894" ht="15" x14ac:dyDescent="0.25"/>
    <row r="10895" ht="15" x14ac:dyDescent="0.25"/>
    <row r="10896" ht="15" x14ac:dyDescent="0.25"/>
    <row r="10897" ht="15" x14ac:dyDescent="0.25"/>
    <row r="10898" ht="15" x14ac:dyDescent="0.25"/>
    <row r="10899" ht="15" x14ac:dyDescent="0.25"/>
    <row r="10900" ht="15" x14ac:dyDescent="0.25"/>
    <row r="10901" ht="15" x14ac:dyDescent="0.25"/>
    <row r="10902" ht="15" x14ac:dyDescent="0.25"/>
    <row r="10903" ht="15" x14ac:dyDescent="0.25"/>
    <row r="10904" ht="15" x14ac:dyDescent="0.25"/>
    <row r="10905" ht="15" x14ac:dyDescent="0.25"/>
    <row r="10906" ht="15" x14ac:dyDescent="0.25"/>
    <row r="10907" ht="15" x14ac:dyDescent="0.25"/>
    <row r="10908" ht="15" x14ac:dyDescent="0.25"/>
    <row r="10909" ht="15" x14ac:dyDescent="0.25"/>
    <row r="10910" ht="15" x14ac:dyDescent="0.25"/>
    <row r="10911" ht="15" x14ac:dyDescent="0.25"/>
    <row r="10912" ht="15" x14ac:dyDescent="0.25"/>
    <row r="10913" ht="15" x14ac:dyDescent="0.25"/>
    <row r="10914" ht="15" x14ac:dyDescent="0.25"/>
    <row r="10915" ht="15" x14ac:dyDescent="0.25"/>
    <row r="10916" ht="15" x14ac:dyDescent="0.25"/>
    <row r="10917" ht="15" x14ac:dyDescent="0.25"/>
    <row r="10918" ht="15" x14ac:dyDescent="0.25"/>
    <row r="10919" ht="15" x14ac:dyDescent="0.25"/>
    <row r="10920" ht="15" x14ac:dyDescent="0.25"/>
    <row r="10921" ht="15" x14ac:dyDescent="0.25"/>
    <row r="10922" ht="15" x14ac:dyDescent="0.25"/>
    <row r="10923" ht="15" x14ac:dyDescent="0.25"/>
    <row r="10924" ht="15" x14ac:dyDescent="0.25"/>
    <row r="10925" ht="15" x14ac:dyDescent="0.25"/>
    <row r="10926" ht="15" x14ac:dyDescent="0.25"/>
    <row r="10927" ht="15" x14ac:dyDescent="0.25"/>
    <row r="10928" ht="15" x14ac:dyDescent="0.25"/>
    <row r="10929" ht="15" x14ac:dyDescent="0.25"/>
    <row r="10930" ht="15" x14ac:dyDescent="0.25"/>
    <row r="10931" ht="15" x14ac:dyDescent="0.25"/>
    <row r="10932" ht="15" x14ac:dyDescent="0.25"/>
    <row r="10933" ht="15" x14ac:dyDescent="0.25"/>
    <row r="10934" ht="15" x14ac:dyDescent="0.25"/>
    <row r="10935" ht="15" x14ac:dyDescent="0.25"/>
    <row r="10936" ht="15" x14ac:dyDescent="0.25"/>
    <row r="10937" ht="15" x14ac:dyDescent="0.25"/>
    <row r="10938" ht="15" x14ac:dyDescent="0.25"/>
    <row r="10939" ht="15" x14ac:dyDescent="0.25"/>
    <row r="10940" ht="15" x14ac:dyDescent="0.25"/>
    <row r="10941" ht="15" x14ac:dyDescent="0.25"/>
    <row r="10942" ht="15" x14ac:dyDescent="0.25"/>
    <row r="10943" ht="15" x14ac:dyDescent="0.25"/>
    <row r="10944" ht="15" x14ac:dyDescent="0.25"/>
    <row r="10945" ht="15" x14ac:dyDescent="0.25"/>
    <row r="10946" ht="15" x14ac:dyDescent="0.25"/>
    <row r="10947" ht="15" x14ac:dyDescent="0.25"/>
    <row r="10948" ht="15" x14ac:dyDescent="0.25"/>
    <row r="10949" ht="15" x14ac:dyDescent="0.25"/>
    <row r="10950" ht="15" x14ac:dyDescent="0.25"/>
    <row r="10951" ht="15" x14ac:dyDescent="0.25"/>
    <row r="10952" ht="15" x14ac:dyDescent="0.25"/>
    <row r="10953" ht="15" x14ac:dyDescent="0.25"/>
    <row r="10954" ht="15" x14ac:dyDescent="0.25"/>
    <row r="10955" ht="15" x14ac:dyDescent="0.25"/>
    <row r="10956" ht="15" x14ac:dyDescent="0.25"/>
    <row r="10957" ht="15" x14ac:dyDescent="0.25"/>
    <row r="10958" ht="15" x14ac:dyDescent="0.25"/>
    <row r="10959" ht="15" x14ac:dyDescent="0.25"/>
    <row r="10960" ht="15" x14ac:dyDescent="0.25"/>
    <row r="10961" ht="15" x14ac:dyDescent="0.25"/>
    <row r="10962" ht="15" x14ac:dyDescent="0.25"/>
    <row r="10963" ht="15" x14ac:dyDescent="0.25"/>
    <row r="10964" ht="15" x14ac:dyDescent="0.25"/>
    <row r="10965" ht="15" x14ac:dyDescent="0.25"/>
    <row r="10966" ht="15" x14ac:dyDescent="0.25"/>
    <row r="10967" ht="15" x14ac:dyDescent="0.25"/>
    <row r="10968" ht="15" x14ac:dyDescent="0.25"/>
    <row r="10969" ht="15" x14ac:dyDescent="0.25"/>
    <row r="10970" ht="15" x14ac:dyDescent="0.25"/>
    <row r="10971" ht="15" x14ac:dyDescent="0.25"/>
    <row r="10972" ht="15" x14ac:dyDescent="0.25"/>
    <row r="10973" ht="15" x14ac:dyDescent="0.25"/>
    <row r="10974" ht="15" x14ac:dyDescent="0.25"/>
    <row r="10975" ht="15" x14ac:dyDescent="0.25"/>
    <row r="10976" ht="15" x14ac:dyDescent="0.25"/>
    <row r="10977" ht="15" x14ac:dyDescent="0.25"/>
    <row r="10978" ht="15" x14ac:dyDescent="0.25"/>
    <row r="10979" ht="15" x14ac:dyDescent="0.25"/>
    <row r="10980" ht="15" x14ac:dyDescent="0.25"/>
    <row r="10981" ht="15" x14ac:dyDescent="0.25"/>
    <row r="10982" ht="15" x14ac:dyDescent="0.25"/>
    <row r="10983" ht="15" x14ac:dyDescent="0.25"/>
    <row r="10984" ht="15" x14ac:dyDescent="0.25"/>
    <row r="10985" ht="15" x14ac:dyDescent="0.25"/>
    <row r="10986" ht="15" x14ac:dyDescent="0.25"/>
    <row r="10987" ht="15" x14ac:dyDescent="0.25"/>
    <row r="10988" ht="15" x14ac:dyDescent="0.25"/>
    <row r="10989" ht="15" x14ac:dyDescent="0.25"/>
    <row r="10990" ht="15" x14ac:dyDescent="0.25"/>
    <row r="10991" ht="15" x14ac:dyDescent="0.25"/>
    <row r="10992" ht="15" x14ac:dyDescent="0.25"/>
    <row r="10993" ht="15" x14ac:dyDescent="0.25"/>
    <row r="10994" ht="15" x14ac:dyDescent="0.25"/>
    <row r="10995" ht="15" x14ac:dyDescent="0.25"/>
    <row r="10996" ht="15" x14ac:dyDescent="0.25"/>
    <row r="10997" ht="15" x14ac:dyDescent="0.25"/>
    <row r="10998" ht="15" x14ac:dyDescent="0.25"/>
    <row r="10999" ht="15" x14ac:dyDescent="0.25"/>
    <row r="11000" ht="15" x14ac:dyDescent="0.25"/>
    <row r="11001" ht="15" x14ac:dyDescent="0.25"/>
    <row r="11002" ht="15" x14ac:dyDescent="0.25"/>
    <row r="11003" ht="15" x14ac:dyDescent="0.25"/>
    <row r="11004" ht="15" x14ac:dyDescent="0.25"/>
    <row r="11005" ht="15" x14ac:dyDescent="0.25"/>
    <row r="11006" ht="15" x14ac:dyDescent="0.25"/>
    <row r="11007" ht="15" x14ac:dyDescent="0.25"/>
    <row r="11008" ht="15" x14ac:dyDescent="0.25"/>
    <row r="11009" ht="15" x14ac:dyDescent="0.25"/>
    <row r="11010" ht="15" x14ac:dyDescent="0.25"/>
    <row r="11011" ht="15" x14ac:dyDescent="0.25"/>
    <row r="11012" ht="15" x14ac:dyDescent="0.25"/>
    <row r="11013" ht="15" x14ac:dyDescent="0.25"/>
    <row r="11014" ht="15" x14ac:dyDescent="0.25"/>
    <row r="11015" ht="15" x14ac:dyDescent="0.25"/>
    <row r="11016" ht="15" x14ac:dyDescent="0.25"/>
    <row r="11017" ht="15" x14ac:dyDescent="0.25"/>
    <row r="11018" ht="15" x14ac:dyDescent="0.25"/>
    <row r="11019" ht="15" x14ac:dyDescent="0.25"/>
    <row r="11020" ht="15" x14ac:dyDescent="0.25"/>
    <row r="11021" ht="15" x14ac:dyDescent="0.25"/>
    <row r="11022" ht="15" x14ac:dyDescent="0.25"/>
    <row r="11023" ht="15" x14ac:dyDescent="0.25"/>
    <row r="11024" ht="15" x14ac:dyDescent="0.25"/>
    <row r="11025" ht="15" x14ac:dyDescent="0.25"/>
    <row r="11026" ht="15" x14ac:dyDescent="0.25"/>
    <row r="11027" ht="15" x14ac:dyDescent="0.25"/>
    <row r="11028" ht="15" x14ac:dyDescent="0.25"/>
    <row r="11029" ht="15" x14ac:dyDescent="0.25"/>
    <row r="11030" ht="15" x14ac:dyDescent="0.25"/>
    <row r="11031" ht="15" x14ac:dyDescent="0.25"/>
    <row r="11032" ht="15" x14ac:dyDescent="0.25"/>
    <row r="11033" ht="15" x14ac:dyDescent="0.25"/>
    <row r="11034" ht="15" x14ac:dyDescent="0.25"/>
    <row r="11035" ht="15" x14ac:dyDescent="0.25"/>
    <row r="11036" ht="15" x14ac:dyDescent="0.25"/>
    <row r="11037" ht="15" x14ac:dyDescent="0.25"/>
    <row r="11038" ht="15" x14ac:dyDescent="0.25"/>
    <row r="11039" ht="15" x14ac:dyDescent="0.25"/>
    <row r="11040" ht="15" x14ac:dyDescent="0.25"/>
    <row r="11041" ht="15" x14ac:dyDescent="0.25"/>
    <row r="11042" ht="15" x14ac:dyDescent="0.25"/>
    <row r="11043" ht="15" x14ac:dyDescent="0.25"/>
    <row r="11044" ht="15" x14ac:dyDescent="0.25"/>
    <row r="11045" ht="15" x14ac:dyDescent="0.25"/>
    <row r="11046" ht="15" x14ac:dyDescent="0.25"/>
    <row r="11047" ht="15" x14ac:dyDescent="0.25"/>
    <row r="11048" ht="15" x14ac:dyDescent="0.25"/>
    <row r="11049" ht="15" x14ac:dyDescent="0.25"/>
    <row r="11050" ht="15" x14ac:dyDescent="0.25"/>
    <row r="11051" ht="15" x14ac:dyDescent="0.25"/>
    <row r="11052" ht="15" x14ac:dyDescent="0.25"/>
    <row r="11053" ht="15" x14ac:dyDescent="0.25"/>
    <row r="11054" ht="15" x14ac:dyDescent="0.25"/>
    <row r="11055" ht="15" x14ac:dyDescent="0.25"/>
    <row r="11056" ht="15" x14ac:dyDescent="0.25"/>
    <row r="11057" ht="15" x14ac:dyDescent="0.25"/>
    <row r="11058" ht="15" x14ac:dyDescent="0.25"/>
    <row r="11059" ht="15" x14ac:dyDescent="0.25"/>
    <row r="11060" ht="15" x14ac:dyDescent="0.25"/>
    <row r="11061" ht="15" x14ac:dyDescent="0.25"/>
    <row r="11062" ht="15" x14ac:dyDescent="0.25"/>
    <row r="11063" ht="15" x14ac:dyDescent="0.25"/>
    <row r="11064" ht="15" x14ac:dyDescent="0.25"/>
    <row r="11065" ht="15" x14ac:dyDescent="0.25"/>
    <row r="11066" ht="15" x14ac:dyDescent="0.25"/>
    <row r="11067" ht="15" x14ac:dyDescent="0.25"/>
    <row r="11068" ht="15" x14ac:dyDescent="0.25"/>
    <row r="11069" ht="15" x14ac:dyDescent="0.25"/>
    <row r="11070" ht="15" x14ac:dyDescent="0.25"/>
    <row r="11071" ht="15" x14ac:dyDescent="0.25"/>
    <row r="11072" ht="15" x14ac:dyDescent="0.25"/>
    <row r="11073" ht="15" x14ac:dyDescent="0.25"/>
    <row r="11074" ht="15" x14ac:dyDescent="0.25"/>
    <row r="11075" ht="15" x14ac:dyDescent="0.25"/>
    <row r="11076" ht="15" x14ac:dyDescent="0.25"/>
    <row r="11077" ht="15" x14ac:dyDescent="0.25"/>
    <row r="11078" ht="15" x14ac:dyDescent="0.25"/>
    <row r="11079" ht="15" x14ac:dyDescent="0.25"/>
    <row r="11080" ht="15" x14ac:dyDescent="0.25"/>
    <row r="11081" ht="15" x14ac:dyDescent="0.25"/>
    <row r="11082" ht="15" x14ac:dyDescent="0.25"/>
    <row r="11083" ht="15" x14ac:dyDescent="0.25"/>
    <row r="11084" ht="15" x14ac:dyDescent="0.25"/>
    <row r="11085" ht="15" x14ac:dyDescent="0.25"/>
    <row r="11086" ht="15" x14ac:dyDescent="0.25"/>
    <row r="11087" ht="15" x14ac:dyDescent="0.25"/>
    <row r="11088" ht="15" x14ac:dyDescent="0.25"/>
    <row r="11089" ht="15" x14ac:dyDescent="0.25"/>
    <row r="11090" ht="15" x14ac:dyDescent="0.25"/>
    <row r="11091" ht="15" x14ac:dyDescent="0.25"/>
    <row r="11092" ht="15" x14ac:dyDescent="0.25"/>
    <row r="11093" ht="15" x14ac:dyDescent="0.25"/>
    <row r="11094" ht="15" x14ac:dyDescent="0.25"/>
    <row r="11095" ht="15" x14ac:dyDescent="0.25"/>
    <row r="11096" ht="15" x14ac:dyDescent="0.25"/>
    <row r="11097" ht="15" x14ac:dyDescent="0.25"/>
    <row r="11098" ht="15" x14ac:dyDescent="0.25"/>
    <row r="11099" ht="15" x14ac:dyDescent="0.25"/>
    <row r="11100" ht="15" x14ac:dyDescent="0.25"/>
    <row r="11101" ht="15" x14ac:dyDescent="0.25"/>
    <row r="11102" ht="15" x14ac:dyDescent="0.25"/>
    <row r="11103" ht="15" x14ac:dyDescent="0.25"/>
    <row r="11104" ht="15" x14ac:dyDescent="0.25"/>
    <row r="11105" ht="15" x14ac:dyDescent="0.25"/>
    <row r="11106" ht="15" x14ac:dyDescent="0.25"/>
    <row r="11107" ht="15" x14ac:dyDescent="0.25"/>
    <row r="11108" ht="15" x14ac:dyDescent="0.25"/>
    <row r="11109" ht="15" x14ac:dyDescent="0.25"/>
    <row r="11110" ht="15" x14ac:dyDescent="0.25"/>
    <row r="11111" ht="15" x14ac:dyDescent="0.25"/>
    <row r="11112" ht="15" x14ac:dyDescent="0.25"/>
    <row r="11113" ht="15" x14ac:dyDescent="0.25"/>
    <row r="11114" ht="15" x14ac:dyDescent="0.25"/>
    <row r="11115" ht="15" x14ac:dyDescent="0.25"/>
    <row r="11116" ht="15" x14ac:dyDescent="0.25"/>
    <row r="11117" ht="15" x14ac:dyDescent="0.25"/>
    <row r="11118" ht="15" x14ac:dyDescent="0.25"/>
    <row r="11119" ht="15" x14ac:dyDescent="0.25"/>
    <row r="11120" ht="15" x14ac:dyDescent="0.25"/>
    <row r="11121" ht="15" x14ac:dyDescent="0.25"/>
    <row r="11122" ht="15" x14ac:dyDescent="0.25"/>
    <row r="11123" ht="15" x14ac:dyDescent="0.25"/>
    <row r="11124" ht="15" x14ac:dyDescent="0.25"/>
    <row r="11125" ht="15" x14ac:dyDescent="0.25"/>
    <row r="11126" ht="15" x14ac:dyDescent="0.25"/>
    <row r="11127" ht="15" x14ac:dyDescent="0.25"/>
    <row r="11128" ht="15" x14ac:dyDescent="0.25"/>
    <row r="11129" ht="15" x14ac:dyDescent="0.25"/>
    <row r="11130" ht="15" x14ac:dyDescent="0.25"/>
    <row r="11131" ht="15" x14ac:dyDescent="0.25"/>
    <row r="11132" ht="15" x14ac:dyDescent="0.25"/>
    <row r="11133" ht="15" x14ac:dyDescent="0.25"/>
    <row r="11134" ht="15" x14ac:dyDescent="0.25"/>
    <row r="11135" ht="15" x14ac:dyDescent="0.25"/>
    <row r="11136" ht="15" x14ac:dyDescent="0.25"/>
    <row r="11137" ht="15" x14ac:dyDescent="0.25"/>
    <row r="11138" ht="15" x14ac:dyDescent="0.25"/>
    <row r="11139" ht="15" x14ac:dyDescent="0.25"/>
    <row r="11140" ht="15" x14ac:dyDescent="0.25"/>
    <row r="11141" ht="15" x14ac:dyDescent="0.25"/>
    <row r="11142" ht="15" x14ac:dyDescent="0.25"/>
    <row r="11143" ht="15" x14ac:dyDescent="0.25"/>
    <row r="11144" ht="15" x14ac:dyDescent="0.25"/>
    <row r="11145" ht="15" x14ac:dyDescent="0.25"/>
    <row r="11146" ht="15" x14ac:dyDescent="0.25"/>
    <row r="11147" ht="15" x14ac:dyDescent="0.25"/>
    <row r="11148" ht="15" x14ac:dyDescent="0.25"/>
    <row r="11149" ht="15" x14ac:dyDescent="0.25"/>
    <row r="11150" ht="15" x14ac:dyDescent="0.25"/>
    <row r="11151" ht="15" x14ac:dyDescent="0.25"/>
    <row r="11152" ht="15" x14ac:dyDescent="0.25"/>
    <row r="11153" ht="15" x14ac:dyDescent="0.25"/>
    <row r="11154" ht="15" x14ac:dyDescent="0.25"/>
    <row r="11155" ht="15" x14ac:dyDescent="0.25"/>
    <row r="11156" ht="15" x14ac:dyDescent="0.25"/>
    <row r="11157" ht="15" x14ac:dyDescent="0.25"/>
    <row r="11158" ht="15" x14ac:dyDescent="0.25"/>
    <row r="11159" ht="15" x14ac:dyDescent="0.25"/>
    <row r="11160" ht="15" x14ac:dyDescent="0.25"/>
    <row r="11161" ht="15" x14ac:dyDescent="0.25"/>
    <row r="11162" ht="15" x14ac:dyDescent="0.25"/>
    <row r="11163" ht="15" x14ac:dyDescent="0.25"/>
    <row r="11164" ht="15" x14ac:dyDescent="0.25"/>
    <row r="11165" ht="15" x14ac:dyDescent="0.25"/>
    <row r="11166" ht="15" x14ac:dyDescent="0.25"/>
    <row r="11167" ht="15" x14ac:dyDescent="0.25"/>
    <row r="11168" ht="15" x14ac:dyDescent="0.25"/>
    <row r="11169" ht="15" x14ac:dyDescent="0.25"/>
    <row r="11170" ht="15" x14ac:dyDescent="0.25"/>
    <row r="11171" ht="15" x14ac:dyDescent="0.25"/>
    <row r="11172" ht="15" x14ac:dyDescent="0.25"/>
    <row r="11173" ht="15" x14ac:dyDescent="0.25"/>
    <row r="11174" ht="15" x14ac:dyDescent="0.25"/>
    <row r="11175" ht="15" x14ac:dyDescent="0.25"/>
    <row r="11176" ht="15" x14ac:dyDescent="0.25"/>
    <row r="11177" ht="15" x14ac:dyDescent="0.25"/>
    <row r="11178" ht="15" x14ac:dyDescent="0.25"/>
    <row r="11179" ht="15" x14ac:dyDescent="0.25"/>
    <row r="11180" ht="15" x14ac:dyDescent="0.25"/>
    <row r="11181" ht="15" x14ac:dyDescent="0.25"/>
    <row r="11182" ht="15" x14ac:dyDescent="0.25"/>
    <row r="11183" ht="15" x14ac:dyDescent="0.25"/>
    <row r="11184" ht="15" x14ac:dyDescent="0.25"/>
    <row r="11185" ht="15" x14ac:dyDescent="0.25"/>
    <row r="11186" ht="15" x14ac:dyDescent="0.25"/>
    <row r="11187" ht="15" x14ac:dyDescent="0.25"/>
    <row r="11188" ht="15" x14ac:dyDescent="0.25"/>
    <row r="11189" ht="15" x14ac:dyDescent="0.25"/>
    <row r="11190" ht="15" x14ac:dyDescent="0.25"/>
    <row r="11191" ht="15" x14ac:dyDescent="0.25"/>
    <row r="11192" ht="15" x14ac:dyDescent="0.25"/>
    <row r="11193" ht="15" x14ac:dyDescent="0.25"/>
    <row r="11194" ht="15" x14ac:dyDescent="0.25"/>
    <row r="11195" ht="15" x14ac:dyDescent="0.25"/>
    <row r="11196" ht="15" x14ac:dyDescent="0.25"/>
    <row r="11197" ht="15" x14ac:dyDescent="0.25"/>
    <row r="11198" ht="15" x14ac:dyDescent="0.25"/>
    <row r="11199" ht="15" x14ac:dyDescent="0.25"/>
    <row r="11200" ht="15" x14ac:dyDescent="0.25"/>
    <row r="11201" ht="15" x14ac:dyDescent="0.25"/>
    <row r="11202" ht="15" x14ac:dyDescent="0.25"/>
    <row r="11203" ht="15" x14ac:dyDescent="0.25"/>
    <row r="11204" ht="15" x14ac:dyDescent="0.25"/>
    <row r="11205" ht="15" x14ac:dyDescent="0.25"/>
    <row r="11206" ht="15" x14ac:dyDescent="0.25"/>
    <row r="11207" ht="15" x14ac:dyDescent="0.25"/>
    <row r="11208" ht="15" x14ac:dyDescent="0.25"/>
    <row r="11209" ht="15" x14ac:dyDescent="0.25"/>
    <row r="11210" ht="15" x14ac:dyDescent="0.25"/>
    <row r="11211" ht="15" x14ac:dyDescent="0.25"/>
    <row r="11212" ht="15" x14ac:dyDescent="0.25"/>
    <row r="11213" ht="15" x14ac:dyDescent="0.25"/>
    <row r="11214" ht="15" x14ac:dyDescent="0.25"/>
    <row r="11215" ht="15" x14ac:dyDescent="0.25"/>
    <row r="11216" ht="15" x14ac:dyDescent="0.25"/>
    <row r="11217" ht="15" x14ac:dyDescent="0.25"/>
    <row r="11218" ht="15" x14ac:dyDescent="0.25"/>
    <row r="11219" ht="15" x14ac:dyDescent="0.25"/>
    <row r="11220" ht="15" x14ac:dyDescent="0.25"/>
    <row r="11221" ht="15" x14ac:dyDescent="0.25"/>
    <row r="11222" ht="15" x14ac:dyDescent="0.25"/>
    <row r="11223" ht="15" x14ac:dyDescent="0.25"/>
    <row r="11224" ht="15" x14ac:dyDescent="0.25"/>
    <row r="11225" ht="15" x14ac:dyDescent="0.25"/>
    <row r="11226" ht="15" x14ac:dyDescent="0.25"/>
    <row r="11227" ht="15" x14ac:dyDescent="0.25"/>
    <row r="11228" ht="15" x14ac:dyDescent="0.25"/>
    <row r="11229" ht="15" x14ac:dyDescent="0.25"/>
    <row r="11230" ht="15" x14ac:dyDescent="0.25"/>
    <row r="11231" ht="15" x14ac:dyDescent="0.25"/>
    <row r="11232" ht="15" x14ac:dyDescent="0.25"/>
    <row r="11233" ht="15" x14ac:dyDescent="0.25"/>
    <row r="11234" ht="15" x14ac:dyDescent="0.25"/>
    <row r="11235" ht="15" x14ac:dyDescent="0.25"/>
    <row r="11236" ht="15" x14ac:dyDescent="0.25"/>
    <row r="11237" ht="15" x14ac:dyDescent="0.25"/>
    <row r="11238" ht="15" x14ac:dyDescent="0.25"/>
    <row r="11239" ht="15" x14ac:dyDescent="0.25"/>
    <row r="11240" ht="15" x14ac:dyDescent="0.25"/>
    <row r="11241" ht="15" x14ac:dyDescent="0.25"/>
    <row r="11242" ht="15" x14ac:dyDescent="0.25"/>
    <row r="11243" ht="15" x14ac:dyDescent="0.25"/>
    <row r="11244" ht="15" x14ac:dyDescent="0.25"/>
    <row r="11245" ht="15" x14ac:dyDescent="0.25"/>
    <row r="11246" ht="15" x14ac:dyDescent="0.25"/>
    <row r="11247" ht="15" x14ac:dyDescent="0.25"/>
    <row r="11248" ht="15" x14ac:dyDescent="0.25"/>
    <row r="11249" ht="15" x14ac:dyDescent="0.25"/>
    <row r="11250" ht="15" x14ac:dyDescent="0.25"/>
    <row r="11251" ht="15" x14ac:dyDescent="0.25"/>
    <row r="11252" ht="15" x14ac:dyDescent="0.25"/>
    <row r="11253" ht="15" x14ac:dyDescent="0.25"/>
    <row r="11254" ht="15" x14ac:dyDescent="0.25"/>
    <row r="11255" ht="15" x14ac:dyDescent="0.25"/>
    <row r="11256" ht="15" x14ac:dyDescent="0.25"/>
    <row r="11257" ht="15" x14ac:dyDescent="0.25"/>
    <row r="11258" ht="15" x14ac:dyDescent="0.25"/>
    <row r="11259" ht="15" x14ac:dyDescent="0.25"/>
    <row r="11260" ht="15" x14ac:dyDescent="0.25"/>
    <row r="11261" ht="15" x14ac:dyDescent="0.25"/>
    <row r="11262" ht="15" x14ac:dyDescent="0.25"/>
    <row r="11263" ht="15" x14ac:dyDescent="0.25"/>
    <row r="11264" ht="15" x14ac:dyDescent="0.25"/>
    <row r="11265" ht="15" x14ac:dyDescent="0.25"/>
    <row r="11266" ht="15" x14ac:dyDescent="0.25"/>
    <row r="11267" ht="15" x14ac:dyDescent="0.25"/>
    <row r="11268" ht="15" x14ac:dyDescent="0.25"/>
    <row r="11269" ht="15" x14ac:dyDescent="0.25"/>
    <row r="11270" ht="15" x14ac:dyDescent="0.25"/>
    <row r="11271" ht="15" x14ac:dyDescent="0.25"/>
    <row r="11272" ht="15" x14ac:dyDescent="0.25"/>
    <row r="11273" ht="15" x14ac:dyDescent="0.25"/>
    <row r="11274" ht="15" x14ac:dyDescent="0.25"/>
    <row r="11275" ht="15" x14ac:dyDescent="0.25"/>
    <row r="11276" ht="15" x14ac:dyDescent="0.25"/>
    <row r="11277" ht="15" x14ac:dyDescent="0.25"/>
    <row r="11278" ht="15" x14ac:dyDescent="0.25"/>
    <row r="11279" ht="15" x14ac:dyDescent="0.25"/>
    <row r="11280" ht="15" x14ac:dyDescent="0.25"/>
    <row r="11281" ht="15" x14ac:dyDescent="0.25"/>
    <row r="11282" ht="15" x14ac:dyDescent="0.25"/>
    <row r="11283" ht="15" x14ac:dyDescent="0.25"/>
    <row r="11284" ht="15" x14ac:dyDescent="0.25"/>
    <row r="11285" ht="15" x14ac:dyDescent="0.25"/>
    <row r="11286" ht="15" x14ac:dyDescent="0.25"/>
    <row r="11287" ht="15" x14ac:dyDescent="0.25"/>
    <row r="11288" ht="15" x14ac:dyDescent="0.25"/>
    <row r="11289" ht="15" x14ac:dyDescent="0.25"/>
    <row r="11290" ht="15" x14ac:dyDescent="0.25"/>
    <row r="11291" ht="15" x14ac:dyDescent="0.25"/>
    <row r="11292" ht="15" x14ac:dyDescent="0.25"/>
    <row r="11293" ht="15" x14ac:dyDescent="0.25"/>
    <row r="11294" ht="15" x14ac:dyDescent="0.25"/>
    <row r="11295" ht="15" x14ac:dyDescent="0.25"/>
    <row r="11296" ht="15" x14ac:dyDescent="0.25"/>
    <row r="11297" ht="15" x14ac:dyDescent="0.25"/>
    <row r="11298" ht="15" x14ac:dyDescent="0.25"/>
    <row r="11299" ht="15" x14ac:dyDescent="0.25"/>
    <row r="11300" ht="15" x14ac:dyDescent="0.25"/>
    <row r="11301" ht="15" x14ac:dyDescent="0.25"/>
    <row r="11302" ht="15" x14ac:dyDescent="0.25"/>
    <row r="11303" ht="15" x14ac:dyDescent="0.25"/>
    <row r="11304" ht="15" x14ac:dyDescent="0.25"/>
    <row r="11305" ht="15" x14ac:dyDescent="0.25"/>
    <row r="11306" ht="15" x14ac:dyDescent="0.25"/>
    <row r="11307" ht="15" x14ac:dyDescent="0.25"/>
    <row r="11308" ht="15" x14ac:dyDescent="0.25"/>
    <row r="11309" ht="15" x14ac:dyDescent="0.25"/>
    <row r="11310" ht="15" x14ac:dyDescent="0.25"/>
    <row r="11311" ht="15" x14ac:dyDescent="0.25"/>
    <row r="11312" ht="15" x14ac:dyDescent="0.25"/>
    <row r="11313" ht="15" x14ac:dyDescent="0.25"/>
    <row r="11314" ht="15" x14ac:dyDescent="0.25"/>
    <row r="11315" ht="15" x14ac:dyDescent="0.25"/>
    <row r="11316" ht="15" x14ac:dyDescent="0.25"/>
    <row r="11317" ht="15" x14ac:dyDescent="0.25"/>
    <row r="11318" ht="15" x14ac:dyDescent="0.25"/>
    <row r="11319" ht="15" x14ac:dyDescent="0.25"/>
    <row r="11320" ht="15" x14ac:dyDescent="0.25"/>
    <row r="11321" ht="15" x14ac:dyDescent="0.25"/>
    <row r="11322" ht="15" x14ac:dyDescent="0.25"/>
    <row r="11323" ht="15" x14ac:dyDescent="0.25"/>
    <row r="11324" ht="15" x14ac:dyDescent="0.25"/>
    <row r="11325" ht="15" x14ac:dyDescent="0.25"/>
    <row r="11326" ht="15" x14ac:dyDescent="0.25"/>
    <row r="11327" ht="15" x14ac:dyDescent="0.25"/>
    <row r="11328" ht="15" x14ac:dyDescent="0.25"/>
    <row r="11329" ht="15" x14ac:dyDescent="0.25"/>
    <row r="11330" ht="15" x14ac:dyDescent="0.25"/>
    <row r="11331" ht="15" x14ac:dyDescent="0.25"/>
    <row r="11332" ht="15" x14ac:dyDescent="0.25"/>
    <row r="11333" ht="15" x14ac:dyDescent="0.25"/>
    <row r="11334" ht="15" x14ac:dyDescent="0.25"/>
    <row r="11335" ht="15" x14ac:dyDescent="0.25"/>
    <row r="11336" ht="15" x14ac:dyDescent="0.25"/>
    <row r="11337" ht="15" x14ac:dyDescent="0.25"/>
    <row r="11338" ht="15" x14ac:dyDescent="0.25"/>
    <row r="11339" ht="15" x14ac:dyDescent="0.25"/>
    <row r="11340" ht="15" x14ac:dyDescent="0.25"/>
    <row r="11341" ht="15" x14ac:dyDescent="0.25"/>
    <row r="11342" ht="15" x14ac:dyDescent="0.25"/>
    <row r="11343" ht="15" x14ac:dyDescent="0.25"/>
    <row r="11344" ht="15" x14ac:dyDescent="0.25"/>
    <row r="11345" ht="15" x14ac:dyDescent="0.25"/>
    <row r="11346" ht="15" x14ac:dyDescent="0.25"/>
    <row r="11347" ht="15" x14ac:dyDescent="0.25"/>
    <row r="11348" ht="15" x14ac:dyDescent="0.25"/>
    <row r="11349" ht="15" x14ac:dyDescent="0.25"/>
    <row r="11350" ht="15" x14ac:dyDescent="0.25"/>
    <row r="11351" ht="15" x14ac:dyDescent="0.25"/>
    <row r="11352" ht="15" x14ac:dyDescent="0.25"/>
    <row r="11353" ht="15" x14ac:dyDescent="0.25"/>
    <row r="11354" ht="15" x14ac:dyDescent="0.25"/>
    <row r="11355" ht="15" x14ac:dyDescent="0.25"/>
    <row r="11356" ht="15" x14ac:dyDescent="0.25"/>
    <row r="11357" ht="15" x14ac:dyDescent="0.25"/>
    <row r="11358" ht="15" x14ac:dyDescent="0.25"/>
    <row r="11359" ht="15" x14ac:dyDescent="0.25"/>
    <row r="11360" ht="15" x14ac:dyDescent="0.25"/>
    <row r="11361" ht="15" x14ac:dyDescent="0.25"/>
    <row r="11362" ht="15" x14ac:dyDescent="0.25"/>
    <row r="11363" ht="15" x14ac:dyDescent="0.25"/>
    <row r="11364" ht="15" x14ac:dyDescent="0.25"/>
    <row r="11365" ht="15" x14ac:dyDescent="0.25"/>
    <row r="11366" ht="15" x14ac:dyDescent="0.25"/>
    <row r="11367" ht="15" x14ac:dyDescent="0.25"/>
    <row r="11368" ht="15" x14ac:dyDescent="0.25"/>
    <row r="11369" ht="15" x14ac:dyDescent="0.25"/>
    <row r="11370" ht="15" x14ac:dyDescent="0.25"/>
    <row r="11371" ht="15" x14ac:dyDescent="0.25"/>
    <row r="11372" ht="15" x14ac:dyDescent="0.25"/>
    <row r="11373" ht="15" x14ac:dyDescent="0.25"/>
    <row r="11374" ht="15" x14ac:dyDescent="0.25"/>
    <row r="11375" ht="15" x14ac:dyDescent="0.25"/>
    <row r="11376" ht="15" x14ac:dyDescent="0.25"/>
    <row r="11377" ht="15" x14ac:dyDescent="0.25"/>
    <row r="11378" ht="15" x14ac:dyDescent="0.25"/>
    <row r="11379" ht="15" x14ac:dyDescent="0.25"/>
    <row r="11380" ht="15" x14ac:dyDescent="0.25"/>
    <row r="11381" ht="15" x14ac:dyDescent="0.25"/>
    <row r="11382" ht="15" x14ac:dyDescent="0.25"/>
    <row r="11383" ht="15" x14ac:dyDescent="0.25"/>
    <row r="11384" ht="15" x14ac:dyDescent="0.25"/>
    <row r="11385" ht="15" x14ac:dyDescent="0.25"/>
    <row r="11386" ht="15" x14ac:dyDescent="0.25"/>
    <row r="11387" ht="15" x14ac:dyDescent="0.25"/>
    <row r="11388" ht="15" x14ac:dyDescent="0.25"/>
    <row r="11389" ht="15" x14ac:dyDescent="0.25"/>
    <row r="11390" ht="15" x14ac:dyDescent="0.25"/>
    <row r="11391" ht="15" x14ac:dyDescent="0.25"/>
    <row r="11392" ht="15" x14ac:dyDescent="0.25"/>
    <row r="11393" ht="15" x14ac:dyDescent="0.25"/>
    <row r="11394" ht="15" x14ac:dyDescent="0.25"/>
    <row r="11395" ht="15" x14ac:dyDescent="0.25"/>
    <row r="11396" ht="15" x14ac:dyDescent="0.25"/>
    <row r="11397" ht="15" x14ac:dyDescent="0.25"/>
    <row r="11398" ht="15" x14ac:dyDescent="0.25"/>
    <row r="11399" ht="15" x14ac:dyDescent="0.25"/>
    <row r="11400" ht="15" x14ac:dyDescent="0.25"/>
    <row r="11401" ht="15" x14ac:dyDescent="0.25"/>
    <row r="11402" ht="15" x14ac:dyDescent="0.25"/>
    <row r="11403" ht="15" x14ac:dyDescent="0.25"/>
    <row r="11404" ht="15" x14ac:dyDescent="0.25"/>
    <row r="11405" ht="15" x14ac:dyDescent="0.25"/>
    <row r="11406" ht="15" x14ac:dyDescent="0.25"/>
    <row r="11407" ht="15" x14ac:dyDescent="0.25"/>
    <row r="11408" ht="15" x14ac:dyDescent="0.25"/>
    <row r="11409" ht="15" x14ac:dyDescent="0.25"/>
    <row r="11410" ht="15" x14ac:dyDescent="0.25"/>
    <row r="11411" ht="15" x14ac:dyDescent="0.25"/>
    <row r="11412" ht="15" x14ac:dyDescent="0.25"/>
    <row r="11413" ht="15" x14ac:dyDescent="0.25"/>
    <row r="11414" ht="15" x14ac:dyDescent="0.25"/>
    <row r="11415" ht="15" x14ac:dyDescent="0.25"/>
    <row r="11416" ht="15" x14ac:dyDescent="0.25"/>
    <row r="11417" ht="15" x14ac:dyDescent="0.25"/>
    <row r="11418" ht="15" x14ac:dyDescent="0.25"/>
    <row r="11419" ht="15" x14ac:dyDescent="0.25"/>
    <row r="11420" ht="15" x14ac:dyDescent="0.25"/>
    <row r="11421" ht="15" x14ac:dyDescent="0.25"/>
    <row r="11422" ht="15" x14ac:dyDescent="0.25"/>
    <row r="11423" ht="15" x14ac:dyDescent="0.25"/>
    <row r="11424" ht="15" x14ac:dyDescent="0.25"/>
    <row r="11425" ht="15" x14ac:dyDescent="0.25"/>
    <row r="11426" ht="15" x14ac:dyDescent="0.25"/>
    <row r="11427" ht="15" x14ac:dyDescent="0.25"/>
    <row r="11428" ht="15" x14ac:dyDescent="0.25"/>
    <row r="11429" ht="15" x14ac:dyDescent="0.25"/>
    <row r="11430" ht="15" x14ac:dyDescent="0.25"/>
    <row r="11431" ht="15" x14ac:dyDescent="0.25"/>
    <row r="11432" ht="15" x14ac:dyDescent="0.25"/>
    <row r="11433" ht="15" x14ac:dyDescent="0.25"/>
    <row r="11434" ht="15" x14ac:dyDescent="0.25"/>
    <row r="11435" ht="15" x14ac:dyDescent="0.25"/>
    <row r="11436" ht="15" x14ac:dyDescent="0.25"/>
    <row r="11437" ht="15" x14ac:dyDescent="0.25"/>
    <row r="11438" ht="15" x14ac:dyDescent="0.25"/>
    <row r="11439" ht="15" x14ac:dyDescent="0.25"/>
    <row r="11440" ht="15" x14ac:dyDescent="0.25"/>
    <row r="11441" ht="15" x14ac:dyDescent="0.25"/>
    <row r="11442" ht="15" x14ac:dyDescent="0.25"/>
    <row r="11443" ht="15" x14ac:dyDescent="0.25"/>
    <row r="11444" ht="15" x14ac:dyDescent="0.25"/>
    <row r="11445" ht="15" x14ac:dyDescent="0.25"/>
    <row r="11446" ht="15" x14ac:dyDescent="0.25"/>
    <row r="11447" ht="15" x14ac:dyDescent="0.25"/>
    <row r="11448" ht="15" x14ac:dyDescent="0.25"/>
    <row r="11449" ht="15" x14ac:dyDescent="0.25"/>
    <row r="11450" ht="15" x14ac:dyDescent="0.25"/>
    <row r="11451" ht="15" x14ac:dyDescent="0.25"/>
    <row r="11452" ht="15" x14ac:dyDescent="0.25"/>
    <row r="11453" ht="15" x14ac:dyDescent="0.25"/>
    <row r="11454" ht="15" x14ac:dyDescent="0.25"/>
    <row r="11455" ht="15" x14ac:dyDescent="0.25"/>
    <row r="11456" ht="15" x14ac:dyDescent="0.25"/>
    <row r="11457" ht="15" x14ac:dyDescent="0.25"/>
    <row r="11458" ht="15" x14ac:dyDescent="0.25"/>
    <row r="11459" ht="15" x14ac:dyDescent="0.25"/>
    <row r="11460" ht="15" x14ac:dyDescent="0.25"/>
    <row r="11461" ht="15" x14ac:dyDescent="0.25"/>
    <row r="11462" ht="15" x14ac:dyDescent="0.25"/>
    <row r="11463" ht="15" x14ac:dyDescent="0.25"/>
    <row r="11464" ht="15" x14ac:dyDescent="0.25"/>
    <row r="11465" ht="15" x14ac:dyDescent="0.25"/>
    <row r="11466" ht="15" x14ac:dyDescent="0.25"/>
    <row r="11467" ht="15" x14ac:dyDescent="0.25"/>
    <row r="11468" ht="15" x14ac:dyDescent="0.25"/>
    <row r="11469" ht="15" x14ac:dyDescent="0.25"/>
    <row r="11470" ht="15" x14ac:dyDescent="0.25"/>
    <row r="11471" ht="15" x14ac:dyDescent="0.25"/>
    <row r="11472" ht="15" x14ac:dyDescent="0.25"/>
    <row r="11473" ht="15" x14ac:dyDescent="0.25"/>
    <row r="11474" ht="15" x14ac:dyDescent="0.25"/>
    <row r="11475" ht="15" x14ac:dyDescent="0.25"/>
    <row r="11476" ht="15" x14ac:dyDescent="0.25"/>
    <row r="11477" ht="15" x14ac:dyDescent="0.25"/>
    <row r="11478" ht="15" x14ac:dyDescent="0.25"/>
    <row r="11479" ht="15" x14ac:dyDescent="0.25"/>
    <row r="11480" ht="15" x14ac:dyDescent="0.25"/>
    <row r="11481" ht="15" x14ac:dyDescent="0.25"/>
    <row r="11482" ht="15" x14ac:dyDescent="0.25"/>
    <row r="11483" ht="15" x14ac:dyDescent="0.25"/>
    <row r="11484" ht="15" x14ac:dyDescent="0.25"/>
    <row r="11485" ht="15" x14ac:dyDescent="0.25"/>
    <row r="11486" ht="15" x14ac:dyDescent="0.25"/>
    <row r="11487" ht="15" x14ac:dyDescent="0.25"/>
    <row r="11488" ht="15" x14ac:dyDescent="0.25"/>
    <row r="11489" ht="15" x14ac:dyDescent="0.25"/>
    <row r="11490" ht="15" x14ac:dyDescent="0.25"/>
    <row r="11491" ht="15" x14ac:dyDescent="0.25"/>
    <row r="11492" ht="15" x14ac:dyDescent="0.25"/>
    <row r="11493" ht="15" x14ac:dyDescent="0.25"/>
    <row r="11494" ht="15" x14ac:dyDescent="0.25"/>
    <row r="11495" ht="15" x14ac:dyDescent="0.25"/>
    <row r="11496" ht="15" x14ac:dyDescent="0.25"/>
    <row r="11497" ht="15" x14ac:dyDescent="0.25"/>
    <row r="11498" ht="15" x14ac:dyDescent="0.25"/>
    <row r="11499" ht="15" x14ac:dyDescent="0.25"/>
    <row r="11500" ht="15" x14ac:dyDescent="0.25"/>
    <row r="11501" ht="15" x14ac:dyDescent="0.25"/>
    <row r="11502" ht="15" x14ac:dyDescent="0.25"/>
    <row r="11503" ht="15" x14ac:dyDescent="0.25"/>
    <row r="11504" ht="15" x14ac:dyDescent="0.25"/>
    <row r="11505" ht="15" x14ac:dyDescent="0.25"/>
    <row r="11506" ht="15" x14ac:dyDescent="0.25"/>
    <row r="11507" ht="15" x14ac:dyDescent="0.25"/>
    <row r="11508" ht="15" x14ac:dyDescent="0.25"/>
    <row r="11509" ht="15" x14ac:dyDescent="0.25"/>
    <row r="11510" ht="15" x14ac:dyDescent="0.25"/>
    <row r="11511" ht="15" x14ac:dyDescent="0.25"/>
    <row r="11512" ht="15" x14ac:dyDescent="0.25"/>
    <row r="11513" ht="15" x14ac:dyDescent="0.25"/>
    <row r="11514" ht="15" x14ac:dyDescent="0.25"/>
    <row r="11515" ht="15" x14ac:dyDescent="0.25"/>
    <row r="11516" ht="15" x14ac:dyDescent="0.25"/>
    <row r="11517" ht="15" x14ac:dyDescent="0.25"/>
    <row r="11518" ht="15" x14ac:dyDescent="0.25"/>
    <row r="11519" ht="15" x14ac:dyDescent="0.25"/>
    <row r="11520" ht="15" x14ac:dyDescent="0.25"/>
    <row r="11521" ht="15" x14ac:dyDescent="0.25"/>
    <row r="11522" ht="15" x14ac:dyDescent="0.25"/>
    <row r="11523" ht="15" x14ac:dyDescent="0.25"/>
    <row r="11524" ht="15" x14ac:dyDescent="0.25"/>
    <row r="11525" ht="15" x14ac:dyDescent="0.25"/>
    <row r="11526" ht="15" x14ac:dyDescent="0.25"/>
    <row r="11527" ht="15" x14ac:dyDescent="0.25"/>
    <row r="11528" ht="15" x14ac:dyDescent="0.25"/>
    <row r="11529" ht="15" x14ac:dyDescent="0.25"/>
    <row r="11530" ht="15" x14ac:dyDescent="0.25"/>
    <row r="11531" ht="15" x14ac:dyDescent="0.25"/>
    <row r="11532" ht="15" x14ac:dyDescent="0.25"/>
    <row r="11533" ht="15" x14ac:dyDescent="0.25"/>
    <row r="11534" ht="15" x14ac:dyDescent="0.25"/>
    <row r="11535" ht="15" x14ac:dyDescent="0.25"/>
    <row r="11536" ht="15" x14ac:dyDescent="0.25"/>
    <row r="11537" ht="15" x14ac:dyDescent="0.25"/>
    <row r="11538" ht="15" x14ac:dyDescent="0.25"/>
    <row r="11539" ht="15" x14ac:dyDescent="0.25"/>
    <row r="11540" ht="15" x14ac:dyDescent="0.25"/>
    <row r="11541" ht="15" x14ac:dyDescent="0.25"/>
    <row r="11542" ht="15" x14ac:dyDescent="0.25"/>
    <row r="11543" ht="15" x14ac:dyDescent="0.25"/>
    <row r="11544" ht="15" x14ac:dyDescent="0.25"/>
    <row r="11545" ht="15" x14ac:dyDescent="0.25"/>
    <row r="11546" ht="15" x14ac:dyDescent="0.25"/>
    <row r="11547" ht="15" x14ac:dyDescent="0.25"/>
    <row r="11548" ht="15" x14ac:dyDescent="0.25"/>
    <row r="11549" ht="15" x14ac:dyDescent="0.25"/>
    <row r="11550" ht="15" x14ac:dyDescent="0.25"/>
    <row r="11551" ht="15" x14ac:dyDescent="0.25"/>
    <row r="11552" ht="15" x14ac:dyDescent="0.25"/>
    <row r="11553" ht="15" x14ac:dyDescent="0.25"/>
    <row r="11554" ht="15" x14ac:dyDescent="0.25"/>
    <row r="11555" ht="15" x14ac:dyDescent="0.25"/>
    <row r="11556" ht="15" x14ac:dyDescent="0.25"/>
    <row r="11557" ht="15" x14ac:dyDescent="0.25"/>
    <row r="11558" ht="15" x14ac:dyDescent="0.25"/>
    <row r="11559" ht="15" x14ac:dyDescent="0.25"/>
    <row r="11560" ht="15" x14ac:dyDescent="0.25"/>
    <row r="11561" ht="15" x14ac:dyDescent="0.25"/>
    <row r="11562" ht="15" x14ac:dyDescent="0.25"/>
    <row r="11563" ht="15" x14ac:dyDescent="0.25"/>
    <row r="11564" ht="15" x14ac:dyDescent="0.25"/>
    <row r="11565" ht="15" x14ac:dyDescent="0.25"/>
    <row r="11566" ht="15" x14ac:dyDescent="0.25"/>
    <row r="11567" ht="15" x14ac:dyDescent="0.25"/>
    <row r="11568" ht="15" x14ac:dyDescent="0.25"/>
    <row r="11569" ht="15" x14ac:dyDescent="0.25"/>
    <row r="11570" ht="15" x14ac:dyDescent="0.25"/>
    <row r="11571" ht="15" x14ac:dyDescent="0.25"/>
    <row r="11572" ht="15" x14ac:dyDescent="0.25"/>
    <row r="11573" ht="15" x14ac:dyDescent="0.25"/>
    <row r="11574" ht="15" x14ac:dyDescent="0.25"/>
    <row r="11575" ht="15" x14ac:dyDescent="0.25"/>
    <row r="11576" ht="15" x14ac:dyDescent="0.25"/>
    <row r="11577" ht="15" x14ac:dyDescent="0.25"/>
    <row r="11578" ht="15" x14ac:dyDescent="0.25"/>
    <row r="11579" ht="15" x14ac:dyDescent="0.25"/>
    <row r="11580" ht="15" x14ac:dyDescent="0.25"/>
    <row r="11581" ht="15" x14ac:dyDescent="0.25"/>
    <row r="11582" ht="15" x14ac:dyDescent="0.25"/>
    <row r="11583" ht="15" x14ac:dyDescent="0.25"/>
    <row r="11584" ht="15" x14ac:dyDescent="0.25"/>
    <row r="11585" ht="15" x14ac:dyDescent="0.25"/>
    <row r="11586" ht="15" x14ac:dyDescent="0.25"/>
    <row r="11587" ht="15" x14ac:dyDescent="0.25"/>
    <row r="11588" ht="15" x14ac:dyDescent="0.25"/>
    <row r="11589" ht="15" x14ac:dyDescent="0.25"/>
    <row r="11590" ht="15" x14ac:dyDescent="0.25"/>
    <row r="11591" ht="15" x14ac:dyDescent="0.25"/>
    <row r="11592" ht="15" x14ac:dyDescent="0.25"/>
    <row r="11593" ht="15" x14ac:dyDescent="0.25"/>
    <row r="11594" ht="15" x14ac:dyDescent="0.25"/>
    <row r="11595" ht="15" x14ac:dyDescent="0.25"/>
    <row r="11596" ht="15" x14ac:dyDescent="0.25"/>
    <row r="11597" ht="15" x14ac:dyDescent="0.25"/>
    <row r="11598" ht="15" x14ac:dyDescent="0.25"/>
    <row r="11599" ht="15" x14ac:dyDescent="0.25"/>
    <row r="11600" ht="15" x14ac:dyDescent="0.25"/>
    <row r="11601" ht="15" x14ac:dyDescent="0.25"/>
    <row r="11602" ht="15" x14ac:dyDescent="0.25"/>
    <row r="11603" ht="15" x14ac:dyDescent="0.25"/>
    <row r="11604" ht="15" x14ac:dyDescent="0.25"/>
    <row r="11605" ht="15" x14ac:dyDescent="0.25"/>
    <row r="11606" ht="15" x14ac:dyDescent="0.25"/>
    <row r="11607" ht="15" x14ac:dyDescent="0.25"/>
    <row r="11608" ht="15" x14ac:dyDescent="0.25"/>
    <row r="11609" ht="15" x14ac:dyDescent="0.25"/>
    <row r="11610" ht="15" x14ac:dyDescent="0.25"/>
    <row r="11611" ht="15" x14ac:dyDescent="0.25"/>
    <row r="11612" ht="15" x14ac:dyDescent="0.25"/>
    <row r="11613" ht="15" x14ac:dyDescent="0.25"/>
    <row r="11614" ht="15" x14ac:dyDescent="0.25"/>
    <row r="11615" ht="15" x14ac:dyDescent="0.25"/>
    <row r="11616" ht="15" x14ac:dyDescent="0.25"/>
    <row r="11617" ht="15" x14ac:dyDescent="0.25"/>
    <row r="11618" ht="15" x14ac:dyDescent="0.25"/>
    <row r="11619" ht="15" x14ac:dyDescent="0.25"/>
    <row r="11620" ht="15" x14ac:dyDescent="0.25"/>
    <row r="11621" ht="15" x14ac:dyDescent="0.25"/>
    <row r="11622" ht="15" x14ac:dyDescent="0.25"/>
    <row r="11623" ht="15" x14ac:dyDescent="0.25"/>
    <row r="11624" ht="15" x14ac:dyDescent="0.25"/>
    <row r="11625" ht="15" x14ac:dyDescent="0.25"/>
    <row r="11626" ht="15" x14ac:dyDescent="0.25"/>
    <row r="11627" ht="15" x14ac:dyDescent="0.25"/>
    <row r="11628" ht="15" x14ac:dyDescent="0.25"/>
    <row r="11629" ht="15" x14ac:dyDescent="0.25"/>
    <row r="11630" ht="15" x14ac:dyDescent="0.25"/>
    <row r="11631" ht="15" x14ac:dyDescent="0.25"/>
    <row r="11632" ht="15" x14ac:dyDescent="0.25"/>
    <row r="11633" ht="15" x14ac:dyDescent="0.25"/>
    <row r="11634" ht="15" x14ac:dyDescent="0.25"/>
    <row r="11635" ht="15" x14ac:dyDescent="0.25"/>
    <row r="11636" ht="15" x14ac:dyDescent="0.25"/>
    <row r="11637" ht="15" x14ac:dyDescent="0.25"/>
    <row r="11638" ht="15" x14ac:dyDescent="0.25"/>
    <row r="11639" ht="15" x14ac:dyDescent="0.25"/>
    <row r="11640" ht="15" x14ac:dyDescent="0.25"/>
    <row r="11641" ht="15" x14ac:dyDescent="0.25"/>
    <row r="11642" ht="15" x14ac:dyDescent="0.25"/>
    <row r="11643" ht="15" x14ac:dyDescent="0.25"/>
    <row r="11644" ht="15" x14ac:dyDescent="0.25"/>
    <row r="11645" ht="15" x14ac:dyDescent="0.25"/>
    <row r="11646" ht="15" x14ac:dyDescent="0.25"/>
    <row r="11647" ht="15" x14ac:dyDescent="0.25"/>
    <row r="11648" ht="15" x14ac:dyDescent="0.25"/>
    <row r="11649" ht="15" x14ac:dyDescent="0.25"/>
    <row r="11650" ht="15" x14ac:dyDescent="0.25"/>
    <row r="11651" ht="15" x14ac:dyDescent="0.25"/>
    <row r="11652" ht="15" x14ac:dyDescent="0.25"/>
    <row r="11653" ht="15" x14ac:dyDescent="0.25"/>
    <row r="11654" ht="15" x14ac:dyDescent="0.25"/>
    <row r="11655" ht="15" x14ac:dyDescent="0.25"/>
    <row r="11656" ht="15" x14ac:dyDescent="0.25"/>
    <row r="11657" ht="15" x14ac:dyDescent="0.25"/>
    <row r="11658" ht="15" x14ac:dyDescent="0.25"/>
    <row r="11659" ht="15" x14ac:dyDescent="0.25"/>
    <row r="11660" ht="15" x14ac:dyDescent="0.25"/>
    <row r="11661" ht="15" x14ac:dyDescent="0.25"/>
    <row r="11662" ht="15" x14ac:dyDescent="0.25"/>
    <row r="11663" ht="15" x14ac:dyDescent="0.25"/>
    <row r="11664" ht="15" x14ac:dyDescent="0.25"/>
    <row r="11665" ht="15" x14ac:dyDescent="0.25"/>
    <row r="11666" ht="15" x14ac:dyDescent="0.25"/>
    <row r="11667" ht="15" x14ac:dyDescent="0.25"/>
    <row r="11668" ht="15" x14ac:dyDescent="0.25"/>
    <row r="11669" ht="15" x14ac:dyDescent="0.25"/>
    <row r="11670" ht="15" x14ac:dyDescent="0.25"/>
    <row r="11671" ht="15" x14ac:dyDescent="0.25"/>
    <row r="11672" ht="15" x14ac:dyDescent="0.25"/>
    <row r="11673" ht="15" x14ac:dyDescent="0.25"/>
    <row r="11674" ht="15" x14ac:dyDescent="0.25"/>
    <row r="11675" ht="15" x14ac:dyDescent="0.25"/>
    <row r="11676" ht="15" x14ac:dyDescent="0.25"/>
    <row r="11677" ht="15" x14ac:dyDescent="0.25"/>
    <row r="11678" ht="15" x14ac:dyDescent="0.25"/>
    <row r="11679" ht="15" x14ac:dyDescent="0.25"/>
    <row r="11680" ht="15" x14ac:dyDescent="0.25"/>
    <row r="11681" ht="15" x14ac:dyDescent="0.25"/>
    <row r="11682" ht="15" x14ac:dyDescent="0.25"/>
    <row r="11683" ht="15" x14ac:dyDescent="0.25"/>
    <row r="11684" ht="15" x14ac:dyDescent="0.25"/>
    <row r="11685" ht="15" x14ac:dyDescent="0.25"/>
    <row r="11686" ht="15" x14ac:dyDescent="0.25"/>
    <row r="11687" ht="15" x14ac:dyDescent="0.25"/>
    <row r="11688" ht="15" x14ac:dyDescent="0.25"/>
    <row r="11689" ht="15" x14ac:dyDescent="0.25"/>
    <row r="11690" ht="15" x14ac:dyDescent="0.25"/>
    <row r="11691" ht="15" x14ac:dyDescent="0.25"/>
    <row r="11692" ht="15" x14ac:dyDescent="0.25"/>
    <row r="11693" ht="15" x14ac:dyDescent="0.25"/>
    <row r="11694" ht="15" x14ac:dyDescent="0.25"/>
    <row r="11695" ht="15" x14ac:dyDescent="0.25"/>
    <row r="11696" ht="15" x14ac:dyDescent="0.25"/>
    <row r="11697" ht="15" x14ac:dyDescent="0.25"/>
    <row r="11698" ht="15" x14ac:dyDescent="0.25"/>
    <row r="11699" ht="15" x14ac:dyDescent="0.25"/>
    <row r="11700" ht="15" x14ac:dyDescent="0.25"/>
    <row r="11701" ht="15" x14ac:dyDescent="0.25"/>
    <row r="11702" ht="15" x14ac:dyDescent="0.25"/>
    <row r="11703" ht="15" x14ac:dyDescent="0.25"/>
    <row r="11704" ht="15" x14ac:dyDescent="0.25"/>
    <row r="11705" ht="15" x14ac:dyDescent="0.25"/>
    <row r="11706" ht="15" x14ac:dyDescent="0.25"/>
    <row r="11707" ht="15" x14ac:dyDescent="0.25"/>
    <row r="11708" ht="15" x14ac:dyDescent="0.25"/>
    <row r="11709" ht="15" x14ac:dyDescent="0.25"/>
    <row r="11710" ht="15" x14ac:dyDescent="0.25"/>
    <row r="11711" ht="15" x14ac:dyDescent="0.25"/>
    <row r="11712" ht="15" x14ac:dyDescent="0.25"/>
    <row r="11713" ht="15" x14ac:dyDescent="0.25"/>
    <row r="11714" ht="15" x14ac:dyDescent="0.25"/>
    <row r="11715" ht="15" x14ac:dyDescent="0.25"/>
    <row r="11716" ht="15" x14ac:dyDescent="0.25"/>
    <row r="11717" ht="15" x14ac:dyDescent="0.25"/>
    <row r="11718" ht="15" x14ac:dyDescent="0.25"/>
    <row r="11719" ht="15" x14ac:dyDescent="0.25"/>
    <row r="11720" ht="15" x14ac:dyDescent="0.25"/>
    <row r="11721" ht="15" x14ac:dyDescent="0.25"/>
    <row r="11722" ht="15" x14ac:dyDescent="0.25"/>
    <row r="11723" ht="15" x14ac:dyDescent="0.25"/>
    <row r="11724" ht="15" x14ac:dyDescent="0.25"/>
    <row r="11725" ht="15" x14ac:dyDescent="0.25"/>
    <row r="11726" ht="15" x14ac:dyDescent="0.25"/>
    <row r="11727" ht="15" x14ac:dyDescent="0.25"/>
    <row r="11728" ht="15" x14ac:dyDescent="0.25"/>
    <row r="11729" ht="15" x14ac:dyDescent="0.25"/>
    <row r="11730" ht="15" x14ac:dyDescent="0.25"/>
    <row r="11731" ht="15" x14ac:dyDescent="0.25"/>
    <row r="11732" ht="15" x14ac:dyDescent="0.25"/>
    <row r="11733" ht="15" x14ac:dyDescent="0.25"/>
    <row r="11734" ht="15" x14ac:dyDescent="0.25"/>
    <row r="11735" ht="15" x14ac:dyDescent="0.25"/>
    <row r="11736" ht="15" x14ac:dyDescent="0.25"/>
    <row r="11737" ht="15" x14ac:dyDescent="0.25"/>
    <row r="11738" ht="15" x14ac:dyDescent="0.25"/>
    <row r="11739" ht="15" x14ac:dyDescent="0.25"/>
    <row r="11740" ht="15" x14ac:dyDescent="0.25"/>
    <row r="11741" ht="15" x14ac:dyDescent="0.25"/>
    <row r="11742" ht="15" x14ac:dyDescent="0.25"/>
    <row r="11743" ht="15" x14ac:dyDescent="0.25"/>
    <row r="11744" ht="15" x14ac:dyDescent="0.25"/>
    <row r="11745" ht="15" x14ac:dyDescent="0.25"/>
    <row r="11746" ht="15" x14ac:dyDescent="0.25"/>
    <row r="11747" ht="15" x14ac:dyDescent="0.25"/>
    <row r="11748" ht="15" x14ac:dyDescent="0.25"/>
    <row r="11749" ht="15" x14ac:dyDescent="0.25"/>
    <row r="11750" ht="15" x14ac:dyDescent="0.25"/>
    <row r="11751" ht="15" x14ac:dyDescent="0.25"/>
    <row r="11752" ht="15" x14ac:dyDescent="0.25"/>
    <row r="11753" ht="15" x14ac:dyDescent="0.25"/>
    <row r="11754" ht="15" x14ac:dyDescent="0.25"/>
    <row r="11755" ht="15" x14ac:dyDescent="0.25"/>
    <row r="11756" ht="15" x14ac:dyDescent="0.25"/>
    <row r="11757" ht="15" x14ac:dyDescent="0.25"/>
    <row r="11758" ht="15" x14ac:dyDescent="0.25"/>
    <row r="11759" ht="15" x14ac:dyDescent="0.25"/>
    <row r="11760" ht="15" x14ac:dyDescent="0.25"/>
    <row r="11761" ht="15" x14ac:dyDescent="0.25"/>
    <row r="11762" ht="15" x14ac:dyDescent="0.25"/>
    <row r="11763" ht="15" x14ac:dyDescent="0.25"/>
    <row r="11764" ht="15" x14ac:dyDescent="0.25"/>
    <row r="11765" ht="15" x14ac:dyDescent="0.25"/>
    <row r="11766" ht="15" x14ac:dyDescent="0.25"/>
    <row r="11767" ht="15" x14ac:dyDescent="0.25"/>
    <row r="11768" ht="15" x14ac:dyDescent="0.25"/>
    <row r="11769" ht="15" x14ac:dyDescent="0.25"/>
    <row r="11770" ht="15" x14ac:dyDescent="0.25"/>
    <row r="11771" ht="15" x14ac:dyDescent="0.25"/>
    <row r="11772" ht="15" x14ac:dyDescent="0.25"/>
    <row r="11773" ht="15" x14ac:dyDescent="0.25"/>
    <row r="11774" ht="15" x14ac:dyDescent="0.25"/>
    <row r="11775" ht="15" x14ac:dyDescent="0.25"/>
    <row r="11776" ht="15" x14ac:dyDescent="0.25"/>
    <row r="11777" ht="15" x14ac:dyDescent="0.25"/>
    <row r="11778" ht="15" x14ac:dyDescent="0.25"/>
    <row r="11779" ht="15" x14ac:dyDescent="0.25"/>
    <row r="11780" ht="15" x14ac:dyDescent="0.25"/>
    <row r="11781" ht="15" x14ac:dyDescent="0.25"/>
    <row r="11782" ht="15" x14ac:dyDescent="0.25"/>
    <row r="11783" ht="15" x14ac:dyDescent="0.25"/>
    <row r="11784" ht="15" x14ac:dyDescent="0.25"/>
    <row r="11785" ht="15" x14ac:dyDescent="0.25"/>
    <row r="11786" ht="15" x14ac:dyDescent="0.25"/>
    <row r="11787" ht="15" x14ac:dyDescent="0.25"/>
    <row r="11788" ht="15" x14ac:dyDescent="0.25"/>
    <row r="11789" ht="15" x14ac:dyDescent="0.25"/>
    <row r="11790" ht="15" x14ac:dyDescent="0.25"/>
    <row r="11791" ht="15" x14ac:dyDescent="0.25"/>
    <row r="11792" ht="15" x14ac:dyDescent="0.25"/>
    <row r="11793" ht="15" x14ac:dyDescent="0.25"/>
    <row r="11794" ht="15" x14ac:dyDescent="0.25"/>
    <row r="11795" ht="15" x14ac:dyDescent="0.25"/>
    <row r="11796" ht="15" x14ac:dyDescent="0.25"/>
    <row r="11797" ht="15" x14ac:dyDescent="0.25"/>
    <row r="11798" ht="15" x14ac:dyDescent="0.25"/>
    <row r="11799" ht="15" x14ac:dyDescent="0.25"/>
    <row r="11800" ht="15" x14ac:dyDescent="0.25"/>
    <row r="11801" ht="15" x14ac:dyDescent="0.25"/>
    <row r="11802" ht="15" x14ac:dyDescent="0.25"/>
    <row r="11803" ht="15" x14ac:dyDescent="0.25"/>
    <row r="11804" ht="15" x14ac:dyDescent="0.25"/>
    <row r="11805" ht="15" x14ac:dyDescent="0.25"/>
    <row r="11806" ht="15" x14ac:dyDescent="0.25"/>
    <row r="11807" ht="15" x14ac:dyDescent="0.25"/>
    <row r="11808" ht="15" x14ac:dyDescent="0.25"/>
    <row r="11809" ht="15" x14ac:dyDescent="0.25"/>
    <row r="11810" ht="15" x14ac:dyDescent="0.25"/>
    <row r="11811" ht="15" x14ac:dyDescent="0.25"/>
    <row r="11812" ht="15" x14ac:dyDescent="0.25"/>
    <row r="11813" ht="15" x14ac:dyDescent="0.25"/>
    <row r="11814" ht="15" x14ac:dyDescent="0.25"/>
    <row r="11815" ht="15" x14ac:dyDescent="0.25"/>
    <row r="11816" ht="15" x14ac:dyDescent="0.25"/>
    <row r="11817" ht="15" x14ac:dyDescent="0.25"/>
    <row r="11818" ht="15" x14ac:dyDescent="0.25"/>
    <row r="11819" ht="15" x14ac:dyDescent="0.25"/>
    <row r="11820" ht="15" x14ac:dyDescent="0.25"/>
    <row r="11821" ht="15" x14ac:dyDescent="0.25"/>
    <row r="11822" ht="15" x14ac:dyDescent="0.25"/>
    <row r="11823" ht="15" x14ac:dyDescent="0.25"/>
    <row r="11824" ht="15" x14ac:dyDescent="0.25"/>
    <row r="11825" ht="15" x14ac:dyDescent="0.25"/>
    <row r="11826" ht="15" x14ac:dyDescent="0.25"/>
    <row r="11827" ht="15" x14ac:dyDescent="0.25"/>
    <row r="11828" ht="15" x14ac:dyDescent="0.25"/>
    <row r="11829" ht="15" x14ac:dyDescent="0.25"/>
    <row r="11830" ht="15" x14ac:dyDescent="0.25"/>
    <row r="11831" ht="15" x14ac:dyDescent="0.25"/>
    <row r="11832" ht="15" x14ac:dyDescent="0.25"/>
    <row r="11833" ht="15" x14ac:dyDescent="0.25"/>
    <row r="11834" ht="15" x14ac:dyDescent="0.25"/>
    <row r="11835" ht="15" x14ac:dyDescent="0.25"/>
    <row r="11836" ht="15" x14ac:dyDescent="0.25"/>
    <row r="11837" ht="15" x14ac:dyDescent="0.25"/>
    <row r="11838" ht="15" x14ac:dyDescent="0.25"/>
    <row r="11839" ht="15" x14ac:dyDescent="0.25"/>
    <row r="11840" ht="15" x14ac:dyDescent="0.25"/>
    <row r="11841" ht="15" x14ac:dyDescent="0.25"/>
    <row r="11842" ht="15" x14ac:dyDescent="0.25"/>
    <row r="11843" ht="15" x14ac:dyDescent="0.25"/>
    <row r="11844" ht="15" x14ac:dyDescent="0.25"/>
    <row r="11845" ht="15" x14ac:dyDescent="0.25"/>
    <row r="11846" ht="15" x14ac:dyDescent="0.25"/>
    <row r="11847" ht="15" x14ac:dyDescent="0.25"/>
    <row r="11848" ht="15" x14ac:dyDescent="0.25"/>
    <row r="11849" ht="15" x14ac:dyDescent="0.25"/>
    <row r="11850" ht="15" x14ac:dyDescent="0.25"/>
    <row r="11851" ht="15" x14ac:dyDescent="0.25"/>
    <row r="11852" ht="15" x14ac:dyDescent="0.25"/>
    <row r="11853" ht="15" x14ac:dyDescent="0.25"/>
    <row r="11854" ht="15" x14ac:dyDescent="0.25"/>
    <row r="11855" ht="15" x14ac:dyDescent="0.25"/>
    <row r="11856" ht="15" x14ac:dyDescent="0.25"/>
    <row r="11857" ht="15" x14ac:dyDescent="0.25"/>
    <row r="11858" ht="15" x14ac:dyDescent="0.25"/>
    <row r="11859" ht="15" x14ac:dyDescent="0.25"/>
    <row r="11860" ht="15" x14ac:dyDescent="0.25"/>
    <row r="11861" ht="15" x14ac:dyDescent="0.25"/>
    <row r="11862" ht="15" x14ac:dyDescent="0.25"/>
    <row r="11863" ht="15" x14ac:dyDescent="0.25"/>
    <row r="11864" ht="15" x14ac:dyDescent="0.25"/>
    <row r="11865" ht="15" x14ac:dyDescent="0.25"/>
    <row r="11866" ht="15" x14ac:dyDescent="0.25"/>
    <row r="11867" ht="15" x14ac:dyDescent="0.25"/>
    <row r="11868" ht="15" x14ac:dyDescent="0.25"/>
    <row r="11869" ht="15" x14ac:dyDescent="0.25"/>
    <row r="11870" ht="15" x14ac:dyDescent="0.25"/>
    <row r="11871" ht="15" x14ac:dyDescent="0.25"/>
    <row r="11872" ht="15" x14ac:dyDescent="0.25"/>
    <row r="11873" ht="15" x14ac:dyDescent="0.25"/>
    <row r="11874" ht="15" x14ac:dyDescent="0.25"/>
    <row r="11875" ht="15" x14ac:dyDescent="0.25"/>
    <row r="11876" ht="15" x14ac:dyDescent="0.25"/>
    <row r="11877" ht="15" x14ac:dyDescent="0.25"/>
    <row r="11878" ht="15" x14ac:dyDescent="0.25"/>
    <row r="11879" ht="15" x14ac:dyDescent="0.25"/>
    <row r="11880" ht="15" x14ac:dyDescent="0.25"/>
    <row r="11881" ht="15" x14ac:dyDescent="0.25"/>
    <row r="11882" ht="15" x14ac:dyDescent="0.25"/>
    <row r="11883" ht="15" x14ac:dyDescent="0.25"/>
    <row r="11884" ht="15" x14ac:dyDescent="0.25"/>
    <row r="11885" ht="15" x14ac:dyDescent="0.25"/>
    <row r="11886" ht="15" x14ac:dyDescent="0.25"/>
    <row r="11887" ht="15" x14ac:dyDescent="0.25"/>
    <row r="11888" ht="15" x14ac:dyDescent="0.25"/>
    <row r="11889" ht="15" x14ac:dyDescent="0.25"/>
    <row r="11890" ht="15" x14ac:dyDescent="0.25"/>
    <row r="11891" ht="15" x14ac:dyDescent="0.25"/>
    <row r="11892" ht="15" x14ac:dyDescent="0.25"/>
    <row r="11893" ht="15" x14ac:dyDescent="0.25"/>
    <row r="11894" ht="15" x14ac:dyDescent="0.25"/>
    <row r="11895" ht="15" x14ac:dyDescent="0.25"/>
    <row r="11896" ht="15" x14ac:dyDescent="0.25"/>
    <row r="11897" ht="15" x14ac:dyDescent="0.25"/>
    <row r="11898" ht="15" x14ac:dyDescent="0.25"/>
    <row r="11899" ht="15" x14ac:dyDescent="0.25"/>
    <row r="11900" ht="15" x14ac:dyDescent="0.25"/>
    <row r="11901" ht="15" x14ac:dyDescent="0.25"/>
    <row r="11902" ht="15" x14ac:dyDescent="0.25"/>
    <row r="11903" ht="15" x14ac:dyDescent="0.25"/>
    <row r="11904" ht="15" x14ac:dyDescent="0.25"/>
    <row r="11905" ht="15" x14ac:dyDescent="0.25"/>
    <row r="11906" ht="15" x14ac:dyDescent="0.25"/>
    <row r="11907" ht="15" x14ac:dyDescent="0.25"/>
    <row r="11908" ht="15" x14ac:dyDescent="0.25"/>
    <row r="11909" ht="15" x14ac:dyDescent="0.25"/>
    <row r="11910" ht="15" x14ac:dyDescent="0.25"/>
    <row r="11911" ht="15" x14ac:dyDescent="0.25"/>
    <row r="11912" ht="15" x14ac:dyDescent="0.25"/>
    <row r="11913" ht="15" x14ac:dyDescent="0.25"/>
    <row r="11914" ht="15" x14ac:dyDescent="0.25"/>
    <row r="11915" ht="15" x14ac:dyDescent="0.25"/>
    <row r="11916" ht="15" x14ac:dyDescent="0.25"/>
    <row r="11917" ht="15" x14ac:dyDescent="0.25"/>
    <row r="11918" ht="15" x14ac:dyDescent="0.25"/>
    <row r="11919" ht="15" x14ac:dyDescent="0.25"/>
    <row r="11920" ht="15" x14ac:dyDescent="0.25"/>
    <row r="11921" ht="15" x14ac:dyDescent="0.25"/>
    <row r="11922" ht="15" x14ac:dyDescent="0.25"/>
    <row r="11923" ht="15" x14ac:dyDescent="0.25"/>
    <row r="11924" ht="15" x14ac:dyDescent="0.25"/>
    <row r="11925" ht="15" x14ac:dyDescent="0.25"/>
    <row r="11926" ht="15" x14ac:dyDescent="0.25"/>
    <row r="11927" ht="15" x14ac:dyDescent="0.25"/>
    <row r="11928" ht="15" x14ac:dyDescent="0.25"/>
    <row r="11929" ht="15" x14ac:dyDescent="0.25"/>
    <row r="11930" ht="15" x14ac:dyDescent="0.25"/>
    <row r="11931" ht="15" x14ac:dyDescent="0.25"/>
    <row r="11932" ht="15" x14ac:dyDescent="0.25"/>
    <row r="11933" ht="15" x14ac:dyDescent="0.25"/>
    <row r="11934" ht="15" x14ac:dyDescent="0.25"/>
    <row r="11935" ht="15" x14ac:dyDescent="0.25"/>
    <row r="11936" ht="15" x14ac:dyDescent="0.25"/>
    <row r="11937" ht="15" x14ac:dyDescent="0.25"/>
    <row r="11938" ht="15" x14ac:dyDescent="0.25"/>
    <row r="11939" ht="15" x14ac:dyDescent="0.25"/>
    <row r="11940" ht="15" x14ac:dyDescent="0.25"/>
    <row r="11941" ht="15" x14ac:dyDescent="0.25"/>
    <row r="11942" ht="15" x14ac:dyDescent="0.25"/>
    <row r="11943" ht="15" x14ac:dyDescent="0.25"/>
    <row r="11944" ht="15" x14ac:dyDescent="0.25"/>
    <row r="11945" ht="15" x14ac:dyDescent="0.25"/>
    <row r="11946" ht="15" x14ac:dyDescent="0.25"/>
    <row r="11947" ht="15" x14ac:dyDescent="0.25"/>
    <row r="11948" ht="15" x14ac:dyDescent="0.25"/>
    <row r="11949" ht="15" x14ac:dyDescent="0.25"/>
    <row r="11950" ht="15" x14ac:dyDescent="0.25"/>
    <row r="11951" ht="15" x14ac:dyDescent="0.25"/>
    <row r="11952" ht="15" x14ac:dyDescent="0.25"/>
    <row r="11953" ht="15" x14ac:dyDescent="0.25"/>
    <row r="11954" ht="15" x14ac:dyDescent="0.25"/>
    <row r="11955" ht="15" x14ac:dyDescent="0.25"/>
    <row r="11956" ht="15" x14ac:dyDescent="0.25"/>
    <row r="11957" ht="15" x14ac:dyDescent="0.25"/>
    <row r="11958" ht="15" x14ac:dyDescent="0.25"/>
  </sheetData>
  <autoFilter ref="A1:J3957" xr:uid="{2FB9911C-2323-4E3B-9A0E-87B4EE62745B}"/>
  <sortState xmlns:xlrd2="http://schemas.microsoft.com/office/spreadsheetml/2017/richdata2" ref="A3:H11787">
    <sortCondition ref="A3:A11787"/>
  </sortState>
  <pageMargins left="0.70000000000000007" right="0.70000000000000007" top="0.75" bottom="0.75" header="0.30000000000000004" footer="0.30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CDFD9-D383-496D-857C-F84FAEDC0594}">
  <dimension ref="A1:C3287"/>
  <sheetViews>
    <sheetView workbookViewId="0">
      <selection activeCell="G28" sqref="G28"/>
    </sheetView>
  </sheetViews>
  <sheetFormatPr defaultRowHeight="15" x14ac:dyDescent="0.25"/>
  <cols>
    <col min="1" max="1" width="25.85546875" bestFit="1" customWidth="1"/>
    <col min="2" max="2" width="23.85546875" bestFit="1" customWidth="1"/>
    <col min="3" max="3" width="32.140625" bestFit="1" customWidth="1"/>
  </cols>
  <sheetData>
    <row r="1" spans="1:3" x14ac:dyDescent="0.25">
      <c r="A1" s="340" t="s">
        <v>8663</v>
      </c>
      <c r="B1" s="340" t="s">
        <v>8890</v>
      </c>
      <c r="C1" s="340" t="s">
        <v>10122</v>
      </c>
    </row>
    <row r="2" spans="1:3" x14ac:dyDescent="0.25">
      <c r="A2" s="340" t="s">
        <v>10259</v>
      </c>
      <c r="B2" s="340" t="s">
        <v>8894</v>
      </c>
      <c r="C2" s="340">
        <v>0</v>
      </c>
    </row>
    <row r="3" spans="1:3" x14ac:dyDescent="0.25">
      <c r="A3" s="340" t="s">
        <v>10260</v>
      </c>
      <c r="B3" s="340" t="s">
        <v>8894</v>
      </c>
      <c r="C3" s="340">
        <v>0</v>
      </c>
    </row>
    <row r="4" spans="1:3" x14ac:dyDescent="0.25">
      <c r="A4" s="340" t="s">
        <v>2007</v>
      </c>
      <c r="B4" s="340" t="s">
        <v>462</v>
      </c>
      <c r="C4" s="340">
        <v>0</v>
      </c>
    </row>
    <row r="5" spans="1:3" x14ac:dyDescent="0.25">
      <c r="A5" s="340" t="s">
        <v>2008</v>
      </c>
      <c r="B5" s="340" t="s">
        <v>462</v>
      </c>
      <c r="C5" s="340">
        <v>0</v>
      </c>
    </row>
    <row r="6" spans="1:3" x14ac:dyDescent="0.25">
      <c r="A6" s="340" t="s">
        <v>2009</v>
      </c>
      <c r="B6" s="340" t="s">
        <v>462</v>
      </c>
      <c r="C6" s="340">
        <v>0</v>
      </c>
    </row>
    <row r="7" spans="1:3" x14ac:dyDescent="0.25">
      <c r="A7" s="340" t="s">
        <v>2021</v>
      </c>
      <c r="B7" s="340" t="s">
        <v>462</v>
      </c>
      <c r="C7" s="340">
        <v>0</v>
      </c>
    </row>
    <row r="8" spans="1:3" x14ac:dyDescent="0.25">
      <c r="A8" s="340" t="s">
        <v>2019</v>
      </c>
      <c r="B8" s="340" t="s">
        <v>462</v>
      </c>
      <c r="C8" s="340">
        <v>0</v>
      </c>
    </row>
    <row r="9" spans="1:3" x14ac:dyDescent="0.25">
      <c r="A9" s="340" t="s">
        <v>2020</v>
      </c>
      <c r="B9" s="340" t="s">
        <v>462</v>
      </c>
      <c r="C9" s="340">
        <v>0</v>
      </c>
    </row>
    <row r="10" spans="1:3" x14ac:dyDescent="0.25">
      <c r="A10" s="340" t="s">
        <v>2010</v>
      </c>
      <c r="B10" s="340" t="s">
        <v>462</v>
      </c>
      <c r="C10" s="340">
        <v>0</v>
      </c>
    </row>
    <row r="11" spans="1:3" x14ac:dyDescent="0.25">
      <c r="A11" s="340" t="s">
        <v>2011</v>
      </c>
      <c r="B11" s="340" t="s">
        <v>462</v>
      </c>
      <c r="C11" s="340">
        <v>0</v>
      </c>
    </row>
    <row r="12" spans="1:3" x14ac:dyDescent="0.25">
      <c r="A12" s="340" t="s">
        <v>2012</v>
      </c>
      <c r="B12" s="340" t="s">
        <v>462</v>
      </c>
      <c r="C12" s="340">
        <v>0</v>
      </c>
    </row>
    <row r="13" spans="1:3" x14ac:dyDescent="0.25">
      <c r="A13" s="340" t="s">
        <v>2022</v>
      </c>
      <c r="B13" s="340" t="s">
        <v>462</v>
      </c>
      <c r="C13" s="340">
        <v>0</v>
      </c>
    </row>
    <row r="14" spans="1:3" x14ac:dyDescent="0.25">
      <c r="A14" s="340" t="s">
        <v>2023</v>
      </c>
      <c r="B14" s="340" t="s">
        <v>462</v>
      </c>
      <c r="C14" s="340">
        <v>0</v>
      </c>
    </row>
    <row r="15" spans="1:3" x14ac:dyDescent="0.25">
      <c r="A15" s="340" t="s">
        <v>2024</v>
      </c>
      <c r="B15" s="340" t="s">
        <v>462</v>
      </c>
      <c r="C15" s="340">
        <v>0</v>
      </c>
    </row>
    <row r="16" spans="1:3" x14ac:dyDescent="0.25">
      <c r="A16" s="340" t="s">
        <v>2028</v>
      </c>
      <c r="B16" s="340" t="s">
        <v>462</v>
      </c>
      <c r="C16" s="340">
        <v>0</v>
      </c>
    </row>
    <row r="17" spans="1:3" x14ac:dyDescent="0.25">
      <c r="A17" s="340" t="s">
        <v>2029</v>
      </c>
      <c r="B17" s="340" t="s">
        <v>462</v>
      </c>
      <c r="C17" s="340">
        <v>0</v>
      </c>
    </row>
    <row r="18" spans="1:3" x14ac:dyDescent="0.25">
      <c r="A18" s="340" t="s">
        <v>2030</v>
      </c>
      <c r="B18" s="340" t="s">
        <v>462</v>
      </c>
      <c r="C18" s="340">
        <v>0</v>
      </c>
    </row>
    <row r="19" spans="1:3" x14ac:dyDescent="0.25">
      <c r="A19" s="340" t="s">
        <v>24</v>
      </c>
      <c r="B19" s="340" t="s">
        <v>23</v>
      </c>
      <c r="C19" s="340">
        <v>6</v>
      </c>
    </row>
    <row r="20" spans="1:3" x14ac:dyDescent="0.25">
      <c r="A20" s="340" t="s">
        <v>2258</v>
      </c>
      <c r="B20" s="340" t="s">
        <v>462</v>
      </c>
      <c r="C20" s="340">
        <v>0</v>
      </c>
    </row>
    <row r="21" spans="1:3" x14ac:dyDescent="0.25">
      <c r="A21" s="340" t="s">
        <v>2261</v>
      </c>
      <c r="B21" s="340" t="s">
        <v>462</v>
      </c>
      <c r="C21" s="340">
        <v>0</v>
      </c>
    </row>
    <row r="22" spans="1:3" x14ac:dyDescent="0.25">
      <c r="A22" s="340" t="s">
        <v>9983</v>
      </c>
      <c r="B22" s="340"/>
      <c r="C22" s="340">
        <v>0</v>
      </c>
    </row>
    <row r="23" spans="1:3" x14ac:dyDescent="0.25">
      <c r="A23" s="340" t="s">
        <v>8659</v>
      </c>
      <c r="B23" s="340" t="s">
        <v>8891</v>
      </c>
      <c r="C23" s="340">
        <v>0</v>
      </c>
    </row>
    <row r="24" spans="1:3" x14ac:dyDescent="0.25">
      <c r="A24" s="340" t="s">
        <v>2013</v>
      </c>
      <c r="B24" s="340" t="s">
        <v>462</v>
      </c>
      <c r="C24" s="340">
        <v>0</v>
      </c>
    </row>
    <row r="25" spans="1:3" x14ac:dyDescent="0.25">
      <c r="A25" s="340" t="s">
        <v>2014</v>
      </c>
      <c r="B25" s="340" t="s">
        <v>462</v>
      </c>
      <c r="C25" s="340">
        <v>0</v>
      </c>
    </row>
    <row r="26" spans="1:3" x14ac:dyDescent="0.25">
      <c r="A26" s="340" t="s">
        <v>2015</v>
      </c>
      <c r="B26" s="340" t="s">
        <v>462</v>
      </c>
      <c r="C26" s="340">
        <v>0</v>
      </c>
    </row>
    <row r="27" spans="1:3" x14ac:dyDescent="0.25">
      <c r="A27" s="340" t="s">
        <v>2025</v>
      </c>
      <c r="B27" s="340" t="s">
        <v>462</v>
      </c>
      <c r="C27" s="340">
        <v>0</v>
      </c>
    </row>
    <row r="28" spans="1:3" x14ac:dyDescent="0.25">
      <c r="A28" s="340" t="s">
        <v>2026</v>
      </c>
      <c r="B28" s="340" t="s">
        <v>462</v>
      </c>
      <c r="C28" s="340">
        <v>0</v>
      </c>
    </row>
    <row r="29" spans="1:3" x14ac:dyDescent="0.25">
      <c r="A29" s="340" t="s">
        <v>2027</v>
      </c>
      <c r="B29" s="340" t="s">
        <v>462</v>
      </c>
      <c r="C29" s="340">
        <v>0</v>
      </c>
    </row>
    <row r="30" spans="1:3" x14ac:dyDescent="0.25">
      <c r="A30" s="340" t="s">
        <v>2031</v>
      </c>
      <c r="B30" s="340" t="s">
        <v>462</v>
      </c>
      <c r="C30" s="340">
        <v>0</v>
      </c>
    </row>
    <row r="31" spans="1:3" x14ac:dyDescent="0.25">
      <c r="A31" s="340" t="s">
        <v>2032</v>
      </c>
      <c r="B31" s="340" t="s">
        <v>462</v>
      </c>
      <c r="C31" s="340">
        <v>0</v>
      </c>
    </row>
    <row r="32" spans="1:3" x14ac:dyDescent="0.25">
      <c r="A32" s="340" t="s">
        <v>2033</v>
      </c>
      <c r="B32" s="340" t="s">
        <v>462</v>
      </c>
      <c r="C32" s="340">
        <v>0</v>
      </c>
    </row>
    <row r="33" spans="1:3" x14ac:dyDescent="0.25">
      <c r="A33" s="340" t="s">
        <v>5968</v>
      </c>
      <c r="B33" s="340" t="s">
        <v>30</v>
      </c>
      <c r="C33" s="340">
        <v>0</v>
      </c>
    </row>
    <row r="34" spans="1:3" x14ac:dyDescent="0.25">
      <c r="A34" s="340" t="s">
        <v>8664</v>
      </c>
      <c r="B34" s="340" t="s">
        <v>8892</v>
      </c>
      <c r="C34" s="340">
        <v>0</v>
      </c>
    </row>
    <row r="35" spans="1:3" x14ac:dyDescent="0.25">
      <c r="A35" s="340" t="s">
        <v>8666</v>
      </c>
      <c r="B35" s="340" t="s">
        <v>8892</v>
      </c>
      <c r="C35" s="340">
        <v>0</v>
      </c>
    </row>
    <row r="36" spans="1:3" x14ac:dyDescent="0.25">
      <c r="A36" s="340" t="s">
        <v>8668</v>
      </c>
      <c r="B36" s="340" t="s">
        <v>8892</v>
      </c>
      <c r="C36" s="340">
        <v>0</v>
      </c>
    </row>
    <row r="37" spans="1:3" x14ac:dyDescent="0.25">
      <c r="A37" s="340" t="s">
        <v>8670</v>
      </c>
      <c r="B37" s="340" t="s">
        <v>8892</v>
      </c>
      <c r="C37" s="340">
        <v>0</v>
      </c>
    </row>
    <row r="38" spans="1:3" x14ac:dyDescent="0.25">
      <c r="A38" s="340" t="s">
        <v>6642</v>
      </c>
      <c r="B38" s="340" t="s">
        <v>6539</v>
      </c>
      <c r="C38" s="340">
        <v>10</v>
      </c>
    </row>
    <row r="39" spans="1:3" x14ac:dyDescent="0.25">
      <c r="A39" s="340" t="s">
        <v>2280</v>
      </c>
      <c r="B39" s="340" t="s">
        <v>462</v>
      </c>
      <c r="C39" s="340">
        <v>0</v>
      </c>
    </row>
    <row r="40" spans="1:3" x14ac:dyDescent="0.25">
      <c r="A40" s="340" t="s">
        <v>2283</v>
      </c>
      <c r="B40" s="340" t="s">
        <v>462</v>
      </c>
      <c r="C40" s="340">
        <v>0</v>
      </c>
    </row>
    <row r="41" spans="1:3" x14ac:dyDescent="0.25">
      <c r="A41" s="340" t="s">
        <v>2288</v>
      </c>
      <c r="B41" s="340" t="s">
        <v>462</v>
      </c>
      <c r="C41" s="340">
        <v>0</v>
      </c>
    </row>
    <row r="42" spans="1:3" x14ac:dyDescent="0.25">
      <c r="A42" s="340" t="s">
        <v>2286</v>
      </c>
      <c r="B42" s="340" t="s">
        <v>462</v>
      </c>
      <c r="C42" s="340">
        <v>0</v>
      </c>
    </row>
    <row r="43" spans="1:3" x14ac:dyDescent="0.25">
      <c r="A43" s="340" t="s">
        <v>2291</v>
      </c>
      <c r="B43" s="340" t="s">
        <v>462</v>
      </c>
      <c r="C43" s="340">
        <v>0</v>
      </c>
    </row>
    <row r="44" spans="1:3" x14ac:dyDescent="0.25">
      <c r="A44" s="340" t="s">
        <v>2289</v>
      </c>
      <c r="B44" s="340" t="s">
        <v>462</v>
      </c>
      <c r="C44" s="340">
        <v>0</v>
      </c>
    </row>
    <row r="45" spans="1:3" x14ac:dyDescent="0.25">
      <c r="A45" s="340" t="s">
        <v>2292</v>
      </c>
      <c r="B45" s="340" t="s">
        <v>462</v>
      </c>
      <c r="C45" s="340">
        <v>0</v>
      </c>
    </row>
    <row r="46" spans="1:3" x14ac:dyDescent="0.25">
      <c r="A46" s="340" t="s">
        <v>2294</v>
      </c>
      <c r="B46" s="340" t="s">
        <v>462</v>
      </c>
      <c r="C46" s="340">
        <v>0</v>
      </c>
    </row>
    <row r="47" spans="1:3" x14ac:dyDescent="0.25">
      <c r="A47" s="340" t="s">
        <v>2297</v>
      </c>
      <c r="B47" s="340" t="s">
        <v>462</v>
      </c>
      <c r="C47" s="340">
        <v>0</v>
      </c>
    </row>
    <row r="48" spans="1:3" x14ac:dyDescent="0.25">
      <c r="A48" s="340" t="s">
        <v>2295</v>
      </c>
      <c r="B48" s="340" t="s">
        <v>462</v>
      </c>
      <c r="C48" s="340">
        <v>0</v>
      </c>
    </row>
    <row r="49" spans="1:3" x14ac:dyDescent="0.25">
      <c r="A49" s="340" t="s">
        <v>2298</v>
      </c>
      <c r="B49" s="340" t="s">
        <v>462</v>
      </c>
      <c r="C49" s="340">
        <v>0</v>
      </c>
    </row>
    <row r="50" spans="1:3" x14ac:dyDescent="0.25">
      <c r="A50" s="340" t="s">
        <v>2301</v>
      </c>
      <c r="B50" s="340" t="s">
        <v>462</v>
      </c>
      <c r="C50" s="340">
        <v>0</v>
      </c>
    </row>
    <row r="51" spans="1:3" x14ac:dyDescent="0.25">
      <c r="A51" s="340" t="s">
        <v>2302</v>
      </c>
      <c r="B51" s="340" t="s">
        <v>462</v>
      </c>
      <c r="C51" s="340">
        <v>0</v>
      </c>
    </row>
    <row r="52" spans="1:3" x14ac:dyDescent="0.25">
      <c r="A52" s="340" t="s">
        <v>2304</v>
      </c>
      <c r="B52" s="340" t="s">
        <v>462</v>
      </c>
      <c r="C52" s="340">
        <v>0</v>
      </c>
    </row>
    <row r="53" spans="1:3" x14ac:dyDescent="0.25">
      <c r="A53" s="340" t="s">
        <v>2306</v>
      </c>
      <c r="B53" s="340" t="s">
        <v>462</v>
      </c>
      <c r="C53" s="340">
        <v>0</v>
      </c>
    </row>
    <row r="54" spans="1:3" x14ac:dyDescent="0.25">
      <c r="A54" s="340" t="s">
        <v>2313</v>
      </c>
      <c r="B54" s="340" t="s">
        <v>462</v>
      </c>
      <c r="C54" s="340">
        <v>0</v>
      </c>
    </row>
    <row r="55" spans="1:3" x14ac:dyDescent="0.25">
      <c r="A55" s="340" t="s">
        <v>2308</v>
      </c>
      <c r="B55" s="340" t="s">
        <v>462</v>
      </c>
      <c r="C55" s="340">
        <v>0</v>
      </c>
    </row>
    <row r="56" spans="1:3" x14ac:dyDescent="0.25">
      <c r="A56" s="340" t="s">
        <v>2311</v>
      </c>
      <c r="B56" s="340" t="s">
        <v>462</v>
      </c>
      <c r="C56" s="340">
        <v>0</v>
      </c>
    </row>
    <row r="57" spans="1:3" x14ac:dyDescent="0.25">
      <c r="A57" s="340" t="s">
        <v>2312</v>
      </c>
      <c r="B57" s="340" t="s">
        <v>462</v>
      </c>
      <c r="C57" s="340">
        <v>0</v>
      </c>
    </row>
    <row r="58" spans="1:3" x14ac:dyDescent="0.25">
      <c r="A58" s="340" t="s">
        <v>2314</v>
      </c>
      <c r="B58" s="340" t="s">
        <v>462</v>
      </c>
      <c r="C58" s="340">
        <v>0</v>
      </c>
    </row>
    <row r="59" spans="1:3" x14ac:dyDescent="0.25">
      <c r="A59" s="340" t="s">
        <v>6045</v>
      </c>
      <c r="B59" s="340" t="s">
        <v>462</v>
      </c>
      <c r="C59" s="340">
        <v>0</v>
      </c>
    </row>
    <row r="60" spans="1:3" x14ac:dyDescent="0.25">
      <c r="A60" s="340" t="s">
        <v>27</v>
      </c>
      <c r="B60" s="340" t="s">
        <v>30</v>
      </c>
      <c r="C60" s="340">
        <v>3</v>
      </c>
    </row>
    <row r="61" spans="1:3" x14ac:dyDescent="0.25">
      <c r="A61" s="340" t="s">
        <v>2034</v>
      </c>
      <c r="B61" s="340" t="s">
        <v>462</v>
      </c>
      <c r="C61" s="340">
        <v>0</v>
      </c>
    </row>
    <row r="62" spans="1:3" x14ac:dyDescent="0.25">
      <c r="A62" s="340" t="s">
        <v>2035</v>
      </c>
      <c r="B62" s="340" t="s">
        <v>462</v>
      </c>
      <c r="C62" s="340">
        <v>0</v>
      </c>
    </row>
    <row r="63" spans="1:3" x14ac:dyDescent="0.25">
      <c r="A63" s="340" t="s">
        <v>2036</v>
      </c>
      <c r="B63" s="340" t="s">
        <v>462</v>
      </c>
      <c r="C63" s="340">
        <v>0</v>
      </c>
    </row>
    <row r="64" spans="1:3" x14ac:dyDescent="0.25">
      <c r="A64" s="340" t="s">
        <v>2323</v>
      </c>
      <c r="B64" s="340" t="s">
        <v>462</v>
      </c>
      <c r="C64" s="340">
        <v>0</v>
      </c>
    </row>
    <row r="65" spans="1:3" x14ac:dyDescent="0.25">
      <c r="A65" s="340" t="s">
        <v>1968</v>
      </c>
      <c r="B65" s="340" t="s">
        <v>462</v>
      </c>
      <c r="C65" s="340">
        <v>0</v>
      </c>
    </row>
    <row r="66" spans="1:3" x14ac:dyDescent="0.25">
      <c r="A66" s="340" t="s">
        <v>1967</v>
      </c>
      <c r="B66" s="340" t="s">
        <v>462</v>
      </c>
      <c r="C66" s="340">
        <v>0</v>
      </c>
    </row>
    <row r="67" spans="1:3" x14ac:dyDescent="0.25">
      <c r="A67" s="340" t="s">
        <v>1969</v>
      </c>
      <c r="B67" s="340" t="s">
        <v>462</v>
      </c>
      <c r="C67" s="340">
        <v>0</v>
      </c>
    </row>
    <row r="68" spans="1:3" x14ac:dyDescent="0.25">
      <c r="A68" s="340" t="s">
        <v>1966</v>
      </c>
      <c r="B68" s="340" t="s">
        <v>462</v>
      </c>
      <c r="C68" s="340">
        <v>0</v>
      </c>
    </row>
    <row r="69" spans="1:3" x14ac:dyDescent="0.25">
      <c r="A69" s="340" t="s">
        <v>1972</v>
      </c>
      <c r="B69" s="340" t="s">
        <v>462</v>
      </c>
      <c r="C69" s="340">
        <v>0</v>
      </c>
    </row>
    <row r="70" spans="1:3" x14ac:dyDescent="0.25">
      <c r="A70" s="340" t="s">
        <v>1971</v>
      </c>
      <c r="B70" s="340" t="s">
        <v>462</v>
      </c>
      <c r="C70" s="340">
        <v>0</v>
      </c>
    </row>
    <row r="71" spans="1:3" x14ac:dyDescent="0.25">
      <c r="A71" s="340" t="s">
        <v>1973</v>
      </c>
      <c r="B71" s="340" t="s">
        <v>462</v>
      </c>
      <c r="C71" s="340">
        <v>0</v>
      </c>
    </row>
    <row r="72" spans="1:3" x14ac:dyDescent="0.25">
      <c r="A72" s="340" t="s">
        <v>1970</v>
      </c>
      <c r="B72" s="340" t="s">
        <v>462</v>
      </c>
      <c r="C72" s="340">
        <v>0</v>
      </c>
    </row>
    <row r="73" spans="1:3" x14ac:dyDescent="0.25">
      <c r="A73" s="340" t="s">
        <v>1976</v>
      </c>
      <c r="B73" s="340" t="s">
        <v>462</v>
      </c>
      <c r="C73" s="340">
        <v>0</v>
      </c>
    </row>
    <row r="74" spans="1:3" x14ac:dyDescent="0.25">
      <c r="A74" s="340" t="s">
        <v>1975</v>
      </c>
      <c r="B74" s="340" t="s">
        <v>462</v>
      </c>
      <c r="C74" s="340">
        <v>0</v>
      </c>
    </row>
    <row r="75" spans="1:3" x14ac:dyDescent="0.25">
      <c r="A75" s="340" t="s">
        <v>1977</v>
      </c>
      <c r="B75" s="340" t="s">
        <v>462</v>
      </c>
      <c r="C75" s="340">
        <v>0</v>
      </c>
    </row>
    <row r="76" spans="1:3" x14ac:dyDescent="0.25">
      <c r="A76" s="340" t="s">
        <v>1974</v>
      </c>
      <c r="B76" s="340" t="s">
        <v>462</v>
      </c>
      <c r="C76" s="340">
        <v>0</v>
      </c>
    </row>
    <row r="77" spans="1:3" x14ac:dyDescent="0.25">
      <c r="A77" s="340" t="s">
        <v>6533</v>
      </c>
      <c r="B77" s="340" t="s">
        <v>6524</v>
      </c>
      <c r="C77" s="340">
        <v>0</v>
      </c>
    </row>
    <row r="78" spans="1:3" x14ac:dyDescent="0.25">
      <c r="A78" s="340" t="s">
        <v>6537</v>
      </c>
      <c r="B78" s="340" t="s">
        <v>6524</v>
      </c>
      <c r="C78" s="340">
        <v>0</v>
      </c>
    </row>
    <row r="79" spans="1:3" x14ac:dyDescent="0.25">
      <c r="A79" s="340" t="s">
        <v>8654</v>
      </c>
      <c r="B79" s="340"/>
      <c r="C79" s="340">
        <v>0</v>
      </c>
    </row>
    <row r="80" spans="1:3" x14ac:dyDescent="0.25">
      <c r="A80" s="340" t="s">
        <v>8652</v>
      </c>
      <c r="B80" s="340"/>
      <c r="C80" s="340">
        <v>0</v>
      </c>
    </row>
    <row r="81" spans="1:3" x14ac:dyDescent="0.25">
      <c r="A81" s="340" t="s">
        <v>8650</v>
      </c>
      <c r="B81" s="340"/>
      <c r="C81" s="340">
        <v>0</v>
      </c>
    </row>
    <row r="82" spans="1:3" x14ac:dyDescent="0.25">
      <c r="A82" s="340" t="s">
        <v>9984</v>
      </c>
      <c r="B82" s="340" t="s">
        <v>8894</v>
      </c>
      <c r="C82" s="340">
        <v>0</v>
      </c>
    </row>
    <row r="83" spans="1:3" x14ac:dyDescent="0.25">
      <c r="A83" s="340" t="s">
        <v>8649</v>
      </c>
      <c r="B83" s="340"/>
      <c r="C83" s="340">
        <v>0</v>
      </c>
    </row>
    <row r="84" spans="1:3" x14ac:dyDescent="0.25">
      <c r="A84" s="340" t="s">
        <v>10371</v>
      </c>
      <c r="B84" s="340" t="s">
        <v>8901</v>
      </c>
      <c r="C84" s="340">
        <v>0</v>
      </c>
    </row>
    <row r="85" spans="1:3" x14ac:dyDescent="0.25">
      <c r="A85" s="340" t="s">
        <v>10390</v>
      </c>
      <c r="B85" s="340" t="s">
        <v>8894</v>
      </c>
      <c r="C85" s="340">
        <v>0</v>
      </c>
    </row>
    <row r="86" spans="1:3" x14ac:dyDescent="0.25">
      <c r="A86" s="340" t="s">
        <v>10391</v>
      </c>
      <c r="B86" s="340" t="s">
        <v>8894</v>
      </c>
      <c r="C86" s="340">
        <v>0</v>
      </c>
    </row>
    <row r="87" spans="1:3" x14ac:dyDescent="0.25">
      <c r="A87" s="340" t="s">
        <v>10392</v>
      </c>
      <c r="B87" s="340" t="s">
        <v>8894</v>
      </c>
      <c r="C87" s="340">
        <v>0</v>
      </c>
    </row>
    <row r="88" spans="1:3" x14ac:dyDescent="0.25">
      <c r="A88" s="340" t="s">
        <v>8893</v>
      </c>
      <c r="B88" s="340" t="s">
        <v>8894</v>
      </c>
      <c r="C88" s="340">
        <v>0</v>
      </c>
    </row>
    <row r="89" spans="1:3" x14ac:dyDescent="0.25">
      <c r="A89" s="340" t="s">
        <v>10393</v>
      </c>
      <c r="B89" s="340" t="s">
        <v>8901</v>
      </c>
      <c r="C89" s="340">
        <v>0</v>
      </c>
    </row>
    <row r="90" spans="1:3" x14ac:dyDescent="0.25">
      <c r="A90" s="340" t="s">
        <v>8648</v>
      </c>
      <c r="B90" s="340"/>
      <c r="C90" s="340">
        <v>0</v>
      </c>
    </row>
    <row r="91" spans="1:3" x14ac:dyDescent="0.25">
      <c r="A91" s="340" t="s">
        <v>8895</v>
      </c>
      <c r="B91" s="340" t="s">
        <v>8894</v>
      </c>
      <c r="C91" s="340">
        <v>0</v>
      </c>
    </row>
    <row r="92" spans="1:3" x14ac:dyDescent="0.25">
      <c r="A92" s="340" t="s">
        <v>10394</v>
      </c>
      <c r="B92" s="340" t="s">
        <v>8894</v>
      </c>
      <c r="C92" s="340">
        <v>0</v>
      </c>
    </row>
    <row r="93" spans="1:3" x14ac:dyDescent="0.25">
      <c r="A93" s="340" t="s">
        <v>8646</v>
      </c>
      <c r="B93" s="340" t="s">
        <v>8891</v>
      </c>
      <c r="C93" s="340">
        <v>0</v>
      </c>
    </row>
    <row r="94" spans="1:3" x14ac:dyDescent="0.25">
      <c r="A94" s="340" t="s">
        <v>2350</v>
      </c>
      <c r="B94" s="340" t="s">
        <v>462</v>
      </c>
      <c r="C94" s="340">
        <v>0</v>
      </c>
    </row>
    <row r="95" spans="1:3" x14ac:dyDescent="0.25">
      <c r="A95" s="340" t="s">
        <v>2353</v>
      </c>
      <c r="B95" s="340" t="s">
        <v>462</v>
      </c>
      <c r="C95" s="340">
        <v>0</v>
      </c>
    </row>
    <row r="96" spans="1:3" x14ac:dyDescent="0.25">
      <c r="A96" s="340" t="s">
        <v>2355</v>
      </c>
      <c r="B96" s="340" t="s">
        <v>462</v>
      </c>
      <c r="C96" s="340">
        <v>0</v>
      </c>
    </row>
    <row r="97" spans="1:3" x14ac:dyDescent="0.25">
      <c r="A97" s="340" t="s">
        <v>8643</v>
      </c>
      <c r="B97" s="340" t="s">
        <v>462</v>
      </c>
      <c r="C97" s="340">
        <v>0</v>
      </c>
    </row>
    <row r="98" spans="1:3" x14ac:dyDescent="0.25">
      <c r="A98" s="340" t="s">
        <v>2360</v>
      </c>
      <c r="B98" s="340" t="s">
        <v>462</v>
      </c>
      <c r="C98" s="340">
        <v>0</v>
      </c>
    </row>
    <row r="99" spans="1:3" x14ac:dyDescent="0.25">
      <c r="A99" s="340" t="s">
        <v>2363</v>
      </c>
      <c r="B99" s="340" t="s">
        <v>462</v>
      </c>
      <c r="C99" s="340">
        <v>0</v>
      </c>
    </row>
    <row r="100" spans="1:3" x14ac:dyDescent="0.25">
      <c r="A100" s="340" t="s">
        <v>8642</v>
      </c>
      <c r="B100" s="340" t="s">
        <v>8891</v>
      </c>
      <c r="C100" s="340">
        <v>0</v>
      </c>
    </row>
    <row r="101" spans="1:3" x14ac:dyDescent="0.25">
      <c r="A101" s="340" t="s">
        <v>8640</v>
      </c>
      <c r="B101" s="340" t="s">
        <v>462</v>
      </c>
      <c r="C101" s="340">
        <v>0</v>
      </c>
    </row>
    <row r="102" spans="1:3" x14ac:dyDescent="0.25">
      <c r="A102" s="340" t="s">
        <v>2372</v>
      </c>
      <c r="B102" s="340" t="s">
        <v>462</v>
      </c>
      <c r="C102" s="340">
        <v>0</v>
      </c>
    </row>
    <row r="103" spans="1:3" x14ac:dyDescent="0.25">
      <c r="A103" s="340" t="s">
        <v>2374</v>
      </c>
      <c r="B103" s="340" t="s">
        <v>462</v>
      </c>
      <c r="C103" s="340">
        <v>0</v>
      </c>
    </row>
    <row r="104" spans="1:3" x14ac:dyDescent="0.25">
      <c r="A104" s="340" t="s">
        <v>2376</v>
      </c>
      <c r="B104" s="340" t="s">
        <v>462</v>
      </c>
      <c r="C104" s="340">
        <v>0</v>
      </c>
    </row>
    <row r="105" spans="1:3" x14ac:dyDescent="0.25">
      <c r="A105" s="340" t="s">
        <v>8638</v>
      </c>
      <c r="B105" s="340" t="s">
        <v>462</v>
      </c>
      <c r="C105" s="340">
        <v>0</v>
      </c>
    </row>
    <row r="106" spans="1:3" x14ac:dyDescent="0.25">
      <c r="A106" s="340" t="s">
        <v>2379</v>
      </c>
      <c r="B106" s="340" t="s">
        <v>462</v>
      </c>
      <c r="C106" s="340">
        <v>0</v>
      </c>
    </row>
    <row r="107" spans="1:3" x14ac:dyDescent="0.25">
      <c r="A107" s="340" t="s">
        <v>6306</v>
      </c>
      <c r="B107" s="340" t="s">
        <v>462</v>
      </c>
      <c r="C107" s="340">
        <v>0</v>
      </c>
    </row>
    <row r="108" spans="1:3" x14ac:dyDescent="0.25">
      <c r="A108" s="340" t="s">
        <v>2382</v>
      </c>
      <c r="B108" s="340" t="s">
        <v>462</v>
      </c>
      <c r="C108" s="340">
        <v>0</v>
      </c>
    </row>
    <row r="109" spans="1:3" x14ac:dyDescent="0.25">
      <c r="A109" s="340" t="s">
        <v>2385</v>
      </c>
      <c r="B109" s="340" t="s">
        <v>462</v>
      </c>
      <c r="C109" s="340">
        <v>0</v>
      </c>
    </row>
    <row r="110" spans="1:3" x14ac:dyDescent="0.25">
      <c r="A110" s="340" t="s">
        <v>2388</v>
      </c>
      <c r="B110" s="340" t="s">
        <v>462</v>
      </c>
      <c r="C110" s="340">
        <v>0</v>
      </c>
    </row>
    <row r="111" spans="1:3" x14ac:dyDescent="0.25">
      <c r="A111" s="340" t="s">
        <v>2390</v>
      </c>
      <c r="B111" s="340" t="s">
        <v>462</v>
      </c>
      <c r="C111" s="340">
        <v>0</v>
      </c>
    </row>
    <row r="112" spans="1:3" x14ac:dyDescent="0.25">
      <c r="A112" s="340" t="s">
        <v>2393</v>
      </c>
      <c r="B112" s="340" t="s">
        <v>462</v>
      </c>
      <c r="C112" s="340">
        <v>0</v>
      </c>
    </row>
    <row r="113" spans="1:3" x14ac:dyDescent="0.25">
      <c r="A113" s="340" t="s">
        <v>2001</v>
      </c>
      <c r="B113" s="340" t="s">
        <v>462</v>
      </c>
      <c r="C113" s="340">
        <v>0</v>
      </c>
    </row>
    <row r="114" spans="1:3" x14ac:dyDescent="0.25">
      <c r="A114" s="340" t="s">
        <v>2000</v>
      </c>
      <c r="B114" s="340" t="s">
        <v>462</v>
      </c>
      <c r="C114" s="340">
        <v>0</v>
      </c>
    </row>
    <row r="115" spans="1:3" x14ac:dyDescent="0.25">
      <c r="A115" s="340" t="s">
        <v>2002</v>
      </c>
      <c r="B115" s="340" t="s">
        <v>462</v>
      </c>
      <c r="C115" s="340">
        <v>0</v>
      </c>
    </row>
    <row r="116" spans="1:3" x14ac:dyDescent="0.25">
      <c r="A116" s="340" t="s">
        <v>1999</v>
      </c>
      <c r="B116" s="340" t="s">
        <v>462</v>
      </c>
      <c r="C116" s="340">
        <v>0</v>
      </c>
    </row>
    <row r="117" spans="1:3" x14ac:dyDescent="0.25">
      <c r="A117" s="340" t="s">
        <v>1981</v>
      </c>
      <c r="B117" s="340" t="s">
        <v>462</v>
      </c>
      <c r="C117" s="340">
        <v>0</v>
      </c>
    </row>
    <row r="118" spans="1:3" x14ac:dyDescent="0.25">
      <c r="A118" s="340" t="s">
        <v>1980</v>
      </c>
      <c r="B118" s="340" t="s">
        <v>462</v>
      </c>
      <c r="C118" s="340">
        <v>0</v>
      </c>
    </row>
    <row r="119" spans="1:3" x14ac:dyDescent="0.25">
      <c r="A119" s="340" t="s">
        <v>1982</v>
      </c>
      <c r="B119" s="340" t="s">
        <v>462</v>
      </c>
      <c r="C119" s="340">
        <v>0</v>
      </c>
    </row>
    <row r="120" spans="1:3" x14ac:dyDescent="0.25">
      <c r="A120" s="340" t="s">
        <v>1979</v>
      </c>
      <c r="B120" s="340" t="s">
        <v>462</v>
      </c>
      <c r="C120" s="340">
        <v>0</v>
      </c>
    </row>
    <row r="121" spans="1:3" x14ac:dyDescent="0.25">
      <c r="A121" s="340" t="s">
        <v>1985</v>
      </c>
      <c r="B121" s="340" t="s">
        <v>462</v>
      </c>
      <c r="C121" s="340">
        <v>0</v>
      </c>
    </row>
    <row r="122" spans="1:3" x14ac:dyDescent="0.25">
      <c r="A122" s="340" t="s">
        <v>1984</v>
      </c>
      <c r="B122" s="340" t="s">
        <v>462</v>
      </c>
      <c r="C122" s="340">
        <v>0</v>
      </c>
    </row>
    <row r="123" spans="1:3" x14ac:dyDescent="0.25">
      <c r="A123" s="340" t="s">
        <v>1986</v>
      </c>
      <c r="B123" s="340" t="s">
        <v>462</v>
      </c>
      <c r="C123" s="340">
        <v>0</v>
      </c>
    </row>
    <row r="124" spans="1:3" x14ac:dyDescent="0.25">
      <c r="A124" s="340" t="s">
        <v>1983</v>
      </c>
      <c r="B124" s="340" t="s">
        <v>462</v>
      </c>
      <c r="C124" s="340">
        <v>0</v>
      </c>
    </row>
    <row r="125" spans="1:3" x14ac:dyDescent="0.25">
      <c r="A125" s="340" t="s">
        <v>1997</v>
      </c>
      <c r="B125" s="340" t="s">
        <v>462</v>
      </c>
      <c r="C125" s="340">
        <v>0</v>
      </c>
    </row>
    <row r="126" spans="1:3" x14ac:dyDescent="0.25">
      <c r="A126" s="340" t="s">
        <v>1996</v>
      </c>
      <c r="B126" s="340" t="s">
        <v>462</v>
      </c>
      <c r="C126" s="340">
        <v>0</v>
      </c>
    </row>
    <row r="127" spans="1:3" x14ac:dyDescent="0.25">
      <c r="A127" s="340" t="s">
        <v>1998</v>
      </c>
      <c r="B127" s="340" t="s">
        <v>462</v>
      </c>
      <c r="C127" s="340">
        <v>0</v>
      </c>
    </row>
    <row r="128" spans="1:3" x14ac:dyDescent="0.25">
      <c r="A128" s="340" t="s">
        <v>1995</v>
      </c>
      <c r="B128" s="340" t="s">
        <v>462</v>
      </c>
      <c r="C128" s="340">
        <v>0</v>
      </c>
    </row>
    <row r="129" spans="1:3" x14ac:dyDescent="0.25">
      <c r="A129" s="340" t="s">
        <v>1989</v>
      </c>
      <c r="B129" s="340" t="s">
        <v>462</v>
      </c>
      <c r="C129" s="340">
        <v>0</v>
      </c>
    </row>
    <row r="130" spans="1:3" x14ac:dyDescent="0.25">
      <c r="A130" s="340" t="s">
        <v>1988</v>
      </c>
      <c r="B130" s="340" t="s">
        <v>462</v>
      </c>
      <c r="C130" s="340">
        <v>0</v>
      </c>
    </row>
    <row r="131" spans="1:3" x14ac:dyDescent="0.25">
      <c r="A131" s="340" t="s">
        <v>1990</v>
      </c>
      <c r="B131" s="340" t="s">
        <v>462</v>
      </c>
      <c r="C131" s="340">
        <v>0</v>
      </c>
    </row>
    <row r="132" spans="1:3" x14ac:dyDescent="0.25">
      <c r="A132" s="340" t="s">
        <v>1987</v>
      </c>
      <c r="B132" s="340" t="s">
        <v>462</v>
      </c>
      <c r="C132" s="340">
        <v>0</v>
      </c>
    </row>
    <row r="133" spans="1:3" x14ac:dyDescent="0.25">
      <c r="A133" s="340" t="s">
        <v>1993</v>
      </c>
      <c r="B133" s="340" t="s">
        <v>462</v>
      </c>
      <c r="C133" s="340">
        <v>0</v>
      </c>
    </row>
    <row r="134" spans="1:3" x14ac:dyDescent="0.25">
      <c r="A134" s="340" t="s">
        <v>1992</v>
      </c>
      <c r="B134" s="340" t="s">
        <v>462</v>
      </c>
      <c r="C134" s="340">
        <v>0</v>
      </c>
    </row>
    <row r="135" spans="1:3" x14ac:dyDescent="0.25">
      <c r="A135" s="340" t="s">
        <v>1994</v>
      </c>
      <c r="B135" s="340" t="s">
        <v>462</v>
      </c>
      <c r="C135" s="340">
        <v>0</v>
      </c>
    </row>
    <row r="136" spans="1:3" x14ac:dyDescent="0.25">
      <c r="A136" s="340" t="s">
        <v>1991</v>
      </c>
      <c r="B136" s="340" t="s">
        <v>462</v>
      </c>
      <c r="C136" s="340">
        <v>0</v>
      </c>
    </row>
    <row r="137" spans="1:3" x14ac:dyDescent="0.25">
      <c r="A137" s="340" t="s">
        <v>2444</v>
      </c>
      <c r="B137" s="340" t="s">
        <v>462</v>
      </c>
      <c r="C137" s="340">
        <v>0</v>
      </c>
    </row>
    <row r="138" spans="1:3" x14ac:dyDescent="0.25">
      <c r="A138" s="340" t="s">
        <v>2447</v>
      </c>
      <c r="B138" s="340" t="s">
        <v>462</v>
      </c>
      <c r="C138" s="340">
        <v>0</v>
      </c>
    </row>
    <row r="139" spans="1:3" x14ac:dyDescent="0.25">
      <c r="A139" s="340" t="s">
        <v>2450</v>
      </c>
      <c r="B139" s="340" t="s">
        <v>462</v>
      </c>
      <c r="C139" s="340">
        <v>0</v>
      </c>
    </row>
    <row r="140" spans="1:3" x14ac:dyDescent="0.25">
      <c r="A140" s="340" t="s">
        <v>2453</v>
      </c>
      <c r="B140" s="340" t="s">
        <v>462</v>
      </c>
      <c r="C140" s="340">
        <v>0</v>
      </c>
    </row>
    <row r="141" spans="1:3" x14ac:dyDescent="0.25">
      <c r="A141" s="340" t="s">
        <v>2456</v>
      </c>
      <c r="B141" s="340" t="s">
        <v>462</v>
      </c>
      <c r="C141" s="340">
        <v>0</v>
      </c>
    </row>
    <row r="142" spans="1:3" x14ac:dyDescent="0.25">
      <c r="A142" s="340" t="s">
        <v>2459</v>
      </c>
      <c r="B142" s="340" t="s">
        <v>462</v>
      </c>
      <c r="C142" s="340">
        <v>0</v>
      </c>
    </row>
    <row r="143" spans="1:3" x14ac:dyDescent="0.25">
      <c r="A143" s="340" t="s">
        <v>2462</v>
      </c>
      <c r="B143" s="340" t="s">
        <v>462</v>
      </c>
      <c r="C143" s="340">
        <v>0</v>
      </c>
    </row>
    <row r="144" spans="1:3" x14ac:dyDescent="0.25">
      <c r="A144" s="340" t="s">
        <v>2464</v>
      </c>
      <c r="B144" s="340" t="s">
        <v>462</v>
      </c>
      <c r="C144" s="340">
        <v>0</v>
      </c>
    </row>
    <row r="145" spans="1:3" x14ac:dyDescent="0.25">
      <c r="A145" s="340" t="s">
        <v>2466</v>
      </c>
      <c r="B145" s="340" t="s">
        <v>2766</v>
      </c>
      <c r="C145" s="340">
        <v>0</v>
      </c>
    </row>
    <row r="146" spans="1:3" x14ac:dyDescent="0.25">
      <c r="A146" s="340" t="s">
        <v>5875</v>
      </c>
      <c r="B146" s="340" t="s">
        <v>2766</v>
      </c>
      <c r="C146" s="340">
        <v>0</v>
      </c>
    </row>
    <row r="147" spans="1:3" x14ac:dyDescent="0.25">
      <c r="A147" s="340" t="s">
        <v>5877</v>
      </c>
      <c r="B147" s="340" t="s">
        <v>2766</v>
      </c>
      <c r="C147" s="340">
        <v>0</v>
      </c>
    </row>
    <row r="148" spans="1:3" x14ac:dyDescent="0.25">
      <c r="A148" s="340" t="s">
        <v>6120</v>
      </c>
      <c r="B148" s="340" t="s">
        <v>30</v>
      </c>
      <c r="C148" s="340">
        <v>0</v>
      </c>
    </row>
    <row r="149" spans="1:3" x14ac:dyDescent="0.25">
      <c r="A149" s="340" t="s">
        <v>2469</v>
      </c>
      <c r="B149" s="340" t="s">
        <v>462</v>
      </c>
      <c r="C149" s="340">
        <v>0</v>
      </c>
    </row>
    <row r="150" spans="1:3" x14ac:dyDescent="0.25">
      <c r="A150" s="340" t="s">
        <v>2004</v>
      </c>
      <c r="B150" s="340" t="s">
        <v>462</v>
      </c>
      <c r="C150" s="340">
        <v>0</v>
      </c>
    </row>
    <row r="151" spans="1:3" x14ac:dyDescent="0.25">
      <c r="A151" s="340" t="s">
        <v>2005</v>
      </c>
      <c r="B151" s="340" t="s">
        <v>462</v>
      </c>
      <c r="C151" s="340">
        <v>0</v>
      </c>
    </row>
    <row r="152" spans="1:3" x14ac:dyDescent="0.25">
      <c r="A152" s="340" t="s">
        <v>2006</v>
      </c>
      <c r="B152" s="340" t="s">
        <v>462</v>
      </c>
      <c r="C152" s="340">
        <v>0</v>
      </c>
    </row>
    <row r="153" spans="1:3" x14ac:dyDescent="0.25">
      <c r="A153" s="340" t="s">
        <v>2018</v>
      </c>
      <c r="B153" s="340" t="s">
        <v>462</v>
      </c>
      <c r="C153" s="340">
        <v>0</v>
      </c>
    </row>
    <row r="154" spans="1:3" x14ac:dyDescent="0.25">
      <c r="A154" s="340" t="s">
        <v>2016</v>
      </c>
      <c r="B154" s="340" t="s">
        <v>462</v>
      </c>
      <c r="C154" s="340">
        <v>0</v>
      </c>
    </row>
    <row r="155" spans="1:3" x14ac:dyDescent="0.25">
      <c r="A155" s="340" t="s">
        <v>2017</v>
      </c>
      <c r="B155" s="340" t="s">
        <v>462</v>
      </c>
      <c r="C155" s="340">
        <v>0</v>
      </c>
    </row>
    <row r="156" spans="1:3" x14ac:dyDescent="0.25">
      <c r="A156" s="340" t="s">
        <v>2482</v>
      </c>
      <c r="B156" s="340" t="s">
        <v>462</v>
      </c>
      <c r="C156" s="340">
        <v>0</v>
      </c>
    </row>
    <row r="157" spans="1:3" x14ac:dyDescent="0.25">
      <c r="A157" s="340" t="s">
        <v>10261</v>
      </c>
      <c r="B157" s="340" t="s">
        <v>8901</v>
      </c>
      <c r="C157" s="340">
        <v>0</v>
      </c>
    </row>
    <row r="158" spans="1:3" x14ac:dyDescent="0.25">
      <c r="A158" s="340" t="s">
        <v>8634</v>
      </c>
      <c r="B158" s="340" t="s">
        <v>8891</v>
      </c>
      <c r="C158" s="340">
        <v>0</v>
      </c>
    </row>
    <row r="159" spans="1:3" x14ac:dyDescent="0.25">
      <c r="A159" s="340" t="s">
        <v>8632</v>
      </c>
      <c r="B159" s="340" t="s">
        <v>8891</v>
      </c>
      <c r="C159" s="340">
        <v>0</v>
      </c>
    </row>
    <row r="160" spans="1:3" x14ac:dyDescent="0.25">
      <c r="A160" s="340" t="s">
        <v>2208</v>
      </c>
      <c r="B160" s="340" t="s">
        <v>462</v>
      </c>
      <c r="C160" s="340">
        <v>0</v>
      </c>
    </row>
    <row r="161" spans="1:3" x14ac:dyDescent="0.25">
      <c r="A161" s="340" t="s">
        <v>2209</v>
      </c>
      <c r="B161" s="340" t="s">
        <v>462</v>
      </c>
      <c r="C161" s="340">
        <v>0</v>
      </c>
    </row>
    <row r="162" spans="1:3" x14ac:dyDescent="0.25">
      <c r="A162" s="340" t="s">
        <v>2210</v>
      </c>
      <c r="B162" s="340" t="s">
        <v>462</v>
      </c>
      <c r="C162" s="340">
        <v>0</v>
      </c>
    </row>
    <row r="163" spans="1:3" x14ac:dyDescent="0.25">
      <c r="A163" s="340" t="s">
        <v>2211</v>
      </c>
      <c r="B163" s="340" t="s">
        <v>462</v>
      </c>
      <c r="C163" s="340">
        <v>0</v>
      </c>
    </row>
    <row r="164" spans="1:3" x14ac:dyDescent="0.25">
      <c r="A164" s="340" t="s">
        <v>2212</v>
      </c>
      <c r="B164" s="340" t="s">
        <v>462</v>
      </c>
      <c r="C164" s="340">
        <v>0</v>
      </c>
    </row>
    <row r="165" spans="1:3" x14ac:dyDescent="0.25">
      <c r="A165" s="340" t="s">
        <v>2214</v>
      </c>
      <c r="B165" s="340" t="s">
        <v>462</v>
      </c>
      <c r="C165" s="340">
        <v>0</v>
      </c>
    </row>
    <row r="166" spans="1:3" x14ac:dyDescent="0.25">
      <c r="A166" s="340" t="s">
        <v>2202</v>
      </c>
      <c r="B166" s="340" t="s">
        <v>462</v>
      </c>
      <c r="C166" s="340">
        <v>0</v>
      </c>
    </row>
    <row r="167" spans="1:3" x14ac:dyDescent="0.25">
      <c r="A167" s="340" t="s">
        <v>2213</v>
      </c>
      <c r="B167" s="340" t="s">
        <v>462</v>
      </c>
      <c r="C167" s="340">
        <v>0</v>
      </c>
    </row>
    <row r="168" spans="1:3" x14ac:dyDescent="0.25">
      <c r="A168" s="340" t="s">
        <v>2215</v>
      </c>
      <c r="B168" s="340" t="s">
        <v>462</v>
      </c>
      <c r="C168" s="340">
        <v>0</v>
      </c>
    </row>
    <row r="169" spans="1:3" x14ac:dyDescent="0.25">
      <c r="A169" s="340" t="s">
        <v>2203</v>
      </c>
      <c r="B169" s="340" t="s">
        <v>462</v>
      </c>
      <c r="C169" s="340">
        <v>0</v>
      </c>
    </row>
    <row r="170" spans="1:3" x14ac:dyDescent="0.25">
      <c r="A170" s="340" t="s">
        <v>2205</v>
      </c>
      <c r="B170" s="340" t="s">
        <v>462</v>
      </c>
      <c r="C170" s="340">
        <v>0</v>
      </c>
    </row>
    <row r="171" spans="1:3" x14ac:dyDescent="0.25">
      <c r="A171" s="340" t="s">
        <v>2206</v>
      </c>
      <c r="B171" s="340" t="s">
        <v>462</v>
      </c>
      <c r="C171" s="340">
        <v>0</v>
      </c>
    </row>
    <row r="172" spans="1:3" x14ac:dyDescent="0.25">
      <c r="A172" s="340" t="s">
        <v>2207</v>
      </c>
      <c r="B172" s="340" t="s">
        <v>462</v>
      </c>
      <c r="C172" s="340">
        <v>0</v>
      </c>
    </row>
    <row r="173" spans="1:3" x14ac:dyDescent="0.25">
      <c r="A173" s="340" t="s">
        <v>2204</v>
      </c>
      <c r="B173" s="340" t="s">
        <v>462</v>
      </c>
      <c r="C173" s="340">
        <v>0</v>
      </c>
    </row>
    <row r="174" spans="1:3" x14ac:dyDescent="0.25">
      <c r="A174" s="340" t="s">
        <v>8625</v>
      </c>
      <c r="B174" s="340" t="s">
        <v>22</v>
      </c>
      <c r="C174" s="340">
        <v>0</v>
      </c>
    </row>
    <row r="175" spans="1:3" x14ac:dyDescent="0.25">
      <c r="A175" s="340" t="s">
        <v>8572</v>
      </c>
      <c r="B175" s="340" t="s">
        <v>8896</v>
      </c>
      <c r="C175" s="340">
        <v>0</v>
      </c>
    </row>
    <row r="176" spans="1:3" x14ac:dyDescent="0.25">
      <c r="A176" s="340" t="s">
        <v>8570</v>
      </c>
      <c r="B176" s="340" t="s">
        <v>8896</v>
      </c>
      <c r="C176" s="340">
        <v>0</v>
      </c>
    </row>
    <row r="177" spans="1:3" x14ac:dyDescent="0.25">
      <c r="A177" s="340" t="s">
        <v>8568</v>
      </c>
      <c r="B177" s="340" t="s">
        <v>8896</v>
      </c>
      <c r="C177" s="340">
        <v>0</v>
      </c>
    </row>
    <row r="178" spans="1:3" x14ac:dyDescent="0.25">
      <c r="A178" s="340" t="s">
        <v>8566</v>
      </c>
      <c r="B178" s="340" t="s">
        <v>8896</v>
      </c>
      <c r="C178" s="340">
        <v>0</v>
      </c>
    </row>
    <row r="179" spans="1:3" x14ac:dyDescent="0.25">
      <c r="A179" s="340" t="s">
        <v>6525</v>
      </c>
      <c r="B179" s="340" t="s">
        <v>6524</v>
      </c>
      <c r="C179" s="340">
        <v>0</v>
      </c>
    </row>
    <row r="180" spans="1:3" x14ac:dyDescent="0.25">
      <c r="A180" s="340" t="s">
        <v>6527</v>
      </c>
      <c r="B180" s="340" t="s">
        <v>6524</v>
      </c>
      <c r="C180" s="340">
        <v>2000</v>
      </c>
    </row>
    <row r="181" spans="1:3" x14ac:dyDescent="0.25">
      <c r="A181" s="340" t="s">
        <v>44</v>
      </c>
      <c r="B181" s="340" t="s">
        <v>46</v>
      </c>
      <c r="C181" s="340">
        <v>0</v>
      </c>
    </row>
    <row r="182" spans="1:3" x14ac:dyDescent="0.25">
      <c r="A182" s="340" t="s">
        <v>47</v>
      </c>
      <c r="B182" s="340" t="s">
        <v>50</v>
      </c>
      <c r="C182" s="340">
        <v>3</v>
      </c>
    </row>
    <row r="183" spans="1:3" x14ac:dyDescent="0.25">
      <c r="A183" s="340" t="s">
        <v>8561</v>
      </c>
      <c r="B183" s="340"/>
      <c r="C183" s="340">
        <v>0</v>
      </c>
    </row>
    <row r="184" spans="1:3" x14ac:dyDescent="0.25">
      <c r="A184" s="340" t="s">
        <v>51</v>
      </c>
      <c r="B184" s="340" t="s">
        <v>50</v>
      </c>
      <c r="C184" s="340">
        <v>0</v>
      </c>
    </row>
    <row r="185" spans="1:3" x14ac:dyDescent="0.25">
      <c r="A185" s="340" t="s">
        <v>54</v>
      </c>
      <c r="B185" s="340" t="s">
        <v>50</v>
      </c>
      <c r="C185" s="340">
        <v>1000</v>
      </c>
    </row>
    <row r="186" spans="1:3" x14ac:dyDescent="0.25">
      <c r="A186" s="340" t="s">
        <v>8559</v>
      </c>
      <c r="B186" s="340"/>
      <c r="C186" s="340">
        <v>0</v>
      </c>
    </row>
    <row r="187" spans="1:3" x14ac:dyDescent="0.25">
      <c r="A187" s="340" t="s">
        <v>6250</v>
      </c>
      <c r="B187" s="340" t="s">
        <v>50</v>
      </c>
      <c r="C187" s="340">
        <v>464</v>
      </c>
    </row>
    <row r="188" spans="1:3" x14ac:dyDescent="0.25">
      <c r="A188" s="340" t="s">
        <v>8548</v>
      </c>
      <c r="B188" s="340" t="s">
        <v>50</v>
      </c>
      <c r="C188" s="340">
        <v>1</v>
      </c>
    </row>
    <row r="189" spans="1:3" x14ac:dyDescent="0.25">
      <c r="A189" s="340" t="s">
        <v>8547</v>
      </c>
      <c r="B189" s="340" t="s">
        <v>50</v>
      </c>
      <c r="C189" s="340">
        <v>1</v>
      </c>
    </row>
    <row r="190" spans="1:3" x14ac:dyDescent="0.25">
      <c r="A190" s="340" t="s">
        <v>8546</v>
      </c>
      <c r="B190" s="340" t="s">
        <v>50</v>
      </c>
      <c r="C190" s="340">
        <v>1</v>
      </c>
    </row>
    <row r="191" spans="1:3" x14ac:dyDescent="0.25">
      <c r="A191" s="340" t="s">
        <v>8544</v>
      </c>
      <c r="B191" s="340" t="s">
        <v>50</v>
      </c>
      <c r="C191" s="340">
        <v>68</v>
      </c>
    </row>
    <row r="192" spans="1:3" x14ac:dyDescent="0.25">
      <c r="A192" s="340" t="s">
        <v>8543</v>
      </c>
      <c r="B192" s="340" t="s">
        <v>50</v>
      </c>
      <c r="C192" s="340">
        <v>1</v>
      </c>
    </row>
    <row r="193" spans="1:3" x14ac:dyDescent="0.25">
      <c r="A193" s="340" t="s">
        <v>8542</v>
      </c>
      <c r="B193" s="340"/>
      <c r="C193" s="340">
        <v>0</v>
      </c>
    </row>
    <row r="194" spans="1:3" x14ac:dyDescent="0.25">
      <c r="A194" s="340" t="s">
        <v>8541</v>
      </c>
      <c r="B194" s="340"/>
      <c r="C194" s="340">
        <v>0</v>
      </c>
    </row>
    <row r="195" spans="1:3" x14ac:dyDescent="0.25">
      <c r="A195" s="340" t="s">
        <v>6186</v>
      </c>
      <c r="B195" s="340" t="s">
        <v>50</v>
      </c>
      <c r="C195" s="340">
        <v>122</v>
      </c>
    </row>
    <row r="196" spans="1:3" x14ac:dyDescent="0.25">
      <c r="A196" s="340" t="s">
        <v>6185</v>
      </c>
      <c r="B196" s="340" t="s">
        <v>50</v>
      </c>
      <c r="C196" s="340">
        <v>0</v>
      </c>
    </row>
    <row r="197" spans="1:3" x14ac:dyDescent="0.25">
      <c r="A197" s="340" t="s">
        <v>2518</v>
      </c>
      <c r="B197" s="340" t="s">
        <v>119</v>
      </c>
      <c r="C197" s="340">
        <v>0</v>
      </c>
    </row>
    <row r="198" spans="1:3" x14ac:dyDescent="0.25">
      <c r="A198" s="340" t="s">
        <v>6683</v>
      </c>
      <c r="B198" s="340" t="s">
        <v>6685</v>
      </c>
      <c r="C198" s="340">
        <v>0</v>
      </c>
    </row>
    <row r="199" spans="1:3" x14ac:dyDescent="0.25">
      <c r="A199" s="340" t="s">
        <v>2119</v>
      </c>
      <c r="B199" s="340" t="s">
        <v>119</v>
      </c>
      <c r="C199" s="340">
        <v>0</v>
      </c>
    </row>
    <row r="200" spans="1:3" x14ac:dyDescent="0.25">
      <c r="A200" s="340" t="s">
        <v>2122</v>
      </c>
      <c r="B200" s="340" t="s">
        <v>119</v>
      </c>
      <c r="C200" s="340">
        <v>0</v>
      </c>
    </row>
    <row r="201" spans="1:3" x14ac:dyDescent="0.25">
      <c r="A201" s="340" t="s">
        <v>2228</v>
      </c>
      <c r="B201" s="340" t="s">
        <v>50</v>
      </c>
      <c r="C201" s="340">
        <v>0</v>
      </c>
    </row>
    <row r="202" spans="1:3" x14ac:dyDescent="0.25">
      <c r="A202" s="340" t="s">
        <v>8536</v>
      </c>
      <c r="B202" s="340" t="s">
        <v>50</v>
      </c>
      <c r="C202" s="340">
        <v>1</v>
      </c>
    </row>
    <row r="203" spans="1:3" x14ac:dyDescent="0.25">
      <c r="A203" s="340" t="s">
        <v>1721</v>
      </c>
      <c r="B203" s="340" t="s">
        <v>50</v>
      </c>
      <c r="C203" s="340">
        <v>0</v>
      </c>
    </row>
    <row r="204" spans="1:3" x14ac:dyDescent="0.25">
      <c r="A204" s="340" t="s">
        <v>1722</v>
      </c>
      <c r="B204" s="340" t="s">
        <v>50</v>
      </c>
      <c r="C204" s="340">
        <v>0</v>
      </c>
    </row>
    <row r="205" spans="1:3" x14ac:dyDescent="0.25">
      <c r="A205" s="340" t="s">
        <v>1723</v>
      </c>
      <c r="B205" s="340" t="s">
        <v>50</v>
      </c>
      <c r="C205" s="340">
        <v>0</v>
      </c>
    </row>
    <row r="206" spans="1:3" x14ac:dyDescent="0.25">
      <c r="A206" s="340" t="s">
        <v>117</v>
      </c>
      <c r="B206" s="340" t="s">
        <v>119</v>
      </c>
      <c r="C206" s="340">
        <v>1</v>
      </c>
    </row>
    <row r="207" spans="1:3" x14ac:dyDescent="0.25">
      <c r="A207" s="340" t="s">
        <v>2120</v>
      </c>
      <c r="B207" s="340" t="s">
        <v>119</v>
      </c>
      <c r="C207" s="340">
        <v>0</v>
      </c>
    </row>
    <row r="208" spans="1:3" x14ac:dyDescent="0.25">
      <c r="A208" s="340" t="s">
        <v>2121</v>
      </c>
      <c r="B208" s="340" t="s">
        <v>119</v>
      </c>
      <c r="C208" s="340">
        <v>0</v>
      </c>
    </row>
    <row r="209" spans="1:3" x14ac:dyDescent="0.25">
      <c r="A209" s="340" t="s">
        <v>8535</v>
      </c>
      <c r="B209" s="340" t="s">
        <v>8891</v>
      </c>
      <c r="C209" s="340">
        <v>0</v>
      </c>
    </row>
    <row r="210" spans="1:3" x14ac:dyDescent="0.25">
      <c r="A210" s="340" t="s">
        <v>8533</v>
      </c>
      <c r="B210" s="340"/>
      <c r="C210" s="340">
        <v>0</v>
      </c>
    </row>
    <row r="211" spans="1:3" x14ac:dyDescent="0.25">
      <c r="A211" s="340" t="s">
        <v>8531</v>
      </c>
      <c r="B211" s="340" t="s">
        <v>8891</v>
      </c>
      <c r="C211" s="340">
        <v>0</v>
      </c>
    </row>
    <row r="212" spans="1:3" x14ac:dyDescent="0.25">
      <c r="A212" s="340" t="s">
        <v>8529</v>
      </c>
      <c r="B212" s="340"/>
      <c r="C212" s="340">
        <v>0</v>
      </c>
    </row>
    <row r="213" spans="1:3" x14ac:dyDescent="0.25">
      <c r="A213" s="340" t="s">
        <v>8527</v>
      </c>
      <c r="B213" s="340"/>
      <c r="C213" s="340">
        <v>0</v>
      </c>
    </row>
    <row r="214" spans="1:3" x14ac:dyDescent="0.25">
      <c r="A214" s="340" t="s">
        <v>8704</v>
      </c>
      <c r="B214" s="340" t="s">
        <v>8897</v>
      </c>
      <c r="C214" s="340">
        <v>0</v>
      </c>
    </row>
    <row r="215" spans="1:3" x14ac:dyDescent="0.25">
      <c r="A215" s="340" t="s">
        <v>120</v>
      </c>
      <c r="B215" s="340" t="s">
        <v>46</v>
      </c>
      <c r="C215" s="340">
        <v>0</v>
      </c>
    </row>
    <row r="216" spans="1:3" x14ac:dyDescent="0.25">
      <c r="A216" s="340" t="s">
        <v>2536</v>
      </c>
      <c r="B216" s="340" t="s">
        <v>462</v>
      </c>
      <c r="C216" s="340">
        <v>0</v>
      </c>
    </row>
    <row r="217" spans="1:3" x14ac:dyDescent="0.25">
      <c r="A217" s="340" t="s">
        <v>5894</v>
      </c>
      <c r="B217" s="340" t="s">
        <v>30</v>
      </c>
      <c r="C217" s="340">
        <v>0</v>
      </c>
    </row>
    <row r="218" spans="1:3" x14ac:dyDescent="0.25">
      <c r="A218" s="340" t="s">
        <v>122</v>
      </c>
      <c r="B218" s="340" t="s">
        <v>124</v>
      </c>
      <c r="C218" s="340">
        <v>0</v>
      </c>
    </row>
    <row r="219" spans="1:3" x14ac:dyDescent="0.25">
      <c r="A219" s="340" t="s">
        <v>8524</v>
      </c>
      <c r="B219" s="340" t="s">
        <v>8891</v>
      </c>
      <c r="C219" s="340">
        <v>0</v>
      </c>
    </row>
    <row r="220" spans="1:3" x14ac:dyDescent="0.25">
      <c r="A220" s="340" t="s">
        <v>9985</v>
      </c>
      <c r="B220" s="340" t="s">
        <v>8897</v>
      </c>
      <c r="C220" s="340">
        <v>0</v>
      </c>
    </row>
    <row r="221" spans="1:3" x14ac:dyDescent="0.25">
      <c r="A221" s="340" t="s">
        <v>9986</v>
      </c>
      <c r="B221" s="340" t="s">
        <v>8897</v>
      </c>
      <c r="C221" s="340">
        <v>0</v>
      </c>
    </row>
    <row r="222" spans="1:3" x14ac:dyDescent="0.25">
      <c r="A222" s="340" t="s">
        <v>9987</v>
      </c>
      <c r="B222" s="340" t="s">
        <v>8897</v>
      </c>
      <c r="C222" s="340">
        <v>0</v>
      </c>
    </row>
    <row r="223" spans="1:3" x14ac:dyDescent="0.25">
      <c r="A223" s="340" t="s">
        <v>9988</v>
      </c>
      <c r="B223" s="340" t="s">
        <v>8897</v>
      </c>
      <c r="C223" s="340">
        <v>0</v>
      </c>
    </row>
    <row r="224" spans="1:3" x14ac:dyDescent="0.25">
      <c r="A224" s="340" t="s">
        <v>9989</v>
      </c>
      <c r="B224" s="340" t="s">
        <v>8897</v>
      </c>
      <c r="C224" s="340">
        <v>0</v>
      </c>
    </row>
    <row r="225" spans="1:3" x14ac:dyDescent="0.25">
      <c r="A225" s="340" t="s">
        <v>2538</v>
      </c>
      <c r="B225" s="340" t="s">
        <v>462</v>
      </c>
      <c r="C225" s="340">
        <v>0</v>
      </c>
    </row>
    <row r="226" spans="1:3" x14ac:dyDescent="0.25">
      <c r="A226" s="340" t="s">
        <v>2540</v>
      </c>
      <c r="B226" s="340" t="s">
        <v>462</v>
      </c>
      <c r="C226" s="340">
        <v>0</v>
      </c>
    </row>
    <row r="227" spans="1:3" x14ac:dyDescent="0.25">
      <c r="A227" s="340" t="s">
        <v>2542</v>
      </c>
      <c r="B227" s="340" t="s">
        <v>462</v>
      </c>
      <c r="C227" s="340">
        <v>0</v>
      </c>
    </row>
    <row r="228" spans="1:3" x14ac:dyDescent="0.25">
      <c r="A228" s="340" t="s">
        <v>2544</v>
      </c>
      <c r="B228" s="340" t="s">
        <v>462</v>
      </c>
      <c r="C228" s="340">
        <v>0</v>
      </c>
    </row>
    <row r="229" spans="1:3" x14ac:dyDescent="0.25">
      <c r="A229" s="340" t="s">
        <v>2546</v>
      </c>
      <c r="B229" s="340" t="s">
        <v>462</v>
      </c>
      <c r="C229" s="340">
        <v>0</v>
      </c>
    </row>
    <row r="230" spans="1:3" x14ac:dyDescent="0.25">
      <c r="A230" s="340" t="s">
        <v>2548</v>
      </c>
      <c r="B230" s="340" t="s">
        <v>462</v>
      </c>
      <c r="C230" s="340">
        <v>0</v>
      </c>
    </row>
    <row r="231" spans="1:3" x14ac:dyDescent="0.25">
      <c r="A231" s="340" t="s">
        <v>2550</v>
      </c>
      <c r="B231" s="340" t="s">
        <v>462</v>
      </c>
      <c r="C231" s="340">
        <v>0</v>
      </c>
    </row>
    <row r="232" spans="1:3" x14ac:dyDescent="0.25">
      <c r="A232" s="340" t="s">
        <v>2552</v>
      </c>
      <c r="B232" s="340" t="s">
        <v>462</v>
      </c>
      <c r="C232" s="340">
        <v>0</v>
      </c>
    </row>
    <row r="233" spans="1:3" x14ac:dyDescent="0.25">
      <c r="A233" s="340" t="s">
        <v>2554</v>
      </c>
      <c r="B233" s="340" t="s">
        <v>462</v>
      </c>
      <c r="C233" s="340">
        <v>0</v>
      </c>
    </row>
    <row r="234" spans="1:3" x14ac:dyDescent="0.25">
      <c r="A234" s="340" t="s">
        <v>2556</v>
      </c>
      <c r="B234" s="340" t="s">
        <v>462</v>
      </c>
      <c r="C234" s="340">
        <v>0</v>
      </c>
    </row>
    <row r="235" spans="1:3" x14ac:dyDescent="0.25">
      <c r="A235" s="340" t="s">
        <v>2558</v>
      </c>
      <c r="B235" s="340" t="s">
        <v>462</v>
      </c>
      <c r="C235" s="340">
        <v>0</v>
      </c>
    </row>
    <row r="236" spans="1:3" x14ac:dyDescent="0.25">
      <c r="A236" s="340" t="s">
        <v>6196</v>
      </c>
      <c r="B236" s="340" t="s">
        <v>462</v>
      </c>
      <c r="C236" s="340">
        <v>0</v>
      </c>
    </row>
    <row r="237" spans="1:3" x14ac:dyDescent="0.25">
      <c r="A237" s="340" t="s">
        <v>8513</v>
      </c>
      <c r="B237" s="340" t="s">
        <v>8891</v>
      </c>
      <c r="C237" s="340">
        <v>0</v>
      </c>
    </row>
    <row r="238" spans="1:3" x14ac:dyDescent="0.25">
      <c r="A238" s="340" t="s">
        <v>8937</v>
      </c>
      <c r="B238" s="340" t="s">
        <v>46</v>
      </c>
      <c r="C238" s="340">
        <v>0</v>
      </c>
    </row>
    <row r="239" spans="1:3" x14ac:dyDescent="0.25">
      <c r="A239" s="340" t="s">
        <v>8511</v>
      </c>
      <c r="B239" s="340" t="s">
        <v>46</v>
      </c>
      <c r="C239" s="340">
        <v>0</v>
      </c>
    </row>
    <row r="240" spans="1:3" x14ac:dyDescent="0.25">
      <c r="A240" s="340" t="s">
        <v>2560</v>
      </c>
      <c r="B240" s="340" t="s">
        <v>462</v>
      </c>
      <c r="C240" s="340">
        <v>0</v>
      </c>
    </row>
    <row r="241" spans="1:3" x14ac:dyDescent="0.25">
      <c r="A241" s="340" t="s">
        <v>8510</v>
      </c>
      <c r="B241" s="340"/>
      <c r="C241" s="340">
        <v>0</v>
      </c>
    </row>
    <row r="242" spans="1:3" x14ac:dyDescent="0.25">
      <c r="A242" s="340" t="s">
        <v>8508</v>
      </c>
      <c r="B242" s="340" t="s">
        <v>8898</v>
      </c>
      <c r="C242" s="340">
        <v>71</v>
      </c>
    </row>
    <row r="243" spans="1:3" x14ac:dyDescent="0.25">
      <c r="A243" s="340" t="s">
        <v>2570</v>
      </c>
      <c r="B243" s="340" t="s">
        <v>50</v>
      </c>
      <c r="C243" s="340">
        <v>0</v>
      </c>
    </row>
    <row r="244" spans="1:3" x14ac:dyDescent="0.25">
      <c r="A244" s="340" t="s">
        <v>2573</v>
      </c>
      <c r="B244" s="340" t="s">
        <v>50</v>
      </c>
      <c r="C244" s="340">
        <v>0</v>
      </c>
    </row>
    <row r="245" spans="1:3" x14ac:dyDescent="0.25">
      <c r="A245" s="340" t="s">
        <v>2576</v>
      </c>
      <c r="B245" s="340" t="s">
        <v>50</v>
      </c>
      <c r="C245" s="340">
        <v>0</v>
      </c>
    </row>
    <row r="246" spans="1:3" x14ac:dyDescent="0.25">
      <c r="A246" s="340" t="s">
        <v>2579</v>
      </c>
      <c r="B246" s="340" t="s">
        <v>50</v>
      </c>
      <c r="C246" s="340">
        <v>0</v>
      </c>
    </row>
    <row r="247" spans="1:3" x14ac:dyDescent="0.25">
      <c r="A247" s="340" t="s">
        <v>1915</v>
      </c>
      <c r="B247" s="340" t="s">
        <v>30</v>
      </c>
      <c r="C247" s="340">
        <v>0</v>
      </c>
    </row>
    <row r="248" spans="1:3" x14ac:dyDescent="0.25">
      <c r="A248" s="340" t="s">
        <v>8506</v>
      </c>
      <c r="B248" s="340" t="s">
        <v>1642</v>
      </c>
      <c r="C248" s="340">
        <v>0</v>
      </c>
    </row>
    <row r="249" spans="1:3" x14ac:dyDescent="0.25">
      <c r="A249" s="340" t="s">
        <v>8504</v>
      </c>
      <c r="B249" s="340" t="s">
        <v>1642</v>
      </c>
      <c r="C249" s="340">
        <v>0</v>
      </c>
    </row>
    <row r="250" spans="1:3" x14ac:dyDescent="0.25">
      <c r="A250" s="340" t="s">
        <v>1916</v>
      </c>
      <c r="B250" s="340" t="s">
        <v>30</v>
      </c>
      <c r="C250" s="340">
        <v>0</v>
      </c>
    </row>
    <row r="251" spans="1:3" x14ac:dyDescent="0.25">
      <c r="A251" s="340" t="s">
        <v>8502</v>
      </c>
      <c r="B251" s="340" t="s">
        <v>50</v>
      </c>
      <c r="C251" s="340">
        <v>2</v>
      </c>
    </row>
    <row r="252" spans="1:3" x14ac:dyDescent="0.25">
      <c r="A252" s="340" t="s">
        <v>8501</v>
      </c>
      <c r="B252" s="340" t="s">
        <v>50</v>
      </c>
      <c r="C252" s="340">
        <v>2</v>
      </c>
    </row>
    <row r="253" spans="1:3" x14ac:dyDescent="0.25">
      <c r="A253" s="340" t="s">
        <v>2092</v>
      </c>
      <c r="B253" s="340" t="s">
        <v>119</v>
      </c>
      <c r="C253" s="340">
        <v>0</v>
      </c>
    </row>
    <row r="254" spans="1:3" x14ac:dyDescent="0.25">
      <c r="A254" s="340" t="s">
        <v>2093</v>
      </c>
      <c r="B254" s="340" t="s">
        <v>119</v>
      </c>
      <c r="C254" s="340">
        <v>0</v>
      </c>
    </row>
    <row r="255" spans="1:3" x14ac:dyDescent="0.25">
      <c r="A255" s="340" t="s">
        <v>2090</v>
      </c>
      <c r="B255" s="340" t="s">
        <v>119</v>
      </c>
      <c r="C255" s="340">
        <v>0</v>
      </c>
    </row>
    <row r="256" spans="1:3" x14ac:dyDescent="0.25">
      <c r="A256" s="340" t="s">
        <v>2091</v>
      </c>
      <c r="B256" s="340" t="s">
        <v>119</v>
      </c>
      <c r="C256" s="340">
        <v>0</v>
      </c>
    </row>
    <row r="257" spans="1:3" x14ac:dyDescent="0.25">
      <c r="A257" s="340" t="s">
        <v>127</v>
      </c>
      <c r="B257" s="340" t="s">
        <v>119</v>
      </c>
      <c r="C257" s="340">
        <v>0</v>
      </c>
    </row>
    <row r="258" spans="1:3" x14ac:dyDescent="0.25">
      <c r="A258" s="340" t="s">
        <v>2095</v>
      </c>
      <c r="B258" s="340" t="s">
        <v>119</v>
      </c>
      <c r="C258" s="340">
        <v>0</v>
      </c>
    </row>
    <row r="259" spans="1:3" x14ac:dyDescent="0.25">
      <c r="A259" s="340" t="s">
        <v>2096</v>
      </c>
      <c r="B259" s="340" t="s">
        <v>119</v>
      </c>
      <c r="C259" s="340">
        <v>0</v>
      </c>
    </row>
    <row r="260" spans="1:3" x14ac:dyDescent="0.25">
      <c r="A260" s="340" t="s">
        <v>2097</v>
      </c>
      <c r="B260" s="340" t="s">
        <v>119</v>
      </c>
      <c r="C260" s="340">
        <v>0</v>
      </c>
    </row>
    <row r="261" spans="1:3" x14ac:dyDescent="0.25">
      <c r="A261" s="340" t="s">
        <v>2098</v>
      </c>
      <c r="B261" s="340" t="s">
        <v>119</v>
      </c>
      <c r="C261" s="340">
        <v>0</v>
      </c>
    </row>
    <row r="262" spans="1:3" x14ac:dyDescent="0.25">
      <c r="A262" s="340" t="s">
        <v>2099</v>
      </c>
      <c r="B262" s="340" t="s">
        <v>119</v>
      </c>
      <c r="C262" s="340">
        <v>0</v>
      </c>
    </row>
    <row r="263" spans="1:3" x14ac:dyDescent="0.25">
      <c r="A263" s="340" t="s">
        <v>8672</v>
      </c>
      <c r="B263" s="340"/>
      <c r="C263" s="340">
        <v>0</v>
      </c>
    </row>
    <row r="264" spans="1:3" x14ac:dyDescent="0.25">
      <c r="A264" s="340" t="s">
        <v>2599</v>
      </c>
      <c r="B264" s="340" t="s">
        <v>462</v>
      </c>
      <c r="C264" s="340">
        <v>0</v>
      </c>
    </row>
    <row r="265" spans="1:3" x14ac:dyDescent="0.25">
      <c r="A265" s="340" t="s">
        <v>10262</v>
      </c>
      <c r="B265" s="340" t="s">
        <v>46</v>
      </c>
      <c r="C265" s="340">
        <v>0</v>
      </c>
    </row>
    <row r="266" spans="1:3" x14ac:dyDescent="0.25">
      <c r="A266" s="340" t="s">
        <v>8499</v>
      </c>
      <c r="B266" s="340" t="s">
        <v>8898</v>
      </c>
      <c r="C266" s="340">
        <v>0</v>
      </c>
    </row>
    <row r="267" spans="1:3" x14ac:dyDescent="0.25">
      <c r="A267" s="340" t="s">
        <v>8497</v>
      </c>
      <c r="B267" s="340" t="s">
        <v>8898</v>
      </c>
      <c r="C267" s="340">
        <v>0</v>
      </c>
    </row>
    <row r="268" spans="1:3" x14ac:dyDescent="0.25">
      <c r="A268" s="340" t="s">
        <v>8495</v>
      </c>
      <c r="B268" s="340" t="s">
        <v>8898</v>
      </c>
      <c r="C268" s="340">
        <v>0</v>
      </c>
    </row>
    <row r="269" spans="1:3" x14ac:dyDescent="0.25">
      <c r="A269" s="340" t="s">
        <v>8493</v>
      </c>
      <c r="B269" s="340" t="s">
        <v>8898</v>
      </c>
      <c r="C269" s="340">
        <v>0</v>
      </c>
    </row>
    <row r="270" spans="1:3" x14ac:dyDescent="0.25">
      <c r="A270" s="340" t="s">
        <v>8491</v>
      </c>
      <c r="B270" s="340" t="s">
        <v>8891</v>
      </c>
      <c r="C270" s="340">
        <v>0</v>
      </c>
    </row>
    <row r="271" spans="1:3" x14ac:dyDescent="0.25">
      <c r="A271" s="340" t="s">
        <v>8489</v>
      </c>
      <c r="B271" s="340" t="s">
        <v>8891</v>
      </c>
      <c r="C271" s="340">
        <v>0</v>
      </c>
    </row>
    <row r="272" spans="1:3" x14ac:dyDescent="0.25">
      <c r="A272" s="340" t="s">
        <v>8487</v>
      </c>
      <c r="B272" s="340" t="s">
        <v>8891</v>
      </c>
      <c r="C272" s="340">
        <v>0</v>
      </c>
    </row>
    <row r="273" spans="1:3" x14ac:dyDescent="0.25">
      <c r="A273" s="340" t="s">
        <v>10263</v>
      </c>
      <c r="B273" s="340" t="s">
        <v>46</v>
      </c>
      <c r="C273" s="340">
        <v>0</v>
      </c>
    </row>
    <row r="274" spans="1:3" x14ac:dyDescent="0.25">
      <c r="A274" s="340" t="s">
        <v>2066</v>
      </c>
      <c r="B274" s="340" t="s">
        <v>462</v>
      </c>
      <c r="C274" s="340">
        <v>0</v>
      </c>
    </row>
    <row r="275" spans="1:3" x14ac:dyDescent="0.25">
      <c r="A275" s="340" t="s">
        <v>2065</v>
      </c>
      <c r="B275" s="340" t="s">
        <v>462</v>
      </c>
      <c r="C275" s="340">
        <v>0</v>
      </c>
    </row>
    <row r="276" spans="1:3" x14ac:dyDescent="0.25">
      <c r="A276" s="340" t="s">
        <v>2064</v>
      </c>
      <c r="B276" s="340" t="s">
        <v>462</v>
      </c>
      <c r="C276" s="340">
        <v>0</v>
      </c>
    </row>
    <row r="277" spans="1:3" x14ac:dyDescent="0.25">
      <c r="A277" s="340" t="s">
        <v>2067</v>
      </c>
      <c r="B277" s="340" t="s">
        <v>462</v>
      </c>
      <c r="C277" s="340">
        <v>0</v>
      </c>
    </row>
    <row r="278" spans="1:3" x14ac:dyDescent="0.25">
      <c r="A278" s="340" t="s">
        <v>2068</v>
      </c>
      <c r="B278" s="340" t="s">
        <v>462</v>
      </c>
      <c r="C278" s="340">
        <v>0</v>
      </c>
    </row>
    <row r="279" spans="1:3" x14ac:dyDescent="0.25">
      <c r="A279" s="340" t="s">
        <v>2063</v>
      </c>
      <c r="B279" s="340" t="s">
        <v>462</v>
      </c>
      <c r="C279" s="340">
        <v>0</v>
      </c>
    </row>
    <row r="280" spans="1:3" x14ac:dyDescent="0.25">
      <c r="A280" s="340" t="s">
        <v>10433</v>
      </c>
      <c r="B280" s="340" t="s">
        <v>8894</v>
      </c>
      <c r="C280" s="340">
        <v>0</v>
      </c>
    </row>
    <row r="281" spans="1:3" x14ac:dyDescent="0.25">
      <c r="A281" s="340" t="s">
        <v>10395</v>
      </c>
      <c r="B281" s="340" t="s">
        <v>8894</v>
      </c>
      <c r="C281" s="340">
        <v>0</v>
      </c>
    </row>
    <row r="282" spans="1:3" x14ac:dyDescent="0.25">
      <c r="A282" s="340" t="s">
        <v>8484</v>
      </c>
      <c r="B282" s="340" t="s">
        <v>8891</v>
      </c>
      <c r="C282" s="340">
        <v>0</v>
      </c>
    </row>
    <row r="283" spans="1:3" x14ac:dyDescent="0.25">
      <c r="A283" s="340" t="s">
        <v>8482</v>
      </c>
      <c r="B283" s="340" t="s">
        <v>8891</v>
      </c>
      <c r="C283" s="340">
        <v>0</v>
      </c>
    </row>
    <row r="284" spans="1:3" x14ac:dyDescent="0.25">
      <c r="A284" s="340" t="s">
        <v>8480</v>
      </c>
      <c r="B284" s="340" t="s">
        <v>8899</v>
      </c>
      <c r="C284" s="340">
        <v>0</v>
      </c>
    </row>
    <row r="285" spans="1:3" x14ac:dyDescent="0.25">
      <c r="A285" s="340" t="s">
        <v>2505</v>
      </c>
      <c r="B285" s="340" t="s">
        <v>22</v>
      </c>
      <c r="C285" s="340">
        <v>0</v>
      </c>
    </row>
    <row r="286" spans="1:3" x14ac:dyDescent="0.25">
      <c r="A286" s="340" t="s">
        <v>2507</v>
      </c>
      <c r="B286" s="340" t="s">
        <v>22</v>
      </c>
      <c r="C286" s="340">
        <v>0</v>
      </c>
    </row>
    <row r="287" spans="1:3" x14ac:dyDescent="0.25">
      <c r="A287" s="340" t="s">
        <v>8478</v>
      </c>
      <c r="B287" s="340" t="s">
        <v>22</v>
      </c>
      <c r="C287" s="340">
        <v>21</v>
      </c>
    </row>
    <row r="288" spans="1:3" x14ac:dyDescent="0.25">
      <c r="A288" s="340" t="s">
        <v>1727</v>
      </c>
      <c r="B288" s="340" t="s">
        <v>42</v>
      </c>
      <c r="C288" s="340">
        <v>0</v>
      </c>
    </row>
    <row r="289" spans="1:3" x14ac:dyDescent="0.25">
      <c r="A289" s="340" t="s">
        <v>6210</v>
      </c>
      <c r="B289" s="340" t="s">
        <v>42</v>
      </c>
      <c r="C289" s="340">
        <v>31496</v>
      </c>
    </row>
    <row r="290" spans="1:3" x14ac:dyDescent="0.25">
      <c r="A290" s="340" t="s">
        <v>154</v>
      </c>
      <c r="B290" s="340" t="s">
        <v>42</v>
      </c>
      <c r="C290" s="340">
        <v>7959</v>
      </c>
    </row>
    <row r="291" spans="1:3" x14ac:dyDescent="0.25">
      <c r="A291" s="340" t="s">
        <v>57</v>
      </c>
      <c r="B291" s="340" t="s">
        <v>22</v>
      </c>
      <c r="C291" s="340">
        <v>0</v>
      </c>
    </row>
    <row r="292" spans="1:3" x14ac:dyDescent="0.25">
      <c r="A292" s="340" t="s">
        <v>58</v>
      </c>
      <c r="B292" s="340" t="s">
        <v>22</v>
      </c>
      <c r="C292" s="340">
        <v>480</v>
      </c>
    </row>
    <row r="293" spans="1:3" x14ac:dyDescent="0.25">
      <c r="A293" s="340" t="s">
        <v>2509</v>
      </c>
      <c r="B293" s="340" t="s">
        <v>22</v>
      </c>
      <c r="C293" s="340">
        <v>0</v>
      </c>
    </row>
    <row r="294" spans="1:3" x14ac:dyDescent="0.25">
      <c r="A294" s="340" t="s">
        <v>71</v>
      </c>
      <c r="B294" s="340" t="s">
        <v>22</v>
      </c>
      <c r="C294" s="340">
        <v>481</v>
      </c>
    </row>
    <row r="295" spans="1:3" x14ac:dyDescent="0.25">
      <c r="A295" s="340" t="s">
        <v>2511</v>
      </c>
      <c r="B295" s="340" t="s">
        <v>22</v>
      </c>
      <c r="C295" s="340">
        <v>0</v>
      </c>
    </row>
    <row r="296" spans="1:3" x14ac:dyDescent="0.25">
      <c r="A296" s="340" t="s">
        <v>79</v>
      </c>
      <c r="B296" s="340" t="s">
        <v>22</v>
      </c>
      <c r="C296" s="340">
        <v>1344</v>
      </c>
    </row>
    <row r="297" spans="1:3" x14ac:dyDescent="0.25">
      <c r="A297" s="340" t="s">
        <v>87</v>
      </c>
      <c r="B297" s="340" t="s">
        <v>22</v>
      </c>
      <c r="C297" s="340">
        <v>3</v>
      </c>
    </row>
    <row r="298" spans="1:3" x14ac:dyDescent="0.25">
      <c r="A298" s="340" t="s">
        <v>81</v>
      </c>
      <c r="B298" s="340" t="s">
        <v>22</v>
      </c>
      <c r="C298" s="340">
        <v>1964</v>
      </c>
    </row>
    <row r="299" spans="1:3" x14ac:dyDescent="0.25">
      <c r="A299" s="340" t="s">
        <v>89</v>
      </c>
      <c r="B299" s="340" t="s">
        <v>22</v>
      </c>
      <c r="C299" s="340">
        <v>29</v>
      </c>
    </row>
    <row r="300" spans="1:3" x14ac:dyDescent="0.25">
      <c r="A300" s="340" t="s">
        <v>83</v>
      </c>
      <c r="B300" s="340" t="s">
        <v>22</v>
      </c>
      <c r="C300" s="340">
        <v>641</v>
      </c>
    </row>
    <row r="301" spans="1:3" x14ac:dyDescent="0.25">
      <c r="A301" s="340" t="s">
        <v>91</v>
      </c>
      <c r="B301" s="340" t="s">
        <v>22</v>
      </c>
      <c r="C301" s="340">
        <v>140</v>
      </c>
    </row>
    <row r="302" spans="1:3" x14ac:dyDescent="0.25">
      <c r="A302" s="340" t="s">
        <v>77</v>
      </c>
      <c r="B302" s="340" t="s">
        <v>22</v>
      </c>
      <c r="C302" s="340">
        <v>3927</v>
      </c>
    </row>
    <row r="303" spans="1:3" x14ac:dyDescent="0.25">
      <c r="A303" s="340" t="s">
        <v>85</v>
      </c>
      <c r="B303" s="340" t="s">
        <v>22</v>
      </c>
      <c r="C303" s="340">
        <v>90</v>
      </c>
    </row>
    <row r="304" spans="1:3" x14ac:dyDescent="0.25">
      <c r="A304" s="340" t="s">
        <v>75</v>
      </c>
      <c r="B304" s="340" t="s">
        <v>22</v>
      </c>
      <c r="C304" s="340">
        <v>595</v>
      </c>
    </row>
    <row r="305" spans="1:3" x14ac:dyDescent="0.25">
      <c r="A305" s="340" t="s">
        <v>1776</v>
      </c>
      <c r="B305" s="340" t="s">
        <v>22</v>
      </c>
      <c r="C305" s="340">
        <v>0</v>
      </c>
    </row>
    <row r="306" spans="1:3" x14ac:dyDescent="0.25">
      <c r="A306" s="340" t="s">
        <v>2520</v>
      </c>
      <c r="B306" s="340" t="s">
        <v>22</v>
      </c>
      <c r="C306" s="340">
        <v>0</v>
      </c>
    </row>
    <row r="307" spans="1:3" x14ac:dyDescent="0.25">
      <c r="A307" s="340" t="s">
        <v>43</v>
      </c>
      <c r="B307" s="340" t="s">
        <v>42</v>
      </c>
      <c r="C307" s="340">
        <v>0</v>
      </c>
    </row>
    <row r="308" spans="1:3" x14ac:dyDescent="0.25">
      <c r="A308" s="340" t="s">
        <v>41</v>
      </c>
      <c r="B308" s="340" t="s">
        <v>42</v>
      </c>
      <c r="C308" s="340">
        <v>44803</v>
      </c>
    </row>
    <row r="309" spans="1:3" x14ac:dyDescent="0.25">
      <c r="A309" s="340" t="s">
        <v>99</v>
      </c>
      <c r="B309" s="340" t="s">
        <v>22</v>
      </c>
      <c r="C309" s="340">
        <v>2334</v>
      </c>
    </row>
    <row r="310" spans="1:3" x14ac:dyDescent="0.25">
      <c r="A310" s="340" t="s">
        <v>107</v>
      </c>
      <c r="B310" s="340" t="s">
        <v>22</v>
      </c>
      <c r="C310" s="340">
        <v>1957</v>
      </c>
    </row>
    <row r="311" spans="1:3" x14ac:dyDescent="0.25">
      <c r="A311" s="340" t="s">
        <v>101</v>
      </c>
      <c r="B311" s="340" t="s">
        <v>22</v>
      </c>
      <c r="C311" s="340">
        <v>665</v>
      </c>
    </row>
    <row r="312" spans="1:3" x14ac:dyDescent="0.25">
      <c r="A312" s="340" t="s">
        <v>109</v>
      </c>
      <c r="B312" s="340" t="s">
        <v>22</v>
      </c>
      <c r="C312" s="340">
        <v>1771</v>
      </c>
    </row>
    <row r="313" spans="1:3" x14ac:dyDescent="0.25">
      <c r="A313" s="340" t="s">
        <v>103</v>
      </c>
      <c r="B313" s="340" t="s">
        <v>22</v>
      </c>
      <c r="C313" s="340">
        <v>1499</v>
      </c>
    </row>
    <row r="314" spans="1:3" x14ac:dyDescent="0.25">
      <c r="A314" s="340" t="s">
        <v>111</v>
      </c>
      <c r="B314" s="340" t="s">
        <v>22</v>
      </c>
      <c r="C314" s="340">
        <v>2442</v>
      </c>
    </row>
    <row r="315" spans="1:3" x14ac:dyDescent="0.25">
      <c r="A315" s="340" t="s">
        <v>97</v>
      </c>
      <c r="B315" s="340" t="s">
        <v>22</v>
      </c>
      <c r="C315" s="340">
        <v>1613</v>
      </c>
    </row>
    <row r="316" spans="1:3" x14ac:dyDescent="0.25">
      <c r="A316" s="340" t="s">
        <v>105</v>
      </c>
      <c r="B316" s="340" t="s">
        <v>22</v>
      </c>
      <c r="C316" s="340">
        <v>327</v>
      </c>
    </row>
    <row r="317" spans="1:3" x14ac:dyDescent="0.25">
      <c r="A317" s="340" t="s">
        <v>38</v>
      </c>
      <c r="B317" s="340" t="s">
        <v>22</v>
      </c>
      <c r="C317" s="340">
        <v>13</v>
      </c>
    </row>
    <row r="318" spans="1:3" x14ac:dyDescent="0.25">
      <c r="A318" s="340" t="s">
        <v>113</v>
      </c>
      <c r="B318" s="340" t="s">
        <v>22</v>
      </c>
      <c r="C318" s="340">
        <v>107</v>
      </c>
    </row>
    <row r="319" spans="1:3" x14ac:dyDescent="0.25">
      <c r="A319" s="340" t="s">
        <v>93</v>
      </c>
      <c r="B319" s="340" t="s">
        <v>22</v>
      </c>
      <c r="C319" s="340">
        <v>597</v>
      </c>
    </row>
    <row r="320" spans="1:3" x14ac:dyDescent="0.25">
      <c r="A320" s="340" t="s">
        <v>95</v>
      </c>
      <c r="B320" s="340" t="s">
        <v>22</v>
      </c>
      <c r="C320" s="340">
        <v>2208</v>
      </c>
    </row>
    <row r="321" spans="1:3" x14ac:dyDescent="0.25">
      <c r="A321" s="340" t="s">
        <v>170</v>
      </c>
      <c r="B321" s="340" t="s">
        <v>22</v>
      </c>
      <c r="C321" s="340">
        <v>2</v>
      </c>
    </row>
    <row r="322" spans="1:3" x14ac:dyDescent="0.25">
      <c r="A322" s="340" t="s">
        <v>2526</v>
      </c>
      <c r="B322" s="340" t="s">
        <v>22</v>
      </c>
      <c r="C322" s="340">
        <v>0</v>
      </c>
    </row>
    <row r="323" spans="1:3" x14ac:dyDescent="0.25">
      <c r="A323" s="340" t="s">
        <v>2524</v>
      </c>
      <c r="B323" s="340" t="s">
        <v>22</v>
      </c>
      <c r="C323" s="340">
        <v>0</v>
      </c>
    </row>
    <row r="324" spans="1:3" x14ac:dyDescent="0.25">
      <c r="A324" s="340" t="s">
        <v>10559</v>
      </c>
      <c r="B324" s="340" t="s">
        <v>50</v>
      </c>
      <c r="C324" s="340">
        <v>0</v>
      </c>
    </row>
    <row r="325" spans="1:3" x14ac:dyDescent="0.25">
      <c r="A325" s="340" t="s">
        <v>2562</v>
      </c>
      <c r="B325" s="340" t="s">
        <v>22</v>
      </c>
      <c r="C325" s="340">
        <v>0</v>
      </c>
    </row>
    <row r="326" spans="1:3" x14ac:dyDescent="0.25">
      <c r="A326" s="340" t="s">
        <v>2564</v>
      </c>
      <c r="B326" s="340" t="s">
        <v>22</v>
      </c>
      <c r="C326" s="340">
        <v>0</v>
      </c>
    </row>
    <row r="327" spans="1:3" x14ac:dyDescent="0.25">
      <c r="A327" s="340" t="s">
        <v>2566</v>
      </c>
      <c r="B327" s="340" t="s">
        <v>22</v>
      </c>
      <c r="C327" s="340">
        <v>0</v>
      </c>
    </row>
    <row r="328" spans="1:3" x14ac:dyDescent="0.25">
      <c r="A328" s="340" t="s">
        <v>2568</v>
      </c>
      <c r="B328" s="340" t="s">
        <v>22</v>
      </c>
      <c r="C328" s="340">
        <v>0</v>
      </c>
    </row>
    <row r="329" spans="1:3" x14ac:dyDescent="0.25">
      <c r="A329" s="340" t="s">
        <v>9990</v>
      </c>
      <c r="B329" s="340" t="s">
        <v>30</v>
      </c>
      <c r="C329" s="340">
        <v>0</v>
      </c>
    </row>
    <row r="330" spans="1:3" x14ac:dyDescent="0.25">
      <c r="A330" s="340" t="s">
        <v>136</v>
      </c>
      <c r="B330" s="340" t="s">
        <v>30</v>
      </c>
      <c r="C330" s="340">
        <v>41</v>
      </c>
    </row>
    <row r="331" spans="1:3" x14ac:dyDescent="0.25">
      <c r="A331" s="340" t="s">
        <v>6098</v>
      </c>
      <c r="B331" s="340" t="s">
        <v>30</v>
      </c>
      <c r="C331" s="340">
        <v>16</v>
      </c>
    </row>
    <row r="332" spans="1:3" x14ac:dyDescent="0.25">
      <c r="A332" s="340" t="s">
        <v>139</v>
      </c>
      <c r="B332" s="340" t="s">
        <v>30</v>
      </c>
      <c r="C332" s="340">
        <v>51</v>
      </c>
    </row>
    <row r="333" spans="1:3" x14ac:dyDescent="0.25">
      <c r="A333" s="340" t="s">
        <v>142</v>
      </c>
      <c r="B333" s="340" t="s">
        <v>30</v>
      </c>
      <c r="C333" s="340">
        <v>25</v>
      </c>
    </row>
    <row r="334" spans="1:3" x14ac:dyDescent="0.25">
      <c r="A334" s="340" t="s">
        <v>145</v>
      </c>
      <c r="B334" s="340" t="s">
        <v>30</v>
      </c>
      <c r="C334" s="340">
        <v>61</v>
      </c>
    </row>
    <row r="335" spans="1:3" x14ac:dyDescent="0.25">
      <c r="A335" s="340" t="s">
        <v>148</v>
      </c>
      <c r="B335" s="340" t="s">
        <v>30</v>
      </c>
      <c r="C335" s="340">
        <v>52</v>
      </c>
    </row>
    <row r="336" spans="1:3" x14ac:dyDescent="0.25">
      <c r="A336" s="340" t="s">
        <v>151</v>
      </c>
      <c r="B336" s="340" t="s">
        <v>30</v>
      </c>
      <c r="C336" s="340">
        <v>36</v>
      </c>
    </row>
    <row r="337" spans="1:3" x14ac:dyDescent="0.25">
      <c r="A337" s="340" t="s">
        <v>10195</v>
      </c>
      <c r="B337" s="340" t="s">
        <v>30</v>
      </c>
      <c r="C337" s="340">
        <v>20</v>
      </c>
    </row>
    <row r="338" spans="1:3" x14ac:dyDescent="0.25">
      <c r="A338" s="340" t="s">
        <v>10196</v>
      </c>
      <c r="B338" s="340" t="s">
        <v>30</v>
      </c>
      <c r="C338" s="340">
        <v>18</v>
      </c>
    </row>
    <row r="339" spans="1:3" x14ac:dyDescent="0.25">
      <c r="A339" s="340" t="s">
        <v>6093</v>
      </c>
      <c r="B339" s="340" t="s">
        <v>30</v>
      </c>
      <c r="C339" s="340">
        <v>19</v>
      </c>
    </row>
    <row r="340" spans="1:3" x14ac:dyDescent="0.25">
      <c r="A340" s="340" t="s">
        <v>1895</v>
      </c>
      <c r="B340" s="340" t="s">
        <v>30</v>
      </c>
      <c r="C340" s="340">
        <v>68</v>
      </c>
    </row>
    <row r="341" spans="1:3" x14ac:dyDescent="0.25">
      <c r="A341" s="340" t="s">
        <v>2761</v>
      </c>
      <c r="B341" s="340" t="s">
        <v>22</v>
      </c>
      <c r="C341" s="340">
        <v>0</v>
      </c>
    </row>
    <row r="342" spans="1:3" x14ac:dyDescent="0.25">
      <c r="A342" s="340" t="s">
        <v>2816</v>
      </c>
      <c r="B342" s="340" t="s">
        <v>22</v>
      </c>
      <c r="C342" s="340">
        <v>0</v>
      </c>
    </row>
    <row r="343" spans="1:3" x14ac:dyDescent="0.25">
      <c r="A343" s="340" t="s">
        <v>172</v>
      </c>
      <c r="B343" s="340" t="s">
        <v>42</v>
      </c>
      <c r="C343" s="340">
        <v>95</v>
      </c>
    </row>
    <row r="344" spans="1:3" x14ac:dyDescent="0.25">
      <c r="A344" s="340" t="s">
        <v>175</v>
      </c>
      <c r="B344" s="340" t="s">
        <v>42</v>
      </c>
      <c r="C344" s="340">
        <v>303</v>
      </c>
    </row>
    <row r="345" spans="1:3" x14ac:dyDescent="0.25">
      <c r="A345" s="340" t="s">
        <v>178</v>
      </c>
      <c r="B345" s="340" t="s">
        <v>42</v>
      </c>
      <c r="C345" s="340">
        <v>200</v>
      </c>
    </row>
    <row r="346" spans="1:3" x14ac:dyDescent="0.25">
      <c r="A346" s="340" t="s">
        <v>180</v>
      </c>
      <c r="B346" s="340" t="s">
        <v>42</v>
      </c>
      <c r="C346" s="340">
        <v>664</v>
      </c>
    </row>
    <row r="347" spans="1:3" x14ac:dyDescent="0.25">
      <c r="A347" s="340" t="s">
        <v>1731</v>
      </c>
      <c r="B347" s="340" t="s">
        <v>42</v>
      </c>
      <c r="C347" s="340">
        <v>408</v>
      </c>
    </row>
    <row r="348" spans="1:3" x14ac:dyDescent="0.25">
      <c r="A348" s="340" t="s">
        <v>183</v>
      </c>
      <c r="B348" s="340" t="s">
        <v>42</v>
      </c>
      <c r="C348" s="340">
        <v>171</v>
      </c>
    </row>
    <row r="349" spans="1:3" x14ac:dyDescent="0.25">
      <c r="A349" s="340" t="s">
        <v>8024</v>
      </c>
      <c r="B349" s="340" t="s">
        <v>22</v>
      </c>
      <c r="C349" s="340">
        <v>0</v>
      </c>
    </row>
    <row r="350" spans="1:3" x14ac:dyDescent="0.25">
      <c r="A350" s="340" t="s">
        <v>8735</v>
      </c>
      <c r="B350" s="340" t="s">
        <v>33</v>
      </c>
      <c r="C350" s="340">
        <v>0</v>
      </c>
    </row>
    <row r="351" spans="1:3" x14ac:dyDescent="0.25">
      <c r="A351" s="340" t="s">
        <v>2859</v>
      </c>
      <c r="B351" s="340" t="s">
        <v>33</v>
      </c>
      <c r="C351" s="340">
        <v>0</v>
      </c>
    </row>
    <row r="352" spans="1:3" x14ac:dyDescent="0.25">
      <c r="A352" s="340" t="s">
        <v>2861</v>
      </c>
      <c r="B352" s="340" t="s">
        <v>33</v>
      </c>
      <c r="C352" s="340">
        <v>0</v>
      </c>
    </row>
    <row r="353" spans="1:3" x14ac:dyDescent="0.25">
      <c r="A353" s="340" t="s">
        <v>2780</v>
      </c>
      <c r="B353" s="340" t="s">
        <v>33</v>
      </c>
      <c r="C353" s="340">
        <v>0</v>
      </c>
    </row>
    <row r="354" spans="1:3" x14ac:dyDescent="0.25">
      <c r="A354" s="340" t="s">
        <v>2863</v>
      </c>
      <c r="B354" s="340" t="s">
        <v>33</v>
      </c>
      <c r="C354" s="340">
        <v>0</v>
      </c>
    </row>
    <row r="355" spans="1:3" x14ac:dyDescent="0.25">
      <c r="A355" s="340" t="s">
        <v>2865</v>
      </c>
      <c r="B355" s="340" t="s">
        <v>33</v>
      </c>
      <c r="C355" s="340">
        <v>0</v>
      </c>
    </row>
    <row r="356" spans="1:3" x14ac:dyDescent="0.25">
      <c r="A356" s="340" t="s">
        <v>2867</v>
      </c>
      <c r="B356" s="340" t="s">
        <v>33</v>
      </c>
      <c r="C356" s="340">
        <v>0</v>
      </c>
    </row>
    <row r="357" spans="1:3" x14ac:dyDescent="0.25">
      <c r="A357" s="340" t="s">
        <v>2869</v>
      </c>
      <c r="B357" s="340" t="s">
        <v>33</v>
      </c>
      <c r="C357" s="340">
        <v>0</v>
      </c>
    </row>
    <row r="358" spans="1:3" x14ac:dyDescent="0.25">
      <c r="A358" s="340" t="s">
        <v>2871</v>
      </c>
      <c r="B358" s="340" t="s">
        <v>33</v>
      </c>
      <c r="C358" s="340">
        <v>0</v>
      </c>
    </row>
    <row r="359" spans="1:3" x14ac:dyDescent="0.25">
      <c r="A359" s="340" t="s">
        <v>2873</v>
      </c>
      <c r="B359" s="340" t="s">
        <v>33</v>
      </c>
      <c r="C359" s="340">
        <v>0</v>
      </c>
    </row>
    <row r="360" spans="1:3" x14ac:dyDescent="0.25">
      <c r="A360" s="340" t="s">
        <v>2875</v>
      </c>
      <c r="B360" s="340" t="s">
        <v>33</v>
      </c>
      <c r="C360" s="340">
        <v>0</v>
      </c>
    </row>
    <row r="361" spans="1:3" x14ac:dyDescent="0.25">
      <c r="A361" s="340" t="s">
        <v>8003</v>
      </c>
      <c r="B361" s="340" t="s">
        <v>1633</v>
      </c>
      <c r="C361" s="340">
        <v>0</v>
      </c>
    </row>
    <row r="362" spans="1:3" x14ac:dyDescent="0.25">
      <c r="A362" s="340" t="s">
        <v>241</v>
      </c>
      <c r="B362" s="340" t="s">
        <v>33</v>
      </c>
      <c r="C362" s="340">
        <v>0</v>
      </c>
    </row>
    <row r="363" spans="1:3" x14ac:dyDescent="0.25">
      <c r="A363" s="340" t="s">
        <v>1753</v>
      </c>
      <c r="B363" s="340" t="s">
        <v>33</v>
      </c>
      <c r="C363" s="340">
        <v>0</v>
      </c>
    </row>
    <row r="364" spans="1:3" x14ac:dyDescent="0.25">
      <c r="A364" s="340" t="s">
        <v>243</v>
      </c>
      <c r="B364" s="340" t="s">
        <v>33</v>
      </c>
      <c r="C364" s="340">
        <v>855</v>
      </c>
    </row>
    <row r="365" spans="1:3" x14ac:dyDescent="0.25">
      <c r="A365" s="340" t="s">
        <v>1754</v>
      </c>
      <c r="B365" s="340" t="s">
        <v>33</v>
      </c>
      <c r="C365" s="340">
        <v>0</v>
      </c>
    </row>
    <row r="366" spans="1:3" x14ac:dyDescent="0.25">
      <c r="A366" s="340" t="s">
        <v>1737</v>
      </c>
      <c r="B366" s="340" t="s">
        <v>33</v>
      </c>
      <c r="C366" s="340">
        <v>0</v>
      </c>
    </row>
    <row r="367" spans="1:3" x14ac:dyDescent="0.25">
      <c r="A367" s="340" t="s">
        <v>7995</v>
      </c>
      <c r="B367" s="340" t="s">
        <v>1633</v>
      </c>
      <c r="C367" s="340">
        <v>0</v>
      </c>
    </row>
    <row r="368" spans="1:3" x14ac:dyDescent="0.25">
      <c r="A368" s="340" t="s">
        <v>245</v>
      </c>
      <c r="B368" s="340" t="s">
        <v>33</v>
      </c>
      <c r="C368" s="340">
        <v>104</v>
      </c>
    </row>
    <row r="369" spans="1:3" x14ac:dyDescent="0.25">
      <c r="A369" s="340" t="s">
        <v>2884</v>
      </c>
      <c r="B369" s="340" t="s">
        <v>33</v>
      </c>
      <c r="C369" s="340">
        <v>0</v>
      </c>
    </row>
    <row r="370" spans="1:3" x14ac:dyDescent="0.25">
      <c r="A370" s="340" t="s">
        <v>1751</v>
      </c>
      <c r="B370" s="340" t="s">
        <v>33</v>
      </c>
      <c r="C370" s="340">
        <v>0</v>
      </c>
    </row>
    <row r="371" spans="1:3" x14ac:dyDescent="0.25">
      <c r="A371" s="340" t="s">
        <v>2887</v>
      </c>
      <c r="B371" s="340" t="s">
        <v>33</v>
      </c>
      <c r="C371" s="340">
        <v>0</v>
      </c>
    </row>
    <row r="372" spans="1:3" x14ac:dyDescent="0.25">
      <c r="A372" s="340" t="s">
        <v>2889</v>
      </c>
      <c r="B372" s="340" t="s">
        <v>33</v>
      </c>
      <c r="C372" s="340">
        <v>0</v>
      </c>
    </row>
    <row r="373" spans="1:3" x14ac:dyDescent="0.25">
      <c r="A373" s="340" t="s">
        <v>7991</v>
      </c>
      <c r="B373" s="340" t="s">
        <v>1633</v>
      </c>
      <c r="C373" s="340">
        <v>0</v>
      </c>
    </row>
    <row r="374" spans="1:3" x14ac:dyDescent="0.25">
      <c r="A374" s="340" t="s">
        <v>1752</v>
      </c>
      <c r="B374" s="340" t="s">
        <v>33</v>
      </c>
      <c r="C374" s="340">
        <v>0</v>
      </c>
    </row>
    <row r="375" spans="1:3" x14ac:dyDescent="0.25">
      <c r="A375" s="340" t="s">
        <v>132</v>
      </c>
      <c r="B375" s="340" t="s">
        <v>33</v>
      </c>
      <c r="C375" s="340">
        <v>2880</v>
      </c>
    </row>
    <row r="376" spans="1:3" x14ac:dyDescent="0.25">
      <c r="A376" s="340" t="s">
        <v>249</v>
      </c>
      <c r="B376" s="340" t="s">
        <v>33</v>
      </c>
      <c r="C376" s="340">
        <v>210</v>
      </c>
    </row>
    <row r="377" spans="1:3" x14ac:dyDescent="0.25">
      <c r="A377" s="340" t="s">
        <v>2892</v>
      </c>
      <c r="B377" s="340" t="s">
        <v>33</v>
      </c>
      <c r="C377" s="340">
        <v>0</v>
      </c>
    </row>
    <row r="378" spans="1:3" x14ac:dyDescent="0.25">
      <c r="A378" s="340" t="s">
        <v>1757</v>
      </c>
      <c r="B378" s="340" t="s">
        <v>33</v>
      </c>
      <c r="C378" s="340">
        <v>0</v>
      </c>
    </row>
    <row r="379" spans="1:3" x14ac:dyDescent="0.25">
      <c r="A379" s="340" t="s">
        <v>251</v>
      </c>
      <c r="B379" s="340" t="s">
        <v>33</v>
      </c>
      <c r="C379" s="340">
        <v>2860</v>
      </c>
    </row>
    <row r="380" spans="1:3" x14ac:dyDescent="0.25">
      <c r="A380" s="340" t="s">
        <v>1758</v>
      </c>
      <c r="B380" s="340" t="s">
        <v>33</v>
      </c>
      <c r="C380" s="340">
        <v>0</v>
      </c>
    </row>
    <row r="381" spans="1:3" x14ac:dyDescent="0.25">
      <c r="A381" s="340" t="s">
        <v>1739</v>
      </c>
      <c r="B381" s="340" t="s">
        <v>33</v>
      </c>
      <c r="C381" s="340">
        <v>0</v>
      </c>
    </row>
    <row r="382" spans="1:3" x14ac:dyDescent="0.25">
      <c r="A382" s="340" t="s">
        <v>1741</v>
      </c>
      <c r="B382" s="340" t="s">
        <v>33</v>
      </c>
      <c r="C382" s="340">
        <v>0</v>
      </c>
    </row>
    <row r="383" spans="1:3" x14ac:dyDescent="0.25">
      <c r="A383" s="340" t="s">
        <v>5905</v>
      </c>
      <c r="B383" s="340" t="s">
        <v>33</v>
      </c>
      <c r="C383" s="340">
        <v>5737</v>
      </c>
    </row>
    <row r="384" spans="1:3" x14ac:dyDescent="0.25">
      <c r="A384" s="340" t="s">
        <v>253</v>
      </c>
      <c r="B384" s="340" t="s">
        <v>33</v>
      </c>
      <c r="C384" s="340">
        <v>3323</v>
      </c>
    </row>
    <row r="385" spans="1:3" x14ac:dyDescent="0.25">
      <c r="A385" s="340" t="s">
        <v>2899</v>
      </c>
      <c r="B385" s="340" t="s">
        <v>33</v>
      </c>
      <c r="C385" s="340">
        <v>0</v>
      </c>
    </row>
    <row r="386" spans="1:3" x14ac:dyDescent="0.25">
      <c r="A386" s="340" t="s">
        <v>1755</v>
      </c>
      <c r="B386" s="340" t="s">
        <v>33</v>
      </c>
      <c r="C386" s="340">
        <v>0</v>
      </c>
    </row>
    <row r="387" spans="1:3" x14ac:dyDescent="0.25">
      <c r="A387" s="340" t="s">
        <v>2902</v>
      </c>
      <c r="B387" s="340" t="s">
        <v>33</v>
      </c>
      <c r="C387" s="340">
        <v>0</v>
      </c>
    </row>
    <row r="388" spans="1:3" x14ac:dyDescent="0.25">
      <c r="A388" s="340" t="s">
        <v>2904</v>
      </c>
      <c r="B388" s="340" t="s">
        <v>33</v>
      </c>
      <c r="C388" s="340">
        <v>0</v>
      </c>
    </row>
    <row r="389" spans="1:3" x14ac:dyDescent="0.25">
      <c r="A389" s="340" t="s">
        <v>6340</v>
      </c>
      <c r="B389" s="340" t="s">
        <v>33</v>
      </c>
      <c r="C389" s="340">
        <v>1345</v>
      </c>
    </row>
    <row r="390" spans="1:3" x14ac:dyDescent="0.25">
      <c r="A390" s="340" t="s">
        <v>255</v>
      </c>
      <c r="B390" s="340" t="s">
        <v>33</v>
      </c>
      <c r="C390" s="340">
        <v>4248</v>
      </c>
    </row>
    <row r="391" spans="1:3" x14ac:dyDescent="0.25">
      <c r="A391" s="340" t="s">
        <v>2906</v>
      </c>
      <c r="B391" s="340" t="s">
        <v>33</v>
      </c>
      <c r="C391" s="340">
        <v>0</v>
      </c>
    </row>
    <row r="392" spans="1:3" x14ac:dyDescent="0.25">
      <c r="A392" s="340" t="s">
        <v>1756</v>
      </c>
      <c r="B392" s="340" t="s">
        <v>33</v>
      </c>
      <c r="C392" s="340">
        <v>0</v>
      </c>
    </row>
    <row r="393" spans="1:3" x14ac:dyDescent="0.25">
      <c r="A393" s="340" t="s">
        <v>1744</v>
      </c>
      <c r="B393" s="340" t="s">
        <v>33</v>
      </c>
      <c r="C393" s="340">
        <v>3229</v>
      </c>
    </row>
    <row r="394" spans="1:3" x14ac:dyDescent="0.25">
      <c r="A394" s="340" t="s">
        <v>257</v>
      </c>
      <c r="B394" s="340" t="s">
        <v>33</v>
      </c>
      <c r="C394" s="340">
        <v>4017</v>
      </c>
    </row>
    <row r="395" spans="1:3" x14ac:dyDescent="0.25">
      <c r="A395" s="340" t="s">
        <v>1745</v>
      </c>
      <c r="B395" s="340" t="s">
        <v>33</v>
      </c>
      <c r="C395" s="340">
        <v>1432</v>
      </c>
    </row>
    <row r="396" spans="1:3" x14ac:dyDescent="0.25">
      <c r="A396" s="340" t="s">
        <v>259</v>
      </c>
      <c r="B396" s="340" t="s">
        <v>33</v>
      </c>
      <c r="C396" s="340">
        <v>2000</v>
      </c>
    </row>
    <row r="397" spans="1:3" x14ac:dyDescent="0.25">
      <c r="A397" s="340" t="s">
        <v>6150</v>
      </c>
      <c r="B397" s="340" t="s">
        <v>33</v>
      </c>
      <c r="C397" s="340">
        <v>8610</v>
      </c>
    </row>
    <row r="398" spans="1:3" x14ac:dyDescent="0.25">
      <c r="A398" s="340" t="s">
        <v>261</v>
      </c>
      <c r="B398" s="340" t="s">
        <v>33</v>
      </c>
      <c r="C398" s="340">
        <v>3924</v>
      </c>
    </row>
    <row r="399" spans="1:3" x14ac:dyDescent="0.25">
      <c r="A399" s="340" t="s">
        <v>2910</v>
      </c>
      <c r="B399" s="340" t="s">
        <v>33</v>
      </c>
      <c r="C399" s="340">
        <v>0</v>
      </c>
    </row>
    <row r="400" spans="1:3" x14ac:dyDescent="0.25">
      <c r="A400" s="340" t="s">
        <v>6143</v>
      </c>
      <c r="B400" s="340" t="s">
        <v>33</v>
      </c>
      <c r="C400" s="340">
        <v>0</v>
      </c>
    </row>
    <row r="401" spans="1:3" x14ac:dyDescent="0.25">
      <c r="A401" s="340" t="s">
        <v>263</v>
      </c>
      <c r="B401" s="340" t="s">
        <v>33</v>
      </c>
      <c r="C401" s="340">
        <v>6766</v>
      </c>
    </row>
    <row r="402" spans="1:3" x14ac:dyDescent="0.25">
      <c r="A402" s="340" t="s">
        <v>2895</v>
      </c>
      <c r="B402" s="340" t="s">
        <v>33</v>
      </c>
      <c r="C402" s="340">
        <v>0</v>
      </c>
    </row>
    <row r="403" spans="1:3" x14ac:dyDescent="0.25">
      <c r="A403" s="340" t="s">
        <v>7999</v>
      </c>
      <c r="B403" s="340" t="s">
        <v>33</v>
      </c>
      <c r="C403" s="340">
        <v>0</v>
      </c>
    </row>
    <row r="404" spans="1:3" x14ac:dyDescent="0.25">
      <c r="A404" s="340" t="s">
        <v>1743</v>
      </c>
      <c r="B404" s="340" t="s">
        <v>33</v>
      </c>
      <c r="C404" s="340">
        <v>1545</v>
      </c>
    </row>
    <row r="405" spans="1:3" x14ac:dyDescent="0.25">
      <c r="A405" s="340" t="s">
        <v>240</v>
      </c>
      <c r="B405" s="340" t="s">
        <v>33</v>
      </c>
      <c r="C405" s="340">
        <v>30</v>
      </c>
    </row>
    <row r="406" spans="1:3" x14ac:dyDescent="0.25">
      <c r="A406" s="340" t="s">
        <v>6018</v>
      </c>
      <c r="B406" s="340" t="s">
        <v>33</v>
      </c>
      <c r="C406" s="340">
        <v>55495</v>
      </c>
    </row>
    <row r="407" spans="1:3" x14ac:dyDescent="0.25">
      <c r="A407" s="340" t="s">
        <v>1761</v>
      </c>
      <c r="B407" s="340" t="s">
        <v>33</v>
      </c>
      <c r="C407" s="340">
        <v>0</v>
      </c>
    </row>
    <row r="408" spans="1:3" x14ac:dyDescent="0.25">
      <c r="A408" s="340" t="s">
        <v>269</v>
      </c>
      <c r="B408" s="340" t="s">
        <v>33</v>
      </c>
      <c r="C408" s="340">
        <v>205</v>
      </c>
    </row>
    <row r="409" spans="1:3" x14ac:dyDescent="0.25">
      <c r="A409" s="340" t="s">
        <v>1760</v>
      </c>
      <c r="B409" s="340" t="s">
        <v>33</v>
      </c>
      <c r="C409" s="340">
        <v>0</v>
      </c>
    </row>
    <row r="410" spans="1:3" x14ac:dyDescent="0.25">
      <c r="A410" s="340" t="s">
        <v>275</v>
      </c>
      <c r="B410" s="340" t="s">
        <v>33</v>
      </c>
      <c r="C410" s="340">
        <v>0</v>
      </c>
    </row>
    <row r="411" spans="1:3" x14ac:dyDescent="0.25">
      <c r="A411" s="340" t="s">
        <v>133</v>
      </c>
      <c r="B411" s="340" t="s">
        <v>33</v>
      </c>
      <c r="C411" s="340">
        <v>0</v>
      </c>
    </row>
    <row r="412" spans="1:3" x14ac:dyDescent="0.25">
      <c r="A412" s="340" t="s">
        <v>265</v>
      </c>
      <c r="B412" s="340" t="s">
        <v>33</v>
      </c>
      <c r="C412" s="340">
        <v>100</v>
      </c>
    </row>
    <row r="413" spans="1:3" x14ac:dyDescent="0.25">
      <c r="A413" s="340" t="s">
        <v>1749</v>
      </c>
      <c r="B413" s="340" t="s">
        <v>33</v>
      </c>
      <c r="C413" s="340">
        <v>0</v>
      </c>
    </row>
    <row r="414" spans="1:3" x14ac:dyDescent="0.25">
      <c r="A414" s="340" t="s">
        <v>10372</v>
      </c>
      <c r="B414" s="340" t="s">
        <v>33</v>
      </c>
      <c r="C414" s="340">
        <v>10200</v>
      </c>
    </row>
    <row r="415" spans="1:3" x14ac:dyDescent="0.25">
      <c r="A415" s="340" t="s">
        <v>134</v>
      </c>
      <c r="B415" s="340" t="s">
        <v>33</v>
      </c>
      <c r="C415" s="340">
        <v>14064</v>
      </c>
    </row>
    <row r="416" spans="1:3" x14ac:dyDescent="0.25">
      <c r="A416" s="340" t="s">
        <v>267</v>
      </c>
      <c r="B416" s="340" t="s">
        <v>33</v>
      </c>
      <c r="C416" s="340">
        <v>2270</v>
      </c>
    </row>
    <row r="417" spans="1:3" x14ac:dyDescent="0.25">
      <c r="A417" s="340" t="s">
        <v>2914</v>
      </c>
      <c r="B417" s="340" t="s">
        <v>33</v>
      </c>
      <c r="C417" s="340">
        <v>0</v>
      </c>
    </row>
    <row r="418" spans="1:3" x14ac:dyDescent="0.25">
      <c r="A418" s="340" t="s">
        <v>1750</v>
      </c>
      <c r="B418" s="340" t="s">
        <v>33</v>
      </c>
      <c r="C418" s="340">
        <v>0</v>
      </c>
    </row>
    <row r="419" spans="1:3" x14ac:dyDescent="0.25">
      <c r="A419" s="340" t="s">
        <v>10373</v>
      </c>
      <c r="B419" s="340" t="s">
        <v>33</v>
      </c>
      <c r="C419" s="340">
        <v>15999</v>
      </c>
    </row>
    <row r="420" spans="1:3" x14ac:dyDescent="0.25">
      <c r="A420" s="340" t="s">
        <v>1735</v>
      </c>
      <c r="B420" s="340" t="s">
        <v>33</v>
      </c>
      <c r="C420" s="340">
        <v>0</v>
      </c>
    </row>
    <row r="421" spans="1:3" x14ac:dyDescent="0.25">
      <c r="A421" s="340" t="s">
        <v>6019</v>
      </c>
      <c r="B421" s="340" t="s">
        <v>33</v>
      </c>
      <c r="C421" s="340">
        <v>0</v>
      </c>
    </row>
    <row r="422" spans="1:3" x14ac:dyDescent="0.25">
      <c r="A422" s="340" t="s">
        <v>10374</v>
      </c>
      <c r="B422" s="340" t="s">
        <v>33</v>
      </c>
      <c r="C422" s="340">
        <v>5999</v>
      </c>
    </row>
    <row r="423" spans="1:3" x14ac:dyDescent="0.25">
      <c r="A423" s="340" t="s">
        <v>6139</v>
      </c>
      <c r="B423" s="340" t="s">
        <v>33</v>
      </c>
      <c r="C423" s="340">
        <v>0</v>
      </c>
    </row>
    <row r="424" spans="1:3" x14ac:dyDescent="0.25">
      <c r="A424" s="340" t="s">
        <v>271</v>
      </c>
      <c r="B424" s="340" t="s">
        <v>33</v>
      </c>
      <c r="C424" s="340">
        <v>647</v>
      </c>
    </row>
    <row r="425" spans="1:3" x14ac:dyDescent="0.25">
      <c r="A425" s="340" t="s">
        <v>1747</v>
      </c>
      <c r="B425" s="340" t="s">
        <v>33</v>
      </c>
      <c r="C425" s="340">
        <v>0</v>
      </c>
    </row>
    <row r="426" spans="1:3" x14ac:dyDescent="0.25">
      <c r="A426" s="340" t="s">
        <v>10375</v>
      </c>
      <c r="B426" s="340" t="s">
        <v>33</v>
      </c>
      <c r="C426" s="340">
        <v>0</v>
      </c>
    </row>
    <row r="427" spans="1:3" x14ac:dyDescent="0.25">
      <c r="A427" s="340" t="s">
        <v>2920</v>
      </c>
      <c r="B427" s="340" t="s">
        <v>33</v>
      </c>
      <c r="C427" s="340">
        <v>0</v>
      </c>
    </row>
    <row r="428" spans="1:3" x14ac:dyDescent="0.25">
      <c r="A428" s="340" t="s">
        <v>2922</v>
      </c>
      <c r="B428" s="340" t="s">
        <v>33</v>
      </c>
      <c r="C428" s="340">
        <v>0</v>
      </c>
    </row>
    <row r="429" spans="1:3" x14ac:dyDescent="0.25">
      <c r="A429" s="340" t="s">
        <v>6141</v>
      </c>
      <c r="B429" s="340" t="s">
        <v>33</v>
      </c>
      <c r="C429" s="340">
        <v>0</v>
      </c>
    </row>
    <row r="430" spans="1:3" x14ac:dyDescent="0.25">
      <c r="A430" s="340" t="s">
        <v>273</v>
      </c>
      <c r="B430" s="340" t="s">
        <v>33</v>
      </c>
      <c r="C430" s="340">
        <v>4400</v>
      </c>
    </row>
    <row r="431" spans="1:3" x14ac:dyDescent="0.25">
      <c r="A431" s="340" t="s">
        <v>1748</v>
      </c>
      <c r="B431" s="340" t="s">
        <v>33</v>
      </c>
      <c r="C431" s="340">
        <v>0</v>
      </c>
    </row>
    <row r="432" spans="1:3" x14ac:dyDescent="0.25">
      <c r="A432" s="340" t="s">
        <v>6342</v>
      </c>
      <c r="B432" s="340" t="s">
        <v>33</v>
      </c>
      <c r="C432" s="340">
        <v>0</v>
      </c>
    </row>
    <row r="433" spans="1:3" x14ac:dyDescent="0.25">
      <c r="A433" s="340" t="s">
        <v>2877</v>
      </c>
      <c r="B433" s="340" t="s">
        <v>33</v>
      </c>
      <c r="C433" s="340">
        <v>0</v>
      </c>
    </row>
    <row r="434" spans="1:3" x14ac:dyDescent="0.25">
      <c r="A434" s="340" t="s">
        <v>2880</v>
      </c>
      <c r="B434" s="340" t="s">
        <v>33</v>
      </c>
      <c r="C434" s="340">
        <v>0</v>
      </c>
    </row>
    <row r="435" spans="1:3" x14ac:dyDescent="0.25">
      <c r="A435" s="340" t="s">
        <v>247</v>
      </c>
      <c r="B435" s="340" t="s">
        <v>33</v>
      </c>
      <c r="C435" s="340">
        <v>0</v>
      </c>
    </row>
    <row r="436" spans="1:3" x14ac:dyDescent="0.25">
      <c r="A436" s="340" t="s">
        <v>217</v>
      </c>
      <c r="B436" s="340" t="s">
        <v>131</v>
      </c>
      <c r="C436" s="340">
        <v>56500</v>
      </c>
    </row>
    <row r="437" spans="1:3" x14ac:dyDescent="0.25">
      <c r="A437" s="340" t="s">
        <v>5910</v>
      </c>
      <c r="B437" s="340" t="s">
        <v>131</v>
      </c>
      <c r="C437" s="340">
        <v>0</v>
      </c>
    </row>
    <row r="438" spans="1:3" x14ac:dyDescent="0.25">
      <c r="A438" s="340" t="s">
        <v>2847</v>
      </c>
      <c r="B438" s="340" t="s">
        <v>131</v>
      </c>
      <c r="C438" s="340">
        <v>74000</v>
      </c>
    </row>
    <row r="439" spans="1:3" x14ac:dyDescent="0.25">
      <c r="A439" s="340" t="s">
        <v>221</v>
      </c>
      <c r="B439" s="340" t="s">
        <v>131</v>
      </c>
      <c r="C439" s="340">
        <v>5960</v>
      </c>
    </row>
    <row r="440" spans="1:3" x14ac:dyDescent="0.25">
      <c r="A440" s="340" t="s">
        <v>6247</v>
      </c>
      <c r="B440" s="340" t="s">
        <v>131</v>
      </c>
      <c r="C440" s="340">
        <v>21349</v>
      </c>
    </row>
    <row r="441" spans="1:3" x14ac:dyDescent="0.25">
      <c r="A441" s="340" t="s">
        <v>1713</v>
      </c>
      <c r="B441" s="340" t="s">
        <v>131</v>
      </c>
      <c r="C441" s="340">
        <v>15480</v>
      </c>
    </row>
    <row r="442" spans="1:3" x14ac:dyDescent="0.25">
      <c r="A442" s="340" t="s">
        <v>8475</v>
      </c>
      <c r="B442" s="340" t="s">
        <v>131</v>
      </c>
      <c r="C442" s="340">
        <v>34770</v>
      </c>
    </row>
    <row r="443" spans="1:3" x14ac:dyDescent="0.25">
      <c r="A443" s="340" t="s">
        <v>6339</v>
      </c>
      <c r="B443" s="340" t="s">
        <v>131</v>
      </c>
      <c r="C443" s="340">
        <v>106872</v>
      </c>
    </row>
    <row r="444" spans="1:3" x14ac:dyDescent="0.25">
      <c r="A444" s="340" t="s">
        <v>223</v>
      </c>
      <c r="B444" s="340" t="s">
        <v>131</v>
      </c>
      <c r="C444" s="340">
        <v>186000</v>
      </c>
    </row>
    <row r="445" spans="1:3" x14ac:dyDescent="0.25">
      <c r="A445" s="340" t="s">
        <v>224</v>
      </c>
      <c r="B445" s="340" t="s">
        <v>131</v>
      </c>
      <c r="C445" s="340">
        <v>12000</v>
      </c>
    </row>
    <row r="446" spans="1:3" x14ac:dyDescent="0.25">
      <c r="A446" s="340" t="s">
        <v>227</v>
      </c>
      <c r="B446" s="340" t="s">
        <v>131</v>
      </c>
      <c r="C446" s="340">
        <v>0</v>
      </c>
    </row>
    <row r="447" spans="1:3" x14ac:dyDescent="0.25">
      <c r="A447" s="340" t="s">
        <v>226</v>
      </c>
      <c r="B447" s="340" t="s">
        <v>131</v>
      </c>
      <c r="C447" s="340">
        <v>90500</v>
      </c>
    </row>
    <row r="448" spans="1:3" x14ac:dyDescent="0.25">
      <c r="A448" s="340" t="s">
        <v>214</v>
      </c>
      <c r="B448" s="340" t="s">
        <v>131</v>
      </c>
      <c r="C448" s="340">
        <v>1525</v>
      </c>
    </row>
    <row r="449" spans="1:3" x14ac:dyDescent="0.25">
      <c r="A449" s="340" t="s">
        <v>1682</v>
      </c>
      <c r="B449" s="340" t="s">
        <v>131</v>
      </c>
      <c r="C449" s="340">
        <v>142378</v>
      </c>
    </row>
    <row r="450" spans="1:3" x14ac:dyDescent="0.25">
      <c r="A450" s="340" t="s">
        <v>8473</v>
      </c>
      <c r="B450" s="340" t="s">
        <v>131</v>
      </c>
      <c r="C450" s="340">
        <v>285</v>
      </c>
    </row>
    <row r="451" spans="1:3" x14ac:dyDescent="0.25">
      <c r="A451" s="340" t="s">
        <v>228</v>
      </c>
      <c r="B451" s="340" t="s">
        <v>131</v>
      </c>
      <c r="C451" s="340">
        <v>75460</v>
      </c>
    </row>
    <row r="452" spans="1:3" x14ac:dyDescent="0.25">
      <c r="A452" s="340" t="s">
        <v>229</v>
      </c>
      <c r="B452" s="340" t="s">
        <v>131</v>
      </c>
      <c r="C452" s="340">
        <v>899</v>
      </c>
    </row>
    <row r="453" spans="1:3" x14ac:dyDescent="0.25">
      <c r="A453" s="340" t="s">
        <v>230</v>
      </c>
      <c r="B453" s="340" t="s">
        <v>131</v>
      </c>
      <c r="C453" s="340">
        <v>0</v>
      </c>
    </row>
    <row r="454" spans="1:3" x14ac:dyDescent="0.25">
      <c r="A454" s="340" t="s">
        <v>2853</v>
      </c>
      <c r="B454" s="340" t="s">
        <v>131</v>
      </c>
      <c r="C454" s="340">
        <v>116500</v>
      </c>
    </row>
    <row r="455" spans="1:3" x14ac:dyDescent="0.25">
      <c r="A455" s="340" t="s">
        <v>2854</v>
      </c>
      <c r="B455" s="340" t="s">
        <v>131</v>
      </c>
      <c r="C455" s="340">
        <v>0</v>
      </c>
    </row>
    <row r="456" spans="1:3" x14ac:dyDescent="0.25">
      <c r="A456" s="340" t="s">
        <v>1638</v>
      </c>
      <c r="B456" s="340" t="s">
        <v>131</v>
      </c>
      <c r="C456" s="340">
        <v>288287</v>
      </c>
    </row>
    <row r="457" spans="1:3" x14ac:dyDescent="0.25">
      <c r="A457" s="340" t="s">
        <v>10435</v>
      </c>
      <c r="B457" s="340" t="s">
        <v>131</v>
      </c>
      <c r="C457" s="340">
        <v>11898</v>
      </c>
    </row>
    <row r="458" spans="1:3" x14ac:dyDescent="0.25">
      <c r="A458" s="340" t="s">
        <v>231</v>
      </c>
      <c r="B458" s="340" t="s">
        <v>131</v>
      </c>
      <c r="C458" s="340">
        <v>68500</v>
      </c>
    </row>
    <row r="459" spans="1:3" x14ac:dyDescent="0.25">
      <c r="A459" s="340" t="s">
        <v>1714</v>
      </c>
      <c r="B459" s="340" t="s">
        <v>131</v>
      </c>
      <c r="C459" s="340">
        <v>36700</v>
      </c>
    </row>
    <row r="460" spans="1:3" x14ac:dyDescent="0.25">
      <c r="A460" s="340" t="s">
        <v>232</v>
      </c>
      <c r="B460" s="340" t="s">
        <v>131</v>
      </c>
      <c r="C460" s="340">
        <v>121000</v>
      </c>
    </row>
    <row r="461" spans="1:3" x14ac:dyDescent="0.25">
      <c r="A461" s="340" t="s">
        <v>10051</v>
      </c>
      <c r="B461" s="340" t="s">
        <v>131</v>
      </c>
      <c r="C461" s="340">
        <v>45000</v>
      </c>
    </row>
    <row r="462" spans="1:3" x14ac:dyDescent="0.25">
      <c r="A462" s="340" t="s">
        <v>1636</v>
      </c>
      <c r="B462" s="340" t="s">
        <v>131</v>
      </c>
      <c r="C462" s="340">
        <v>11500</v>
      </c>
    </row>
    <row r="463" spans="1:3" x14ac:dyDescent="0.25">
      <c r="A463" s="340" t="s">
        <v>1715</v>
      </c>
      <c r="B463" s="340" t="s">
        <v>131</v>
      </c>
      <c r="C463" s="340">
        <v>117</v>
      </c>
    </row>
    <row r="464" spans="1:3" x14ac:dyDescent="0.25">
      <c r="A464" s="340" t="s">
        <v>1635</v>
      </c>
      <c r="B464" s="340" t="s">
        <v>131</v>
      </c>
      <c r="C464" s="340">
        <v>18000</v>
      </c>
    </row>
    <row r="465" spans="1:3" x14ac:dyDescent="0.25">
      <c r="A465" s="340" t="s">
        <v>1634</v>
      </c>
      <c r="B465" s="340" t="s">
        <v>131</v>
      </c>
      <c r="C465" s="340">
        <v>1999</v>
      </c>
    </row>
    <row r="466" spans="1:3" x14ac:dyDescent="0.25">
      <c r="A466" s="340" t="s">
        <v>10096</v>
      </c>
      <c r="B466" s="340" t="s">
        <v>131</v>
      </c>
      <c r="C466" s="340">
        <v>193980</v>
      </c>
    </row>
    <row r="467" spans="1:3" x14ac:dyDescent="0.25">
      <c r="A467" s="340" t="s">
        <v>6248</v>
      </c>
      <c r="B467" s="340" t="s">
        <v>131</v>
      </c>
      <c r="C467" s="340">
        <v>795</v>
      </c>
    </row>
    <row r="468" spans="1:3" x14ac:dyDescent="0.25">
      <c r="A468" s="340" t="s">
        <v>2936</v>
      </c>
      <c r="B468" s="340" t="s">
        <v>22</v>
      </c>
      <c r="C468" s="340">
        <v>0</v>
      </c>
    </row>
    <row r="469" spans="1:3" x14ac:dyDescent="0.25">
      <c r="A469" s="340" t="s">
        <v>2937</v>
      </c>
      <c r="B469" s="340" t="s">
        <v>22</v>
      </c>
      <c r="C469" s="340">
        <v>0</v>
      </c>
    </row>
    <row r="470" spans="1:3" x14ac:dyDescent="0.25">
      <c r="A470" s="340" t="s">
        <v>6410</v>
      </c>
      <c r="B470" s="340" t="s">
        <v>22</v>
      </c>
      <c r="C470" s="340">
        <v>0</v>
      </c>
    </row>
    <row r="471" spans="1:3" x14ac:dyDescent="0.25">
      <c r="A471" s="340" t="s">
        <v>6470</v>
      </c>
      <c r="B471" s="340" t="s">
        <v>22</v>
      </c>
      <c r="C471" s="340">
        <v>0</v>
      </c>
    </row>
    <row r="472" spans="1:3" x14ac:dyDescent="0.25">
      <c r="A472" s="340" t="s">
        <v>6469</v>
      </c>
      <c r="B472" s="340" t="s">
        <v>22</v>
      </c>
      <c r="C472" s="340">
        <v>0</v>
      </c>
    </row>
    <row r="473" spans="1:3" x14ac:dyDescent="0.25">
      <c r="A473" s="340" t="s">
        <v>19</v>
      </c>
      <c r="B473" s="340" t="s">
        <v>22</v>
      </c>
      <c r="C473" s="340">
        <v>11</v>
      </c>
    </row>
    <row r="474" spans="1:3" x14ac:dyDescent="0.25">
      <c r="A474" s="340" t="s">
        <v>1509</v>
      </c>
      <c r="B474" s="340" t="s">
        <v>22</v>
      </c>
      <c r="C474" s="340">
        <v>0</v>
      </c>
    </row>
    <row r="475" spans="1:3" x14ac:dyDescent="0.25">
      <c r="A475" s="340" t="s">
        <v>286</v>
      </c>
      <c r="B475" s="340" t="s">
        <v>22</v>
      </c>
      <c r="C475" s="340">
        <v>2</v>
      </c>
    </row>
    <row r="476" spans="1:3" x14ac:dyDescent="0.25">
      <c r="A476" s="340" t="s">
        <v>288</v>
      </c>
      <c r="B476" s="340" t="s">
        <v>22</v>
      </c>
      <c r="C476" s="340">
        <v>42</v>
      </c>
    </row>
    <row r="477" spans="1:3" x14ac:dyDescent="0.25">
      <c r="A477" s="340" t="s">
        <v>10560</v>
      </c>
      <c r="B477" s="340" t="s">
        <v>22</v>
      </c>
      <c r="C477" s="340">
        <v>0</v>
      </c>
    </row>
    <row r="478" spans="1:3" x14ac:dyDescent="0.25">
      <c r="A478" s="340" t="s">
        <v>289</v>
      </c>
      <c r="B478" s="340" t="s">
        <v>22</v>
      </c>
      <c r="C478" s="340">
        <v>214</v>
      </c>
    </row>
    <row r="479" spans="1:3" x14ac:dyDescent="0.25">
      <c r="A479" s="340" t="s">
        <v>10376</v>
      </c>
      <c r="B479" s="340" t="s">
        <v>22</v>
      </c>
      <c r="C479" s="340">
        <v>0</v>
      </c>
    </row>
    <row r="480" spans="1:3" x14ac:dyDescent="0.25">
      <c r="A480" s="340" t="s">
        <v>6482</v>
      </c>
      <c r="B480" s="340" t="s">
        <v>50</v>
      </c>
      <c r="C480" s="340">
        <v>2800</v>
      </c>
    </row>
    <row r="481" spans="1:3" x14ac:dyDescent="0.25">
      <c r="A481" s="340" t="s">
        <v>6311</v>
      </c>
      <c r="B481" s="340" t="s">
        <v>50</v>
      </c>
      <c r="C481" s="340">
        <v>3617</v>
      </c>
    </row>
    <row r="482" spans="1:3" x14ac:dyDescent="0.25">
      <c r="A482" s="340" t="s">
        <v>6481</v>
      </c>
      <c r="B482" s="340" t="s">
        <v>50</v>
      </c>
      <c r="C482" s="340">
        <v>3908</v>
      </c>
    </row>
    <row r="483" spans="1:3" x14ac:dyDescent="0.25">
      <c r="A483" s="340" t="s">
        <v>6480</v>
      </c>
      <c r="B483" s="340" t="s">
        <v>50</v>
      </c>
      <c r="C483" s="340">
        <v>2484</v>
      </c>
    </row>
    <row r="484" spans="1:3" x14ac:dyDescent="0.25">
      <c r="A484" s="340" t="s">
        <v>6313</v>
      </c>
      <c r="B484" s="340" t="s">
        <v>50</v>
      </c>
      <c r="C484" s="340">
        <v>3238</v>
      </c>
    </row>
    <row r="485" spans="1:3" x14ac:dyDescent="0.25">
      <c r="A485" s="340" t="s">
        <v>6137</v>
      </c>
      <c r="B485" s="340" t="s">
        <v>50</v>
      </c>
      <c r="C485" s="340">
        <v>1095</v>
      </c>
    </row>
    <row r="486" spans="1:3" x14ac:dyDescent="0.25">
      <c r="A486" s="340" t="s">
        <v>6136</v>
      </c>
      <c r="B486" s="340" t="s">
        <v>50</v>
      </c>
      <c r="C486" s="340">
        <v>3748</v>
      </c>
    </row>
    <row r="487" spans="1:3" x14ac:dyDescent="0.25">
      <c r="A487" s="340" t="s">
        <v>6138</v>
      </c>
      <c r="B487" s="340" t="s">
        <v>50</v>
      </c>
      <c r="C487" s="340">
        <v>3099</v>
      </c>
    </row>
    <row r="488" spans="1:3" x14ac:dyDescent="0.25">
      <c r="A488" s="340" t="s">
        <v>8738</v>
      </c>
      <c r="B488" s="340" t="s">
        <v>124</v>
      </c>
      <c r="C488" s="340">
        <v>1000</v>
      </c>
    </row>
    <row r="489" spans="1:3" x14ac:dyDescent="0.25">
      <c r="A489" s="340" t="s">
        <v>8740</v>
      </c>
      <c r="B489" s="340" t="s">
        <v>124</v>
      </c>
      <c r="C489" s="340">
        <v>970</v>
      </c>
    </row>
    <row r="490" spans="1:3" x14ac:dyDescent="0.25">
      <c r="A490" s="340" t="s">
        <v>8742</v>
      </c>
      <c r="B490" s="340" t="s">
        <v>124</v>
      </c>
      <c r="C490" s="340">
        <v>1000</v>
      </c>
    </row>
    <row r="491" spans="1:3" x14ac:dyDescent="0.25">
      <c r="A491" s="340" t="s">
        <v>8744</v>
      </c>
      <c r="B491" s="340" t="s">
        <v>124</v>
      </c>
      <c r="C491" s="340">
        <v>1000</v>
      </c>
    </row>
    <row r="492" spans="1:3" x14ac:dyDescent="0.25">
      <c r="A492" s="340" t="s">
        <v>8746</v>
      </c>
      <c r="B492" s="340" t="s">
        <v>124</v>
      </c>
      <c r="C492" s="340">
        <v>790</v>
      </c>
    </row>
    <row r="493" spans="1:3" x14ac:dyDescent="0.25">
      <c r="A493" s="340" t="s">
        <v>8748</v>
      </c>
      <c r="B493" s="340" t="s">
        <v>124</v>
      </c>
      <c r="C493" s="340">
        <v>960</v>
      </c>
    </row>
    <row r="494" spans="1:3" x14ac:dyDescent="0.25">
      <c r="A494" s="340" t="s">
        <v>10561</v>
      </c>
      <c r="B494" s="340" t="s">
        <v>50</v>
      </c>
      <c r="C494" s="340">
        <v>0</v>
      </c>
    </row>
    <row r="495" spans="1:3" x14ac:dyDescent="0.25">
      <c r="A495" s="340" t="s">
        <v>294</v>
      </c>
      <c r="B495" s="340" t="s">
        <v>42</v>
      </c>
      <c r="C495" s="340">
        <v>11891</v>
      </c>
    </row>
    <row r="496" spans="1:3" x14ac:dyDescent="0.25">
      <c r="A496" s="340" t="s">
        <v>10562</v>
      </c>
      <c r="B496" s="340" t="s">
        <v>50</v>
      </c>
      <c r="C496" s="340">
        <v>0</v>
      </c>
    </row>
    <row r="497" spans="1:3" x14ac:dyDescent="0.25">
      <c r="A497" s="340" t="s">
        <v>5721</v>
      </c>
      <c r="B497" s="340" t="s">
        <v>50</v>
      </c>
      <c r="C497" s="340">
        <v>1431</v>
      </c>
    </row>
    <row r="498" spans="1:3" x14ac:dyDescent="0.25">
      <c r="A498" s="340" t="s">
        <v>374</v>
      </c>
      <c r="B498" s="340" t="s">
        <v>50</v>
      </c>
      <c r="C498" s="340">
        <v>16</v>
      </c>
    </row>
    <row r="499" spans="1:3" x14ac:dyDescent="0.25">
      <c r="A499" s="340" t="s">
        <v>5723</v>
      </c>
      <c r="B499" s="340" t="s">
        <v>50</v>
      </c>
      <c r="C499" s="340">
        <v>914</v>
      </c>
    </row>
    <row r="500" spans="1:3" x14ac:dyDescent="0.25">
      <c r="A500" s="340" t="s">
        <v>1688</v>
      </c>
      <c r="B500" s="340" t="s">
        <v>50</v>
      </c>
      <c r="C500" s="340">
        <v>6489</v>
      </c>
    </row>
    <row r="501" spans="1:3" x14ac:dyDescent="0.25">
      <c r="A501" s="340" t="s">
        <v>375</v>
      </c>
      <c r="B501" s="340" t="s">
        <v>50</v>
      </c>
      <c r="C501" s="340">
        <v>2925</v>
      </c>
    </row>
    <row r="502" spans="1:3" x14ac:dyDescent="0.25">
      <c r="A502" s="340" t="s">
        <v>377</v>
      </c>
      <c r="B502" s="340" t="s">
        <v>50</v>
      </c>
      <c r="C502" s="340">
        <v>1374</v>
      </c>
    </row>
    <row r="503" spans="1:3" x14ac:dyDescent="0.25">
      <c r="A503" s="340" t="s">
        <v>1683</v>
      </c>
      <c r="B503" s="340" t="s">
        <v>50</v>
      </c>
      <c r="C503" s="340">
        <v>17095</v>
      </c>
    </row>
    <row r="504" spans="1:3" x14ac:dyDescent="0.25">
      <c r="A504" s="340" t="s">
        <v>379</v>
      </c>
      <c r="B504" s="340" t="s">
        <v>50</v>
      </c>
      <c r="C504" s="340">
        <v>7568</v>
      </c>
    </row>
    <row r="505" spans="1:3" x14ac:dyDescent="0.25">
      <c r="A505" s="340" t="s">
        <v>381</v>
      </c>
      <c r="B505" s="340" t="s">
        <v>50</v>
      </c>
      <c r="C505" s="340">
        <v>10116</v>
      </c>
    </row>
    <row r="506" spans="1:3" x14ac:dyDescent="0.25">
      <c r="A506" s="340" t="s">
        <v>9991</v>
      </c>
      <c r="B506" s="340" t="s">
        <v>50</v>
      </c>
      <c r="C506" s="340">
        <v>380</v>
      </c>
    </row>
    <row r="507" spans="1:3" x14ac:dyDescent="0.25">
      <c r="A507" s="340" t="s">
        <v>10134</v>
      </c>
      <c r="B507" s="340" t="s">
        <v>50</v>
      </c>
      <c r="C507" s="340">
        <v>0</v>
      </c>
    </row>
    <row r="508" spans="1:3" x14ac:dyDescent="0.25">
      <c r="A508" s="340" t="s">
        <v>10377</v>
      </c>
      <c r="B508" s="340" t="s">
        <v>22</v>
      </c>
      <c r="C508" s="340">
        <v>0</v>
      </c>
    </row>
    <row r="509" spans="1:3" x14ac:dyDescent="0.25">
      <c r="A509" s="340" t="s">
        <v>5881</v>
      </c>
      <c r="B509" s="340" t="s">
        <v>22</v>
      </c>
      <c r="C509" s="340">
        <v>0</v>
      </c>
    </row>
    <row r="510" spans="1:3" x14ac:dyDescent="0.25">
      <c r="A510" s="340" t="s">
        <v>402</v>
      </c>
      <c r="B510" s="340" t="s">
        <v>50</v>
      </c>
      <c r="C510" s="340">
        <v>19</v>
      </c>
    </row>
    <row r="511" spans="1:3" x14ac:dyDescent="0.25">
      <c r="A511" s="340" t="s">
        <v>1788</v>
      </c>
      <c r="B511" s="340" t="s">
        <v>22</v>
      </c>
      <c r="C511" s="340">
        <v>0</v>
      </c>
    </row>
    <row r="512" spans="1:3" x14ac:dyDescent="0.25">
      <c r="A512" s="340" t="s">
        <v>1792</v>
      </c>
      <c r="B512" s="340" t="s">
        <v>22</v>
      </c>
      <c r="C512" s="340">
        <v>0</v>
      </c>
    </row>
    <row r="513" spans="1:3" x14ac:dyDescent="0.25">
      <c r="A513" s="340" t="s">
        <v>1799</v>
      </c>
      <c r="B513" s="340" t="s">
        <v>22</v>
      </c>
      <c r="C513" s="340">
        <v>0</v>
      </c>
    </row>
    <row r="514" spans="1:3" x14ac:dyDescent="0.25">
      <c r="A514" s="340" t="s">
        <v>1795</v>
      </c>
      <c r="B514" s="340" t="s">
        <v>22</v>
      </c>
      <c r="C514" s="340">
        <v>0</v>
      </c>
    </row>
    <row r="515" spans="1:3" x14ac:dyDescent="0.25">
      <c r="A515" s="340" t="s">
        <v>4669</v>
      </c>
      <c r="B515" s="340" t="s">
        <v>50</v>
      </c>
      <c r="C515" s="340">
        <v>1994</v>
      </c>
    </row>
    <row r="516" spans="1:3" x14ac:dyDescent="0.25">
      <c r="A516" s="340" t="s">
        <v>6707</v>
      </c>
      <c r="B516" s="340" t="s">
        <v>42</v>
      </c>
      <c r="C516" s="340">
        <v>0</v>
      </c>
    </row>
    <row r="517" spans="1:3" x14ac:dyDescent="0.25">
      <c r="A517" s="340" t="s">
        <v>5817</v>
      </c>
      <c r="B517" s="340" t="s">
        <v>2766</v>
      </c>
      <c r="C517" s="340">
        <v>0</v>
      </c>
    </row>
    <row r="518" spans="1:3" x14ac:dyDescent="0.25">
      <c r="A518" s="340" t="s">
        <v>5819</v>
      </c>
      <c r="B518" s="340" t="s">
        <v>2766</v>
      </c>
      <c r="C518" s="340">
        <v>0</v>
      </c>
    </row>
    <row r="519" spans="1:3" x14ac:dyDescent="0.25">
      <c r="A519" s="340" t="s">
        <v>5755</v>
      </c>
      <c r="B519" s="340" t="s">
        <v>50</v>
      </c>
      <c r="C519" s="340">
        <v>100</v>
      </c>
    </row>
    <row r="520" spans="1:3" x14ac:dyDescent="0.25">
      <c r="A520" s="340" t="s">
        <v>5756</v>
      </c>
      <c r="B520" s="340" t="s">
        <v>50</v>
      </c>
      <c r="C520" s="340">
        <v>0</v>
      </c>
    </row>
    <row r="521" spans="1:3" x14ac:dyDescent="0.25">
      <c r="A521" s="340" t="s">
        <v>5810</v>
      </c>
      <c r="B521" s="340" t="s">
        <v>50</v>
      </c>
      <c r="C521" s="340">
        <v>0</v>
      </c>
    </row>
    <row r="522" spans="1:3" x14ac:dyDescent="0.25">
      <c r="A522" s="340" t="s">
        <v>5809</v>
      </c>
      <c r="B522" s="340" t="s">
        <v>50</v>
      </c>
      <c r="C522" s="340">
        <v>0</v>
      </c>
    </row>
    <row r="523" spans="1:3" x14ac:dyDescent="0.25">
      <c r="A523" s="340" t="s">
        <v>5779</v>
      </c>
      <c r="B523" s="340" t="s">
        <v>50</v>
      </c>
      <c r="C523" s="340">
        <v>0</v>
      </c>
    </row>
    <row r="524" spans="1:3" x14ac:dyDescent="0.25">
      <c r="A524" s="340" t="s">
        <v>5780</v>
      </c>
      <c r="B524" s="340" t="s">
        <v>50</v>
      </c>
      <c r="C524" s="340">
        <v>0</v>
      </c>
    </row>
    <row r="525" spans="1:3" x14ac:dyDescent="0.25">
      <c r="A525" s="340" t="s">
        <v>5766</v>
      </c>
      <c r="B525" s="340" t="s">
        <v>50</v>
      </c>
      <c r="C525" s="340">
        <v>20</v>
      </c>
    </row>
    <row r="526" spans="1:3" x14ac:dyDescent="0.25">
      <c r="A526" s="340" t="s">
        <v>5754</v>
      </c>
      <c r="B526" s="340" t="s">
        <v>50</v>
      </c>
      <c r="C526" s="340">
        <v>0</v>
      </c>
    </row>
    <row r="527" spans="1:3" x14ac:dyDescent="0.25">
      <c r="A527" s="340" t="s">
        <v>438</v>
      </c>
      <c r="B527" s="340" t="s">
        <v>22</v>
      </c>
      <c r="C527" s="340">
        <v>2427</v>
      </c>
    </row>
    <row r="528" spans="1:3" x14ac:dyDescent="0.25">
      <c r="A528" s="340" t="s">
        <v>440</v>
      </c>
      <c r="B528" s="340" t="s">
        <v>22</v>
      </c>
      <c r="C528" s="340">
        <v>3408</v>
      </c>
    </row>
    <row r="529" spans="1:3" x14ac:dyDescent="0.25">
      <c r="A529" s="340" t="s">
        <v>8466</v>
      </c>
      <c r="B529" s="340" t="s">
        <v>1642</v>
      </c>
      <c r="C529" s="340">
        <v>0</v>
      </c>
    </row>
    <row r="530" spans="1:3" x14ac:dyDescent="0.25">
      <c r="A530" s="340" t="s">
        <v>8464</v>
      </c>
      <c r="B530" s="340" t="s">
        <v>1642</v>
      </c>
      <c r="C530" s="340">
        <v>0</v>
      </c>
    </row>
    <row r="531" spans="1:3" x14ac:dyDescent="0.25">
      <c r="A531" s="340" t="s">
        <v>8462</v>
      </c>
      <c r="B531" s="340" t="s">
        <v>1642</v>
      </c>
      <c r="C531" s="340">
        <v>0</v>
      </c>
    </row>
    <row r="532" spans="1:3" x14ac:dyDescent="0.25">
      <c r="A532" s="340" t="s">
        <v>8460</v>
      </c>
      <c r="B532" s="340" t="s">
        <v>1642</v>
      </c>
      <c r="C532" s="340">
        <v>0</v>
      </c>
    </row>
    <row r="533" spans="1:3" x14ac:dyDescent="0.25">
      <c r="A533" s="340" t="s">
        <v>8458</v>
      </c>
      <c r="B533" s="340" t="s">
        <v>1642</v>
      </c>
      <c r="C533" s="340">
        <v>0</v>
      </c>
    </row>
    <row r="534" spans="1:3" x14ac:dyDescent="0.25">
      <c r="A534" s="340" t="s">
        <v>8456</v>
      </c>
      <c r="B534" s="340" t="s">
        <v>1642</v>
      </c>
      <c r="C534" s="340">
        <v>0</v>
      </c>
    </row>
    <row r="535" spans="1:3" x14ac:dyDescent="0.25">
      <c r="A535" s="340" t="s">
        <v>8454</v>
      </c>
      <c r="B535" s="340" t="s">
        <v>1642</v>
      </c>
      <c r="C535" s="340">
        <v>0</v>
      </c>
    </row>
    <row r="536" spans="1:3" x14ac:dyDescent="0.25">
      <c r="A536" s="340" t="s">
        <v>8452</v>
      </c>
      <c r="B536" s="340" t="s">
        <v>1642</v>
      </c>
      <c r="C536" s="340">
        <v>0</v>
      </c>
    </row>
    <row r="537" spans="1:3" x14ac:dyDescent="0.25">
      <c r="A537" s="340" t="s">
        <v>10079</v>
      </c>
      <c r="B537" s="340" t="s">
        <v>30</v>
      </c>
      <c r="C537" s="340">
        <v>42</v>
      </c>
    </row>
    <row r="538" spans="1:3" x14ac:dyDescent="0.25">
      <c r="A538" s="340" t="s">
        <v>465</v>
      </c>
      <c r="B538" s="340" t="s">
        <v>30</v>
      </c>
      <c r="C538" s="340">
        <v>0</v>
      </c>
    </row>
    <row r="539" spans="1:3" x14ac:dyDescent="0.25">
      <c r="A539" s="340" t="s">
        <v>6046</v>
      </c>
      <c r="B539" s="340" t="s">
        <v>30</v>
      </c>
      <c r="C539" s="340">
        <v>0</v>
      </c>
    </row>
    <row r="540" spans="1:3" x14ac:dyDescent="0.25">
      <c r="A540" s="340" t="s">
        <v>468</v>
      </c>
      <c r="B540" s="340" t="s">
        <v>30</v>
      </c>
      <c r="C540" s="340">
        <v>2</v>
      </c>
    </row>
    <row r="541" spans="1:3" x14ac:dyDescent="0.25">
      <c r="A541" s="340" t="s">
        <v>6047</v>
      </c>
      <c r="B541" s="340" t="s">
        <v>30</v>
      </c>
      <c r="C541" s="340">
        <v>0</v>
      </c>
    </row>
    <row r="542" spans="1:3" x14ac:dyDescent="0.25">
      <c r="A542" s="340" t="s">
        <v>471</v>
      </c>
      <c r="B542" s="340" t="s">
        <v>30</v>
      </c>
      <c r="C542" s="340">
        <v>0</v>
      </c>
    </row>
    <row r="543" spans="1:3" x14ac:dyDescent="0.25">
      <c r="A543" s="340" t="s">
        <v>6048</v>
      </c>
      <c r="B543" s="340" t="s">
        <v>30</v>
      </c>
      <c r="C543" s="340">
        <v>19</v>
      </c>
    </row>
    <row r="544" spans="1:3" x14ac:dyDescent="0.25">
      <c r="A544" s="340" t="s">
        <v>474</v>
      </c>
      <c r="B544" s="340" t="s">
        <v>30</v>
      </c>
      <c r="C544" s="340">
        <v>1</v>
      </c>
    </row>
    <row r="545" spans="1:3" x14ac:dyDescent="0.25">
      <c r="A545" s="340" t="s">
        <v>6049</v>
      </c>
      <c r="B545" s="340" t="s">
        <v>30</v>
      </c>
      <c r="C545" s="340">
        <v>10</v>
      </c>
    </row>
    <row r="546" spans="1:3" x14ac:dyDescent="0.25">
      <c r="A546" s="340" t="s">
        <v>8750</v>
      </c>
      <c r="B546" s="340" t="s">
        <v>30</v>
      </c>
      <c r="C546" s="340">
        <v>0</v>
      </c>
    </row>
    <row r="547" spans="1:3" x14ac:dyDescent="0.25">
      <c r="A547" s="340" t="s">
        <v>6214</v>
      </c>
      <c r="B547" s="340" t="s">
        <v>22</v>
      </c>
      <c r="C547" s="340">
        <v>0</v>
      </c>
    </row>
    <row r="548" spans="1:3" x14ac:dyDescent="0.25">
      <c r="A548" s="340" t="s">
        <v>6213</v>
      </c>
      <c r="B548" s="340" t="s">
        <v>22</v>
      </c>
      <c r="C548" s="340">
        <v>0</v>
      </c>
    </row>
    <row r="549" spans="1:3" x14ac:dyDescent="0.25">
      <c r="A549" s="340" t="s">
        <v>6212</v>
      </c>
      <c r="B549" s="340" t="s">
        <v>22</v>
      </c>
      <c r="C549" s="340">
        <v>0</v>
      </c>
    </row>
    <row r="550" spans="1:3" x14ac:dyDescent="0.25">
      <c r="A550" s="340" t="s">
        <v>10378</v>
      </c>
      <c r="B550" s="340" t="s">
        <v>22</v>
      </c>
      <c r="C550" s="340">
        <v>0</v>
      </c>
    </row>
    <row r="551" spans="1:3" x14ac:dyDescent="0.25">
      <c r="A551" s="340" t="s">
        <v>5841</v>
      </c>
      <c r="B551" s="340" t="s">
        <v>50</v>
      </c>
      <c r="C551" s="340">
        <v>268</v>
      </c>
    </row>
    <row r="552" spans="1:3" x14ac:dyDescent="0.25">
      <c r="A552" s="340" t="s">
        <v>492</v>
      </c>
      <c r="B552" s="340" t="s">
        <v>50</v>
      </c>
      <c r="C552" s="340">
        <v>2965</v>
      </c>
    </row>
    <row r="553" spans="1:3" x14ac:dyDescent="0.25">
      <c r="A553" s="340" t="s">
        <v>495</v>
      </c>
      <c r="B553" s="340" t="s">
        <v>50</v>
      </c>
      <c r="C553" s="340">
        <v>222</v>
      </c>
    </row>
    <row r="554" spans="1:3" x14ac:dyDescent="0.25">
      <c r="A554" s="340" t="s">
        <v>1709</v>
      </c>
      <c r="B554" s="340" t="s">
        <v>50</v>
      </c>
      <c r="C554" s="340">
        <v>256</v>
      </c>
    </row>
    <row r="555" spans="1:3" x14ac:dyDescent="0.25">
      <c r="A555" s="340" t="s">
        <v>444</v>
      </c>
      <c r="B555" s="340" t="s">
        <v>50</v>
      </c>
      <c r="C555" s="340">
        <v>1</v>
      </c>
    </row>
    <row r="556" spans="1:3" x14ac:dyDescent="0.25">
      <c r="A556" s="340" t="s">
        <v>1771</v>
      </c>
      <c r="B556" s="340" t="s">
        <v>22</v>
      </c>
      <c r="C556" s="340">
        <v>0</v>
      </c>
    </row>
    <row r="557" spans="1:3" x14ac:dyDescent="0.25">
      <c r="A557" s="340" t="s">
        <v>1769</v>
      </c>
      <c r="B557" s="340" t="s">
        <v>22</v>
      </c>
      <c r="C557" s="340">
        <v>0</v>
      </c>
    </row>
    <row r="558" spans="1:3" x14ac:dyDescent="0.25">
      <c r="A558" s="340" t="s">
        <v>1767</v>
      </c>
      <c r="B558" s="340" t="s">
        <v>22</v>
      </c>
      <c r="C558" s="340">
        <v>0</v>
      </c>
    </row>
    <row r="559" spans="1:3" x14ac:dyDescent="0.25">
      <c r="A559" s="340" t="s">
        <v>1765</v>
      </c>
      <c r="B559" s="340" t="s">
        <v>22</v>
      </c>
      <c r="C559" s="340">
        <v>0</v>
      </c>
    </row>
    <row r="560" spans="1:3" x14ac:dyDescent="0.25">
      <c r="A560" s="340" t="s">
        <v>1772</v>
      </c>
      <c r="B560" s="340" t="s">
        <v>22</v>
      </c>
      <c r="C560" s="340">
        <v>1</v>
      </c>
    </row>
    <row r="561" spans="1:3" x14ac:dyDescent="0.25">
      <c r="A561" s="340" t="s">
        <v>8752</v>
      </c>
      <c r="B561" s="340" t="s">
        <v>22</v>
      </c>
      <c r="C561" s="340">
        <v>68</v>
      </c>
    </row>
    <row r="562" spans="1:3" x14ac:dyDescent="0.25">
      <c r="A562" s="340" t="s">
        <v>1770</v>
      </c>
      <c r="B562" s="340" t="s">
        <v>22</v>
      </c>
      <c r="C562" s="340">
        <v>0</v>
      </c>
    </row>
    <row r="563" spans="1:3" x14ac:dyDescent="0.25">
      <c r="A563" s="340" t="s">
        <v>8754</v>
      </c>
      <c r="B563" s="340" t="s">
        <v>22</v>
      </c>
      <c r="C563" s="340">
        <v>0</v>
      </c>
    </row>
    <row r="564" spans="1:3" x14ac:dyDescent="0.25">
      <c r="A564" s="340" t="s">
        <v>1768</v>
      </c>
      <c r="B564" s="340" t="s">
        <v>22</v>
      </c>
      <c r="C564" s="340">
        <v>0</v>
      </c>
    </row>
    <row r="565" spans="1:3" x14ac:dyDescent="0.25">
      <c r="A565" s="340" t="s">
        <v>1766</v>
      </c>
      <c r="B565" s="340" t="s">
        <v>22</v>
      </c>
      <c r="C565" s="340">
        <v>0</v>
      </c>
    </row>
    <row r="566" spans="1:3" x14ac:dyDescent="0.25">
      <c r="A566" s="340" t="s">
        <v>3441</v>
      </c>
      <c r="B566" s="340" t="s">
        <v>22</v>
      </c>
      <c r="C566" s="340">
        <v>0</v>
      </c>
    </row>
    <row r="567" spans="1:3" x14ac:dyDescent="0.25">
      <c r="A567" s="340" t="s">
        <v>6180</v>
      </c>
      <c r="B567" s="340"/>
      <c r="C567" s="340">
        <v>0</v>
      </c>
    </row>
    <row r="568" spans="1:3" x14ac:dyDescent="0.25">
      <c r="A568" s="340" t="s">
        <v>3443</v>
      </c>
      <c r="B568" s="340" t="s">
        <v>22</v>
      </c>
      <c r="C568" s="340">
        <v>0</v>
      </c>
    </row>
    <row r="569" spans="1:3" x14ac:dyDescent="0.25">
      <c r="A569" s="340" t="s">
        <v>6408</v>
      </c>
      <c r="B569" s="340" t="s">
        <v>22</v>
      </c>
      <c r="C569" s="340">
        <v>0</v>
      </c>
    </row>
    <row r="570" spans="1:3" x14ac:dyDescent="0.25">
      <c r="A570" s="340" t="s">
        <v>3331</v>
      </c>
      <c r="B570" s="340" t="s">
        <v>22</v>
      </c>
      <c r="C570" s="340">
        <v>0</v>
      </c>
    </row>
    <row r="571" spans="1:3" x14ac:dyDescent="0.25">
      <c r="A571" s="340" t="s">
        <v>3334</v>
      </c>
      <c r="B571" s="340" t="s">
        <v>22</v>
      </c>
      <c r="C571" s="340">
        <v>0</v>
      </c>
    </row>
    <row r="572" spans="1:3" x14ac:dyDescent="0.25">
      <c r="A572" s="340" t="s">
        <v>477</v>
      </c>
      <c r="B572" s="340" t="s">
        <v>22</v>
      </c>
      <c r="C572" s="340">
        <v>11</v>
      </c>
    </row>
    <row r="573" spans="1:3" x14ac:dyDescent="0.25">
      <c r="A573" s="340" t="s">
        <v>479</v>
      </c>
      <c r="B573" s="340" t="s">
        <v>22</v>
      </c>
      <c r="C573" s="340">
        <v>15</v>
      </c>
    </row>
    <row r="574" spans="1:3" x14ac:dyDescent="0.25">
      <c r="A574" s="340" t="s">
        <v>6362</v>
      </c>
      <c r="B574" s="340" t="s">
        <v>499</v>
      </c>
      <c r="C574" s="340">
        <v>0</v>
      </c>
    </row>
    <row r="575" spans="1:3" x14ac:dyDescent="0.25">
      <c r="A575" s="340" t="s">
        <v>6259</v>
      </c>
      <c r="B575" s="340" t="s">
        <v>499</v>
      </c>
      <c r="C575" s="340">
        <v>0</v>
      </c>
    </row>
    <row r="576" spans="1:3" x14ac:dyDescent="0.25">
      <c r="A576" s="340" t="s">
        <v>640</v>
      </c>
      <c r="B576" s="340" t="s">
        <v>124</v>
      </c>
      <c r="C576" s="340">
        <v>218</v>
      </c>
    </row>
    <row r="577" spans="1:3" x14ac:dyDescent="0.25">
      <c r="A577" s="340" t="s">
        <v>642</v>
      </c>
      <c r="B577" s="340" t="s">
        <v>124</v>
      </c>
      <c r="C577" s="340">
        <v>0</v>
      </c>
    </row>
    <row r="578" spans="1:3" x14ac:dyDescent="0.25">
      <c r="A578" s="340" t="s">
        <v>644</v>
      </c>
      <c r="B578" s="340" t="s">
        <v>124</v>
      </c>
      <c r="C578" s="340">
        <v>0</v>
      </c>
    </row>
    <row r="579" spans="1:3" x14ac:dyDescent="0.25">
      <c r="A579" s="340" t="s">
        <v>646</v>
      </c>
      <c r="B579" s="340" t="s">
        <v>124</v>
      </c>
      <c r="C579" s="340">
        <v>1600</v>
      </c>
    </row>
    <row r="580" spans="1:3" x14ac:dyDescent="0.25">
      <c r="A580" s="340" t="s">
        <v>1694</v>
      </c>
      <c r="B580" s="340" t="s">
        <v>124</v>
      </c>
      <c r="C580" s="340">
        <v>0</v>
      </c>
    </row>
    <row r="581" spans="1:3" x14ac:dyDescent="0.25">
      <c r="A581" s="340" t="s">
        <v>648</v>
      </c>
      <c r="B581" s="340" t="s">
        <v>124</v>
      </c>
      <c r="C581" s="340">
        <v>0</v>
      </c>
    </row>
    <row r="582" spans="1:3" x14ac:dyDescent="0.25">
      <c r="A582" s="340" t="s">
        <v>650</v>
      </c>
      <c r="B582" s="340" t="s">
        <v>124</v>
      </c>
      <c r="C582" s="340">
        <v>0</v>
      </c>
    </row>
    <row r="583" spans="1:3" x14ac:dyDescent="0.25">
      <c r="A583" s="340" t="s">
        <v>652</v>
      </c>
      <c r="B583" s="340" t="s">
        <v>124</v>
      </c>
      <c r="C583" s="340">
        <v>0</v>
      </c>
    </row>
    <row r="584" spans="1:3" x14ac:dyDescent="0.25">
      <c r="A584" s="340" t="s">
        <v>654</v>
      </c>
      <c r="B584" s="340" t="s">
        <v>124</v>
      </c>
      <c r="C584" s="340">
        <v>0</v>
      </c>
    </row>
    <row r="585" spans="1:3" x14ac:dyDescent="0.25">
      <c r="A585" s="340" t="s">
        <v>656</v>
      </c>
      <c r="B585" s="340" t="s">
        <v>124</v>
      </c>
      <c r="C585" s="340">
        <v>0</v>
      </c>
    </row>
    <row r="586" spans="1:3" x14ac:dyDescent="0.25">
      <c r="A586" s="340" t="s">
        <v>658</v>
      </c>
      <c r="B586" s="340" t="s">
        <v>124</v>
      </c>
      <c r="C586" s="340">
        <v>0</v>
      </c>
    </row>
    <row r="587" spans="1:3" x14ac:dyDescent="0.25">
      <c r="A587" s="340" t="s">
        <v>1690</v>
      </c>
      <c r="B587" s="340" t="s">
        <v>124</v>
      </c>
      <c r="C587" s="340">
        <v>0</v>
      </c>
    </row>
    <row r="588" spans="1:3" x14ac:dyDescent="0.25">
      <c r="A588" s="340" t="s">
        <v>660</v>
      </c>
      <c r="B588" s="340" t="s">
        <v>124</v>
      </c>
      <c r="C588" s="340">
        <v>796</v>
      </c>
    </row>
    <row r="589" spans="1:3" x14ac:dyDescent="0.25">
      <c r="A589" s="340" t="s">
        <v>662</v>
      </c>
      <c r="B589" s="340" t="s">
        <v>124</v>
      </c>
      <c r="C589" s="340">
        <v>0</v>
      </c>
    </row>
    <row r="590" spans="1:3" x14ac:dyDescent="0.25">
      <c r="A590" s="340" t="s">
        <v>664</v>
      </c>
      <c r="B590" s="340" t="s">
        <v>124</v>
      </c>
      <c r="C590" s="340">
        <v>427</v>
      </c>
    </row>
    <row r="591" spans="1:3" x14ac:dyDescent="0.25">
      <c r="A591" s="340" t="s">
        <v>666</v>
      </c>
      <c r="B591" s="340" t="s">
        <v>124</v>
      </c>
      <c r="C591" s="340">
        <v>2733</v>
      </c>
    </row>
    <row r="592" spans="1:3" x14ac:dyDescent="0.25">
      <c r="A592" s="340" t="s">
        <v>668</v>
      </c>
      <c r="B592" s="340" t="s">
        <v>124</v>
      </c>
      <c r="C592" s="340">
        <v>507</v>
      </c>
    </row>
    <row r="593" spans="1:3" x14ac:dyDescent="0.25">
      <c r="A593" s="340" t="s">
        <v>670</v>
      </c>
      <c r="B593" s="340" t="s">
        <v>124</v>
      </c>
      <c r="C593" s="340">
        <v>495</v>
      </c>
    </row>
    <row r="594" spans="1:3" x14ac:dyDescent="0.25">
      <c r="A594" s="340" t="s">
        <v>672</v>
      </c>
      <c r="B594" s="340" t="s">
        <v>124</v>
      </c>
      <c r="C594" s="340">
        <v>200</v>
      </c>
    </row>
    <row r="595" spans="1:3" x14ac:dyDescent="0.25">
      <c r="A595" s="340" t="s">
        <v>674</v>
      </c>
      <c r="B595" s="340" t="s">
        <v>124</v>
      </c>
      <c r="C595" s="340">
        <v>283</v>
      </c>
    </row>
    <row r="596" spans="1:3" x14ac:dyDescent="0.25">
      <c r="A596" s="340" t="s">
        <v>676</v>
      </c>
      <c r="B596" s="340" t="s">
        <v>124</v>
      </c>
      <c r="C596" s="340">
        <v>0</v>
      </c>
    </row>
    <row r="597" spans="1:3" x14ac:dyDescent="0.25">
      <c r="A597" s="340" t="s">
        <v>1701</v>
      </c>
      <c r="B597" s="340" t="s">
        <v>124</v>
      </c>
      <c r="C597" s="340">
        <v>0</v>
      </c>
    </row>
    <row r="598" spans="1:3" x14ac:dyDescent="0.25">
      <c r="A598" s="340" t="s">
        <v>678</v>
      </c>
      <c r="B598" s="340" t="s">
        <v>124</v>
      </c>
      <c r="C598" s="340">
        <v>0</v>
      </c>
    </row>
    <row r="599" spans="1:3" x14ac:dyDescent="0.25">
      <c r="A599" s="340" t="s">
        <v>680</v>
      </c>
      <c r="B599" s="340" t="s">
        <v>124</v>
      </c>
      <c r="C599" s="340">
        <v>0</v>
      </c>
    </row>
    <row r="600" spans="1:3" x14ac:dyDescent="0.25">
      <c r="A600" s="340" t="s">
        <v>682</v>
      </c>
      <c r="B600" s="340" t="s">
        <v>124</v>
      </c>
      <c r="C600" s="340">
        <v>0</v>
      </c>
    </row>
    <row r="601" spans="1:3" x14ac:dyDescent="0.25">
      <c r="A601" s="340" t="s">
        <v>684</v>
      </c>
      <c r="B601" s="340" t="s">
        <v>124</v>
      </c>
      <c r="C601" s="340">
        <v>0</v>
      </c>
    </row>
    <row r="602" spans="1:3" x14ac:dyDescent="0.25">
      <c r="A602" s="340" t="s">
        <v>686</v>
      </c>
      <c r="B602" s="340" t="s">
        <v>124</v>
      </c>
      <c r="C602" s="340">
        <v>159</v>
      </c>
    </row>
    <row r="603" spans="1:3" x14ac:dyDescent="0.25">
      <c r="A603" s="340" t="s">
        <v>688</v>
      </c>
      <c r="B603" s="340" t="s">
        <v>124</v>
      </c>
      <c r="C603" s="340">
        <v>0</v>
      </c>
    </row>
    <row r="604" spans="1:3" x14ac:dyDescent="0.25">
      <c r="A604" s="340" t="s">
        <v>690</v>
      </c>
      <c r="B604" s="340" t="s">
        <v>124</v>
      </c>
      <c r="C604" s="340">
        <v>380</v>
      </c>
    </row>
    <row r="605" spans="1:3" x14ac:dyDescent="0.25">
      <c r="A605" s="340" t="s">
        <v>692</v>
      </c>
      <c r="B605" s="340" t="s">
        <v>124</v>
      </c>
      <c r="C605" s="340">
        <v>572</v>
      </c>
    </row>
    <row r="606" spans="1:3" x14ac:dyDescent="0.25">
      <c r="A606" s="340" t="s">
        <v>694</v>
      </c>
      <c r="B606" s="340" t="s">
        <v>124</v>
      </c>
      <c r="C606" s="340">
        <v>218</v>
      </c>
    </row>
    <row r="607" spans="1:3" x14ac:dyDescent="0.25">
      <c r="A607" s="340" t="s">
        <v>696</v>
      </c>
      <c r="B607" s="340" t="s">
        <v>124</v>
      </c>
      <c r="C607" s="340">
        <v>498</v>
      </c>
    </row>
    <row r="608" spans="1:3" x14ac:dyDescent="0.25">
      <c r="A608" s="340" t="s">
        <v>698</v>
      </c>
      <c r="B608" s="340" t="s">
        <v>124</v>
      </c>
      <c r="C608" s="340">
        <v>50</v>
      </c>
    </row>
    <row r="609" spans="1:3" x14ac:dyDescent="0.25">
      <c r="A609" s="340" t="s">
        <v>700</v>
      </c>
      <c r="B609" s="340" t="s">
        <v>124</v>
      </c>
      <c r="C609" s="340">
        <v>470</v>
      </c>
    </row>
    <row r="610" spans="1:3" x14ac:dyDescent="0.25">
      <c r="A610" s="340" t="s">
        <v>702</v>
      </c>
      <c r="B610" s="340" t="s">
        <v>124</v>
      </c>
      <c r="C610" s="340">
        <v>555</v>
      </c>
    </row>
    <row r="611" spans="1:3" x14ac:dyDescent="0.25">
      <c r="A611" s="340" t="s">
        <v>704</v>
      </c>
      <c r="B611" s="340" t="s">
        <v>124</v>
      </c>
      <c r="C611" s="340">
        <v>0</v>
      </c>
    </row>
    <row r="612" spans="1:3" x14ac:dyDescent="0.25">
      <c r="A612" s="340" t="s">
        <v>706</v>
      </c>
      <c r="B612" s="340" t="s">
        <v>124</v>
      </c>
      <c r="C612" s="340">
        <v>956</v>
      </c>
    </row>
    <row r="613" spans="1:3" x14ac:dyDescent="0.25">
      <c r="A613" s="340" t="s">
        <v>708</v>
      </c>
      <c r="B613" s="340" t="s">
        <v>124</v>
      </c>
      <c r="C613" s="340">
        <v>632</v>
      </c>
    </row>
    <row r="614" spans="1:3" x14ac:dyDescent="0.25">
      <c r="A614" s="340" t="s">
        <v>710</v>
      </c>
      <c r="B614" s="340" t="s">
        <v>124</v>
      </c>
      <c r="C614" s="340">
        <v>288</v>
      </c>
    </row>
    <row r="615" spans="1:3" x14ac:dyDescent="0.25">
      <c r="A615" s="340" t="s">
        <v>712</v>
      </c>
      <c r="B615" s="340" t="s">
        <v>124</v>
      </c>
      <c r="C615" s="340">
        <v>349</v>
      </c>
    </row>
    <row r="616" spans="1:3" x14ac:dyDescent="0.25">
      <c r="A616" s="340" t="s">
        <v>714</v>
      </c>
      <c r="B616" s="340" t="s">
        <v>124</v>
      </c>
      <c r="C616" s="340">
        <v>633</v>
      </c>
    </row>
    <row r="617" spans="1:3" x14ac:dyDescent="0.25">
      <c r="A617" s="340" t="s">
        <v>716</v>
      </c>
      <c r="B617" s="340" t="s">
        <v>124</v>
      </c>
      <c r="C617" s="340">
        <v>272</v>
      </c>
    </row>
    <row r="618" spans="1:3" x14ac:dyDescent="0.25">
      <c r="A618" s="340" t="s">
        <v>718</v>
      </c>
      <c r="B618" s="340" t="s">
        <v>124</v>
      </c>
      <c r="C618" s="340">
        <v>674</v>
      </c>
    </row>
    <row r="619" spans="1:3" x14ac:dyDescent="0.25">
      <c r="A619" s="340" t="s">
        <v>720</v>
      </c>
      <c r="B619" s="340" t="s">
        <v>124</v>
      </c>
      <c r="C619" s="340">
        <v>479</v>
      </c>
    </row>
    <row r="620" spans="1:3" x14ac:dyDescent="0.25">
      <c r="A620" s="340" t="s">
        <v>722</v>
      </c>
      <c r="B620" s="340" t="s">
        <v>124</v>
      </c>
      <c r="C620" s="340">
        <v>367</v>
      </c>
    </row>
    <row r="621" spans="1:3" x14ac:dyDescent="0.25">
      <c r="A621" s="340" t="s">
        <v>726</v>
      </c>
      <c r="B621" s="340" t="s">
        <v>124</v>
      </c>
      <c r="C621" s="340">
        <v>1074</v>
      </c>
    </row>
    <row r="622" spans="1:3" x14ac:dyDescent="0.25">
      <c r="A622" s="340" t="s">
        <v>728</v>
      </c>
      <c r="B622" s="340" t="s">
        <v>124</v>
      </c>
      <c r="C622" s="340">
        <v>97</v>
      </c>
    </row>
    <row r="623" spans="1:3" x14ac:dyDescent="0.25">
      <c r="A623" s="340" t="s">
        <v>10436</v>
      </c>
      <c r="B623" s="340" t="s">
        <v>124</v>
      </c>
      <c r="C623" s="340">
        <v>0</v>
      </c>
    </row>
    <row r="624" spans="1:3" x14ac:dyDescent="0.25">
      <c r="A624" s="340" t="s">
        <v>10437</v>
      </c>
      <c r="B624" s="340" t="s">
        <v>124</v>
      </c>
      <c r="C624" s="340">
        <v>0</v>
      </c>
    </row>
    <row r="625" spans="1:3" x14ac:dyDescent="0.25">
      <c r="A625" s="340" t="s">
        <v>730</v>
      </c>
      <c r="B625" s="340" t="s">
        <v>124</v>
      </c>
      <c r="C625" s="340">
        <v>782</v>
      </c>
    </row>
    <row r="626" spans="1:3" x14ac:dyDescent="0.25">
      <c r="A626" s="340" t="s">
        <v>732</v>
      </c>
      <c r="B626" s="340" t="s">
        <v>124</v>
      </c>
      <c r="C626" s="340">
        <v>48</v>
      </c>
    </row>
    <row r="627" spans="1:3" x14ac:dyDescent="0.25">
      <c r="A627" s="340" t="s">
        <v>10439</v>
      </c>
      <c r="B627" s="340" t="s">
        <v>124</v>
      </c>
      <c r="C627" s="340">
        <v>0</v>
      </c>
    </row>
    <row r="628" spans="1:3" x14ac:dyDescent="0.25">
      <c r="A628" s="340" t="s">
        <v>734</v>
      </c>
      <c r="B628" s="340" t="s">
        <v>124</v>
      </c>
      <c r="C628" s="340">
        <v>118</v>
      </c>
    </row>
    <row r="629" spans="1:3" x14ac:dyDescent="0.25">
      <c r="A629" s="340" t="s">
        <v>736</v>
      </c>
      <c r="B629" s="340" t="s">
        <v>124</v>
      </c>
      <c r="C629" s="340">
        <v>0</v>
      </c>
    </row>
    <row r="630" spans="1:3" x14ac:dyDescent="0.25">
      <c r="A630" s="340" t="s">
        <v>738</v>
      </c>
      <c r="B630" s="340" t="s">
        <v>124</v>
      </c>
      <c r="C630" s="340">
        <v>680</v>
      </c>
    </row>
    <row r="631" spans="1:3" x14ac:dyDescent="0.25">
      <c r="A631" s="340" t="s">
        <v>10440</v>
      </c>
      <c r="B631" s="340" t="s">
        <v>124</v>
      </c>
      <c r="C631" s="340">
        <v>0</v>
      </c>
    </row>
    <row r="632" spans="1:3" x14ac:dyDescent="0.25">
      <c r="A632" s="340" t="s">
        <v>740</v>
      </c>
      <c r="B632" s="340" t="s">
        <v>124</v>
      </c>
      <c r="C632" s="340">
        <v>1</v>
      </c>
    </row>
    <row r="633" spans="1:3" x14ac:dyDescent="0.25">
      <c r="A633" s="340" t="s">
        <v>742</v>
      </c>
      <c r="B633" s="340" t="s">
        <v>124</v>
      </c>
      <c r="C633" s="340">
        <v>313</v>
      </c>
    </row>
    <row r="634" spans="1:3" x14ac:dyDescent="0.25">
      <c r="A634" s="340" t="s">
        <v>10441</v>
      </c>
      <c r="B634" s="340" t="s">
        <v>124</v>
      </c>
      <c r="C634" s="340">
        <v>0</v>
      </c>
    </row>
    <row r="635" spans="1:3" x14ac:dyDescent="0.25">
      <c r="A635" s="340" t="s">
        <v>744</v>
      </c>
      <c r="B635" s="340" t="s">
        <v>124</v>
      </c>
      <c r="C635" s="340">
        <v>221</v>
      </c>
    </row>
    <row r="636" spans="1:3" x14ac:dyDescent="0.25">
      <c r="A636" s="340" t="s">
        <v>8756</v>
      </c>
      <c r="B636" s="340" t="s">
        <v>124</v>
      </c>
      <c r="C636" s="340">
        <v>180</v>
      </c>
    </row>
    <row r="637" spans="1:3" x14ac:dyDescent="0.25">
      <c r="A637" s="340" t="s">
        <v>8760</v>
      </c>
      <c r="B637" s="340" t="s">
        <v>124</v>
      </c>
      <c r="C637" s="340">
        <v>200</v>
      </c>
    </row>
    <row r="638" spans="1:3" x14ac:dyDescent="0.25">
      <c r="A638" s="340" t="s">
        <v>8758</v>
      </c>
      <c r="B638" s="340" t="s">
        <v>124</v>
      </c>
      <c r="C638" s="340">
        <v>362</v>
      </c>
    </row>
    <row r="639" spans="1:3" x14ac:dyDescent="0.25">
      <c r="A639" s="340" t="s">
        <v>850</v>
      </c>
      <c r="B639" s="340" t="s">
        <v>124</v>
      </c>
      <c r="C639" s="340">
        <v>0</v>
      </c>
    </row>
    <row r="640" spans="1:3" x14ac:dyDescent="0.25">
      <c r="A640" s="340" t="s">
        <v>10422</v>
      </c>
      <c r="B640" s="340" t="s">
        <v>124</v>
      </c>
      <c r="C640" s="340">
        <v>620</v>
      </c>
    </row>
    <row r="641" spans="1:3" x14ac:dyDescent="0.25">
      <c r="A641" s="340" t="s">
        <v>8762</v>
      </c>
      <c r="B641" s="340" t="s">
        <v>124</v>
      </c>
      <c r="C641" s="340">
        <v>339</v>
      </c>
    </row>
    <row r="642" spans="1:3" x14ac:dyDescent="0.25">
      <c r="A642" s="340" t="s">
        <v>8764</v>
      </c>
      <c r="B642" s="340" t="s">
        <v>124</v>
      </c>
      <c r="C642" s="340">
        <v>254</v>
      </c>
    </row>
    <row r="643" spans="1:3" x14ac:dyDescent="0.25">
      <c r="A643" s="340" t="s">
        <v>8766</v>
      </c>
      <c r="B643" s="340" t="s">
        <v>124</v>
      </c>
      <c r="C643" s="340">
        <v>0</v>
      </c>
    </row>
    <row r="644" spans="1:3" x14ac:dyDescent="0.25">
      <c r="A644" s="340" t="s">
        <v>8770</v>
      </c>
      <c r="B644" s="340" t="s">
        <v>124</v>
      </c>
      <c r="C644" s="340">
        <v>116</v>
      </c>
    </row>
    <row r="645" spans="1:3" x14ac:dyDescent="0.25">
      <c r="A645" s="340" t="s">
        <v>8768</v>
      </c>
      <c r="B645" s="340" t="s">
        <v>124</v>
      </c>
      <c r="C645" s="340">
        <v>211</v>
      </c>
    </row>
    <row r="646" spans="1:3" x14ac:dyDescent="0.25">
      <c r="A646" s="340" t="s">
        <v>852</v>
      </c>
      <c r="B646" s="340" t="s">
        <v>124</v>
      </c>
      <c r="C646" s="340">
        <v>0</v>
      </c>
    </row>
    <row r="647" spans="1:3" x14ac:dyDescent="0.25">
      <c r="A647" s="340" t="s">
        <v>10423</v>
      </c>
      <c r="B647" s="340" t="s">
        <v>124</v>
      </c>
      <c r="C647" s="340">
        <v>0</v>
      </c>
    </row>
    <row r="648" spans="1:3" x14ac:dyDescent="0.25">
      <c r="A648" s="340" t="s">
        <v>8772</v>
      </c>
      <c r="B648" s="340" t="s">
        <v>124</v>
      </c>
      <c r="C648" s="340">
        <v>84</v>
      </c>
    </row>
    <row r="649" spans="1:3" x14ac:dyDescent="0.25">
      <c r="A649" s="340" t="s">
        <v>8774</v>
      </c>
      <c r="B649" s="340" t="s">
        <v>124</v>
      </c>
      <c r="C649" s="340">
        <v>123</v>
      </c>
    </row>
    <row r="650" spans="1:3" x14ac:dyDescent="0.25">
      <c r="A650" s="340" t="s">
        <v>8776</v>
      </c>
      <c r="B650" s="340" t="s">
        <v>124</v>
      </c>
      <c r="C650" s="340">
        <v>86</v>
      </c>
    </row>
    <row r="651" spans="1:3" x14ac:dyDescent="0.25">
      <c r="A651" s="340" t="s">
        <v>8780</v>
      </c>
      <c r="B651" s="340" t="s">
        <v>124</v>
      </c>
      <c r="C651" s="340">
        <v>200</v>
      </c>
    </row>
    <row r="652" spans="1:3" x14ac:dyDescent="0.25">
      <c r="A652" s="340" t="s">
        <v>8778</v>
      </c>
      <c r="B652" s="340" t="s">
        <v>124</v>
      </c>
      <c r="C652" s="340">
        <v>0</v>
      </c>
    </row>
    <row r="653" spans="1:3" x14ac:dyDescent="0.25">
      <c r="A653" s="340" t="s">
        <v>858</v>
      </c>
      <c r="B653" s="340" t="s">
        <v>124</v>
      </c>
      <c r="C653" s="340">
        <v>1028</v>
      </c>
    </row>
    <row r="654" spans="1:3" x14ac:dyDescent="0.25">
      <c r="A654" s="340" t="s">
        <v>10424</v>
      </c>
      <c r="B654" s="340" t="s">
        <v>124</v>
      </c>
      <c r="C654" s="340">
        <v>0</v>
      </c>
    </row>
    <row r="655" spans="1:3" x14ac:dyDescent="0.25">
      <c r="A655" s="340" t="s">
        <v>8782</v>
      </c>
      <c r="B655" s="340" t="s">
        <v>124</v>
      </c>
      <c r="C655" s="340">
        <v>133</v>
      </c>
    </row>
    <row r="656" spans="1:3" x14ac:dyDescent="0.25">
      <c r="A656" s="340" t="s">
        <v>8784</v>
      </c>
      <c r="B656" s="340" t="s">
        <v>124</v>
      </c>
      <c r="C656" s="340">
        <v>64</v>
      </c>
    </row>
    <row r="657" spans="1:3" x14ac:dyDescent="0.25">
      <c r="A657" s="340" t="s">
        <v>863</v>
      </c>
      <c r="B657" s="340" t="s">
        <v>124</v>
      </c>
      <c r="C657" s="340">
        <v>1</v>
      </c>
    </row>
    <row r="658" spans="1:3" x14ac:dyDescent="0.25">
      <c r="A658" s="340" t="s">
        <v>10430</v>
      </c>
      <c r="B658" s="340" t="s">
        <v>124</v>
      </c>
      <c r="C658" s="340">
        <v>80</v>
      </c>
    </row>
    <row r="659" spans="1:3" x14ac:dyDescent="0.25">
      <c r="A659" s="340" t="s">
        <v>877</v>
      </c>
      <c r="B659" s="340" t="s">
        <v>124</v>
      </c>
      <c r="C659" s="340">
        <v>0</v>
      </c>
    </row>
    <row r="660" spans="1:3" x14ac:dyDescent="0.25">
      <c r="A660" s="340" t="s">
        <v>8786</v>
      </c>
      <c r="B660" s="340" t="s">
        <v>124</v>
      </c>
      <c r="C660" s="340">
        <v>0</v>
      </c>
    </row>
    <row r="661" spans="1:3" x14ac:dyDescent="0.25">
      <c r="A661" s="340" t="s">
        <v>8790</v>
      </c>
      <c r="B661" s="340" t="s">
        <v>124</v>
      </c>
      <c r="C661" s="340">
        <v>280</v>
      </c>
    </row>
    <row r="662" spans="1:3" x14ac:dyDescent="0.25">
      <c r="A662" s="340" t="s">
        <v>8788</v>
      </c>
      <c r="B662" s="340" t="s">
        <v>124</v>
      </c>
      <c r="C662" s="340">
        <v>0</v>
      </c>
    </row>
    <row r="663" spans="1:3" x14ac:dyDescent="0.25">
      <c r="A663" s="340" t="s">
        <v>888</v>
      </c>
      <c r="B663" s="340" t="s">
        <v>124</v>
      </c>
      <c r="C663" s="340">
        <v>0</v>
      </c>
    </row>
    <row r="664" spans="1:3" x14ac:dyDescent="0.25">
      <c r="A664" s="340" t="s">
        <v>10425</v>
      </c>
      <c r="B664" s="340" t="s">
        <v>124</v>
      </c>
      <c r="C664" s="340">
        <v>6</v>
      </c>
    </row>
    <row r="665" spans="1:3" x14ac:dyDescent="0.25">
      <c r="A665" s="340" t="s">
        <v>8792</v>
      </c>
      <c r="B665" s="340" t="s">
        <v>124</v>
      </c>
      <c r="C665" s="340">
        <v>16</v>
      </c>
    </row>
    <row r="666" spans="1:3" x14ac:dyDescent="0.25">
      <c r="A666" s="340" t="s">
        <v>8794</v>
      </c>
      <c r="B666" s="340" t="s">
        <v>124</v>
      </c>
      <c r="C666" s="340">
        <v>86</v>
      </c>
    </row>
    <row r="667" spans="1:3" x14ac:dyDescent="0.25">
      <c r="A667" s="340" t="s">
        <v>8796</v>
      </c>
      <c r="B667" s="340" t="s">
        <v>124</v>
      </c>
      <c r="C667" s="340">
        <v>213</v>
      </c>
    </row>
    <row r="668" spans="1:3" x14ac:dyDescent="0.25">
      <c r="A668" s="340" t="s">
        <v>8800</v>
      </c>
      <c r="B668" s="340" t="s">
        <v>124</v>
      </c>
      <c r="C668" s="340">
        <v>300</v>
      </c>
    </row>
    <row r="669" spans="1:3" x14ac:dyDescent="0.25">
      <c r="A669" s="340" t="s">
        <v>8798</v>
      </c>
      <c r="B669" s="340" t="s">
        <v>124</v>
      </c>
      <c r="C669" s="340">
        <v>269</v>
      </c>
    </row>
    <row r="670" spans="1:3" x14ac:dyDescent="0.25">
      <c r="A670" s="340" t="s">
        <v>908</v>
      </c>
      <c r="B670" s="340" t="s">
        <v>124</v>
      </c>
      <c r="C670" s="340">
        <v>0</v>
      </c>
    </row>
    <row r="671" spans="1:3" x14ac:dyDescent="0.25">
      <c r="A671" s="340" t="s">
        <v>10426</v>
      </c>
      <c r="B671" s="340" t="s">
        <v>124</v>
      </c>
      <c r="C671" s="340">
        <v>388</v>
      </c>
    </row>
    <row r="672" spans="1:3" x14ac:dyDescent="0.25">
      <c r="A672" s="340" t="s">
        <v>8802</v>
      </c>
      <c r="B672" s="340" t="s">
        <v>124</v>
      </c>
      <c r="C672" s="340">
        <v>293</v>
      </c>
    </row>
    <row r="673" spans="1:3" x14ac:dyDescent="0.25">
      <c r="A673" s="340" t="s">
        <v>8804</v>
      </c>
      <c r="B673" s="340" t="s">
        <v>124</v>
      </c>
      <c r="C673" s="340">
        <v>189</v>
      </c>
    </row>
    <row r="674" spans="1:3" x14ac:dyDescent="0.25">
      <c r="A674" s="340" t="s">
        <v>8806</v>
      </c>
      <c r="B674" s="340" t="s">
        <v>124</v>
      </c>
      <c r="C674" s="340">
        <v>130</v>
      </c>
    </row>
    <row r="675" spans="1:3" x14ac:dyDescent="0.25">
      <c r="A675" s="340" t="s">
        <v>8810</v>
      </c>
      <c r="B675" s="340" t="s">
        <v>124</v>
      </c>
      <c r="C675" s="340">
        <v>190</v>
      </c>
    </row>
    <row r="676" spans="1:3" x14ac:dyDescent="0.25">
      <c r="A676" s="340" t="s">
        <v>8808</v>
      </c>
      <c r="B676" s="340" t="s">
        <v>124</v>
      </c>
      <c r="C676" s="340">
        <v>15</v>
      </c>
    </row>
    <row r="677" spans="1:3" x14ac:dyDescent="0.25">
      <c r="A677" s="340" t="s">
        <v>922</v>
      </c>
      <c r="B677" s="340" t="s">
        <v>124</v>
      </c>
      <c r="C677" s="340">
        <v>19</v>
      </c>
    </row>
    <row r="678" spans="1:3" x14ac:dyDescent="0.25">
      <c r="A678" s="340" t="s">
        <v>10427</v>
      </c>
      <c r="B678" s="340" t="s">
        <v>124</v>
      </c>
      <c r="C678" s="340">
        <v>89</v>
      </c>
    </row>
    <row r="679" spans="1:3" x14ac:dyDescent="0.25">
      <c r="A679" s="340" t="s">
        <v>8812</v>
      </c>
      <c r="B679" s="340" t="s">
        <v>124</v>
      </c>
      <c r="C679" s="340">
        <v>111</v>
      </c>
    </row>
    <row r="680" spans="1:3" x14ac:dyDescent="0.25">
      <c r="A680" s="340" t="s">
        <v>8814</v>
      </c>
      <c r="B680" s="340" t="s">
        <v>124</v>
      </c>
      <c r="C680" s="340">
        <v>121</v>
      </c>
    </row>
    <row r="681" spans="1:3" x14ac:dyDescent="0.25">
      <c r="A681" s="340" t="s">
        <v>8816</v>
      </c>
      <c r="B681" s="340" t="s">
        <v>124</v>
      </c>
      <c r="C681" s="340">
        <v>65</v>
      </c>
    </row>
    <row r="682" spans="1:3" x14ac:dyDescent="0.25">
      <c r="A682" s="340" t="s">
        <v>8820</v>
      </c>
      <c r="B682" s="340" t="s">
        <v>124</v>
      </c>
      <c r="C682" s="340">
        <v>150</v>
      </c>
    </row>
    <row r="683" spans="1:3" x14ac:dyDescent="0.25">
      <c r="A683" s="340" t="s">
        <v>8818</v>
      </c>
      <c r="B683" s="340" t="s">
        <v>124</v>
      </c>
      <c r="C683" s="340">
        <v>34</v>
      </c>
    </row>
    <row r="684" spans="1:3" x14ac:dyDescent="0.25">
      <c r="A684" s="340" t="s">
        <v>931</v>
      </c>
      <c r="B684" s="340" t="s">
        <v>124</v>
      </c>
      <c r="C684" s="340">
        <v>0</v>
      </c>
    </row>
    <row r="685" spans="1:3" x14ac:dyDescent="0.25">
      <c r="A685" s="340" t="s">
        <v>10428</v>
      </c>
      <c r="B685" s="340" t="s">
        <v>124</v>
      </c>
      <c r="C685" s="340">
        <v>147</v>
      </c>
    </row>
    <row r="686" spans="1:3" x14ac:dyDescent="0.25">
      <c r="A686" s="340" t="s">
        <v>8822</v>
      </c>
      <c r="B686" s="340" t="s">
        <v>124</v>
      </c>
      <c r="C686" s="340">
        <v>67</v>
      </c>
    </row>
    <row r="687" spans="1:3" x14ac:dyDescent="0.25">
      <c r="A687" s="340" t="s">
        <v>8824</v>
      </c>
      <c r="B687" s="340" t="s">
        <v>124</v>
      </c>
      <c r="C687" s="340">
        <v>59</v>
      </c>
    </row>
    <row r="688" spans="1:3" x14ac:dyDescent="0.25">
      <c r="A688" s="340" t="s">
        <v>948</v>
      </c>
      <c r="B688" s="340" t="s">
        <v>124</v>
      </c>
      <c r="C688" s="340">
        <v>173</v>
      </c>
    </row>
    <row r="689" spans="1:3" x14ac:dyDescent="0.25">
      <c r="A689" s="340" t="s">
        <v>956</v>
      </c>
      <c r="B689" s="340" t="s">
        <v>124</v>
      </c>
      <c r="C689" s="340">
        <v>830</v>
      </c>
    </row>
    <row r="690" spans="1:3" x14ac:dyDescent="0.25">
      <c r="A690" s="340" t="s">
        <v>958</v>
      </c>
      <c r="B690" s="340" t="s">
        <v>124</v>
      </c>
      <c r="C690" s="340">
        <v>117</v>
      </c>
    </row>
    <row r="691" spans="1:3" x14ac:dyDescent="0.25">
      <c r="A691" s="340" t="s">
        <v>960</v>
      </c>
      <c r="B691" s="340" t="s">
        <v>124</v>
      </c>
      <c r="C691" s="340">
        <v>1</v>
      </c>
    </row>
    <row r="692" spans="1:3" x14ac:dyDescent="0.25">
      <c r="A692" s="340" t="s">
        <v>962</v>
      </c>
      <c r="B692" s="340" t="s">
        <v>124</v>
      </c>
      <c r="C692" s="340">
        <v>0</v>
      </c>
    </row>
    <row r="693" spans="1:3" x14ac:dyDescent="0.25">
      <c r="A693" s="340" t="s">
        <v>10396</v>
      </c>
      <c r="B693" s="340" t="s">
        <v>124</v>
      </c>
      <c r="C693" s="340">
        <v>2288</v>
      </c>
    </row>
    <row r="694" spans="1:3" x14ac:dyDescent="0.25">
      <c r="A694" s="340" t="s">
        <v>964</v>
      </c>
      <c r="B694" s="340" t="s">
        <v>124</v>
      </c>
      <c r="C694" s="340">
        <v>492</v>
      </c>
    </row>
    <row r="695" spans="1:3" x14ac:dyDescent="0.25">
      <c r="A695" s="340" t="s">
        <v>966</v>
      </c>
      <c r="B695" s="340" t="s">
        <v>124</v>
      </c>
      <c r="C695" s="340">
        <v>1005</v>
      </c>
    </row>
    <row r="696" spans="1:3" x14ac:dyDescent="0.25">
      <c r="A696" s="340" t="s">
        <v>968</v>
      </c>
      <c r="B696" s="340" t="s">
        <v>124</v>
      </c>
      <c r="C696" s="340">
        <v>0</v>
      </c>
    </row>
    <row r="697" spans="1:3" x14ac:dyDescent="0.25">
      <c r="A697" s="340" t="s">
        <v>10449</v>
      </c>
      <c r="B697" s="340" t="s">
        <v>124</v>
      </c>
      <c r="C697" s="340">
        <v>1000</v>
      </c>
    </row>
    <row r="698" spans="1:3" x14ac:dyDescent="0.25">
      <c r="A698" s="340" t="s">
        <v>970</v>
      </c>
      <c r="B698" s="340" t="s">
        <v>124</v>
      </c>
      <c r="C698" s="340">
        <v>874</v>
      </c>
    </row>
    <row r="699" spans="1:3" x14ac:dyDescent="0.25">
      <c r="A699" s="340" t="s">
        <v>972</v>
      </c>
      <c r="B699" s="340" t="s">
        <v>124</v>
      </c>
      <c r="C699" s="340">
        <v>258</v>
      </c>
    </row>
    <row r="700" spans="1:3" x14ac:dyDescent="0.25">
      <c r="A700" s="340" t="s">
        <v>974</v>
      </c>
      <c r="B700" s="340" t="s">
        <v>124</v>
      </c>
      <c r="C700" s="340">
        <v>0</v>
      </c>
    </row>
    <row r="701" spans="1:3" x14ac:dyDescent="0.25">
      <c r="A701" s="340" t="s">
        <v>10379</v>
      </c>
      <c r="B701" s="340" t="s">
        <v>124</v>
      </c>
      <c r="C701" s="340">
        <v>2433</v>
      </c>
    </row>
    <row r="702" spans="1:3" x14ac:dyDescent="0.25">
      <c r="A702" s="340" t="s">
        <v>976</v>
      </c>
      <c r="B702" s="340" t="s">
        <v>124</v>
      </c>
      <c r="C702" s="340">
        <v>260</v>
      </c>
    </row>
    <row r="703" spans="1:3" x14ac:dyDescent="0.25">
      <c r="A703" s="340" t="s">
        <v>980</v>
      </c>
      <c r="B703" s="340" t="s">
        <v>124</v>
      </c>
      <c r="C703" s="340">
        <v>1136</v>
      </c>
    </row>
    <row r="704" spans="1:3" x14ac:dyDescent="0.25">
      <c r="A704" s="340" t="s">
        <v>982</v>
      </c>
      <c r="B704" s="340" t="s">
        <v>124</v>
      </c>
      <c r="C704" s="340">
        <v>394</v>
      </c>
    </row>
    <row r="705" spans="1:3" x14ac:dyDescent="0.25">
      <c r="A705" s="340" t="s">
        <v>984</v>
      </c>
      <c r="B705" s="340" t="s">
        <v>124</v>
      </c>
      <c r="C705" s="340">
        <v>1544</v>
      </c>
    </row>
    <row r="706" spans="1:3" x14ac:dyDescent="0.25">
      <c r="A706" s="340" t="s">
        <v>986</v>
      </c>
      <c r="B706" s="340" t="s">
        <v>124</v>
      </c>
      <c r="C706" s="340">
        <v>737</v>
      </c>
    </row>
    <row r="707" spans="1:3" x14ac:dyDescent="0.25">
      <c r="A707" s="340" t="s">
        <v>988</v>
      </c>
      <c r="B707" s="340" t="s">
        <v>124</v>
      </c>
      <c r="C707" s="340">
        <v>1255</v>
      </c>
    </row>
    <row r="708" spans="1:3" x14ac:dyDescent="0.25">
      <c r="A708" s="340" t="s">
        <v>10450</v>
      </c>
      <c r="B708" s="340" t="s">
        <v>124</v>
      </c>
      <c r="C708" s="340">
        <v>0</v>
      </c>
    </row>
    <row r="709" spans="1:3" x14ac:dyDescent="0.25">
      <c r="A709" s="340" t="s">
        <v>990</v>
      </c>
      <c r="B709" s="340" t="s">
        <v>124</v>
      </c>
      <c r="C709" s="340">
        <v>980</v>
      </c>
    </row>
    <row r="710" spans="1:3" x14ac:dyDescent="0.25">
      <c r="A710" s="340" t="s">
        <v>992</v>
      </c>
      <c r="B710" s="340" t="s">
        <v>124</v>
      </c>
      <c r="C710" s="340">
        <v>1449</v>
      </c>
    </row>
    <row r="711" spans="1:3" x14ac:dyDescent="0.25">
      <c r="A711" s="340" t="s">
        <v>994</v>
      </c>
      <c r="B711" s="340" t="s">
        <v>124</v>
      </c>
      <c r="C711" s="340">
        <v>0</v>
      </c>
    </row>
    <row r="712" spans="1:3" x14ac:dyDescent="0.25">
      <c r="A712" s="340" t="s">
        <v>10451</v>
      </c>
      <c r="B712" s="340" t="s">
        <v>124</v>
      </c>
      <c r="C712" s="340">
        <v>7</v>
      </c>
    </row>
    <row r="713" spans="1:3" x14ac:dyDescent="0.25">
      <c r="A713" s="340" t="s">
        <v>1651</v>
      </c>
      <c r="B713" s="340" t="s">
        <v>124</v>
      </c>
      <c r="C713" s="340">
        <v>0</v>
      </c>
    </row>
    <row r="714" spans="1:3" x14ac:dyDescent="0.25">
      <c r="A714" s="340" t="s">
        <v>999</v>
      </c>
      <c r="B714" s="340" t="s">
        <v>124</v>
      </c>
      <c r="C714" s="340">
        <v>0</v>
      </c>
    </row>
    <row r="715" spans="1:3" x14ac:dyDescent="0.25">
      <c r="A715" s="340" t="s">
        <v>8444</v>
      </c>
      <c r="B715" s="340"/>
      <c r="C715" s="340">
        <v>0</v>
      </c>
    </row>
    <row r="716" spans="1:3" x14ac:dyDescent="0.25">
      <c r="A716" s="340" t="s">
        <v>1664</v>
      </c>
      <c r="B716" s="340"/>
      <c r="C716" s="340">
        <v>0</v>
      </c>
    </row>
    <row r="717" spans="1:3" x14ac:dyDescent="0.25">
      <c r="A717" s="340" t="s">
        <v>10453</v>
      </c>
      <c r="B717" s="340" t="s">
        <v>124</v>
      </c>
      <c r="C717" s="340">
        <v>30</v>
      </c>
    </row>
    <row r="718" spans="1:3" x14ac:dyDescent="0.25">
      <c r="A718" s="340" t="s">
        <v>1652</v>
      </c>
      <c r="B718" s="340" t="s">
        <v>124</v>
      </c>
      <c r="C718" s="340">
        <v>0</v>
      </c>
    </row>
    <row r="719" spans="1:3" x14ac:dyDescent="0.25">
      <c r="A719" s="340" t="s">
        <v>1004</v>
      </c>
      <c r="B719" s="340" t="s">
        <v>124</v>
      </c>
      <c r="C719" s="340">
        <v>34</v>
      </c>
    </row>
    <row r="720" spans="1:3" x14ac:dyDescent="0.25">
      <c r="A720" s="340" t="s">
        <v>10455</v>
      </c>
      <c r="B720" s="340" t="s">
        <v>124</v>
      </c>
      <c r="C720" s="340">
        <v>385</v>
      </c>
    </row>
    <row r="721" spans="1:3" x14ac:dyDescent="0.25">
      <c r="A721" s="340" t="s">
        <v>1006</v>
      </c>
      <c r="B721" s="340" t="s">
        <v>124</v>
      </c>
      <c r="C721" s="340">
        <v>962</v>
      </c>
    </row>
    <row r="722" spans="1:3" x14ac:dyDescent="0.25">
      <c r="A722" s="340" t="s">
        <v>1008</v>
      </c>
      <c r="B722" s="340" t="s">
        <v>124</v>
      </c>
      <c r="C722" s="340">
        <v>568</v>
      </c>
    </row>
    <row r="723" spans="1:3" x14ac:dyDescent="0.25">
      <c r="A723" s="340" t="s">
        <v>1010</v>
      </c>
      <c r="B723" s="340" t="s">
        <v>124</v>
      </c>
      <c r="C723" s="340">
        <v>0</v>
      </c>
    </row>
    <row r="724" spans="1:3" x14ac:dyDescent="0.25">
      <c r="A724" s="340" t="s">
        <v>8826</v>
      </c>
      <c r="B724" s="340" t="s">
        <v>124</v>
      </c>
      <c r="C724" s="340">
        <v>2334</v>
      </c>
    </row>
    <row r="725" spans="1:3" x14ac:dyDescent="0.25">
      <c r="A725" s="340" t="s">
        <v>1012</v>
      </c>
      <c r="B725" s="340" t="s">
        <v>124</v>
      </c>
      <c r="C725" s="340">
        <v>267</v>
      </c>
    </row>
    <row r="726" spans="1:3" x14ac:dyDescent="0.25">
      <c r="A726" s="340" t="s">
        <v>1014</v>
      </c>
      <c r="B726" s="340" t="s">
        <v>124</v>
      </c>
      <c r="C726" s="340">
        <v>641</v>
      </c>
    </row>
    <row r="727" spans="1:3" x14ac:dyDescent="0.25">
      <c r="A727" s="340" t="s">
        <v>10456</v>
      </c>
      <c r="B727" s="340" t="s">
        <v>124</v>
      </c>
      <c r="C727" s="340">
        <v>25</v>
      </c>
    </row>
    <row r="728" spans="1:3" x14ac:dyDescent="0.25">
      <c r="A728" s="340" t="s">
        <v>3545</v>
      </c>
      <c r="B728" s="340" t="s">
        <v>124</v>
      </c>
      <c r="C728" s="340">
        <v>0</v>
      </c>
    </row>
    <row r="729" spans="1:3" x14ac:dyDescent="0.25">
      <c r="A729" s="340" t="s">
        <v>1019</v>
      </c>
      <c r="B729" s="340" t="s">
        <v>124</v>
      </c>
      <c r="C729" s="340">
        <v>0</v>
      </c>
    </row>
    <row r="730" spans="1:3" x14ac:dyDescent="0.25">
      <c r="A730" s="340" t="s">
        <v>10458</v>
      </c>
      <c r="B730" s="340" t="s">
        <v>124</v>
      </c>
      <c r="C730" s="340">
        <v>185</v>
      </c>
    </row>
    <row r="731" spans="1:3" x14ac:dyDescent="0.25">
      <c r="A731" s="340" t="s">
        <v>1021</v>
      </c>
      <c r="B731" s="340" t="s">
        <v>124</v>
      </c>
      <c r="C731" s="340">
        <v>40</v>
      </c>
    </row>
    <row r="732" spans="1:3" x14ac:dyDescent="0.25">
      <c r="A732" s="340" t="s">
        <v>1023</v>
      </c>
      <c r="B732" s="340" t="s">
        <v>124</v>
      </c>
      <c r="C732" s="340">
        <v>3</v>
      </c>
    </row>
    <row r="733" spans="1:3" x14ac:dyDescent="0.25">
      <c r="A733" s="340" t="s">
        <v>1025</v>
      </c>
      <c r="B733" s="340" t="s">
        <v>124</v>
      </c>
      <c r="C733" s="340">
        <v>49</v>
      </c>
    </row>
    <row r="734" spans="1:3" x14ac:dyDescent="0.25">
      <c r="A734" s="340" t="s">
        <v>8828</v>
      </c>
      <c r="B734" s="340" t="s">
        <v>124</v>
      </c>
      <c r="C734" s="340">
        <v>1420</v>
      </c>
    </row>
    <row r="735" spans="1:3" x14ac:dyDescent="0.25">
      <c r="A735" s="340" t="s">
        <v>1027</v>
      </c>
      <c r="B735" s="340" t="s">
        <v>124</v>
      </c>
      <c r="C735" s="340">
        <v>4</v>
      </c>
    </row>
    <row r="736" spans="1:3" x14ac:dyDescent="0.25">
      <c r="A736" s="340" t="s">
        <v>1029</v>
      </c>
      <c r="B736" s="340" t="s">
        <v>124</v>
      </c>
      <c r="C736" s="340">
        <v>0</v>
      </c>
    </row>
    <row r="737" spans="1:3" x14ac:dyDescent="0.25">
      <c r="A737" s="340" t="s">
        <v>8441</v>
      </c>
      <c r="B737" s="340"/>
      <c r="C737" s="340">
        <v>0</v>
      </c>
    </row>
    <row r="738" spans="1:3" x14ac:dyDescent="0.25">
      <c r="A738" s="340" t="s">
        <v>8439</v>
      </c>
      <c r="B738" s="340"/>
      <c r="C738" s="340">
        <v>0</v>
      </c>
    </row>
    <row r="739" spans="1:3" x14ac:dyDescent="0.25">
      <c r="A739" s="340" t="s">
        <v>10459</v>
      </c>
      <c r="B739" s="340" t="s">
        <v>124</v>
      </c>
      <c r="C739" s="340">
        <v>20</v>
      </c>
    </row>
    <row r="740" spans="1:3" x14ac:dyDescent="0.25">
      <c r="A740" s="340" t="s">
        <v>1031</v>
      </c>
      <c r="B740" s="340" t="s">
        <v>124</v>
      </c>
      <c r="C740" s="340">
        <v>0</v>
      </c>
    </row>
    <row r="741" spans="1:3" x14ac:dyDescent="0.25">
      <c r="A741" s="340" t="s">
        <v>10460</v>
      </c>
      <c r="B741" s="340" t="s">
        <v>124</v>
      </c>
      <c r="C741" s="340">
        <v>11</v>
      </c>
    </row>
    <row r="742" spans="1:3" x14ac:dyDescent="0.25">
      <c r="A742" s="340" t="s">
        <v>1033</v>
      </c>
      <c r="B742" s="340" t="s">
        <v>124</v>
      </c>
      <c r="C742" s="340">
        <v>7</v>
      </c>
    </row>
    <row r="743" spans="1:3" x14ac:dyDescent="0.25">
      <c r="A743" s="340" t="s">
        <v>1035</v>
      </c>
      <c r="B743" s="340" t="s">
        <v>124</v>
      </c>
      <c r="C743" s="340">
        <v>0</v>
      </c>
    </row>
    <row r="744" spans="1:3" x14ac:dyDescent="0.25">
      <c r="A744" s="340" t="s">
        <v>1037</v>
      </c>
      <c r="B744" s="340" t="s">
        <v>124</v>
      </c>
      <c r="C744" s="340">
        <v>0</v>
      </c>
    </row>
    <row r="745" spans="1:3" x14ac:dyDescent="0.25">
      <c r="A745" s="340" t="s">
        <v>8830</v>
      </c>
      <c r="B745" s="340" t="s">
        <v>124</v>
      </c>
      <c r="C745" s="340">
        <v>22</v>
      </c>
    </row>
    <row r="746" spans="1:3" x14ac:dyDescent="0.25">
      <c r="A746" s="340" t="s">
        <v>1039</v>
      </c>
      <c r="B746" s="340" t="s">
        <v>124</v>
      </c>
      <c r="C746" s="340">
        <v>32</v>
      </c>
    </row>
    <row r="747" spans="1:3" x14ac:dyDescent="0.25">
      <c r="A747" s="340" t="s">
        <v>1041</v>
      </c>
      <c r="B747" s="340" t="s">
        <v>124</v>
      </c>
      <c r="C747" s="340">
        <v>13</v>
      </c>
    </row>
    <row r="748" spans="1:3" x14ac:dyDescent="0.25">
      <c r="A748" s="340" t="s">
        <v>10461</v>
      </c>
      <c r="B748" s="340" t="s">
        <v>124</v>
      </c>
      <c r="C748" s="340">
        <v>0</v>
      </c>
    </row>
    <row r="749" spans="1:3" x14ac:dyDescent="0.25">
      <c r="A749" s="340" t="s">
        <v>1043</v>
      </c>
      <c r="B749" s="340" t="s">
        <v>124</v>
      </c>
      <c r="C749" s="340">
        <v>18</v>
      </c>
    </row>
    <row r="750" spans="1:3" x14ac:dyDescent="0.25">
      <c r="A750" s="340" t="s">
        <v>1045</v>
      </c>
      <c r="B750" s="340" t="s">
        <v>124</v>
      </c>
      <c r="C750" s="340">
        <v>400</v>
      </c>
    </row>
    <row r="751" spans="1:3" x14ac:dyDescent="0.25">
      <c r="A751" s="340" t="s">
        <v>1047</v>
      </c>
      <c r="B751" s="340" t="s">
        <v>124</v>
      </c>
      <c r="C751" s="340">
        <v>28</v>
      </c>
    </row>
    <row r="752" spans="1:3" x14ac:dyDescent="0.25">
      <c r="A752" s="340" t="s">
        <v>1049</v>
      </c>
      <c r="B752" s="340" t="s">
        <v>124</v>
      </c>
      <c r="C752" s="340">
        <v>10</v>
      </c>
    </row>
    <row r="753" spans="1:3" x14ac:dyDescent="0.25">
      <c r="A753" s="340" t="s">
        <v>1051</v>
      </c>
      <c r="B753" s="340" t="s">
        <v>124</v>
      </c>
      <c r="C753" s="340">
        <v>353</v>
      </c>
    </row>
    <row r="754" spans="1:3" x14ac:dyDescent="0.25">
      <c r="A754" s="340" t="s">
        <v>1053</v>
      </c>
      <c r="B754" s="340" t="s">
        <v>124</v>
      </c>
      <c r="C754" s="340">
        <v>224</v>
      </c>
    </row>
    <row r="755" spans="1:3" x14ac:dyDescent="0.25">
      <c r="A755" s="340" t="s">
        <v>1058</v>
      </c>
      <c r="B755" s="340" t="s">
        <v>124</v>
      </c>
      <c r="C755" s="340">
        <v>97</v>
      </c>
    </row>
    <row r="756" spans="1:3" x14ac:dyDescent="0.25">
      <c r="A756" s="340" t="s">
        <v>10463</v>
      </c>
      <c r="B756" s="340" t="s">
        <v>124</v>
      </c>
      <c r="C756" s="340">
        <v>0</v>
      </c>
    </row>
    <row r="757" spans="1:3" x14ac:dyDescent="0.25">
      <c r="A757" s="340" t="s">
        <v>1060</v>
      </c>
      <c r="B757" s="340" t="s">
        <v>124</v>
      </c>
      <c r="C757" s="340">
        <v>634</v>
      </c>
    </row>
    <row r="758" spans="1:3" x14ac:dyDescent="0.25">
      <c r="A758" s="340" t="s">
        <v>1062</v>
      </c>
      <c r="B758" s="340" t="s">
        <v>124</v>
      </c>
      <c r="C758" s="340">
        <v>781</v>
      </c>
    </row>
    <row r="759" spans="1:3" x14ac:dyDescent="0.25">
      <c r="A759" s="340" t="s">
        <v>1064</v>
      </c>
      <c r="B759" s="340" t="s">
        <v>124</v>
      </c>
      <c r="C759" s="340">
        <v>301</v>
      </c>
    </row>
    <row r="760" spans="1:3" x14ac:dyDescent="0.25">
      <c r="A760" s="340" t="s">
        <v>1066</v>
      </c>
      <c r="B760" s="340" t="s">
        <v>124</v>
      </c>
      <c r="C760" s="340">
        <v>1663</v>
      </c>
    </row>
    <row r="761" spans="1:3" x14ac:dyDescent="0.25">
      <c r="A761" s="340" t="s">
        <v>1068</v>
      </c>
      <c r="B761" s="340" t="s">
        <v>124</v>
      </c>
      <c r="C761" s="340">
        <v>818</v>
      </c>
    </row>
    <row r="762" spans="1:3" x14ac:dyDescent="0.25">
      <c r="A762" s="340" t="s">
        <v>1070</v>
      </c>
      <c r="B762" s="340" t="s">
        <v>124</v>
      </c>
      <c r="C762" s="340">
        <v>544</v>
      </c>
    </row>
    <row r="763" spans="1:3" x14ac:dyDescent="0.25">
      <c r="A763" s="340" t="s">
        <v>1072</v>
      </c>
      <c r="B763" s="340" t="s">
        <v>124</v>
      </c>
      <c r="C763" s="340">
        <v>328</v>
      </c>
    </row>
    <row r="764" spans="1:3" x14ac:dyDescent="0.25">
      <c r="A764" s="340" t="s">
        <v>1074</v>
      </c>
      <c r="B764" s="340" t="s">
        <v>124</v>
      </c>
      <c r="C764" s="340">
        <v>540</v>
      </c>
    </row>
    <row r="765" spans="1:3" x14ac:dyDescent="0.25">
      <c r="A765" s="340" t="s">
        <v>1076</v>
      </c>
      <c r="B765" s="340" t="s">
        <v>124</v>
      </c>
      <c r="C765" s="340">
        <v>280</v>
      </c>
    </row>
    <row r="766" spans="1:3" x14ac:dyDescent="0.25">
      <c r="A766" s="340" t="s">
        <v>1078</v>
      </c>
      <c r="B766" s="340" t="s">
        <v>124</v>
      </c>
      <c r="C766" s="340">
        <v>311</v>
      </c>
    </row>
    <row r="767" spans="1:3" x14ac:dyDescent="0.25">
      <c r="A767" s="340" t="s">
        <v>10464</v>
      </c>
      <c r="B767" s="340" t="s">
        <v>124</v>
      </c>
      <c r="C767" s="340">
        <v>200</v>
      </c>
    </row>
    <row r="768" spans="1:3" x14ac:dyDescent="0.25">
      <c r="A768" s="340" t="s">
        <v>1080</v>
      </c>
      <c r="B768" s="340" t="s">
        <v>124</v>
      </c>
      <c r="C768" s="340">
        <v>0</v>
      </c>
    </row>
    <row r="769" spans="1:3" x14ac:dyDescent="0.25">
      <c r="A769" s="340" t="s">
        <v>1082</v>
      </c>
      <c r="B769" s="340" t="s">
        <v>124</v>
      </c>
      <c r="C769" s="340">
        <v>207</v>
      </c>
    </row>
    <row r="770" spans="1:3" x14ac:dyDescent="0.25">
      <c r="A770" s="340" t="s">
        <v>1084</v>
      </c>
      <c r="B770" s="340" t="s">
        <v>124</v>
      </c>
      <c r="C770" s="340">
        <v>560</v>
      </c>
    </row>
    <row r="771" spans="1:3" x14ac:dyDescent="0.25">
      <c r="A771" s="340" t="s">
        <v>1086</v>
      </c>
      <c r="B771" s="340" t="s">
        <v>124</v>
      </c>
      <c r="C771" s="340">
        <v>315</v>
      </c>
    </row>
    <row r="772" spans="1:3" x14ac:dyDescent="0.25">
      <c r="A772" s="340" t="s">
        <v>1088</v>
      </c>
      <c r="B772" s="340" t="s">
        <v>124</v>
      </c>
      <c r="C772" s="340">
        <v>593</v>
      </c>
    </row>
    <row r="773" spans="1:3" x14ac:dyDescent="0.25">
      <c r="A773" s="340" t="s">
        <v>1090</v>
      </c>
      <c r="B773" s="340" t="s">
        <v>124</v>
      </c>
      <c r="C773" s="340">
        <v>1322</v>
      </c>
    </row>
    <row r="774" spans="1:3" x14ac:dyDescent="0.25">
      <c r="A774" s="340" t="s">
        <v>1092</v>
      </c>
      <c r="B774" s="340" t="s">
        <v>124</v>
      </c>
      <c r="C774" s="340">
        <v>43</v>
      </c>
    </row>
    <row r="775" spans="1:3" x14ac:dyDescent="0.25">
      <c r="A775" s="340" t="s">
        <v>1094</v>
      </c>
      <c r="B775" s="340" t="s">
        <v>124</v>
      </c>
      <c r="C775" s="340">
        <v>540</v>
      </c>
    </row>
    <row r="776" spans="1:3" x14ac:dyDescent="0.25">
      <c r="A776" s="340" t="s">
        <v>1096</v>
      </c>
      <c r="B776" s="340" t="s">
        <v>124</v>
      </c>
      <c r="C776" s="340">
        <v>3</v>
      </c>
    </row>
    <row r="777" spans="1:3" x14ac:dyDescent="0.25">
      <c r="A777" s="340" t="s">
        <v>10053</v>
      </c>
      <c r="B777" s="340" t="s">
        <v>124</v>
      </c>
      <c r="C777" s="340">
        <v>40</v>
      </c>
    </row>
    <row r="778" spans="1:3" x14ac:dyDescent="0.25">
      <c r="A778" s="340" t="s">
        <v>1098</v>
      </c>
      <c r="B778" s="340" t="s">
        <v>124</v>
      </c>
      <c r="C778" s="340">
        <v>0</v>
      </c>
    </row>
    <row r="779" spans="1:3" x14ac:dyDescent="0.25">
      <c r="A779" s="340" t="s">
        <v>8832</v>
      </c>
      <c r="B779" s="340" t="s">
        <v>124</v>
      </c>
      <c r="C779" s="340">
        <v>76</v>
      </c>
    </row>
    <row r="780" spans="1:3" x14ac:dyDescent="0.25">
      <c r="A780" s="340" t="s">
        <v>1100</v>
      </c>
      <c r="B780" s="340" t="s">
        <v>124</v>
      </c>
      <c r="C780" s="340">
        <v>0</v>
      </c>
    </row>
    <row r="781" spans="1:3" x14ac:dyDescent="0.25">
      <c r="A781" s="340" t="s">
        <v>1102</v>
      </c>
      <c r="B781" s="340" t="s">
        <v>124</v>
      </c>
      <c r="C781" s="340">
        <v>241</v>
      </c>
    </row>
    <row r="782" spans="1:3" x14ac:dyDescent="0.25">
      <c r="A782" s="340" t="s">
        <v>1104</v>
      </c>
      <c r="B782" s="340" t="s">
        <v>124</v>
      </c>
      <c r="C782" s="340">
        <v>0</v>
      </c>
    </row>
    <row r="783" spans="1:3" x14ac:dyDescent="0.25">
      <c r="A783" s="340" t="s">
        <v>1106</v>
      </c>
      <c r="B783" s="340" t="s">
        <v>124</v>
      </c>
      <c r="C783" s="340">
        <v>12</v>
      </c>
    </row>
    <row r="784" spans="1:3" x14ac:dyDescent="0.25">
      <c r="A784" s="340" t="s">
        <v>8834</v>
      </c>
      <c r="B784" s="340" t="s">
        <v>124</v>
      </c>
      <c r="C784" s="340">
        <v>231</v>
      </c>
    </row>
    <row r="785" spans="1:3" x14ac:dyDescent="0.25">
      <c r="A785" s="340" t="s">
        <v>1108</v>
      </c>
      <c r="B785" s="340" t="s">
        <v>124</v>
      </c>
      <c r="C785" s="340">
        <v>0</v>
      </c>
    </row>
    <row r="786" spans="1:3" x14ac:dyDescent="0.25">
      <c r="A786" s="340" t="s">
        <v>1110</v>
      </c>
      <c r="B786" s="340" t="s">
        <v>124</v>
      </c>
      <c r="C786" s="340">
        <v>0</v>
      </c>
    </row>
    <row r="787" spans="1:3" x14ac:dyDescent="0.25">
      <c r="A787" s="340" t="s">
        <v>10465</v>
      </c>
      <c r="B787" s="340" t="s">
        <v>124</v>
      </c>
      <c r="C787" s="340">
        <v>28</v>
      </c>
    </row>
    <row r="788" spans="1:3" x14ac:dyDescent="0.25">
      <c r="A788" s="340" t="s">
        <v>1112</v>
      </c>
      <c r="B788" s="340" t="s">
        <v>124</v>
      </c>
      <c r="C788" s="340">
        <v>88</v>
      </c>
    </row>
    <row r="789" spans="1:3" x14ac:dyDescent="0.25">
      <c r="A789" s="340" t="s">
        <v>1114</v>
      </c>
      <c r="B789" s="340" t="s">
        <v>124</v>
      </c>
      <c r="C789" s="340">
        <v>398</v>
      </c>
    </row>
    <row r="790" spans="1:3" x14ac:dyDescent="0.25">
      <c r="A790" s="340" t="s">
        <v>1116</v>
      </c>
      <c r="B790" s="340" t="s">
        <v>124</v>
      </c>
      <c r="C790" s="340">
        <v>360</v>
      </c>
    </row>
    <row r="791" spans="1:3" x14ac:dyDescent="0.25">
      <c r="A791" s="340" t="s">
        <v>1118</v>
      </c>
      <c r="B791" s="340" t="s">
        <v>124</v>
      </c>
      <c r="C791" s="340">
        <v>853</v>
      </c>
    </row>
    <row r="792" spans="1:3" x14ac:dyDescent="0.25">
      <c r="A792" s="340" t="s">
        <v>10467</v>
      </c>
      <c r="B792" s="340" t="s">
        <v>124</v>
      </c>
      <c r="C792" s="340">
        <v>26</v>
      </c>
    </row>
    <row r="793" spans="1:3" x14ac:dyDescent="0.25">
      <c r="A793" s="340" t="s">
        <v>1120</v>
      </c>
      <c r="B793" s="340" t="s">
        <v>124</v>
      </c>
      <c r="C793" s="340">
        <v>369</v>
      </c>
    </row>
    <row r="794" spans="1:3" x14ac:dyDescent="0.25">
      <c r="A794" s="340" t="s">
        <v>1122</v>
      </c>
      <c r="B794" s="340" t="s">
        <v>124</v>
      </c>
      <c r="C794" s="340">
        <v>347</v>
      </c>
    </row>
    <row r="795" spans="1:3" x14ac:dyDescent="0.25">
      <c r="A795" s="340" t="s">
        <v>1124</v>
      </c>
      <c r="B795" s="340" t="s">
        <v>124</v>
      </c>
      <c r="C795" s="340">
        <v>93</v>
      </c>
    </row>
    <row r="796" spans="1:3" x14ac:dyDescent="0.25">
      <c r="A796" s="340" t="s">
        <v>1126</v>
      </c>
      <c r="B796" s="340" t="s">
        <v>124</v>
      </c>
      <c r="C796" s="340">
        <v>510</v>
      </c>
    </row>
    <row r="797" spans="1:3" x14ac:dyDescent="0.25">
      <c r="A797" s="340" t="s">
        <v>1128</v>
      </c>
      <c r="B797" s="340" t="s">
        <v>124</v>
      </c>
      <c r="C797" s="340">
        <v>0</v>
      </c>
    </row>
    <row r="798" spans="1:3" x14ac:dyDescent="0.25">
      <c r="A798" s="340" t="s">
        <v>1130</v>
      </c>
      <c r="B798" s="340" t="s">
        <v>124</v>
      </c>
      <c r="C798" s="340">
        <v>1018</v>
      </c>
    </row>
    <row r="799" spans="1:3" x14ac:dyDescent="0.25">
      <c r="A799" s="340" t="s">
        <v>10468</v>
      </c>
      <c r="B799" s="340" t="s">
        <v>124</v>
      </c>
      <c r="C799" s="340">
        <v>572</v>
      </c>
    </row>
    <row r="800" spans="1:3" x14ac:dyDescent="0.25">
      <c r="A800" s="340" t="s">
        <v>1132</v>
      </c>
      <c r="B800" s="340" t="s">
        <v>124</v>
      </c>
      <c r="C800" s="340">
        <v>140</v>
      </c>
    </row>
    <row r="801" spans="1:3" x14ac:dyDescent="0.25">
      <c r="A801" s="340" t="s">
        <v>1134</v>
      </c>
      <c r="B801" s="340" t="s">
        <v>124</v>
      </c>
      <c r="C801" s="340">
        <v>356</v>
      </c>
    </row>
    <row r="802" spans="1:3" x14ac:dyDescent="0.25">
      <c r="A802" s="340" t="s">
        <v>1136</v>
      </c>
      <c r="B802" s="340" t="s">
        <v>124</v>
      </c>
      <c r="C802" s="340">
        <v>530</v>
      </c>
    </row>
    <row r="803" spans="1:3" x14ac:dyDescent="0.25">
      <c r="A803" s="340" t="s">
        <v>1138</v>
      </c>
      <c r="B803" s="340" t="s">
        <v>124</v>
      </c>
      <c r="C803" s="340">
        <v>490</v>
      </c>
    </row>
    <row r="804" spans="1:3" x14ac:dyDescent="0.25">
      <c r="A804" s="340" t="s">
        <v>1140</v>
      </c>
      <c r="B804" s="340" t="s">
        <v>124</v>
      </c>
      <c r="C804" s="340">
        <v>850</v>
      </c>
    </row>
    <row r="805" spans="1:3" x14ac:dyDescent="0.25">
      <c r="A805" s="340" t="s">
        <v>1142</v>
      </c>
      <c r="B805" s="340" t="s">
        <v>124</v>
      </c>
      <c r="C805" s="340">
        <v>768</v>
      </c>
    </row>
    <row r="806" spans="1:3" x14ac:dyDescent="0.25">
      <c r="A806" s="340" t="s">
        <v>1144</v>
      </c>
      <c r="B806" s="340" t="s">
        <v>124</v>
      </c>
      <c r="C806" s="340">
        <v>354</v>
      </c>
    </row>
    <row r="807" spans="1:3" x14ac:dyDescent="0.25">
      <c r="A807" s="340" t="s">
        <v>1146</v>
      </c>
      <c r="B807" s="340" t="s">
        <v>124</v>
      </c>
      <c r="C807" s="340">
        <v>602</v>
      </c>
    </row>
    <row r="808" spans="1:3" x14ac:dyDescent="0.25">
      <c r="A808" s="340" t="s">
        <v>1148</v>
      </c>
      <c r="B808" s="340" t="s">
        <v>124</v>
      </c>
      <c r="C808" s="340">
        <v>248</v>
      </c>
    </row>
    <row r="809" spans="1:3" x14ac:dyDescent="0.25">
      <c r="A809" s="340" t="s">
        <v>6513</v>
      </c>
      <c r="B809" s="340" t="s">
        <v>499</v>
      </c>
      <c r="C809" s="340">
        <v>1</v>
      </c>
    </row>
    <row r="810" spans="1:3" x14ac:dyDescent="0.25">
      <c r="A810" s="340" t="s">
        <v>6108</v>
      </c>
      <c r="B810" s="340" t="s">
        <v>499</v>
      </c>
      <c r="C810" s="340">
        <v>0</v>
      </c>
    </row>
    <row r="811" spans="1:3" x14ac:dyDescent="0.25">
      <c r="A811" s="340" t="s">
        <v>6112</v>
      </c>
      <c r="B811" s="340" t="s">
        <v>499</v>
      </c>
      <c r="C811" s="340">
        <v>56</v>
      </c>
    </row>
    <row r="812" spans="1:3" x14ac:dyDescent="0.25">
      <c r="A812" s="340" t="s">
        <v>1150</v>
      </c>
      <c r="B812" s="340" t="s">
        <v>499</v>
      </c>
      <c r="C812" s="340">
        <v>11</v>
      </c>
    </row>
    <row r="813" spans="1:3" x14ac:dyDescent="0.25">
      <c r="A813" s="340" t="s">
        <v>6384</v>
      </c>
      <c r="B813" s="340" t="s">
        <v>499</v>
      </c>
      <c r="C813" s="340">
        <v>50</v>
      </c>
    </row>
    <row r="814" spans="1:3" x14ac:dyDescent="0.25">
      <c r="A814" s="340" t="s">
        <v>6380</v>
      </c>
      <c r="B814" s="340" t="s">
        <v>499</v>
      </c>
      <c r="C814" s="340">
        <v>50</v>
      </c>
    </row>
    <row r="815" spans="1:3" x14ac:dyDescent="0.25">
      <c r="A815" s="340" t="s">
        <v>5789</v>
      </c>
      <c r="B815" s="340" t="s">
        <v>499</v>
      </c>
      <c r="C815" s="340">
        <v>0</v>
      </c>
    </row>
    <row r="816" spans="1:3" x14ac:dyDescent="0.25">
      <c r="A816" s="340" t="s">
        <v>5787</v>
      </c>
      <c r="B816" s="340" t="s">
        <v>499</v>
      </c>
      <c r="C816" s="340">
        <v>0</v>
      </c>
    </row>
    <row r="817" spans="1:3" x14ac:dyDescent="0.25">
      <c r="A817" s="340" t="s">
        <v>5790</v>
      </c>
      <c r="B817" s="340" t="s">
        <v>499</v>
      </c>
      <c r="C817" s="340">
        <v>0</v>
      </c>
    </row>
    <row r="818" spans="1:3" x14ac:dyDescent="0.25">
      <c r="A818" s="340" t="s">
        <v>6406</v>
      </c>
      <c r="B818" s="340" t="s">
        <v>499</v>
      </c>
      <c r="C818" s="340">
        <v>0</v>
      </c>
    </row>
    <row r="819" spans="1:3" x14ac:dyDescent="0.25">
      <c r="A819" s="340" t="s">
        <v>1154</v>
      </c>
      <c r="B819" s="340" t="s">
        <v>499</v>
      </c>
      <c r="C819" s="340">
        <v>74</v>
      </c>
    </row>
    <row r="820" spans="1:3" x14ac:dyDescent="0.25">
      <c r="A820" s="340" t="s">
        <v>6518</v>
      </c>
      <c r="B820" s="340" t="s">
        <v>499</v>
      </c>
      <c r="C820" s="340">
        <v>115</v>
      </c>
    </row>
    <row r="821" spans="1:3" x14ac:dyDescent="0.25">
      <c r="A821" s="340" t="s">
        <v>1156</v>
      </c>
      <c r="B821" s="340" t="s">
        <v>499</v>
      </c>
      <c r="C821" s="340">
        <v>32</v>
      </c>
    </row>
    <row r="822" spans="1:3" x14ac:dyDescent="0.25">
      <c r="A822" s="340" t="s">
        <v>6461</v>
      </c>
      <c r="B822" s="340" t="s">
        <v>499</v>
      </c>
      <c r="C822" s="340">
        <v>0</v>
      </c>
    </row>
    <row r="823" spans="1:3" x14ac:dyDescent="0.25">
      <c r="A823" s="340" t="s">
        <v>6388</v>
      </c>
      <c r="B823" s="340" t="s">
        <v>499</v>
      </c>
      <c r="C823" s="340">
        <v>0</v>
      </c>
    </row>
    <row r="824" spans="1:3" x14ac:dyDescent="0.25">
      <c r="A824" s="340" t="s">
        <v>3566</v>
      </c>
      <c r="B824" s="340" t="s">
        <v>499</v>
      </c>
      <c r="C824" s="340">
        <v>0</v>
      </c>
    </row>
    <row r="825" spans="1:3" x14ac:dyDescent="0.25">
      <c r="A825" s="340" t="s">
        <v>5873</v>
      </c>
      <c r="B825" s="340" t="s">
        <v>499</v>
      </c>
      <c r="C825" s="340">
        <v>0</v>
      </c>
    </row>
    <row r="826" spans="1:3" x14ac:dyDescent="0.25">
      <c r="A826" s="340" t="s">
        <v>3568</v>
      </c>
      <c r="B826" s="340" t="s">
        <v>499</v>
      </c>
      <c r="C826" s="340">
        <v>0</v>
      </c>
    </row>
    <row r="827" spans="1:3" x14ac:dyDescent="0.25">
      <c r="A827" s="340" t="s">
        <v>1158</v>
      </c>
      <c r="B827" s="340" t="s">
        <v>499</v>
      </c>
      <c r="C827" s="340">
        <v>70</v>
      </c>
    </row>
    <row r="828" spans="1:3" x14ac:dyDescent="0.25">
      <c r="A828" s="340" t="s">
        <v>3570</v>
      </c>
      <c r="B828" s="340" t="s">
        <v>499</v>
      </c>
      <c r="C828" s="340">
        <v>0</v>
      </c>
    </row>
    <row r="829" spans="1:3" x14ac:dyDescent="0.25">
      <c r="A829" s="340" t="s">
        <v>3572</v>
      </c>
      <c r="B829" s="340" t="s">
        <v>499</v>
      </c>
      <c r="C829" s="340">
        <v>0</v>
      </c>
    </row>
    <row r="830" spans="1:3" x14ac:dyDescent="0.25">
      <c r="A830" s="340" t="s">
        <v>3574</v>
      </c>
      <c r="B830" s="340" t="s">
        <v>499</v>
      </c>
      <c r="C830" s="340">
        <v>48</v>
      </c>
    </row>
    <row r="831" spans="1:3" x14ac:dyDescent="0.25">
      <c r="A831" s="340" t="s">
        <v>3575</v>
      </c>
      <c r="B831" s="340" t="s">
        <v>499</v>
      </c>
      <c r="C831" s="340">
        <v>0</v>
      </c>
    </row>
    <row r="832" spans="1:3" x14ac:dyDescent="0.25">
      <c r="A832" s="340" t="s">
        <v>6459</v>
      </c>
      <c r="B832" s="340" t="s">
        <v>499</v>
      </c>
      <c r="C832" s="340">
        <v>0</v>
      </c>
    </row>
    <row r="833" spans="1:3" x14ac:dyDescent="0.25">
      <c r="A833" s="340" t="s">
        <v>1160</v>
      </c>
      <c r="B833" s="340" t="s">
        <v>499</v>
      </c>
      <c r="C833" s="340">
        <v>106</v>
      </c>
    </row>
    <row r="834" spans="1:3" x14ac:dyDescent="0.25">
      <c r="A834" s="340" t="s">
        <v>3577</v>
      </c>
      <c r="B834" s="340" t="s">
        <v>499</v>
      </c>
      <c r="C834" s="340">
        <v>0</v>
      </c>
    </row>
    <row r="835" spans="1:3" x14ac:dyDescent="0.25">
      <c r="A835" s="340" t="s">
        <v>3420</v>
      </c>
      <c r="B835" s="340" t="s">
        <v>499</v>
      </c>
      <c r="C835" s="340">
        <v>16</v>
      </c>
    </row>
    <row r="836" spans="1:3" x14ac:dyDescent="0.25">
      <c r="A836" s="340" t="s">
        <v>6145</v>
      </c>
      <c r="B836" s="340" t="s">
        <v>499</v>
      </c>
      <c r="C836" s="340">
        <v>0</v>
      </c>
    </row>
    <row r="837" spans="1:3" x14ac:dyDescent="0.25">
      <c r="A837" s="340" t="s">
        <v>1162</v>
      </c>
      <c r="B837" s="340" t="s">
        <v>499</v>
      </c>
      <c r="C837" s="340">
        <v>28</v>
      </c>
    </row>
    <row r="838" spans="1:3" x14ac:dyDescent="0.25">
      <c r="A838" s="340" t="s">
        <v>3553</v>
      </c>
      <c r="B838" s="340" t="s">
        <v>499</v>
      </c>
      <c r="C838" s="340">
        <v>40</v>
      </c>
    </row>
    <row r="839" spans="1:3" x14ac:dyDescent="0.25">
      <c r="A839" s="340" t="s">
        <v>5938</v>
      </c>
      <c r="B839" s="340" t="s">
        <v>499</v>
      </c>
      <c r="C839" s="340">
        <v>0</v>
      </c>
    </row>
    <row r="840" spans="1:3" x14ac:dyDescent="0.25">
      <c r="A840" s="340" t="s">
        <v>1164</v>
      </c>
      <c r="B840" s="340" t="s">
        <v>499</v>
      </c>
      <c r="C840" s="340">
        <v>32</v>
      </c>
    </row>
    <row r="841" spans="1:3" x14ac:dyDescent="0.25">
      <c r="A841" s="340" t="s">
        <v>3555</v>
      </c>
      <c r="B841" s="340" t="s">
        <v>499</v>
      </c>
      <c r="C841" s="340">
        <v>15</v>
      </c>
    </row>
    <row r="842" spans="1:3" x14ac:dyDescent="0.25">
      <c r="A842" s="340" t="s">
        <v>3557</v>
      </c>
      <c r="B842" s="340" t="s">
        <v>499</v>
      </c>
      <c r="C842" s="340">
        <v>0</v>
      </c>
    </row>
    <row r="843" spans="1:3" x14ac:dyDescent="0.25">
      <c r="A843" s="340" t="s">
        <v>6466</v>
      </c>
      <c r="B843" s="340" t="s">
        <v>499</v>
      </c>
      <c r="C843" s="340">
        <v>0</v>
      </c>
    </row>
    <row r="844" spans="1:3" x14ac:dyDescent="0.25">
      <c r="A844" s="340" t="s">
        <v>6465</v>
      </c>
      <c r="B844" s="340" t="s">
        <v>499</v>
      </c>
      <c r="C844" s="340">
        <v>0</v>
      </c>
    </row>
    <row r="845" spans="1:3" x14ac:dyDescent="0.25">
      <c r="A845" s="340" t="s">
        <v>6069</v>
      </c>
      <c r="B845" s="340" t="s">
        <v>499</v>
      </c>
      <c r="C845" s="340">
        <v>0</v>
      </c>
    </row>
    <row r="846" spans="1:3" x14ac:dyDescent="0.25">
      <c r="A846" s="340" t="s">
        <v>6360</v>
      </c>
      <c r="B846" s="340" t="s">
        <v>499</v>
      </c>
      <c r="C846" s="340">
        <v>0</v>
      </c>
    </row>
    <row r="847" spans="1:3" x14ac:dyDescent="0.25">
      <c r="A847" s="340" t="s">
        <v>498</v>
      </c>
      <c r="B847" s="340" t="s">
        <v>499</v>
      </c>
      <c r="C847" s="340">
        <v>69</v>
      </c>
    </row>
    <row r="848" spans="1:3" x14ac:dyDescent="0.25">
      <c r="A848" s="340" t="s">
        <v>6187</v>
      </c>
      <c r="B848" s="340" t="s">
        <v>499</v>
      </c>
      <c r="C848" s="340">
        <v>56</v>
      </c>
    </row>
    <row r="849" spans="1:3" x14ac:dyDescent="0.25">
      <c r="A849" s="340" t="s">
        <v>6070</v>
      </c>
      <c r="B849" s="340" t="s">
        <v>499</v>
      </c>
      <c r="C849" s="340">
        <v>0</v>
      </c>
    </row>
    <row r="850" spans="1:3" x14ac:dyDescent="0.25">
      <c r="A850" s="340" t="s">
        <v>6464</v>
      </c>
      <c r="B850" s="340" t="s">
        <v>499</v>
      </c>
      <c r="C850" s="340">
        <v>0</v>
      </c>
    </row>
    <row r="851" spans="1:3" x14ac:dyDescent="0.25">
      <c r="A851" s="340" t="s">
        <v>5703</v>
      </c>
      <c r="B851" s="340" t="s">
        <v>499</v>
      </c>
      <c r="C851" s="340">
        <v>97</v>
      </c>
    </row>
    <row r="852" spans="1:3" x14ac:dyDescent="0.25">
      <c r="A852" s="340" t="s">
        <v>2610</v>
      </c>
      <c r="B852" s="340" t="s">
        <v>499</v>
      </c>
      <c r="C852" s="340">
        <v>0</v>
      </c>
    </row>
    <row r="853" spans="1:3" x14ac:dyDescent="0.25">
      <c r="A853" s="340" t="s">
        <v>5936</v>
      </c>
      <c r="B853" s="340" t="s">
        <v>499</v>
      </c>
      <c r="C853" s="340">
        <v>7</v>
      </c>
    </row>
    <row r="854" spans="1:3" x14ac:dyDescent="0.25">
      <c r="A854" s="340" t="s">
        <v>5843</v>
      </c>
      <c r="B854" s="340" t="s">
        <v>499</v>
      </c>
      <c r="C854" s="340">
        <v>0</v>
      </c>
    </row>
    <row r="855" spans="1:3" x14ac:dyDescent="0.25">
      <c r="A855" s="340" t="s">
        <v>1166</v>
      </c>
      <c r="B855" s="340" t="s">
        <v>499</v>
      </c>
      <c r="C855" s="340">
        <v>67</v>
      </c>
    </row>
    <row r="856" spans="1:3" x14ac:dyDescent="0.25">
      <c r="A856" s="340" t="s">
        <v>3559</v>
      </c>
      <c r="B856" s="340" t="s">
        <v>499</v>
      </c>
      <c r="C856" s="340">
        <v>58</v>
      </c>
    </row>
    <row r="857" spans="1:3" x14ac:dyDescent="0.25">
      <c r="A857" s="340" t="s">
        <v>6463</v>
      </c>
      <c r="B857" s="340" t="s">
        <v>499</v>
      </c>
      <c r="C857" s="340">
        <v>0</v>
      </c>
    </row>
    <row r="858" spans="1:3" x14ac:dyDescent="0.25">
      <c r="A858" s="340" t="s">
        <v>1168</v>
      </c>
      <c r="B858" s="340" t="s">
        <v>499</v>
      </c>
      <c r="C858" s="340">
        <v>167</v>
      </c>
    </row>
    <row r="859" spans="1:3" x14ac:dyDescent="0.25">
      <c r="A859" s="340" t="s">
        <v>6462</v>
      </c>
      <c r="B859" s="340" t="s">
        <v>499</v>
      </c>
      <c r="C859" s="340">
        <v>0</v>
      </c>
    </row>
    <row r="860" spans="1:3" x14ac:dyDescent="0.25">
      <c r="A860" s="340" t="s">
        <v>6110</v>
      </c>
      <c r="B860" s="340" t="s">
        <v>499</v>
      </c>
      <c r="C860" s="340">
        <v>15</v>
      </c>
    </row>
    <row r="861" spans="1:3" x14ac:dyDescent="0.25">
      <c r="A861" s="340" t="s">
        <v>6382</v>
      </c>
      <c r="B861" s="340" t="s">
        <v>499</v>
      </c>
      <c r="C861" s="340">
        <v>0</v>
      </c>
    </row>
    <row r="862" spans="1:3" x14ac:dyDescent="0.25">
      <c r="A862" s="340" t="s">
        <v>5788</v>
      </c>
      <c r="B862" s="340" t="s">
        <v>499</v>
      </c>
      <c r="C862" s="340">
        <v>0</v>
      </c>
    </row>
    <row r="863" spans="1:3" x14ac:dyDescent="0.25">
      <c r="A863" s="340" t="s">
        <v>8435</v>
      </c>
      <c r="B863" s="340" t="s">
        <v>499</v>
      </c>
      <c r="C863" s="340">
        <v>0</v>
      </c>
    </row>
    <row r="864" spans="1:3" x14ac:dyDescent="0.25">
      <c r="A864" s="340" t="s">
        <v>8434</v>
      </c>
      <c r="B864" s="340" t="s">
        <v>499</v>
      </c>
      <c r="C864" s="340">
        <v>0</v>
      </c>
    </row>
    <row r="865" spans="1:3" x14ac:dyDescent="0.25">
      <c r="A865" s="340" t="s">
        <v>6162</v>
      </c>
      <c r="B865" s="340" t="s">
        <v>499</v>
      </c>
      <c r="C865" s="340">
        <v>0</v>
      </c>
    </row>
    <row r="866" spans="1:3" x14ac:dyDescent="0.25">
      <c r="A866" s="340" t="s">
        <v>5711</v>
      </c>
      <c r="B866" s="340" t="s">
        <v>499</v>
      </c>
      <c r="C866" s="340">
        <v>0</v>
      </c>
    </row>
    <row r="867" spans="1:3" x14ac:dyDescent="0.25">
      <c r="A867" s="340" t="s">
        <v>5899</v>
      </c>
      <c r="B867" s="340" t="s">
        <v>499</v>
      </c>
      <c r="C867" s="340">
        <v>0</v>
      </c>
    </row>
    <row r="868" spans="1:3" x14ac:dyDescent="0.25">
      <c r="A868" s="340" t="s">
        <v>5725</v>
      </c>
      <c r="B868" s="340" t="s">
        <v>499</v>
      </c>
      <c r="C868" s="340">
        <v>0</v>
      </c>
    </row>
    <row r="869" spans="1:3" x14ac:dyDescent="0.25">
      <c r="A869" s="340" t="s">
        <v>5901</v>
      </c>
      <c r="B869" s="340" t="s">
        <v>499</v>
      </c>
      <c r="C869" s="340">
        <v>0</v>
      </c>
    </row>
    <row r="870" spans="1:3" x14ac:dyDescent="0.25">
      <c r="A870" s="340" t="s">
        <v>1175</v>
      </c>
      <c r="B870" s="340" t="s">
        <v>499</v>
      </c>
      <c r="C870" s="340">
        <v>71</v>
      </c>
    </row>
    <row r="871" spans="1:3" x14ac:dyDescent="0.25">
      <c r="A871" s="340" t="s">
        <v>5903</v>
      </c>
      <c r="B871" s="340" t="s">
        <v>499</v>
      </c>
      <c r="C871" s="340">
        <v>0</v>
      </c>
    </row>
    <row r="872" spans="1:3" x14ac:dyDescent="0.25">
      <c r="A872" s="340" t="s">
        <v>5891</v>
      </c>
      <c r="B872" s="340" t="s">
        <v>499</v>
      </c>
      <c r="C872" s="340">
        <v>37</v>
      </c>
    </row>
    <row r="873" spans="1:3" x14ac:dyDescent="0.25">
      <c r="A873" s="340" t="s">
        <v>1177</v>
      </c>
      <c r="B873" s="340" t="s">
        <v>499</v>
      </c>
      <c r="C873" s="340">
        <v>87</v>
      </c>
    </row>
    <row r="874" spans="1:3" x14ac:dyDescent="0.25">
      <c r="A874" s="340" t="s">
        <v>6160</v>
      </c>
      <c r="B874" s="340" t="s">
        <v>499</v>
      </c>
      <c r="C874" s="340">
        <v>0</v>
      </c>
    </row>
    <row r="875" spans="1:3" x14ac:dyDescent="0.25">
      <c r="A875" s="340" t="s">
        <v>6376</v>
      </c>
      <c r="B875" s="340" t="s">
        <v>499</v>
      </c>
      <c r="C875" s="340">
        <v>10</v>
      </c>
    </row>
    <row r="876" spans="1:3" x14ac:dyDescent="0.25">
      <c r="A876" s="340" t="s">
        <v>5871</v>
      </c>
      <c r="B876" s="340" t="s">
        <v>499</v>
      </c>
      <c r="C876" s="340">
        <v>0</v>
      </c>
    </row>
    <row r="877" spans="1:3" x14ac:dyDescent="0.25">
      <c r="A877" s="340" t="s">
        <v>1178</v>
      </c>
      <c r="B877" s="340" t="s">
        <v>499</v>
      </c>
      <c r="C877" s="340">
        <v>199</v>
      </c>
    </row>
    <row r="878" spans="1:3" x14ac:dyDescent="0.25">
      <c r="A878" s="340" t="s">
        <v>1180</v>
      </c>
      <c r="B878" s="340" t="s">
        <v>499</v>
      </c>
      <c r="C878" s="340">
        <v>13</v>
      </c>
    </row>
    <row r="879" spans="1:3" x14ac:dyDescent="0.25">
      <c r="A879" s="340" t="s">
        <v>3824</v>
      </c>
      <c r="B879" s="340" t="s">
        <v>499</v>
      </c>
      <c r="C879" s="340">
        <v>159</v>
      </c>
    </row>
    <row r="880" spans="1:3" x14ac:dyDescent="0.25">
      <c r="A880" s="340" t="s">
        <v>6071</v>
      </c>
      <c r="B880" s="340" t="s">
        <v>499</v>
      </c>
      <c r="C880" s="340">
        <v>0</v>
      </c>
    </row>
    <row r="881" spans="1:3" x14ac:dyDescent="0.25">
      <c r="A881" s="340" t="s">
        <v>5892</v>
      </c>
      <c r="B881" s="340" t="s">
        <v>499</v>
      </c>
      <c r="C881" s="340">
        <v>0</v>
      </c>
    </row>
    <row r="882" spans="1:3" x14ac:dyDescent="0.25">
      <c r="A882" s="340" t="s">
        <v>6317</v>
      </c>
      <c r="B882" s="340" t="s">
        <v>499</v>
      </c>
      <c r="C882" s="340">
        <v>0</v>
      </c>
    </row>
    <row r="883" spans="1:3" x14ac:dyDescent="0.25">
      <c r="A883" s="340" t="s">
        <v>1217</v>
      </c>
      <c r="B883" s="340" t="s">
        <v>499</v>
      </c>
      <c r="C883" s="340">
        <v>118</v>
      </c>
    </row>
    <row r="884" spans="1:3" x14ac:dyDescent="0.25">
      <c r="A884" s="340" t="s">
        <v>5726</v>
      </c>
      <c r="B884" s="340" t="s">
        <v>499</v>
      </c>
      <c r="C884" s="340">
        <v>48</v>
      </c>
    </row>
    <row r="885" spans="1:3" x14ac:dyDescent="0.25">
      <c r="A885" s="340" t="s">
        <v>1219</v>
      </c>
      <c r="B885" s="340" t="s">
        <v>499</v>
      </c>
      <c r="C885" s="340">
        <v>97</v>
      </c>
    </row>
    <row r="886" spans="1:3" x14ac:dyDescent="0.25">
      <c r="A886" s="340" t="s">
        <v>6509</v>
      </c>
      <c r="B886" s="340" t="s">
        <v>499</v>
      </c>
      <c r="C886" s="340">
        <v>1</v>
      </c>
    </row>
    <row r="887" spans="1:3" x14ac:dyDescent="0.25">
      <c r="A887" s="340" t="s">
        <v>6320</v>
      </c>
      <c r="B887" s="340" t="s">
        <v>499</v>
      </c>
      <c r="C887" s="340">
        <v>0</v>
      </c>
    </row>
    <row r="888" spans="1:3" x14ac:dyDescent="0.25">
      <c r="A888" s="340" t="s">
        <v>7492</v>
      </c>
      <c r="B888" s="340" t="s">
        <v>499</v>
      </c>
      <c r="C888" s="340">
        <v>0</v>
      </c>
    </row>
    <row r="889" spans="1:3" x14ac:dyDescent="0.25">
      <c r="A889" s="340" t="s">
        <v>6519</v>
      </c>
      <c r="B889" s="340" t="s">
        <v>499</v>
      </c>
      <c r="C889" s="340">
        <v>36</v>
      </c>
    </row>
    <row r="890" spans="1:3" x14ac:dyDescent="0.25">
      <c r="A890" s="340" t="s">
        <v>1187</v>
      </c>
      <c r="B890" s="340" t="s">
        <v>499</v>
      </c>
      <c r="C890" s="340">
        <v>54</v>
      </c>
    </row>
    <row r="891" spans="1:3" x14ac:dyDescent="0.25">
      <c r="A891" s="340" t="s">
        <v>6386</v>
      </c>
      <c r="B891" s="340" t="s">
        <v>499</v>
      </c>
      <c r="C891" s="340">
        <v>5</v>
      </c>
    </row>
    <row r="892" spans="1:3" x14ac:dyDescent="0.25">
      <c r="A892" s="340" t="s">
        <v>6429</v>
      </c>
      <c r="B892" s="340" t="s">
        <v>499</v>
      </c>
      <c r="C892" s="340">
        <v>0</v>
      </c>
    </row>
    <row r="893" spans="1:3" x14ac:dyDescent="0.25">
      <c r="A893" s="340" t="s">
        <v>5791</v>
      </c>
      <c r="B893" s="340" t="s">
        <v>499</v>
      </c>
      <c r="C893" s="340">
        <v>0</v>
      </c>
    </row>
    <row r="894" spans="1:3" x14ac:dyDescent="0.25">
      <c r="A894" s="340" t="s">
        <v>1185</v>
      </c>
      <c r="B894" s="340" t="s">
        <v>499</v>
      </c>
      <c r="C894" s="340">
        <v>13</v>
      </c>
    </row>
    <row r="895" spans="1:3" x14ac:dyDescent="0.25">
      <c r="A895" s="340" t="s">
        <v>1189</v>
      </c>
      <c r="B895" s="340" t="s">
        <v>499</v>
      </c>
      <c r="C895" s="340">
        <v>37</v>
      </c>
    </row>
    <row r="896" spans="1:3" x14ac:dyDescent="0.25">
      <c r="A896" s="340" t="s">
        <v>5793</v>
      </c>
      <c r="B896" s="340" t="s">
        <v>499</v>
      </c>
      <c r="C896" s="340">
        <v>7</v>
      </c>
    </row>
    <row r="897" spans="1:3" x14ac:dyDescent="0.25">
      <c r="A897" s="340" t="s">
        <v>1191</v>
      </c>
      <c r="B897" s="340" t="s">
        <v>499</v>
      </c>
      <c r="C897" s="340">
        <v>124</v>
      </c>
    </row>
    <row r="898" spans="1:3" x14ac:dyDescent="0.25">
      <c r="A898" s="340" t="s">
        <v>3426</v>
      </c>
      <c r="B898" s="340" t="s">
        <v>499</v>
      </c>
      <c r="C898" s="340">
        <v>4</v>
      </c>
    </row>
    <row r="899" spans="1:3" x14ac:dyDescent="0.25">
      <c r="A899" s="340" t="s">
        <v>1193</v>
      </c>
      <c r="B899" s="340" t="s">
        <v>499</v>
      </c>
      <c r="C899" s="340">
        <v>81</v>
      </c>
    </row>
    <row r="900" spans="1:3" x14ac:dyDescent="0.25">
      <c r="A900" s="340" t="s">
        <v>6516</v>
      </c>
      <c r="B900" s="340" t="s">
        <v>499</v>
      </c>
      <c r="C900" s="340">
        <v>71</v>
      </c>
    </row>
    <row r="901" spans="1:3" x14ac:dyDescent="0.25">
      <c r="A901" s="340" t="s">
        <v>1195</v>
      </c>
      <c r="B901" s="340" t="s">
        <v>499</v>
      </c>
      <c r="C901" s="340">
        <v>74</v>
      </c>
    </row>
    <row r="902" spans="1:3" x14ac:dyDescent="0.25">
      <c r="A902" s="340" t="s">
        <v>6510</v>
      </c>
      <c r="B902" s="340" t="s">
        <v>499</v>
      </c>
      <c r="C902" s="340">
        <v>20</v>
      </c>
    </row>
    <row r="903" spans="1:3" x14ac:dyDescent="0.25">
      <c r="A903" s="340" t="s">
        <v>6511</v>
      </c>
      <c r="B903" s="340" t="s">
        <v>499</v>
      </c>
      <c r="C903" s="340">
        <v>12</v>
      </c>
    </row>
    <row r="904" spans="1:3" x14ac:dyDescent="0.25">
      <c r="A904" s="340" t="s">
        <v>1201</v>
      </c>
      <c r="B904" s="340" t="s">
        <v>499</v>
      </c>
      <c r="C904" s="340">
        <v>54</v>
      </c>
    </row>
    <row r="905" spans="1:3" x14ac:dyDescent="0.25">
      <c r="A905" s="340" t="s">
        <v>6520</v>
      </c>
      <c r="B905" s="340" t="s">
        <v>499</v>
      </c>
      <c r="C905" s="340">
        <v>157</v>
      </c>
    </row>
    <row r="906" spans="1:3" x14ac:dyDescent="0.25">
      <c r="A906" s="340" t="s">
        <v>1203</v>
      </c>
      <c r="B906" s="340" t="s">
        <v>499</v>
      </c>
      <c r="C906" s="340">
        <v>95</v>
      </c>
    </row>
    <row r="907" spans="1:3" x14ac:dyDescent="0.25">
      <c r="A907" s="340" t="s">
        <v>6344</v>
      </c>
      <c r="B907" s="340" t="s">
        <v>499</v>
      </c>
      <c r="C907" s="340">
        <v>0</v>
      </c>
    </row>
    <row r="908" spans="1:3" x14ac:dyDescent="0.25">
      <c r="A908" s="340" t="s">
        <v>1205</v>
      </c>
      <c r="B908" s="340" t="s">
        <v>499</v>
      </c>
      <c r="C908" s="340">
        <v>208</v>
      </c>
    </row>
    <row r="909" spans="1:3" x14ac:dyDescent="0.25">
      <c r="A909" s="340" t="s">
        <v>6274</v>
      </c>
      <c r="B909" s="340" t="s">
        <v>499</v>
      </c>
      <c r="C909" s="340">
        <v>228</v>
      </c>
    </row>
    <row r="910" spans="1:3" x14ac:dyDescent="0.25">
      <c r="A910" s="340" t="s">
        <v>1207</v>
      </c>
      <c r="B910" s="340" t="s">
        <v>499</v>
      </c>
      <c r="C910" s="340">
        <v>182</v>
      </c>
    </row>
    <row r="911" spans="1:3" x14ac:dyDescent="0.25">
      <c r="A911" s="340" t="s">
        <v>1209</v>
      </c>
      <c r="B911" s="340" t="s">
        <v>499</v>
      </c>
      <c r="C911" s="340">
        <v>160</v>
      </c>
    </row>
    <row r="912" spans="1:3" x14ac:dyDescent="0.25">
      <c r="A912" s="340" t="s">
        <v>6521</v>
      </c>
      <c r="B912" s="340" t="s">
        <v>499</v>
      </c>
      <c r="C912" s="340">
        <v>186</v>
      </c>
    </row>
    <row r="913" spans="1:3" x14ac:dyDescent="0.25">
      <c r="A913" s="340" t="s">
        <v>1211</v>
      </c>
      <c r="B913" s="340" t="s">
        <v>499</v>
      </c>
      <c r="C913" s="340">
        <v>126</v>
      </c>
    </row>
    <row r="914" spans="1:3" x14ac:dyDescent="0.25">
      <c r="A914" s="340" t="s">
        <v>6318</v>
      </c>
      <c r="B914" s="340" t="s">
        <v>499</v>
      </c>
      <c r="C914" s="340">
        <v>0</v>
      </c>
    </row>
    <row r="915" spans="1:3" x14ac:dyDescent="0.25">
      <c r="A915" s="340" t="s">
        <v>6146</v>
      </c>
      <c r="B915" s="340" t="s">
        <v>499</v>
      </c>
      <c r="C915" s="340">
        <v>0</v>
      </c>
    </row>
    <row r="916" spans="1:3" x14ac:dyDescent="0.25">
      <c r="A916" s="340" t="s">
        <v>6159</v>
      </c>
      <c r="B916" s="340" t="s">
        <v>499</v>
      </c>
      <c r="C916" s="340">
        <v>0</v>
      </c>
    </row>
    <row r="917" spans="1:3" x14ac:dyDescent="0.25">
      <c r="A917" s="340" t="s">
        <v>2611</v>
      </c>
      <c r="B917" s="340" t="s">
        <v>499</v>
      </c>
      <c r="C917" s="340">
        <v>0</v>
      </c>
    </row>
    <row r="918" spans="1:3" x14ac:dyDescent="0.25">
      <c r="A918" s="340" t="s">
        <v>7496</v>
      </c>
      <c r="B918" s="340" t="s">
        <v>499</v>
      </c>
      <c r="C918" s="340">
        <v>0</v>
      </c>
    </row>
    <row r="919" spans="1:3" x14ac:dyDescent="0.25">
      <c r="A919" s="340" t="s">
        <v>1197</v>
      </c>
      <c r="B919" s="340" t="s">
        <v>499</v>
      </c>
      <c r="C919" s="340">
        <v>0</v>
      </c>
    </row>
    <row r="920" spans="1:3" x14ac:dyDescent="0.25">
      <c r="A920" s="340" t="s">
        <v>6404</v>
      </c>
      <c r="B920" s="340" t="s">
        <v>499</v>
      </c>
      <c r="C920" s="340">
        <v>0</v>
      </c>
    </row>
    <row r="921" spans="1:3" x14ac:dyDescent="0.25">
      <c r="A921" s="340" t="s">
        <v>2612</v>
      </c>
      <c r="B921" s="340" t="s">
        <v>499</v>
      </c>
      <c r="C921" s="340">
        <v>32</v>
      </c>
    </row>
    <row r="922" spans="1:3" x14ac:dyDescent="0.25">
      <c r="A922" s="340" t="s">
        <v>1199</v>
      </c>
      <c r="B922" s="340" t="s">
        <v>499</v>
      </c>
      <c r="C922" s="340">
        <v>36</v>
      </c>
    </row>
    <row r="923" spans="1:3" x14ac:dyDescent="0.25">
      <c r="A923" s="340" t="s">
        <v>6371</v>
      </c>
      <c r="B923" s="340" t="s">
        <v>499</v>
      </c>
      <c r="C923" s="340">
        <v>0</v>
      </c>
    </row>
    <row r="924" spans="1:3" x14ac:dyDescent="0.25">
      <c r="A924" s="340" t="s">
        <v>6074</v>
      </c>
      <c r="B924" s="340" t="s">
        <v>499</v>
      </c>
      <c r="C924" s="340">
        <v>0</v>
      </c>
    </row>
    <row r="925" spans="1:3" x14ac:dyDescent="0.25">
      <c r="A925" s="340" t="s">
        <v>10547</v>
      </c>
      <c r="B925" s="340" t="s">
        <v>499</v>
      </c>
      <c r="C925" s="340">
        <v>0</v>
      </c>
    </row>
    <row r="926" spans="1:3" x14ac:dyDescent="0.25">
      <c r="A926" s="340" t="s">
        <v>6420</v>
      </c>
      <c r="B926" s="340" t="s">
        <v>499</v>
      </c>
      <c r="C926" s="340">
        <v>0</v>
      </c>
    </row>
    <row r="927" spans="1:3" x14ac:dyDescent="0.25">
      <c r="A927" s="340" t="s">
        <v>2613</v>
      </c>
      <c r="B927" s="340" t="s">
        <v>499</v>
      </c>
      <c r="C927" s="340">
        <v>0</v>
      </c>
    </row>
    <row r="928" spans="1:3" x14ac:dyDescent="0.25">
      <c r="A928" s="340" t="s">
        <v>1213</v>
      </c>
      <c r="B928" s="340" t="s">
        <v>499</v>
      </c>
      <c r="C928" s="340">
        <v>19</v>
      </c>
    </row>
    <row r="929" spans="1:3" x14ac:dyDescent="0.25">
      <c r="A929" s="340" t="s">
        <v>2614</v>
      </c>
      <c r="B929" s="340" t="s">
        <v>499</v>
      </c>
      <c r="C929" s="340">
        <v>0</v>
      </c>
    </row>
    <row r="930" spans="1:3" x14ac:dyDescent="0.25">
      <c r="A930" s="340" t="s">
        <v>3842</v>
      </c>
      <c r="B930" s="340" t="s">
        <v>499</v>
      </c>
      <c r="C930" s="340">
        <v>148</v>
      </c>
    </row>
    <row r="931" spans="1:3" x14ac:dyDescent="0.25">
      <c r="A931" s="340" t="s">
        <v>1215</v>
      </c>
      <c r="B931" s="340" t="s">
        <v>499</v>
      </c>
      <c r="C931" s="340">
        <v>82</v>
      </c>
    </row>
    <row r="932" spans="1:3" x14ac:dyDescent="0.25">
      <c r="A932" s="340" t="s">
        <v>6366</v>
      </c>
      <c r="B932" s="340" t="s">
        <v>499</v>
      </c>
      <c r="C932" s="340">
        <v>5</v>
      </c>
    </row>
    <row r="933" spans="1:3" x14ac:dyDescent="0.25">
      <c r="A933" s="340" t="s">
        <v>6276</v>
      </c>
      <c r="B933" s="340" t="s">
        <v>124</v>
      </c>
      <c r="C933" s="340">
        <v>4504</v>
      </c>
    </row>
    <row r="934" spans="1:3" x14ac:dyDescent="0.25">
      <c r="A934" s="340" t="s">
        <v>5911</v>
      </c>
      <c r="B934" s="340" t="s">
        <v>124</v>
      </c>
      <c r="C934" s="340">
        <v>0</v>
      </c>
    </row>
    <row r="935" spans="1:3" x14ac:dyDescent="0.25">
      <c r="A935" s="340" t="s">
        <v>6278</v>
      </c>
      <c r="B935" s="340" t="s">
        <v>124</v>
      </c>
      <c r="C935" s="340">
        <v>0</v>
      </c>
    </row>
    <row r="936" spans="1:3" x14ac:dyDescent="0.25">
      <c r="A936" s="340" t="s">
        <v>5913</v>
      </c>
      <c r="B936" s="340" t="s">
        <v>124</v>
      </c>
      <c r="C936" s="340">
        <v>3480</v>
      </c>
    </row>
    <row r="937" spans="1:3" x14ac:dyDescent="0.25">
      <c r="A937" s="340" t="s">
        <v>5915</v>
      </c>
      <c r="B937" s="340" t="s">
        <v>124</v>
      </c>
      <c r="C937" s="340">
        <v>0</v>
      </c>
    </row>
    <row r="938" spans="1:3" x14ac:dyDescent="0.25">
      <c r="A938" s="340" t="s">
        <v>5917</v>
      </c>
      <c r="B938" s="340" t="s">
        <v>124</v>
      </c>
      <c r="C938" s="340">
        <v>0</v>
      </c>
    </row>
    <row r="939" spans="1:3" x14ac:dyDescent="0.25">
      <c r="A939" s="340" t="s">
        <v>5919</v>
      </c>
      <c r="B939" s="340" t="s">
        <v>124</v>
      </c>
      <c r="C939" s="340">
        <v>271</v>
      </c>
    </row>
    <row r="940" spans="1:3" x14ac:dyDescent="0.25">
      <c r="A940" s="340" t="s">
        <v>6280</v>
      </c>
      <c r="B940" s="340" t="s">
        <v>124</v>
      </c>
      <c r="C940" s="340">
        <v>47</v>
      </c>
    </row>
    <row r="941" spans="1:3" x14ac:dyDescent="0.25">
      <c r="A941" s="340" t="s">
        <v>6282</v>
      </c>
      <c r="B941" s="340" t="s">
        <v>124</v>
      </c>
      <c r="C941" s="340">
        <v>55</v>
      </c>
    </row>
    <row r="942" spans="1:3" x14ac:dyDescent="0.25">
      <c r="A942" s="340" t="s">
        <v>5921</v>
      </c>
      <c r="B942" s="340" t="s">
        <v>124</v>
      </c>
      <c r="C942" s="340">
        <v>110</v>
      </c>
    </row>
    <row r="943" spans="1:3" x14ac:dyDescent="0.25">
      <c r="A943" s="340" t="s">
        <v>6284</v>
      </c>
      <c r="B943" s="340" t="s">
        <v>124</v>
      </c>
      <c r="C943" s="340">
        <v>48</v>
      </c>
    </row>
    <row r="944" spans="1:3" x14ac:dyDescent="0.25">
      <c r="A944" s="340" t="s">
        <v>5923</v>
      </c>
      <c r="B944" s="340" t="s">
        <v>124</v>
      </c>
      <c r="C944" s="340">
        <v>0</v>
      </c>
    </row>
    <row r="945" spans="1:3" x14ac:dyDescent="0.25">
      <c r="A945" s="340" t="s">
        <v>5925</v>
      </c>
      <c r="B945" s="340" t="s">
        <v>124</v>
      </c>
      <c r="C945" s="340">
        <v>362</v>
      </c>
    </row>
    <row r="946" spans="1:3" x14ac:dyDescent="0.25">
      <c r="A946" s="340" t="s">
        <v>5927</v>
      </c>
      <c r="B946" s="340" t="s">
        <v>124</v>
      </c>
      <c r="C946" s="340">
        <v>0</v>
      </c>
    </row>
    <row r="947" spans="1:3" x14ac:dyDescent="0.25">
      <c r="A947" s="340" t="s">
        <v>5929</v>
      </c>
      <c r="B947" s="340" t="s">
        <v>124</v>
      </c>
      <c r="C947" s="340">
        <v>331</v>
      </c>
    </row>
    <row r="948" spans="1:3" x14ac:dyDescent="0.25">
      <c r="A948" s="340" t="s">
        <v>6286</v>
      </c>
      <c r="B948" s="340" t="s">
        <v>124</v>
      </c>
      <c r="C948" s="340">
        <v>96</v>
      </c>
    </row>
    <row r="949" spans="1:3" x14ac:dyDescent="0.25">
      <c r="A949" s="340" t="s">
        <v>7502</v>
      </c>
      <c r="B949" s="340" t="s">
        <v>499</v>
      </c>
      <c r="C949" s="340">
        <v>0</v>
      </c>
    </row>
    <row r="950" spans="1:3" x14ac:dyDescent="0.25">
      <c r="A950" s="340" t="s">
        <v>3422</v>
      </c>
      <c r="B950" s="340" t="s">
        <v>499</v>
      </c>
      <c r="C950" s="340">
        <v>0</v>
      </c>
    </row>
    <row r="951" spans="1:3" x14ac:dyDescent="0.25">
      <c r="A951" s="340" t="s">
        <v>6391</v>
      </c>
      <c r="B951" s="340" t="s">
        <v>499</v>
      </c>
      <c r="C951" s="340">
        <v>0</v>
      </c>
    </row>
    <row r="952" spans="1:3" x14ac:dyDescent="0.25">
      <c r="A952" s="340" t="s">
        <v>3424</v>
      </c>
      <c r="B952" s="340" t="s">
        <v>499</v>
      </c>
      <c r="C952" s="340">
        <v>0</v>
      </c>
    </row>
    <row r="953" spans="1:3" x14ac:dyDescent="0.25">
      <c r="A953" s="340" t="s">
        <v>6114</v>
      </c>
      <c r="B953" s="340" t="s">
        <v>499</v>
      </c>
      <c r="C953" s="340">
        <v>0</v>
      </c>
    </row>
    <row r="954" spans="1:3" x14ac:dyDescent="0.25">
      <c r="A954" s="340" t="s">
        <v>6431</v>
      </c>
      <c r="B954" s="340" t="s">
        <v>499</v>
      </c>
      <c r="C954" s="340">
        <v>7</v>
      </c>
    </row>
    <row r="955" spans="1:3" x14ac:dyDescent="0.25">
      <c r="A955" s="340" t="s">
        <v>6266</v>
      </c>
      <c r="B955" s="340" t="s">
        <v>499</v>
      </c>
      <c r="C955" s="340">
        <v>0</v>
      </c>
    </row>
    <row r="956" spans="1:3" x14ac:dyDescent="0.25">
      <c r="A956" s="340" t="s">
        <v>10563</v>
      </c>
      <c r="B956" s="340" t="s">
        <v>499</v>
      </c>
      <c r="C956" s="340">
        <v>0</v>
      </c>
    </row>
    <row r="957" spans="1:3" x14ac:dyDescent="0.25">
      <c r="A957" s="340" t="s">
        <v>6517</v>
      </c>
      <c r="B957" s="340" t="s">
        <v>499</v>
      </c>
      <c r="C957" s="340">
        <v>10</v>
      </c>
    </row>
    <row r="958" spans="1:3" x14ac:dyDescent="0.25">
      <c r="A958" s="340" t="s">
        <v>6075</v>
      </c>
      <c r="B958" s="340" t="s">
        <v>499</v>
      </c>
      <c r="C958" s="340">
        <v>0</v>
      </c>
    </row>
    <row r="959" spans="1:3" x14ac:dyDescent="0.25">
      <c r="A959" s="340" t="s">
        <v>7482</v>
      </c>
      <c r="B959" s="340" t="s">
        <v>499</v>
      </c>
      <c r="C959" s="340">
        <v>0</v>
      </c>
    </row>
    <row r="960" spans="1:3" x14ac:dyDescent="0.25">
      <c r="A960" s="340" t="s">
        <v>6079</v>
      </c>
      <c r="B960" s="340" t="s">
        <v>499</v>
      </c>
      <c r="C960" s="340">
        <v>0</v>
      </c>
    </row>
    <row r="961" spans="1:3" x14ac:dyDescent="0.25">
      <c r="A961" s="340" t="s">
        <v>6077</v>
      </c>
      <c r="B961" s="340" t="s">
        <v>499</v>
      </c>
      <c r="C961" s="340">
        <v>9</v>
      </c>
    </row>
    <row r="962" spans="1:3" x14ac:dyDescent="0.25">
      <c r="A962" s="340" t="s">
        <v>6433</v>
      </c>
      <c r="B962" s="340" t="s">
        <v>499</v>
      </c>
      <c r="C962" s="340">
        <v>0</v>
      </c>
    </row>
    <row r="963" spans="1:3" x14ac:dyDescent="0.25">
      <c r="A963" s="340" t="s">
        <v>6512</v>
      </c>
      <c r="B963" s="340" t="s">
        <v>499</v>
      </c>
      <c r="C963" s="340">
        <v>19</v>
      </c>
    </row>
    <row r="964" spans="1:3" x14ac:dyDescent="0.25">
      <c r="A964" s="340" t="s">
        <v>8422</v>
      </c>
      <c r="B964" s="340"/>
      <c r="C964" s="340">
        <v>0</v>
      </c>
    </row>
    <row r="965" spans="1:3" x14ac:dyDescent="0.25">
      <c r="A965" s="340" t="s">
        <v>9992</v>
      </c>
      <c r="B965" s="340" t="s">
        <v>30</v>
      </c>
      <c r="C965" s="340">
        <v>144</v>
      </c>
    </row>
    <row r="966" spans="1:3" x14ac:dyDescent="0.25">
      <c r="A966" s="340" t="s">
        <v>9993</v>
      </c>
      <c r="B966" s="340" t="s">
        <v>30</v>
      </c>
      <c r="C966" s="340">
        <v>63</v>
      </c>
    </row>
    <row r="967" spans="1:3" x14ac:dyDescent="0.25">
      <c r="A967" s="340" t="s">
        <v>9994</v>
      </c>
      <c r="B967" s="340" t="s">
        <v>30</v>
      </c>
      <c r="C967" s="340">
        <v>80</v>
      </c>
    </row>
    <row r="968" spans="1:3" x14ac:dyDescent="0.25">
      <c r="A968" s="340" t="s">
        <v>9995</v>
      </c>
      <c r="B968" s="340" t="s">
        <v>30</v>
      </c>
      <c r="C968" s="340">
        <v>47</v>
      </c>
    </row>
    <row r="969" spans="1:3" x14ac:dyDescent="0.25">
      <c r="A969" s="340" t="s">
        <v>9996</v>
      </c>
      <c r="B969" s="340" t="s">
        <v>30</v>
      </c>
      <c r="C969" s="340">
        <v>288</v>
      </c>
    </row>
    <row r="970" spans="1:3" x14ac:dyDescent="0.25">
      <c r="A970" s="340" t="s">
        <v>9997</v>
      </c>
      <c r="B970" s="340" t="s">
        <v>30</v>
      </c>
      <c r="C970" s="340">
        <v>238</v>
      </c>
    </row>
    <row r="971" spans="1:3" x14ac:dyDescent="0.25">
      <c r="A971" s="340" t="s">
        <v>6107</v>
      </c>
      <c r="B971" s="340" t="s">
        <v>499</v>
      </c>
      <c r="C971" s="340">
        <v>0</v>
      </c>
    </row>
    <row r="972" spans="1:3" x14ac:dyDescent="0.25">
      <c r="A972" s="340" t="s">
        <v>6257</v>
      </c>
      <c r="B972" s="340" t="s">
        <v>499</v>
      </c>
      <c r="C972" s="340">
        <v>0</v>
      </c>
    </row>
    <row r="973" spans="1:3" x14ac:dyDescent="0.25">
      <c r="A973" s="340" t="s">
        <v>1250</v>
      </c>
      <c r="B973" s="340" t="s">
        <v>499</v>
      </c>
      <c r="C973" s="340">
        <v>1</v>
      </c>
    </row>
    <row r="974" spans="1:3" x14ac:dyDescent="0.25">
      <c r="A974" s="340" t="s">
        <v>1779</v>
      </c>
      <c r="B974" s="340" t="s">
        <v>499</v>
      </c>
      <c r="C974" s="340">
        <v>664</v>
      </c>
    </row>
    <row r="975" spans="1:3" x14ac:dyDescent="0.25">
      <c r="A975" s="340" t="s">
        <v>1256</v>
      </c>
      <c r="B975" s="340" t="s">
        <v>499</v>
      </c>
      <c r="C975" s="340">
        <v>4338</v>
      </c>
    </row>
    <row r="976" spans="1:3" x14ac:dyDescent="0.25">
      <c r="A976" s="340" t="s">
        <v>1258</v>
      </c>
      <c r="B976" s="340" t="s">
        <v>499</v>
      </c>
      <c r="C976" s="340">
        <v>4</v>
      </c>
    </row>
    <row r="977" spans="1:3" x14ac:dyDescent="0.25">
      <c r="A977" s="340" t="s">
        <v>5869</v>
      </c>
      <c r="B977" s="340" t="s">
        <v>499</v>
      </c>
      <c r="C977" s="340">
        <v>0</v>
      </c>
    </row>
    <row r="978" spans="1:3" x14ac:dyDescent="0.25">
      <c r="A978" s="340" t="s">
        <v>1260</v>
      </c>
      <c r="B978" s="340" t="s">
        <v>499</v>
      </c>
      <c r="C978" s="340">
        <v>738</v>
      </c>
    </row>
    <row r="979" spans="1:3" x14ac:dyDescent="0.25">
      <c r="A979" s="340" t="s">
        <v>1262</v>
      </c>
      <c r="B979" s="340" t="s">
        <v>499</v>
      </c>
      <c r="C979" s="340">
        <v>3844</v>
      </c>
    </row>
    <row r="980" spans="1:3" x14ac:dyDescent="0.25">
      <c r="A980" s="340" t="s">
        <v>4325</v>
      </c>
      <c r="B980" s="340" t="s">
        <v>499</v>
      </c>
      <c r="C980" s="340">
        <v>0</v>
      </c>
    </row>
    <row r="981" spans="1:3" x14ac:dyDescent="0.25">
      <c r="A981" s="340" t="s">
        <v>1264</v>
      </c>
      <c r="B981" s="340" t="s">
        <v>499</v>
      </c>
      <c r="C981" s="340">
        <v>6</v>
      </c>
    </row>
    <row r="982" spans="1:3" x14ac:dyDescent="0.25">
      <c r="A982" s="340" t="s">
        <v>1266</v>
      </c>
      <c r="B982" s="340" t="s">
        <v>499</v>
      </c>
      <c r="C982" s="340">
        <v>1420</v>
      </c>
    </row>
    <row r="983" spans="1:3" x14ac:dyDescent="0.25">
      <c r="A983" s="340" t="s">
        <v>4327</v>
      </c>
      <c r="B983" s="340" t="s">
        <v>499</v>
      </c>
      <c r="C983" s="340">
        <v>0</v>
      </c>
    </row>
    <row r="984" spans="1:3" x14ac:dyDescent="0.25">
      <c r="A984" s="340" t="s">
        <v>1252</v>
      </c>
      <c r="B984" s="340" t="s">
        <v>499</v>
      </c>
      <c r="C984" s="340">
        <v>0</v>
      </c>
    </row>
    <row r="985" spans="1:3" x14ac:dyDescent="0.25">
      <c r="A985" s="340" t="s">
        <v>1254</v>
      </c>
      <c r="B985" s="340" t="s">
        <v>499</v>
      </c>
      <c r="C985" s="340">
        <v>3918</v>
      </c>
    </row>
    <row r="986" spans="1:3" x14ac:dyDescent="0.25">
      <c r="A986" s="340" t="s">
        <v>4323</v>
      </c>
      <c r="B986" s="340" t="s">
        <v>499</v>
      </c>
      <c r="C986" s="340">
        <v>128</v>
      </c>
    </row>
    <row r="987" spans="1:3" x14ac:dyDescent="0.25">
      <c r="A987" s="340" t="s">
        <v>6514</v>
      </c>
      <c r="B987" s="340" t="s">
        <v>499</v>
      </c>
      <c r="C987" s="340">
        <v>2</v>
      </c>
    </row>
    <row r="988" spans="1:3" x14ac:dyDescent="0.25">
      <c r="A988" s="340" t="s">
        <v>1280</v>
      </c>
      <c r="B988" s="340" t="s">
        <v>499</v>
      </c>
      <c r="C988" s="340">
        <v>0</v>
      </c>
    </row>
    <row r="989" spans="1:3" x14ac:dyDescent="0.25">
      <c r="A989" s="340" t="s">
        <v>1282</v>
      </c>
      <c r="B989" s="340" t="s">
        <v>499</v>
      </c>
      <c r="C989" s="340">
        <v>1370</v>
      </c>
    </row>
    <row r="990" spans="1:3" x14ac:dyDescent="0.25">
      <c r="A990" s="340" t="s">
        <v>6515</v>
      </c>
      <c r="B990" s="340" t="s">
        <v>499</v>
      </c>
      <c r="C990" s="340">
        <v>105</v>
      </c>
    </row>
    <row r="991" spans="1:3" x14ac:dyDescent="0.25">
      <c r="A991" s="340" t="s">
        <v>1288</v>
      </c>
      <c r="B991" s="340" t="s">
        <v>499</v>
      </c>
      <c r="C991" s="340">
        <v>5956</v>
      </c>
    </row>
    <row r="992" spans="1:3" x14ac:dyDescent="0.25">
      <c r="A992" s="340" t="s">
        <v>1290</v>
      </c>
      <c r="B992" s="340" t="s">
        <v>499</v>
      </c>
      <c r="C992" s="340">
        <v>6810</v>
      </c>
    </row>
    <row r="993" spans="1:3" x14ac:dyDescent="0.25">
      <c r="A993" s="340" t="s">
        <v>1292</v>
      </c>
      <c r="B993" s="340" t="s">
        <v>499</v>
      </c>
      <c r="C993" s="340">
        <v>1794</v>
      </c>
    </row>
    <row r="994" spans="1:3" x14ac:dyDescent="0.25">
      <c r="A994" s="340" t="s">
        <v>1294</v>
      </c>
      <c r="B994" s="340" t="s">
        <v>499</v>
      </c>
      <c r="C994" s="340">
        <v>3965</v>
      </c>
    </row>
    <row r="995" spans="1:3" x14ac:dyDescent="0.25">
      <c r="A995" s="340" t="s">
        <v>1780</v>
      </c>
      <c r="B995" s="340" t="s">
        <v>499</v>
      </c>
      <c r="C995" s="340">
        <v>20</v>
      </c>
    </row>
    <row r="996" spans="1:3" x14ac:dyDescent="0.25">
      <c r="A996" s="340" t="s">
        <v>1284</v>
      </c>
      <c r="B996" s="340" t="s">
        <v>499</v>
      </c>
      <c r="C996" s="340">
        <v>0</v>
      </c>
    </row>
    <row r="997" spans="1:3" x14ac:dyDescent="0.25">
      <c r="A997" s="340" t="s">
        <v>1286</v>
      </c>
      <c r="B997" s="340" t="s">
        <v>499</v>
      </c>
      <c r="C997" s="340">
        <v>303</v>
      </c>
    </row>
    <row r="998" spans="1:3" x14ac:dyDescent="0.25">
      <c r="A998" s="340" t="s">
        <v>1299</v>
      </c>
      <c r="B998" s="340" t="s">
        <v>499</v>
      </c>
      <c r="C998" s="340">
        <v>144</v>
      </c>
    </row>
    <row r="999" spans="1:3" x14ac:dyDescent="0.25">
      <c r="A999" s="340" t="s">
        <v>1305</v>
      </c>
      <c r="B999" s="340" t="s">
        <v>22</v>
      </c>
      <c r="C999" s="340">
        <v>1</v>
      </c>
    </row>
    <row r="1000" spans="1:3" x14ac:dyDescent="0.25">
      <c r="A1000" s="340" t="s">
        <v>1313</v>
      </c>
      <c r="B1000" s="340" t="s">
        <v>22</v>
      </c>
      <c r="C1000" s="340">
        <v>0</v>
      </c>
    </row>
    <row r="1001" spans="1:3" x14ac:dyDescent="0.25">
      <c r="A1001" s="340" t="s">
        <v>1315</v>
      </c>
      <c r="B1001" s="340" t="s">
        <v>22</v>
      </c>
      <c r="C1001" s="340">
        <v>37</v>
      </c>
    </row>
    <row r="1002" spans="1:3" x14ac:dyDescent="0.25">
      <c r="A1002" s="340" t="s">
        <v>1321</v>
      </c>
      <c r="B1002" s="340" t="s">
        <v>22</v>
      </c>
      <c r="C1002" s="340">
        <v>39</v>
      </c>
    </row>
    <row r="1003" spans="1:3" x14ac:dyDescent="0.25">
      <c r="A1003" s="340" t="s">
        <v>6221</v>
      </c>
      <c r="B1003" s="340" t="s">
        <v>22</v>
      </c>
      <c r="C1003" s="340">
        <v>6</v>
      </c>
    </row>
    <row r="1004" spans="1:3" x14ac:dyDescent="0.25">
      <c r="A1004" s="340" t="s">
        <v>5764</v>
      </c>
      <c r="B1004" s="340" t="s">
        <v>22</v>
      </c>
      <c r="C1004" s="340">
        <v>0</v>
      </c>
    </row>
    <row r="1005" spans="1:3" x14ac:dyDescent="0.25">
      <c r="A1005" s="340" t="s">
        <v>1802</v>
      </c>
      <c r="B1005" s="340" t="s">
        <v>22</v>
      </c>
      <c r="C1005" s="340">
        <v>0</v>
      </c>
    </row>
    <row r="1006" spans="1:3" x14ac:dyDescent="0.25">
      <c r="A1006" s="340" t="s">
        <v>6216</v>
      </c>
      <c r="B1006" s="340" t="s">
        <v>22</v>
      </c>
      <c r="C1006" s="340">
        <v>0</v>
      </c>
    </row>
    <row r="1007" spans="1:3" x14ac:dyDescent="0.25">
      <c r="A1007" s="340" t="s">
        <v>6217</v>
      </c>
      <c r="B1007" s="340" t="s">
        <v>22</v>
      </c>
      <c r="C1007" s="340">
        <v>0</v>
      </c>
    </row>
    <row r="1008" spans="1:3" x14ac:dyDescent="0.25">
      <c r="A1008" s="340" t="s">
        <v>1801</v>
      </c>
      <c r="B1008" s="340" t="s">
        <v>22</v>
      </c>
      <c r="C1008" s="340">
        <v>0</v>
      </c>
    </row>
    <row r="1009" spans="1:3" x14ac:dyDescent="0.25">
      <c r="A1009" s="340" t="s">
        <v>1326</v>
      </c>
      <c r="B1009" s="340" t="s">
        <v>22</v>
      </c>
      <c r="C1009" s="340">
        <v>1</v>
      </c>
    </row>
    <row r="1010" spans="1:3" x14ac:dyDescent="0.25">
      <c r="A1010" s="340" t="s">
        <v>6219</v>
      </c>
      <c r="B1010" s="340" t="s">
        <v>22</v>
      </c>
      <c r="C1010" s="340">
        <v>0</v>
      </c>
    </row>
    <row r="1011" spans="1:3" x14ac:dyDescent="0.25">
      <c r="A1011" s="340" t="s">
        <v>6218</v>
      </c>
      <c r="B1011" s="340" t="s">
        <v>22</v>
      </c>
      <c r="C1011" s="340">
        <v>0</v>
      </c>
    </row>
    <row r="1012" spans="1:3" x14ac:dyDescent="0.25">
      <c r="A1012" s="340" t="s">
        <v>1803</v>
      </c>
      <c r="B1012" s="340" t="s">
        <v>22</v>
      </c>
      <c r="C1012" s="340">
        <v>0</v>
      </c>
    </row>
    <row r="1013" spans="1:3" x14ac:dyDescent="0.25">
      <c r="A1013" s="340" t="s">
        <v>1800</v>
      </c>
      <c r="B1013" s="340" t="s">
        <v>22</v>
      </c>
      <c r="C1013" s="340">
        <v>0</v>
      </c>
    </row>
    <row r="1014" spans="1:3" x14ac:dyDescent="0.25">
      <c r="A1014" s="340" t="s">
        <v>8420</v>
      </c>
      <c r="B1014" s="340"/>
      <c r="C1014" s="340">
        <v>0</v>
      </c>
    </row>
    <row r="1015" spans="1:3" x14ac:dyDescent="0.25">
      <c r="A1015" s="340" t="s">
        <v>1797</v>
      </c>
      <c r="B1015" s="340" t="s">
        <v>22</v>
      </c>
      <c r="C1015" s="340">
        <v>0</v>
      </c>
    </row>
    <row r="1016" spans="1:3" x14ac:dyDescent="0.25">
      <c r="A1016" s="340" t="s">
        <v>1796</v>
      </c>
      <c r="B1016" s="340" t="s">
        <v>22</v>
      </c>
      <c r="C1016" s="340">
        <v>0</v>
      </c>
    </row>
    <row r="1017" spans="1:3" x14ac:dyDescent="0.25">
      <c r="A1017" s="340" t="s">
        <v>1798</v>
      </c>
      <c r="B1017" s="340" t="s">
        <v>22</v>
      </c>
      <c r="C1017" s="340">
        <v>0</v>
      </c>
    </row>
    <row r="1018" spans="1:3" x14ac:dyDescent="0.25">
      <c r="A1018" s="340" t="s">
        <v>1794</v>
      </c>
      <c r="B1018" s="340" t="s">
        <v>22</v>
      </c>
      <c r="C1018" s="340">
        <v>0</v>
      </c>
    </row>
    <row r="1019" spans="1:3" x14ac:dyDescent="0.25">
      <c r="A1019" s="340" t="s">
        <v>1328</v>
      </c>
      <c r="B1019" s="340" t="s">
        <v>22</v>
      </c>
      <c r="C1019" s="340">
        <v>1</v>
      </c>
    </row>
    <row r="1020" spans="1:3" x14ac:dyDescent="0.25">
      <c r="A1020" s="340" t="s">
        <v>1793</v>
      </c>
      <c r="B1020" s="340" t="s">
        <v>22</v>
      </c>
      <c r="C1020" s="340">
        <v>0</v>
      </c>
    </row>
    <row r="1021" spans="1:3" x14ac:dyDescent="0.25">
      <c r="A1021" s="340" t="s">
        <v>1330</v>
      </c>
      <c r="B1021" s="340" t="s">
        <v>22</v>
      </c>
      <c r="C1021" s="340">
        <v>0</v>
      </c>
    </row>
    <row r="1022" spans="1:3" x14ac:dyDescent="0.25">
      <c r="A1022" s="340" t="s">
        <v>1332</v>
      </c>
      <c r="B1022" s="340" t="s">
        <v>22</v>
      </c>
      <c r="C1022" s="340">
        <v>1</v>
      </c>
    </row>
    <row r="1023" spans="1:3" x14ac:dyDescent="0.25">
      <c r="A1023" s="340" t="s">
        <v>4465</v>
      </c>
      <c r="B1023" s="340" t="s">
        <v>30</v>
      </c>
      <c r="C1023" s="340">
        <v>19</v>
      </c>
    </row>
    <row r="1024" spans="1:3" x14ac:dyDescent="0.25">
      <c r="A1024" s="340" t="s">
        <v>10499</v>
      </c>
      <c r="B1024" s="340" t="s">
        <v>30</v>
      </c>
      <c r="C1024" s="340">
        <v>0</v>
      </c>
    </row>
    <row r="1025" spans="1:3" x14ac:dyDescent="0.25">
      <c r="A1025" s="340" t="s">
        <v>5715</v>
      </c>
      <c r="B1025" s="340" t="s">
        <v>30</v>
      </c>
      <c r="C1025" s="340">
        <v>0</v>
      </c>
    </row>
    <row r="1026" spans="1:3" x14ac:dyDescent="0.25">
      <c r="A1026" s="340" t="s">
        <v>10501</v>
      </c>
      <c r="B1026" s="340" t="s">
        <v>30</v>
      </c>
      <c r="C1026" s="340">
        <v>0</v>
      </c>
    </row>
    <row r="1027" spans="1:3" x14ac:dyDescent="0.25">
      <c r="A1027" s="340" t="s">
        <v>7278</v>
      </c>
      <c r="B1027" s="340" t="s">
        <v>30</v>
      </c>
      <c r="C1027" s="340">
        <v>0</v>
      </c>
    </row>
    <row r="1028" spans="1:3" x14ac:dyDescent="0.25">
      <c r="A1028" s="340" t="s">
        <v>10503</v>
      </c>
      <c r="B1028" s="340" t="s">
        <v>30</v>
      </c>
      <c r="C1028" s="340">
        <v>0</v>
      </c>
    </row>
    <row r="1029" spans="1:3" x14ac:dyDescent="0.25">
      <c r="A1029" s="340" t="s">
        <v>1352</v>
      </c>
      <c r="B1029" s="340" t="s">
        <v>30</v>
      </c>
      <c r="C1029" s="340">
        <v>1</v>
      </c>
    </row>
    <row r="1030" spans="1:3" x14ac:dyDescent="0.25">
      <c r="A1030" s="340" t="s">
        <v>1355</v>
      </c>
      <c r="B1030" s="340" t="s">
        <v>30</v>
      </c>
      <c r="C1030" s="340">
        <v>0</v>
      </c>
    </row>
    <row r="1031" spans="1:3" x14ac:dyDescent="0.25">
      <c r="A1031" s="340" t="s">
        <v>1358</v>
      </c>
      <c r="B1031" s="340" t="s">
        <v>30</v>
      </c>
      <c r="C1031" s="340">
        <v>0</v>
      </c>
    </row>
    <row r="1032" spans="1:3" x14ac:dyDescent="0.25">
      <c r="A1032" s="340" t="s">
        <v>10505</v>
      </c>
      <c r="B1032" s="340" t="s">
        <v>30</v>
      </c>
      <c r="C1032" s="340">
        <v>0</v>
      </c>
    </row>
    <row r="1033" spans="1:3" x14ac:dyDescent="0.25">
      <c r="A1033" s="340" t="s">
        <v>1365</v>
      </c>
      <c r="B1033" s="340" t="s">
        <v>22</v>
      </c>
      <c r="C1033" s="340">
        <v>0</v>
      </c>
    </row>
    <row r="1034" spans="1:3" x14ac:dyDescent="0.25">
      <c r="A1034" s="340" t="s">
        <v>6215</v>
      </c>
      <c r="B1034" s="340" t="s">
        <v>22</v>
      </c>
      <c r="C1034" s="340">
        <v>0</v>
      </c>
    </row>
    <row r="1035" spans="1:3" x14ac:dyDescent="0.25">
      <c r="A1035" s="340" t="s">
        <v>1790</v>
      </c>
      <c r="B1035" s="340" t="s">
        <v>22</v>
      </c>
      <c r="C1035" s="340">
        <v>0</v>
      </c>
    </row>
    <row r="1036" spans="1:3" x14ac:dyDescent="0.25">
      <c r="A1036" s="340" t="s">
        <v>1369</v>
      </c>
      <c r="B1036" s="340" t="s">
        <v>22</v>
      </c>
      <c r="C1036" s="340">
        <v>1</v>
      </c>
    </row>
    <row r="1037" spans="1:3" x14ac:dyDescent="0.25">
      <c r="A1037" s="340" t="s">
        <v>1367</v>
      </c>
      <c r="B1037" s="340" t="s">
        <v>22</v>
      </c>
      <c r="C1037" s="340">
        <v>4</v>
      </c>
    </row>
    <row r="1038" spans="1:3" x14ac:dyDescent="0.25">
      <c r="A1038" s="340" t="s">
        <v>1789</v>
      </c>
      <c r="B1038" s="340" t="s">
        <v>22</v>
      </c>
      <c r="C1038" s="340">
        <v>0</v>
      </c>
    </row>
    <row r="1039" spans="1:3" x14ac:dyDescent="0.25">
      <c r="A1039" s="340" t="s">
        <v>6220</v>
      </c>
      <c r="B1039" s="340" t="s">
        <v>22</v>
      </c>
      <c r="C1039" s="340">
        <v>0</v>
      </c>
    </row>
    <row r="1040" spans="1:3" x14ac:dyDescent="0.25">
      <c r="A1040" s="340" t="s">
        <v>6211</v>
      </c>
      <c r="B1040" s="340" t="s">
        <v>22</v>
      </c>
      <c r="C1040" s="340">
        <v>0</v>
      </c>
    </row>
    <row r="1041" spans="1:3" x14ac:dyDescent="0.25">
      <c r="A1041" s="340" t="s">
        <v>2608</v>
      </c>
      <c r="B1041" s="340" t="s">
        <v>22</v>
      </c>
      <c r="C1041" s="340">
        <v>0</v>
      </c>
    </row>
    <row r="1042" spans="1:3" x14ac:dyDescent="0.25">
      <c r="A1042" s="340" t="s">
        <v>1377</v>
      </c>
      <c r="B1042" s="340" t="s">
        <v>50</v>
      </c>
      <c r="C1042" s="340">
        <v>152</v>
      </c>
    </row>
    <row r="1043" spans="1:3" x14ac:dyDescent="0.25">
      <c r="A1043" s="340" t="s">
        <v>1386</v>
      </c>
      <c r="B1043" s="340" t="s">
        <v>22</v>
      </c>
      <c r="C1043" s="340">
        <v>1125</v>
      </c>
    </row>
    <row r="1044" spans="1:3" x14ac:dyDescent="0.25">
      <c r="A1044" s="340" t="s">
        <v>1388</v>
      </c>
      <c r="B1044" s="340" t="s">
        <v>22</v>
      </c>
      <c r="C1044" s="340">
        <v>381</v>
      </c>
    </row>
    <row r="1045" spans="1:3" x14ac:dyDescent="0.25">
      <c r="A1045" s="340" t="s">
        <v>1390</v>
      </c>
      <c r="B1045" s="340" t="s">
        <v>42</v>
      </c>
      <c r="C1045" s="340">
        <v>348</v>
      </c>
    </row>
    <row r="1046" spans="1:3" x14ac:dyDescent="0.25">
      <c r="A1046" s="340" t="s">
        <v>1394</v>
      </c>
      <c r="B1046" s="340" t="s">
        <v>42</v>
      </c>
      <c r="C1046" s="340">
        <v>185</v>
      </c>
    </row>
    <row r="1047" spans="1:3" x14ac:dyDescent="0.25">
      <c r="A1047" s="340" t="s">
        <v>1398</v>
      </c>
      <c r="B1047" s="340" t="s">
        <v>42</v>
      </c>
      <c r="C1047" s="340">
        <v>299</v>
      </c>
    </row>
    <row r="1048" spans="1:3" x14ac:dyDescent="0.25">
      <c r="A1048" s="340" t="s">
        <v>1402</v>
      </c>
      <c r="B1048" s="340" t="s">
        <v>42</v>
      </c>
      <c r="C1048" s="340">
        <v>44</v>
      </c>
    </row>
    <row r="1049" spans="1:3" x14ac:dyDescent="0.25">
      <c r="A1049" s="340" t="s">
        <v>1405</v>
      </c>
      <c r="B1049" s="340" t="s">
        <v>42</v>
      </c>
      <c r="C1049" s="340">
        <v>128</v>
      </c>
    </row>
    <row r="1050" spans="1:3" x14ac:dyDescent="0.25">
      <c r="A1050" s="340" t="s">
        <v>1408</v>
      </c>
      <c r="B1050" s="340" t="s">
        <v>42</v>
      </c>
      <c r="C1050" s="340">
        <v>132</v>
      </c>
    </row>
    <row r="1051" spans="1:3" x14ac:dyDescent="0.25">
      <c r="A1051" s="340" t="s">
        <v>1414</v>
      </c>
      <c r="B1051" s="340" t="s">
        <v>42</v>
      </c>
      <c r="C1051" s="340">
        <v>153</v>
      </c>
    </row>
    <row r="1052" spans="1:3" x14ac:dyDescent="0.25">
      <c r="A1052" s="340" t="s">
        <v>1419</v>
      </c>
      <c r="B1052" s="340" t="s">
        <v>42</v>
      </c>
      <c r="C1052" s="340">
        <v>207</v>
      </c>
    </row>
    <row r="1053" spans="1:3" x14ac:dyDescent="0.25">
      <c r="A1053" s="340" t="s">
        <v>1423</v>
      </c>
      <c r="B1053" s="340" t="s">
        <v>42</v>
      </c>
      <c r="C1053" s="340">
        <v>408</v>
      </c>
    </row>
    <row r="1054" spans="1:3" x14ac:dyDescent="0.25">
      <c r="A1054" s="340" t="s">
        <v>8418</v>
      </c>
      <c r="B1054" s="340" t="s">
        <v>131</v>
      </c>
      <c r="C1054" s="340">
        <v>547149</v>
      </c>
    </row>
    <row r="1055" spans="1:3" x14ac:dyDescent="0.25">
      <c r="A1055" s="340" t="s">
        <v>6222</v>
      </c>
      <c r="B1055" s="340" t="s">
        <v>22</v>
      </c>
      <c r="C1055" s="340">
        <v>0</v>
      </c>
    </row>
    <row r="1056" spans="1:3" x14ac:dyDescent="0.25">
      <c r="A1056" s="340" t="s">
        <v>5765</v>
      </c>
      <c r="B1056" s="340" t="s">
        <v>22</v>
      </c>
      <c r="C1056" s="340">
        <v>0</v>
      </c>
    </row>
    <row r="1057" spans="1:3" x14ac:dyDescent="0.25">
      <c r="A1057" s="340" t="s">
        <v>1480</v>
      </c>
      <c r="B1057" s="340" t="s">
        <v>23</v>
      </c>
      <c r="C1057" s="340">
        <v>0</v>
      </c>
    </row>
    <row r="1058" spans="1:3" x14ac:dyDescent="0.25">
      <c r="A1058" s="340" t="s">
        <v>10081</v>
      </c>
      <c r="B1058" s="340" t="s">
        <v>23</v>
      </c>
      <c r="C1058" s="340">
        <v>37</v>
      </c>
    </row>
    <row r="1059" spans="1:3" x14ac:dyDescent="0.25">
      <c r="A1059" s="340" t="s">
        <v>1482</v>
      </c>
      <c r="B1059" s="340" t="s">
        <v>23</v>
      </c>
      <c r="C1059" s="340">
        <v>0</v>
      </c>
    </row>
    <row r="1060" spans="1:3" x14ac:dyDescent="0.25">
      <c r="A1060" s="340" t="s">
        <v>10082</v>
      </c>
      <c r="B1060" s="340" t="s">
        <v>23</v>
      </c>
      <c r="C1060" s="340">
        <v>39</v>
      </c>
    </row>
    <row r="1061" spans="1:3" x14ac:dyDescent="0.25">
      <c r="A1061" s="340" t="s">
        <v>1484</v>
      </c>
      <c r="B1061" s="340" t="s">
        <v>23</v>
      </c>
      <c r="C1061" s="340">
        <v>14</v>
      </c>
    </row>
    <row r="1062" spans="1:3" x14ac:dyDescent="0.25">
      <c r="A1062" s="340" t="s">
        <v>1486</v>
      </c>
      <c r="B1062" s="340" t="s">
        <v>23</v>
      </c>
      <c r="C1062" s="340">
        <v>0</v>
      </c>
    </row>
    <row r="1063" spans="1:3" x14ac:dyDescent="0.25">
      <c r="A1063" s="340" t="s">
        <v>10083</v>
      </c>
      <c r="B1063" s="340" t="s">
        <v>23</v>
      </c>
      <c r="C1063" s="340">
        <v>3</v>
      </c>
    </row>
    <row r="1064" spans="1:3" x14ac:dyDescent="0.25">
      <c r="A1064" s="340" t="s">
        <v>1488</v>
      </c>
      <c r="B1064" s="340" t="s">
        <v>23</v>
      </c>
      <c r="C1064" s="340">
        <v>6</v>
      </c>
    </row>
    <row r="1065" spans="1:3" x14ac:dyDescent="0.25">
      <c r="A1065" s="340" t="s">
        <v>10201</v>
      </c>
      <c r="B1065" s="340" t="s">
        <v>23</v>
      </c>
      <c r="C1065" s="340">
        <v>0</v>
      </c>
    </row>
    <row r="1066" spans="1:3" x14ac:dyDescent="0.25">
      <c r="A1066" s="340" t="s">
        <v>10084</v>
      </c>
      <c r="B1066" s="340" t="s">
        <v>23</v>
      </c>
      <c r="C1066" s="340">
        <v>2</v>
      </c>
    </row>
    <row r="1067" spans="1:3" x14ac:dyDescent="0.25">
      <c r="A1067" s="340" t="s">
        <v>1492</v>
      </c>
      <c r="B1067" s="340" t="s">
        <v>23</v>
      </c>
      <c r="C1067" s="340">
        <v>9</v>
      </c>
    </row>
    <row r="1068" spans="1:3" x14ac:dyDescent="0.25">
      <c r="A1068" s="340" t="s">
        <v>10136</v>
      </c>
      <c r="B1068" s="340" t="s">
        <v>23</v>
      </c>
      <c r="C1068" s="340">
        <v>21</v>
      </c>
    </row>
    <row r="1069" spans="1:3" x14ac:dyDescent="0.25">
      <c r="A1069" s="340" t="s">
        <v>1494</v>
      </c>
      <c r="B1069" s="340" t="s">
        <v>23</v>
      </c>
      <c r="C1069" s="340">
        <v>15</v>
      </c>
    </row>
    <row r="1070" spans="1:3" x14ac:dyDescent="0.25">
      <c r="A1070" s="340" t="s">
        <v>10137</v>
      </c>
      <c r="B1070" s="340" t="s">
        <v>23</v>
      </c>
      <c r="C1070" s="340">
        <v>12</v>
      </c>
    </row>
    <row r="1071" spans="1:3" x14ac:dyDescent="0.25">
      <c r="A1071" s="340" t="s">
        <v>1498</v>
      </c>
      <c r="B1071" s="340" t="s">
        <v>23</v>
      </c>
      <c r="C1071" s="340">
        <v>11</v>
      </c>
    </row>
    <row r="1072" spans="1:3" x14ac:dyDescent="0.25">
      <c r="A1072" s="340" t="s">
        <v>10199</v>
      </c>
      <c r="B1072" s="340" t="s">
        <v>23</v>
      </c>
      <c r="C1072" s="340">
        <v>10</v>
      </c>
    </row>
    <row r="1073" spans="1:3" x14ac:dyDescent="0.25">
      <c r="A1073" s="340" t="s">
        <v>1499</v>
      </c>
      <c r="B1073" s="340" t="s">
        <v>23</v>
      </c>
      <c r="C1073" s="340">
        <v>8</v>
      </c>
    </row>
    <row r="1074" spans="1:3" x14ac:dyDescent="0.25">
      <c r="A1074" s="340" t="s">
        <v>10085</v>
      </c>
      <c r="B1074" s="340" t="s">
        <v>23</v>
      </c>
      <c r="C1074" s="340">
        <v>34</v>
      </c>
    </row>
    <row r="1075" spans="1:3" x14ac:dyDescent="0.25">
      <c r="A1075" s="340" t="s">
        <v>10086</v>
      </c>
      <c r="B1075" s="340" t="s">
        <v>23</v>
      </c>
      <c r="C1075" s="340">
        <v>36</v>
      </c>
    </row>
    <row r="1076" spans="1:3" x14ac:dyDescent="0.25">
      <c r="A1076" s="340" t="s">
        <v>10087</v>
      </c>
      <c r="B1076" s="340" t="s">
        <v>23</v>
      </c>
      <c r="C1076" s="340">
        <v>42</v>
      </c>
    </row>
    <row r="1077" spans="1:3" x14ac:dyDescent="0.25">
      <c r="A1077" s="340" t="s">
        <v>1502</v>
      </c>
      <c r="B1077" s="340" t="s">
        <v>23</v>
      </c>
      <c r="C1077" s="340">
        <v>0</v>
      </c>
    </row>
    <row r="1078" spans="1:3" x14ac:dyDescent="0.25">
      <c r="A1078" s="340" t="s">
        <v>10205</v>
      </c>
      <c r="B1078" s="340" t="s">
        <v>23</v>
      </c>
      <c r="C1078" s="340">
        <v>48</v>
      </c>
    </row>
    <row r="1079" spans="1:3" x14ac:dyDescent="0.25">
      <c r="A1079" s="340" t="s">
        <v>10564</v>
      </c>
      <c r="B1079" s="340" t="s">
        <v>23</v>
      </c>
      <c r="C1079" s="340">
        <v>0</v>
      </c>
    </row>
    <row r="1080" spans="1:3" x14ac:dyDescent="0.25">
      <c r="A1080" s="340" t="s">
        <v>1452</v>
      </c>
      <c r="B1080" s="340" t="s">
        <v>23</v>
      </c>
      <c r="C1080" s="340">
        <v>27</v>
      </c>
    </row>
    <row r="1081" spans="1:3" x14ac:dyDescent="0.25">
      <c r="A1081" s="340" t="s">
        <v>6505</v>
      </c>
      <c r="B1081" s="340" t="s">
        <v>23</v>
      </c>
      <c r="C1081" s="340">
        <v>10</v>
      </c>
    </row>
    <row r="1082" spans="1:3" x14ac:dyDescent="0.25">
      <c r="A1082" s="340" t="s">
        <v>6267</v>
      </c>
      <c r="B1082" s="340" t="s">
        <v>23</v>
      </c>
      <c r="C1082" s="340">
        <v>11</v>
      </c>
    </row>
    <row r="1083" spans="1:3" x14ac:dyDescent="0.25">
      <c r="A1083" s="340" t="s">
        <v>1806</v>
      </c>
      <c r="B1083" s="340" t="s">
        <v>23</v>
      </c>
      <c r="C1083" s="340">
        <v>18</v>
      </c>
    </row>
    <row r="1084" spans="1:3" x14ac:dyDescent="0.25">
      <c r="A1084" s="340" t="s">
        <v>10264</v>
      </c>
      <c r="B1084" s="340" t="s">
        <v>23</v>
      </c>
      <c r="C1084" s="340">
        <v>10</v>
      </c>
    </row>
    <row r="1085" spans="1:3" x14ac:dyDescent="0.25">
      <c r="A1085" s="340" t="s">
        <v>1454</v>
      </c>
      <c r="B1085" s="340" t="s">
        <v>23</v>
      </c>
      <c r="C1085" s="340">
        <v>28</v>
      </c>
    </row>
    <row r="1086" spans="1:3" x14ac:dyDescent="0.25">
      <c r="A1086" s="340" t="s">
        <v>10397</v>
      </c>
      <c r="B1086" s="340" t="s">
        <v>23</v>
      </c>
      <c r="C1086" s="340">
        <v>0</v>
      </c>
    </row>
    <row r="1087" spans="1:3" x14ac:dyDescent="0.25">
      <c r="A1087" s="340" t="s">
        <v>1456</v>
      </c>
      <c r="B1087" s="340" t="s">
        <v>23</v>
      </c>
      <c r="C1087" s="340">
        <v>14</v>
      </c>
    </row>
    <row r="1088" spans="1:3" x14ac:dyDescent="0.25">
      <c r="A1088" s="340" t="s">
        <v>2366</v>
      </c>
      <c r="B1088" s="340" t="s">
        <v>23</v>
      </c>
      <c r="C1088" s="340">
        <v>14</v>
      </c>
    </row>
    <row r="1089" spans="1:3" x14ac:dyDescent="0.25">
      <c r="A1089" s="340" t="s">
        <v>5943</v>
      </c>
      <c r="B1089" s="340" t="s">
        <v>23</v>
      </c>
      <c r="C1089" s="340">
        <v>8</v>
      </c>
    </row>
    <row r="1090" spans="1:3" x14ac:dyDescent="0.25">
      <c r="A1090" s="340" t="s">
        <v>6412</v>
      </c>
      <c r="B1090" s="340" t="s">
        <v>23</v>
      </c>
      <c r="C1090" s="340">
        <v>1</v>
      </c>
    </row>
    <row r="1091" spans="1:3" x14ac:dyDescent="0.25">
      <c r="A1091" s="340" t="s">
        <v>10469</v>
      </c>
      <c r="B1091" s="340" t="s">
        <v>23</v>
      </c>
      <c r="C1091" s="340">
        <v>0</v>
      </c>
    </row>
    <row r="1092" spans="1:3" x14ac:dyDescent="0.25">
      <c r="A1092" s="340" t="s">
        <v>5996</v>
      </c>
      <c r="B1092" s="340" t="s">
        <v>23</v>
      </c>
      <c r="C1092" s="340">
        <v>0</v>
      </c>
    </row>
    <row r="1093" spans="1:3" x14ac:dyDescent="0.25">
      <c r="A1093" s="340" t="s">
        <v>1807</v>
      </c>
      <c r="B1093" s="340" t="s">
        <v>23</v>
      </c>
      <c r="C1093" s="340">
        <v>22</v>
      </c>
    </row>
    <row r="1094" spans="1:3" x14ac:dyDescent="0.25">
      <c r="A1094" s="340" t="s">
        <v>5730</v>
      </c>
      <c r="B1094" s="340" t="s">
        <v>23</v>
      </c>
      <c r="C1094" s="340">
        <v>0</v>
      </c>
    </row>
    <row r="1095" spans="1:3" x14ac:dyDescent="0.25">
      <c r="A1095" s="340" t="s">
        <v>10551</v>
      </c>
      <c r="B1095" s="340" t="s">
        <v>23</v>
      </c>
      <c r="C1095" s="340">
        <v>0</v>
      </c>
    </row>
    <row r="1096" spans="1:3" x14ac:dyDescent="0.25">
      <c r="A1096" s="340" t="s">
        <v>1458</v>
      </c>
      <c r="B1096" s="340" t="s">
        <v>23</v>
      </c>
      <c r="C1096" s="340">
        <v>35</v>
      </c>
    </row>
    <row r="1097" spans="1:3" x14ac:dyDescent="0.25">
      <c r="A1097" s="340" t="s">
        <v>10471</v>
      </c>
      <c r="B1097" s="340" t="s">
        <v>23</v>
      </c>
      <c r="C1097" s="340">
        <v>0</v>
      </c>
    </row>
    <row r="1098" spans="1:3" x14ac:dyDescent="0.25">
      <c r="A1098" s="340" t="s">
        <v>1460</v>
      </c>
      <c r="B1098" s="340" t="s">
        <v>23</v>
      </c>
      <c r="C1098" s="340">
        <v>29</v>
      </c>
    </row>
    <row r="1099" spans="1:3" x14ac:dyDescent="0.25">
      <c r="A1099" s="340" t="s">
        <v>8934</v>
      </c>
      <c r="B1099" s="340" t="s">
        <v>23</v>
      </c>
      <c r="C1099" s="340">
        <v>3</v>
      </c>
    </row>
    <row r="1100" spans="1:3" x14ac:dyDescent="0.25">
      <c r="A1100" s="340" t="s">
        <v>34</v>
      </c>
      <c r="B1100" s="340" t="s">
        <v>23</v>
      </c>
      <c r="C1100" s="340">
        <v>1</v>
      </c>
    </row>
    <row r="1101" spans="1:3" x14ac:dyDescent="0.25">
      <c r="A1101" s="340" t="s">
        <v>8415</v>
      </c>
      <c r="B1101" s="340" t="s">
        <v>23</v>
      </c>
      <c r="C1101" s="340">
        <v>0</v>
      </c>
    </row>
    <row r="1102" spans="1:3" x14ac:dyDescent="0.25">
      <c r="A1102" s="340" t="s">
        <v>35</v>
      </c>
      <c r="B1102" s="340" t="s">
        <v>23</v>
      </c>
      <c r="C1102" s="340">
        <v>8</v>
      </c>
    </row>
    <row r="1103" spans="1:3" x14ac:dyDescent="0.25">
      <c r="A1103" s="340" t="s">
        <v>6422</v>
      </c>
      <c r="B1103" s="340" t="s">
        <v>23</v>
      </c>
      <c r="C1103" s="340">
        <v>1</v>
      </c>
    </row>
    <row r="1104" spans="1:3" x14ac:dyDescent="0.25">
      <c r="A1104" s="340" t="s">
        <v>8707</v>
      </c>
      <c r="B1104" s="340" t="s">
        <v>23</v>
      </c>
      <c r="C1104" s="340">
        <v>0</v>
      </c>
    </row>
    <row r="1105" spans="1:3" x14ac:dyDescent="0.25">
      <c r="A1105" s="340" t="s">
        <v>1464</v>
      </c>
      <c r="B1105" s="340" t="s">
        <v>23</v>
      </c>
      <c r="C1105" s="340">
        <v>13</v>
      </c>
    </row>
    <row r="1106" spans="1:3" x14ac:dyDescent="0.25">
      <c r="A1106" s="340" t="s">
        <v>10553</v>
      </c>
      <c r="B1106" s="340" t="s">
        <v>23</v>
      </c>
      <c r="C1106" s="340">
        <v>0</v>
      </c>
    </row>
    <row r="1107" spans="1:3" x14ac:dyDescent="0.25">
      <c r="A1107" s="340" t="s">
        <v>1462</v>
      </c>
      <c r="B1107" s="340" t="s">
        <v>23</v>
      </c>
      <c r="C1107" s="340">
        <v>29</v>
      </c>
    </row>
    <row r="1108" spans="1:3" x14ac:dyDescent="0.25">
      <c r="A1108" s="340" t="s">
        <v>10088</v>
      </c>
      <c r="B1108" s="340" t="s">
        <v>23</v>
      </c>
      <c r="C1108" s="340">
        <v>0</v>
      </c>
    </row>
    <row r="1109" spans="1:3" x14ac:dyDescent="0.25">
      <c r="A1109" s="340" t="s">
        <v>8709</v>
      </c>
      <c r="B1109" s="340" t="s">
        <v>23</v>
      </c>
      <c r="C1109" s="340">
        <v>21</v>
      </c>
    </row>
    <row r="1110" spans="1:3" x14ac:dyDescent="0.25">
      <c r="A1110" s="340" t="s">
        <v>5944</v>
      </c>
      <c r="B1110" s="340" t="s">
        <v>23</v>
      </c>
      <c r="C1110" s="340">
        <v>33</v>
      </c>
    </row>
    <row r="1111" spans="1:3" x14ac:dyDescent="0.25">
      <c r="A1111" s="340" t="s">
        <v>10057</v>
      </c>
      <c r="B1111" s="340" t="s">
        <v>23</v>
      </c>
      <c r="C1111" s="340">
        <v>1</v>
      </c>
    </row>
    <row r="1112" spans="1:3" x14ac:dyDescent="0.25">
      <c r="A1112" s="340" t="s">
        <v>5999</v>
      </c>
      <c r="B1112" s="340" t="s">
        <v>23</v>
      </c>
      <c r="C1112" s="340">
        <v>8</v>
      </c>
    </row>
    <row r="1113" spans="1:3" x14ac:dyDescent="0.25">
      <c r="A1113" s="340" t="s">
        <v>10565</v>
      </c>
      <c r="B1113" s="340" t="s">
        <v>23</v>
      </c>
      <c r="C1113" s="340">
        <v>0</v>
      </c>
    </row>
    <row r="1114" spans="1:3" x14ac:dyDescent="0.25">
      <c r="A1114" s="340" t="s">
        <v>5761</v>
      </c>
      <c r="B1114" s="340" t="s">
        <v>46</v>
      </c>
      <c r="C1114" s="340">
        <v>0</v>
      </c>
    </row>
    <row r="1115" spans="1:3" x14ac:dyDescent="0.25">
      <c r="A1115" s="340" t="s">
        <v>6346</v>
      </c>
      <c r="B1115" s="340" t="s">
        <v>46</v>
      </c>
      <c r="C1115" s="340">
        <v>0</v>
      </c>
    </row>
    <row r="1116" spans="1:3" x14ac:dyDescent="0.25">
      <c r="A1116" s="340" t="s">
        <v>8840</v>
      </c>
      <c r="B1116" s="340" t="s">
        <v>46</v>
      </c>
      <c r="C1116" s="340">
        <v>0</v>
      </c>
    </row>
    <row r="1117" spans="1:3" x14ac:dyDescent="0.25">
      <c r="A1117" s="340" t="s">
        <v>5333</v>
      </c>
      <c r="B1117" s="340" t="s">
        <v>22</v>
      </c>
      <c r="C1117" s="340">
        <v>0</v>
      </c>
    </row>
    <row r="1118" spans="1:3" x14ac:dyDescent="0.25">
      <c r="A1118" s="340" t="s">
        <v>5336</v>
      </c>
      <c r="B1118" s="340" t="s">
        <v>22</v>
      </c>
      <c r="C1118" s="340">
        <v>0</v>
      </c>
    </row>
    <row r="1119" spans="1:3" x14ac:dyDescent="0.25">
      <c r="A1119" s="340" t="s">
        <v>6243</v>
      </c>
      <c r="B1119" s="340" t="s">
        <v>50</v>
      </c>
      <c r="C1119" s="340">
        <v>14</v>
      </c>
    </row>
    <row r="1120" spans="1:3" x14ac:dyDescent="0.25">
      <c r="A1120" s="340" t="s">
        <v>1534</v>
      </c>
      <c r="B1120" s="340" t="s">
        <v>50</v>
      </c>
      <c r="C1120" s="340">
        <v>0</v>
      </c>
    </row>
    <row r="1121" spans="1:3" x14ac:dyDescent="0.25">
      <c r="A1121" s="340" t="s">
        <v>1536</v>
      </c>
      <c r="B1121" s="340" t="s">
        <v>50</v>
      </c>
      <c r="C1121" s="340">
        <v>98</v>
      </c>
    </row>
    <row r="1122" spans="1:3" x14ac:dyDescent="0.25">
      <c r="A1122" s="340" t="s">
        <v>1538</v>
      </c>
      <c r="B1122" s="340" t="s">
        <v>50</v>
      </c>
      <c r="C1122" s="340">
        <v>1000</v>
      </c>
    </row>
    <row r="1123" spans="1:3" x14ac:dyDescent="0.25">
      <c r="A1123" s="340" t="s">
        <v>1540</v>
      </c>
      <c r="B1123" s="340" t="s">
        <v>50</v>
      </c>
      <c r="C1123" s="340">
        <v>80</v>
      </c>
    </row>
    <row r="1124" spans="1:3" x14ac:dyDescent="0.25">
      <c r="A1124" s="340" t="s">
        <v>1542</v>
      </c>
      <c r="B1124" s="340" t="s">
        <v>50</v>
      </c>
      <c r="C1124" s="340">
        <v>434</v>
      </c>
    </row>
    <row r="1125" spans="1:3" x14ac:dyDescent="0.25">
      <c r="A1125" s="340" t="s">
        <v>1544</v>
      </c>
      <c r="B1125" s="340" t="s">
        <v>50</v>
      </c>
      <c r="C1125" s="340">
        <v>129</v>
      </c>
    </row>
    <row r="1126" spans="1:3" x14ac:dyDescent="0.25">
      <c r="A1126" s="340" t="s">
        <v>1550</v>
      </c>
      <c r="B1126" s="340" t="s">
        <v>50</v>
      </c>
      <c r="C1126" s="340">
        <v>455</v>
      </c>
    </row>
    <row r="1127" spans="1:3" x14ac:dyDescent="0.25">
      <c r="A1127" s="340" t="s">
        <v>1546</v>
      </c>
      <c r="B1127" s="340" t="s">
        <v>50</v>
      </c>
      <c r="C1127" s="340">
        <v>1233</v>
      </c>
    </row>
    <row r="1128" spans="1:3" x14ac:dyDescent="0.25">
      <c r="A1128" s="340" t="s">
        <v>1548</v>
      </c>
      <c r="B1128" s="340" t="s">
        <v>50</v>
      </c>
      <c r="C1128" s="340">
        <v>151</v>
      </c>
    </row>
    <row r="1129" spans="1:3" x14ac:dyDescent="0.25">
      <c r="A1129" s="340" t="s">
        <v>1552</v>
      </c>
      <c r="B1129" s="340" t="s">
        <v>50</v>
      </c>
      <c r="C1129" s="340">
        <v>0</v>
      </c>
    </row>
    <row r="1130" spans="1:3" x14ac:dyDescent="0.25">
      <c r="A1130" s="340" t="s">
        <v>8842</v>
      </c>
      <c r="B1130" s="340" t="s">
        <v>50</v>
      </c>
      <c r="C1130" s="340">
        <v>1088</v>
      </c>
    </row>
    <row r="1131" spans="1:3" x14ac:dyDescent="0.25">
      <c r="A1131" s="340" t="s">
        <v>5768</v>
      </c>
      <c r="B1131" s="340" t="s">
        <v>50</v>
      </c>
      <c r="C1131" s="340">
        <v>321</v>
      </c>
    </row>
    <row r="1132" spans="1:3" x14ac:dyDescent="0.25">
      <c r="A1132" s="340" t="s">
        <v>8412</v>
      </c>
      <c r="B1132" s="340" t="s">
        <v>50</v>
      </c>
      <c r="C1132" s="340">
        <v>0</v>
      </c>
    </row>
    <row r="1133" spans="1:3" x14ac:dyDescent="0.25">
      <c r="A1133" s="340" t="s">
        <v>5598</v>
      </c>
      <c r="B1133" s="340" t="s">
        <v>22</v>
      </c>
      <c r="C1133" s="340">
        <v>0</v>
      </c>
    </row>
    <row r="1134" spans="1:3" x14ac:dyDescent="0.25">
      <c r="A1134" s="340" t="s">
        <v>1564</v>
      </c>
      <c r="B1134" s="340" t="s">
        <v>42</v>
      </c>
      <c r="C1134" s="340">
        <v>1550</v>
      </c>
    </row>
    <row r="1135" spans="1:3" x14ac:dyDescent="0.25">
      <c r="A1135" s="340" t="s">
        <v>1562</v>
      </c>
      <c r="B1135" s="340" t="s">
        <v>42</v>
      </c>
      <c r="C1135" s="340">
        <v>0</v>
      </c>
    </row>
    <row r="1136" spans="1:3" x14ac:dyDescent="0.25">
      <c r="A1136" s="340" t="s">
        <v>1565</v>
      </c>
      <c r="B1136" s="340" t="s">
        <v>42</v>
      </c>
      <c r="C1136" s="340">
        <v>11</v>
      </c>
    </row>
    <row r="1137" spans="1:3" x14ac:dyDescent="0.25">
      <c r="A1137" s="340" t="s">
        <v>1573</v>
      </c>
      <c r="B1137" s="340" t="s">
        <v>22</v>
      </c>
      <c r="C1137" s="340">
        <v>514</v>
      </c>
    </row>
    <row r="1138" spans="1:3" x14ac:dyDescent="0.25">
      <c r="A1138" s="340" t="s">
        <v>1574</v>
      </c>
      <c r="B1138" s="340" t="s">
        <v>22</v>
      </c>
      <c r="C1138" s="340">
        <v>2733</v>
      </c>
    </row>
    <row r="1139" spans="1:3" x14ac:dyDescent="0.25">
      <c r="A1139" s="340" t="s">
        <v>1575</v>
      </c>
      <c r="B1139" s="340" t="s">
        <v>22</v>
      </c>
      <c r="C1139" s="340">
        <v>4773</v>
      </c>
    </row>
    <row r="1140" spans="1:3" x14ac:dyDescent="0.25">
      <c r="A1140" s="340" t="s">
        <v>5855</v>
      </c>
      <c r="B1140" s="340" t="s">
        <v>30</v>
      </c>
      <c r="C1140" s="340">
        <v>36</v>
      </c>
    </row>
    <row r="1141" spans="1:3" x14ac:dyDescent="0.25">
      <c r="A1141" s="340" t="s">
        <v>8410</v>
      </c>
      <c r="B1141" s="340" t="s">
        <v>23</v>
      </c>
      <c r="C1141" s="340">
        <v>1</v>
      </c>
    </row>
    <row r="1142" spans="1:3" x14ac:dyDescent="0.25">
      <c r="A1142" s="340" t="s">
        <v>10509</v>
      </c>
      <c r="B1142" s="340"/>
      <c r="C1142" s="340">
        <v>0</v>
      </c>
    </row>
    <row r="1143" spans="1:3" x14ac:dyDescent="0.25">
      <c r="A1143" s="340" t="s">
        <v>10511</v>
      </c>
      <c r="B1143" s="340"/>
      <c r="C1143" s="340">
        <v>0</v>
      </c>
    </row>
    <row r="1144" spans="1:3" x14ac:dyDescent="0.25">
      <c r="A1144" s="340" t="s">
        <v>10525</v>
      </c>
      <c r="B1144" s="340"/>
      <c r="C1144" s="340">
        <v>0</v>
      </c>
    </row>
    <row r="1145" spans="1:3" x14ac:dyDescent="0.25">
      <c r="A1145" s="340" t="s">
        <v>10535</v>
      </c>
      <c r="B1145" s="340"/>
      <c r="C1145" s="340">
        <v>0</v>
      </c>
    </row>
    <row r="1146" spans="1:3" x14ac:dyDescent="0.25">
      <c r="A1146" s="340" t="s">
        <v>10527</v>
      </c>
      <c r="B1146" s="340"/>
      <c r="C1146" s="340">
        <v>0</v>
      </c>
    </row>
    <row r="1147" spans="1:3" x14ac:dyDescent="0.25">
      <c r="A1147" s="340" t="s">
        <v>10529</v>
      </c>
      <c r="B1147" s="340"/>
      <c r="C1147" s="340">
        <v>0</v>
      </c>
    </row>
    <row r="1148" spans="1:3" x14ac:dyDescent="0.25">
      <c r="A1148" s="340" t="s">
        <v>10531</v>
      </c>
      <c r="B1148" s="340"/>
      <c r="C1148" s="340">
        <v>0</v>
      </c>
    </row>
    <row r="1149" spans="1:3" x14ac:dyDescent="0.25">
      <c r="A1149" s="340" t="s">
        <v>10533</v>
      </c>
      <c r="B1149" s="340"/>
      <c r="C1149" s="340">
        <v>0</v>
      </c>
    </row>
    <row r="1150" spans="1:3" x14ac:dyDescent="0.25">
      <c r="A1150" s="340" t="s">
        <v>10519</v>
      </c>
      <c r="B1150" s="340"/>
      <c r="C1150" s="340">
        <v>0</v>
      </c>
    </row>
    <row r="1151" spans="1:3" x14ac:dyDescent="0.25">
      <c r="A1151" s="340" t="s">
        <v>10521</v>
      </c>
      <c r="B1151" s="340"/>
      <c r="C1151" s="340">
        <v>0</v>
      </c>
    </row>
    <row r="1152" spans="1:3" x14ac:dyDescent="0.25">
      <c r="A1152" s="340" t="s">
        <v>10517</v>
      </c>
      <c r="B1152" s="340"/>
      <c r="C1152" s="340">
        <v>0</v>
      </c>
    </row>
    <row r="1153" spans="1:3" x14ac:dyDescent="0.25">
      <c r="A1153" s="340" t="s">
        <v>10513</v>
      </c>
      <c r="B1153" s="340"/>
      <c r="C1153" s="340">
        <v>0</v>
      </c>
    </row>
    <row r="1154" spans="1:3" x14ac:dyDescent="0.25">
      <c r="A1154" s="340" t="s">
        <v>10515</v>
      </c>
      <c r="B1154" s="340"/>
      <c r="C1154" s="340">
        <v>0</v>
      </c>
    </row>
    <row r="1155" spans="1:3" x14ac:dyDescent="0.25">
      <c r="A1155" s="340" t="s">
        <v>10537</v>
      </c>
      <c r="B1155" s="340"/>
      <c r="C1155" s="340">
        <v>0</v>
      </c>
    </row>
    <row r="1156" spans="1:3" x14ac:dyDescent="0.25">
      <c r="A1156" s="340" t="s">
        <v>10539</v>
      </c>
      <c r="B1156" s="340"/>
      <c r="C1156" s="340">
        <v>0</v>
      </c>
    </row>
    <row r="1157" spans="1:3" x14ac:dyDescent="0.25">
      <c r="A1157" s="340" t="s">
        <v>10541</v>
      </c>
      <c r="B1157" s="340"/>
      <c r="C1157" s="340">
        <v>0</v>
      </c>
    </row>
    <row r="1158" spans="1:3" x14ac:dyDescent="0.25">
      <c r="A1158" s="340" t="s">
        <v>10523</v>
      </c>
      <c r="B1158" s="340"/>
      <c r="C1158" s="340">
        <v>0</v>
      </c>
    </row>
    <row r="1159" spans="1:3" x14ac:dyDescent="0.25">
      <c r="A1159" s="340" t="s">
        <v>8401</v>
      </c>
      <c r="B1159" s="340" t="s">
        <v>131</v>
      </c>
      <c r="C1159" s="340">
        <v>0</v>
      </c>
    </row>
    <row r="1160" spans="1:3" x14ac:dyDescent="0.25">
      <c r="A1160" s="340" t="s">
        <v>8400</v>
      </c>
      <c r="B1160" s="340" t="s">
        <v>131</v>
      </c>
      <c r="C1160" s="340">
        <v>0</v>
      </c>
    </row>
    <row r="1161" spans="1:3" x14ac:dyDescent="0.25">
      <c r="A1161" s="340" t="s">
        <v>2638</v>
      </c>
      <c r="B1161" s="340" t="s">
        <v>131</v>
      </c>
      <c r="C1161" s="340">
        <v>0.04</v>
      </c>
    </row>
    <row r="1162" spans="1:3" x14ac:dyDescent="0.25">
      <c r="A1162" s="340" t="s">
        <v>8387</v>
      </c>
      <c r="B1162" s="340" t="s">
        <v>30</v>
      </c>
      <c r="C1162" s="340">
        <v>0</v>
      </c>
    </row>
    <row r="1163" spans="1:3" x14ac:dyDescent="0.25">
      <c r="A1163" s="340" t="s">
        <v>2640</v>
      </c>
      <c r="B1163" s="340" t="s">
        <v>462</v>
      </c>
      <c r="C1163" s="340">
        <v>0</v>
      </c>
    </row>
    <row r="1164" spans="1:3" x14ac:dyDescent="0.25">
      <c r="A1164" s="340" t="s">
        <v>2642</v>
      </c>
      <c r="B1164" s="340" t="s">
        <v>462</v>
      </c>
      <c r="C1164" s="340">
        <v>0</v>
      </c>
    </row>
    <row r="1165" spans="1:3" x14ac:dyDescent="0.25">
      <c r="A1165" s="340" t="s">
        <v>1943</v>
      </c>
      <c r="B1165" s="340" t="s">
        <v>462</v>
      </c>
      <c r="C1165" s="340">
        <v>0</v>
      </c>
    </row>
    <row r="1166" spans="1:3" x14ac:dyDescent="0.25">
      <c r="A1166" s="340" t="s">
        <v>1944</v>
      </c>
      <c r="B1166" s="340" t="s">
        <v>462</v>
      </c>
      <c r="C1166" s="340">
        <v>0</v>
      </c>
    </row>
    <row r="1167" spans="1:3" x14ac:dyDescent="0.25">
      <c r="A1167" s="340" t="s">
        <v>2051</v>
      </c>
      <c r="B1167" s="340" t="s">
        <v>462</v>
      </c>
      <c r="C1167" s="340">
        <v>0</v>
      </c>
    </row>
    <row r="1168" spans="1:3" x14ac:dyDescent="0.25">
      <c r="A1168" s="340" t="s">
        <v>2047</v>
      </c>
      <c r="B1168" s="340" t="s">
        <v>462</v>
      </c>
      <c r="C1168" s="340">
        <v>0</v>
      </c>
    </row>
    <row r="1169" spans="1:3" x14ac:dyDescent="0.25">
      <c r="A1169" s="340" t="s">
        <v>2048</v>
      </c>
      <c r="B1169" s="340" t="s">
        <v>462</v>
      </c>
      <c r="C1169" s="340">
        <v>0</v>
      </c>
    </row>
    <row r="1170" spans="1:3" x14ac:dyDescent="0.25">
      <c r="A1170" s="340" t="s">
        <v>2050</v>
      </c>
      <c r="B1170" s="340" t="s">
        <v>462</v>
      </c>
      <c r="C1170" s="340">
        <v>0</v>
      </c>
    </row>
    <row r="1171" spans="1:3" x14ac:dyDescent="0.25">
      <c r="A1171" s="340" t="s">
        <v>2049</v>
      </c>
      <c r="B1171" s="340" t="s">
        <v>462</v>
      </c>
      <c r="C1171" s="340">
        <v>0</v>
      </c>
    </row>
    <row r="1172" spans="1:3" x14ac:dyDescent="0.25">
      <c r="A1172" s="340" t="s">
        <v>2052</v>
      </c>
      <c r="B1172" s="340" t="s">
        <v>462</v>
      </c>
      <c r="C1172" s="340">
        <v>0</v>
      </c>
    </row>
    <row r="1173" spans="1:3" x14ac:dyDescent="0.25">
      <c r="A1173" s="340" t="s">
        <v>5867</v>
      </c>
      <c r="B1173" s="340" t="s">
        <v>30</v>
      </c>
      <c r="C1173" s="340">
        <v>1</v>
      </c>
    </row>
    <row r="1174" spans="1:3" x14ac:dyDescent="0.25">
      <c r="A1174" s="340" t="s">
        <v>2652</v>
      </c>
      <c r="B1174" s="340" t="s">
        <v>462</v>
      </c>
      <c r="C1174" s="340">
        <v>0</v>
      </c>
    </row>
    <row r="1175" spans="1:3" x14ac:dyDescent="0.25">
      <c r="A1175" s="340" t="s">
        <v>2654</v>
      </c>
      <c r="B1175" s="340" t="s">
        <v>462</v>
      </c>
      <c r="C1175" s="340">
        <v>0</v>
      </c>
    </row>
    <row r="1176" spans="1:3" x14ac:dyDescent="0.25">
      <c r="A1176" s="340" t="s">
        <v>2657</v>
      </c>
      <c r="B1176" s="340" t="s">
        <v>462</v>
      </c>
      <c r="C1176" s="340">
        <v>0</v>
      </c>
    </row>
    <row r="1177" spans="1:3" x14ac:dyDescent="0.25">
      <c r="A1177" s="340" t="s">
        <v>2655</v>
      </c>
      <c r="B1177" s="340" t="s">
        <v>462</v>
      </c>
      <c r="C1177" s="340">
        <v>0</v>
      </c>
    </row>
    <row r="1178" spans="1:3" x14ac:dyDescent="0.25">
      <c r="A1178" s="340" t="s">
        <v>2658</v>
      </c>
      <c r="B1178" s="340" t="s">
        <v>462</v>
      </c>
      <c r="C1178" s="340">
        <v>0</v>
      </c>
    </row>
    <row r="1179" spans="1:3" x14ac:dyDescent="0.25">
      <c r="A1179" s="340" t="s">
        <v>2660</v>
      </c>
      <c r="B1179" s="340" t="s">
        <v>462</v>
      </c>
      <c r="C1179" s="340">
        <v>0</v>
      </c>
    </row>
    <row r="1180" spans="1:3" x14ac:dyDescent="0.25">
      <c r="A1180" s="340" t="s">
        <v>2663</v>
      </c>
      <c r="B1180" s="340" t="s">
        <v>462</v>
      </c>
      <c r="C1180" s="340">
        <v>0</v>
      </c>
    </row>
    <row r="1181" spans="1:3" x14ac:dyDescent="0.25">
      <c r="A1181" s="340" t="s">
        <v>2661</v>
      </c>
      <c r="B1181" s="340" t="s">
        <v>462</v>
      </c>
      <c r="C1181" s="340">
        <v>0</v>
      </c>
    </row>
    <row r="1182" spans="1:3" x14ac:dyDescent="0.25">
      <c r="A1182" s="340" t="s">
        <v>2664</v>
      </c>
      <c r="B1182" s="340" t="s">
        <v>462</v>
      </c>
      <c r="C1182" s="340">
        <v>0</v>
      </c>
    </row>
    <row r="1183" spans="1:3" x14ac:dyDescent="0.25">
      <c r="A1183" s="340" t="s">
        <v>2666</v>
      </c>
      <c r="B1183" s="340" t="s">
        <v>462</v>
      </c>
      <c r="C1183" s="340">
        <v>0</v>
      </c>
    </row>
    <row r="1184" spans="1:3" x14ac:dyDescent="0.25">
      <c r="A1184" s="340" t="s">
        <v>2668</v>
      </c>
      <c r="B1184" s="340" t="s">
        <v>462</v>
      </c>
      <c r="C1184" s="340">
        <v>0</v>
      </c>
    </row>
    <row r="1185" spans="1:3" x14ac:dyDescent="0.25">
      <c r="A1185" s="340" t="s">
        <v>8377</v>
      </c>
      <c r="B1185" s="340" t="s">
        <v>8891</v>
      </c>
      <c r="C1185" s="340">
        <v>0</v>
      </c>
    </row>
    <row r="1186" spans="1:3" x14ac:dyDescent="0.25">
      <c r="A1186" s="340" t="s">
        <v>8844</v>
      </c>
      <c r="B1186" s="340" t="s">
        <v>8898</v>
      </c>
      <c r="C1186" s="340">
        <v>0</v>
      </c>
    </row>
    <row r="1187" spans="1:3" x14ac:dyDescent="0.25">
      <c r="A1187" s="340" t="s">
        <v>8373</v>
      </c>
      <c r="B1187" s="340" t="s">
        <v>8898</v>
      </c>
      <c r="C1187" s="340">
        <v>0</v>
      </c>
    </row>
    <row r="1188" spans="1:3" x14ac:dyDescent="0.25">
      <c r="A1188" s="340" t="s">
        <v>10059</v>
      </c>
      <c r="B1188" s="340" t="s">
        <v>8898</v>
      </c>
      <c r="C1188" s="340">
        <v>0</v>
      </c>
    </row>
    <row r="1189" spans="1:3" x14ac:dyDescent="0.25">
      <c r="A1189" s="340" t="s">
        <v>8371</v>
      </c>
      <c r="B1189" s="340" t="s">
        <v>8898</v>
      </c>
      <c r="C1189" s="340">
        <v>0</v>
      </c>
    </row>
    <row r="1190" spans="1:3" x14ac:dyDescent="0.25">
      <c r="A1190" s="340" t="s">
        <v>8369</v>
      </c>
      <c r="B1190" s="340" t="s">
        <v>8898</v>
      </c>
      <c r="C1190" s="340">
        <v>0</v>
      </c>
    </row>
    <row r="1191" spans="1:3" x14ac:dyDescent="0.25">
      <c r="A1191" s="340" t="s">
        <v>8367</v>
      </c>
      <c r="B1191" s="340" t="s">
        <v>8898</v>
      </c>
      <c r="C1191" s="340">
        <v>2</v>
      </c>
    </row>
    <row r="1192" spans="1:3" x14ac:dyDescent="0.25">
      <c r="A1192" s="340" t="s">
        <v>8365</v>
      </c>
      <c r="B1192" s="340" t="s">
        <v>8898</v>
      </c>
      <c r="C1192" s="340">
        <v>0</v>
      </c>
    </row>
    <row r="1193" spans="1:3" x14ac:dyDescent="0.25">
      <c r="A1193" s="340" t="s">
        <v>10061</v>
      </c>
      <c r="B1193" s="340" t="s">
        <v>6539</v>
      </c>
      <c r="C1193" s="340">
        <v>0</v>
      </c>
    </row>
    <row r="1194" spans="1:3" x14ac:dyDescent="0.25">
      <c r="A1194" s="340" t="s">
        <v>2670</v>
      </c>
      <c r="B1194" s="340" t="s">
        <v>462</v>
      </c>
      <c r="C1194" s="340">
        <v>0</v>
      </c>
    </row>
    <row r="1195" spans="1:3" x14ac:dyDescent="0.25">
      <c r="A1195" s="340" t="s">
        <v>2219</v>
      </c>
      <c r="B1195" s="340" t="s">
        <v>462</v>
      </c>
      <c r="C1195" s="340">
        <v>0</v>
      </c>
    </row>
    <row r="1196" spans="1:3" x14ac:dyDescent="0.25">
      <c r="A1196" s="340" t="s">
        <v>2671</v>
      </c>
      <c r="B1196" s="340" t="s">
        <v>462</v>
      </c>
      <c r="C1196" s="340">
        <v>0</v>
      </c>
    </row>
    <row r="1197" spans="1:3" x14ac:dyDescent="0.25">
      <c r="A1197" s="340" t="s">
        <v>8363</v>
      </c>
      <c r="B1197" s="340" t="s">
        <v>8891</v>
      </c>
      <c r="C1197" s="340">
        <v>0</v>
      </c>
    </row>
    <row r="1198" spans="1:3" x14ac:dyDescent="0.25">
      <c r="A1198" s="340" t="s">
        <v>2673</v>
      </c>
      <c r="B1198" s="340" t="s">
        <v>462</v>
      </c>
      <c r="C1198" s="340">
        <v>0</v>
      </c>
    </row>
    <row r="1199" spans="1:3" x14ac:dyDescent="0.25">
      <c r="A1199" s="340" t="s">
        <v>2217</v>
      </c>
      <c r="B1199" s="340" t="s">
        <v>462</v>
      </c>
      <c r="C1199" s="340">
        <v>0</v>
      </c>
    </row>
    <row r="1200" spans="1:3" x14ac:dyDescent="0.25">
      <c r="A1200" s="340" t="s">
        <v>8361</v>
      </c>
      <c r="B1200" s="340" t="s">
        <v>8891</v>
      </c>
      <c r="C1200" s="340">
        <v>0</v>
      </c>
    </row>
    <row r="1201" spans="1:3" x14ac:dyDescent="0.25">
      <c r="A1201" s="340" t="s">
        <v>8359</v>
      </c>
      <c r="B1201" s="340" t="s">
        <v>8891</v>
      </c>
      <c r="C1201" s="340">
        <v>0</v>
      </c>
    </row>
    <row r="1202" spans="1:3" x14ac:dyDescent="0.25">
      <c r="A1202" s="340" t="s">
        <v>2676</v>
      </c>
      <c r="B1202" s="340" t="s">
        <v>462</v>
      </c>
      <c r="C1202" s="340">
        <v>0</v>
      </c>
    </row>
    <row r="1203" spans="1:3" x14ac:dyDescent="0.25">
      <c r="A1203" s="340" t="s">
        <v>2218</v>
      </c>
      <c r="B1203" s="340" t="s">
        <v>462</v>
      </c>
      <c r="C1203" s="340">
        <v>0</v>
      </c>
    </row>
    <row r="1204" spans="1:3" x14ac:dyDescent="0.25">
      <c r="A1204" s="340" t="s">
        <v>2677</v>
      </c>
      <c r="B1204" s="340" t="s">
        <v>462</v>
      </c>
      <c r="C1204" s="340">
        <v>0</v>
      </c>
    </row>
    <row r="1205" spans="1:3" x14ac:dyDescent="0.25">
      <c r="A1205" s="340" t="s">
        <v>2679</v>
      </c>
      <c r="B1205" s="340" t="s">
        <v>462</v>
      </c>
      <c r="C1205" s="340">
        <v>0</v>
      </c>
    </row>
    <row r="1206" spans="1:3" x14ac:dyDescent="0.25">
      <c r="A1206" s="340" t="s">
        <v>2681</v>
      </c>
      <c r="B1206" s="340" t="s">
        <v>462</v>
      </c>
      <c r="C1206" s="340">
        <v>0</v>
      </c>
    </row>
    <row r="1207" spans="1:3" x14ac:dyDescent="0.25">
      <c r="A1207" s="340" t="s">
        <v>8355</v>
      </c>
      <c r="B1207" s="340" t="s">
        <v>8891</v>
      </c>
      <c r="C1207" s="340">
        <v>0</v>
      </c>
    </row>
    <row r="1208" spans="1:3" x14ac:dyDescent="0.25">
      <c r="A1208" s="340" t="s">
        <v>8353</v>
      </c>
      <c r="B1208" s="340"/>
      <c r="C1208" s="340">
        <v>0</v>
      </c>
    </row>
    <row r="1209" spans="1:3" x14ac:dyDescent="0.25">
      <c r="A1209" s="340" t="s">
        <v>2682</v>
      </c>
      <c r="B1209" s="340" t="s">
        <v>462</v>
      </c>
      <c r="C1209" s="340">
        <v>0</v>
      </c>
    </row>
    <row r="1210" spans="1:3" x14ac:dyDescent="0.25">
      <c r="A1210" s="340" t="s">
        <v>2684</v>
      </c>
      <c r="B1210" s="340" t="s">
        <v>462</v>
      </c>
      <c r="C1210" s="340">
        <v>0</v>
      </c>
    </row>
    <row r="1211" spans="1:3" x14ac:dyDescent="0.25">
      <c r="A1211" s="340" t="s">
        <v>2686</v>
      </c>
      <c r="B1211" s="340" t="s">
        <v>462</v>
      </c>
      <c r="C1211" s="340">
        <v>0</v>
      </c>
    </row>
    <row r="1212" spans="1:3" x14ac:dyDescent="0.25">
      <c r="A1212" s="340" t="s">
        <v>2220</v>
      </c>
      <c r="B1212" s="340" t="s">
        <v>462</v>
      </c>
      <c r="C1212" s="340">
        <v>0</v>
      </c>
    </row>
    <row r="1213" spans="1:3" x14ac:dyDescent="0.25">
      <c r="A1213" s="340" t="s">
        <v>2221</v>
      </c>
      <c r="B1213" s="340" t="s">
        <v>462</v>
      </c>
      <c r="C1213" s="340">
        <v>0</v>
      </c>
    </row>
    <row r="1214" spans="1:3" x14ac:dyDescent="0.25">
      <c r="A1214" s="340" t="s">
        <v>9998</v>
      </c>
      <c r="B1214" s="340" t="s">
        <v>46</v>
      </c>
      <c r="C1214" s="340">
        <v>0</v>
      </c>
    </row>
    <row r="1215" spans="1:3" x14ac:dyDescent="0.25">
      <c r="A1215" s="340" t="s">
        <v>2689</v>
      </c>
      <c r="B1215" s="340" t="s">
        <v>462</v>
      </c>
      <c r="C1215" s="340">
        <v>0</v>
      </c>
    </row>
    <row r="1216" spans="1:3" x14ac:dyDescent="0.25">
      <c r="A1216" s="340" t="s">
        <v>2692</v>
      </c>
      <c r="B1216" s="340" t="s">
        <v>462</v>
      </c>
      <c r="C1216" s="340">
        <v>0</v>
      </c>
    </row>
    <row r="1217" spans="1:3" x14ac:dyDescent="0.25">
      <c r="A1217" s="340" t="s">
        <v>2695</v>
      </c>
      <c r="B1217" s="340" t="s">
        <v>462</v>
      </c>
      <c r="C1217" s="340">
        <v>0</v>
      </c>
    </row>
    <row r="1218" spans="1:3" x14ac:dyDescent="0.25">
      <c r="A1218" s="340" t="s">
        <v>2697</v>
      </c>
      <c r="B1218" s="340" t="s">
        <v>462</v>
      </c>
      <c r="C1218" s="340">
        <v>0</v>
      </c>
    </row>
    <row r="1219" spans="1:3" x14ac:dyDescent="0.25">
      <c r="A1219" s="340" t="s">
        <v>2700</v>
      </c>
      <c r="B1219" s="340" t="s">
        <v>462</v>
      </c>
      <c r="C1219" s="340">
        <v>0</v>
      </c>
    </row>
    <row r="1220" spans="1:3" x14ac:dyDescent="0.25">
      <c r="A1220" s="340" t="s">
        <v>2702</v>
      </c>
      <c r="B1220" s="340" t="s">
        <v>462</v>
      </c>
      <c r="C1220" s="340">
        <v>0</v>
      </c>
    </row>
    <row r="1221" spans="1:3" x14ac:dyDescent="0.25">
      <c r="A1221" s="340" t="s">
        <v>2704</v>
      </c>
      <c r="B1221" s="340" t="s">
        <v>462</v>
      </c>
      <c r="C1221" s="340">
        <v>0</v>
      </c>
    </row>
    <row r="1222" spans="1:3" x14ac:dyDescent="0.25">
      <c r="A1222" s="340" t="s">
        <v>2707</v>
      </c>
      <c r="B1222" s="340" t="s">
        <v>462</v>
      </c>
      <c r="C1222" s="340">
        <v>0</v>
      </c>
    </row>
    <row r="1223" spans="1:3" x14ac:dyDescent="0.25">
      <c r="A1223" s="340" t="s">
        <v>2710</v>
      </c>
      <c r="B1223" s="340" t="s">
        <v>462</v>
      </c>
      <c r="C1223" s="340">
        <v>0</v>
      </c>
    </row>
    <row r="1224" spans="1:3" x14ac:dyDescent="0.25">
      <c r="A1224" s="340" t="s">
        <v>2712</v>
      </c>
      <c r="B1224" s="340" t="s">
        <v>462</v>
      </c>
      <c r="C1224" s="340">
        <v>0</v>
      </c>
    </row>
    <row r="1225" spans="1:3" x14ac:dyDescent="0.25">
      <c r="A1225" s="340" t="s">
        <v>2715</v>
      </c>
      <c r="B1225" s="340" t="s">
        <v>462</v>
      </c>
      <c r="C1225" s="340">
        <v>0</v>
      </c>
    </row>
    <row r="1226" spans="1:3" x14ac:dyDescent="0.25">
      <c r="A1226" s="340" t="s">
        <v>2718</v>
      </c>
      <c r="B1226" s="340" t="s">
        <v>462</v>
      </c>
      <c r="C1226" s="340">
        <v>0</v>
      </c>
    </row>
    <row r="1227" spans="1:3" x14ac:dyDescent="0.25">
      <c r="A1227" s="340" t="s">
        <v>2720</v>
      </c>
      <c r="B1227" s="340" t="s">
        <v>462</v>
      </c>
      <c r="C1227" s="340">
        <v>0</v>
      </c>
    </row>
    <row r="1228" spans="1:3" x14ac:dyDescent="0.25">
      <c r="A1228" s="340" t="s">
        <v>2722</v>
      </c>
      <c r="B1228" s="340" t="s">
        <v>462</v>
      </c>
      <c r="C1228" s="340">
        <v>0</v>
      </c>
    </row>
    <row r="1229" spans="1:3" x14ac:dyDescent="0.25">
      <c r="A1229" s="340" t="s">
        <v>2054</v>
      </c>
      <c r="B1229" s="340" t="s">
        <v>462</v>
      </c>
      <c r="C1229" s="340">
        <v>0</v>
      </c>
    </row>
    <row r="1230" spans="1:3" x14ac:dyDescent="0.25">
      <c r="A1230" s="340" t="s">
        <v>2055</v>
      </c>
      <c r="B1230" s="340" t="s">
        <v>462</v>
      </c>
      <c r="C1230" s="340">
        <v>0</v>
      </c>
    </row>
    <row r="1231" spans="1:3" x14ac:dyDescent="0.25">
      <c r="A1231" s="340" t="s">
        <v>2056</v>
      </c>
      <c r="B1231" s="340" t="s">
        <v>462</v>
      </c>
      <c r="C1231" s="340">
        <v>0</v>
      </c>
    </row>
    <row r="1232" spans="1:3" x14ac:dyDescent="0.25">
      <c r="A1232" s="340" t="s">
        <v>8349</v>
      </c>
      <c r="B1232" s="340" t="s">
        <v>8891</v>
      </c>
      <c r="C1232" s="340">
        <v>0</v>
      </c>
    </row>
    <row r="1233" spans="1:3" x14ac:dyDescent="0.25">
      <c r="A1233" s="340" t="s">
        <v>10090</v>
      </c>
      <c r="B1233" s="340" t="s">
        <v>46</v>
      </c>
      <c r="C1233" s="340">
        <v>0</v>
      </c>
    </row>
    <row r="1234" spans="1:3" x14ac:dyDescent="0.25">
      <c r="A1234" s="340" t="s">
        <v>10092</v>
      </c>
      <c r="B1234" s="340" t="s">
        <v>46</v>
      </c>
      <c r="C1234" s="340">
        <v>0</v>
      </c>
    </row>
    <row r="1235" spans="1:3" x14ac:dyDescent="0.25">
      <c r="A1235" s="340" t="s">
        <v>2729</v>
      </c>
      <c r="B1235" s="340" t="s">
        <v>124</v>
      </c>
      <c r="C1235" s="340">
        <v>0</v>
      </c>
    </row>
    <row r="1236" spans="1:3" x14ac:dyDescent="0.25">
      <c r="A1236" s="340" t="s">
        <v>8347</v>
      </c>
      <c r="B1236" s="340" t="s">
        <v>8899</v>
      </c>
      <c r="C1236" s="340">
        <v>0</v>
      </c>
    </row>
    <row r="1237" spans="1:3" x14ac:dyDescent="0.25">
      <c r="A1237" s="340" t="s">
        <v>8345</v>
      </c>
      <c r="B1237" s="340" t="s">
        <v>46</v>
      </c>
      <c r="C1237" s="340">
        <v>0</v>
      </c>
    </row>
    <row r="1238" spans="1:3" x14ac:dyDescent="0.25">
      <c r="A1238" s="340" t="s">
        <v>8343</v>
      </c>
      <c r="B1238" s="340" t="s">
        <v>46</v>
      </c>
      <c r="C1238" s="340">
        <v>0</v>
      </c>
    </row>
    <row r="1239" spans="1:3" x14ac:dyDescent="0.25">
      <c r="A1239" s="340" t="s">
        <v>8846</v>
      </c>
      <c r="B1239" s="340" t="s">
        <v>30</v>
      </c>
      <c r="C1239" s="340">
        <v>0</v>
      </c>
    </row>
    <row r="1240" spans="1:3" x14ac:dyDescent="0.25">
      <c r="A1240" s="340" t="s">
        <v>8341</v>
      </c>
      <c r="B1240" s="340" t="s">
        <v>8899</v>
      </c>
      <c r="C1240" s="340">
        <v>0</v>
      </c>
    </row>
    <row r="1241" spans="1:3" x14ac:dyDescent="0.25">
      <c r="A1241" s="340" t="s">
        <v>10063</v>
      </c>
      <c r="B1241" s="340" t="s">
        <v>462</v>
      </c>
      <c r="C1241" s="340">
        <v>0</v>
      </c>
    </row>
    <row r="1242" spans="1:3" x14ac:dyDescent="0.25">
      <c r="A1242" s="340" t="s">
        <v>8337</v>
      </c>
      <c r="B1242" s="340" t="s">
        <v>8899</v>
      </c>
      <c r="C1242" s="340">
        <v>0</v>
      </c>
    </row>
    <row r="1243" spans="1:3" x14ac:dyDescent="0.25">
      <c r="A1243" s="340" t="s">
        <v>2731</v>
      </c>
      <c r="B1243" s="340" t="s">
        <v>462</v>
      </c>
      <c r="C1243" s="340">
        <v>0</v>
      </c>
    </row>
    <row r="1244" spans="1:3" x14ac:dyDescent="0.25">
      <c r="A1244" s="340" t="s">
        <v>2733</v>
      </c>
      <c r="B1244" s="340" t="s">
        <v>462</v>
      </c>
      <c r="C1244" s="340">
        <v>0</v>
      </c>
    </row>
    <row r="1245" spans="1:3" x14ac:dyDescent="0.25">
      <c r="A1245" s="340" t="s">
        <v>2736</v>
      </c>
      <c r="B1245" s="340" t="s">
        <v>462</v>
      </c>
      <c r="C1245" s="340">
        <v>0</v>
      </c>
    </row>
    <row r="1246" spans="1:3" x14ac:dyDescent="0.25">
      <c r="A1246" s="340" t="s">
        <v>2739</v>
      </c>
      <c r="B1246" s="340" t="s">
        <v>462</v>
      </c>
      <c r="C1246" s="340">
        <v>0</v>
      </c>
    </row>
    <row r="1247" spans="1:3" x14ac:dyDescent="0.25">
      <c r="A1247" s="340" t="s">
        <v>10094</v>
      </c>
      <c r="B1247" s="340" t="s">
        <v>46</v>
      </c>
      <c r="C1247" s="340">
        <v>0</v>
      </c>
    </row>
    <row r="1248" spans="1:3" x14ac:dyDescent="0.25">
      <c r="A1248" s="340" t="s">
        <v>155</v>
      </c>
      <c r="B1248" s="340" t="s">
        <v>30</v>
      </c>
      <c r="C1248" s="340">
        <v>24</v>
      </c>
    </row>
    <row r="1249" spans="1:3" x14ac:dyDescent="0.25">
      <c r="A1249" s="340" t="s">
        <v>158</v>
      </c>
      <c r="B1249" s="340" t="s">
        <v>30</v>
      </c>
      <c r="C1249" s="340">
        <v>44</v>
      </c>
    </row>
    <row r="1250" spans="1:3" x14ac:dyDescent="0.25">
      <c r="A1250" s="340" t="s">
        <v>160</v>
      </c>
      <c r="B1250" s="340" t="s">
        <v>30</v>
      </c>
      <c r="C1250" s="340">
        <v>26</v>
      </c>
    </row>
    <row r="1251" spans="1:3" x14ac:dyDescent="0.25">
      <c r="A1251" s="340" t="s">
        <v>162</v>
      </c>
      <c r="B1251" s="340" t="s">
        <v>30</v>
      </c>
      <c r="C1251" s="340">
        <v>56</v>
      </c>
    </row>
    <row r="1252" spans="1:3" x14ac:dyDescent="0.25">
      <c r="A1252" s="340" t="s">
        <v>164</v>
      </c>
      <c r="B1252" s="340" t="s">
        <v>30</v>
      </c>
      <c r="C1252" s="340">
        <v>60</v>
      </c>
    </row>
    <row r="1253" spans="1:3" x14ac:dyDescent="0.25">
      <c r="A1253" s="340" t="s">
        <v>166</v>
      </c>
      <c r="B1253" s="340" t="s">
        <v>30</v>
      </c>
      <c r="C1253" s="340">
        <v>57</v>
      </c>
    </row>
    <row r="1254" spans="1:3" x14ac:dyDescent="0.25">
      <c r="A1254" s="340" t="s">
        <v>168</v>
      </c>
      <c r="B1254" s="340" t="s">
        <v>30</v>
      </c>
      <c r="C1254" s="340">
        <v>7</v>
      </c>
    </row>
    <row r="1255" spans="1:3" x14ac:dyDescent="0.25">
      <c r="A1255" s="340" t="s">
        <v>5770</v>
      </c>
      <c r="B1255" s="340" t="s">
        <v>462</v>
      </c>
      <c r="C1255" s="340">
        <v>0</v>
      </c>
    </row>
    <row r="1256" spans="1:3" x14ac:dyDescent="0.25">
      <c r="A1256" s="340" t="s">
        <v>2743</v>
      </c>
      <c r="B1256" s="340" t="s">
        <v>462</v>
      </c>
      <c r="C1256" s="340">
        <v>0</v>
      </c>
    </row>
    <row r="1257" spans="1:3" x14ac:dyDescent="0.25">
      <c r="A1257" s="340" t="s">
        <v>2745</v>
      </c>
      <c r="B1257" s="340" t="s">
        <v>462</v>
      </c>
      <c r="C1257" s="340">
        <v>0</v>
      </c>
    </row>
    <row r="1258" spans="1:3" x14ac:dyDescent="0.25">
      <c r="A1258" s="340" t="s">
        <v>2747</v>
      </c>
      <c r="B1258" s="340" t="s">
        <v>462</v>
      </c>
      <c r="C1258" s="340">
        <v>0</v>
      </c>
    </row>
    <row r="1259" spans="1:3" x14ac:dyDescent="0.25">
      <c r="A1259" s="340" t="s">
        <v>2749</v>
      </c>
      <c r="B1259" s="340" t="s">
        <v>462</v>
      </c>
      <c r="C1259" s="340">
        <v>0</v>
      </c>
    </row>
    <row r="1260" spans="1:3" x14ac:dyDescent="0.25">
      <c r="A1260" s="340" t="s">
        <v>2751</v>
      </c>
      <c r="B1260" s="340" t="s">
        <v>462</v>
      </c>
      <c r="C1260" s="340">
        <v>0</v>
      </c>
    </row>
    <row r="1261" spans="1:3" x14ac:dyDescent="0.25">
      <c r="A1261" s="340" t="s">
        <v>2753</v>
      </c>
      <c r="B1261" s="340" t="s">
        <v>462</v>
      </c>
      <c r="C1261" s="340">
        <v>0</v>
      </c>
    </row>
    <row r="1262" spans="1:3" x14ac:dyDescent="0.25">
      <c r="A1262" s="340" t="s">
        <v>6101</v>
      </c>
      <c r="B1262" s="340" t="s">
        <v>30</v>
      </c>
      <c r="C1262" s="340">
        <v>0</v>
      </c>
    </row>
    <row r="1263" spans="1:3" x14ac:dyDescent="0.25">
      <c r="A1263" s="340" t="s">
        <v>8334</v>
      </c>
      <c r="B1263" s="340" t="s">
        <v>30</v>
      </c>
      <c r="C1263" s="340">
        <v>0</v>
      </c>
    </row>
    <row r="1264" spans="1:3" x14ac:dyDescent="0.25">
      <c r="A1264" s="340" t="s">
        <v>5957</v>
      </c>
      <c r="B1264" s="340" t="s">
        <v>30</v>
      </c>
      <c r="C1264" s="340">
        <v>0</v>
      </c>
    </row>
    <row r="1265" spans="1:3" x14ac:dyDescent="0.25">
      <c r="A1265" s="340" t="s">
        <v>5697</v>
      </c>
      <c r="B1265" s="340" t="s">
        <v>30</v>
      </c>
      <c r="C1265" s="340">
        <v>0</v>
      </c>
    </row>
    <row r="1266" spans="1:3" x14ac:dyDescent="0.25">
      <c r="A1266" s="340" t="s">
        <v>5951</v>
      </c>
      <c r="B1266" s="340" t="s">
        <v>30</v>
      </c>
      <c r="C1266" s="340">
        <v>1</v>
      </c>
    </row>
    <row r="1267" spans="1:3" x14ac:dyDescent="0.25">
      <c r="A1267" s="340" t="s">
        <v>6031</v>
      </c>
      <c r="B1267" s="340" t="s">
        <v>30</v>
      </c>
      <c r="C1267" s="340">
        <v>0</v>
      </c>
    </row>
    <row r="1268" spans="1:3" x14ac:dyDescent="0.25">
      <c r="A1268" s="340" t="s">
        <v>2755</v>
      </c>
      <c r="B1268" s="340" t="s">
        <v>462</v>
      </c>
      <c r="C1268" s="340">
        <v>0</v>
      </c>
    </row>
    <row r="1269" spans="1:3" x14ac:dyDescent="0.25">
      <c r="A1269" s="340" t="s">
        <v>2757</v>
      </c>
      <c r="B1269" s="340" t="s">
        <v>462</v>
      </c>
      <c r="C1269" s="340">
        <v>0</v>
      </c>
    </row>
    <row r="1270" spans="1:3" x14ac:dyDescent="0.25">
      <c r="A1270" s="340" t="s">
        <v>8848</v>
      </c>
      <c r="B1270" s="340" t="s">
        <v>30</v>
      </c>
      <c r="C1270" s="340">
        <v>10</v>
      </c>
    </row>
    <row r="1271" spans="1:3" x14ac:dyDescent="0.25">
      <c r="A1271" s="340" t="s">
        <v>6029</v>
      </c>
      <c r="B1271" s="340" t="s">
        <v>30</v>
      </c>
      <c r="C1271" s="340">
        <v>0</v>
      </c>
    </row>
    <row r="1272" spans="1:3" x14ac:dyDescent="0.25">
      <c r="A1272" s="340" t="s">
        <v>6103</v>
      </c>
      <c r="B1272" s="340" t="s">
        <v>30</v>
      </c>
      <c r="C1272" s="340">
        <v>0</v>
      </c>
    </row>
    <row r="1273" spans="1:3" x14ac:dyDescent="0.25">
      <c r="A1273" s="340" t="s">
        <v>5699</v>
      </c>
      <c r="B1273" s="340" t="s">
        <v>30</v>
      </c>
      <c r="C1273" s="340">
        <v>0</v>
      </c>
    </row>
    <row r="1274" spans="1:3" x14ac:dyDescent="0.25">
      <c r="A1274" s="340" t="s">
        <v>5960</v>
      </c>
      <c r="B1274" s="340" t="s">
        <v>30</v>
      </c>
      <c r="C1274" s="340">
        <v>0</v>
      </c>
    </row>
    <row r="1275" spans="1:3" x14ac:dyDescent="0.25">
      <c r="A1275" s="340" t="s">
        <v>6033</v>
      </c>
      <c r="B1275" s="340" t="s">
        <v>30</v>
      </c>
      <c r="C1275" s="340">
        <v>1</v>
      </c>
    </row>
    <row r="1276" spans="1:3" x14ac:dyDescent="0.25">
      <c r="A1276" s="340" t="s">
        <v>5954</v>
      </c>
      <c r="B1276" s="340" t="s">
        <v>30</v>
      </c>
      <c r="C1276" s="340">
        <v>10</v>
      </c>
    </row>
    <row r="1277" spans="1:3" x14ac:dyDescent="0.25">
      <c r="A1277" s="340" t="s">
        <v>6681</v>
      </c>
      <c r="B1277" s="340" t="s">
        <v>462</v>
      </c>
      <c r="C1277" s="340">
        <v>0</v>
      </c>
    </row>
    <row r="1278" spans="1:3" x14ac:dyDescent="0.25">
      <c r="A1278" s="340" t="s">
        <v>2759</v>
      </c>
      <c r="B1278" s="340" t="s">
        <v>462</v>
      </c>
      <c r="C1278" s="340">
        <v>0</v>
      </c>
    </row>
    <row r="1279" spans="1:3" x14ac:dyDescent="0.25">
      <c r="A1279" s="340" t="s">
        <v>8323</v>
      </c>
      <c r="B1279" s="340" t="s">
        <v>8891</v>
      </c>
      <c r="C1279" s="340">
        <v>0</v>
      </c>
    </row>
    <row r="1280" spans="1:3" x14ac:dyDescent="0.25">
      <c r="A1280" s="340" t="s">
        <v>6596</v>
      </c>
      <c r="B1280" s="340" t="s">
        <v>6539</v>
      </c>
      <c r="C1280" s="340">
        <v>1</v>
      </c>
    </row>
    <row r="1281" spans="1:3" x14ac:dyDescent="0.25">
      <c r="A1281" s="340" t="s">
        <v>6622</v>
      </c>
      <c r="B1281" s="340" t="s">
        <v>6539</v>
      </c>
      <c r="C1281" s="340">
        <v>58</v>
      </c>
    </row>
    <row r="1282" spans="1:3" x14ac:dyDescent="0.25">
      <c r="A1282" s="340" t="s">
        <v>9999</v>
      </c>
      <c r="B1282" s="340" t="s">
        <v>8897</v>
      </c>
      <c r="C1282" s="340">
        <v>0</v>
      </c>
    </row>
    <row r="1283" spans="1:3" x14ac:dyDescent="0.25">
      <c r="A1283" s="340" t="s">
        <v>6602</v>
      </c>
      <c r="B1283" s="340" t="s">
        <v>6539</v>
      </c>
      <c r="C1283" s="340">
        <v>12</v>
      </c>
    </row>
    <row r="1284" spans="1:3" x14ac:dyDescent="0.25">
      <c r="A1284" s="340" t="s">
        <v>6544</v>
      </c>
      <c r="B1284" s="340" t="s">
        <v>6539</v>
      </c>
      <c r="C1284" s="340">
        <v>19</v>
      </c>
    </row>
    <row r="1285" spans="1:3" x14ac:dyDescent="0.25">
      <c r="A1285" s="340" t="s">
        <v>6636</v>
      </c>
      <c r="B1285" s="340" t="s">
        <v>6539</v>
      </c>
      <c r="C1285" s="340">
        <v>8</v>
      </c>
    </row>
    <row r="1286" spans="1:3" x14ac:dyDescent="0.25">
      <c r="A1286" s="340" t="s">
        <v>8320</v>
      </c>
      <c r="B1286" s="340" t="s">
        <v>6539</v>
      </c>
      <c r="C1286" s="340">
        <v>0</v>
      </c>
    </row>
    <row r="1287" spans="1:3" x14ac:dyDescent="0.25">
      <c r="A1287" s="340" t="s">
        <v>6626</v>
      </c>
      <c r="B1287" s="340" t="s">
        <v>6539</v>
      </c>
      <c r="C1287" s="340">
        <v>2</v>
      </c>
    </row>
    <row r="1288" spans="1:3" x14ac:dyDescent="0.25">
      <c r="A1288" s="340" t="s">
        <v>6624</v>
      </c>
      <c r="B1288" s="340" t="s">
        <v>6539</v>
      </c>
      <c r="C1288" s="340">
        <v>20</v>
      </c>
    </row>
    <row r="1289" spans="1:3" x14ac:dyDescent="0.25">
      <c r="A1289" s="340" t="s">
        <v>6606</v>
      </c>
      <c r="B1289" s="340" t="s">
        <v>6539</v>
      </c>
      <c r="C1289" s="340">
        <v>5</v>
      </c>
    </row>
    <row r="1290" spans="1:3" x14ac:dyDescent="0.25">
      <c r="A1290" s="340" t="s">
        <v>6638</v>
      </c>
      <c r="B1290" s="340" t="s">
        <v>6539</v>
      </c>
      <c r="C1290" s="340">
        <v>2</v>
      </c>
    </row>
    <row r="1291" spans="1:3" x14ac:dyDescent="0.25">
      <c r="A1291" s="340" t="s">
        <v>6640</v>
      </c>
      <c r="B1291" s="340" t="s">
        <v>6539</v>
      </c>
      <c r="C1291" s="340">
        <v>6</v>
      </c>
    </row>
    <row r="1292" spans="1:3" x14ac:dyDescent="0.25">
      <c r="A1292" s="340" t="s">
        <v>8317</v>
      </c>
      <c r="B1292" s="340"/>
      <c r="C1292" s="340">
        <v>0</v>
      </c>
    </row>
    <row r="1293" spans="1:3" x14ac:dyDescent="0.25">
      <c r="A1293" s="340" t="s">
        <v>6656</v>
      </c>
      <c r="B1293" s="340" t="s">
        <v>6539</v>
      </c>
      <c r="C1293" s="340">
        <v>3</v>
      </c>
    </row>
    <row r="1294" spans="1:3" x14ac:dyDescent="0.25">
      <c r="A1294" s="340" t="s">
        <v>6648</v>
      </c>
      <c r="B1294" s="340" t="s">
        <v>6539</v>
      </c>
      <c r="C1294" s="340">
        <v>0</v>
      </c>
    </row>
    <row r="1295" spans="1:3" x14ac:dyDescent="0.25">
      <c r="A1295" s="340" t="s">
        <v>6546</v>
      </c>
      <c r="B1295" s="340" t="s">
        <v>6539</v>
      </c>
      <c r="C1295" s="340">
        <v>1</v>
      </c>
    </row>
    <row r="1296" spans="1:3" x14ac:dyDescent="0.25">
      <c r="A1296" s="340" t="s">
        <v>6241</v>
      </c>
      <c r="B1296" s="340" t="s">
        <v>131</v>
      </c>
      <c r="C1296" s="340">
        <v>1</v>
      </c>
    </row>
    <row r="1297" spans="1:3" x14ac:dyDescent="0.25">
      <c r="A1297" s="340" t="s">
        <v>6654</v>
      </c>
      <c r="B1297" s="340" t="s">
        <v>6539</v>
      </c>
      <c r="C1297" s="340">
        <v>10</v>
      </c>
    </row>
    <row r="1298" spans="1:3" x14ac:dyDescent="0.25">
      <c r="A1298" s="340" t="s">
        <v>6540</v>
      </c>
      <c r="B1298" s="340" t="s">
        <v>6539</v>
      </c>
      <c r="C1298" s="340">
        <v>250</v>
      </c>
    </row>
    <row r="1299" spans="1:3" x14ac:dyDescent="0.25">
      <c r="A1299" s="340" t="s">
        <v>6586</v>
      </c>
      <c r="B1299" s="340" t="s">
        <v>6539</v>
      </c>
      <c r="C1299" s="340">
        <v>165</v>
      </c>
    </row>
    <row r="1300" spans="1:3" x14ac:dyDescent="0.25">
      <c r="A1300" s="340" t="s">
        <v>8315</v>
      </c>
      <c r="B1300" s="340" t="s">
        <v>6539</v>
      </c>
      <c r="C1300" s="340">
        <v>0</v>
      </c>
    </row>
    <row r="1301" spans="1:3" x14ac:dyDescent="0.25">
      <c r="A1301" s="340" t="s">
        <v>6592</v>
      </c>
      <c r="B1301" s="340" t="s">
        <v>6539</v>
      </c>
      <c r="C1301" s="340">
        <v>8</v>
      </c>
    </row>
    <row r="1302" spans="1:3" x14ac:dyDescent="0.25">
      <c r="A1302" s="340" t="s">
        <v>8313</v>
      </c>
      <c r="B1302" s="340" t="s">
        <v>6539</v>
      </c>
      <c r="C1302" s="340">
        <v>0</v>
      </c>
    </row>
    <row r="1303" spans="1:3" x14ac:dyDescent="0.25">
      <c r="A1303" s="340" t="s">
        <v>6582</v>
      </c>
      <c r="B1303" s="340" t="s">
        <v>6539</v>
      </c>
      <c r="C1303" s="340">
        <v>162</v>
      </c>
    </row>
    <row r="1304" spans="1:3" x14ac:dyDescent="0.25">
      <c r="A1304" s="340" t="s">
        <v>6584</v>
      </c>
      <c r="B1304" s="340" t="s">
        <v>6539</v>
      </c>
      <c r="C1304" s="340">
        <v>30</v>
      </c>
    </row>
    <row r="1305" spans="1:3" x14ac:dyDescent="0.25">
      <c r="A1305" s="340" t="s">
        <v>6574</v>
      </c>
      <c r="B1305" s="340" t="s">
        <v>6539</v>
      </c>
      <c r="C1305" s="340">
        <v>2</v>
      </c>
    </row>
    <row r="1306" spans="1:3" x14ac:dyDescent="0.25">
      <c r="A1306" s="340" t="s">
        <v>6588</v>
      </c>
      <c r="B1306" s="340" t="s">
        <v>6539</v>
      </c>
      <c r="C1306" s="340">
        <v>18</v>
      </c>
    </row>
    <row r="1307" spans="1:3" x14ac:dyDescent="0.25">
      <c r="A1307" s="340" t="s">
        <v>8311</v>
      </c>
      <c r="B1307" s="340" t="s">
        <v>6539</v>
      </c>
      <c r="C1307" s="340">
        <v>0</v>
      </c>
    </row>
    <row r="1308" spans="1:3" x14ac:dyDescent="0.25">
      <c r="A1308" s="340" t="s">
        <v>8309</v>
      </c>
      <c r="B1308" s="340" t="s">
        <v>6539</v>
      </c>
      <c r="C1308" s="340">
        <v>0</v>
      </c>
    </row>
    <row r="1309" spans="1:3" x14ac:dyDescent="0.25">
      <c r="A1309" s="340" t="s">
        <v>6580</v>
      </c>
      <c r="B1309" s="340" t="s">
        <v>6539</v>
      </c>
      <c r="C1309" s="340">
        <v>1</v>
      </c>
    </row>
    <row r="1310" spans="1:3" x14ac:dyDescent="0.25">
      <c r="A1310" s="340" t="s">
        <v>8307</v>
      </c>
      <c r="B1310" s="340" t="s">
        <v>6539</v>
      </c>
      <c r="C1310" s="340">
        <v>0</v>
      </c>
    </row>
    <row r="1311" spans="1:3" x14ac:dyDescent="0.25">
      <c r="A1311" s="340" t="s">
        <v>8305</v>
      </c>
      <c r="B1311" s="340" t="s">
        <v>6539</v>
      </c>
      <c r="C1311" s="340">
        <v>0</v>
      </c>
    </row>
    <row r="1312" spans="1:3" x14ac:dyDescent="0.25">
      <c r="A1312" s="340" t="s">
        <v>6576</v>
      </c>
      <c r="B1312" s="340" t="s">
        <v>6539</v>
      </c>
      <c r="C1312" s="340">
        <v>50</v>
      </c>
    </row>
    <row r="1313" spans="1:3" x14ac:dyDescent="0.25">
      <c r="A1313" s="340" t="s">
        <v>6578</v>
      </c>
      <c r="B1313" s="340" t="s">
        <v>6539</v>
      </c>
      <c r="C1313" s="340">
        <v>6</v>
      </c>
    </row>
    <row r="1314" spans="1:3" x14ac:dyDescent="0.25">
      <c r="A1314" s="340" t="s">
        <v>6564</v>
      </c>
      <c r="B1314" s="340" t="s">
        <v>6539</v>
      </c>
      <c r="C1314" s="340">
        <v>238</v>
      </c>
    </row>
    <row r="1315" spans="1:3" x14ac:dyDescent="0.25">
      <c r="A1315" s="340" t="s">
        <v>6566</v>
      </c>
      <c r="B1315" s="340" t="s">
        <v>6539</v>
      </c>
      <c r="C1315" s="340">
        <v>1</v>
      </c>
    </row>
    <row r="1316" spans="1:3" x14ac:dyDescent="0.25">
      <c r="A1316" s="340" t="s">
        <v>6542</v>
      </c>
      <c r="B1316" s="340" t="s">
        <v>6539</v>
      </c>
      <c r="C1316" s="340">
        <v>14</v>
      </c>
    </row>
    <row r="1317" spans="1:3" x14ac:dyDescent="0.25">
      <c r="A1317" s="340" t="s">
        <v>6572</v>
      </c>
      <c r="B1317" s="340" t="s">
        <v>6539</v>
      </c>
      <c r="C1317" s="340">
        <v>178</v>
      </c>
    </row>
    <row r="1318" spans="1:3" x14ac:dyDescent="0.25">
      <c r="A1318" s="340" t="s">
        <v>6562</v>
      </c>
      <c r="B1318" s="340" t="s">
        <v>6539</v>
      </c>
      <c r="C1318" s="340">
        <v>1</v>
      </c>
    </row>
    <row r="1319" spans="1:3" x14ac:dyDescent="0.25">
      <c r="A1319" s="340" t="s">
        <v>6558</v>
      </c>
      <c r="B1319" s="340" t="s">
        <v>6539</v>
      </c>
      <c r="C1319" s="340">
        <v>1</v>
      </c>
    </row>
    <row r="1320" spans="1:3" x14ac:dyDescent="0.25">
      <c r="A1320" s="340" t="s">
        <v>6554</v>
      </c>
      <c r="B1320" s="340" t="s">
        <v>6539</v>
      </c>
      <c r="C1320" s="340">
        <v>50</v>
      </c>
    </row>
    <row r="1321" spans="1:3" x14ac:dyDescent="0.25">
      <c r="A1321" s="340" t="s">
        <v>8303</v>
      </c>
      <c r="B1321" s="340" t="s">
        <v>6539</v>
      </c>
      <c r="C1321" s="340">
        <v>0</v>
      </c>
    </row>
    <row r="1322" spans="1:3" x14ac:dyDescent="0.25">
      <c r="A1322" s="340" t="s">
        <v>8301</v>
      </c>
      <c r="B1322" s="340" t="s">
        <v>6539</v>
      </c>
      <c r="C1322" s="340">
        <v>7</v>
      </c>
    </row>
    <row r="1323" spans="1:3" x14ac:dyDescent="0.25">
      <c r="A1323" s="340" t="s">
        <v>6552</v>
      </c>
      <c r="B1323" s="340" t="s">
        <v>6539</v>
      </c>
      <c r="C1323" s="340">
        <v>10</v>
      </c>
    </row>
    <row r="1324" spans="1:3" x14ac:dyDescent="0.25">
      <c r="A1324" s="340" t="s">
        <v>6560</v>
      </c>
      <c r="B1324" s="340" t="s">
        <v>6539</v>
      </c>
      <c r="C1324" s="340">
        <v>10</v>
      </c>
    </row>
    <row r="1325" spans="1:3" x14ac:dyDescent="0.25">
      <c r="A1325" s="340" t="s">
        <v>6550</v>
      </c>
      <c r="B1325" s="340" t="s">
        <v>6539</v>
      </c>
      <c r="C1325" s="340">
        <v>35</v>
      </c>
    </row>
    <row r="1326" spans="1:3" x14ac:dyDescent="0.25">
      <c r="A1326" s="340" t="s">
        <v>6239</v>
      </c>
      <c r="B1326" s="340" t="s">
        <v>131</v>
      </c>
      <c r="C1326" s="340">
        <v>4</v>
      </c>
    </row>
    <row r="1327" spans="1:3" x14ac:dyDescent="0.25">
      <c r="A1327" s="340" t="s">
        <v>6556</v>
      </c>
      <c r="B1327" s="340" t="s">
        <v>6539</v>
      </c>
      <c r="C1327" s="340">
        <v>30</v>
      </c>
    </row>
    <row r="1328" spans="1:3" x14ac:dyDescent="0.25">
      <c r="A1328" s="340" t="s">
        <v>6752</v>
      </c>
      <c r="B1328" s="340" t="s">
        <v>6539</v>
      </c>
      <c r="C1328" s="340">
        <v>0</v>
      </c>
    </row>
    <row r="1329" spans="1:3" x14ac:dyDescent="0.25">
      <c r="A1329" s="340" t="s">
        <v>6644</v>
      </c>
      <c r="B1329" s="340" t="s">
        <v>6539</v>
      </c>
      <c r="C1329" s="340">
        <v>1</v>
      </c>
    </row>
    <row r="1330" spans="1:3" x14ac:dyDescent="0.25">
      <c r="A1330" s="340" t="s">
        <v>10557</v>
      </c>
      <c r="B1330" s="340" t="s">
        <v>6539</v>
      </c>
      <c r="C1330" s="340">
        <v>0</v>
      </c>
    </row>
    <row r="1331" spans="1:3" x14ac:dyDescent="0.25">
      <c r="A1331" s="340" t="s">
        <v>6598</v>
      </c>
      <c r="B1331" s="340" t="s">
        <v>6539</v>
      </c>
      <c r="C1331" s="340">
        <v>72</v>
      </c>
    </row>
    <row r="1332" spans="1:3" x14ac:dyDescent="0.25">
      <c r="A1332" s="340" t="s">
        <v>6646</v>
      </c>
      <c r="B1332" s="340" t="s">
        <v>6539</v>
      </c>
      <c r="C1332" s="340">
        <v>2</v>
      </c>
    </row>
    <row r="1333" spans="1:3" x14ac:dyDescent="0.25">
      <c r="A1333" s="340" t="s">
        <v>10138</v>
      </c>
      <c r="B1333" s="340"/>
      <c r="C1333" s="340">
        <v>0</v>
      </c>
    </row>
    <row r="1334" spans="1:3" x14ac:dyDescent="0.25">
      <c r="A1334" s="340" t="s">
        <v>10140</v>
      </c>
      <c r="B1334" s="340"/>
      <c r="C1334" s="340">
        <v>0</v>
      </c>
    </row>
    <row r="1335" spans="1:3" x14ac:dyDescent="0.25">
      <c r="A1335" s="340" t="s">
        <v>10142</v>
      </c>
      <c r="B1335" s="340"/>
      <c r="C1335" s="340">
        <v>0</v>
      </c>
    </row>
    <row r="1336" spans="1:3" x14ac:dyDescent="0.25">
      <c r="A1336" s="340" t="s">
        <v>6754</v>
      </c>
      <c r="B1336" s="340" t="s">
        <v>6539</v>
      </c>
      <c r="C1336" s="340">
        <v>0</v>
      </c>
    </row>
    <row r="1337" spans="1:3" x14ac:dyDescent="0.25">
      <c r="A1337" s="340" t="s">
        <v>10144</v>
      </c>
      <c r="B1337" s="340"/>
      <c r="C1337" s="340">
        <v>0</v>
      </c>
    </row>
    <row r="1338" spans="1:3" x14ac:dyDescent="0.25">
      <c r="A1338" s="340" t="s">
        <v>10146</v>
      </c>
      <c r="B1338" s="340"/>
      <c r="C1338" s="340">
        <v>0</v>
      </c>
    </row>
    <row r="1339" spans="1:3" x14ac:dyDescent="0.25">
      <c r="A1339" s="340" t="s">
        <v>10148</v>
      </c>
      <c r="B1339" s="340"/>
      <c r="C1339" s="340">
        <v>0</v>
      </c>
    </row>
    <row r="1340" spans="1:3" x14ac:dyDescent="0.25">
      <c r="A1340" s="340" t="s">
        <v>10150</v>
      </c>
      <c r="B1340" s="340"/>
      <c r="C1340" s="340">
        <v>0</v>
      </c>
    </row>
    <row r="1341" spans="1:3" x14ac:dyDescent="0.25">
      <c r="A1341" s="340" t="s">
        <v>6658</v>
      </c>
      <c r="B1341" s="340" t="s">
        <v>6539</v>
      </c>
      <c r="C1341" s="340">
        <v>4</v>
      </c>
    </row>
    <row r="1342" spans="1:3" x14ac:dyDescent="0.25">
      <c r="A1342" s="340" t="s">
        <v>10152</v>
      </c>
      <c r="B1342" s="340"/>
      <c r="C1342" s="340">
        <v>0</v>
      </c>
    </row>
    <row r="1343" spans="1:3" x14ac:dyDescent="0.25">
      <c r="A1343" s="340" t="s">
        <v>6660</v>
      </c>
      <c r="B1343" s="340" t="s">
        <v>6539</v>
      </c>
      <c r="C1343" s="340">
        <v>1</v>
      </c>
    </row>
    <row r="1344" spans="1:3" x14ac:dyDescent="0.25">
      <c r="A1344" s="340" t="s">
        <v>6662</v>
      </c>
      <c r="B1344" s="340" t="s">
        <v>6539</v>
      </c>
      <c r="C1344" s="340">
        <v>2</v>
      </c>
    </row>
    <row r="1345" spans="1:3" x14ac:dyDescent="0.25">
      <c r="A1345" s="340" t="s">
        <v>10154</v>
      </c>
      <c r="B1345" s="340"/>
      <c r="C1345" s="340">
        <v>0</v>
      </c>
    </row>
    <row r="1346" spans="1:3" x14ac:dyDescent="0.25">
      <c r="A1346" s="340" t="s">
        <v>10156</v>
      </c>
      <c r="B1346" s="340"/>
      <c r="C1346" s="340">
        <v>0</v>
      </c>
    </row>
    <row r="1347" spans="1:3" x14ac:dyDescent="0.25">
      <c r="A1347" s="340" t="s">
        <v>10158</v>
      </c>
      <c r="B1347" s="340"/>
      <c r="C1347" s="340">
        <v>0</v>
      </c>
    </row>
    <row r="1348" spans="1:3" x14ac:dyDescent="0.25">
      <c r="A1348" s="340" t="s">
        <v>10160</v>
      </c>
      <c r="B1348" s="340"/>
      <c r="C1348" s="340">
        <v>0</v>
      </c>
    </row>
    <row r="1349" spans="1:3" x14ac:dyDescent="0.25">
      <c r="A1349" s="340" t="s">
        <v>10162</v>
      </c>
      <c r="B1349" s="340"/>
      <c r="C1349" s="340">
        <v>0</v>
      </c>
    </row>
    <row r="1350" spans="1:3" x14ac:dyDescent="0.25">
      <c r="A1350" s="340" t="s">
        <v>10164</v>
      </c>
      <c r="B1350" s="340"/>
      <c r="C1350" s="340">
        <v>0</v>
      </c>
    </row>
    <row r="1351" spans="1:3" x14ac:dyDescent="0.25">
      <c r="A1351" s="340" t="s">
        <v>10166</v>
      </c>
      <c r="B1351" s="340"/>
      <c r="C1351" s="340">
        <v>0</v>
      </c>
    </row>
    <row r="1352" spans="1:3" x14ac:dyDescent="0.25">
      <c r="A1352" s="340" t="s">
        <v>6568</v>
      </c>
      <c r="B1352" s="340" t="s">
        <v>6539</v>
      </c>
      <c r="C1352" s="340">
        <v>2</v>
      </c>
    </row>
    <row r="1353" spans="1:3" x14ac:dyDescent="0.25">
      <c r="A1353" s="340" t="s">
        <v>8299</v>
      </c>
      <c r="B1353" s="340"/>
      <c r="C1353" s="340">
        <v>0</v>
      </c>
    </row>
    <row r="1354" spans="1:3" x14ac:dyDescent="0.25">
      <c r="A1354" s="340" t="s">
        <v>6570</v>
      </c>
      <c r="B1354" s="340" t="s">
        <v>6539</v>
      </c>
      <c r="C1354" s="340">
        <v>34</v>
      </c>
    </row>
    <row r="1355" spans="1:3" x14ac:dyDescent="0.25">
      <c r="A1355" s="340" t="s">
        <v>6614</v>
      </c>
      <c r="B1355" s="340" t="s">
        <v>6539</v>
      </c>
      <c r="C1355" s="340">
        <v>125</v>
      </c>
    </row>
    <row r="1356" spans="1:3" x14ac:dyDescent="0.25">
      <c r="A1356" s="340" t="s">
        <v>6610</v>
      </c>
      <c r="B1356" s="340" t="s">
        <v>6539</v>
      </c>
      <c r="C1356" s="340">
        <v>16</v>
      </c>
    </row>
    <row r="1357" spans="1:3" x14ac:dyDescent="0.25">
      <c r="A1357" s="340" t="s">
        <v>6245</v>
      </c>
      <c r="B1357" s="340" t="s">
        <v>33</v>
      </c>
      <c r="C1357" s="340">
        <v>4000</v>
      </c>
    </row>
    <row r="1358" spans="1:3" x14ac:dyDescent="0.25">
      <c r="A1358" s="340" t="s">
        <v>6618</v>
      </c>
      <c r="B1358" s="340" t="s">
        <v>6539</v>
      </c>
      <c r="C1358" s="340">
        <v>1</v>
      </c>
    </row>
    <row r="1359" spans="1:3" x14ac:dyDescent="0.25">
      <c r="A1359" s="340" t="s">
        <v>6616</v>
      </c>
      <c r="B1359" s="340" t="s">
        <v>6539</v>
      </c>
      <c r="C1359" s="340">
        <v>2</v>
      </c>
    </row>
    <row r="1360" spans="1:3" x14ac:dyDescent="0.25">
      <c r="A1360" s="340" t="s">
        <v>6628</v>
      </c>
      <c r="B1360" s="340" t="s">
        <v>6539</v>
      </c>
      <c r="C1360" s="340">
        <v>270</v>
      </c>
    </row>
    <row r="1361" spans="1:3" x14ac:dyDescent="0.25">
      <c r="A1361" s="340" t="s">
        <v>6632</v>
      </c>
      <c r="B1361" s="340" t="s">
        <v>6539</v>
      </c>
      <c r="C1361" s="340">
        <v>100</v>
      </c>
    </row>
    <row r="1362" spans="1:3" x14ac:dyDescent="0.25">
      <c r="A1362" s="340" t="s">
        <v>6620</v>
      </c>
      <c r="B1362" s="340" t="s">
        <v>6539</v>
      </c>
      <c r="C1362" s="340">
        <v>4</v>
      </c>
    </row>
    <row r="1363" spans="1:3" x14ac:dyDescent="0.25">
      <c r="A1363" s="340" t="s">
        <v>6630</v>
      </c>
      <c r="B1363" s="340" t="s">
        <v>6539</v>
      </c>
      <c r="C1363" s="340">
        <v>200</v>
      </c>
    </row>
    <row r="1364" spans="1:3" x14ac:dyDescent="0.25">
      <c r="A1364" s="340" t="s">
        <v>6612</v>
      </c>
      <c r="B1364" s="340" t="s">
        <v>6539</v>
      </c>
      <c r="C1364" s="340">
        <v>21</v>
      </c>
    </row>
    <row r="1365" spans="1:3" x14ac:dyDescent="0.25">
      <c r="A1365" s="340" t="s">
        <v>6604</v>
      </c>
      <c r="B1365" s="340" t="s">
        <v>6539</v>
      </c>
      <c r="C1365" s="340">
        <v>93</v>
      </c>
    </row>
    <row r="1366" spans="1:3" x14ac:dyDescent="0.25">
      <c r="A1366" s="340" t="s">
        <v>6650</v>
      </c>
      <c r="B1366" s="340" t="s">
        <v>6539</v>
      </c>
      <c r="C1366" s="340">
        <v>1</v>
      </c>
    </row>
    <row r="1367" spans="1:3" x14ac:dyDescent="0.25">
      <c r="A1367" s="340" t="s">
        <v>6600</v>
      </c>
      <c r="B1367" s="340" t="s">
        <v>6539</v>
      </c>
      <c r="C1367" s="340">
        <v>24</v>
      </c>
    </row>
    <row r="1368" spans="1:3" x14ac:dyDescent="0.25">
      <c r="A1368" s="340" t="s">
        <v>6590</v>
      </c>
      <c r="B1368" s="340" t="s">
        <v>6539</v>
      </c>
      <c r="C1368" s="340">
        <v>1</v>
      </c>
    </row>
    <row r="1369" spans="1:3" x14ac:dyDescent="0.25">
      <c r="A1369" s="340" t="s">
        <v>6634</v>
      </c>
      <c r="B1369" s="340" t="s">
        <v>6539</v>
      </c>
      <c r="C1369" s="340">
        <v>22</v>
      </c>
    </row>
    <row r="1370" spans="1:3" x14ac:dyDescent="0.25">
      <c r="A1370" s="340" t="s">
        <v>6548</v>
      </c>
      <c r="B1370" s="340" t="s">
        <v>6539</v>
      </c>
      <c r="C1370" s="340">
        <v>2</v>
      </c>
    </row>
    <row r="1371" spans="1:3" x14ac:dyDescent="0.25">
      <c r="A1371" s="340" t="s">
        <v>6608</v>
      </c>
      <c r="B1371" s="340" t="s">
        <v>6539</v>
      </c>
      <c r="C1371" s="340">
        <v>8</v>
      </c>
    </row>
    <row r="1372" spans="1:3" x14ac:dyDescent="0.25">
      <c r="A1372" s="340" t="s">
        <v>8297</v>
      </c>
      <c r="B1372" s="340" t="s">
        <v>8898</v>
      </c>
      <c r="C1372" s="340">
        <v>0</v>
      </c>
    </row>
    <row r="1373" spans="1:3" x14ac:dyDescent="0.25">
      <c r="A1373" s="340" t="s">
        <v>8295</v>
      </c>
      <c r="B1373" s="340" t="s">
        <v>8898</v>
      </c>
      <c r="C1373" s="340">
        <v>2</v>
      </c>
    </row>
    <row r="1374" spans="1:3" x14ac:dyDescent="0.25">
      <c r="A1374" s="340" t="s">
        <v>8293</v>
      </c>
      <c r="B1374" s="340" t="s">
        <v>8898</v>
      </c>
      <c r="C1374" s="340">
        <v>4</v>
      </c>
    </row>
    <row r="1375" spans="1:3" x14ac:dyDescent="0.25">
      <c r="A1375" s="340" t="s">
        <v>8291</v>
      </c>
      <c r="B1375" s="340" t="s">
        <v>8898</v>
      </c>
      <c r="C1375" s="340">
        <v>0</v>
      </c>
    </row>
    <row r="1376" spans="1:3" x14ac:dyDescent="0.25">
      <c r="A1376" s="340" t="s">
        <v>8289</v>
      </c>
      <c r="B1376" s="340" t="s">
        <v>8898</v>
      </c>
      <c r="C1376" s="340">
        <v>15</v>
      </c>
    </row>
    <row r="1377" spans="1:3" x14ac:dyDescent="0.25">
      <c r="A1377" s="340" t="s">
        <v>8287</v>
      </c>
      <c r="B1377" s="340" t="s">
        <v>8898</v>
      </c>
      <c r="C1377" s="340">
        <v>60</v>
      </c>
    </row>
    <row r="1378" spans="1:3" x14ac:dyDescent="0.25">
      <c r="A1378" s="340" t="s">
        <v>8285</v>
      </c>
      <c r="B1378" s="340" t="s">
        <v>8898</v>
      </c>
      <c r="C1378" s="340">
        <v>0</v>
      </c>
    </row>
    <row r="1379" spans="1:3" x14ac:dyDescent="0.25">
      <c r="A1379" s="340" t="s">
        <v>10380</v>
      </c>
      <c r="B1379" s="340" t="s">
        <v>462</v>
      </c>
      <c r="C1379" s="340">
        <v>0</v>
      </c>
    </row>
    <row r="1380" spans="1:3" x14ac:dyDescent="0.25">
      <c r="A1380" s="340" t="s">
        <v>5701</v>
      </c>
      <c r="B1380" s="340" t="s">
        <v>462</v>
      </c>
      <c r="C1380" s="340">
        <v>0</v>
      </c>
    </row>
    <row r="1381" spans="1:3" x14ac:dyDescent="0.25">
      <c r="A1381" s="340" t="s">
        <v>2038</v>
      </c>
      <c r="B1381" s="340" t="s">
        <v>462</v>
      </c>
      <c r="C1381" s="340">
        <v>0</v>
      </c>
    </row>
    <row r="1382" spans="1:3" x14ac:dyDescent="0.25">
      <c r="A1382" s="340" t="s">
        <v>2042</v>
      </c>
      <c r="B1382" s="340" t="s">
        <v>462</v>
      </c>
      <c r="C1382" s="340">
        <v>0</v>
      </c>
    </row>
    <row r="1383" spans="1:3" x14ac:dyDescent="0.25">
      <c r="A1383" s="340" t="s">
        <v>2040</v>
      </c>
      <c r="B1383" s="340" t="s">
        <v>462</v>
      </c>
      <c r="C1383" s="340">
        <v>0</v>
      </c>
    </row>
    <row r="1384" spans="1:3" x14ac:dyDescent="0.25">
      <c r="A1384" s="340" t="s">
        <v>8900</v>
      </c>
      <c r="B1384" s="340" t="s">
        <v>33</v>
      </c>
      <c r="C1384" s="340">
        <v>0</v>
      </c>
    </row>
    <row r="1385" spans="1:3" x14ac:dyDescent="0.25">
      <c r="A1385" s="340" t="s">
        <v>8711</v>
      </c>
      <c r="B1385" s="340" t="s">
        <v>33</v>
      </c>
      <c r="C1385" s="340">
        <v>0</v>
      </c>
    </row>
    <row r="1386" spans="1:3" x14ac:dyDescent="0.25">
      <c r="A1386" s="340" t="s">
        <v>8713</v>
      </c>
      <c r="B1386" s="340" t="s">
        <v>33</v>
      </c>
      <c r="C1386" s="340">
        <v>0</v>
      </c>
    </row>
    <row r="1387" spans="1:3" x14ac:dyDescent="0.25">
      <c r="A1387" s="340" t="s">
        <v>8276</v>
      </c>
      <c r="B1387" s="340" t="s">
        <v>33</v>
      </c>
      <c r="C1387" s="340">
        <v>0</v>
      </c>
    </row>
    <row r="1388" spans="1:3" x14ac:dyDescent="0.25">
      <c r="A1388" s="340" t="s">
        <v>6476</v>
      </c>
      <c r="B1388" s="340" t="s">
        <v>2766</v>
      </c>
      <c r="C1388" s="340">
        <v>0</v>
      </c>
    </row>
    <row r="1389" spans="1:3" x14ac:dyDescent="0.25">
      <c r="A1389" s="340" t="s">
        <v>6398</v>
      </c>
      <c r="B1389" s="340" t="s">
        <v>2766</v>
      </c>
      <c r="C1389" s="340">
        <v>0</v>
      </c>
    </row>
    <row r="1390" spans="1:3" x14ac:dyDescent="0.25">
      <c r="A1390" s="340" t="s">
        <v>6050</v>
      </c>
      <c r="B1390" s="340" t="s">
        <v>2766</v>
      </c>
      <c r="C1390" s="340">
        <v>0</v>
      </c>
    </row>
    <row r="1391" spans="1:3" x14ac:dyDescent="0.25">
      <c r="A1391" s="340" t="s">
        <v>6053</v>
      </c>
      <c r="B1391" s="340" t="s">
        <v>2766</v>
      </c>
      <c r="C1391" s="340">
        <v>0</v>
      </c>
    </row>
    <row r="1392" spans="1:3" x14ac:dyDescent="0.25">
      <c r="A1392" s="340" t="s">
        <v>6227</v>
      </c>
      <c r="B1392" s="340" t="s">
        <v>2766</v>
      </c>
      <c r="C1392" s="340">
        <v>0</v>
      </c>
    </row>
    <row r="1393" spans="1:3" x14ac:dyDescent="0.25">
      <c r="A1393" s="340" t="s">
        <v>6119</v>
      </c>
      <c r="B1393" s="340" t="s">
        <v>2766</v>
      </c>
      <c r="C1393" s="340">
        <v>0</v>
      </c>
    </row>
    <row r="1394" spans="1:3" x14ac:dyDescent="0.25">
      <c r="A1394" s="340" t="s">
        <v>6189</v>
      </c>
      <c r="B1394" s="340" t="s">
        <v>2766</v>
      </c>
      <c r="C1394" s="340">
        <v>0</v>
      </c>
    </row>
    <row r="1395" spans="1:3" x14ac:dyDescent="0.25">
      <c r="A1395" s="340" t="s">
        <v>6393</v>
      </c>
      <c r="B1395" s="340" t="s">
        <v>2766</v>
      </c>
      <c r="C1395" s="340">
        <v>0</v>
      </c>
    </row>
    <row r="1396" spans="1:3" x14ac:dyDescent="0.25">
      <c r="A1396" s="340" t="s">
        <v>6474</v>
      </c>
      <c r="B1396" s="340" t="s">
        <v>2766</v>
      </c>
      <c r="C1396" s="340">
        <v>0</v>
      </c>
    </row>
    <row r="1397" spans="1:3" x14ac:dyDescent="0.25">
      <c r="A1397" s="340" t="s">
        <v>6471</v>
      </c>
      <c r="B1397" s="340" t="s">
        <v>2766</v>
      </c>
      <c r="C1397" s="340">
        <v>0</v>
      </c>
    </row>
    <row r="1398" spans="1:3" x14ac:dyDescent="0.25">
      <c r="A1398" s="340" t="s">
        <v>6332</v>
      </c>
      <c r="B1398" s="340" t="s">
        <v>2766</v>
      </c>
      <c r="C1398" s="340">
        <v>0</v>
      </c>
    </row>
    <row r="1399" spans="1:3" x14ac:dyDescent="0.25">
      <c r="A1399" s="340" t="s">
        <v>6744</v>
      </c>
      <c r="B1399" s="340"/>
      <c r="C1399" s="340">
        <v>0</v>
      </c>
    </row>
    <row r="1400" spans="1:3" x14ac:dyDescent="0.25">
      <c r="A1400" s="340" t="s">
        <v>6334</v>
      </c>
      <c r="B1400" s="340" t="s">
        <v>2766</v>
      </c>
      <c r="C1400" s="340">
        <v>0</v>
      </c>
    </row>
    <row r="1401" spans="1:3" x14ac:dyDescent="0.25">
      <c r="A1401" s="340" t="s">
        <v>6336</v>
      </c>
      <c r="B1401" s="340" t="s">
        <v>2766</v>
      </c>
      <c r="C1401" s="340">
        <v>0</v>
      </c>
    </row>
    <row r="1402" spans="1:3" x14ac:dyDescent="0.25">
      <c r="A1402" s="340" t="s">
        <v>6117</v>
      </c>
      <c r="B1402" s="340" t="s">
        <v>2766</v>
      </c>
      <c r="C1402" s="340">
        <v>0</v>
      </c>
    </row>
    <row r="1403" spans="1:3" x14ac:dyDescent="0.25">
      <c r="A1403" s="340" t="s">
        <v>6056</v>
      </c>
      <c r="B1403" s="340" t="s">
        <v>2766</v>
      </c>
      <c r="C1403" s="340">
        <v>0</v>
      </c>
    </row>
    <row r="1404" spans="1:3" x14ac:dyDescent="0.25">
      <c r="A1404" s="340" t="s">
        <v>6395</v>
      </c>
      <c r="B1404" s="340" t="s">
        <v>2766</v>
      </c>
      <c r="C1404" s="340">
        <v>0</v>
      </c>
    </row>
    <row r="1405" spans="1:3" x14ac:dyDescent="0.25">
      <c r="A1405" s="340" t="s">
        <v>8850</v>
      </c>
      <c r="B1405" s="340" t="s">
        <v>8898</v>
      </c>
      <c r="C1405" s="340">
        <v>0</v>
      </c>
    </row>
    <row r="1406" spans="1:3" x14ac:dyDescent="0.25">
      <c r="A1406" s="340" t="s">
        <v>8852</v>
      </c>
      <c r="B1406" s="340" t="s">
        <v>8898</v>
      </c>
      <c r="C1406" s="340">
        <v>0</v>
      </c>
    </row>
    <row r="1407" spans="1:3" x14ac:dyDescent="0.25">
      <c r="A1407" s="340" t="s">
        <v>8050</v>
      </c>
      <c r="B1407" s="340"/>
      <c r="C1407" s="340">
        <v>0</v>
      </c>
    </row>
    <row r="1408" spans="1:3" x14ac:dyDescent="0.25">
      <c r="A1408" s="340" t="s">
        <v>8048</v>
      </c>
      <c r="B1408" s="340" t="s">
        <v>8891</v>
      </c>
      <c r="C1408" s="340">
        <v>0</v>
      </c>
    </row>
    <row r="1409" spans="1:3" x14ac:dyDescent="0.25">
      <c r="A1409" s="340" t="s">
        <v>8046</v>
      </c>
      <c r="B1409" s="340" t="s">
        <v>8891</v>
      </c>
      <c r="C1409" s="340">
        <v>0</v>
      </c>
    </row>
    <row r="1410" spans="1:3" x14ac:dyDescent="0.25">
      <c r="A1410" s="340" t="s">
        <v>2818</v>
      </c>
      <c r="B1410" s="340" t="s">
        <v>119</v>
      </c>
      <c r="C1410" s="340">
        <v>0</v>
      </c>
    </row>
    <row r="1411" spans="1:3" x14ac:dyDescent="0.25">
      <c r="A1411" s="340" t="s">
        <v>2820</v>
      </c>
      <c r="B1411" s="340" t="s">
        <v>119</v>
      </c>
      <c r="C1411" s="340">
        <v>0</v>
      </c>
    </row>
    <row r="1412" spans="1:3" x14ac:dyDescent="0.25">
      <c r="A1412" s="340" t="s">
        <v>6043</v>
      </c>
      <c r="B1412" s="340" t="s">
        <v>462</v>
      </c>
      <c r="C1412" s="340">
        <v>0</v>
      </c>
    </row>
    <row r="1413" spans="1:3" x14ac:dyDescent="0.25">
      <c r="A1413" s="340" t="s">
        <v>8040</v>
      </c>
      <c r="B1413" s="340" t="s">
        <v>8899</v>
      </c>
      <c r="C1413" s="340">
        <v>0</v>
      </c>
    </row>
    <row r="1414" spans="1:3" x14ac:dyDescent="0.25">
      <c r="A1414" s="340" t="s">
        <v>8038</v>
      </c>
      <c r="B1414" s="340" t="s">
        <v>8899</v>
      </c>
      <c r="C1414" s="340">
        <v>0</v>
      </c>
    </row>
    <row r="1415" spans="1:3" x14ac:dyDescent="0.25">
      <c r="A1415" s="340" t="s">
        <v>8036</v>
      </c>
      <c r="B1415" s="340" t="s">
        <v>8899</v>
      </c>
      <c r="C1415" s="340">
        <v>0</v>
      </c>
    </row>
    <row r="1416" spans="1:3" x14ac:dyDescent="0.25">
      <c r="A1416" s="340" t="s">
        <v>8674</v>
      </c>
      <c r="B1416" s="340" t="s">
        <v>50</v>
      </c>
      <c r="C1416" s="340">
        <v>4</v>
      </c>
    </row>
    <row r="1417" spans="1:3" x14ac:dyDescent="0.25">
      <c r="A1417" s="340" t="s">
        <v>8675</v>
      </c>
      <c r="B1417" s="340" t="s">
        <v>50</v>
      </c>
      <c r="C1417" s="340">
        <v>4</v>
      </c>
    </row>
    <row r="1418" spans="1:3" x14ac:dyDescent="0.25">
      <c r="A1418" s="340" t="s">
        <v>8034</v>
      </c>
      <c r="B1418" s="340" t="s">
        <v>50</v>
      </c>
      <c r="C1418" s="340">
        <v>2</v>
      </c>
    </row>
    <row r="1419" spans="1:3" x14ac:dyDescent="0.25">
      <c r="A1419" s="340" t="s">
        <v>8032</v>
      </c>
      <c r="B1419" s="340" t="s">
        <v>22</v>
      </c>
      <c r="C1419" s="340">
        <v>3</v>
      </c>
    </row>
    <row r="1420" spans="1:3" x14ac:dyDescent="0.25">
      <c r="A1420" s="340" t="s">
        <v>193</v>
      </c>
      <c r="B1420" s="340" t="s">
        <v>119</v>
      </c>
      <c r="C1420" s="340">
        <v>2</v>
      </c>
    </row>
    <row r="1421" spans="1:3" x14ac:dyDescent="0.25">
      <c r="A1421" s="340" t="s">
        <v>196</v>
      </c>
      <c r="B1421" s="340" t="s">
        <v>119</v>
      </c>
      <c r="C1421" s="340">
        <v>22</v>
      </c>
    </row>
    <row r="1422" spans="1:3" x14ac:dyDescent="0.25">
      <c r="A1422" s="340" t="s">
        <v>2833</v>
      </c>
      <c r="B1422" s="340" t="s">
        <v>119</v>
      </c>
      <c r="C1422" s="340">
        <v>0</v>
      </c>
    </row>
    <row r="1423" spans="1:3" x14ac:dyDescent="0.25">
      <c r="A1423" s="340" t="s">
        <v>2836</v>
      </c>
      <c r="B1423" s="340" t="s">
        <v>119</v>
      </c>
      <c r="C1423" s="340">
        <v>0</v>
      </c>
    </row>
    <row r="1424" spans="1:3" x14ac:dyDescent="0.25">
      <c r="A1424" s="340" t="s">
        <v>198</v>
      </c>
      <c r="B1424" s="340" t="s">
        <v>119</v>
      </c>
      <c r="C1424" s="340">
        <v>0</v>
      </c>
    </row>
    <row r="1425" spans="1:3" x14ac:dyDescent="0.25">
      <c r="A1425" s="340" t="s">
        <v>2044</v>
      </c>
      <c r="B1425" s="340" t="s">
        <v>462</v>
      </c>
      <c r="C1425" s="340">
        <v>0</v>
      </c>
    </row>
    <row r="1426" spans="1:3" x14ac:dyDescent="0.25">
      <c r="A1426" s="340" t="s">
        <v>200</v>
      </c>
      <c r="B1426" s="340" t="s">
        <v>119</v>
      </c>
      <c r="C1426" s="340">
        <v>0</v>
      </c>
    </row>
    <row r="1427" spans="1:3" x14ac:dyDescent="0.25">
      <c r="A1427" s="340" t="s">
        <v>8031</v>
      </c>
      <c r="B1427" s="340" t="s">
        <v>8898</v>
      </c>
      <c r="C1427" s="340">
        <v>12</v>
      </c>
    </row>
    <row r="1428" spans="1:3" x14ac:dyDescent="0.25">
      <c r="A1428" s="340" t="s">
        <v>2840</v>
      </c>
      <c r="B1428" s="340" t="s">
        <v>462</v>
      </c>
      <c r="C1428" s="340">
        <v>0</v>
      </c>
    </row>
    <row r="1429" spans="1:3" x14ac:dyDescent="0.25">
      <c r="A1429" s="340" t="s">
        <v>6499</v>
      </c>
      <c r="B1429" s="340"/>
      <c r="C1429" s="340">
        <v>0</v>
      </c>
    </row>
    <row r="1430" spans="1:3" x14ac:dyDescent="0.25">
      <c r="A1430" s="340" t="s">
        <v>6497</v>
      </c>
      <c r="B1430" s="340"/>
      <c r="C1430" s="340">
        <v>0</v>
      </c>
    </row>
    <row r="1431" spans="1:3" x14ac:dyDescent="0.25">
      <c r="A1431" s="340" t="s">
        <v>6501</v>
      </c>
      <c r="B1431" s="340"/>
      <c r="C1431" s="340">
        <v>0</v>
      </c>
    </row>
    <row r="1432" spans="1:3" x14ac:dyDescent="0.25">
      <c r="A1432" s="340" t="s">
        <v>6495</v>
      </c>
      <c r="B1432" s="340"/>
      <c r="C1432" s="340">
        <v>0</v>
      </c>
    </row>
    <row r="1433" spans="1:3" x14ac:dyDescent="0.25">
      <c r="A1433" s="340" t="s">
        <v>8029</v>
      </c>
      <c r="B1433" s="340"/>
      <c r="C1433" s="340">
        <v>0</v>
      </c>
    </row>
    <row r="1434" spans="1:3" x14ac:dyDescent="0.25">
      <c r="A1434" s="340" t="s">
        <v>8676</v>
      </c>
      <c r="B1434" s="340" t="s">
        <v>1642</v>
      </c>
      <c r="C1434" s="340">
        <v>0</v>
      </c>
    </row>
    <row r="1435" spans="1:3" x14ac:dyDescent="0.25">
      <c r="A1435" s="340" t="s">
        <v>202</v>
      </c>
      <c r="B1435" s="340" t="s">
        <v>50</v>
      </c>
      <c r="C1435" s="340">
        <v>0</v>
      </c>
    </row>
    <row r="1436" spans="1:3" x14ac:dyDescent="0.25">
      <c r="A1436" s="340" t="s">
        <v>205</v>
      </c>
      <c r="B1436" s="340" t="s">
        <v>50</v>
      </c>
      <c r="C1436" s="340">
        <v>0</v>
      </c>
    </row>
    <row r="1437" spans="1:3" x14ac:dyDescent="0.25">
      <c r="A1437" s="340" t="s">
        <v>6711</v>
      </c>
      <c r="B1437" s="340" t="s">
        <v>50</v>
      </c>
      <c r="C1437" s="340">
        <v>0</v>
      </c>
    </row>
    <row r="1438" spans="1:3" x14ac:dyDescent="0.25">
      <c r="A1438" s="340" t="s">
        <v>208</v>
      </c>
      <c r="B1438" s="340" t="s">
        <v>50</v>
      </c>
      <c r="C1438" s="340">
        <v>0</v>
      </c>
    </row>
    <row r="1439" spans="1:3" x14ac:dyDescent="0.25">
      <c r="A1439" s="340" t="s">
        <v>211</v>
      </c>
      <c r="B1439" s="340" t="s">
        <v>50</v>
      </c>
      <c r="C1439" s="340">
        <v>0</v>
      </c>
    </row>
    <row r="1440" spans="1:3" x14ac:dyDescent="0.25">
      <c r="A1440" s="340" t="s">
        <v>8026</v>
      </c>
      <c r="B1440" s="340" t="s">
        <v>46</v>
      </c>
      <c r="C1440" s="340">
        <v>0</v>
      </c>
    </row>
    <row r="1441" spans="1:3" x14ac:dyDescent="0.25">
      <c r="A1441" s="340" t="s">
        <v>8854</v>
      </c>
      <c r="B1441" s="340" t="s">
        <v>8898</v>
      </c>
      <c r="C1441" s="340">
        <v>0</v>
      </c>
    </row>
    <row r="1442" spans="1:3" x14ac:dyDescent="0.25">
      <c r="A1442" s="340" t="s">
        <v>10265</v>
      </c>
      <c r="B1442" s="340" t="s">
        <v>46</v>
      </c>
      <c r="C1442" s="340">
        <v>0</v>
      </c>
    </row>
    <row r="1443" spans="1:3" x14ac:dyDescent="0.25">
      <c r="A1443" s="340" t="s">
        <v>8022</v>
      </c>
      <c r="B1443" s="340" t="s">
        <v>8891</v>
      </c>
      <c r="C1443" s="340">
        <v>0</v>
      </c>
    </row>
    <row r="1444" spans="1:3" x14ac:dyDescent="0.25">
      <c r="A1444" s="340" t="s">
        <v>2842</v>
      </c>
      <c r="B1444" s="340" t="s">
        <v>131</v>
      </c>
      <c r="C1444" s="340">
        <v>0</v>
      </c>
    </row>
    <row r="1445" spans="1:3" x14ac:dyDescent="0.25">
      <c r="A1445" s="340" t="s">
        <v>8017</v>
      </c>
      <c r="B1445" s="340" t="s">
        <v>131</v>
      </c>
      <c r="C1445" s="340">
        <v>0</v>
      </c>
    </row>
    <row r="1446" spans="1:3" x14ac:dyDescent="0.25">
      <c r="A1446" s="340" t="s">
        <v>215</v>
      </c>
      <c r="B1446" s="340" t="s">
        <v>131</v>
      </c>
      <c r="C1446" s="340">
        <v>40</v>
      </c>
    </row>
    <row r="1447" spans="1:3" x14ac:dyDescent="0.25">
      <c r="A1447" s="340" t="s">
        <v>2845</v>
      </c>
      <c r="B1447" s="340" t="s">
        <v>46</v>
      </c>
      <c r="C1447" s="340">
        <v>0</v>
      </c>
    </row>
    <row r="1448" spans="1:3" x14ac:dyDescent="0.25">
      <c r="A1448" s="340" t="s">
        <v>8015</v>
      </c>
      <c r="B1448" s="340"/>
      <c r="C1448" s="340">
        <v>0</v>
      </c>
    </row>
    <row r="1449" spans="1:3" x14ac:dyDescent="0.25">
      <c r="A1449" s="340" t="s">
        <v>10065</v>
      </c>
      <c r="B1449" s="340" t="s">
        <v>33</v>
      </c>
      <c r="C1449" s="340">
        <v>500</v>
      </c>
    </row>
    <row r="1450" spans="1:3" x14ac:dyDescent="0.25">
      <c r="A1450" s="340" t="s">
        <v>10168</v>
      </c>
      <c r="B1450" s="340"/>
      <c r="C1450" s="340">
        <v>0</v>
      </c>
    </row>
    <row r="1451" spans="1:3" x14ac:dyDescent="0.25">
      <c r="A1451" s="340" t="s">
        <v>10169</v>
      </c>
      <c r="B1451" s="340"/>
      <c r="C1451" s="340">
        <v>0</v>
      </c>
    </row>
    <row r="1452" spans="1:3" x14ac:dyDescent="0.25">
      <c r="A1452" s="340" t="s">
        <v>8013</v>
      </c>
      <c r="B1452" s="340"/>
      <c r="C1452" s="340">
        <v>0</v>
      </c>
    </row>
    <row r="1453" spans="1:3" x14ac:dyDescent="0.25">
      <c r="A1453" s="340" t="s">
        <v>6706</v>
      </c>
      <c r="B1453" s="340" t="s">
        <v>131</v>
      </c>
      <c r="C1453" s="340">
        <v>915</v>
      </c>
    </row>
    <row r="1454" spans="1:3" x14ac:dyDescent="0.25">
      <c r="A1454" s="340" t="s">
        <v>6060</v>
      </c>
      <c r="B1454" s="340" t="s">
        <v>131</v>
      </c>
      <c r="C1454" s="340">
        <v>1000</v>
      </c>
    </row>
    <row r="1455" spans="1:3" x14ac:dyDescent="0.25">
      <c r="A1455" s="340" t="s">
        <v>6484</v>
      </c>
      <c r="B1455" s="340" t="s">
        <v>462</v>
      </c>
      <c r="C1455" s="340">
        <v>0</v>
      </c>
    </row>
    <row r="1456" spans="1:3" x14ac:dyDescent="0.25">
      <c r="A1456" s="340" t="s">
        <v>233</v>
      </c>
      <c r="B1456" s="340" t="s">
        <v>119</v>
      </c>
      <c r="C1456" s="340">
        <v>1</v>
      </c>
    </row>
    <row r="1457" spans="1:3" x14ac:dyDescent="0.25">
      <c r="A1457" s="340" t="s">
        <v>235</v>
      </c>
      <c r="B1457" s="340" t="s">
        <v>119</v>
      </c>
      <c r="C1457" s="340">
        <v>1</v>
      </c>
    </row>
    <row r="1458" spans="1:3" x14ac:dyDescent="0.25">
      <c r="A1458" s="340" t="s">
        <v>8715</v>
      </c>
      <c r="B1458" s="340" t="s">
        <v>131</v>
      </c>
      <c r="C1458" s="340">
        <v>0</v>
      </c>
    </row>
    <row r="1459" spans="1:3" x14ac:dyDescent="0.25">
      <c r="A1459" s="340" t="s">
        <v>237</v>
      </c>
      <c r="B1459" s="340" t="s">
        <v>124</v>
      </c>
      <c r="C1459" s="340">
        <v>100</v>
      </c>
    </row>
    <row r="1460" spans="1:3" x14ac:dyDescent="0.25">
      <c r="A1460" s="340" t="s">
        <v>8008</v>
      </c>
      <c r="B1460" s="340"/>
      <c r="C1460" s="340">
        <v>0</v>
      </c>
    </row>
    <row r="1461" spans="1:3" x14ac:dyDescent="0.25">
      <c r="A1461" s="340" t="s">
        <v>8006</v>
      </c>
      <c r="B1461" s="340" t="s">
        <v>33</v>
      </c>
      <c r="C1461" s="340">
        <v>0</v>
      </c>
    </row>
    <row r="1462" spans="1:3" x14ac:dyDescent="0.25">
      <c r="A1462" s="340" t="s">
        <v>8001</v>
      </c>
      <c r="B1462" s="340" t="s">
        <v>1633</v>
      </c>
      <c r="C1462" s="340">
        <v>0</v>
      </c>
    </row>
    <row r="1463" spans="1:3" x14ac:dyDescent="0.25">
      <c r="A1463" s="340" t="s">
        <v>7997</v>
      </c>
      <c r="B1463" s="340" t="s">
        <v>1633</v>
      </c>
      <c r="C1463" s="340">
        <v>0</v>
      </c>
    </row>
    <row r="1464" spans="1:3" x14ac:dyDescent="0.25">
      <c r="A1464" s="340" t="s">
        <v>7993</v>
      </c>
      <c r="B1464" s="340" t="s">
        <v>1633</v>
      </c>
      <c r="C1464" s="340">
        <v>0</v>
      </c>
    </row>
    <row r="1465" spans="1:3" x14ac:dyDescent="0.25">
      <c r="A1465" s="340" t="s">
        <v>7989</v>
      </c>
      <c r="B1465" s="340" t="s">
        <v>1633</v>
      </c>
      <c r="C1465" s="340">
        <v>0</v>
      </c>
    </row>
    <row r="1466" spans="1:3" x14ac:dyDescent="0.25">
      <c r="A1466" s="340" t="s">
        <v>7987</v>
      </c>
      <c r="B1466" s="340" t="s">
        <v>1633</v>
      </c>
      <c r="C1466" s="340">
        <v>0</v>
      </c>
    </row>
    <row r="1467" spans="1:3" x14ac:dyDescent="0.25">
      <c r="A1467" s="340" t="s">
        <v>7985</v>
      </c>
      <c r="B1467" s="340" t="s">
        <v>1633</v>
      </c>
      <c r="C1467" s="340">
        <v>0</v>
      </c>
    </row>
    <row r="1468" spans="1:3" x14ac:dyDescent="0.25">
      <c r="A1468" s="340" t="s">
        <v>6724</v>
      </c>
      <c r="B1468" s="340" t="s">
        <v>33</v>
      </c>
      <c r="C1468" s="340">
        <v>0</v>
      </c>
    </row>
    <row r="1469" spans="1:3" x14ac:dyDescent="0.25">
      <c r="A1469" s="340" t="s">
        <v>7983</v>
      </c>
      <c r="B1469" s="340" t="s">
        <v>1633</v>
      </c>
      <c r="C1469" s="340">
        <v>0</v>
      </c>
    </row>
    <row r="1470" spans="1:3" x14ac:dyDescent="0.25">
      <c r="A1470" s="340" t="s">
        <v>7981</v>
      </c>
      <c r="B1470" s="340" t="s">
        <v>1633</v>
      </c>
      <c r="C1470" s="340">
        <v>0</v>
      </c>
    </row>
    <row r="1471" spans="1:3" x14ac:dyDescent="0.25">
      <c r="A1471" s="340" t="s">
        <v>7979</v>
      </c>
      <c r="B1471" s="340" t="s">
        <v>1633</v>
      </c>
      <c r="C1471" s="340">
        <v>0</v>
      </c>
    </row>
    <row r="1472" spans="1:3" x14ac:dyDescent="0.25">
      <c r="A1472" s="340" t="s">
        <v>7977</v>
      </c>
      <c r="B1472" s="340" t="s">
        <v>1633</v>
      </c>
      <c r="C1472" s="340">
        <v>0</v>
      </c>
    </row>
    <row r="1473" spans="1:3" x14ac:dyDescent="0.25">
      <c r="A1473" s="340" t="s">
        <v>7975</v>
      </c>
      <c r="B1473" s="340" t="s">
        <v>1633</v>
      </c>
      <c r="C1473" s="340">
        <v>0</v>
      </c>
    </row>
    <row r="1474" spans="1:3" x14ac:dyDescent="0.25">
      <c r="A1474" s="340" t="s">
        <v>7973</v>
      </c>
      <c r="B1474" s="340" t="s">
        <v>1633</v>
      </c>
      <c r="C1474" s="340">
        <v>0</v>
      </c>
    </row>
    <row r="1475" spans="1:3" x14ac:dyDescent="0.25">
      <c r="A1475" s="340" t="s">
        <v>6165</v>
      </c>
      <c r="B1475" s="340" t="s">
        <v>2766</v>
      </c>
      <c r="C1475" s="340">
        <v>0</v>
      </c>
    </row>
    <row r="1476" spans="1:3" x14ac:dyDescent="0.25">
      <c r="A1476" s="340" t="s">
        <v>7970</v>
      </c>
      <c r="B1476" s="340" t="s">
        <v>2766</v>
      </c>
      <c r="C1476" s="340">
        <v>0</v>
      </c>
    </row>
    <row r="1477" spans="1:3" x14ac:dyDescent="0.25">
      <c r="A1477" s="340" t="s">
        <v>10000</v>
      </c>
      <c r="B1477" s="340" t="s">
        <v>33</v>
      </c>
      <c r="C1477" s="340">
        <v>0</v>
      </c>
    </row>
    <row r="1478" spans="1:3" x14ac:dyDescent="0.25">
      <c r="A1478" s="340" t="s">
        <v>7968</v>
      </c>
      <c r="B1478" s="340"/>
      <c r="C1478" s="340">
        <v>0</v>
      </c>
    </row>
    <row r="1479" spans="1:3" x14ac:dyDescent="0.25">
      <c r="A1479" s="340" t="s">
        <v>10097</v>
      </c>
      <c r="B1479" s="340" t="s">
        <v>2766</v>
      </c>
      <c r="C1479" s="340">
        <v>0</v>
      </c>
    </row>
    <row r="1480" spans="1:3" x14ac:dyDescent="0.25">
      <c r="A1480" s="340" t="s">
        <v>7966</v>
      </c>
      <c r="B1480" s="340"/>
      <c r="C1480" s="340">
        <v>0</v>
      </c>
    </row>
    <row r="1481" spans="1:3" x14ac:dyDescent="0.25">
      <c r="A1481" s="340" t="s">
        <v>6726</v>
      </c>
      <c r="B1481" s="340" t="s">
        <v>33</v>
      </c>
      <c r="C1481" s="340">
        <v>0</v>
      </c>
    </row>
    <row r="1482" spans="1:3" x14ac:dyDescent="0.25">
      <c r="A1482" s="340" t="s">
        <v>6729</v>
      </c>
      <c r="B1482" s="340" t="s">
        <v>1633</v>
      </c>
      <c r="C1482" s="340">
        <v>0</v>
      </c>
    </row>
    <row r="1483" spans="1:3" x14ac:dyDescent="0.25">
      <c r="A1483" s="340" t="s">
        <v>6721</v>
      </c>
      <c r="B1483" s="340" t="s">
        <v>33</v>
      </c>
      <c r="C1483" s="340">
        <v>0</v>
      </c>
    </row>
    <row r="1484" spans="1:3" x14ac:dyDescent="0.25">
      <c r="A1484" s="340" t="s">
        <v>7964</v>
      </c>
      <c r="B1484" s="340" t="s">
        <v>2766</v>
      </c>
      <c r="C1484" s="340">
        <v>0</v>
      </c>
    </row>
    <row r="1485" spans="1:3" x14ac:dyDescent="0.25">
      <c r="A1485" s="340" t="s">
        <v>277</v>
      </c>
      <c r="B1485" s="340" t="s">
        <v>124</v>
      </c>
      <c r="C1485" s="340">
        <v>25</v>
      </c>
    </row>
    <row r="1486" spans="1:3" x14ac:dyDescent="0.25">
      <c r="A1486" s="340" t="s">
        <v>280</v>
      </c>
      <c r="B1486" s="340" t="s">
        <v>124</v>
      </c>
      <c r="C1486" s="340">
        <v>17</v>
      </c>
    </row>
    <row r="1487" spans="1:3" x14ac:dyDescent="0.25">
      <c r="A1487" s="340" t="s">
        <v>283</v>
      </c>
      <c r="B1487" s="340" t="s">
        <v>124</v>
      </c>
      <c r="C1487" s="340">
        <v>2</v>
      </c>
    </row>
    <row r="1488" spans="1:3" x14ac:dyDescent="0.25">
      <c r="A1488" s="340" t="s">
        <v>7959</v>
      </c>
      <c r="B1488" s="340"/>
      <c r="C1488" s="340">
        <v>0</v>
      </c>
    </row>
    <row r="1489" spans="1:3" x14ac:dyDescent="0.25">
      <c r="A1489" s="340" t="s">
        <v>7957</v>
      </c>
      <c r="B1489" s="340"/>
      <c r="C1489" s="340">
        <v>0</v>
      </c>
    </row>
    <row r="1490" spans="1:3" x14ac:dyDescent="0.25">
      <c r="A1490" s="340" t="s">
        <v>7955</v>
      </c>
      <c r="B1490" s="340" t="s">
        <v>8899</v>
      </c>
      <c r="C1490" s="340">
        <v>0</v>
      </c>
    </row>
    <row r="1491" spans="1:3" x14ac:dyDescent="0.25">
      <c r="A1491" s="340" t="s">
        <v>8922</v>
      </c>
      <c r="B1491" s="340" t="s">
        <v>8903</v>
      </c>
      <c r="C1491" s="340">
        <v>0</v>
      </c>
    </row>
    <row r="1492" spans="1:3" x14ac:dyDescent="0.25">
      <c r="A1492" s="340" t="s">
        <v>7953</v>
      </c>
      <c r="B1492" s="340" t="s">
        <v>8899</v>
      </c>
      <c r="C1492" s="340">
        <v>0</v>
      </c>
    </row>
    <row r="1493" spans="1:3" x14ac:dyDescent="0.25">
      <c r="A1493" s="340" t="s">
        <v>7951</v>
      </c>
      <c r="B1493" s="340" t="s">
        <v>8899</v>
      </c>
      <c r="C1493" s="340">
        <v>0</v>
      </c>
    </row>
    <row r="1494" spans="1:3" x14ac:dyDescent="0.25">
      <c r="A1494" s="340" t="s">
        <v>2934</v>
      </c>
      <c r="B1494" s="340" t="s">
        <v>462</v>
      </c>
      <c r="C1494" s="340">
        <v>0</v>
      </c>
    </row>
    <row r="1495" spans="1:3" x14ac:dyDescent="0.25">
      <c r="A1495" s="340" t="s">
        <v>7949</v>
      </c>
      <c r="B1495" s="340" t="s">
        <v>8901</v>
      </c>
      <c r="C1495" s="340">
        <v>0</v>
      </c>
    </row>
    <row r="1496" spans="1:3" x14ac:dyDescent="0.25">
      <c r="A1496" s="340" t="s">
        <v>7947</v>
      </c>
      <c r="B1496" s="340" t="s">
        <v>8896</v>
      </c>
      <c r="C1496" s="340">
        <v>0</v>
      </c>
    </row>
    <row r="1497" spans="1:3" x14ac:dyDescent="0.25">
      <c r="A1497" s="340" t="s">
        <v>7944</v>
      </c>
      <c r="B1497" s="340" t="s">
        <v>8899</v>
      </c>
      <c r="C1497" s="340">
        <v>0</v>
      </c>
    </row>
    <row r="1498" spans="1:3" x14ac:dyDescent="0.25">
      <c r="A1498" s="340" t="s">
        <v>7942</v>
      </c>
      <c r="B1498" s="340" t="s">
        <v>8899</v>
      </c>
      <c r="C1498" s="340">
        <v>0</v>
      </c>
    </row>
    <row r="1499" spans="1:3" x14ac:dyDescent="0.25">
      <c r="A1499" s="340" t="s">
        <v>7940</v>
      </c>
      <c r="B1499" s="340" t="s">
        <v>1642</v>
      </c>
      <c r="C1499" s="340">
        <v>0</v>
      </c>
    </row>
    <row r="1500" spans="1:3" x14ac:dyDescent="0.25">
      <c r="A1500" s="340" t="s">
        <v>7938</v>
      </c>
      <c r="B1500" s="340" t="s">
        <v>8899</v>
      </c>
      <c r="C1500" s="340">
        <v>0</v>
      </c>
    </row>
    <row r="1501" spans="1:3" x14ac:dyDescent="0.25">
      <c r="A1501" s="340" t="s">
        <v>7936</v>
      </c>
      <c r="B1501" s="340" t="s">
        <v>8899</v>
      </c>
      <c r="C1501" s="340">
        <v>0</v>
      </c>
    </row>
    <row r="1502" spans="1:3" x14ac:dyDescent="0.25">
      <c r="A1502" s="340" t="s">
        <v>7934</v>
      </c>
      <c r="B1502" s="340" t="s">
        <v>8899</v>
      </c>
      <c r="C1502" s="340">
        <v>0</v>
      </c>
    </row>
    <row r="1503" spans="1:3" x14ac:dyDescent="0.25">
      <c r="A1503" s="340" t="s">
        <v>7932</v>
      </c>
      <c r="B1503" s="340" t="s">
        <v>8899</v>
      </c>
      <c r="C1503" s="340">
        <v>0</v>
      </c>
    </row>
    <row r="1504" spans="1:3" x14ac:dyDescent="0.25">
      <c r="A1504" s="340" t="s">
        <v>7930</v>
      </c>
      <c r="B1504" s="340" t="s">
        <v>46</v>
      </c>
      <c r="C1504" s="340">
        <v>0</v>
      </c>
    </row>
    <row r="1505" spans="1:3" x14ac:dyDescent="0.25">
      <c r="A1505" s="340" t="s">
        <v>7929</v>
      </c>
      <c r="B1505" s="340" t="s">
        <v>46</v>
      </c>
      <c r="C1505" s="340">
        <v>0</v>
      </c>
    </row>
    <row r="1506" spans="1:3" x14ac:dyDescent="0.25">
      <c r="A1506" s="340" t="s">
        <v>7928</v>
      </c>
      <c r="B1506" s="340" t="s">
        <v>1642</v>
      </c>
      <c r="C1506" s="340">
        <v>0</v>
      </c>
    </row>
    <row r="1507" spans="1:3" x14ac:dyDescent="0.25">
      <c r="A1507" s="340" t="s">
        <v>7926</v>
      </c>
      <c r="B1507" s="340" t="s">
        <v>8899</v>
      </c>
      <c r="C1507" s="340">
        <v>0</v>
      </c>
    </row>
    <row r="1508" spans="1:3" x14ac:dyDescent="0.25">
      <c r="A1508" s="340" t="s">
        <v>7924</v>
      </c>
      <c r="B1508" s="340" t="s">
        <v>8899</v>
      </c>
      <c r="C1508" s="340">
        <v>0</v>
      </c>
    </row>
    <row r="1509" spans="1:3" x14ac:dyDescent="0.25">
      <c r="A1509" s="340" t="s">
        <v>7922</v>
      </c>
      <c r="B1509" s="340" t="s">
        <v>8899</v>
      </c>
      <c r="C1509" s="340">
        <v>0</v>
      </c>
    </row>
    <row r="1510" spans="1:3" x14ac:dyDescent="0.25">
      <c r="A1510" s="340" t="s">
        <v>7920</v>
      </c>
      <c r="B1510" s="340" t="s">
        <v>8899</v>
      </c>
      <c r="C1510" s="340">
        <v>0</v>
      </c>
    </row>
    <row r="1511" spans="1:3" x14ac:dyDescent="0.25">
      <c r="A1511" s="340" t="s">
        <v>7918</v>
      </c>
      <c r="B1511" s="340" t="s">
        <v>8899</v>
      </c>
      <c r="C1511" s="340">
        <v>0</v>
      </c>
    </row>
    <row r="1512" spans="1:3" x14ac:dyDescent="0.25">
      <c r="A1512" s="340" t="s">
        <v>7916</v>
      </c>
      <c r="B1512" s="340" t="s">
        <v>8899</v>
      </c>
      <c r="C1512" s="340">
        <v>0</v>
      </c>
    </row>
    <row r="1513" spans="1:3" x14ac:dyDescent="0.25">
      <c r="A1513" s="340" t="s">
        <v>7914</v>
      </c>
      <c r="B1513" s="340" t="s">
        <v>8899</v>
      </c>
      <c r="C1513" s="340">
        <v>0</v>
      </c>
    </row>
    <row r="1514" spans="1:3" x14ac:dyDescent="0.25">
      <c r="A1514" s="340" t="s">
        <v>7908</v>
      </c>
      <c r="B1514" s="340" t="s">
        <v>8899</v>
      </c>
      <c r="C1514" s="340">
        <v>0</v>
      </c>
    </row>
    <row r="1515" spans="1:3" x14ac:dyDescent="0.25">
      <c r="A1515" s="340" t="s">
        <v>7906</v>
      </c>
      <c r="B1515" s="340" t="s">
        <v>8899</v>
      </c>
      <c r="C1515" s="340">
        <v>0</v>
      </c>
    </row>
    <row r="1516" spans="1:3" x14ac:dyDescent="0.25">
      <c r="A1516" s="340" t="s">
        <v>7904</v>
      </c>
      <c r="B1516" s="340" t="s">
        <v>8899</v>
      </c>
      <c r="C1516" s="340">
        <v>0</v>
      </c>
    </row>
    <row r="1517" spans="1:3" x14ac:dyDescent="0.25">
      <c r="A1517" s="340" t="s">
        <v>7902</v>
      </c>
      <c r="B1517" s="340" t="s">
        <v>8899</v>
      </c>
      <c r="C1517" s="340">
        <v>0</v>
      </c>
    </row>
    <row r="1518" spans="1:3" x14ac:dyDescent="0.25">
      <c r="A1518" s="340" t="s">
        <v>7900</v>
      </c>
      <c r="B1518" s="340" t="s">
        <v>8899</v>
      </c>
      <c r="C1518" s="340">
        <v>0</v>
      </c>
    </row>
    <row r="1519" spans="1:3" x14ac:dyDescent="0.25">
      <c r="A1519" s="340" t="s">
        <v>7898</v>
      </c>
      <c r="B1519" s="340" t="s">
        <v>8899</v>
      </c>
      <c r="C1519" s="340">
        <v>0</v>
      </c>
    </row>
    <row r="1520" spans="1:3" x14ac:dyDescent="0.25">
      <c r="A1520" s="340" t="s">
        <v>7896</v>
      </c>
      <c r="B1520" s="340" t="s">
        <v>8899</v>
      </c>
      <c r="C1520" s="340">
        <v>0</v>
      </c>
    </row>
    <row r="1521" spans="1:3" x14ac:dyDescent="0.25">
      <c r="A1521" s="340" t="s">
        <v>2939</v>
      </c>
      <c r="B1521" s="340" t="s">
        <v>462</v>
      </c>
      <c r="C1521" s="340">
        <v>0</v>
      </c>
    </row>
    <row r="1522" spans="1:3" x14ac:dyDescent="0.25">
      <c r="A1522" s="340" t="s">
        <v>7894</v>
      </c>
      <c r="B1522" s="340" t="s">
        <v>8898</v>
      </c>
      <c r="C1522" s="340">
        <v>2</v>
      </c>
    </row>
    <row r="1523" spans="1:3" x14ac:dyDescent="0.25">
      <c r="A1523" s="340" t="s">
        <v>290</v>
      </c>
      <c r="B1523" s="340" t="s">
        <v>46</v>
      </c>
      <c r="C1523" s="340">
        <v>0</v>
      </c>
    </row>
    <row r="1524" spans="1:3" x14ac:dyDescent="0.25">
      <c r="A1524" s="340" t="s">
        <v>292</v>
      </c>
      <c r="B1524" s="340" t="s">
        <v>46</v>
      </c>
      <c r="C1524" s="340">
        <v>0</v>
      </c>
    </row>
    <row r="1525" spans="1:3" x14ac:dyDescent="0.25">
      <c r="A1525" s="340" t="s">
        <v>1945</v>
      </c>
      <c r="B1525" s="340" t="s">
        <v>462</v>
      </c>
      <c r="C1525" s="340">
        <v>0</v>
      </c>
    </row>
    <row r="1526" spans="1:3" x14ac:dyDescent="0.25">
      <c r="A1526" s="340" t="s">
        <v>2942</v>
      </c>
      <c r="B1526" s="340" t="s">
        <v>462</v>
      </c>
      <c r="C1526" s="340">
        <v>0</v>
      </c>
    </row>
    <row r="1527" spans="1:3" x14ac:dyDescent="0.25">
      <c r="A1527" s="340" t="s">
        <v>6086</v>
      </c>
      <c r="B1527" s="340" t="s">
        <v>30</v>
      </c>
      <c r="C1527" s="340">
        <v>100</v>
      </c>
    </row>
    <row r="1528" spans="1:3" x14ac:dyDescent="0.25">
      <c r="A1528" s="340" t="s">
        <v>10474</v>
      </c>
      <c r="B1528" s="340" t="s">
        <v>30</v>
      </c>
      <c r="C1528" s="340">
        <v>0</v>
      </c>
    </row>
    <row r="1529" spans="1:3" x14ac:dyDescent="0.25">
      <c r="A1529" s="340" t="s">
        <v>10495</v>
      </c>
      <c r="B1529" s="340" t="s">
        <v>30</v>
      </c>
      <c r="C1529" s="340">
        <v>0</v>
      </c>
    </row>
    <row r="1530" spans="1:3" x14ac:dyDescent="0.25">
      <c r="A1530" s="340" t="s">
        <v>6261</v>
      </c>
      <c r="B1530" s="340" t="s">
        <v>30</v>
      </c>
      <c r="C1530" s="340">
        <v>0</v>
      </c>
    </row>
    <row r="1531" spans="1:3" x14ac:dyDescent="0.25">
      <c r="A1531" s="340" t="s">
        <v>5776</v>
      </c>
      <c r="B1531" s="340" t="s">
        <v>30</v>
      </c>
      <c r="C1531" s="340">
        <v>0</v>
      </c>
    </row>
    <row r="1532" spans="1:3" x14ac:dyDescent="0.25">
      <c r="A1532" s="340" t="s">
        <v>7891</v>
      </c>
      <c r="B1532" s="340" t="s">
        <v>8899</v>
      </c>
      <c r="C1532" s="340">
        <v>0</v>
      </c>
    </row>
    <row r="1533" spans="1:3" x14ac:dyDescent="0.25">
      <c r="A1533" s="340" t="s">
        <v>10266</v>
      </c>
      <c r="B1533" s="340" t="s">
        <v>46</v>
      </c>
      <c r="C1533" s="340">
        <v>0</v>
      </c>
    </row>
    <row r="1534" spans="1:3" x14ac:dyDescent="0.25">
      <c r="A1534" s="340" t="s">
        <v>2943</v>
      </c>
      <c r="B1534" s="340" t="s">
        <v>462</v>
      </c>
      <c r="C1534" s="340">
        <v>0</v>
      </c>
    </row>
    <row r="1535" spans="1:3" x14ac:dyDescent="0.25">
      <c r="A1535" s="340" t="s">
        <v>2946</v>
      </c>
      <c r="B1535" s="340" t="s">
        <v>462</v>
      </c>
      <c r="C1535" s="340">
        <v>0</v>
      </c>
    </row>
    <row r="1536" spans="1:3" x14ac:dyDescent="0.25">
      <c r="A1536" s="340" t="s">
        <v>2948</v>
      </c>
      <c r="B1536" s="340" t="s">
        <v>462</v>
      </c>
      <c r="C1536" s="340">
        <v>0</v>
      </c>
    </row>
    <row r="1537" spans="1:3" x14ac:dyDescent="0.25">
      <c r="A1537" s="340" t="s">
        <v>2951</v>
      </c>
      <c r="B1537" s="340" t="s">
        <v>462</v>
      </c>
      <c r="C1537" s="340">
        <v>0</v>
      </c>
    </row>
    <row r="1538" spans="1:3" x14ac:dyDescent="0.25">
      <c r="A1538" s="340" t="s">
        <v>2953</v>
      </c>
      <c r="B1538" s="340" t="s">
        <v>462</v>
      </c>
      <c r="C1538" s="340">
        <v>0</v>
      </c>
    </row>
    <row r="1539" spans="1:3" x14ac:dyDescent="0.25">
      <c r="A1539" s="340" t="s">
        <v>2955</v>
      </c>
      <c r="B1539" s="340" t="s">
        <v>462</v>
      </c>
      <c r="C1539" s="340">
        <v>0</v>
      </c>
    </row>
    <row r="1540" spans="1:3" x14ac:dyDescent="0.25">
      <c r="A1540" s="340" t="s">
        <v>2957</v>
      </c>
      <c r="B1540" s="340" t="s">
        <v>462</v>
      </c>
      <c r="C1540" s="340">
        <v>0</v>
      </c>
    </row>
    <row r="1541" spans="1:3" x14ac:dyDescent="0.25">
      <c r="A1541" s="340" t="s">
        <v>2960</v>
      </c>
      <c r="B1541" s="340" t="s">
        <v>462</v>
      </c>
      <c r="C1541" s="340">
        <v>0</v>
      </c>
    </row>
    <row r="1542" spans="1:3" x14ac:dyDescent="0.25">
      <c r="A1542" s="340" t="s">
        <v>2963</v>
      </c>
      <c r="B1542" s="340" t="s">
        <v>462</v>
      </c>
      <c r="C1542" s="340">
        <v>0</v>
      </c>
    </row>
    <row r="1543" spans="1:3" x14ac:dyDescent="0.25">
      <c r="A1543" s="340" t="s">
        <v>2966</v>
      </c>
      <c r="B1543" s="340" t="s">
        <v>462</v>
      </c>
      <c r="C1543" s="340">
        <v>0</v>
      </c>
    </row>
    <row r="1544" spans="1:3" x14ac:dyDescent="0.25">
      <c r="A1544" s="340" t="s">
        <v>2969</v>
      </c>
      <c r="B1544" s="340" t="s">
        <v>462</v>
      </c>
      <c r="C1544" s="340">
        <v>0</v>
      </c>
    </row>
    <row r="1545" spans="1:3" x14ac:dyDescent="0.25">
      <c r="A1545" s="340" t="s">
        <v>2972</v>
      </c>
      <c r="B1545" s="340" t="s">
        <v>462</v>
      </c>
      <c r="C1545" s="340">
        <v>0</v>
      </c>
    </row>
    <row r="1546" spans="1:3" x14ac:dyDescent="0.25">
      <c r="A1546" s="340" t="s">
        <v>6747</v>
      </c>
      <c r="B1546" s="340" t="s">
        <v>30</v>
      </c>
      <c r="C1546" s="340">
        <v>0</v>
      </c>
    </row>
    <row r="1547" spans="1:3" x14ac:dyDescent="0.25">
      <c r="A1547" s="340" t="s">
        <v>6315</v>
      </c>
      <c r="B1547" s="340" t="s">
        <v>30</v>
      </c>
      <c r="C1547" s="340">
        <v>0</v>
      </c>
    </row>
    <row r="1548" spans="1:3" x14ac:dyDescent="0.25">
      <c r="A1548" s="340" t="s">
        <v>7887</v>
      </c>
      <c r="B1548" s="340" t="s">
        <v>8898</v>
      </c>
      <c r="C1548" s="340">
        <v>7</v>
      </c>
    </row>
    <row r="1549" spans="1:3" x14ac:dyDescent="0.25">
      <c r="A1549" s="340" t="s">
        <v>7885</v>
      </c>
      <c r="B1549" s="340" t="s">
        <v>8899</v>
      </c>
      <c r="C1549" s="340">
        <v>0</v>
      </c>
    </row>
    <row r="1550" spans="1:3" x14ac:dyDescent="0.25">
      <c r="A1550" s="340" t="s">
        <v>7883</v>
      </c>
      <c r="B1550" s="340" t="s">
        <v>8899</v>
      </c>
      <c r="C1550" s="340">
        <v>0</v>
      </c>
    </row>
    <row r="1551" spans="1:3" x14ac:dyDescent="0.25">
      <c r="A1551" s="340" t="s">
        <v>7881</v>
      </c>
      <c r="B1551" s="340" t="s">
        <v>8899</v>
      </c>
      <c r="C1551" s="340">
        <v>0</v>
      </c>
    </row>
    <row r="1552" spans="1:3" x14ac:dyDescent="0.25">
      <c r="A1552" s="340" t="s">
        <v>2974</v>
      </c>
      <c r="B1552" s="340" t="s">
        <v>119</v>
      </c>
      <c r="C1552" s="340">
        <v>0</v>
      </c>
    </row>
    <row r="1553" spans="1:3" x14ac:dyDescent="0.25">
      <c r="A1553" s="340" t="s">
        <v>2976</v>
      </c>
      <c r="B1553" s="340" t="s">
        <v>119</v>
      </c>
      <c r="C1553" s="340">
        <v>0</v>
      </c>
    </row>
    <row r="1554" spans="1:3" x14ac:dyDescent="0.25">
      <c r="A1554" s="340" t="s">
        <v>297</v>
      </c>
      <c r="B1554" s="340" t="s">
        <v>119</v>
      </c>
      <c r="C1554" s="340">
        <v>0</v>
      </c>
    </row>
    <row r="1555" spans="1:3" x14ac:dyDescent="0.25">
      <c r="A1555" s="340" t="s">
        <v>1939</v>
      </c>
      <c r="B1555" s="340" t="s">
        <v>462</v>
      </c>
      <c r="C1555" s="340">
        <v>0</v>
      </c>
    </row>
    <row r="1556" spans="1:3" x14ac:dyDescent="0.25">
      <c r="A1556" s="340" t="s">
        <v>1940</v>
      </c>
      <c r="B1556" s="340" t="s">
        <v>462</v>
      </c>
      <c r="C1556" s="340">
        <v>0</v>
      </c>
    </row>
    <row r="1557" spans="1:3" x14ac:dyDescent="0.25">
      <c r="A1557" s="340" t="s">
        <v>10099</v>
      </c>
      <c r="B1557" s="340" t="s">
        <v>46</v>
      </c>
      <c r="C1557" s="340">
        <v>0</v>
      </c>
    </row>
    <row r="1558" spans="1:3" x14ac:dyDescent="0.25">
      <c r="A1558" s="340" t="s">
        <v>7876</v>
      </c>
      <c r="B1558" s="340" t="s">
        <v>8902</v>
      </c>
      <c r="C1558" s="340">
        <v>0</v>
      </c>
    </row>
    <row r="1559" spans="1:3" x14ac:dyDescent="0.25">
      <c r="A1559" s="340" t="s">
        <v>6491</v>
      </c>
      <c r="B1559" s="340" t="s">
        <v>462</v>
      </c>
      <c r="C1559" s="340">
        <v>0</v>
      </c>
    </row>
    <row r="1560" spans="1:3" x14ac:dyDescent="0.25">
      <c r="A1560" s="340" t="s">
        <v>2986</v>
      </c>
      <c r="B1560" s="340" t="s">
        <v>462</v>
      </c>
      <c r="C1560" s="340">
        <v>0</v>
      </c>
    </row>
    <row r="1561" spans="1:3" x14ac:dyDescent="0.25">
      <c r="A1561" s="340" t="s">
        <v>10267</v>
      </c>
      <c r="B1561" s="340" t="s">
        <v>46</v>
      </c>
      <c r="C1561" s="340">
        <v>0</v>
      </c>
    </row>
    <row r="1562" spans="1:3" x14ac:dyDescent="0.25">
      <c r="A1562" s="340" t="s">
        <v>7875</v>
      </c>
      <c r="B1562" s="340" t="s">
        <v>8901</v>
      </c>
      <c r="C1562" s="340">
        <v>0</v>
      </c>
    </row>
    <row r="1563" spans="1:3" x14ac:dyDescent="0.25">
      <c r="A1563" s="340" t="s">
        <v>7873</v>
      </c>
      <c r="B1563" s="340" t="s">
        <v>8899</v>
      </c>
      <c r="C1563" s="340">
        <v>0</v>
      </c>
    </row>
    <row r="1564" spans="1:3" x14ac:dyDescent="0.25">
      <c r="A1564" s="340" t="s">
        <v>7871</v>
      </c>
      <c r="B1564" s="340" t="s">
        <v>8899</v>
      </c>
      <c r="C1564" s="340">
        <v>0</v>
      </c>
    </row>
    <row r="1565" spans="1:3" x14ac:dyDescent="0.25">
      <c r="A1565" s="340" t="s">
        <v>7869</v>
      </c>
      <c r="B1565" s="340" t="s">
        <v>8899</v>
      </c>
      <c r="C1565" s="340">
        <v>0</v>
      </c>
    </row>
    <row r="1566" spans="1:3" x14ac:dyDescent="0.25">
      <c r="A1566" s="340" t="s">
        <v>7867</v>
      </c>
      <c r="B1566" s="340" t="s">
        <v>8899</v>
      </c>
      <c r="C1566" s="340">
        <v>0</v>
      </c>
    </row>
    <row r="1567" spans="1:3" x14ac:dyDescent="0.25">
      <c r="A1567" s="340" t="s">
        <v>7865</v>
      </c>
      <c r="B1567" s="340" t="s">
        <v>8899</v>
      </c>
      <c r="C1567" s="340">
        <v>0</v>
      </c>
    </row>
    <row r="1568" spans="1:3" x14ac:dyDescent="0.25">
      <c r="A1568" s="340" t="s">
        <v>7863</v>
      </c>
      <c r="B1568" s="340" t="s">
        <v>8899</v>
      </c>
      <c r="C1568" s="340">
        <v>0</v>
      </c>
    </row>
    <row r="1569" spans="1:3" x14ac:dyDescent="0.25">
      <c r="A1569" s="340" t="s">
        <v>7861</v>
      </c>
      <c r="B1569" s="340" t="s">
        <v>8899</v>
      </c>
      <c r="C1569" s="340">
        <v>0</v>
      </c>
    </row>
    <row r="1570" spans="1:3" x14ac:dyDescent="0.25">
      <c r="A1570" s="340" t="s">
        <v>7859</v>
      </c>
      <c r="B1570" s="340" t="s">
        <v>8899</v>
      </c>
      <c r="C1570" s="340">
        <v>0</v>
      </c>
    </row>
    <row r="1571" spans="1:3" x14ac:dyDescent="0.25">
      <c r="A1571" s="340" t="s">
        <v>7857</v>
      </c>
      <c r="B1571" s="340" t="s">
        <v>8899</v>
      </c>
      <c r="C1571" s="340">
        <v>0</v>
      </c>
    </row>
    <row r="1572" spans="1:3" x14ac:dyDescent="0.25">
      <c r="A1572" s="340" t="s">
        <v>7855</v>
      </c>
      <c r="B1572" s="340" t="s">
        <v>8899</v>
      </c>
      <c r="C1572" s="340">
        <v>0</v>
      </c>
    </row>
    <row r="1573" spans="1:3" x14ac:dyDescent="0.25">
      <c r="A1573" s="340" t="s">
        <v>7853</v>
      </c>
      <c r="B1573" s="340" t="s">
        <v>8899</v>
      </c>
      <c r="C1573" s="340">
        <v>0</v>
      </c>
    </row>
    <row r="1574" spans="1:3" x14ac:dyDescent="0.25">
      <c r="A1574" s="340" t="s">
        <v>7851</v>
      </c>
      <c r="B1574" s="340" t="s">
        <v>8899</v>
      </c>
      <c r="C1574" s="340">
        <v>0</v>
      </c>
    </row>
    <row r="1575" spans="1:3" x14ac:dyDescent="0.25">
      <c r="A1575" s="340" t="s">
        <v>5972</v>
      </c>
      <c r="B1575" s="340" t="s">
        <v>30</v>
      </c>
      <c r="C1575" s="340">
        <v>0</v>
      </c>
    </row>
    <row r="1576" spans="1:3" x14ac:dyDescent="0.25">
      <c r="A1576" s="340" t="s">
        <v>7849</v>
      </c>
      <c r="B1576" s="340" t="s">
        <v>8899</v>
      </c>
      <c r="C1576" s="340">
        <v>0</v>
      </c>
    </row>
    <row r="1577" spans="1:3" x14ac:dyDescent="0.25">
      <c r="A1577" s="340" t="s">
        <v>7847</v>
      </c>
      <c r="B1577" s="340" t="s">
        <v>8899</v>
      </c>
      <c r="C1577" s="340">
        <v>0</v>
      </c>
    </row>
    <row r="1578" spans="1:3" x14ac:dyDescent="0.25">
      <c r="A1578" s="340" t="s">
        <v>7845</v>
      </c>
      <c r="B1578" s="340" t="s">
        <v>8899</v>
      </c>
      <c r="C1578" s="340">
        <v>0</v>
      </c>
    </row>
    <row r="1579" spans="1:3" x14ac:dyDescent="0.25">
      <c r="A1579" s="340" t="s">
        <v>7843</v>
      </c>
      <c r="B1579" s="340" t="s">
        <v>8899</v>
      </c>
      <c r="C1579" s="340">
        <v>0</v>
      </c>
    </row>
    <row r="1580" spans="1:3" x14ac:dyDescent="0.25">
      <c r="A1580" s="340" t="s">
        <v>7841</v>
      </c>
      <c r="B1580" s="340" t="s">
        <v>8899</v>
      </c>
      <c r="C1580" s="340">
        <v>0</v>
      </c>
    </row>
    <row r="1581" spans="1:3" x14ac:dyDescent="0.25">
      <c r="A1581" s="340" t="s">
        <v>7839</v>
      </c>
      <c r="B1581" s="340" t="s">
        <v>8899</v>
      </c>
      <c r="C1581" s="340">
        <v>0</v>
      </c>
    </row>
    <row r="1582" spans="1:3" x14ac:dyDescent="0.25">
      <c r="A1582" s="340" t="s">
        <v>2989</v>
      </c>
      <c r="B1582" s="340" t="s">
        <v>462</v>
      </c>
      <c r="C1582" s="340">
        <v>0</v>
      </c>
    </row>
    <row r="1583" spans="1:3" x14ac:dyDescent="0.25">
      <c r="A1583" s="340" t="s">
        <v>2991</v>
      </c>
      <c r="B1583" s="340" t="s">
        <v>462</v>
      </c>
      <c r="C1583" s="340">
        <v>0</v>
      </c>
    </row>
    <row r="1584" spans="1:3" x14ac:dyDescent="0.25">
      <c r="A1584" s="340" t="s">
        <v>2993</v>
      </c>
      <c r="B1584" s="340" t="s">
        <v>462</v>
      </c>
      <c r="C1584" s="340">
        <v>0</v>
      </c>
    </row>
    <row r="1585" spans="1:3" x14ac:dyDescent="0.25">
      <c r="A1585" s="340" t="s">
        <v>2995</v>
      </c>
      <c r="B1585" s="340" t="s">
        <v>462</v>
      </c>
      <c r="C1585" s="340">
        <v>0</v>
      </c>
    </row>
    <row r="1586" spans="1:3" x14ac:dyDescent="0.25">
      <c r="A1586" s="340" t="s">
        <v>2997</v>
      </c>
      <c r="B1586" s="340" t="s">
        <v>462</v>
      </c>
      <c r="C1586" s="340">
        <v>0</v>
      </c>
    </row>
    <row r="1587" spans="1:3" x14ac:dyDescent="0.25">
      <c r="A1587" s="340" t="s">
        <v>2999</v>
      </c>
      <c r="B1587" s="340" t="s">
        <v>462</v>
      </c>
      <c r="C1587" s="340">
        <v>0</v>
      </c>
    </row>
    <row r="1588" spans="1:3" x14ac:dyDescent="0.25">
      <c r="A1588" s="340" t="s">
        <v>3001</v>
      </c>
      <c r="B1588" s="340" t="s">
        <v>462</v>
      </c>
      <c r="C1588" s="340">
        <v>0</v>
      </c>
    </row>
    <row r="1589" spans="1:3" x14ac:dyDescent="0.25">
      <c r="A1589" s="340" t="s">
        <v>3003</v>
      </c>
      <c r="B1589" s="340" t="s">
        <v>462</v>
      </c>
      <c r="C1589" s="340">
        <v>0</v>
      </c>
    </row>
    <row r="1590" spans="1:3" x14ac:dyDescent="0.25">
      <c r="A1590" s="340" t="s">
        <v>3005</v>
      </c>
      <c r="B1590" s="340" t="s">
        <v>462</v>
      </c>
      <c r="C1590" s="340">
        <v>0</v>
      </c>
    </row>
    <row r="1591" spans="1:3" x14ac:dyDescent="0.25">
      <c r="A1591" s="340" t="s">
        <v>3007</v>
      </c>
      <c r="B1591" s="340" t="s">
        <v>462</v>
      </c>
      <c r="C1591" s="340">
        <v>0</v>
      </c>
    </row>
    <row r="1592" spans="1:3" x14ac:dyDescent="0.25">
      <c r="A1592" s="340" t="s">
        <v>3009</v>
      </c>
      <c r="B1592" s="340" t="s">
        <v>462</v>
      </c>
      <c r="C1592" s="340">
        <v>0</v>
      </c>
    </row>
    <row r="1593" spans="1:3" x14ac:dyDescent="0.25">
      <c r="A1593" s="340" t="s">
        <v>3011</v>
      </c>
      <c r="B1593" s="340" t="s">
        <v>462</v>
      </c>
      <c r="C1593" s="340">
        <v>0</v>
      </c>
    </row>
    <row r="1594" spans="1:3" x14ac:dyDescent="0.25">
      <c r="A1594" s="340" t="s">
        <v>3013</v>
      </c>
      <c r="B1594" s="340" t="s">
        <v>462</v>
      </c>
      <c r="C1594" s="340">
        <v>0</v>
      </c>
    </row>
    <row r="1595" spans="1:3" x14ac:dyDescent="0.25">
      <c r="A1595" s="340" t="s">
        <v>3015</v>
      </c>
      <c r="B1595" s="340" t="s">
        <v>462</v>
      </c>
      <c r="C1595" s="340">
        <v>0</v>
      </c>
    </row>
    <row r="1596" spans="1:3" x14ac:dyDescent="0.25">
      <c r="A1596" s="340" t="s">
        <v>3017</v>
      </c>
      <c r="B1596" s="340" t="s">
        <v>462</v>
      </c>
      <c r="C1596" s="340">
        <v>0</v>
      </c>
    </row>
    <row r="1597" spans="1:3" x14ac:dyDescent="0.25">
      <c r="A1597" s="340" t="s">
        <v>3019</v>
      </c>
      <c r="B1597" s="340" t="s">
        <v>462</v>
      </c>
      <c r="C1597" s="340">
        <v>0</v>
      </c>
    </row>
    <row r="1598" spans="1:3" x14ac:dyDescent="0.25">
      <c r="A1598" s="340" t="s">
        <v>7836</v>
      </c>
      <c r="B1598" s="340" t="s">
        <v>8899</v>
      </c>
      <c r="C1598" s="340">
        <v>0</v>
      </c>
    </row>
    <row r="1599" spans="1:3" x14ac:dyDescent="0.25">
      <c r="A1599" s="340" t="s">
        <v>7834</v>
      </c>
      <c r="B1599" s="340" t="s">
        <v>8899</v>
      </c>
      <c r="C1599" s="340">
        <v>0</v>
      </c>
    </row>
    <row r="1600" spans="1:3" x14ac:dyDescent="0.25">
      <c r="A1600" s="340" t="s">
        <v>7832</v>
      </c>
      <c r="B1600" s="340" t="s">
        <v>8899</v>
      </c>
      <c r="C1600" s="340">
        <v>0</v>
      </c>
    </row>
    <row r="1601" spans="1:3" x14ac:dyDescent="0.25">
      <c r="A1601" s="340" t="s">
        <v>7830</v>
      </c>
      <c r="B1601" s="340" t="s">
        <v>8899</v>
      </c>
      <c r="C1601" s="340">
        <v>0</v>
      </c>
    </row>
    <row r="1602" spans="1:3" x14ac:dyDescent="0.25">
      <c r="A1602" s="340" t="s">
        <v>7828</v>
      </c>
      <c r="B1602" s="340" t="s">
        <v>8899</v>
      </c>
      <c r="C1602" s="340">
        <v>0</v>
      </c>
    </row>
    <row r="1603" spans="1:3" x14ac:dyDescent="0.25">
      <c r="A1603" s="340" t="s">
        <v>7826</v>
      </c>
      <c r="B1603" s="340" t="s">
        <v>8899</v>
      </c>
      <c r="C1603" s="340">
        <v>0</v>
      </c>
    </row>
    <row r="1604" spans="1:3" x14ac:dyDescent="0.25">
      <c r="A1604" s="340" t="s">
        <v>5974</v>
      </c>
      <c r="B1604" s="340" t="s">
        <v>30</v>
      </c>
      <c r="C1604" s="340">
        <v>0</v>
      </c>
    </row>
    <row r="1605" spans="1:3" x14ac:dyDescent="0.25">
      <c r="A1605" s="340" t="s">
        <v>8678</v>
      </c>
      <c r="B1605" s="340"/>
      <c r="C1605" s="340">
        <v>0</v>
      </c>
    </row>
    <row r="1606" spans="1:3" x14ac:dyDescent="0.25">
      <c r="A1606" s="340" t="s">
        <v>8680</v>
      </c>
      <c r="B1606" s="340"/>
      <c r="C1606" s="340">
        <v>0</v>
      </c>
    </row>
    <row r="1607" spans="1:3" x14ac:dyDescent="0.25">
      <c r="A1607" s="340" t="s">
        <v>3021</v>
      </c>
      <c r="B1607" s="340" t="s">
        <v>462</v>
      </c>
      <c r="C1607" s="340">
        <v>0</v>
      </c>
    </row>
    <row r="1608" spans="1:3" x14ac:dyDescent="0.25">
      <c r="A1608" s="340" t="s">
        <v>3023</v>
      </c>
      <c r="B1608" s="340" t="s">
        <v>462</v>
      </c>
      <c r="C1608" s="340">
        <v>0</v>
      </c>
    </row>
    <row r="1609" spans="1:3" x14ac:dyDescent="0.25">
      <c r="A1609" s="340" t="s">
        <v>3025</v>
      </c>
      <c r="B1609" s="340" t="s">
        <v>462</v>
      </c>
      <c r="C1609" s="340">
        <v>0</v>
      </c>
    </row>
    <row r="1610" spans="1:3" x14ac:dyDescent="0.25">
      <c r="A1610" s="340" t="s">
        <v>3027</v>
      </c>
      <c r="B1610" s="340" t="s">
        <v>462</v>
      </c>
      <c r="C1610" s="340">
        <v>0</v>
      </c>
    </row>
    <row r="1611" spans="1:3" x14ac:dyDescent="0.25">
      <c r="A1611" s="340" t="s">
        <v>3029</v>
      </c>
      <c r="B1611" s="340" t="s">
        <v>462</v>
      </c>
      <c r="C1611" s="340">
        <v>0</v>
      </c>
    </row>
    <row r="1612" spans="1:3" x14ac:dyDescent="0.25">
      <c r="A1612" s="340" t="s">
        <v>3031</v>
      </c>
      <c r="B1612" s="340" t="s">
        <v>462</v>
      </c>
      <c r="C1612" s="340">
        <v>0</v>
      </c>
    </row>
    <row r="1613" spans="1:3" x14ac:dyDescent="0.25">
      <c r="A1613" s="340" t="s">
        <v>3033</v>
      </c>
      <c r="B1613" s="340" t="s">
        <v>462</v>
      </c>
      <c r="C1613" s="340">
        <v>0</v>
      </c>
    </row>
    <row r="1614" spans="1:3" x14ac:dyDescent="0.25">
      <c r="A1614" s="340" t="s">
        <v>3035</v>
      </c>
      <c r="B1614" s="340" t="s">
        <v>462</v>
      </c>
      <c r="C1614" s="340">
        <v>0</v>
      </c>
    </row>
    <row r="1615" spans="1:3" x14ac:dyDescent="0.25">
      <c r="A1615" s="340" t="s">
        <v>3037</v>
      </c>
      <c r="B1615" s="340" t="s">
        <v>462</v>
      </c>
      <c r="C1615" s="340">
        <v>0</v>
      </c>
    </row>
    <row r="1616" spans="1:3" x14ac:dyDescent="0.25">
      <c r="A1616" s="340" t="s">
        <v>3039</v>
      </c>
      <c r="B1616" s="340" t="s">
        <v>462</v>
      </c>
      <c r="C1616" s="340">
        <v>0</v>
      </c>
    </row>
    <row r="1617" spans="1:3" x14ac:dyDescent="0.25">
      <c r="A1617" s="340" t="s">
        <v>3041</v>
      </c>
      <c r="B1617" s="340" t="s">
        <v>462</v>
      </c>
      <c r="C1617" s="340">
        <v>0</v>
      </c>
    </row>
    <row r="1618" spans="1:3" x14ac:dyDescent="0.25">
      <c r="A1618" s="340" t="s">
        <v>3043</v>
      </c>
      <c r="B1618" s="340" t="s">
        <v>462</v>
      </c>
      <c r="C1618" s="340">
        <v>0</v>
      </c>
    </row>
    <row r="1619" spans="1:3" x14ac:dyDescent="0.25">
      <c r="A1619" s="340" t="s">
        <v>2182</v>
      </c>
      <c r="B1619" s="340" t="s">
        <v>462</v>
      </c>
      <c r="C1619" s="340">
        <v>0</v>
      </c>
    </row>
    <row r="1620" spans="1:3" x14ac:dyDescent="0.25">
      <c r="A1620" s="340" t="s">
        <v>2183</v>
      </c>
      <c r="B1620" s="340" t="s">
        <v>462</v>
      </c>
      <c r="C1620" s="340">
        <v>0</v>
      </c>
    </row>
    <row r="1621" spans="1:3" x14ac:dyDescent="0.25">
      <c r="A1621" s="340" t="s">
        <v>2181</v>
      </c>
      <c r="B1621" s="340" t="s">
        <v>462</v>
      </c>
      <c r="C1621" s="340">
        <v>0</v>
      </c>
    </row>
    <row r="1622" spans="1:3" x14ac:dyDescent="0.25">
      <c r="A1622" s="340" t="s">
        <v>2180</v>
      </c>
      <c r="B1622" s="340" t="s">
        <v>462</v>
      </c>
      <c r="C1622" s="340">
        <v>0</v>
      </c>
    </row>
    <row r="1623" spans="1:3" x14ac:dyDescent="0.25">
      <c r="A1623" s="340" t="s">
        <v>2179</v>
      </c>
      <c r="B1623" s="340" t="s">
        <v>462</v>
      </c>
      <c r="C1623" s="340">
        <v>0</v>
      </c>
    </row>
    <row r="1624" spans="1:3" x14ac:dyDescent="0.25">
      <c r="A1624" s="340" t="s">
        <v>2178</v>
      </c>
      <c r="B1624" s="340" t="s">
        <v>462</v>
      </c>
      <c r="C1624" s="340">
        <v>0</v>
      </c>
    </row>
    <row r="1625" spans="1:3" x14ac:dyDescent="0.25">
      <c r="A1625" s="340" t="s">
        <v>1956</v>
      </c>
      <c r="B1625" s="340" t="s">
        <v>462</v>
      </c>
      <c r="C1625" s="340">
        <v>0</v>
      </c>
    </row>
    <row r="1626" spans="1:3" x14ac:dyDescent="0.25">
      <c r="A1626" s="340" t="s">
        <v>1954</v>
      </c>
      <c r="B1626" s="340" t="s">
        <v>462</v>
      </c>
      <c r="C1626" s="340">
        <v>0</v>
      </c>
    </row>
    <row r="1627" spans="1:3" x14ac:dyDescent="0.25">
      <c r="A1627" s="340" t="s">
        <v>1955</v>
      </c>
      <c r="B1627" s="340" t="s">
        <v>462</v>
      </c>
      <c r="C1627" s="340">
        <v>0</v>
      </c>
    </row>
    <row r="1628" spans="1:3" x14ac:dyDescent="0.25">
      <c r="A1628" s="340" t="s">
        <v>3056</v>
      </c>
      <c r="B1628" s="340" t="s">
        <v>462</v>
      </c>
      <c r="C1628" s="340">
        <v>0</v>
      </c>
    </row>
    <row r="1629" spans="1:3" x14ac:dyDescent="0.25">
      <c r="A1629" s="340" t="s">
        <v>10001</v>
      </c>
      <c r="B1629" s="340" t="s">
        <v>46</v>
      </c>
      <c r="C1629" s="340">
        <v>0</v>
      </c>
    </row>
    <row r="1630" spans="1:3" x14ac:dyDescent="0.25">
      <c r="A1630" s="340" t="s">
        <v>3059</v>
      </c>
      <c r="B1630" s="340" t="s">
        <v>462</v>
      </c>
      <c r="C1630" s="340">
        <v>0</v>
      </c>
    </row>
    <row r="1631" spans="1:3" x14ac:dyDescent="0.25">
      <c r="A1631" s="340" t="s">
        <v>3061</v>
      </c>
      <c r="B1631" s="340" t="s">
        <v>462</v>
      </c>
      <c r="C1631" s="340">
        <v>0</v>
      </c>
    </row>
    <row r="1632" spans="1:3" x14ac:dyDescent="0.25">
      <c r="A1632" s="340" t="s">
        <v>3063</v>
      </c>
      <c r="B1632" s="340" t="s">
        <v>462</v>
      </c>
      <c r="C1632" s="340">
        <v>0</v>
      </c>
    </row>
    <row r="1633" spans="1:3" x14ac:dyDescent="0.25">
      <c r="A1633" s="340" t="s">
        <v>3065</v>
      </c>
      <c r="B1633" s="340" t="s">
        <v>462</v>
      </c>
      <c r="C1633" s="340">
        <v>0</v>
      </c>
    </row>
    <row r="1634" spans="1:3" x14ac:dyDescent="0.25">
      <c r="A1634" s="340" t="s">
        <v>3067</v>
      </c>
      <c r="B1634" s="340" t="s">
        <v>462</v>
      </c>
      <c r="C1634" s="340">
        <v>0</v>
      </c>
    </row>
    <row r="1635" spans="1:3" x14ac:dyDescent="0.25">
      <c r="A1635" s="340" t="s">
        <v>3071</v>
      </c>
      <c r="B1635" s="340" t="s">
        <v>462</v>
      </c>
      <c r="C1635" s="340">
        <v>0</v>
      </c>
    </row>
    <row r="1636" spans="1:3" x14ac:dyDescent="0.25">
      <c r="A1636" s="340" t="s">
        <v>1962</v>
      </c>
      <c r="B1636" s="340" t="s">
        <v>30</v>
      </c>
      <c r="C1636" s="340">
        <v>0</v>
      </c>
    </row>
    <row r="1637" spans="1:3" x14ac:dyDescent="0.25">
      <c r="A1637" s="340" t="s">
        <v>3074</v>
      </c>
      <c r="B1637" s="340" t="s">
        <v>462</v>
      </c>
      <c r="C1637" s="340">
        <v>0</v>
      </c>
    </row>
    <row r="1638" spans="1:3" x14ac:dyDescent="0.25">
      <c r="A1638" s="340" t="s">
        <v>1959</v>
      </c>
      <c r="B1638" s="340" t="s">
        <v>30</v>
      </c>
      <c r="C1638" s="340">
        <v>0</v>
      </c>
    </row>
    <row r="1639" spans="1:3" x14ac:dyDescent="0.25">
      <c r="A1639" s="340" t="s">
        <v>1960</v>
      </c>
      <c r="B1639" s="340" t="s">
        <v>30</v>
      </c>
      <c r="C1639" s="340">
        <v>0</v>
      </c>
    </row>
    <row r="1640" spans="1:3" x14ac:dyDescent="0.25">
      <c r="A1640" s="340" t="s">
        <v>3081</v>
      </c>
      <c r="B1640" s="340" t="s">
        <v>462</v>
      </c>
      <c r="C1640" s="340">
        <v>0</v>
      </c>
    </row>
    <row r="1641" spans="1:3" x14ac:dyDescent="0.25">
      <c r="A1641" s="340" t="s">
        <v>1961</v>
      </c>
      <c r="B1641" s="340" t="s">
        <v>30</v>
      </c>
      <c r="C1641" s="340">
        <v>0</v>
      </c>
    </row>
    <row r="1642" spans="1:3" x14ac:dyDescent="0.25">
      <c r="A1642" s="340" t="s">
        <v>3084</v>
      </c>
      <c r="B1642" s="340" t="s">
        <v>462</v>
      </c>
      <c r="C1642" s="340">
        <v>0</v>
      </c>
    </row>
    <row r="1643" spans="1:3" x14ac:dyDescent="0.25">
      <c r="A1643" s="340" t="s">
        <v>7819</v>
      </c>
      <c r="B1643" s="340" t="s">
        <v>30</v>
      </c>
      <c r="C1643" s="340">
        <v>2</v>
      </c>
    </row>
    <row r="1644" spans="1:3" x14ac:dyDescent="0.25">
      <c r="A1644" s="340" t="s">
        <v>3086</v>
      </c>
      <c r="B1644" s="340" t="s">
        <v>462</v>
      </c>
      <c r="C1644" s="340">
        <v>0</v>
      </c>
    </row>
    <row r="1645" spans="1:3" x14ac:dyDescent="0.25">
      <c r="A1645" s="340" t="s">
        <v>7818</v>
      </c>
      <c r="B1645" s="340" t="s">
        <v>8899</v>
      </c>
      <c r="C1645" s="340">
        <v>0</v>
      </c>
    </row>
    <row r="1646" spans="1:3" x14ac:dyDescent="0.25">
      <c r="A1646" s="340" t="s">
        <v>7816</v>
      </c>
      <c r="B1646" s="340" t="s">
        <v>8899</v>
      </c>
      <c r="C1646" s="340">
        <v>0</v>
      </c>
    </row>
    <row r="1647" spans="1:3" x14ac:dyDescent="0.25">
      <c r="A1647" s="340" t="s">
        <v>7815</v>
      </c>
      <c r="B1647" s="340" t="s">
        <v>8899</v>
      </c>
      <c r="C1647" s="340">
        <v>0</v>
      </c>
    </row>
    <row r="1648" spans="1:3" x14ac:dyDescent="0.25">
      <c r="A1648" s="340" t="s">
        <v>7813</v>
      </c>
      <c r="B1648" s="340" t="s">
        <v>8899</v>
      </c>
      <c r="C1648" s="340">
        <v>0</v>
      </c>
    </row>
    <row r="1649" spans="1:3" x14ac:dyDescent="0.25">
      <c r="A1649" s="340" t="s">
        <v>7811</v>
      </c>
      <c r="B1649" s="340" t="s">
        <v>8899</v>
      </c>
      <c r="C1649" s="340">
        <v>0</v>
      </c>
    </row>
    <row r="1650" spans="1:3" x14ac:dyDescent="0.25">
      <c r="A1650" s="340" t="s">
        <v>7809</v>
      </c>
      <c r="B1650" s="340" t="s">
        <v>8899</v>
      </c>
      <c r="C1650" s="340">
        <v>0</v>
      </c>
    </row>
    <row r="1651" spans="1:3" x14ac:dyDescent="0.25">
      <c r="A1651" s="340" t="s">
        <v>1937</v>
      </c>
      <c r="B1651" s="340" t="s">
        <v>462</v>
      </c>
      <c r="C1651" s="340">
        <v>0</v>
      </c>
    </row>
    <row r="1652" spans="1:3" x14ac:dyDescent="0.25">
      <c r="A1652" s="340" t="s">
        <v>1938</v>
      </c>
      <c r="B1652" s="340" t="s">
        <v>462</v>
      </c>
      <c r="C1652" s="340">
        <v>0</v>
      </c>
    </row>
    <row r="1653" spans="1:3" x14ac:dyDescent="0.25">
      <c r="A1653" s="340" t="s">
        <v>7807</v>
      </c>
      <c r="B1653" s="340" t="s">
        <v>8891</v>
      </c>
      <c r="C1653" s="340">
        <v>0</v>
      </c>
    </row>
    <row r="1654" spans="1:3" x14ac:dyDescent="0.25">
      <c r="A1654" s="340" t="s">
        <v>3092</v>
      </c>
      <c r="B1654" s="340" t="s">
        <v>462</v>
      </c>
      <c r="C1654" s="340">
        <v>0</v>
      </c>
    </row>
    <row r="1655" spans="1:3" x14ac:dyDescent="0.25">
      <c r="A1655" s="340" t="s">
        <v>10123</v>
      </c>
      <c r="B1655" s="340" t="s">
        <v>46</v>
      </c>
      <c r="C1655" s="340">
        <v>0</v>
      </c>
    </row>
    <row r="1656" spans="1:3" x14ac:dyDescent="0.25">
      <c r="A1656" s="340" t="s">
        <v>7804</v>
      </c>
      <c r="B1656" s="340" t="s">
        <v>8891</v>
      </c>
      <c r="C1656" s="340">
        <v>0</v>
      </c>
    </row>
    <row r="1657" spans="1:3" x14ac:dyDescent="0.25">
      <c r="A1657" s="340" t="s">
        <v>5691</v>
      </c>
      <c r="B1657" s="340" t="s">
        <v>30</v>
      </c>
      <c r="C1657" s="340">
        <v>0</v>
      </c>
    </row>
    <row r="1658" spans="1:3" x14ac:dyDescent="0.25">
      <c r="A1658" s="340" t="s">
        <v>303</v>
      </c>
      <c r="B1658" s="340" t="s">
        <v>30</v>
      </c>
      <c r="C1658" s="340">
        <v>0</v>
      </c>
    </row>
    <row r="1659" spans="1:3" x14ac:dyDescent="0.25">
      <c r="A1659" s="340" t="s">
        <v>301</v>
      </c>
      <c r="B1659" s="340" t="s">
        <v>30</v>
      </c>
      <c r="C1659" s="340">
        <v>0</v>
      </c>
    </row>
    <row r="1660" spans="1:3" x14ac:dyDescent="0.25">
      <c r="A1660" s="340" t="s">
        <v>7800</v>
      </c>
      <c r="B1660" s="340" t="s">
        <v>30</v>
      </c>
      <c r="C1660" s="340">
        <v>0</v>
      </c>
    </row>
    <row r="1661" spans="1:3" x14ac:dyDescent="0.25">
      <c r="A1661" s="340" t="s">
        <v>6124</v>
      </c>
      <c r="B1661" s="340" t="s">
        <v>30</v>
      </c>
      <c r="C1661" s="340">
        <v>0</v>
      </c>
    </row>
    <row r="1662" spans="1:3" x14ac:dyDescent="0.25">
      <c r="A1662" s="340" t="s">
        <v>7798</v>
      </c>
      <c r="B1662" s="340" t="s">
        <v>30</v>
      </c>
      <c r="C1662" s="340">
        <v>0</v>
      </c>
    </row>
    <row r="1663" spans="1:3" x14ac:dyDescent="0.25">
      <c r="A1663" s="340" t="s">
        <v>3094</v>
      </c>
      <c r="B1663" s="340" t="s">
        <v>462</v>
      </c>
      <c r="C1663" s="340">
        <v>0</v>
      </c>
    </row>
    <row r="1664" spans="1:3" x14ac:dyDescent="0.25">
      <c r="A1664" s="340" t="s">
        <v>6652</v>
      </c>
      <c r="B1664" s="340" t="s">
        <v>6539</v>
      </c>
      <c r="C1664" s="340">
        <v>1</v>
      </c>
    </row>
    <row r="1665" spans="1:3" x14ac:dyDescent="0.25">
      <c r="A1665" s="340" t="s">
        <v>3096</v>
      </c>
      <c r="B1665" s="340" t="s">
        <v>462</v>
      </c>
      <c r="C1665" s="340">
        <v>0</v>
      </c>
    </row>
    <row r="1666" spans="1:3" x14ac:dyDescent="0.25">
      <c r="A1666" s="340" t="s">
        <v>6233</v>
      </c>
      <c r="B1666" s="340" t="s">
        <v>30</v>
      </c>
      <c r="C1666" s="340">
        <v>0</v>
      </c>
    </row>
    <row r="1667" spans="1:3" x14ac:dyDescent="0.25">
      <c r="A1667" s="340" t="s">
        <v>3099</v>
      </c>
      <c r="B1667" s="340" t="s">
        <v>462</v>
      </c>
      <c r="C1667" s="340">
        <v>0</v>
      </c>
    </row>
    <row r="1668" spans="1:3" x14ac:dyDescent="0.25">
      <c r="A1668" s="340" t="s">
        <v>3102</v>
      </c>
      <c r="B1668" s="340" t="s">
        <v>462</v>
      </c>
      <c r="C1668" s="340">
        <v>0</v>
      </c>
    </row>
    <row r="1669" spans="1:3" x14ac:dyDescent="0.25">
      <c r="A1669" s="340" t="s">
        <v>3105</v>
      </c>
      <c r="B1669" s="340" t="s">
        <v>462</v>
      </c>
      <c r="C1669" s="340">
        <v>0</v>
      </c>
    </row>
    <row r="1670" spans="1:3" x14ac:dyDescent="0.25">
      <c r="A1670" s="340" t="s">
        <v>3108</v>
      </c>
      <c r="B1670" s="340" t="s">
        <v>462</v>
      </c>
      <c r="C1670" s="340">
        <v>0</v>
      </c>
    </row>
    <row r="1671" spans="1:3" x14ac:dyDescent="0.25">
      <c r="A1671" s="340" t="s">
        <v>3111</v>
      </c>
      <c r="B1671" s="340" t="s">
        <v>462</v>
      </c>
      <c r="C1671" s="340">
        <v>0</v>
      </c>
    </row>
    <row r="1672" spans="1:3" x14ac:dyDescent="0.25">
      <c r="A1672" s="340" t="s">
        <v>7794</v>
      </c>
      <c r="B1672" s="340"/>
      <c r="C1672" s="340">
        <v>0</v>
      </c>
    </row>
    <row r="1673" spans="1:3" x14ac:dyDescent="0.25">
      <c r="A1673" s="340" t="s">
        <v>5885</v>
      </c>
      <c r="B1673" s="340" t="s">
        <v>46</v>
      </c>
      <c r="C1673" s="340">
        <v>0</v>
      </c>
    </row>
    <row r="1674" spans="1:3" x14ac:dyDescent="0.25">
      <c r="A1674" s="340" t="s">
        <v>10067</v>
      </c>
      <c r="B1674" s="340" t="s">
        <v>30</v>
      </c>
      <c r="C1674" s="340">
        <v>0</v>
      </c>
    </row>
    <row r="1675" spans="1:3" x14ac:dyDescent="0.25">
      <c r="A1675" s="340" t="s">
        <v>6425</v>
      </c>
      <c r="B1675" s="340" t="s">
        <v>30</v>
      </c>
      <c r="C1675" s="340">
        <v>0</v>
      </c>
    </row>
    <row r="1676" spans="1:3" x14ac:dyDescent="0.25">
      <c r="A1676" s="340" t="s">
        <v>7791</v>
      </c>
      <c r="B1676" s="340" t="s">
        <v>8891</v>
      </c>
      <c r="C1676" s="340">
        <v>0</v>
      </c>
    </row>
    <row r="1677" spans="1:3" x14ac:dyDescent="0.25">
      <c r="A1677" s="340" t="s">
        <v>304</v>
      </c>
      <c r="B1677" s="340" t="s">
        <v>30</v>
      </c>
      <c r="C1677" s="340">
        <v>2</v>
      </c>
    </row>
    <row r="1678" spans="1:3" x14ac:dyDescent="0.25">
      <c r="A1678" s="340" t="s">
        <v>5966</v>
      </c>
      <c r="B1678" s="340" t="s">
        <v>30</v>
      </c>
      <c r="C1678" s="340">
        <v>0</v>
      </c>
    </row>
    <row r="1679" spans="1:3" x14ac:dyDescent="0.25">
      <c r="A1679" s="340" t="s">
        <v>10002</v>
      </c>
      <c r="B1679" s="340" t="s">
        <v>46</v>
      </c>
      <c r="C1679" s="340">
        <v>0</v>
      </c>
    </row>
    <row r="1680" spans="1:3" x14ac:dyDescent="0.25">
      <c r="A1680" s="340" t="s">
        <v>5963</v>
      </c>
      <c r="B1680" s="340" t="s">
        <v>30</v>
      </c>
      <c r="C1680" s="340">
        <v>0</v>
      </c>
    </row>
    <row r="1681" spans="1:3" x14ac:dyDescent="0.25">
      <c r="A1681" s="340" t="s">
        <v>5882</v>
      </c>
      <c r="B1681" s="340" t="s">
        <v>30</v>
      </c>
      <c r="C1681" s="340">
        <v>0</v>
      </c>
    </row>
    <row r="1682" spans="1:3" x14ac:dyDescent="0.25">
      <c r="A1682" s="340" t="s">
        <v>10003</v>
      </c>
      <c r="B1682" s="340" t="s">
        <v>46</v>
      </c>
      <c r="C1682" s="340">
        <v>0</v>
      </c>
    </row>
    <row r="1683" spans="1:3" x14ac:dyDescent="0.25">
      <c r="A1683" s="340" t="s">
        <v>8857</v>
      </c>
      <c r="B1683" s="340" t="s">
        <v>46</v>
      </c>
      <c r="C1683" s="340">
        <v>0</v>
      </c>
    </row>
    <row r="1684" spans="1:3" x14ac:dyDescent="0.25">
      <c r="A1684" s="340" t="s">
        <v>10004</v>
      </c>
      <c r="B1684" s="340" t="s">
        <v>46</v>
      </c>
      <c r="C1684" s="340">
        <v>0</v>
      </c>
    </row>
    <row r="1685" spans="1:3" x14ac:dyDescent="0.25">
      <c r="A1685" s="340" t="s">
        <v>7788</v>
      </c>
      <c r="B1685" s="340" t="s">
        <v>462</v>
      </c>
      <c r="C1685" s="340">
        <v>0</v>
      </c>
    </row>
    <row r="1686" spans="1:3" x14ac:dyDescent="0.25">
      <c r="A1686" s="340" t="s">
        <v>10543</v>
      </c>
      <c r="B1686" s="340" t="s">
        <v>46</v>
      </c>
      <c r="C1686" s="340">
        <v>0</v>
      </c>
    </row>
    <row r="1687" spans="1:3" x14ac:dyDescent="0.25">
      <c r="A1687" s="340" t="s">
        <v>7787</v>
      </c>
      <c r="B1687" s="340" t="s">
        <v>8891</v>
      </c>
      <c r="C1687" s="340">
        <v>0</v>
      </c>
    </row>
    <row r="1688" spans="1:3" x14ac:dyDescent="0.25">
      <c r="A1688" s="340" t="s">
        <v>7785</v>
      </c>
      <c r="B1688" s="340" t="s">
        <v>8891</v>
      </c>
      <c r="C1688" s="340">
        <v>0</v>
      </c>
    </row>
    <row r="1689" spans="1:3" x14ac:dyDescent="0.25">
      <c r="A1689" s="340" t="s">
        <v>10549</v>
      </c>
      <c r="B1689" s="340"/>
      <c r="C1689" s="340">
        <v>0</v>
      </c>
    </row>
    <row r="1690" spans="1:3" x14ac:dyDescent="0.25">
      <c r="A1690" s="340" t="s">
        <v>7783</v>
      </c>
      <c r="B1690" s="340" t="s">
        <v>8891</v>
      </c>
      <c r="C1690" s="340">
        <v>0</v>
      </c>
    </row>
    <row r="1691" spans="1:3" x14ac:dyDescent="0.25">
      <c r="A1691" s="340" t="s">
        <v>10268</v>
      </c>
      <c r="B1691" s="340" t="s">
        <v>30</v>
      </c>
      <c r="C1691" s="340">
        <v>0</v>
      </c>
    </row>
    <row r="1692" spans="1:3" x14ac:dyDescent="0.25">
      <c r="A1692" s="340" t="s">
        <v>6191</v>
      </c>
      <c r="B1692" s="340" t="s">
        <v>30</v>
      </c>
      <c r="C1692" s="340">
        <v>4</v>
      </c>
    </row>
    <row r="1693" spans="1:3" x14ac:dyDescent="0.25">
      <c r="A1693" s="340" t="s">
        <v>7781</v>
      </c>
      <c r="B1693" s="340" t="s">
        <v>8898</v>
      </c>
      <c r="C1693" s="340">
        <v>3</v>
      </c>
    </row>
    <row r="1694" spans="1:3" x14ac:dyDescent="0.25">
      <c r="A1694" s="340" t="s">
        <v>308</v>
      </c>
      <c r="B1694" s="340" t="s">
        <v>119</v>
      </c>
      <c r="C1694" s="340">
        <v>90</v>
      </c>
    </row>
    <row r="1695" spans="1:3" x14ac:dyDescent="0.25">
      <c r="A1695" s="340" t="s">
        <v>311</v>
      </c>
      <c r="B1695" s="340" t="s">
        <v>119</v>
      </c>
      <c r="C1695" s="340">
        <v>16</v>
      </c>
    </row>
    <row r="1696" spans="1:3" x14ac:dyDescent="0.25">
      <c r="A1696" s="340" t="s">
        <v>3129</v>
      </c>
      <c r="B1696" s="340" t="s">
        <v>119</v>
      </c>
      <c r="C1696" s="340">
        <v>100</v>
      </c>
    </row>
    <row r="1697" spans="1:3" x14ac:dyDescent="0.25">
      <c r="A1697" s="340" t="s">
        <v>314</v>
      </c>
      <c r="B1697" s="340" t="s">
        <v>119</v>
      </c>
      <c r="C1697" s="340">
        <v>4</v>
      </c>
    </row>
    <row r="1698" spans="1:3" x14ac:dyDescent="0.25">
      <c r="A1698" s="340" t="s">
        <v>322</v>
      </c>
      <c r="B1698" s="340" t="s">
        <v>119</v>
      </c>
      <c r="C1698" s="340">
        <v>0</v>
      </c>
    </row>
    <row r="1699" spans="1:3" x14ac:dyDescent="0.25">
      <c r="A1699" s="340" t="s">
        <v>325</v>
      </c>
      <c r="B1699" s="340" t="s">
        <v>119</v>
      </c>
      <c r="C1699" s="340">
        <v>0</v>
      </c>
    </row>
    <row r="1700" spans="1:3" x14ac:dyDescent="0.25">
      <c r="A1700" s="340" t="s">
        <v>2073</v>
      </c>
      <c r="B1700" s="340" t="s">
        <v>119</v>
      </c>
      <c r="C1700" s="340">
        <v>0</v>
      </c>
    </row>
    <row r="1701" spans="1:3" x14ac:dyDescent="0.25">
      <c r="A1701" s="340" t="s">
        <v>2072</v>
      </c>
      <c r="B1701" s="340" t="s">
        <v>119</v>
      </c>
      <c r="C1701" s="340">
        <v>0</v>
      </c>
    </row>
    <row r="1702" spans="1:3" x14ac:dyDescent="0.25">
      <c r="A1702" s="340" t="s">
        <v>327</v>
      </c>
      <c r="B1702" s="340" t="s">
        <v>119</v>
      </c>
      <c r="C1702" s="340">
        <v>14</v>
      </c>
    </row>
    <row r="1703" spans="1:3" x14ac:dyDescent="0.25">
      <c r="A1703" s="340" t="s">
        <v>7777</v>
      </c>
      <c r="B1703" s="340" t="s">
        <v>119</v>
      </c>
      <c r="C1703" s="340">
        <v>18</v>
      </c>
    </row>
    <row r="1704" spans="1:3" x14ac:dyDescent="0.25">
      <c r="A1704" s="340" t="s">
        <v>7776</v>
      </c>
      <c r="B1704" s="340" t="s">
        <v>119</v>
      </c>
      <c r="C1704" s="340">
        <v>14</v>
      </c>
    </row>
    <row r="1705" spans="1:3" x14ac:dyDescent="0.25">
      <c r="A1705" s="340" t="s">
        <v>1942</v>
      </c>
      <c r="B1705" s="340" t="s">
        <v>462</v>
      </c>
      <c r="C1705" s="340">
        <v>0</v>
      </c>
    </row>
    <row r="1706" spans="1:3" x14ac:dyDescent="0.25">
      <c r="A1706" s="340" t="s">
        <v>1941</v>
      </c>
      <c r="B1706" s="340" t="s">
        <v>462</v>
      </c>
      <c r="C1706" s="340">
        <v>0</v>
      </c>
    </row>
    <row r="1707" spans="1:3" x14ac:dyDescent="0.25">
      <c r="A1707" s="340" t="s">
        <v>333</v>
      </c>
      <c r="B1707" s="340" t="s">
        <v>50</v>
      </c>
      <c r="C1707" s="340">
        <v>18</v>
      </c>
    </row>
    <row r="1708" spans="1:3" x14ac:dyDescent="0.25">
      <c r="A1708" s="340" t="s">
        <v>336</v>
      </c>
      <c r="B1708" s="340" t="s">
        <v>50</v>
      </c>
      <c r="C1708" s="340">
        <v>40</v>
      </c>
    </row>
    <row r="1709" spans="1:3" x14ac:dyDescent="0.25">
      <c r="A1709" s="340" t="s">
        <v>339</v>
      </c>
      <c r="B1709" s="340" t="s">
        <v>50</v>
      </c>
      <c r="C1709" s="340">
        <v>9</v>
      </c>
    </row>
    <row r="1710" spans="1:3" x14ac:dyDescent="0.25">
      <c r="A1710" s="340" t="s">
        <v>342</v>
      </c>
      <c r="B1710" s="340" t="s">
        <v>50</v>
      </c>
      <c r="C1710" s="340">
        <v>64</v>
      </c>
    </row>
    <row r="1711" spans="1:3" x14ac:dyDescent="0.25">
      <c r="A1711" s="340" t="s">
        <v>7772</v>
      </c>
      <c r="B1711" s="340" t="s">
        <v>8899</v>
      </c>
      <c r="C1711" s="340">
        <v>0</v>
      </c>
    </row>
    <row r="1712" spans="1:3" x14ac:dyDescent="0.25">
      <c r="A1712" s="340" t="s">
        <v>7770</v>
      </c>
      <c r="B1712" s="340" t="s">
        <v>8899</v>
      </c>
      <c r="C1712" s="340">
        <v>0</v>
      </c>
    </row>
    <row r="1713" spans="1:3" x14ac:dyDescent="0.25">
      <c r="A1713" s="340" t="s">
        <v>7768</v>
      </c>
      <c r="B1713" s="340" t="s">
        <v>8899</v>
      </c>
      <c r="C1713" s="340">
        <v>0</v>
      </c>
    </row>
    <row r="1714" spans="1:3" x14ac:dyDescent="0.25">
      <c r="A1714" s="340" t="s">
        <v>7766</v>
      </c>
      <c r="B1714" s="340" t="s">
        <v>8899</v>
      </c>
      <c r="C1714" s="340">
        <v>0</v>
      </c>
    </row>
    <row r="1715" spans="1:3" x14ac:dyDescent="0.25">
      <c r="A1715" s="340" t="s">
        <v>7764</v>
      </c>
      <c r="B1715" s="340" t="s">
        <v>8899</v>
      </c>
      <c r="C1715" s="340">
        <v>0</v>
      </c>
    </row>
    <row r="1716" spans="1:3" x14ac:dyDescent="0.25">
      <c r="A1716" s="340" t="s">
        <v>7762</v>
      </c>
      <c r="B1716" s="340" t="s">
        <v>8899</v>
      </c>
      <c r="C1716" s="340">
        <v>0</v>
      </c>
    </row>
    <row r="1717" spans="1:3" x14ac:dyDescent="0.25">
      <c r="A1717" s="340" t="s">
        <v>7760</v>
      </c>
      <c r="B1717" s="340" t="s">
        <v>8899</v>
      </c>
      <c r="C1717" s="340">
        <v>0</v>
      </c>
    </row>
    <row r="1718" spans="1:3" x14ac:dyDescent="0.25">
      <c r="A1718" s="340" t="s">
        <v>7758</v>
      </c>
      <c r="B1718" s="340" t="s">
        <v>8899</v>
      </c>
      <c r="C1718" s="340">
        <v>0</v>
      </c>
    </row>
    <row r="1719" spans="1:3" x14ac:dyDescent="0.25">
      <c r="A1719" s="340" t="s">
        <v>7756</v>
      </c>
      <c r="B1719" s="340" t="s">
        <v>8899</v>
      </c>
      <c r="C1719" s="340">
        <v>0</v>
      </c>
    </row>
    <row r="1720" spans="1:3" x14ac:dyDescent="0.25">
      <c r="A1720" s="340" t="s">
        <v>7754</v>
      </c>
      <c r="B1720" s="340" t="s">
        <v>8899</v>
      </c>
      <c r="C1720" s="340">
        <v>0</v>
      </c>
    </row>
    <row r="1721" spans="1:3" x14ac:dyDescent="0.25">
      <c r="A1721" s="340" t="s">
        <v>7752</v>
      </c>
      <c r="B1721" s="340" t="s">
        <v>8899</v>
      </c>
      <c r="C1721" s="340">
        <v>0</v>
      </c>
    </row>
    <row r="1722" spans="1:3" x14ac:dyDescent="0.25">
      <c r="A1722" s="340" t="s">
        <v>5976</v>
      </c>
      <c r="B1722" s="340" t="s">
        <v>30</v>
      </c>
      <c r="C1722" s="340">
        <v>0</v>
      </c>
    </row>
    <row r="1723" spans="1:3" x14ac:dyDescent="0.25">
      <c r="A1723" s="340" t="s">
        <v>10005</v>
      </c>
      <c r="B1723" s="340" t="s">
        <v>46</v>
      </c>
      <c r="C1723" s="340">
        <v>0</v>
      </c>
    </row>
    <row r="1724" spans="1:3" x14ac:dyDescent="0.25">
      <c r="A1724" s="340" t="s">
        <v>5978</v>
      </c>
      <c r="B1724" s="340" t="s">
        <v>30</v>
      </c>
      <c r="C1724" s="340">
        <v>0</v>
      </c>
    </row>
    <row r="1725" spans="1:3" x14ac:dyDescent="0.25">
      <c r="A1725" s="340" t="s">
        <v>10006</v>
      </c>
      <c r="B1725" s="340" t="s">
        <v>46</v>
      </c>
      <c r="C1725" s="340">
        <v>0</v>
      </c>
    </row>
    <row r="1726" spans="1:3" x14ac:dyDescent="0.25">
      <c r="A1726" s="340" t="s">
        <v>5980</v>
      </c>
      <c r="B1726" s="340" t="s">
        <v>30</v>
      </c>
      <c r="C1726" s="340">
        <v>0</v>
      </c>
    </row>
    <row r="1727" spans="1:3" x14ac:dyDescent="0.25">
      <c r="A1727" s="340" t="s">
        <v>5982</v>
      </c>
      <c r="B1727" s="340" t="s">
        <v>30</v>
      </c>
      <c r="C1727" s="340">
        <v>0</v>
      </c>
    </row>
    <row r="1728" spans="1:3" x14ac:dyDescent="0.25">
      <c r="A1728" s="340" t="s">
        <v>345</v>
      </c>
      <c r="B1728" s="340" t="s">
        <v>50</v>
      </c>
      <c r="C1728" s="340">
        <v>0</v>
      </c>
    </row>
    <row r="1729" spans="1:3" x14ac:dyDescent="0.25">
      <c r="A1729" s="340" t="s">
        <v>1718</v>
      </c>
      <c r="B1729" s="340" t="s">
        <v>50</v>
      </c>
      <c r="C1729" s="340">
        <v>0</v>
      </c>
    </row>
    <row r="1730" spans="1:3" x14ac:dyDescent="0.25">
      <c r="A1730" s="340" t="s">
        <v>1717</v>
      </c>
      <c r="B1730" s="340" t="s">
        <v>50</v>
      </c>
      <c r="C1730" s="340">
        <v>0</v>
      </c>
    </row>
    <row r="1731" spans="1:3" x14ac:dyDescent="0.25">
      <c r="A1731" s="340" t="s">
        <v>5778</v>
      </c>
      <c r="B1731" s="340" t="s">
        <v>50</v>
      </c>
      <c r="C1731" s="340">
        <v>0</v>
      </c>
    </row>
    <row r="1732" spans="1:3" x14ac:dyDescent="0.25">
      <c r="A1732" s="340" t="s">
        <v>348</v>
      </c>
      <c r="B1732" s="340" t="s">
        <v>119</v>
      </c>
      <c r="C1732" s="340">
        <v>18</v>
      </c>
    </row>
    <row r="1733" spans="1:3" x14ac:dyDescent="0.25">
      <c r="A1733" s="340" t="s">
        <v>351</v>
      </c>
      <c r="B1733" s="340" t="s">
        <v>119</v>
      </c>
      <c r="C1733" s="340">
        <v>20</v>
      </c>
    </row>
    <row r="1734" spans="1:3" x14ac:dyDescent="0.25">
      <c r="A1734" s="340" t="s">
        <v>7750</v>
      </c>
      <c r="B1734" s="340" t="s">
        <v>50</v>
      </c>
      <c r="C1734" s="340">
        <v>7</v>
      </c>
    </row>
    <row r="1735" spans="1:3" x14ac:dyDescent="0.25">
      <c r="A1735" s="340" t="s">
        <v>2075</v>
      </c>
      <c r="B1735" s="340" t="s">
        <v>119</v>
      </c>
      <c r="C1735" s="340">
        <v>0</v>
      </c>
    </row>
    <row r="1736" spans="1:3" x14ac:dyDescent="0.25">
      <c r="A1736" s="340" t="s">
        <v>355</v>
      </c>
      <c r="B1736" s="340" t="s">
        <v>119</v>
      </c>
      <c r="C1736" s="340">
        <v>7</v>
      </c>
    </row>
    <row r="1737" spans="1:3" x14ac:dyDescent="0.25">
      <c r="A1737" s="340" t="s">
        <v>2076</v>
      </c>
      <c r="B1737" s="340" t="s">
        <v>119</v>
      </c>
      <c r="C1737" s="340">
        <v>0</v>
      </c>
    </row>
    <row r="1738" spans="1:3" x14ac:dyDescent="0.25">
      <c r="A1738" s="340" t="s">
        <v>357</v>
      </c>
      <c r="B1738" s="340" t="s">
        <v>119</v>
      </c>
      <c r="C1738" s="340">
        <v>1</v>
      </c>
    </row>
    <row r="1739" spans="1:3" x14ac:dyDescent="0.25">
      <c r="A1739" s="340" t="s">
        <v>2077</v>
      </c>
      <c r="B1739" s="340" t="s">
        <v>119</v>
      </c>
      <c r="C1739" s="340">
        <v>1</v>
      </c>
    </row>
    <row r="1740" spans="1:3" x14ac:dyDescent="0.25">
      <c r="A1740" s="340" t="s">
        <v>360</v>
      </c>
      <c r="B1740" s="340" t="s">
        <v>119</v>
      </c>
      <c r="C1740" s="340">
        <v>0</v>
      </c>
    </row>
    <row r="1741" spans="1:3" x14ac:dyDescent="0.25">
      <c r="A1741" s="340" t="s">
        <v>7747</v>
      </c>
      <c r="B1741" s="340" t="s">
        <v>119</v>
      </c>
      <c r="C1741" s="340">
        <v>1</v>
      </c>
    </row>
    <row r="1742" spans="1:3" x14ac:dyDescent="0.25">
      <c r="A1742" s="340" t="s">
        <v>7746</v>
      </c>
      <c r="B1742" s="340" t="s">
        <v>119</v>
      </c>
      <c r="C1742" s="340">
        <v>3</v>
      </c>
    </row>
    <row r="1743" spans="1:3" x14ac:dyDescent="0.25">
      <c r="A1743" s="340" t="s">
        <v>365</v>
      </c>
      <c r="B1743" s="340" t="s">
        <v>119</v>
      </c>
      <c r="C1743" s="340">
        <v>1</v>
      </c>
    </row>
    <row r="1744" spans="1:3" x14ac:dyDescent="0.25">
      <c r="A1744" s="340" t="s">
        <v>2124</v>
      </c>
      <c r="B1744" s="340" t="s">
        <v>119</v>
      </c>
      <c r="C1744" s="340">
        <v>0</v>
      </c>
    </row>
    <row r="1745" spans="1:3" x14ac:dyDescent="0.25">
      <c r="A1745" s="340" t="s">
        <v>7743</v>
      </c>
      <c r="B1745" s="340" t="s">
        <v>1642</v>
      </c>
      <c r="C1745" s="340">
        <v>0</v>
      </c>
    </row>
    <row r="1746" spans="1:3" x14ac:dyDescent="0.25">
      <c r="A1746" s="340" t="s">
        <v>7741</v>
      </c>
      <c r="B1746" s="340" t="s">
        <v>1642</v>
      </c>
      <c r="C1746" s="340">
        <v>0</v>
      </c>
    </row>
    <row r="1747" spans="1:3" x14ac:dyDescent="0.25">
      <c r="A1747" s="340" t="s">
        <v>6686</v>
      </c>
      <c r="B1747" s="340" t="s">
        <v>6685</v>
      </c>
      <c r="C1747" s="340">
        <v>0</v>
      </c>
    </row>
    <row r="1748" spans="1:3" x14ac:dyDescent="0.25">
      <c r="A1748" s="340" t="s">
        <v>6694</v>
      </c>
      <c r="B1748" s="340" t="s">
        <v>6685</v>
      </c>
      <c r="C1748" s="340">
        <v>0</v>
      </c>
    </row>
    <row r="1749" spans="1:3" x14ac:dyDescent="0.25">
      <c r="A1749" s="340" t="s">
        <v>6688</v>
      </c>
      <c r="B1749" s="340" t="s">
        <v>6685</v>
      </c>
      <c r="C1749" s="340">
        <v>0</v>
      </c>
    </row>
    <row r="1750" spans="1:3" x14ac:dyDescent="0.25">
      <c r="A1750" s="340" t="s">
        <v>7738</v>
      </c>
      <c r="B1750" s="340" t="s">
        <v>8898</v>
      </c>
      <c r="C1750" s="340">
        <v>1</v>
      </c>
    </row>
    <row r="1751" spans="1:3" x14ac:dyDescent="0.25">
      <c r="A1751" s="340" t="s">
        <v>7735</v>
      </c>
      <c r="B1751" s="340" t="s">
        <v>119</v>
      </c>
      <c r="C1751" s="340">
        <v>1</v>
      </c>
    </row>
    <row r="1752" spans="1:3" x14ac:dyDescent="0.25">
      <c r="A1752" s="340" t="s">
        <v>370</v>
      </c>
      <c r="B1752" s="340" t="s">
        <v>119</v>
      </c>
      <c r="C1752" s="340">
        <v>5</v>
      </c>
    </row>
    <row r="1753" spans="1:3" x14ac:dyDescent="0.25">
      <c r="A1753" s="340" t="s">
        <v>3158</v>
      </c>
      <c r="B1753" s="340" t="s">
        <v>462</v>
      </c>
      <c r="C1753" s="340">
        <v>0</v>
      </c>
    </row>
    <row r="1754" spans="1:3" x14ac:dyDescent="0.25">
      <c r="A1754" s="340" t="s">
        <v>1523</v>
      </c>
      <c r="B1754" s="340" t="s">
        <v>50</v>
      </c>
      <c r="C1754" s="340">
        <v>65</v>
      </c>
    </row>
    <row r="1755" spans="1:3" x14ac:dyDescent="0.25">
      <c r="A1755" s="340" t="s">
        <v>372</v>
      </c>
      <c r="B1755" s="340" t="s">
        <v>50</v>
      </c>
      <c r="C1755" s="340">
        <v>1</v>
      </c>
    </row>
    <row r="1756" spans="1:3" x14ac:dyDescent="0.25">
      <c r="A1756" s="340" t="s">
        <v>7733</v>
      </c>
      <c r="B1756" s="340"/>
      <c r="C1756" s="340">
        <v>0</v>
      </c>
    </row>
    <row r="1757" spans="1:3" x14ac:dyDescent="0.25">
      <c r="A1757" s="340" t="s">
        <v>7732</v>
      </c>
      <c r="B1757" s="340" t="s">
        <v>8891</v>
      </c>
      <c r="C1757" s="340">
        <v>0</v>
      </c>
    </row>
    <row r="1758" spans="1:3" x14ac:dyDescent="0.25">
      <c r="A1758" s="340" t="s">
        <v>7730</v>
      </c>
      <c r="B1758" s="340" t="s">
        <v>8899</v>
      </c>
      <c r="C1758" s="340">
        <v>0</v>
      </c>
    </row>
    <row r="1759" spans="1:3" x14ac:dyDescent="0.25">
      <c r="A1759" s="340" t="s">
        <v>10171</v>
      </c>
      <c r="B1759" s="340"/>
      <c r="C1759" s="340">
        <v>0</v>
      </c>
    </row>
    <row r="1760" spans="1:3" x14ac:dyDescent="0.25">
      <c r="A1760" s="340" t="s">
        <v>10172</v>
      </c>
      <c r="B1760" s="340"/>
      <c r="C1760" s="340">
        <v>0</v>
      </c>
    </row>
    <row r="1761" spans="1:3" x14ac:dyDescent="0.25">
      <c r="A1761" s="340" t="s">
        <v>10173</v>
      </c>
      <c r="B1761" s="340"/>
      <c r="C1761" s="340">
        <v>0</v>
      </c>
    </row>
    <row r="1762" spans="1:3" x14ac:dyDescent="0.25">
      <c r="A1762" s="340" t="s">
        <v>7728</v>
      </c>
      <c r="B1762" s="340" t="s">
        <v>8891</v>
      </c>
      <c r="C1762" s="340">
        <v>0</v>
      </c>
    </row>
    <row r="1763" spans="1:3" x14ac:dyDescent="0.25">
      <c r="A1763" s="340" t="s">
        <v>382</v>
      </c>
      <c r="B1763" s="340" t="s">
        <v>50</v>
      </c>
      <c r="C1763" s="340">
        <v>1</v>
      </c>
    </row>
    <row r="1764" spans="1:3" x14ac:dyDescent="0.25">
      <c r="A1764" s="340" t="s">
        <v>384</v>
      </c>
      <c r="B1764" s="340" t="s">
        <v>50</v>
      </c>
      <c r="C1764" s="340">
        <v>2</v>
      </c>
    </row>
    <row r="1765" spans="1:3" x14ac:dyDescent="0.25">
      <c r="A1765" s="340" t="s">
        <v>386</v>
      </c>
      <c r="B1765" s="340" t="s">
        <v>46</v>
      </c>
      <c r="C1765" s="340">
        <v>0</v>
      </c>
    </row>
    <row r="1766" spans="1:3" x14ac:dyDescent="0.25">
      <c r="A1766" s="340" t="s">
        <v>7726</v>
      </c>
      <c r="B1766" s="340" t="s">
        <v>8903</v>
      </c>
      <c r="C1766" s="340">
        <v>0</v>
      </c>
    </row>
    <row r="1767" spans="1:3" x14ac:dyDescent="0.25">
      <c r="A1767" s="340" t="s">
        <v>7724</v>
      </c>
      <c r="B1767" s="340" t="s">
        <v>8897</v>
      </c>
      <c r="C1767" s="340">
        <v>0</v>
      </c>
    </row>
    <row r="1768" spans="1:3" x14ac:dyDescent="0.25">
      <c r="A1768" s="340" t="s">
        <v>7722</v>
      </c>
      <c r="B1768" s="340" t="s">
        <v>8897</v>
      </c>
      <c r="C1768" s="340">
        <v>0</v>
      </c>
    </row>
    <row r="1769" spans="1:3" x14ac:dyDescent="0.25">
      <c r="A1769" s="340" t="s">
        <v>7720</v>
      </c>
      <c r="B1769" s="340" t="s">
        <v>8891</v>
      </c>
      <c r="C1769" s="340">
        <v>0</v>
      </c>
    </row>
    <row r="1770" spans="1:3" x14ac:dyDescent="0.25">
      <c r="A1770" s="340" t="s">
        <v>7718</v>
      </c>
      <c r="B1770" s="340" t="s">
        <v>8891</v>
      </c>
      <c r="C1770" s="340">
        <v>0</v>
      </c>
    </row>
    <row r="1771" spans="1:3" x14ac:dyDescent="0.25">
      <c r="A1771" s="340" t="s">
        <v>8923</v>
      </c>
      <c r="B1771" s="340" t="s">
        <v>8897</v>
      </c>
      <c r="C1771" s="340">
        <v>0</v>
      </c>
    </row>
    <row r="1772" spans="1:3" x14ac:dyDescent="0.25">
      <c r="A1772" s="340" t="s">
        <v>7716</v>
      </c>
      <c r="B1772" s="340"/>
      <c r="C1772" s="340">
        <v>0</v>
      </c>
    </row>
    <row r="1773" spans="1:3" x14ac:dyDescent="0.25">
      <c r="A1773" s="340" t="s">
        <v>7714</v>
      </c>
      <c r="B1773" s="340"/>
      <c r="C1773" s="340">
        <v>0</v>
      </c>
    </row>
    <row r="1774" spans="1:3" x14ac:dyDescent="0.25">
      <c r="A1774" s="340" t="s">
        <v>8718</v>
      </c>
      <c r="B1774" s="340" t="s">
        <v>8894</v>
      </c>
      <c r="C1774" s="340">
        <v>0</v>
      </c>
    </row>
    <row r="1775" spans="1:3" x14ac:dyDescent="0.25">
      <c r="A1775" s="340" t="s">
        <v>7712</v>
      </c>
      <c r="B1775" s="340" t="s">
        <v>8891</v>
      </c>
      <c r="C1775" s="340">
        <v>0</v>
      </c>
    </row>
    <row r="1776" spans="1:3" x14ac:dyDescent="0.25">
      <c r="A1776" s="340" t="s">
        <v>7710</v>
      </c>
      <c r="B1776" s="340" t="s">
        <v>8891</v>
      </c>
      <c r="C1776" s="340">
        <v>0</v>
      </c>
    </row>
    <row r="1777" spans="1:3" x14ac:dyDescent="0.25">
      <c r="A1777" s="340" t="s">
        <v>7708</v>
      </c>
      <c r="B1777" s="340" t="s">
        <v>8891</v>
      </c>
      <c r="C1777" s="340">
        <v>0</v>
      </c>
    </row>
    <row r="1778" spans="1:3" x14ac:dyDescent="0.25">
      <c r="A1778" s="340" t="s">
        <v>8924</v>
      </c>
      <c r="B1778" s="340" t="s">
        <v>8897</v>
      </c>
      <c r="C1778" s="340">
        <v>0</v>
      </c>
    </row>
    <row r="1779" spans="1:3" x14ac:dyDescent="0.25">
      <c r="A1779" s="340" t="s">
        <v>6531</v>
      </c>
      <c r="B1779" s="340" t="s">
        <v>6524</v>
      </c>
      <c r="C1779" s="340">
        <v>0</v>
      </c>
    </row>
    <row r="1780" spans="1:3" x14ac:dyDescent="0.25">
      <c r="A1780" s="340" t="s">
        <v>6529</v>
      </c>
      <c r="B1780" s="340" t="s">
        <v>6524</v>
      </c>
      <c r="C1780" s="340">
        <v>0</v>
      </c>
    </row>
    <row r="1781" spans="1:3" x14ac:dyDescent="0.25">
      <c r="A1781" s="340" t="s">
        <v>7706</v>
      </c>
      <c r="B1781" s="340" t="s">
        <v>50</v>
      </c>
      <c r="C1781" s="340">
        <v>10</v>
      </c>
    </row>
    <row r="1782" spans="1:3" x14ac:dyDescent="0.25">
      <c r="A1782" s="340" t="s">
        <v>7705</v>
      </c>
      <c r="B1782" s="340" t="s">
        <v>8899</v>
      </c>
      <c r="C1782" s="340">
        <v>0</v>
      </c>
    </row>
    <row r="1783" spans="1:3" x14ac:dyDescent="0.25">
      <c r="A1783" s="340" t="s">
        <v>10476</v>
      </c>
      <c r="B1783" s="340" t="s">
        <v>8894</v>
      </c>
      <c r="C1783" s="340">
        <v>0</v>
      </c>
    </row>
    <row r="1784" spans="1:3" x14ac:dyDescent="0.25">
      <c r="A1784" s="340" t="s">
        <v>10566</v>
      </c>
      <c r="B1784" s="340" t="s">
        <v>46</v>
      </c>
      <c r="C1784" s="340">
        <v>0</v>
      </c>
    </row>
    <row r="1785" spans="1:3" x14ac:dyDescent="0.25">
      <c r="A1785" s="340" t="s">
        <v>10269</v>
      </c>
      <c r="B1785" s="340" t="s">
        <v>46</v>
      </c>
      <c r="C1785" s="340">
        <v>0</v>
      </c>
    </row>
    <row r="1786" spans="1:3" x14ac:dyDescent="0.25">
      <c r="A1786" s="340" t="s">
        <v>3161</v>
      </c>
      <c r="B1786" s="340" t="s">
        <v>462</v>
      </c>
      <c r="C1786" s="340">
        <v>0</v>
      </c>
    </row>
    <row r="1787" spans="1:3" x14ac:dyDescent="0.25">
      <c r="A1787" s="340" t="s">
        <v>3164</v>
      </c>
      <c r="B1787" s="340" t="s">
        <v>462</v>
      </c>
      <c r="C1787" s="340">
        <v>0</v>
      </c>
    </row>
    <row r="1788" spans="1:3" x14ac:dyDescent="0.25">
      <c r="A1788" s="340" t="s">
        <v>3166</v>
      </c>
      <c r="B1788" s="340" t="s">
        <v>462</v>
      </c>
      <c r="C1788" s="340">
        <v>0</v>
      </c>
    </row>
    <row r="1789" spans="1:3" x14ac:dyDescent="0.25">
      <c r="A1789" s="340" t="s">
        <v>389</v>
      </c>
      <c r="B1789" s="340" t="s">
        <v>46</v>
      </c>
      <c r="C1789" s="340">
        <v>0</v>
      </c>
    </row>
    <row r="1790" spans="1:3" x14ac:dyDescent="0.25">
      <c r="A1790" s="340" t="s">
        <v>10398</v>
      </c>
      <c r="B1790" s="340" t="s">
        <v>46</v>
      </c>
      <c r="C1790" s="340">
        <v>0</v>
      </c>
    </row>
    <row r="1791" spans="1:3" x14ac:dyDescent="0.25">
      <c r="A1791" s="340" t="s">
        <v>6063</v>
      </c>
      <c r="B1791" s="340" t="s">
        <v>30</v>
      </c>
      <c r="C1791" s="340">
        <v>0</v>
      </c>
    </row>
    <row r="1792" spans="1:3" x14ac:dyDescent="0.25">
      <c r="A1792" s="340" t="s">
        <v>6064</v>
      </c>
      <c r="B1792" s="340" t="s">
        <v>30</v>
      </c>
      <c r="C1792" s="340">
        <v>0</v>
      </c>
    </row>
    <row r="1793" spans="1:3" x14ac:dyDescent="0.25">
      <c r="A1793" s="340" t="s">
        <v>7702</v>
      </c>
      <c r="B1793" s="340"/>
      <c r="C1793" s="340">
        <v>0</v>
      </c>
    </row>
    <row r="1794" spans="1:3" x14ac:dyDescent="0.25">
      <c r="A1794" s="340" t="s">
        <v>7700</v>
      </c>
      <c r="B1794" s="340" t="s">
        <v>8899</v>
      </c>
      <c r="C1794" s="340">
        <v>0</v>
      </c>
    </row>
    <row r="1795" spans="1:3" x14ac:dyDescent="0.25">
      <c r="A1795" s="340" t="s">
        <v>2117</v>
      </c>
      <c r="B1795" s="340" t="s">
        <v>119</v>
      </c>
      <c r="C1795" s="340">
        <v>0</v>
      </c>
    </row>
    <row r="1796" spans="1:3" x14ac:dyDescent="0.25">
      <c r="A1796" s="340" t="s">
        <v>391</v>
      </c>
      <c r="B1796" s="340" t="s">
        <v>119</v>
      </c>
      <c r="C1796" s="340">
        <v>0</v>
      </c>
    </row>
    <row r="1797" spans="1:3" x14ac:dyDescent="0.25">
      <c r="A1797" s="340" t="s">
        <v>2115</v>
      </c>
      <c r="B1797" s="340" t="s">
        <v>119</v>
      </c>
      <c r="C1797" s="340">
        <v>0</v>
      </c>
    </row>
    <row r="1798" spans="1:3" x14ac:dyDescent="0.25">
      <c r="A1798" s="340" t="s">
        <v>394</v>
      </c>
      <c r="B1798" s="340" t="s">
        <v>119</v>
      </c>
      <c r="C1798" s="340">
        <v>10</v>
      </c>
    </row>
    <row r="1799" spans="1:3" x14ac:dyDescent="0.25">
      <c r="A1799" s="340" t="s">
        <v>396</v>
      </c>
      <c r="B1799" s="340" t="s">
        <v>119</v>
      </c>
      <c r="C1799" s="340">
        <v>109</v>
      </c>
    </row>
    <row r="1800" spans="1:3" x14ac:dyDescent="0.25">
      <c r="A1800" s="340" t="s">
        <v>2081</v>
      </c>
      <c r="B1800" s="340" t="s">
        <v>119</v>
      </c>
      <c r="C1800" s="340">
        <v>0</v>
      </c>
    </row>
    <row r="1801" spans="1:3" x14ac:dyDescent="0.25">
      <c r="A1801" s="340" t="s">
        <v>2084</v>
      </c>
      <c r="B1801" s="340" t="s">
        <v>119</v>
      </c>
      <c r="C1801" s="340">
        <v>0</v>
      </c>
    </row>
    <row r="1802" spans="1:3" x14ac:dyDescent="0.25">
      <c r="A1802" s="340" t="s">
        <v>398</v>
      </c>
      <c r="B1802" s="340" t="s">
        <v>119</v>
      </c>
      <c r="C1802" s="340">
        <v>4</v>
      </c>
    </row>
    <row r="1803" spans="1:3" x14ac:dyDescent="0.25">
      <c r="A1803" s="340" t="s">
        <v>400</v>
      </c>
      <c r="B1803" s="340" t="s">
        <v>119</v>
      </c>
      <c r="C1803" s="340">
        <v>0</v>
      </c>
    </row>
    <row r="1804" spans="1:3" x14ac:dyDescent="0.25">
      <c r="A1804" s="340" t="s">
        <v>2116</v>
      </c>
      <c r="B1804" s="340" t="s">
        <v>119</v>
      </c>
      <c r="C1804" s="340">
        <v>0</v>
      </c>
    </row>
    <row r="1805" spans="1:3" x14ac:dyDescent="0.25">
      <c r="A1805" s="340" t="s">
        <v>7694</v>
      </c>
      <c r="B1805" s="340" t="s">
        <v>8899</v>
      </c>
      <c r="C1805" s="340">
        <v>0</v>
      </c>
    </row>
    <row r="1806" spans="1:3" x14ac:dyDescent="0.25">
      <c r="A1806" s="340" t="s">
        <v>7692</v>
      </c>
      <c r="B1806" s="340" t="s">
        <v>8899</v>
      </c>
      <c r="C1806" s="340">
        <v>0</v>
      </c>
    </row>
    <row r="1807" spans="1:3" x14ac:dyDescent="0.25">
      <c r="A1807" s="340" t="s">
        <v>7690</v>
      </c>
      <c r="B1807" s="340" t="s">
        <v>8899</v>
      </c>
      <c r="C1807" s="340">
        <v>0</v>
      </c>
    </row>
    <row r="1808" spans="1:3" x14ac:dyDescent="0.25">
      <c r="A1808" s="340" t="s">
        <v>7688</v>
      </c>
      <c r="B1808" s="340" t="s">
        <v>8899</v>
      </c>
      <c r="C1808" s="340">
        <v>0</v>
      </c>
    </row>
    <row r="1809" spans="1:3" x14ac:dyDescent="0.25">
      <c r="A1809" s="340" t="s">
        <v>7686</v>
      </c>
      <c r="B1809" s="340" t="s">
        <v>8899</v>
      </c>
      <c r="C1809" s="340">
        <v>0</v>
      </c>
    </row>
    <row r="1810" spans="1:3" x14ac:dyDescent="0.25">
      <c r="A1810" s="340" t="s">
        <v>7684</v>
      </c>
      <c r="B1810" s="340" t="s">
        <v>8899</v>
      </c>
      <c r="C1810" s="340">
        <v>0</v>
      </c>
    </row>
    <row r="1811" spans="1:3" x14ac:dyDescent="0.25">
      <c r="A1811" s="340" t="s">
        <v>7682</v>
      </c>
      <c r="B1811" s="340" t="s">
        <v>8899</v>
      </c>
      <c r="C1811" s="340">
        <v>0</v>
      </c>
    </row>
    <row r="1812" spans="1:3" x14ac:dyDescent="0.25">
      <c r="A1812" s="340" t="s">
        <v>7680</v>
      </c>
      <c r="B1812" s="340" t="s">
        <v>8899</v>
      </c>
      <c r="C1812" s="340">
        <v>0</v>
      </c>
    </row>
    <row r="1813" spans="1:3" x14ac:dyDescent="0.25">
      <c r="A1813" s="340" t="s">
        <v>7678</v>
      </c>
      <c r="B1813" s="340" t="s">
        <v>8899</v>
      </c>
      <c r="C1813" s="340">
        <v>0</v>
      </c>
    </row>
    <row r="1814" spans="1:3" x14ac:dyDescent="0.25">
      <c r="A1814" s="340" t="s">
        <v>7676</v>
      </c>
      <c r="B1814" s="340" t="s">
        <v>8899</v>
      </c>
      <c r="C1814" s="340">
        <v>0</v>
      </c>
    </row>
    <row r="1815" spans="1:3" x14ac:dyDescent="0.25">
      <c r="A1815" s="340" t="s">
        <v>7674</v>
      </c>
      <c r="B1815" s="340" t="s">
        <v>8899</v>
      </c>
      <c r="C1815" s="340">
        <v>0</v>
      </c>
    </row>
    <row r="1816" spans="1:3" x14ac:dyDescent="0.25">
      <c r="A1816" s="340" t="s">
        <v>7672</v>
      </c>
      <c r="B1816" s="340" t="s">
        <v>8899</v>
      </c>
      <c r="C1816" s="340">
        <v>0</v>
      </c>
    </row>
    <row r="1817" spans="1:3" x14ac:dyDescent="0.25">
      <c r="A1817" s="340" t="s">
        <v>7670</v>
      </c>
      <c r="B1817" s="340" t="s">
        <v>8899</v>
      </c>
      <c r="C1817" s="340">
        <v>0</v>
      </c>
    </row>
    <row r="1818" spans="1:3" x14ac:dyDescent="0.25">
      <c r="A1818" s="340" t="s">
        <v>7668</v>
      </c>
      <c r="B1818" s="340" t="s">
        <v>8899</v>
      </c>
      <c r="C1818" s="340">
        <v>0</v>
      </c>
    </row>
    <row r="1819" spans="1:3" x14ac:dyDescent="0.25">
      <c r="A1819" s="340" t="s">
        <v>7666</v>
      </c>
      <c r="B1819" s="340" t="s">
        <v>8899</v>
      </c>
      <c r="C1819" s="340">
        <v>0</v>
      </c>
    </row>
    <row r="1820" spans="1:3" x14ac:dyDescent="0.25">
      <c r="A1820" s="340" t="s">
        <v>7664</v>
      </c>
      <c r="B1820" s="340" t="s">
        <v>8899</v>
      </c>
      <c r="C1820" s="340">
        <v>0</v>
      </c>
    </row>
    <row r="1821" spans="1:3" x14ac:dyDescent="0.25">
      <c r="A1821" s="340" t="s">
        <v>7662</v>
      </c>
      <c r="B1821" s="340" t="s">
        <v>8899</v>
      </c>
      <c r="C1821" s="340">
        <v>0</v>
      </c>
    </row>
    <row r="1822" spans="1:3" x14ac:dyDescent="0.25">
      <c r="A1822" s="340" t="s">
        <v>7660</v>
      </c>
      <c r="B1822" s="340" t="s">
        <v>8899</v>
      </c>
      <c r="C1822" s="340">
        <v>0</v>
      </c>
    </row>
    <row r="1823" spans="1:3" x14ac:dyDescent="0.25">
      <c r="A1823" s="340" t="s">
        <v>5984</v>
      </c>
      <c r="B1823" s="340" t="s">
        <v>30</v>
      </c>
      <c r="C1823" s="340">
        <v>0</v>
      </c>
    </row>
    <row r="1824" spans="1:3" x14ac:dyDescent="0.25">
      <c r="A1824" s="340" t="s">
        <v>5985</v>
      </c>
      <c r="B1824" s="340" t="s">
        <v>30</v>
      </c>
      <c r="C1824" s="340">
        <v>0</v>
      </c>
    </row>
    <row r="1825" spans="1:3" x14ac:dyDescent="0.25">
      <c r="A1825" s="340" t="s">
        <v>2225</v>
      </c>
      <c r="B1825" s="340" t="s">
        <v>50</v>
      </c>
      <c r="C1825" s="340">
        <v>0</v>
      </c>
    </row>
    <row r="1826" spans="1:3" x14ac:dyDescent="0.25">
      <c r="A1826" s="340" t="s">
        <v>10270</v>
      </c>
      <c r="B1826" s="340" t="s">
        <v>46</v>
      </c>
      <c r="C1826" s="340">
        <v>0</v>
      </c>
    </row>
    <row r="1827" spans="1:3" x14ac:dyDescent="0.25">
      <c r="A1827" s="340" t="s">
        <v>7656</v>
      </c>
      <c r="B1827" s="340" t="s">
        <v>8891</v>
      </c>
      <c r="C1827" s="340">
        <v>0</v>
      </c>
    </row>
    <row r="1828" spans="1:3" x14ac:dyDescent="0.25">
      <c r="A1828" s="340" t="s">
        <v>7654</v>
      </c>
      <c r="B1828" s="340" t="s">
        <v>8891</v>
      </c>
      <c r="C1828" s="340">
        <v>0</v>
      </c>
    </row>
    <row r="1829" spans="1:3" x14ac:dyDescent="0.25">
      <c r="A1829" s="340" t="s">
        <v>6209</v>
      </c>
      <c r="B1829" s="340" t="s">
        <v>50</v>
      </c>
      <c r="C1829" s="340">
        <v>20</v>
      </c>
    </row>
    <row r="1830" spans="1:3" x14ac:dyDescent="0.25">
      <c r="A1830" s="340" t="s">
        <v>3180</v>
      </c>
      <c r="B1830" s="340" t="s">
        <v>50</v>
      </c>
      <c r="C1830" s="340">
        <v>0</v>
      </c>
    </row>
    <row r="1831" spans="1:3" x14ac:dyDescent="0.25">
      <c r="A1831" s="340" t="s">
        <v>3181</v>
      </c>
      <c r="B1831" s="340" t="s">
        <v>50</v>
      </c>
      <c r="C1831" s="340">
        <v>0</v>
      </c>
    </row>
    <row r="1832" spans="1:3" x14ac:dyDescent="0.25">
      <c r="A1832" s="340" t="s">
        <v>405</v>
      </c>
      <c r="B1832" s="340" t="s">
        <v>50</v>
      </c>
      <c r="C1832" s="340">
        <v>1</v>
      </c>
    </row>
    <row r="1833" spans="1:3" x14ac:dyDescent="0.25">
      <c r="A1833" s="340" t="s">
        <v>10101</v>
      </c>
      <c r="B1833" s="340" t="s">
        <v>46</v>
      </c>
      <c r="C1833" s="340">
        <v>0</v>
      </c>
    </row>
    <row r="1834" spans="1:3" x14ac:dyDescent="0.25">
      <c r="A1834" s="340" t="s">
        <v>10271</v>
      </c>
      <c r="B1834" s="340" t="s">
        <v>46</v>
      </c>
      <c r="C1834" s="340">
        <v>0</v>
      </c>
    </row>
    <row r="1835" spans="1:3" x14ac:dyDescent="0.25">
      <c r="A1835" s="340" t="s">
        <v>407</v>
      </c>
      <c r="B1835" s="340" t="s">
        <v>50</v>
      </c>
      <c r="C1835" s="340">
        <v>2</v>
      </c>
    </row>
    <row r="1836" spans="1:3" x14ac:dyDescent="0.25">
      <c r="A1836" s="340" t="s">
        <v>6025</v>
      </c>
      <c r="B1836" s="340" t="s">
        <v>23</v>
      </c>
      <c r="C1836" s="340">
        <v>0</v>
      </c>
    </row>
    <row r="1837" spans="1:3" x14ac:dyDescent="0.25">
      <c r="A1837" s="340" t="s">
        <v>6023</v>
      </c>
      <c r="B1837" s="340" t="s">
        <v>23</v>
      </c>
      <c r="C1837" s="340">
        <v>0</v>
      </c>
    </row>
    <row r="1838" spans="1:3" x14ac:dyDescent="0.25">
      <c r="A1838" s="340" t="s">
        <v>3183</v>
      </c>
      <c r="B1838" s="340" t="s">
        <v>462</v>
      </c>
      <c r="C1838" s="340">
        <v>0</v>
      </c>
    </row>
    <row r="1839" spans="1:3" x14ac:dyDescent="0.25">
      <c r="A1839" s="340" t="s">
        <v>3185</v>
      </c>
      <c r="B1839" s="340" t="s">
        <v>462</v>
      </c>
      <c r="C1839" s="340">
        <v>0</v>
      </c>
    </row>
    <row r="1840" spans="1:3" x14ac:dyDescent="0.25">
      <c r="A1840" s="340" t="s">
        <v>7651</v>
      </c>
      <c r="B1840" s="340" t="s">
        <v>119</v>
      </c>
      <c r="C1840" s="340">
        <v>100</v>
      </c>
    </row>
    <row r="1841" spans="1:3" x14ac:dyDescent="0.25">
      <c r="A1841" s="340" t="s">
        <v>409</v>
      </c>
      <c r="B1841" s="340" t="s">
        <v>119</v>
      </c>
      <c r="C1841" s="340">
        <v>0</v>
      </c>
    </row>
    <row r="1842" spans="1:3" x14ac:dyDescent="0.25">
      <c r="A1842" s="340" t="s">
        <v>5986</v>
      </c>
      <c r="B1842" s="340" t="s">
        <v>30</v>
      </c>
      <c r="C1842" s="340">
        <v>0</v>
      </c>
    </row>
    <row r="1843" spans="1:3" x14ac:dyDescent="0.25">
      <c r="A1843" s="340" t="s">
        <v>3188</v>
      </c>
      <c r="B1843" s="340" t="s">
        <v>462</v>
      </c>
      <c r="C1843" s="340">
        <v>0</v>
      </c>
    </row>
    <row r="1844" spans="1:3" x14ac:dyDescent="0.25">
      <c r="A1844" s="340" t="s">
        <v>2058</v>
      </c>
      <c r="B1844" s="340" t="s">
        <v>462</v>
      </c>
      <c r="C1844" s="340">
        <v>0</v>
      </c>
    </row>
    <row r="1845" spans="1:3" x14ac:dyDescent="0.25">
      <c r="A1845" s="340" t="s">
        <v>2061</v>
      </c>
      <c r="B1845" s="340" t="s">
        <v>462</v>
      </c>
      <c r="C1845" s="340">
        <v>0</v>
      </c>
    </row>
    <row r="1846" spans="1:3" x14ac:dyDescent="0.25">
      <c r="A1846" s="340" t="s">
        <v>2059</v>
      </c>
      <c r="B1846" s="340" t="s">
        <v>462</v>
      </c>
      <c r="C1846" s="340">
        <v>0</v>
      </c>
    </row>
    <row r="1847" spans="1:3" x14ac:dyDescent="0.25">
      <c r="A1847" s="340" t="s">
        <v>2062</v>
      </c>
      <c r="B1847" s="340" t="s">
        <v>462</v>
      </c>
      <c r="C1847" s="340">
        <v>0</v>
      </c>
    </row>
    <row r="1848" spans="1:3" x14ac:dyDescent="0.25">
      <c r="A1848" s="340" t="s">
        <v>6668</v>
      </c>
      <c r="B1848" s="340" t="s">
        <v>6539</v>
      </c>
      <c r="C1848" s="340">
        <v>6</v>
      </c>
    </row>
    <row r="1849" spans="1:3" x14ac:dyDescent="0.25">
      <c r="A1849" s="340" t="s">
        <v>10069</v>
      </c>
      <c r="B1849" s="340" t="s">
        <v>8894</v>
      </c>
      <c r="C1849" s="340">
        <v>0</v>
      </c>
    </row>
    <row r="1850" spans="1:3" x14ac:dyDescent="0.25">
      <c r="A1850" s="340" t="s">
        <v>7648</v>
      </c>
      <c r="B1850" s="340"/>
      <c r="C1850" s="340">
        <v>0</v>
      </c>
    </row>
    <row r="1851" spans="1:3" x14ac:dyDescent="0.25">
      <c r="A1851" s="340" t="s">
        <v>10399</v>
      </c>
      <c r="B1851" s="340" t="s">
        <v>8894</v>
      </c>
      <c r="C1851" s="340">
        <v>0</v>
      </c>
    </row>
    <row r="1852" spans="1:3" x14ac:dyDescent="0.25">
      <c r="A1852" s="340" t="s">
        <v>7646</v>
      </c>
      <c r="B1852" s="340"/>
      <c r="C1852" s="340">
        <v>0</v>
      </c>
    </row>
    <row r="1853" spans="1:3" x14ac:dyDescent="0.25">
      <c r="A1853" s="340" t="s">
        <v>10567</v>
      </c>
      <c r="B1853" s="340" t="s">
        <v>46</v>
      </c>
      <c r="C1853" s="340">
        <v>0</v>
      </c>
    </row>
    <row r="1854" spans="1:3" x14ac:dyDescent="0.25">
      <c r="A1854" s="340" t="s">
        <v>10545</v>
      </c>
      <c r="B1854" s="340" t="s">
        <v>8904</v>
      </c>
      <c r="C1854" s="340">
        <v>0</v>
      </c>
    </row>
    <row r="1855" spans="1:3" x14ac:dyDescent="0.25">
      <c r="A1855" s="340" t="s">
        <v>2188</v>
      </c>
      <c r="B1855" s="340" t="s">
        <v>462</v>
      </c>
      <c r="C1855" s="340">
        <v>0</v>
      </c>
    </row>
    <row r="1856" spans="1:3" x14ac:dyDescent="0.25">
      <c r="A1856" s="340" t="s">
        <v>2187</v>
      </c>
      <c r="B1856" s="340" t="s">
        <v>462</v>
      </c>
      <c r="C1856" s="340">
        <v>0</v>
      </c>
    </row>
    <row r="1857" spans="1:3" x14ac:dyDescent="0.25">
      <c r="A1857" s="340" t="s">
        <v>5988</v>
      </c>
      <c r="B1857" s="340" t="s">
        <v>30</v>
      </c>
      <c r="C1857" s="340">
        <v>0</v>
      </c>
    </row>
    <row r="1858" spans="1:3" x14ac:dyDescent="0.25">
      <c r="A1858" s="340" t="s">
        <v>411</v>
      </c>
      <c r="B1858" s="340" t="s">
        <v>30</v>
      </c>
      <c r="C1858" s="340">
        <v>67</v>
      </c>
    </row>
    <row r="1859" spans="1:3" x14ac:dyDescent="0.25">
      <c r="A1859" s="340" t="s">
        <v>414</v>
      </c>
      <c r="B1859" s="340" t="s">
        <v>30</v>
      </c>
      <c r="C1859" s="340">
        <v>1</v>
      </c>
    </row>
    <row r="1860" spans="1:3" x14ac:dyDescent="0.25">
      <c r="A1860" s="340" t="s">
        <v>417</v>
      </c>
      <c r="B1860" s="340" t="s">
        <v>30</v>
      </c>
      <c r="C1860" s="340">
        <v>7</v>
      </c>
    </row>
    <row r="1861" spans="1:3" x14ac:dyDescent="0.25">
      <c r="A1861" s="340" t="s">
        <v>420</v>
      </c>
      <c r="B1861" s="340" t="s">
        <v>30</v>
      </c>
      <c r="C1861" s="340">
        <v>3</v>
      </c>
    </row>
    <row r="1862" spans="1:3" x14ac:dyDescent="0.25">
      <c r="A1862" s="340" t="s">
        <v>423</v>
      </c>
      <c r="B1862" s="340" t="s">
        <v>30</v>
      </c>
      <c r="C1862" s="340">
        <v>2406</v>
      </c>
    </row>
    <row r="1863" spans="1:3" x14ac:dyDescent="0.25">
      <c r="A1863" s="340" t="s">
        <v>426</v>
      </c>
      <c r="B1863" s="340" t="s">
        <v>30</v>
      </c>
      <c r="C1863" s="340">
        <v>263</v>
      </c>
    </row>
    <row r="1864" spans="1:3" x14ac:dyDescent="0.25">
      <c r="A1864" s="340" t="s">
        <v>429</v>
      </c>
      <c r="B1864" s="340" t="s">
        <v>30</v>
      </c>
      <c r="C1864" s="340">
        <v>78</v>
      </c>
    </row>
    <row r="1865" spans="1:3" x14ac:dyDescent="0.25">
      <c r="A1865" s="340" t="s">
        <v>432</v>
      </c>
      <c r="B1865" s="340" t="s">
        <v>30</v>
      </c>
      <c r="C1865" s="340">
        <v>165</v>
      </c>
    </row>
    <row r="1866" spans="1:3" x14ac:dyDescent="0.25">
      <c r="A1866" s="340" t="s">
        <v>7644</v>
      </c>
      <c r="B1866" s="340" t="s">
        <v>30</v>
      </c>
      <c r="C1866" s="340">
        <v>0</v>
      </c>
    </row>
    <row r="1867" spans="1:3" x14ac:dyDescent="0.25">
      <c r="A1867" s="340" t="s">
        <v>435</v>
      </c>
      <c r="B1867" s="340" t="s">
        <v>30</v>
      </c>
      <c r="C1867" s="340">
        <v>1030</v>
      </c>
    </row>
    <row r="1868" spans="1:3" x14ac:dyDescent="0.25">
      <c r="A1868" s="340" t="s">
        <v>3200</v>
      </c>
      <c r="B1868" s="340" t="s">
        <v>462</v>
      </c>
      <c r="C1868" s="340">
        <v>0</v>
      </c>
    </row>
    <row r="1869" spans="1:3" x14ac:dyDescent="0.25">
      <c r="A1869" s="340" t="s">
        <v>3202</v>
      </c>
      <c r="B1869" s="340" t="s">
        <v>462</v>
      </c>
      <c r="C1869" s="340">
        <v>0</v>
      </c>
    </row>
    <row r="1870" spans="1:3" x14ac:dyDescent="0.25">
      <c r="A1870" s="340" t="s">
        <v>7642</v>
      </c>
      <c r="B1870" s="340" t="s">
        <v>30</v>
      </c>
      <c r="C1870" s="340">
        <v>0</v>
      </c>
    </row>
    <row r="1871" spans="1:3" x14ac:dyDescent="0.25">
      <c r="A1871" s="340" t="s">
        <v>7640</v>
      </c>
      <c r="B1871" s="340" t="s">
        <v>30</v>
      </c>
      <c r="C1871" s="340">
        <v>0</v>
      </c>
    </row>
    <row r="1872" spans="1:3" x14ac:dyDescent="0.25">
      <c r="A1872" s="340" t="s">
        <v>3203</v>
      </c>
      <c r="B1872" s="340" t="s">
        <v>462</v>
      </c>
      <c r="C1872" s="340">
        <v>0</v>
      </c>
    </row>
    <row r="1873" spans="1:3" x14ac:dyDescent="0.25">
      <c r="A1873" s="340" t="s">
        <v>3206</v>
      </c>
      <c r="B1873" s="340" t="s">
        <v>462</v>
      </c>
      <c r="C1873" s="340">
        <v>0</v>
      </c>
    </row>
    <row r="1874" spans="1:3" x14ac:dyDescent="0.25">
      <c r="A1874" s="340" t="s">
        <v>3208</v>
      </c>
      <c r="B1874" s="340" t="s">
        <v>462</v>
      </c>
      <c r="C1874" s="340">
        <v>0</v>
      </c>
    </row>
    <row r="1875" spans="1:3" x14ac:dyDescent="0.25">
      <c r="A1875" s="340" t="s">
        <v>3210</v>
      </c>
      <c r="B1875" s="340" t="s">
        <v>462</v>
      </c>
      <c r="C1875" s="340">
        <v>0</v>
      </c>
    </row>
    <row r="1876" spans="1:3" x14ac:dyDescent="0.25">
      <c r="A1876" s="340" t="s">
        <v>2158</v>
      </c>
      <c r="B1876" s="340" t="s">
        <v>462</v>
      </c>
      <c r="C1876" s="340">
        <v>0</v>
      </c>
    </row>
    <row r="1877" spans="1:3" x14ac:dyDescent="0.25">
      <c r="A1877" s="340" t="s">
        <v>2160</v>
      </c>
      <c r="B1877" s="340" t="s">
        <v>462</v>
      </c>
      <c r="C1877" s="340">
        <v>0</v>
      </c>
    </row>
    <row r="1878" spans="1:3" x14ac:dyDescent="0.25">
      <c r="A1878" s="340" t="s">
        <v>2159</v>
      </c>
      <c r="B1878" s="340" t="s">
        <v>462</v>
      </c>
      <c r="C1878" s="340">
        <v>0</v>
      </c>
    </row>
    <row r="1879" spans="1:3" x14ac:dyDescent="0.25">
      <c r="A1879" s="340" t="s">
        <v>2161</v>
      </c>
      <c r="B1879" s="340" t="s">
        <v>462</v>
      </c>
      <c r="C1879" s="340">
        <v>0</v>
      </c>
    </row>
    <row r="1880" spans="1:3" x14ac:dyDescent="0.25">
      <c r="A1880" s="340" t="s">
        <v>3216</v>
      </c>
      <c r="B1880" s="340" t="s">
        <v>462</v>
      </c>
      <c r="C1880" s="340">
        <v>0</v>
      </c>
    </row>
    <row r="1881" spans="1:3" x14ac:dyDescent="0.25">
      <c r="A1881" s="340" t="s">
        <v>7638</v>
      </c>
      <c r="B1881" s="340" t="s">
        <v>8899</v>
      </c>
      <c r="C1881" s="340">
        <v>0</v>
      </c>
    </row>
    <row r="1882" spans="1:3" x14ac:dyDescent="0.25">
      <c r="A1882" s="340" t="s">
        <v>3219</v>
      </c>
      <c r="B1882" s="340" t="s">
        <v>462</v>
      </c>
      <c r="C1882" s="340">
        <v>0</v>
      </c>
    </row>
    <row r="1883" spans="1:3" x14ac:dyDescent="0.25">
      <c r="A1883" s="340" t="s">
        <v>3221</v>
      </c>
      <c r="B1883" s="340" t="s">
        <v>462</v>
      </c>
      <c r="C1883" s="340">
        <v>0</v>
      </c>
    </row>
    <row r="1884" spans="1:3" x14ac:dyDescent="0.25">
      <c r="A1884" s="340" t="s">
        <v>3223</v>
      </c>
      <c r="B1884" s="340" t="s">
        <v>462</v>
      </c>
      <c r="C1884" s="340">
        <v>0</v>
      </c>
    </row>
    <row r="1885" spans="1:3" x14ac:dyDescent="0.25">
      <c r="A1885" s="340" t="s">
        <v>3225</v>
      </c>
      <c r="B1885" s="340" t="s">
        <v>462</v>
      </c>
      <c r="C1885" s="340">
        <v>0</v>
      </c>
    </row>
    <row r="1886" spans="1:3" x14ac:dyDescent="0.25">
      <c r="A1886" s="340" t="s">
        <v>6166</v>
      </c>
      <c r="B1886" s="340" t="s">
        <v>462</v>
      </c>
      <c r="C1886" s="340">
        <v>0</v>
      </c>
    </row>
    <row r="1887" spans="1:3" x14ac:dyDescent="0.25">
      <c r="A1887" s="340" t="s">
        <v>3227</v>
      </c>
      <c r="B1887" s="340" t="s">
        <v>462</v>
      </c>
      <c r="C1887" s="340">
        <v>0</v>
      </c>
    </row>
    <row r="1888" spans="1:3" x14ac:dyDescent="0.25">
      <c r="A1888" s="340" t="s">
        <v>3229</v>
      </c>
      <c r="B1888" s="340" t="s">
        <v>462</v>
      </c>
      <c r="C1888" s="340">
        <v>0</v>
      </c>
    </row>
    <row r="1889" spans="1:3" x14ac:dyDescent="0.25">
      <c r="A1889" s="340" t="s">
        <v>3231</v>
      </c>
      <c r="B1889" s="340" t="s">
        <v>462</v>
      </c>
      <c r="C1889" s="340">
        <v>0</v>
      </c>
    </row>
    <row r="1890" spans="1:3" x14ac:dyDescent="0.25">
      <c r="A1890" s="340" t="s">
        <v>7636</v>
      </c>
      <c r="B1890" s="340" t="s">
        <v>8899</v>
      </c>
      <c r="C1890" s="340">
        <v>0</v>
      </c>
    </row>
    <row r="1891" spans="1:3" x14ac:dyDescent="0.25">
      <c r="A1891" s="340" t="s">
        <v>7634</v>
      </c>
      <c r="B1891" s="340" t="s">
        <v>8899</v>
      </c>
      <c r="C1891" s="340">
        <v>0</v>
      </c>
    </row>
    <row r="1892" spans="1:3" x14ac:dyDescent="0.25">
      <c r="A1892" s="340" t="s">
        <v>7633</v>
      </c>
      <c r="B1892" s="340" t="s">
        <v>8899</v>
      </c>
      <c r="C1892" s="340">
        <v>0</v>
      </c>
    </row>
    <row r="1893" spans="1:3" x14ac:dyDescent="0.25">
      <c r="A1893" s="340" t="s">
        <v>5990</v>
      </c>
      <c r="B1893" s="340" t="s">
        <v>30</v>
      </c>
      <c r="C1893" s="340">
        <v>0</v>
      </c>
    </row>
    <row r="1894" spans="1:3" x14ac:dyDescent="0.25">
      <c r="A1894" s="340" t="s">
        <v>5991</v>
      </c>
      <c r="B1894" s="340" t="s">
        <v>30</v>
      </c>
      <c r="C1894" s="340">
        <v>0</v>
      </c>
    </row>
    <row r="1895" spans="1:3" x14ac:dyDescent="0.25">
      <c r="A1895" s="340" t="s">
        <v>3233</v>
      </c>
      <c r="B1895" s="340" t="s">
        <v>462</v>
      </c>
      <c r="C1895" s="340">
        <v>0</v>
      </c>
    </row>
    <row r="1896" spans="1:3" x14ac:dyDescent="0.25">
      <c r="A1896" s="340" t="s">
        <v>3235</v>
      </c>
      <c r="B1896" s="340" t="s">
        <v>462</v>
      </c>
      <c r="C1896" s="340">
        <v>0</v>
      </c>
    </row>
    <row r="1897" spans="1:3" x14ac:dyDescent="0.25">
      <c r="A1897" s="340" t="s">
        <v>3237</v>
      </c>
      <c r="B1897" s="340" t="s">
        <v>462</v>
      </c>
      <c r="C1897" s="340">
        <v>0</v>
      </c>
    </row>
    <row r="1898" spans="1:3" x14ac:dyDescent="0.25">
      <c r="A1898" s="340" t="s">
        <v>3239</v>
      </c>
      <c r="B1898" s="340" t="s">
        <v>462</v>
      </c>
      <c r="C1898" s="340">
        <v>0</v>
      </c>
    </row>
    <row r="1899" spans="1:3" x14ac:dyDescent="0.25">
      <c r="A1899" s="340" t="s">
        <v>3241</v>
      </c>
      <c r="B1899" s="340" t="s">
        <v>462</v>
      </c>
      <c r="C1899" s="340">
        <v>0</v>
      </c>
    </row>
    <row r="1900" spans="1:3" x14ac:dyDescent="0.25">
      <c r="A1900" s="340" t="s">
        <v>7621</v>
      </c>
      <c r="B1900" s="340" t="s">
        <v>8898</v>
      </c>
      <c r="C1900" s="340">
        <v>17</v>
      </c>
    </row>
    <row r="1901" spans="1:3" x14ac:dyDescent="0.25">
      <c r="A1901" s="340" t="s">
        <v>7619</v>
      </c>
      <c r="B1901" s="340" t="s">
        <v>8898</v>
      </c>
      <c r="C1901" s="340">
        <v>0</v>
      </c>
    </row>
    <row r="1902" spans="1:3" x14ac:dyDescent="0.25">
      <c r="A1902" s="340" t="s">
        <v>10071</v>
      </c>
      <c r="B1902" s="340" t="s">
        <v>8898</v>
      </c>
      <c r="C1902" s="340">
        <v>0</v>
      </c>
    </row>
    <row r="1903" spans="1:3" x14ac:dyDescent="0.25">
      <c r="A1903" s="340" t="s">
        <v>7617</v>
      </c>
      <c r="B1903" s="340" t="s">
        <v>8898</v>
      </c>
      <c r="C1903" s="340">
        <v>0</v>
      </c>
    </row>
    <row r="1904" spans="1:3" x14ac:dyDescent="0.25">
      <c r="A1904" s="340" t="s">
        <v>7615</v>
      </c>
      <c r="B1904" s="340" t="s">
        <v>8898</v>
      </c>
      <c r="C1904" s="340">
        <v>0</v>
      </c>
    </row>
    <row r="1905" spans="1:3" x14ac:dyDescent="0.25">
      <c r="A1905" s="340" t="s">
        <v>7613</v>
      </c>
      <c r="B1905" s="340" t="s">
        <v>8898</v>
      </c>
      <c r="C1905" s="340">
        <v>0</v>
      </c>
    </row>
    <row r="1906" spans="1:3" x14ac:dyDescent="0.25">
      <c r="A1906" s="340" t="s">
        <v>3243</v>
      </c>
      <c r="B1906" s="340" t="s">
        <v>124</v>
      </c>
      <c r="C1906" s="340">
        <v>0</v>
      </c>
    </row>
    <row r="1907" spans="1:3" x14ac:dyDescent="0.25">
      <c r="A1907" s="340" t="s">
        <v>3244</v>
      </c>
      <c r="B1907" s="340" t="s">
        <v>124</v>
      </c>
      <c r="C1907" s="340">
        <v>0</v>
      </c>
    </row>
    <row r="1908" spans="1:3" x14ac:dyDescent="0.25">
      <c r="A1908" s="340" t="s">
        <v>7609</v>
      </c>
      <c r="B1908" s="340" t="s">
        <v>1642</v>
      </c>
      <c r="C1908" s="340">
        <v>0</v>
      </c>
    </row>
    <row r="1909" spans="1:3" x14ac:dyDescent="0.25">
      <c r="A1909" s="340" t="s">
        <v>6244</v>
      </c>
      <c r="B1909" s="340" t="s">
        <v>50</v>
      </c>
      <c r="C1909" s="340">
        <v>23</v>
      </c>
    </row>
    <row r="1910" spans="1:3" x14ac:dyDescent="0.25">
      <c r="A1910" s="340" t="s">
        <v>3270</v>
      </c>
      <c r="B1910" s="340" t="s">
        <v>30</v>
      </c>
      <c r="C1910" s="340">
        <v>0</v>
      </c>
    </row>
    <row r="1911" spans="1:3" x14ac:dyDescent="0.25">
      <c r="A1911" s="340" t="s">
        <v>1905</v>
      </c>
      <c r="B1911" s="340" t="s">
        <v>462</v>
      </c>
      <c r="C1911" s="340">
        <v>0</v>
      </c>
    </row>
    <row r="1912" spans="1:3" x14ac:dyDescent="0.25">
      <c r="A1912" s="340" t="s">
        <v>1900</v>
      </c>
      <c r="B1912" s="340" t="s">
        <v>462</v>
      </c>
      <c r="C1912" s="340">
        <v>0</v>
      </c>
    </row>
    <row r="1913" spans="1:3" x14ac:dyDescent="0.25">
      <c r="A1913" s="340" t="s">
        <v>459</v>
      </c>
      <c r="B1913" s="340" t="s">
        <v>462</v>
      </c>
      <c r="C1913" s="340">
        <v>0</v>
      </c>
    </row>
    <row r="1914" spans="1:3" x14ac:dyDescent="0.25">
      <c r="A1914" s="340" t="s">
        <v>1906</v>
      </c>
      <c r="B1914" s="340" t="s">
        <v>462</v>
      </c>
      <c r="C1914" s="340">
        <v>0</v>
      </c>
    </row>
    <row r="1915" spans="1:3" x14ac:dyDescent="0.25">
      <c r="A1915" s="340" t="s">
        <v>1901</v>
      </c>
      <c r="B1915" s="340" t="s">
        <v>462</v>
      </c>
      <c r="C1915" s="340">
        <v>0</v>
      </c>
    </row>
    <row r="1916" spans="1:3" x14ac:dyDescent="0.25">
      <c r="A1916" s="340" t="s">
        <v>1902</v>
      </c>
      <c r="B1916" s="340" t="s">
        <v>462</v>
      </c>
      <c r="C1916" s="340">
        <v>0</v>
      </c>
    </row>
    <row r="1917" spans="1:3" x14ac:dyDescent="0.25">
      <c r="A1917" s="340" t="s">
        <v>2168</v>
      </c>
      <c r="B1917" s="340" t="s">
        <v>462</v>
      </c>
      <c r="C1917" s="340">
        <v>0</v>
      </c>
    </row>
    <row r="1918" spans="1:3" x14ac:dyDescent="0.25">
      <c r="A1918" s="340" t="s">
        <v>2169</v>
      </c>
      <c r="B1918" s="340" t="s">
        <v>462</v>
      </c>
      <c r="C1918" s="340">
        <v>0</v>
      </c>
    </row>
    <row r="1919" spans="1:3" x14ac:dyDescent="0.25">
      <c r="A1919" s="340" t="s">
        <v>2170</v>
      </c>
      <c r="B1919" s="340" t="s">
        <v>462</v>
      </c>
      <c r="C1919" s="340">
        <v>0</v>
      </c>
    </row>
    <row r="1920" spans="1:3" x14ac:dyDescent="0.25">
      <c r="A1920" s="340" t="s">
        <v>2171</v>
      </c>
      <c r="B1920" s="340" t="s">
        <v>462</v>
      </c>
      <c r="C1920" s="340">
        <v>0</v>
      </c>
    </row>
    <row r="1921" spans="1:3" x14ac:dyDescent="0.25">
      <c r="A1921" s="340" t="s">
        <v>2172</v>
      </c>
      <c r="B1921" s="340" t="s">
        <v>462</v>
      </c>
      <c r="C1921" s="340">
        <v>0</v>
      </c>
    </row>
    <row r="1922" spans="1:3" x14ac:dyDescent="0.25">
      <c r="A1922" s="340" t="s">
        <v>3288</v>
      </c>
      <c r="B1922" s="340" t="s">
        <v>462</v>
      </c>
      <c r="C1922" s="340">
        <v>0</v>
      </c>
    </row>
    <row r="1923" spans="1:3" x14ac:dyDescent="0.25">
      <c r="A1923" s="340" t="s">
        <v>3291</v>
      </c>
      <c r="B1923" s="340" t="s">
        <v>462</v>
      </c>
      <c r="C1923" s="340">
        <v>0</v>
      </c>
    </row>
    <row r="1924" spans="1:3" x14ac:dyDescent="0.25">
      <c r="A1924" s="340" t="s">
        <v>3294</v>
      </c>
      <c r="B1924" s="340" t="s">
        <v>462</v>
      </c>
      <c r="C1924" s="340">
        <v>0</v>
      </c>
    </row>
    <row r="1925" spans="1:3" x14ac:dyDescent="0.25">
      <c r="A1925" s="340" t="s">
        <v>3297</v>
      </c>
      <c r="B1925" s="340" t="s">
        <v>462</v>
      </c>
      <c r="C1925" s="340">
        <v>0</v>
      </c>
    </row>
    <row r="1926" spans="1:3" x14ac:dyDescent="0.25">
      <c r="A1926" s="340" t="s">
        <v>3300</v>
      </c>
      <c r="B1926" s="340" t="s">
        <v>462</v>
      </c>
      <c r="C1926" s="340">
        <v>0</v>
      </c>
    </row>
    <row r="1927" spans="1:3" x14ac:dyDescent="0.25">
      <c r="A1927" s="340" t="s">
        <v>1907</v>
      </c>
      <c r="B1927" s="340" t="s">
        <v>462</v>
      </c>
      <c r="C1927" s="340">
        <v>0</v>
      </c>
    </row>
    <row r="1928" spans="1:3" x14ac:dyDescent="0.25">
      <c r="A1928" s="340" t="s">
        <v>1903</v>
      </c>
      <c r="B1928" s="340" t="s">
        <v>462</v>
      </c>
      <c r="C1928" s="340">
        <v>0</v>
      </c>
    </row>
    <row r="1929" spans="1:3" x14ac:dyDescent="0.25">
      <c r="A1929" s="340" t="s">
        <v>1904</v>
      </c>
      <c r="B1929" s="340" t="s">
        <v>462</v>
      </c>
      <c r="C1929" s="340">
        <v>0</v>
      </c>
    </row>
    <row r="1930" spans="1:3" x14ac:dyDescent="0.25">
      <c r="A1930" s="340" t="s">
        <v>6039</v>
      </c>
      <c r="B1930" s="340" t="s">
        <v>30</v>
      </c>
      <c r="C1930" s="340">
        <v>2</v>
      </c>
    </row>
    <row r="1931" spans="1:3" x14ac:dyDescent="0.25">
      <c r="A1931" s="340" t="s">
        <v>6041</v>
      </c>
      <c r="B1931" s="340" t="s">
        <v>30</v>
      </c>
      <c r="C1931" s="340">
        <v>0</v>
      </c>
    </row>
    <row r="1932" spans="1:3" x14ac:dyDescent="0.25">
      <c r="A1932" s="340" t="s">
        <v>6035</v>
      </c>
      <c r="B1932" s="340" t="s">
        <v>30</v>
      </c>
      <c r="C1932" s="340">
        <v>0</v>
      </c>
    </row>
    <row r="1933" spans="1:3" x14ac:dyDescent="0.25">
      <c r="A1933" s="340" t="s">
        <v>6037</v>
      </c>
      <c r="B1933" s="340" t="s">
        <v>30</v>
      </c>
      <c r="C1933" s="340">
        <v>0</v>
      </c>
    </row>
    <row r="1934" spans="1:3" x14ac:dyDescent="0.25">
      <c r="A1934" s="340" t="s">
        <v>7607</v>
      </c>
      <c r="B1934" s="340" t="s">
        <v>1642</v>
      </c>
      <c r="C1934" s="340">
        <v>0</v>
      </c>
    </row>
    <row r="1935" spans="1:3" x14ac:dyDescent="0.25">
      <c r="A1935" s="340" t="s">
        <v>10073</v>
      </c>
      <c r="B1935" s="340"/>
      <c r="C1935" s="340">
        <v>0</v>
      </c>
    </row>
    <row r="1936" spans="1:3" x14ac:dyDescent="0.25">
      <c r="A1936" s="340" t="s">
        <v>3307</v>
      </c>
      <c r="B1936" s="340" t="s">
        <v>30</v>
      </c>
      <c r="C1936" s="340">
        <v>0</v>
      </c>
    </row>
    <row r="1937" spans="1:3" x14ac:dyDescent="0.25">
      <c r="A1937" s="340" t="s">
        <v>463</v>
      </c>
      <c r="B1937" s="340" t="s">
        <v>30</v>
      </c>
      <c r="C1937" s="340">
        <v>1</v>
      </c>
    </row>
    <row r="1938" spans="1:3" x14ac:dyDescent="0.25">
      <c r="A1938" s="340" t="s">
        <v>10400</v>
      </c>
      <c r="B1938" s="340" t="s">
        <v>30</v>
      </c>
      <c r="C1938" s="340">
        <v>0</v>
      </c>
    </row>
    <row r="1939" spans="1:3" x14ac:dyDescent="0.25">
      <c r="A1939" s="340" t="s">
        <v>3310</v>
      </c>
      <c r="B1939" s="340" t="s">
        <v>462</v>
      </c>
      <c r="C1939" s="340">
        <v>0</v>
      </c>
    </row>
    <row r="1940" spans="1:3" x14ac:dyDescent="0.25">
      <c r="A1940" s="340" t="s">
        <v>1957</v>
      </c>
      <c r="B1940" s="340" t="s">
        <v>30</v>
      </c>
      <c r="C1940" s="340">
        <v>0</v>
      </c>
    </row>
    <row r="1941" spans="1:3" x14ac:dyDescent="0.25">
      <c r="A1941" s="340" t="s">
        <v>3313</v>
      </c>
      <c r="B1941" s="340" t="s">
        <v>462</v>
      </c>
      <c r="C1941" s="340">
        <v>0</v>
      </c>
    </row>
    <row r="1942" spans="1:3" x14ac:dyDescent="0.25">
      <c r="A1942" s="340" t="s">
        <v>7601</v>
      </c>
      <c r="B1942" s="340" t="s">
        <v>30</v>
      </c>
      <c r="C1942" s="340">
        <v>0</v>
      </c>
    </row>
    <row r="1943" spans="1:3" x14ac:dyDescent="0.25">
      <c r="A1943" s="340" t="s">
        <v>3315</v>
      </c>
      <c r="B1943" s="340" t="s">
        <v>462</v>
      </c>
      <c r="C1943" s="340">
        <v>0</v>
      </c>
    </row>
    <row r="1944" spans="1:3" x14ac:dyDescent="0.25">
      <c r="A1944" s="340" t="s">
        <v>6535</v>
      </c>
      <c r="B1944" s="340" t="s">
        <v>6524</v>
      </c>
      <c r="C1944" s="340">
        <v>33</v>
      </c>
    </row>
    <row r="1945" spans="1:3" x14ac:dyDescent="0.25">
      <c r="A1945" s="340" t="s">
        <v>7599</v>
      </c>
      <c r="B1945" s="340" t="s">
        <v>6524</v>
      </c>
      <c r="C1945" s="340">
        <v>0</v>
      </c>
    </row>
    <row r="1946" spans="1:3" x14ac:dyDescent="0.25">
      <c r="A1946" s="340" t="s">
        <v>7597</v>
      </c>
      <c r="B1946" s="340" t="s">
        <v>30</v>
      </c>
      <c r="C1946" s="340">
        <v>1</v>
      </c>
    </row>
    <row r="1947" spans="1:3" x14ac:dyDescent="0.25">
      <c r="A1947" s="340" t="s">
        <v>2176</v>
      </c>
      <c r="B1947" s="340" t="s">
        <v>462</v>
      </c>
      <c r="C1947" s="340">
        <v>0</v>
      </c>
    </row>
    <row r="1948" spans="1:3" x14ac:dyDescent="0.25">
      <c r="A1948" s="340" t="s">
        <v>2177</v>
      </c>
      <c r="B1948" s="340" t="s">
        <v>462</v>
      </c>
      <c r="C1948" s="340">
        <v>0</v>
      </c>
    </row>
    <row r="1949" spans="1:3" x14ac:dyDescent="0.25">
      <c r="A1949" s="340" t="s">
        <v>2173</v>
      </c>
      <c r="B1949" s="340" t="s">
        <v>462</v>
      </c>
      <c r="C1949" s="340">
        <v>0</v>
      </c>
    </row>
    <row r="1950" spans="1:3" x14ac:dyDescent="0.25">
      <c r="A1950" s="340" t="s">
        <v>2174</v>
      </c>
      <c r="B1950" s="340" t="s">
        <v>462</v>
      </c>
      <c r="C1950" s="340">
        <v>0</v>
      </c>
    </row>
    <row r="1951" spans="1:3" x14ac:dyDescent="0.25">
      <c r="A1951" s="340" t="s">
        <v>2175</v>
      </c>
      <c r="B1951" s="340" t="s">
        <v>462</v>
      </c>
      <c r="C1951" s="340">
        <v>0</v>
      </c>
    </row>
    <row r="1952" spans="1:3" x14ac:dyDescent="0.25">
      <c r="A1952" s="340" t="s">
        <v>3325</v>
      </c>
      <c r="B1952" s="340" t="s">
        <v>462</v>
      </c>
      <c r="C1952" s="340">
        <v>0</v>
      </c>
    </row>
    <row r="1953" spans="1:3" x14ac:dyDescent="0.25">
      <c r="A1953" s="340" t="s">
        <v>3327</v>
      </c>
      <c r="B1953" s="340" t="s">
        <v>462</v>
      </c>
      <c r="C1953" s="340">
        <v>0</v>
      </c>
    </row>
    <row r="1954" spans="1:3" x14ac:dyDescent="0.25">
      <c r="A1954" s="340" t="s">
        <v>7594</v>
      </c>
      <c r="B1954" s="340" t="s">
        <v>22</v>
      </c>
      <c r="C1954" s="340">
        <v>0</v>
      </c>
    </row>
    <row r="1955" spans="1:3" x14ac:dyDescent="0.25">
      <c r="A1955" s="340" t="s">
        <v>10007</v>
      </c>
      <c r="B1955" s="340" t="s">
        <v>46</v>
      </c>
      <c r="C1955" s="340">
        <v>0</v>
      </c>
    </row>
    <row r="1956" spans="1:3" x14ac:dyDescent="0.25">
      <c r="A1956" s="340" t="s">
        <v>8720</v>
      </c>
      <c r="B1956" s="340" t="s">
        <v>30</v>
      </c>
      <c r="C1956" s="340">
        <v>0</v>
      </c>
    </row>
    <row r="1957" spans="1:3" x14ac:dyDescent="0.25">
      <c r="A1957" s="340" t="s">
        <v>483</v>
      </c>
      <c r="B1957" s="340" t="s">
        <v>50</v>
      </c>
      <c r="C1957" s="340">
        <v>5</v>
      </c>
    </row>
    <row r="1958" spans="1:3" x14ac:dyDescent="0.25">
      <c r="A1958" s="340" t="s">
        <v>3336</v>
      </c>
      <c r="B1958" s="340" t="s">
        <v>462</v>
      </c>
      <c r="C1958" s="340">
        <v>0</v>
      </c>
    </row>
    <row r="1959" spans="1:3" x14ac:dyDescent="0.25">
      <c r="A1959" s="340" t="s">
        <v>6177</v>
      </c>
      <c r="B1959" s="340" t="s">
        <v>462</v>
      </c>
      <c r="C1959" s="340">
        <v>0</v>
      </c>
    </row>
    <row r="1960" spans="1:3" x14ac:dyDescent="0.25">
      <c r="A1960" s="340" t="s">
        <v>5781</v>
      </c>
      <c r="B1960" s="340" t="s">
        <v>30</v>
      </c>
      <c r="C1960" s="340">
        <v>0</v>
      </c>
    </row>
    <row r="1961" spans="1:3" x14ac:dyDescent="0.25">
      <c r="A1961" s="340" t="s">
        <v>6743</v>
      </c>
      <c r="B1961" s="340" t="s">
        <v>30</v>
      </c>
      <c r="C1961" s="340">
        <v>0</v>
      </c>
    </row>
    <row r="1962" spans="1:3" x14ac:dyDescent="0.25">
      <c r="A1962" s="340" t="s">
        <v>3339</v>
      </c>
      <c r="B1962" s="340" t="s">
        <v>462</v>
      </c>
      <c r="C1962" s="340">
        <v>0</v>
      </c>
    </row>
    <row r="1963" spans="1:3" x14ac:dyDescent="0.25">
      <c r="A1963" s="340" t="s">
        <v>3341</v>
      </c>
      <c r="B1963" s="340" t="s">
        <v>462</v>
      </c>
      <c r="C1963" s="340">
        <v>0</v>
      </c>
    </row>
    <row r="1964" spans="1:3" x14ac:dyDescent="0.25">
      <c r="A1964" s="340" t="s">
        <v>7588</v>
      </c>
      <c r="B1964" s="340" t="s">
        <v>462</v>
      </c>
      <c r="C1964" s="340">
        <v>0</v>
      </c>
    </row>
    <row r="1965" spans="1:3" x14ac:dyDescent="0.25">
      <c r="A1965" s="340" t="s">
        <v>7587</v>
      </c>
      <c r="B1965" s="340" t="s">
        <v>30</v>
      </c>
      <c r="C1965" s="340">
        <v>0</v>
      </c>
    </row>
    <row r="1966" spans="1:3" x14ac:dyDescent="0.25">
      <c r="A1966" s="340" t="s">
        <v>5784</v>
      </c>
      <c r="B1966" s="340" t="s">
        <v>30</v>
      </c>
      <c r="C1966" s="340">
        <v>2</v>
      </c>
    </row>
    <row r="1967" spans="1:3" x14ac:dyDescent="0.25">
      <c r="A1967" s="340" t="s">
        <v>5719</v>
      </c>
      <c r="B1967" s="340" t="s">
        <v>30</v>
      </c>
      <c r="C1967" s="340">
        <v>0</v>
      </c>
    </row>
    <row r="1968" spans="1:3" x14ac:dyDescent="0.25">
      <c r="A1968" s="340" t="s">
        <v>3344</v>
      </c>
      <c r="B1968" s="340" t="s">
        <v>462</v>
      </c>
      <c r="C1968" s="340">
        <v>0</v>
      </c>
    </row>
    <row r="1969" spans="1:3" x14ac:dyDescent="0.25">
      <c r="A1969" s="340" t="s">
        <v>3346</v>
      </c>
      <c r="B1969" s="340" t="s">
        <v>462</v>
      </c>
      <c r="C1969" s="340">
        <v>0</v>
      </c>
    </row>
    <row r="1970" spans="1:3" x14ac:dyDescent="0.25">
      <c r="A1970" s="340" t="s">
        <v>3349</v>
      </c>
      <c r="B1970" s="340" t="s">
        <v>462</v>
      </c>
      <c r="C1970" s="340">
        <v>0</v>
      </c>
    </row>
    <row r="1971" spans="1:3" x14ac:dyDescent="0.25">
      <c r="A1971" s="340" t="s">
        <v>3352</v>
      </c>
      <c r="B1971" s="340" t="s">
        <v>462</v>
      </c>
      <c r="C1971" s="340">
        <v>0</v>
      </c>
    </row>
    <row r="1972" spans="1:3" x14ac:dyDescent="0.25">
      <c r="A1972" s="340" t="s">
        <v>3355</v>
      </c>
      <c r="B1972" s="340" t="s">
        <v>462</v>
      </c>
      <c r="C1972" s="340">
        <v>0</v>
      </c>
    </row>
    <row r="1973" spans="1:3" x14ac:dyDescent="0.25">
      <c r="A1973" s="340" t="s">
        <v>3358</v>
      </c>
      <c r="B1973" s="340" t="s">
        <v>462</v>
      </c>
      <c r="C1973" s="340">
        <v>0</v>
      </c>
    </row>
    <row r="1974" spans="1:3" x14ac:dyDescent="0.25">
      <c r="A1974" s="340" t="s">
        <v>3360</v>
      </c>
      <c r="B1974" s="340" t="s">
        <v>462</v>
      </c>
      <c r="C1974" s="340">
        <v>0</v>
      </c>
    </row>
    <row r="1975" spans="1:3" x14ac:dyDescent="0.25">
      <c r="A1975" s="340" t="s">
        <v>6690</v>
      </c>
      <c r="B1975" s="340" t="s">
        <v>6685</v>
      </c>
      <c r="C1975" s="340">
        <v>0</v>
      </c>
    </row>
    <row r="1976" spans="1:3" x14ac:dyDescent="0.25">
      <c r="A1976" s="340" t="s">
        <v>6692</v>
      </c>
      <c r="B1976" s="340" t="s">
        <v>6685</v>
      </c>
      <c r="C1976" s="340">
        <v>0</v>
      </c>
    </row>
    <row r="1977" spans="1:3" x14ac:dyDescent="0.25">
      <c r="A1977" s="340" t="s">
        <v>3362</v>
      </c>
      <c r="B1977" s="340" t="s">
        <v>462</v>
      </c>
      <c r="C1977" s="340">
        <v>0</v>
      </c>
    </row>
    <row r="1978" spans="1:3" x14ac:dyDescent="0.25">
      <c r="A1978" s="340" t="s">
        <v>3365</v>
      </c>
      <c r="B1978" s="340" t="s">
        <v>462</v>
      </c>
      <c r="C1978" s="340">
        <v>0</v>
      </c>
    </row>
    <row r="1979" spans="1:3" x14ac:dyDescent="0.25">
      <c r="A1979" s="340" t="s">
        <v>3368</v>
      </c>
      <c r="B1979" s="340" t="s">
        <v>462</v>
      </c>
      <c r="C1979" s="340">
        <v>0</v>
      </c>
    </row>
    <row r="1980" spans="1:3" x14ac:dyDescent="0.25">
      <c r="A1980" s="340" t="s">
        <v>3370</v>
      </c>
      <c r="B1980" s="340" t="s">
        <v>462</v>
      </c>
      <c r="C1980" s="340">
        <v>0</v>
      </c>
    </row>
    <row r="1981" spans="1:3" x14ac:dyDescent="0.25">
      <c r="A1981" s="340" t="s">
        <v>3372</v>
      </c>
      <c r="B1981" s="340" t="s">
        <v>462</v>
      </c>
      <c r="C1981" s="340">
        <v>0</v>
      </c>
    </row>
    <row r="1982" spans="1:3" x14ac:dyDescent="0.25">
      <c r="A1982" s="340" t="s">
        <v>3373</v>
      </c>
      <c r="B1982" s="340" t="s">
        <v>462</v>
      </c>
      <c r="C1982" s="340">
        <v>0</v>
      </c>
    </row>
    <row r="1983" spans="1:3" x14ac:dyDescent="0.25">
      <c r="A1983" s="340" t="s">
        <v>3375</v>
      </c>
      <c r="B1983" s="340" t="s">
        <v>462</v>
      </c>
      <c r="C1983" s="340">
        <v>0</v>
      </c>
    </row>
    <row r="1984" spans="1:3" x14ac:dyDescent="0.25">
      <c r="A1984" s="340" t="s">
        <v>3378</v>
      </c>
      <c r="B1984" s="340" t="s">
        <v>462</v>
      </c>
      <c r="C1984" s="340">
        <v>0</v>
      </c>
    </row>
    <row r="1985" spans="1:3" x14ac:dyDescent="0.25">
      <c r="A1985" s="340" t="s">
        <v>3381</v>
      </c>
      <c r="B1985" s="340" t="s">
        <v>462</v>
      </c>
      <c r="C1985" s="340">
        <v>0</v>
      </c>
    </row>
    <row r="1986" spans="1:3" x14ac:dyDescent="0.25">
      <c r="A1986" s="340" t="s">
        <v>3384</v>
      </c>
      <c r="B1986" s="340" t="s">
        <v>462</v>
      </c>
      <c r="C1986" s="340">
        <v>0</v>
      </c>
    </row>
    <row r="1987" spans="1:3" x14ac:dyDescent="0.25">
      <c r="A1987" s="340" t="s">
        <v>3386</v>
      </c>
      <c r="B1987" s="340" t="s">
        <v>462</v>
      </c>
      <c r="C1987" s="340">
        <v>0</v>
      </c>
    </row>
    <row r="1988" spans="1:3" x14ac:dyDescent="0.25">
      <c r="A1988" s="340" t="s">
        <v>3388</v>
      </c>
      <c r="B1988" s="340" t="s">
        <v>462</v>
      </c>
      <c r="C1988" s="340">
        <v>0</v>
      </c>
    </row>
    <row r="1989" spans="1:3" x14ac:dyDescent="0.25">
      <c r="A1989" s="340" t="s">
        <v>3390</v>
      </c>
      <c r="B1989" s="340" t="s">
        <v>462</v>
      </c>
      <c r="C1989" s="340">
        <v>0</v>
      </c>
    </row>
    <row r="1990" spans="1:3" x14ac:dyDescent="0.25">
      <c r="A1990" s="340" t="s">
        <v>3393</v>
      </c>
      <c r="B1990" s="340" t="s">
        <v>462</v>
      </c>
      <c r="C1990" s="340">
        <v>0</v>
      </c>
    </row>
    <row r="1991" spans="1:3" x14ac:dyDescent="0.25">
      <c r="A1991" s="340" t="s">
        <v>3396</v>
      </c>
      <c r="B1991" s="340" t="s">
        <v>462</v>
      </c>
      <c r="C1991" s="340">
        <v>0</v>
      </c>
    </row>
    <row r="1992" spans="1:3" x14ac:dyDescent="0.25">
      <c r="A1992" s="340" t="s">
        <v>3401</v>
      </c>
      <c r="B1992" s="340" t="s">
        <v>462</v>
      </c>
      <c r="C1992" s="340">
        <v>0</v>
      </c>
    </row>
    <row r="1993" spans="1:3" x14ac:dyDescent="0.25">
      <c r="A1993" s="340" t="s">
        <v>3399</v>
      </c>
      <c r="B1993" s="340" t="s">
        <v>462</v>
      </c>
      <c r="C1993" s="340">
        <v>0</v>
      </c>
    </row>
    <row r="1994" spans="1:3" x14ac:dyDescent="0.25">
      <c r="A1994" s="340" t="s">
        <v>3402</v>
      </c>
      <c r="B1994" s="340" t="s">
        <v>462</v>
      </c>
      <c r="C1994" s="340">
        <v>0</v>
      </c>
    </row>
    <row r="1995" spans="1:3" x14ac:dyDescent="0.25">
      <c r="A1995" s="340" t="s">
        <v>3404</v>
      </c>
      <c r="B1995" s="340" t="s">
        <v>462</v>
      </c>
      <c r="C1995" s="340">
        <v>0</v>
      </c>
    </row>
    <row r="1996" spans="1:3" x14ac:dyDescent="0.25">
      <c r="A1996" s="340" t="s">
        <v>3405</v>
      </c>
      <c r="B1996" s="340" t="s">
        <v>462</v>
      </c>
      <c r="C1996" s="340">
        <v>0</v>
      </c>
    </row>
    <row r="1997" spans="1:3" x14ac:dyDescent="0.25">
      <c r="A1997" s="340" t="s">
        <v>3407</v>
      </c>
      <c r="B1997" s="340" t="s">
        <v>462</v>
      </c>
      <c r="C1997" s="340">
        <v>0</v>
      </c>
    </row>
    <row r="1998" spans="1:3" x14ac:dyDescent="0.25">
      <c r="A1998" s="340" t="s">
        <v>3410</v>
      </c>
      <c r="B1998" s="340" t="s">
        <v>462</v>
      </c>
      <c r="C1998" s="340">
        <v>0</v>
      </c>
    </row>
    <row r="1999" spans="1:3" x14ac:dyDescent="0.25">
      <c r="A1999" s="340" t="s">
        <v>3412</v>
      </c>
      <c r="B1999" s="340" t="s">
        <v>462</v>
      </c>
      <c r="C1999" s="340">
        <v>0</v>
      </c>
    </row>
    <row r="2000" spans="1:3" x14ac:dyDescent="0.25">
      <c r="A2000" s="340" t="s">
        <v>3414</v>
      </c>
      <c r="B2000" s="340" t="s">
        <v>462</v>
      </c>
      <c r="C2000" s="340">
        <v>0</v>
      </c>
    </row>
    <row r="2001" spans="1:3" x14ac:dyDescent="0.25">
      <c r="A2001" s="340" t="s">
        <v>3416</v>
      </c>
      <c r="B2001" s="340" t="s">
        <v>462</v>
      </c>
      <c r="C2001" s="340">
        <v>0</v>
      </c>
    </row>
    <row r="2002" spans="1:3" x14ac:dyDescent="0.25">
      <c r="A2002" s="340" t="s">
        <v>3418</v>
      </c>
      <c r="B2002" s="340" t="s">
        <v>462</v>
      </c>
      <c r="C2002" s="340">
        <v>0</v>
      </c>
    </row>
    <row r="2003" spans="1:3" x14ac:dyDescent="0.25">
      <c r="A2003" s="340" t="s">
        <v>7585</v>
      </c>
      <c r="B2003" s="340" t="s">
        <v>124</v>
      </c>
      <c r="C2003" s="340">
        <v>0</v>
      </c>
    </row>
    <row r="2004" spans="1:3" x14ac:dyDescent="0.25">
      <c r="A2004" s="340" t="s">
        <v>7584</v>
      </c>
      <c r="B2004" s="340" t="s">
        <v>124</v>
      </c>
      <c r="C2004" s="340">
        <v>0</v>
      </c>
    </row>
    <row r="2005" spans="1:3" x14ac:dyDescent="0.25">
      <c r="A2005" s="340" t="s">
        <v>1685</v>
      </c>
      <c r="B2005" s="340" t="s">
        <v>50</v>
      </c>
      <c r="C2005" s="340">
        <v>1</v>
      </c>
    </row>
    <row r="2006" spans="1:3" x14ac:dyDescent="0.25">
      <c r="A2006" s="340" t="s">
        <v>448</v>
      </c>
      <c r="B2006" s="340" t="s">
        <v>50</v>
      </c>
      <c r="C2006" s="340">
        <v>0</v>
      </c>
    </row>
    <row r="2007" spans="1:3" x14ac:dyDescent="0.25">
      <c r="A2007" s="340" t="s">
        <v>454</v>
      </c>
      <c r="B2007" s="340" t="s">
        <v>50</v>
      </c>
      <c r="C2007" s="340">
        <v>3</v>
      </c>
    </row>
    <row r="2008" spans="1:3" x14ac:dyDescent="0.25">
      <c r="A2008" s="340" t="s">
        <v>7579</v>
      </c>
      <c r="B2008" s="340" t="s">
        <v>1642</v>
      </c>
      <c r="C2008" s="340">
        <v>0</v>
      </c>
    </row>
    <row r="2009" spans="1:3" x14ac:dyDescent="0.25">
      <c r="A2009" s="340" t="s">
        <v>481</v>
      </c>
      <c r="B2009" s="340" t="s">
        <v>50</v>
      </c>
      <c r="C2009" s="340">
        <v>0</v>
      </c>
    </row>
    <row r="2010" spans="1:3" x14ac:dyDescent="0.25">
      <c r="A2010" s="340" t="s">
        <v>1711</v>
      </c>
      <c r="B2010" s="340" t="s">
        <v>50</v>
      </c>
      <c r="C2010" s="340">
        <v>0</v>
      </c>
    </row>
    <row r="2011" spans="1:3" x14ac:dyDescent="0.25">
      <c r="A2011" s="340" t="s">
        <v>486</v>
      </c>
      <c r="B2011" s="340" t="s">
        <v>50</v>
      </c>
      <c r="C2011" s="340">
        <v>1</v>
      </c>
    </row>
    <row r="2012" spans="1:3" x14ac:dyDescent="0.25">
      <c r="A2012" s="340" t="s">
        <v>488</v>
      </c>
      <c r="B2012" s="340" t="s">
        <v>50</v>
      </c>
      <c r="C2012" s="340">
        <v>0</v>
      </c>
    </row>
    <row r="2013" spans="1:3" x14ac:dyDescent="0.25">
      <c r="A2013" s="340" t="s">
        <v>490</v>
      </c>
      <c r="B2013" s="340" t="s">
        <v>50</v>
      </c>
      <c r="C2013" s="340">
        <v>2</v>
      </c>
    </row>
    <row r="2014" spans="1:3" x14ac:dyDescent="0.25">
      <c r="A2014" s="340" t="s">
        <v>7577</v>
      </c>
      <c r="B2014" s="340" t="s">
        <v>499</v>
      </c>
      <c r="C2014" s="340">
        <v>0</v>
      </c>
    </row>
    <row r="2015" spans="1:3" x14ac:dyDescent="0.25">
      <c r="A2015" s="340" t="s">
        <v>6719</v>
      </c>
      <c r="B2015" s="340"/>
      <c r="C2015" s="340">
        <v>0</v>
      </c>
    </row>
    <row r="2016" spans="1:3" x14ac:dyDescent="0.25">
      <c r="A2016" s="340" t="s">
        <v>7571</v>
      </c>
      <c r="B2016" s="340"/>
      <c r="C2016" s="340">
        <v>0</v>
      </c>
    </row>
    <row r="2017" spans="1:3" x14ac:dyDescent="0.25">
      <c r="A2017" s="340" t="s">
        <v>7569</v>
      </c>
      <c r="B2017" s="340" t="s">
        <v>1642</v>
      </c>
      <c r="C2017" s="340">
        <v>0</v>
      </c>
    </row>
    <row r="2018" spans="1:3" x14ac:dyDescent="0.25">
      <c r="A2018" s="340" t="s">
        <v>7567</v>
      </c>
      <c r="B2018" s="340" t="s">
        <v>1642</v>
      </c>
      <c r="C2018" s="340">
        <v>0</v>
      </c>
    </row>
    <row r="2019" spans="1:3" x14ac:dyDescent="0.25">
      <c r="A2019" s="340" t="s">
        <v>7565</v>
      </c>
      <c r="B2019" s="340" t="s">
        <v>1642</v>
      </c>
      <c r="C2019" s="340">
        <v>0</v>
      </c>
    </row>
    <row r="2020" spans="1:3" x14ac:dyDescent="0.25">
      <c r="A2020" s="340" t="s">
        <v>7563</v>
      </c>
      <c r="B2020" s="340" t="s">
        <v>1642</v>
      </c>
      <c r="C2020" s="340">
        <v>0</v>
      </c>
    </row>
    <row r="2021" spans="1:3" x14ac:dyDescent="0.25">
      <c r="A2021" s="340" t="s">
        <v>7561</v>
      </c>
      <c r="B2021" s="340" t="s">
        <v>1642</v>
      </c>
      <c r="C2021" s="340">
        <v>0</v>
      </c>
    </row>
    <row r="2022" spans="1:3" x14ac:dyDescent="0.25">
      <c r="A2022" s="340" t="s">
        <v>7559</v>
      </c>
      <c r="B2022" s="340" t="s">
        <v>1642</v>
      </c>
      <c r="C2022" s="340">
        <v>0</v>
      </c>
    </row>
    <row r="2023" spans="1:3" x14ac:dyDescent="0.25">
      <c r="A2023" s="340" t="s">
        <v>7557</v>
      </c>
      <c r="B2023" s="340" t="s">
        <v>1642</v>
      </c>
      <c r="C2023" s="340">
        <v>0</v>
      </c>
    </row>
    <row r="2024" spans="1:3" x14ac:dyDescent="0.25">
      <c r="A2024" s="340" t="s">
        <v>8722</v>
      </c>
      <c r="B2024" s="340" t="s">
        <v>124</v>
      </c>
      <c r="C2024" s="340">
        <v>0</v>
      </c>
    </row>
    <row r="2025" spans="1:3" x14ac:dyDescent="0.25">
      <c r="A2025" s="340" t="s">
        <v>7555</v>
      </c>
      <c r="B2025" s="340" t="s">
        <v>1642</v>
      </c>
      <c r="C2025" s="340">
        <v>0</v>
      </c>
    </row>
    <row r="2026" spans="1:3" x14ac:dyDescent="0.25">
      <c r="A2026" s="340" t="s">
        <v>7553</v>
      </c>
      <c r="B2026" s="340" t="s">
        <v>1642</v>
      </c>
      <c r="C2026" s="340">
        <v>0</v>
      </c>
    </row>
    <row r="2027" spans="1:3" x14ac:dyDescent="0.25">
      <c r="A2027" s="340" t="s">
        <v>7551</v>
      </c>
      <c r="B2027" s="340" t="s">
        <v>1642</v>
      </c>
      <c r="C2027" s="340">
        <v>0</v>
      </c>
    </row>
    <row r="2028" spans="1:3" x14ac:dyDescent="0.25">
      <c r="A2028" s="340" t="s">
        <v>7549</v>
      </c>
      <c r="B2028" s="340" t="s">
        <v>1642</v>
      </c>
      <c r="C2028" s="340">
        <v>0</v>
      </c>
    </row>
    <row r="2029" spans="1:3" x14ac:dyDescent="0.25">
      <c r="A2029" s="340" t="s">
        <v>7547</v>
      </c>
      <c r="B2029" s="340" t="s">
        <v>1642</v>
      </c>
      <c r="C2029" s="340">
        <v>0</v>
      </c>
    </row>
    <row r="2030" spans="1:3" x14ac:dyDescent="0.25">
      <c r="A2030" s="340" t="s">
        <v>7545</v>
      </c>
      <c r="B2030" s="340" t="s">
        <v>1642</v>
      </c>
      <c r="C2030" s="340">
        <v>0</v>
      </c>
    </row>
    <row r="2031" spans="1:3" x14ac:dyDescent="0.25">
      <c r="A2031" s="340" t="s">
        <v>7543</v>
      </c>
      <c r="B2031" s="340" t="s">
        <v>1642</v>
      </c>
      <c r="C2031" s="340">
        <v>0</v>
      </c>
    </row>
    <row r="2032" spans="1:3" x14ac:dyDescent="0.25">
      <c r="A2032" s="340" t="s">
        <v>7541</v>
      </c>
      <c r="B2032" s="340" t="s">
        <v>1642</v>
      </c>
      <c r="C2032" s="340">
        <v>0</v>
      </c>
    </row>
    <row r="2033" spans="1:3" x14ac:dyDescent="0.25">
      <c r="A2033" s="340" t="s">
        <v>7539</v>
      </c>
      <c r="B2033" s="340" t="s">
        <v>1642</v>
      </c>
      <c r="C2033" s="340">
        <v>0</v>
      </c>
    </row>
    <row r="2034" spans="1:3" x14ac:dyDescent="0.25">
      <c r="A2034" s="340" t="s">
        <v>7537</v>
      </c>
      <c r="B2034" s="340" t="s">
        <v>1642</v>
      </c>
      <c r="C2034" s="340">
        <v>0</v>
      </c>
    </row>
    <row r="2035" spans="1:3" x14ac:dyDescent="0.25">
      <c r="A2035" s="340" t="s">
        <v>7535</v>
      </c>
      <c r="B2035" s="340" t="s">
        <v>1642</v>
      </c>
      <c r="C2035" s="340">
        <v>0</v>
      </c>
    </row>
    <row r="2036" spans="1:3" x14ac:dyDescent="0.25">
      <c r="A2036" s="340" t="s">
        <v>7533</v>
      </c>
      <c r="B2036" s="340" t="s">
        <v>1642</v>
      </c>
      <c r="C2036" s="340">
        <v>0</v>
      </c>
    </row>
    <row r="2037" spans="1:3" x14ac:dyDescent="0.25">
      <c r="A2037" s="340" t="s">
        <v>7531</v>
      </c>
      <c r="B2037" s="340" t="s">
        <v>1642</v>
      </c>
      <c r="C2037" s="340">
        <v>0</v>
      </c>
    </row>
    <row r="2038" spans="1:3" x14ac:dyDescent="0.25">
      <c r="A2038" s="340" t="s">
        <v>6717</v>
      </c>
      <c r="B2038" s="340"/>
      <c r="C2038" s="340">
        <v>0</v>
      </c>
    </row>
    <row r="2039" spans="1:3" x14ac:dyDescent="0.25">
      <c r="A2039" s="340" t="s">
        <v>7529</v>
      </c>
      <c r="B2039" s="340"/>
      <c r="C2039" s="340">
        <v>0</v>
      </c>
    </row>
    <row r="2040" spans="1:3" x14ac:dyDescent="0.25">
      <c r="A2040" s="340" t="s">
        <v>7527</v>
      </c>
      <c r="B2040" s="340"/>
      <c r="C2040" s="340">
        <v>0</v>
      </c>
    </row>
    <row r="2041" spans="1:3" x14ac:dyDescent="0.25">
      <c r="A2041" s="340" t="s">
        <v>7525</v>
      </c>
      <c r="B2041" s="340"/>
      <c r="C2041" s="340">
        <v>0</v>
      </c>
    </row>
    <row r="2042" spans="1:3" x14ac:dyDescent="0.25">
      <c r="A2042" s="340" t="s">
        <v>7523</v>
      </c>
      <c r="B2042" s="340" t="s">
        <v>1642</v>
      </c>
      <c r="C2042" s="340">
        <v>0</v>
      </c>
    </row>
    <row r="2043" spans="1:3" x14ac:dyDescent="0.25">
      <c r="A2043" s="340" t="s">
        <v>7521</v>
      </c>
      <c r="B2043" s="340" t="s">
        <v>1642</v>
      </c>
      <c r="C2043" s="340">
        <v>0</v>
      </c>
    </row>
    <row r="2044" spans="1:3" x14ac:dyDescent="0.25">
      <c r="A2044" s="340" t="s">
        <v>7519</v>
      </c>
      <c r="B2044" s="340" t="s">
        <v>1642</v>
      </c>
      <c r="C2044" s="340">
        <v>0</v>
      </c>
    </row>
    <row r="2045" spans="1:3" x14ac:dyDescent="0.25">
      <c r="A2045" s="340" t="s">
        <v>6750</v>
      </c>
      <c r="B2045" s="340"/>
      <c r="C2045" s="340">
        <v>0</v>
      </c>
    </row>
    <row r="2046" spans="1:3" x14ac:dyDescent="0.25">
      <c r="A2046" s="340" t="s">
        <v>3519</v>
      </c>
      <c r="B2046" s="340" t="s">
        <v>124</v>
      </c>
      <c r="C2046" s="340">
        <v>0</v>
      </c>
    </row>
    <row r="2047" spans="1:3" x14ac:dyDescent="0.25">
      <c r="A2047" s="340" t="s">
        <v>3521</v>
      </c>
      <c r="B2047" s="340" t="s">
        <v>124</v>
      </c>
      <c r="C2047" s="340">
        <v>0</v>
      </c>
    </row>
    <row r="2048" spans="1:3" x14ac:dyDescent="0.25">
      <c r="A2048" s="340" t="s">
        <v>3523</v>
      </c>
      <c r="B2048" s="340" t="s">
        <v>124</v>
      </c>
      <c r="C2048" s="340">
        <v>0</v>
      </c>
    </row>
    <row r="2049" spans="1:3" x14ac:dyDescent="0.25">
      <c r="A2049" s="340" t="s">
        <v>3525</v>
      </c>
      <c r="B2049" s="340" t="s">
        <v>124</v>
      </c>
      <c r="C2049" s="340">
        <v>0</v>
      </c>
    </row>
    <row r="2050" spans="1:3" x14ac:dyDescent="0.25">
      <c r="A2050" s="340" t="s">
        <v>3527</v>
      </c>
      <c r="B2050" s="340" t="s">
        <v>124</v>
      </c>
      <c r="C2050" s="340">
        <v>0</v>
      </c>
    </row>
    <row r="2051" spans="1:3" x14ac:dyDescent="0.25">
      <c r="A2051" s="340" t="s">
        <v>3529</v>
      </c>
      <c r="B2051" s="340" t="s">
        <v>124</v>
      </c>
      <c r="C2051" s="340">
        <v>0</v>
      </c>
    </row>
    <row r="2052" spans="1:3" x14ac:dyDescent="0.25">
      <c r="A2052" s="340" t="s">
        <v>3531</v>
      </c>
      <c r="B2052" s="340" t="s">
        <v>124</v>
      </c>
      <c r="C2052" s="340">
        <v>0</v>
      </c>
    </row>
    <row r="2053" spans="1:3" x14ac:dyDescent="0.25">
      <c r="A2053" s="340" t="s">
        <v>3533</v>
      </c>
      <c r="B2053" s="340" t="s">
        <v>124</v>
      </c>
      <c r="C2053" s="340">
        <v>0</v>
      </c>
    </row>
    <row r="2054" spans="1:3" x14ac:dyDescent="0.25">
      <c r="A2054" s="340" t="s">
        <v>3535</v>
      </c>
      <c r="B2054" s="340" t="s">
        <v>124</v>
      </c>
      <c r="C2054" s="340">
        <v>0</v>
      </c>
    </row>
    <row r="2055" spans="1:3" x14ac:dyDescent="0.25">
      <c r="A2055" s="340" t="s">
        <v>500</v>
      </c>
      <c r="B2055" s="340" t="s">
        <v>124</v>
      </c>
      <c r="C2055" s="340">
        <v>2</v>
      </c>
    </row>
    <row r="2056" spans="1:3" x14ac:dyDescent="0.25">
      <c r="A2056" s="340" t="s">
        <v>503</v>
      </c>
      <c r="B2056" s="340" t="s">
        <v>124</v>
      </c>
      <c r="C2056" s="340">
        <v>4</v>
      </c>
    </row>
    <row r="2057" spans="1:3" x14ac:dyDescent="0.25">
      <c r="A2057" s="340" t="s">
        <v>508</v>
      </c>
      <c r="B2057" s="340" t="s">
        <v>124</v>
      </c>
      <c r="C2057" s="340">
        <v>22</v>
      </c>
    </row>
    <row r="2058" spans="1:3" x14ac:dyDescent="0.25">
      <c r="A2058" s="340" t="s">
        <v>511</v>
      </c>
      <c r="B2058" s="340" t="s">
        <v>124</v>
      </c>
      <c r="C2058" s="340">
        <v>2</v>
      </c>
    </row>
    <row r="2059" spans="1:3" x14ac:dyDescent="0.25">
      <c r="A2059" s="340" t="s">
        <v>514</v>
      </c>
      <c r="B2059" s="340" t="s">
        <v>124</v>
      </c>
      <c r="C2059" s="340">
        <v>4</v>
      </c>
    </row>
    <row r="2060" spans="1:3" x14ac:dyDescent="0.25">
      <c r="A2060" s="340" t="s">
        <v>519</v>
      </c>
      <c r="B2060" s="340" t="s">
        <v>124</v>
      </c>
      <c r="C2060" s="340">
        <v>7</v>
      </c>
    </row>
    <row r="2061" spans="1:3" x14ac:dyDescent="0.25">
      <c r="A2061" s="340" t="s">
        <v>522</v>
      </c>
      <c r="B2061" s="340" t="s">
        <v>124</v>
      </c>
      <c r="C2061" s="340">
        <v>1</v>
      </c>
    </row>
    <row r="2062" spans="1:3" x14ac:dyDescent="0.25">
      <c r="A2062" s="340" t="s">
        <v>525</v>
      </c>
      <c r="B2062" s="340" t="s">
        <v>124</v>
      </c>
      <c r="C2062" s="340">
        <v>15</v>
      </c>
    </row>
    <row r="2063" spans="1:3" x14ac:dyDescent="0.25">
      <c r="A2063" s="340" t="s">
        <v>528</v>
      </c>
      <c r="B2063" s="340" t="s">
        <v>124</v>
      </c>
      <c r="C2063" s="340">
        <v>6</v>
      </c>
    </row>
    <row r="2064" spans="1:3" x14ac:dyDescent="0.25">
      <c r="A2064" s="340" t="s">
        <v>531</v>
      </c>
      <c r="B2064" s="340" t="s">
        <v>124</v>
      </c>
      <c r="C2064" s="340">
        <v>5</v>
      </c>
    </row>
    <row r="2065" spans="1:3" x14ac:dyDescent="0.25">
      <c r="A2065" s="340" t="s">
        <v>534</v>
      </c>
      <c r="B2065" s="340" t="s">
        <v>124</v>
      </c>
      <c r="C2065" s="340">
        <v>4</v>
      </c>
    </row>
    <row r="2066" spans="1:3" x14ac:dyDescent="0.25">
      <c r="A2066" s="340" t="s">
        <v>537</v>
      </c>
      <c r="B2066" s="340" t="s">
        <v>124</v>
      </c>
      <c r="C2066" s="340">
        <v>1</v>
      </c>
    </row>
    <row r="2067" spans="1:3" x14ac:dyDescent="0.25">
      <c r="A2067" s="340" t="s">
        <v>540</v>
      </c>
      <c r="B2067" s="340" t="s">
        <v>124</v>
      </c>
      <c r="C2067" s="340">
        <v>323</v>
      </c>
    </row>
    <row r="2068" spans="1:3" x14ac:dyDescent="0.25">
      <c r="A2068" s="340" t="s">
        <v>542</v>
      </c>
      <c r="B2068" s="340" t="s">
        <v>124</v>
      </c>
      <c r="C2068" s="340">
        <v>1</v>
      </c>
    </row>
    <row r="2069" spans="1:3" x14ac:dyDescent="0.25">
      <c r="A2069" s="340" t="s">
        <v>545</v>
      </c>
      <c r="B2069" s="340" t="s">
        <v>124</v>
      </c>
      <c r="C2069" s="340">
        <v>6</v>
      </c>
    </row>
    <row r="2070" spans="1:3" x14ac:dyDescent="0.25">
      <c r="A2070" s="340" t="s">
        <v>548</v>
      </c>
      <c r="B2070" s="340" t="s">
        <v>124</v>
      </c>
      <c r="C2070" s="340">
        <v>33</v>
      </c>
    </row>
    <row r="2071" spans="1:3" x14ac:dyDescent="0.25">
      <c r="A2071" s="340" t="s">
        <v>551</v>
      </c>
      <c r="B2071" s="340" t="s">
        <v>124</v>
      </c>
      <c r="C2071" s="340">
        <v>9</v>
      </c>
    </row>
    <row r="2072" spans="1:3" x14ac:dyDescent="0.25">
      <c r="A2072" s="340" t="s">
        <v>554</v>
      </c>
      <c r="B2072" s="340" t="s">
        <v>124</v>
      </c>
      <c r="C2072" s="340">
        <v>10</v>
      </c>
    </row>
    <row r="2073" spans="1:3" x14ac:dyDescent="0.25">
      <c r="A2073" s="340" t="s">
        <v>556</v>
      </c>
      <c r="B2073" s="340" t="s">
        <v>124</v>
      </c>
      <c r="C2073" s="340">
        <v>17</v>
      </c>
    </row>
    <row r="2074" spans="1:3" x14ac:dyDescent="0.25">
      <c r="A2074" s="340" t="s">
        <v>559</v>
      </c>
      <c r="B2074" s="340" t="s">
        <v>124</v>
      </c>
      <c r="C2074" s="340">
        <v>6</v>
      </c>
    </row>
    <row r="2075" spans="1:3" x14ac:dyDescent="0.25">
      <c r="A2075" s="340" t="s">
        <v>562</v>
      </c>
      <c r="B2075" s="340" t="s">
        <v>124</v>
      </c>
      <c r="C2075" s="340">
        <v>2</v>
      </c>
    </row>
    <row r="2076" spans="1:3" x14ac:dyDescent="0.25">
      <c r="A2076" s="340" t="s">
        <v>565</v>
      </c>
      <c r="B2076" s="340" t="s">
        <v>124</v>
      </c>
      <c r="C2076" s="340">
        <v>3</v>
      </c>
    </row>
    <row r="2077" spans="1:3" x14ac:dyDescent="0.25">
      <c r="A2077" s="340" t="s">
        <v>568</v>
      </c>
      <c r="B2077" s="340" t="s">
        <v>124</v>
      </c>
      <c r="C2077" s="340">
        <v>16</v>
      </c>
    </row>
    <row r="2078" spans="1:3" x14ac:dyDescent="0.25">
      <c r="A2078" s="340" t="s">
        <v>571</v>
      </c>
      <c r="B2078" s="340" t="s">
        <v>124</v>
      </c>
      <c r="C2078" s="340">
        <v>25</v>
      </c>
    </row>
    <row r="2079" spans="1:3" x14ac:dyDescent="0.25">
      <c r="A2079" s="340" t="s">
        <v>574</v>
      </c>
      <c r="B2079" s="340" t="s">
        <v>124</v>
      </c>
      <c r="C2079" s="340">
        <v>3</v>
      </c>
    </row>
    <row r="2080" spans="1:3" x14ac:dyDescent="0.25">
      <c r="A2080" s="340" t="s">
        <v>577</v>
      </c>
      <c r="B2080" s="340" t="s">
        <v>124</v>
      </c>
      <c r="C2080" s="340">
        <v>69</v>
      </c>
    </row>
    <row r="2081" spans="1:3" x14ac:dyDescent="0.25">
      <c r="A2081" s="340" t="s">
        <v>580</v>
      </c>
      <c r="B2081" s="340" t="s">
        <v>124</v>
      </c>
      <c r="C2081" s="340">
        <v>4</v>
      </c>
    </row>
    <row r="2082" spans="1:3" x14ac:dyDescent="0.25">
      <c r="A2082" s="340" t="s">
        <v>583</v>
      </c>
      <c r="B2082" s="340" t="s">
        <v>124</v>
      </c>
      <c r="C2082" s="340">
        <v>41</v>
      </c>
    </row>
    <row r="2083" spans="1:3" x14ac:dyDescent="0.25">
      <c r="A2083" s="340" t="s">
        <v>586</v>
      </c>
      <c r="B2083" s="340" t="s">
        <v>124</v>
      </c>
      <c r="C2083" s="340">
        <v>1</v>
      </c>
    </row>
    <row r="2084" spans="1:3" x14ac:dyDescent="0.25">
      <c r="A2084" s="340" t="s">
        <v>589</v>
      </c>
      <c r="B2084" s="340" t="s">
        <v>124</v>
      </c>
      <c r="C2084" s="340">
        <v>10</v>
      </c>
    </row>
    <row r="2085" spans="1:3" x14ac:dyDescent="0.25">
      <c r="A2085" s="340" t="s">
        <v>592</v>
      </c>
      <c r="B2085" s="340" t="s">
        <v>124</v>
      </c>
      <c r="C2085" s="340">
        <v>1</v>
      </c>
    </row>
    <row r="2086" spans="1:3" x14ac:dyDescent="0.25">
      <c r="A2086" s="340" t="s">
        <v>595</v>
      </c>
      <c r="B2086" s="340" t="s">
        <v>124</v>
      </c>
      <c r="C2086" s="340">
        <v>8</v>
      </c>
    </row>
    <row r="2087" spans="1:3" x14ac:dyDescent="0.25">
      <c r="A2087" s="340" t="s">
        <v>598</v>
      </c>
      <c r="B2087" s="340" t="s">
        <v>124</v>
      </c>
      <c r="C2087" s="340">
        <v>2</v>
      </c>
    </row>
    <row r="2088" spans="1:3" x14ac:dyDescent="0.25">
      <c r="A2088" s="340" t="s">
        <v>601</v>
      </c>
      <c r="B2088" s="340" t="s">
        <v>124</v>
      </c>
      <c r="C2088" s="340">
        <v>11</v>
      </c>
    </row>
    <row r="2089" spans="1:3" x14ac:dyDescent="0.25">
      <c r="A2089" s="340" t="s">
        <v>604</v>
      </c>
      <c r="B2089" s="340" t="s">
        <v>124</v>
      </c>
      <c r="C2089" s="340">
        <v>7</v>
      </c>
    </row>
    <row r="2090" spans="1:3" x14ac:dyDescent="0.25">
      <c r="A2090" s="340" t="s">
        <v>607</v>
      </c>
      <c r="B2090" s="340" t="s">
        <v>124</v>
      </c>
      <c r="C2090" s="340">
        <v>20</v>
      </c>
    </row>
    <row r="2091" spans="1:3" x14ac:dyDescent="0.25">
      <c r="A2091" s="340" t="s">
        <v>610</v>
      </c>
      <c r="B2091" s="340" t="s">
        <v>124</v>
      </c>
      <c r="C2091" s="340">
        <v>43</v>
      </c>
    </row>
    <row r="2092" spans="1:3" x14ac:dyDescent="0.25">
      <c r="A2092" s="340" t="s">
        <v>613</v>
      </c>
      <c r="B2092" s="340" t="s">
        <v>124</v>
      </c>
      <c r="C2092" s="340">
        <v>18</v>
      </c>
    </row>
    <row r="2093" spans="1:3" x14ac:dyDescent="0.25">
      <c r="A2093" s="340" t="s">
        <v>616</v>
      </c>
      <c r="B2093" s="340" t="s">
        <v>124</v>
      </c>
      <c r="C2093" s="340">
        <v>4</v>
      </c>
    </row>
    <row r="2094" spans="1:3" x14ac:dyDescent="0.25">
      <c r="A2094" s="340" t="s">
        <v>619</v>
      </c>
      <c r="B2094" s="340" t="s">
        <v>124</v>
      </c>
      <c r="C2094" s="340">
        <v>73</v>
      </c>
    </row>
    <row r="2095" spans="1:3" x14ac:dyDescent="0.25">
      <c r="A2095" s="340" t="s">
        <v>622</v>
      </c>
      <c r="B2095" s="340" t="s">
        <v>124</v>
      </c>
      <c r="C2095" s="340">
        <v>18</v>
      </c>
    </row>
    <row r="2096" spans="1:3" x14ac:dyDescent="0.25">
      <c r="A2096" s="340" t="s">
        <v>625</v>
      </c>
      <c r="B2096" s="340" t="s">
        <v>124</v>
      </c>
      <c r="C2096" s="340">
        <v>47</v>
      </c>
    </row>
    <row r="2097" spans="1:3" x14ac:dyDescent="0.25">
      <c r="A2097" s="340" t="s">
        <v>628</v>
      </c>
      <c r="B2097" s="340" t="s">
        <v>124</v>
      </c>
      <c r="C2097" s="340">
        <v>11</v>
      </c>
    </row>
    <row r="2098" spans="1:3" x14ac:dyDescent="0.25">
      <c r="A2098" s="340" t="s">
        <v>631</v>
      </c>
      <c r="B2098" s="340" t="s">
        <v>124</v>
      </c>
      <c r="C2098" s="340">
        <v>25</v>
      </c>
    </row>
    <row r="2099" spans="1:3" x14ac:dyDescent="0.25">
      <c r="A2099" s="340" t="s">
        <v>634</v>
      </c>
      <c r="B2099" s="340" t="s">
        <v>124</v>
      </c>
      <c r="C2099" s="340">
        <v>30</v>
      </c>
    </row>
    <row r="2100" spans="1:3" x14ac:dyDescent="0.25">
      <c r="A2100" s="340" t="s">
        <v>637</v>
      </c>
      <c r="B2100" s="340" t="s">
        <v>124</v>
      </c>
      <c r="C2100" s="340">
        <v>22</v>
      </c>
    </row>
    <row r="2101" spans="1:3" x14ac:dyDescent="0.25">
      <c r="A2101" s="340" t="s">
        <v>724</v>
      </c>
      <c r="B2101" s="340" t="s">
        <v>124</v>
      </c>
      <c r="C2101" s="340">
        <v>1</v>
      </c>
    </row>
    <row r="2102" spans="1:3" x14ac:dyDescent="0.25">
      <c r="A2102" s="340" t="s">
        <v>746</v>
      </c>
      <c r="B2102" s="340" t="s">
        <v>124</v>
      </c>
      <c r="C2102" s="340">
        <v>49</v>
      </c>
    </row>
    <row r="2103" spans="1:3" x14ac:dyDescent="0.25">
      <c r="A2103" s="340" t="s">
        <v>748</v>
      </c>
      <c r="B2103" s="340" t="s">
        <v>124</v>
      </c>
      <c r="C2103" s="340">
        <v>56</v>
      </c>
    </row>
    <row r="2104" spans="1:3" x14ac:dyDescent="0.25">
      <c r="A2104" s="340" t="s">
        <v>751</v>
      </c>
      <c r="B2104" s="340" t="s">
        <v>124</v>
      </c>
      <c r="C2104" s="340">
        <v>35</v>
      </c>
    </row>
    <row r="2105" spans="1:3" x14ac:dyDescent="0.25">
      <c r="A2105" s="340" t="s">
        <v>754</v>
      </c>
      <c r="B2105" s="340" t="s">
        <v>124</v>
      </c>
      <c r="C2105" s="340">
        <v>56</v>
      </c>
    </row>
    <row r="2106" spans="1:3" x14ac:dyDescent="0.25">
      <c r="A2106" s="340" t="s">
        <v>757</v>
      </c>
      <c r="B2106" s="340" t="s">
        <v>124</v>
      </c>
      <c r="C2106" s="340">
        <v>95</v>
      </c>
    </row>
    <row r="2107" spans="1:3" x14ac:dyDescent="0.25">
      <c r="A2107" s="340" t="s">
        <v>760</v>
      </c>
      <c r="B2107" s="340" t="s">
        <v>124</v>
      </c>
      <c r="C2107" s="340">
        <v>48</v>
      </c>
    </row>
    <row r="2108" spans="1:3" x14ac:dyDescent="0.25">
      <c r="A2108" s="340" t="s">
        <v>761</v>
      </c>
      <c r="B2108" s="340" t="s">
        <v>124</v>
      </c>
      <c r="C2108" s="340">
        <v>22</v>
      </c>
    </row>
    <row r="2109" spans="1:3" x14ac:dyDescent="0.25">
      <c r="A2109" s="340" t="s">
        <v>764</v>
      </c>
      <c r="B2109" s="340" t="s">
        <v>124</v>
      </c>
      <c r="C2109" s="340">
        <v>56</v>
      </c>
    </row>
    <row r="2110" spans="1:3" x14ac:dyDescent="0.25">
      <c r="A2110" s="340" t="s">
        <v>767</v>
      </c>
      <c r="B2110" s="340" t="s">
        <v>124</v>
      </c>
      <c r="C2110" s="340">
        <v>1</v>
      </c>
    </row>
    <row r="2111" spans="1:3" x14ac:dyDescent="0.25">
      <c r="A2111" s="340" t="s">
        <v>770</v>
      </c>
      <c r="B2111" s="340" t="s">
        <v>124</v>
      </c>
      <c r="C2111" s="340">
        <v>128</v>
      </c>
    </row>
    <row r="2112" spans="1:3" x14ac:dyDescent="0.25">
      <c r="A2112" s="340" t="s">
        <v>773</v>
      </c>
      <c r="B2112" s="340" t="s">
        <v>124</v>
      </c>
      <c r="C2112" s="340">
        <v>3</v>
      </c>
    </row>
    <row r="2113" spans="1:3" x14ac:dyDescent="0.25">
      <c r="A2113" s="340" t="s">
        <v>785</v>
      </c>
      <c r="B2113" s="340" t="s">
        <v>124</v>
      </c>
      <c r="C2113" s="340">
        <v>1</v>
      </c>
    </row>
    <row r="2114" spans="1:3" x14ac:dyDescent="0.25">
      <c r="A2114" s="340" t="s">
        <v>788</v>
      </c>
      <c r="B2114" s="340" t="s">
        <v>124</v>
      </c>
      <c r="C2114" s="340">
        <v>95</v>
      </c>
    </row>
    <row r="2115" spans="1:3" x14ac:dyDescent="0.25">
      <c r="A2115" s="340" t="s">
        <v>791</v>
      </c>
      <c r="B2115" s="340" t="s">
        <v>124</v>
      </c>
      <c r="C2115" s="340">
        <v>16</v>
      </c>
    </row>
    <row r="2116" spans="1:3" x14ac:dyDescent="0.25">
      <c r="A2116" s="340" t="s">
        <v>801</v>
      </c>
      <c r="B2116" s="340" t="s">
        <v>124</v>
      </c>
      <c r="C2116" s="340">
        <v>1</v>
      </c>
    </row>
    <row r="2117" spans="1:3" x14ac:dyDescent="0.25">
      <c r="A2117" s="340" t="s">
        <v>804</v>
      </c>
      <c r="B2117" s="340" t="s">
        <v>124</v>
      </c>
      <c r="C2117" s="340">
        <v>106</v>
      </c>
    </row>
    <row r="2118" spans="1:3" x14ac:dyDescent="0.25">
      <c r="A2118" s="340" t="s">
        <v>807</v>
      </c>
      <c r="B2118" s="340" t="s">
        <v>124</v>
      </c>
      <c r="C2118" s="340">
        <v>18</v>
      </c>
    </row>
    <row r="2119" spans="1:3" x14ac:dyDescent="0.25">
      <c r="A2119" s="340" t="s">
        <v>810</v>
      </c>
      <c r="B2119" s="340" t="s">
        <v>124</v>
      </c>
      <c r="C2119" s="340">
        <v>7</v>
      </c>
    </row>
    <row r="2120" spans="1:3" x14ac:dyDescent="0.25">
      <c r="A2120" s="340" t="s">
        <v>813</v>
      </c>
      <c r="B2120" s="340" t="s">
        <v>124</v>
      </c>
      <c r="C2120" s="340">
        <v>50</v>
      </c>
    </row>
    <row r="2121" spans="1:3" x14ac:dyDescent="0.25">
      <c r="A2121" s="340" t="s">
        <v>816</v>
      </c>
      <c r="B2121" s="340" t="s">
        <v>124</v>
      </c>
      <c r="C2121" s="340">
        <v>10</v>
      </c>
    </row>
    <row r="2122" spans="1:3" x14ac:dyDescent="0.25">
      <c r="A2122" s="340" t="s">
        <v>819</v>
      </c>
      <c r="B2122" s="340" t="s">
        <v>124</v>
      </c>
      <c r="C2122" s="340">
        <v>3</v>
      </c>
    </row>
    <row r="2123" spans="1:3" x14ac:dyDescent="0.25">
      <c r="A2123" s="340" t="s">
        <v>822</v>
      </c>
      <c r="B2123" s="340" t="s">
        <v>124</v>
      </c>
      <c r="C2123" s="340">
        <v>5</v>
      </c>
    </row>
    <row r="2124" spans="1:3" x14ac:dyDescent="0.25">
      <c r="A2124" s="340" t="s">
        <v>825</v>
      </c>
      <c r="B2124" s="340" t="s">
        <v>124</v>
      </c>
      <c r="C2124" s="340">
        <v>6</v>
      </c>
    </row>
    <row r="2125" spans="1:3" x14ac:dyDescent="0.25">
      <c r="A2125" s="340" t="s">
        <v>831</v>
      </c>
      <c r="B2125" s="340" t="s">
        <v>124</v>
      </c>
      <c r="C2125" s="340">
        <v>23</v>
      </c>
    </row>
    <row r="2126" spans="1:3" x14ac:dyDescent="0.25">
      <c r="A2126" s="340" t="s">
        <v>834</v>
      </c>
      <c r="B2126" s="340" t="s">
        <v>124</v>
      </c>
      <c r="C2126" s="340">
        <v>14</v>
      </c>
    </row>
    <row r="2127" spans="1:3" x14ac:dyDescent="0.25">
      <c r="A2127" s="340" t="s">
        <v>3540</v>
      </c>
      <c r="B2127" s="340" t="s">
        <v>124</v>
      </c>
      <c r="C2127" s="340">
        <v>4</v>
      </c>
    </row>
    <row r="2128" spans="1:3" x14ac:dyDescent="0.25">
      <c r="A2128" s="340" t="s">
        <v>837</v>
      </c>
      <c r="B2128" s="340" t="s">
        <v>124</v>
      </c>
      <c r="C2128" s="340">
        <v>24</v>
      </c>
    </row>
    <row r="2129" spans="1:3" x14ac:dyDescent="0.25">
      <c r="A2129" s="340" t="s">
        <v>840</v>
      </c>
      <c r="B2129" s="340" t="s">
        <v>124</v>
      </c>
      <c r="C2129" s="340">
        <v>8</v>
      </c>
    </row>
    <row r="2130" spans="1:3" x14ac:dyDescent="0.25">
      <c r="A2130" s="340" t="s">
        <v>841</v>
      </c>
      <c r="B2130" s="340" t="s">
        <v>124</v>
      </c>
      <c r="C2130" s="340">
        <v>14</v>
      </c>
    </row>
    <row r="2131" spans="1:3" x14ac:dyDescent="0.25">
      <c r="A2131" s="340" t="s">
        <v>847</v>
      </c>
      <c r="B2131" s="340" t="s">
        <v>124</v>
      </c>
      <c r="C2131" s="340">
        <v>17</v>
      </c>
    </row>
    <row r="2132" spans="1:3" x14ac:dyDescent="0.25">
      <c r="A2132" s="340" t="s">
        <v>854</v>
      </c>
      <c r="B2132" s="340" t="s">
        <v>124</v>
      </c>
      <c r="C2132" s="340">
        <v>30</v>
      </c>
    </row>
    <row r="2133" spans="1:3" x14ac:dyDescent="0.25">
      <c r="A2133" s="340" t="s">
        <v>857</v>
      </c>
      <c r="B2133" s="340" t="s">
        <v>124</v>
      </c>
      <c r="C2133" s="340">
        <v>43</v>
      </c>
    </row>
    <row r="2134" spans="1:3" x14ac:dyDescent="0.25">
      <c r="A2134" s="340" t="s">
        <v>860</v>
      </c>
      <c r="B2134" s="340" t="s">
        <v>124</v>
      </c>
      <c r="C2134" s="340">
        <v>7</v>
      </c>
    </row>
    <row r="2135" spans="1:3" x14ac:dyDescent="0.25">
      <c r="A2135" s="340" t="s">
        <v>865</v>
      </c>
      <c r="B2135" s="340" t="s">
        <v>124</v>
      </c>
      <c r="C2135" s="340">
        <v>10</v>
      </c>
    </row>
    <row r="2136" spans="1:3" x14ac:dyDescent="0.25">
      <c r="A2136" s="340" t="s">
        <v>868</v>
      </c>
      <c r="B2136" s="340" t="s">
        <v>124</v>
      </c>
      <c r="C2136" s="340">
        <v>0</v>
      </c>
    </row>
    <row r="2137" spans="1:3" x14ac:dyDescent="0.25">
      <c r="A2137" s="340" t="s">
        <v>871</v>
      </c>
      <c r="B2137" s="340" t="s">
        <v>124</v>
      </c>
      <c r="C2137" s="340">
        <v>2</v>
      </c>
    </row>
    <row r="2138" spans="1:3" x14ac:dyDescent="0.25">
      <c r="A2138" s="340" t="s">
        <v>874</v>
      </c>
      <c r="B2138" s="340" t="s">
        <v>124</v>
      </c>
      <c r="C2138" s="340">
        <v>18</v>
      </c>
    </row>
    <row r="2139" spans="1:3" x14ac:dyDescent="0.25">
      <c r="A2139" s="340" t="s">
        <v>879</v>
      </c>
      <c r="B2139" s="340" t="s">
        <v>124</v>
      </c>
      <c r="C2139" s="340">
        <v>2</v>
      </c>
    </row>
    <row r="2140" spans="1:3" x14ac:dyDescent="0.25">
      <c r="A2140" s="340" t="s">
        <v>882</v>
      </c>
      <c r="B2140" s="340" t="s">
        <v>124</v>
      </c>
      <c r="C2140" s="340">
        <v>11</v>
      </c>
    </row>
    <row r="2141" spans="1:3" x14ac:dyDescent="0.25">
      <c r="A2141" s="340" t="s">
        <v>885</v>
      </c>
      <c r="B2141" s="340" t="s">
        <v>124</v>
      </c>
      <c r="C2141" s="340">
        <v>0</v>
      </c>
    </row>
    <row r="2142" spans="1:3" x14ac:dyDescent="0.25">
      <c r="A2142" s="340" t="s">
        <v>890</v>
      </c>
      <c r="B2142" s="340" t="s">
        <v>124</v>
      </c>
      <c r="C2142" s="340">
        <v>6</v>
      </c>
    </row>
    <row r="2143" spans="1:3" x14ac:dyDescent="0.25">
      <c r="A2143" s="340" t="s">
        <v>905</v>
      </c>
      <c r="B2143" s="340" t="s">
        <v>124</v>
      </c>
      <c r="C2143" s="340">
        <v>1</v>
      </c>
    </row>
    <row r="2144" spans="1:3" x14ac:dyDescent="0.25">
      <c r="A2144" s="340" t="s">
        <v>910</v>
      </c>
      <c r="B2144" s="340" t="s">
        <v>124</v>
      </c>
      <c r="C2144" s="340">
        <v>3</v>
      </c>
    </row>
    <row r="2145" spans="1:3" x14ac:dyDescent="0.25">
      <c r="A2145" s="340" t="s">
        <v>913</v>
      </c>
      <c r="B2145" s="340" t="s">
        <v>124</v>
      </c>
      <c r="C2145" s="340">
        <v>3</v>
      </c>
    </row>
    <row r="2146" spans="1:3" x14ac:dyDescent="0.25">
      <c r="A2146" s="340" t="s">
        <v>916</v>
      </c>
      <c r="B2146" s="340" t="s">
        <v>124</v>
      </c>
      <c r="C2146" s="340">
        <v>11</v>
      </c>
    </row>
    <row r="2147" spans="1:3" x14ac:dyDescent="0.25">
      <c r="A2147" s="340" t="s">
        <v>919</v>
      </c>
      <c r="B2147" s="340" t="s">
        <v>124</v>
      </c>
      <c r="C2147" s="340">
        <v>1</v>
      </c>
    </row>
    <row r="2148" spans="1:3" x14ac:dyDescent="0.25">
      <c r="A2148" s="340" t="s">
        <v>924</v>
      </c>
      <c r="B2148" s="340" t="s">
        <v>124</v>
      </c>
      <c r="C2148" s="340">
        <v>18</v>
      </c>
    </row>
    <row r="2149" spans="1:3" x14ac:dyDescent="0.25">
      <c r="A2149" s="340" t="s">
        <v>927</v>
      </c>
      <c r="B2149" s="340" t="s">
        <v>124</v>
      </c>
      <c r="C2149" s="340">
        <v>2</v>
      </c>
    </row>
    <row r="2150" spans="1:3" x14ac:dyDescent="0.25">
      <c r="A2150" s="340" t="s">
        <v>928</v>
      </c>
      <c r="B2150" s="340" t="s">
        <v>124</v>
      </c>
      <c r="C2150" s="340">
        <v>46</v>
      </c>
    </row>
    <row r="2151" spans="1:3" x14ac:dyDescent="0.25">
      <c r="A2151" s="340" t="s">
        <v>933</v>
      </c>
      <c r="B2151" s="340" t="s">
        <v>124</v>
      </c>
      <c r="C2151" s="340">
        <v>3</v>
      </c>
    </row>
    <row r="2152" spans="1:3" x14ac:dyDescent="0.25">
      <c r="A2152" s="340" t="s">
        <v>936</v>
      </c>
      <c r="B2152" s="340" t="s">
        <v>124</v>
      </c>
      <c r="C2152" s="340">
        <v>1</v>
      </c>
    </row>
    <row r="2153" spans="1:3" x14ac:dyDescent="0.25">
      <c r="A2153" s="340" t="s">
        <v>939</v>
      </c>
      <c r="B2153" s="340" t="s">
        <v>124</v>
      </c>
      <c r="C2153" s="340">
        <v>1</v>
      </c>
    </row>
    <row r="2154" spans="1:3" x14ac:dyDescent="0.25">
      <c r="A2154" s="340" t="s">
        <v>942</v>
      </c>
      <c r="B2154" s="340" t="s">
        <v>124</v>
      </c>
      <c r="C2154" s="340">
        <v>10</v>
      </c>
    </row>
    <row r="2155" spans="1:3" x14ac:dyDescent="0.25">
      <c r="A2155" s="340" t="s">
        <v>945</v>
      </c>
      <c r="B2155" s="340" t="s">
        <v>124</v>
      </c>
      <c r="C2155" s="340">
        <v>5</v>
      </c>
    </row>
    <row r="2156" spans="1:3" x14ac:dyDescent="0.25">
      <c r="A2156" s="340" t="s">
        <v>950</v>
      </c>
      <c r="B2156" s="340" t="s">
        <v>124</v>
      </c>
      <c r="C2156" s="340">
        <v>3</v>
      </c>
    </row>
    <row r="2157" spans="1:3" x14ac:dyDescent="0.25">
      <c r="A2157" s="340" t="s">
        <v>953</v>
      </c>
      <c r="B2157" s="340" t="s">
        <v>124</v>
      </c>
      <c r="C2157" s="340">
        <v>10</v>
      </c>
    </row>
    <row r="2158" spans="1:3" x14ac:dyDescent="0.25">
      <c r="A2158" s="340" t="s">
        <v>978</v>
      </c>
      <c r="B2158" s="340" t="s">
        <v>124</v>
      </c>
      <c r="C2158" s="340">
        <v>2</v>
      </c>
    </row>
    <row r="2159" spans="1:3" x14ac:dyDescent="0.25">
      <c r="A2159" s="340" t="s">
        <v>1663</v>
      </c>
      <c r="B2159" s="340"/>
      <c r="C2159" s="340">
        <v>0</v>
      </c>
    </row>
    <row r="2160" spans="1:3" x14ac:dyDescent="0.25">
      <c r="A2160" s="340" t="s">
        <v>1655</v>
      </c>
      <c r="B2160" s="340" t="s">
        <v>124</v>
      </c>
      <c r="C2160" s="340">
        <v>0</v>
      </c>
    </row>
    <row r="2161" spans="1:3" x14ac:dyDescent="0.25">
      <c r="A2161" s="340" t="s">
        <v>1656</v>
      </c>
      <c r="B2161" s="340" t="s">
        <v>124</v>
      </c>
      <c r="C2161" s="340">
        <v>0</v>
      </c>
    </row>
    <row r="2162" spans="1:3" x14ac:dyDescent="0.25">
      <c r="A2162" s="340" t="s">
        <v>10104</v>
      </c>
      <c r="B2162" s="340"/>
      <c r="C2162" s="340">
        <v>0</v>
      </c>
    </row>
    <row r="2163" spans="1:3" x14ac:dyDescent="0.25">
      <c r="A2163" s="340" t="s">
        <v>7509</v>
      </c>
      <c r="B2163" s="340"/>
      <c r="C2163" s="340">
        <v>0</v>
      </c>
    </row>
    <row r="2164" spans="1:3" x14ac:dyDescent="0.25">
      <c r="A2164" s="340" t="s">
        <v>6704</v>
      </c>
      <c r="B2164" s="340" t="s">
        <v>124</v>
      </c>
      <c r="C2164" s="340">
        <v>0</v>
      </c>
    </row>
    <row r="2165" spans="1:3" x14ac:dyDescent="0.25">
      <c r="A2165" s="340" t="s">
        <v>1055</v>
      </c>
      <c r="B2165" s="340" t="s">
        <v>124</v>
      </c>
      <c r="C2165" s="340">
        <v>10</v>
      </c>
    </row>
    <row r="2166" spans="1:3" x14ac:dyDescent="0.25">
      <c r="A2166" s="340" t="s">
        <v>6700</v>
      </c>
      <c r="B2166" s="340" t="s">
        <v>499</v>
      </c>
      <c r="C2166" s="340">
        <v>0</v>
      </c>
    </row>
    <row r="2167" spans="1:3" x14ac:dyDescent="0.25">
      <c r="A2167" s="340" t="s">
        <v>6698</v>
      </c>
      <c r="B2167" s="340" t="s">
        <v>499</v>
      </c>
      <c r="C2167" s="340">
        <v>0</v>
      </c>
    </row>
    <row r="2168" spans="1:3" x14ac:dyDescent="0.25">
      <c r="A2168" s="340" t="s">
        <v>9981</v>
      </c>
      <c r="B2168" s="340" t="s">
        <v>499</v>
      </c>
      <c r="C2168" s="340">
        <v>1</v>
      </c>
    </row>
    <row r="2169" spans="1:3" x14ac:dyDescent="0.25">
      <c r="A2169" s="340" t="s">
        <v>8724</v>
      </c>
      <c r="B2169" s="340" t="s">
        <v>499</v>
      </c>
      <c r="C2169" s="340">
        <v>7</v>
      </c>
    </row>
    <row r="2170" spans="1:3" x14ac:dyDescent="0.25">
      <c r="A2170" s="340" t="s">
        <v>8938</v>
      </c>
      <c r="B2170" s="340"/>
      <c r="C2170" s="340">
        <v>0</v>
      </c>
    </row>
    <row r="2171" spans="1:3" x14ac:dyDescent="0.25">
      <c r="A2171" s="340" t="s">
        <v>6701</v>
      </c>
      <c r="B2171" s="340" t="s">
        <v>499</v>
      </c>
      <c r="C2171" s="340">
        <v>0</v>
      </c>
    </row>
    <row r="2172" spans="1:3" x14ac:dyDescent="0.25">
      <c r="A2172" s="340" t="s">
        <v>6714</v>
      </c>
      <c r="B2172" s="340"/>
      <c r="C2172" s="340">
        <v>0</v>
      </c>
    </row>
    <row r="2173" spans="1:3" x14ac:dyDescent="0.25">
      <c r="A2173" s="340" t="s">
        <v>7494</v>
      </c>
      <c r="B2173" s="340"/>
      <c r="C2173" s="340">
        <v>0</v>
      </c>
    </row>
    <row r="2174" spans="1:3" x14ac:dyDescent="0.25">
      <c r="A2174" s="340" t="s">
        <v>4260</v>
      </c>
      <c r="B2174" s="340" t="s">
        <v>124</v>
      </c>
      <c r="C2174" s="340">
        <v>0</v>
      </c>
    </row>
    <row r="2175" spans="1:3" x14ac:dyDescent="0.25">
      <c r="A2175" s="340" t="s">
        <v>4262</v>
      </c>
      <c r="B2175" s="340" t="s">
        <v>124</v>
      </c>
      <c r="C2175" s="340">
        <v>0</v>
      </c>
    </row>
    <row r="2176" spans="1:3" x14ac:dyDescent="0.25">
      <c r="A2176" s="340" t="s">
        <v>4264</v>
      </c>
      <c r="B2176" s="340" t="s">
        <v>124</v>
      </c>
      <c r="C2176" s="340">
        <v>0</v>
      </c>
    </row>
    <row r="2177" spans="1:3" x14ac:dyDescent="0.25">
      <c r="A2177" s="340" t="s">
        <v>4266</v>
      </c>
      <c r="B2177" s="340" t="s">
        <v>124</v>
      </c>
      <c r="C2177" s="340">
        <v>0</v>
      </c>
    </row>
    <row r="2178" spans="1:3" x14ac:dyDescent="0.25">
      <c r="A2178" s="340" t="s">
        <v>4268</v>
      </c>
      <c r="B2178" s="340" t="s">
        <v>124</v>
      </c>
      <c r="C2178" s="340">
        <v>0</v>
      </c>
    </row>
    <row r="2179" spans="1:3" x14ac:dyDescent="0.25">
      <c r="A2179" s="340" t="s">
        <v>4270</v>
      </c>
      <c r="B2179" s="340" t="s">
        <v>124</v>
      </c>
      <c r="C2179" s="340">
        <v>0</v>
      </c>
    </row>
    <row r="2180" spans="1:3" x14ac:dyDescent="0.25">
      <c r="A2180" s="340" t="s">
        <v>4272</v>
      </c>
      <c r="B2180" s="340" t="s">
        <v>124</v>
      </c>
      <c r="C2180" s="340">
        <v>0</v>
      </c>
    </row>
    <row r="2181" spans="1:3" x14ac:dyDescent="0.25">
      <c r="A2181" s="340" t="s">
        <v>7477</v>
      </c>
      <c r="B2181" s="340" t="s">
        <v>1642</v>
      </c>
      <c r="C2181" s="340">
        <v>0</v>
      </c>
    </row>
    <row r="2182" spans="1:3" x14ac:dyDescent="0.25">
      <c r="A2182" s="340" t="s">
        <v>7475</v>
      </c>
      <c r="B2182" s="340" t="s">
        <v>8898</v>
      </c>
      <c r="C2182" s="340">
        <v>4</v>
      </c>
    </row>
    <row r="2183" spans="1:3" x14ac:dyDescent="0.25">
      <c r="A2183" s="340" t="s">
        <v>7474</v>
      </c>
      <c r="B2183" s="340" t="s">
        <v>8898</v>
      </c>
      <c r="C2183" s="340">
        <v>4</v>
      </c>
    </row>
    <row r="2184" spans="1:3" x14ac:dyDescent="0.25">
      <c r="A2184" s="340" t="s">
        <v>8862</v>
      </c>
      <c r="B2184" s="340" t="s">
        <v>8898</v>
      </c>
      <c r="C2184" s="340">
        <v>0</v>
      </c>
    </row>
    <row r="2185" spans="1:3" x14ac:dyDescent="0.25">
      <c r="A2185" s="340" t="s">
        <v>8864</v>
      </c>
      <c r="B2185" s="340" t="s">
        <v>8898</v>
      </c>
      <c r="C2185" s="340">
        <v>0</v>
      </c>
    </row>
    <row r="2186" spans="1:3" x14ac:dyDescent="0.25">
      <c r="A2186" s="340" t="s">
        <v>8866</v>
      </c>
      <c r="B2186" s="340" t="s">
        <v>8898</v>
      </c>
      <c r="C2186" s="340">
        <v>0</v>
      </c>
    </row>
    <row r="2187" spans="1:3" x14ac:dyDescent="0.25">
      <c r="A2187" s="340" t="s">
        <v>8868</v>
      </c>
      <c r="B2187" s="340" t="s">
        <v>8898</v>
      </c>
      <c r="C2187" s="340">
        <v>0</v>
      </c>
    </row>
    <row r="2188" spans="1:3" x14ac:dyDescent="0.25">
      <c r="A2188" s="340" t="s">
        <v>8870</v>
      </c>
      <c r="B2188" s="340" t="s">
        <v>8898</v>
      </c>
      <c r="C2188" s="340">
        <v>0</v>
      </c>
    </row>
    <row r="2189" spans="1:3" x14ac:dyDescent="0.25">
      <c r="A2189" s="340" t="s">
        <v>7472</v>
      </c>
      <c r="B2189" s="340" t="s">
        <v>8898</v>
      </c>
      <c r="C2189" s="340">
        <v>1</v>
      </c>
    </row>
    <row r="2190" spans="1:3" x14ac:dyDescent="0.25">
      <c r="A2190" s="340" t="s">
        <v>7470</v>
      </c>
      <c r="B2190" s="340" t="s">
        <v>8898</v>
      </c>
      <c r="C2190" s="340">
        <v>2</v>
      </c>
    </row>
    <row r="2191" spans="1:3" x14ac:dyDescent="0.25">
      <c r="A2191" s="340" t="s">
        <v>10177</v>
      </c>
      <c r="B2191" s="340" t="s">
        <v>8898</v>
      </c>
      <c r="C2191" s="340">
        <v>0</v>
      </c>
    </row>
    <row r="2192" spans="1:3" x14ac:dyDescent="0.25">
      <c r="A2192" s="340" t="s">
        <v>7468</v>
      </c>
      <c r="B2192" s="340" t="s">
        <v>8898</v>
      </c>
      <c r="C2192" s="340">
        <v>1</v>
      </c>
    </row>
    <row r="2193" spans="1:3" x14ac:dyDescent="0.25">
      <c r="A2193" s="340" t="s">
        <v>10272</v>
      </c>
      <c r="B2193" s="340" t="s">
        <v>8898</v>
      </c>
      <c r="C2193" s="340">
        <v>0</v>
      </c>
    </row>
    <row r="2194" spans="1:3" x14ac:dyDescent="0.25">
      <c r="A2194" s="340" t="s">
        <v>7466</v>
      </c>
      <c r="B2194" s="340" t="s">
        <v>8898</v>
      </c>
      <c r="C2194" s="340">
        <v>1</v>
      </c>
    </row>
    <row r="2195" spans="1:3" x14ac:dyDescent="0.25">
      <c r="A2195" s="340" t="s">
        <v>7464</v>
      </c>
      <c r="B2195" s="340" t="s">
        <v>8898</v>
      </c>
      <c r="C2195" s="340">
        <v>2</v>
      </c>
    </row>
    <row r="2196" spans="1:3" x14ac:dyDescent="0.25">
      <c r="A2196" s="340" t="s">
        <v>4274</v>
      </c>
      <c r="B2196" s="340" t="s">
        <v>462</v>
      </c>
      <c r="C2196" s="340">
        <v>0</v>
      </c>
    </row>
    <row r="2197" spans="1:3" x14ac:dyDescent="0.25">
      <c r="A2197" s="340" t="s">
        <v>7462</v>
      </c>
      <c r="B2197" s="340" t="s">
        <v>46</v>
      </c>
      <c r="C2197" s="340">
        <v>0</v>
      </c>
    </row>
    <row r="2198" spans="1:3" x14ac:dyDescent="0.25">
      <c r="A2198" s="340" t="s">
        <v>7460</v>
      </c>
      <c r="B2198" s="340" t="s">
        <v>8899</v>
      </c>
      <c r="C2198" s="340">
        <v>0</v>
      </c>
    </row>
    <row r="2199" spans="1:3" x14ac:dyDescent="0.25">
      <c r="A2199" s="340" t="s">
        <v>7458</v>
      </c>
      <c r="B2199" s="340" t="s">
        <v>499</v>
      </c>
      <c r="C2199" s="340">
        <v>0</v>
      </c>
    </row>
    <row r="2200" spans="1:3" x14ac:dyDescent="0.25">
      <c r="A2200" s="340" t="s">
        <v>7457</v>
      </c>
      <c r="B2200" s="340" t="s">
        <v>1642</v>
      </c>
      <c r="C2200" s="340">
        <v>0</v>
      </c>
    </row>
    <row r="2201" spans="1:3" x14ac:dyDescent="0.25">
      <c r="A2201" s="340" t="s">
        <v>7455</v>
      </c>
      <c r="B2201" s="340" t="s">
        <v>1642</v>
      </c>
      <c r="C2201" s="340">
        <v>0</v>
      </c>
    </row>
    <row r="2202" spans="1:3" x14ac:dyDescent="0.25">
      <c r="A2202" s="340" t="s">
        <v>7453</v>
      </c>
      <c r="B2202" s="340" t="s">
        <v>1642</v>
      </c>
      <c r="C2202" s="340">
        <v>0</v>
      </c>
    </row>
    <row r="2203" spans="1:3" x14ac:dyDescent="0.25">
      <c r="A2203" s="340" t="s">
        <v>7449</v>
      </c>
      <c r="B2203" s="340" t="s">
        <v>1642</v>
      </c>
      <c r="C2203" s="340">
        <v>0</v>
      </c>
    </row>
    <row r="2204" spans="1:3" x14ac:dyDescent="0.25">
      <c r="A2204" s="340" t="s">
        <v>7447</v>
      </c>
      <c r="B2204" s="340" t="s">
        <v>1642</v>
      </c>
      <c r="C2204" s="340">
        <v>0</v>
      </c>
    </row>
    <row r="2205" spans="1:3" x14ac:dyDescent="0.25">
      <c r="A2205" s="340" t="s">
        <v>7445</v>
      </c>
      <c r="B2205" s="340" t="s">
        <v>1642</v>
      </c>
      <c r="C2205" s="340">
        <v>0</v>
      </c>
    </row>
    <row r="2206" spans="1:3" x14ac:dyDescent="0.25">
      <c r="A2206" s="340" t="s">
        <v>7443</v>
      </c>
      <c r="B2206" s="340" t="s">
        <v>1642</v>
      </c>
      <c r="C2206" s="340">
        <v>0</v>
      </c>
    </row>
    <row r="2207" spans="1:3" x14ac:dyDescent="0.25">
      <c r="A2207" s="340" t="s">
        <v>7441</v>
      </c>
      <c r="B2207" s="340" t="s">
        <v>1642</v>
      </c>
      <c r="C2207" s="340">
        <v>0</v>
      </c>
    </row>
    <row r="2208" spans="1:3" x14ac:dyDescent="0.25">
      <c r="A2208" s="340" t="s">
        <v>7439</v>
      </c>
      <c r="B2208" s="340" t="s">
        <v>1642</v>
      </c>
      <c r="C2208" s="340">
        <v>0</v>
      </c>
    </row>
    <row r="2209" spans="1:3" x14ac:dyDescent="0.25">
      <c r="A2209" s="340" t="s">
        <v>7437</v>
      </c>
      <c r="B2209" s="340" t="s">
        <v>1642</v>
      </c>
      <c r="C2209" s="340">
        <v>0</v>
      </c>
    </row>
    <row r="2210" spans="1:3" x14ac:dyDescent="0.25">
      <c r="A2210" s="340" t="s">
        <v>10568</v>
      </c>
      <c r="B2210" s="340" t="s">
        <v>46</v>
      </c>
      <c r="C2210" s="340">
        <v>0</v>
      </c>
    </row>
    <row r="2211" spans="1:3" x14ac:dyDescent="0.25">
      <c r="A2211" s="340" t="s">
        <v>1301</v>
      </c>
      <c r="B2211" s="340" t="s">
        <v>22</v>
      </c>
      <c r="C2211" s="340">
        <v>36</v>
      </c>
    </row>
    <row r="2212" spans="1:3" x14ac:dyDescent="0.25">
      <c r="A2212" s="340" t="s">
        <v>1311</v>
      </c>
      <c r="B2212" s="340" t="s">
        <v>22</v>
      </c>
      <c r="C2212" s="340">
        <v>18</v>
      </c>
    </row>
    <row r="2213" spans="1:3" x14ac:dyDescent="0.25">
      <c r="A2213" s="340" t="s">
        <v>1303</v>
      </c>
      <c r="B2213" s="340" t="s">
        <v>22</v>
      </c>
      <c r="C2213" s="340">
        <v>0</v>
      </c>
    </row>
    <row r="2214" spans="1:3" x14ac:dyDescent="0.25">
      <c r="A2214" s="340" t="s">
        <v>1307</v>
      </c>
      <c r="B2214" s="340" t="s">
        <v>22</v>
      </c>
      <c r="C2214" s="340">
        <v>47</v>
      </c>
    </row>
    <row r="2215" spans="1:3" x14ac:dyDescent="0.25">
      <c r="A2215" s="340" t="s">
        <v>1317</v>
      </c>
      <c r="B2215" s="340" t="s">
        <v>22</v>
      </c>
      <c r="C2215" s="340">
        <v>22</v>
      </c>
    </row>
    <row r="2216" spans="1:3" x14ac:dyDescent="0.25">
      <c r="A2216" s="340" t="s">
        <v>1309</v>
      </c>
      <c r="B2216" s="340" t="s">
        <v>22</v>
      </c>
      <c r="C2216" s="340">
        <v>0</v>
      </c>
    </row>
    <row r="2217" spans="1:3" x14ac:dyDescent="0.25">
      <c r="A2217" s="340" t="s">
        <v>1319</v>
      </c>
      <c r="B2217" s="340" t="s">
        <v>22</v>
      </c>
      <c r="C2217" s="340">
        <v>6</v>
      </c>
    </row>
    <row r="2218" spans="1:3" x14ac:dyDescent="0.25">
      <c r="A2218" s="340" t="s">
        <v>7422</v>
      </c>
      <c r="B2218" s="340" t="s">
        <v>22</v>
      </c>
      <c r="C2218" s="340">
        <v>15</v>
      </c>
    </row>
    <row r="2219" spans="1:3" x14ac:dyDescent="0.25">
      <c r="A2219" s="340" t="s">
        <v>4395</v>
      </c>
      <c r="B2219" s="340" t="s">
        <v>462</v>
      </c>
      <c r="C2219" s="340">
        <v>0</v>
      </c>
    </row>
    <row r="2220" spans="1:3" x14ac:dyDescent="0.25">
      <c r="A2220" s="340" t="s">
        <v>4397</v>
      </c>
      <c r="B2220" s="340" t="s">
        <v>462</v>
      </c>
      <c r="C2220" s="340">
        <v>0</v>
      </c>
    </row>
    <row r="2221" spans="1:3" x14ac:dyDescent="0.25">
      <c r="A2221" s="340" t="s">
        <v>4399</v>
      </c>
      <c r="B2221" s="340" t="s">
        <v>462</v>
      </c>
      <c r="C2221" s="340">
        <v>0</v>
      </c>
    </row>
    <row r="2222" spans="1:3" x14ac:dyDescent="0.25">
      <c r="A2222" s="340" t="s">
        <v>4401</v>
      </c>
      <c r="B2222" s="340" t="s">
        <v>462</v>
      </c>
      <c r="C2222" s="340">
        <v>0</v>
      </c>
    </row>
    <row r="2223" spans="1:3" x14ac:dyDescent="0.25">
      <c r="A2223" s="340" t="s">
        <v>2195</v>
      </c>
      <c r="B2223" s="340" t="s">
        <v>462</v>
      </c>
      <c r="C2223" s="340">
        <v>0</v>
      </c>
    </row>
    <row r="2224" spans="1:3" x14ac:dyDescent="0.25">
      <c r="A2224" s="340" t="s">
        <v>2196</v>
      </c>
      <c r="B2224" s="340" t="s">
        <v>462</v>
      </c>
      <c r="C2224" s="340">
        <v>0</v>
      </c>
    </row>
    <row r="2225" spans="1:3" x14ac:dyDescent="0.25">
      <c r="A2225" s="340" t="s">
        <v>2197</v>
      </c>
      <c r="B2225" s="340" t="s">
        <v>462</v>
      </c>
      <c r="C2225" s="340">
        <v>0</v>
      </c>
    </row>
    <row r="2226" spans="1:3" x14ac:dyDescent="0.25">
      <c r="A2226" s="340" t="s">
        <v>2198</v>
      </c>
      <c r="B2226" s="340" t="s">
        <v>462</v>
      </c>
      <c r="C2226" s="340">
        <v>0</v>
      </c>
    </row>
    <row r="2227" spans="1:3" x14ac:dyDescent="0.25">
      <c r="A2227" s="340" t="s">
        <v>4403</v>
      </c>
      <c r="B2227" s="340" t="s">
        <v>462</v>
      </c>
      <c r="C2227" s="340">
        <v>0</v>
      </c>
    </row>
    <row r="2228" spans="1:3" x14ac:dyDescent="0.25">
      <c r="A2228" s="340" t="s">
        <v>4409</v>
      </c>
      <c r="B2228" s="340" t="s">
        <v>462</v>
      </c>
      <c r="C2228" s="340">
        <v>0</v>
      </c>
    </row>
    <row r="2229" spans="1:3" x14ac:dyDescent="0.25">
      <c r="A2229" s="340" t="s">
        <v>4411</v>
      </c>
      <c r="B2229" s="340" t="s">
        <v>462</v>
      </c>
      <c r="C2229" s="340">
        <v>0</v>
      </c>
    </row>
    <row r="2230" spans="1:3" x14ac:dyDescent="0.25">
      <c r="A2230" s="340" t="s">
        <v>4413</v>
      </c>
      <c r="B2230" s="340" t="s">
        <v>462</v>
      </c>
      <c r="C2230" s="340">
        <v>0</v>
      </c>
    </row>
    <row r="2231" spans="1:3" x14ac:dyDescent="0.25">
      <c r="A2231" s="340" t="s">
        <v>4415</v>
      </c>
      <c r="B2231" s="340" t="s">
        <v>462</v>
      </c>
      <c r="C2231" s="340">
        <v>0</v>
      </c>
    </row>
    <row r="2232" spans="1:3" x14ac:dyDescent="0.25">
      <c r="A2232" s="340" t="s">
        <v>4417</v>
      </c>
      <c r="B2232" s="340" t="s">
        <v>462</v>
      </c>
      <c r="C2232" s="340">
        <v>0</v>
      </c>
    </row>
    <row r="2233" spans="1:3" x14ac:dyDescent="0.25">
      <c r="A2233" s="340" t="s">
        <v>7420</v>
      </c>
      <c r="B2233" s="340" t="s">
        <v>50</v>
      </c>
      <c r="C2233" s="340">
        <v>19</v>
      </c>
    </row>
    <row r="2234" spans="1:3" x14ac:dyDescent="0.25">
      <c r="A2234" s="340" t="s">
        <v>6148</v>
      </c>
      <c r="B2234" s="340" t="s">
        <v>462</v>
      </c>
      <c r="C2234" s="340">
        <v>0</v>
      </c>
    </row>
    <row r="2235" spans="1:3" x14ac:dyDescent="0.25">
      <c r="A2235" s="340" t="s">
        <v>4419</v>
      </c>
      <c r="B2235" s="340" t="s">
        <v>462</v>
      </c>
      <c r="C2235" s="340">
        <v>0</v>
      </c>
    </row>
    <row r="2236" spans="1:3" x14ac:dyDescent="0.25">
      <c r="A2236" s="340" t="s">
        <v>6195</v>
      </c>
      <c r="B2236" s="340" t="s">
        <v>462</v>
      </c>
      <c r="C2236" s="340">
        <v>0</v>
      </c>
    </row>
    <row r="2237" spans="1:3" x14ac:dyDescent="0.25">
      <c r="A2237" s="340" t="s">
        <v>1951</v>
      </c>
      <c r="B2237" s="340" t="s">
        <v>462</v>
      </c>
      <c r="C2237" s="340">
        <v>0</v>
      </c>
    </row>
    <row r="2238" spans="1:3" x14ac:dyDescent="0.25">
      <c r="A2238" s="340" t="s">
        <v>1952</v>
      </c>
      <c r="B2238" s="340" t="s">
        <v>462</v>
      </c>
      <c r="C2238" s="340">
        <v>0</v>
      </c>
    </row>
    <row r="2239" spans="1:3" x14ac:dyDescent="0.25">
      <c r="A2239" s="340" t="s">
        <v>2193</v>
      </c>
      <c r="B2239" s="340" t="s">
        <v>462</v>
      </c>
      <c r="C2239" s="340">
        <v>0</v>
      </c>
    </row>
    <row r="2240" spans="1:3" x14ac:dyDescent="0.25">
      <c r="A2240" s="340" t="s">
        <v>2194</v>
      </c>
      <c r="B2240" s="340" t="s">
        <v>462</v>
      </c>
      <c r="C2240" s="340">
        <v>0</v>
      </c>
    </row>
    <row r="2241" spans="1:3" x14ac:dyDescent="0.25">
      <c r="A2241" s="340" t="s">
        <v>7419</v>
      </c>
      <c r="B2241" s="340" t="s">
        <v>8899</v>
      </c>
      <c r="C2241" s="340">
        <v>0</v>
      </c>
    </row>
    <row r="2242" spans="1:3" x14ac:dyDescent="0.25">
      <c r="A2242" s="340" t="s">
        <v>7417</v>
      </c>
      <c r="B2242" s="340" t="s">
        <v>8899</v>
      </c>
      <c r="C2242" s="340">
        <v>0</v>
      </c>
    </row>
    <row r="2243" spans="1:3" x14ac:dyDescent="0.25">
      <c r="A2243" s="340" t="s">
        <v>7415</v>
      </c>
      <c r="B2243" s="340" t="s">
        <v>8899</v>
      </c>
      <c r="C2243" s="340">
        <v>0</v>
      </c>
    </row>
    <row r="2244" spans="1:3" x14ac:dyDescent="0.25">
      <c r="A2244" s="340" t="s">
        <v>7413</v>
      </c>
      <c r="B2244" s="340" t="s">
        <v>8899</v>
      </c>
      <c r="C2244" s="340">
        <v>0</v>
      </c>
    </row>
    <row r="2245" spans="1:3" x14ac:dyDescent="0.25">
      <c r="A2245" s="340" t="s">
        <v>7411</v>
      </c>
      <c r="B2245" s="340" t="s">
        <v>8899</v>
      </c>
      <c r="C2245" s="340">
        <v>0</v>
      </c>
    </row>
    <row r="2246" spans="1:3" x14ac:dyDescent="0.25">
      <c r="A2246" s="340" t="s">
        <v>7409</v>
      </c>
      <c r="B2246" s="340" t="s">
        <v>8899</v>
      </c>
      <c r="C2246" s="340">
        <v>0</v>
      </c>
    </row>
    <row r="2247" spans="1:3" x14ac:dyDescent="0.25">
      <c r="A2247" s="340" t="s">
        <v>7407</v>
      </c>
      <c r="B2247" s="340" t="s">
        <v>8899</v>
      </c>
      <c r="C2247" s="340">
        <v>0</v>
      </c>
    </row>
    <row r="2248" spans="1:3" x14ac:dyDescent="0.25">
      <c r="A2248" s="340" t="s">
        <v>7405</v>
      </c>
      <c r="B2248" s="340" t="s">
        <v>8899</v>
      </c>
      <c r="C2248" s="340">
        <v>0</v>
      </c>
    </row>
    <row r="2249" spans="1:3" x14ac:dyDescent="0.25">
      <c r="A2249" s="340" t="s">
        <v>10273</v>
      </c>
      <c r="B2249" s="340" t="s">
        <v>8899</v>
      </c>
      <c r="C2249" s="340">
        <v>0</v>
      </c>
    </row>
    <row r="2250" spans="1:3" x14ac:dyDescent="0.25">
      <c r="A2250" s="340" t="s">
        <v>7403</v>
      </c>
      <c r="B2250" s="340" t="s">
        <v>8899</v>
      </c>
      <c r="C2250" s="340">
        <v>0</v>
      </c>
    </row>
    <row r="2251" spans="1:3" x14ac:dyDescent="0.25">
      <c r="A2251" s="340" t="s">
        <v>7401</v>
      </c>
      <c r="B2251" s="340" t="s">
        <v>8899</v>
      </c>
      <c r="C2251" s="340">
        <v>0</v>
      </c>
    </row>
    <row r="2252" spans="1:3" x14ac:dyDescent="0.25">
      <c r="A2252" s="340" t="s">
        <v>10493</v>
      </c>
      <c r="B2252" s="340" t="s">
        <v>8899</v>
      </c>
      <c r="C2252" s="340">
        <v>0</v>
      </c>
    </row>
    <row r="2253" spans="1:3" x14ac:dyDescent="0.25">
      <c r="A2253" s="340" t="s">
        <v>7399</v>
      </c>
      <c r="B2253" s="340" t="s">
        <v>8899</v>
      </c>
      <c r="C2253" s="340">
        <v>0</v>
      </c>
    </row>
    <row r="2254" spans="1:3" x14ac:dyDescent="0.25">
      <c r="A2254" s="340" t="s">
        <v>7397</v>
      </c>
      <c r="B2254" s="340" t="s">
        <v>8899</v>
      </c>
      <c r="C2254" s="340">
        <v>0</v>
      </c>
    </row>
    <row r="2255" spans="1:3" x14ac:dyDescent="0.25">
      <c r="A2255" s="340" t="s">
        <v>7395</v>
      </c>
      <c r="B2255" s="340" t="s">
        <v>8899</v>
      </c>
      <c r="C2255" s="340">
        <v>0</v>
      </c>
    </row>
    <row r="2256" spans="1:3" x14ac:dyDescent="0.25">
      <c r="A2256" s="340" t="s">
        <v>7393</v>
      </c>
      <c r="B2256" s="340" t="s">
        <v>8899</v>
      </c>
      <c r="C2256" s="340">
        <v>0</v>
      </c>
    </row>
    <row r="2257" spans="1:3" x14ac:dyDescent="0.25">
      <c r="A2257" s="340" t="s">
        <v>10274</v>
      </c>
      <c r="B2257" s="340" t="s">
        <v>46</v>
      </c>
      <c r="C2257" s="340">
        <v>0</v>
      </c>
    </row>
    <row r="2258" spans="1:3" x14ac:dyDescent="0.25">
      <c r="A2258" s="340" t="s">
        <v>2046</v>
      </c>
      <c r="B2258" s="340" t="s">
        <v>462</v>
      </c>
      <c r="C2258" s="340">
        <v>0</v>
      </c>
    </row>
    <row r="2259" spans="1:3" x14ac:dyDescent="0.25">
      <c r="A2259" s="340" t="s">
        <v>7391</v>
      </c>
      <c r="B2259" s="340"/>
      <c r="C2259" s="340">
        <v>0</v>
      </c>
    </row>
    <row r="2260" spans="1:3" x14ac:dyDescent="0.25">
      <c r="A2260" s="340" t="s">
        <v>8925</v>
      </c>
      <c r="B2260" s="340" t="s">
        <v>30</v>
      </c>
      <c r="C2260" s="340">
        <v>0</v>
      </c>
    </row>
    <row r="2261" spans="1:3" x14ac:dyDescent="0.25">
      <c r="A2261" s="340" t="s">
        <v>8939</v>
      </c>
      <c r="B2261" s="340" t="s">
        <v>30</v>
      </c>
      <c r="C2261" s="340">
        <v>0</v>
      </c>
    </row>
    <row r="2262" spans="1:3" x14ac:dyDescent="0.25">
      <c r="A2262" s="340" t="s">
        <v>7389</v>
      </c>
      <c r="B2262" s="340" t="s">
        <v>23</v>
      </c>
      <c r="C2262" s="340">
        <v>0</v>
      </c>
    </row>
    <row r="2263" spans="1:3" x14ac:dyDescent="0.25">
      <c r="A2263" s="340" t="s">
        <v>6352</v>
      </c>
      <c r="B2263" s="340" t="s">
        <v>30</v>
      </c>
      <c r="C2263" s="340">
        <v>0</v>
      </c>
    </row>
    <row r="2264" spans="1:3" x14ac:dyDescent="0.25">
      <c r="A2264" s="340" t="s">
        <v>6263</v>
      </c>
      <c r="B2264" s="340" t="s">
        <v>30</v>
      </c>
      <c r="C2264" s="340">
        <v>0</v>
      </c>
    </row>
    <row r="2265" spans="1:3" x14ac:dyDescent="0.25">
      <c r="A2265" s="340" t="s">
        <v>7388</v>
      </c>
      <c r="B2265" s="340" t="s">
        <v>8899</v>
      </c>
      <c r="C2265" s="340">
        <v>0</v>
      </c>
    </row>
    <row r="2266" spans="1:3" x14ac:dyDescent="0.25">
      <c r="A2266" s="340" t="s">
        <v>7386</v>
      </c>
      <c r="B2266" s="340" t="s">
        <v>8899</v>
      </c>
      <c r="C2266" s="340">
        <v>0</v>
      </c>
    </row>
    <row r="2267" spans="1:3" x14ac:dyDescent="0.25">
      <c r="A2267" s="340" t="s">
        <v>7384</v>
      </c>
      <c r="B2267" s="340" t="s">
        <v>8899</v>
      </c>
      <c r="C2267" s="340">
        <v>0</v>
      </c>
    </row>
    <row r="2268" spans="1:3" x14ac:dyDescent="0.25">
      <c r="A2268" s="340" t="s">
        <v>7382</v>
      </c>
      <c r="B2268" s="340" t="s">
        <v>8899</v>
      </c>
      <c r="C2268" s="340">
        <v>0</v>
      </c>
    </row>
    <row r="2269" spans="1:3" x14ac:dyDescent="0.25">
      <c r="A2269" s="340" t="s">
        <v>7380</v>
      </c>
      <c r="B2269" s="340" t="s">
        <v>8899</v>
      </c>
      <c r="C2269" s="340">
        <v>0</v>
      </c>
    </row>
    <row r="2270" spans="1:3" x14ac:dyDescent="0.25">
      <c r="A2270" s="340" t="s">
        <v>7378</v>
      </c>
      <c r="B2270" s="340" t="s">
        <v>8899</v>
      </c>
      <c r="C2270" s="340">
        <v>0</v>
      </c>
    </row>
    <row r="2271" spans="1:3" x14ac:dyDescent="0.25">
      <c r="A2271" s="340" t="s">
        <v>7376</v>
      </c>
      <c r="B2271" s="340" t="s">
        <v>8899</v>
      </c>
      <c r="C2271" s="340">
        <v>0</v>
      </c>
    </row>
    <row r="2272" spans="1:3" x14ac:dyDescent="0.25">
      <c r="A2272" s="340" t="s">
        <v>7374</v>
      </c>
      <c r="B2272" s="340" t="s">
        <v>8899</v>
      </c>
      <c r="C2272" s="340">
        <v>0</v>
      </c>
    </row>
    <row r="2273" spans="1:3" x14ac:dyDescent="0.25">
      <c r="A2273" s="340" t="s">
        <v>7372</v>
      </c>
      <c r="B2273" s="340" t="s">
        <v>8899</v>
      </c>
      <c r="C2273" s="340">
        <v>0</v>
      </c>
    </row>
    <row r="2274" spans="1:3" x14ac:dyDescent="0.25">
      <c r="A2274" s="340" t="s">
        <v>7370</v>
      </c>
      <c r="B2274" s="340" t="s">
        <v>8899</v>
      </c>
      <c r="C2274" s="340">
        <v>0</v>
      </c>
    </row>
    <row r="2275" spans="1:3" x14ac:dyDescent="0.25">
      <c r="A2275" s="340" t="s">
        <v>7368</v>
      </c>
      <c r="B2275" s="340" t="s">
        <v>8899</v>
      </c>
      <c r="C2275" s="340">
        <v>0</v>
      </c>
    </row>
    <row r="2276" spans="1:3" x14ac:dyDescent="0.25">
      <c r="A2276" s="340" t="s">
        <v>7365</v>
      </c>
      <c r="B2276" s="340" t="s">
        <v>8899</v>
      </c>
      <c r="C2276" s="340">
        <v>0</v>
      </c>
    </row>
    <row r="2277" spans="1:3" x14ac:dyDescent="0.25">
      <c r="A2277" s="340" t="s">
        <v>7363</v>
      </c>
      <c r="B2277" s="340" t="s">
        <v>8899</v>
      </c>
      <c r="C2277" s="340">
        <v>0</v>
      </c>
    </row>
    <row r="2278" spans="1:3" x14ac:dyDescent="0.25">
      <c r="A2278" s="340" t="s">
        <v>7361</v>
      </c>
      <c r="B2278" s="340" t="s">
        <v>8899</v>
      </c>
      <c r="C2278" s="340">
        <v>0</v>
      </c>
    </row>
    <row r="2279" spans="1:3" x14ac:dyDescent="0.25">
      <c r="A2279" s="340" t="s">
        <v>7359</v>
      </c>
      <c r="B2279" s="340" t="s">
        <v>8899</v>
      </c>
      <c r="C2279" s="340">
        <v>0</v>
      </c>
    </row>
    <row r="2280" spans="1:3" x14ac:dyDescent="0.25">
      <c r="A2280" s="340" t="s">
        <v>7357</v>
      </c>
      <c r="B2280" s="340" t="s">
        <v>8899</v>
      </c>
      <c r="C2280" s="340">
        <v>0</v>
      </c>
    </row>
    <row r="2281" spans="1:3" x14ac:dyDescent="0.25">
      <c r="A2281" s="340" t="s">
        <v>7355</v>
      </c>
      <c r="B2281" s="340" t="s">
        <v>8899</v>
      </c>
      <c r="C2281" s="340">
        <v>0</v>
      </c>
    </row>
    <row r="2282" spans="1:3" x14ac:dyDescent="0.25">
      <c r="A2282" s="340" t="s">
        <v>7353</v>
      </c>
      <c r="B2282" s="340" t="s">
        <v>8899</v>
      </c>
      <c r="C2282" s="340">
        <v>0</v>
      </c>
    </row>
    <row r="2283" spans="1:3" x14ac:dyDescent="0.25">
      <c r="A2283" s="340" t="s">
        <v>7351</v>
      </c>
      <c r="B2283" s="340" t="s">
        <v>8899</v>
      </c>
      <c r="C2283" s="340">
        <v>0</v>
      </c>
    </row>
    <row r="2284" spans="1:3" x14ac:dyDescent="0.25">
      <c r="A2284" s="340" t="s">
        <v>7349</v>
      </c>
      <c r="B2284" s="340" t="s">
        <v>8899</v>
      </c>
      <c r="C2284" s="340">
        <v>0</v>
      </c>
    </row>
    <row r="2285" spans="1:3" x14ac:dyDescent="0.25">
      <c r="A2285" s="340" t="s">
        <v>7347</v>
      </c>
      <c r="B2285" s="340" t="s">
        <v>8899</v>
      </c>
      <c r="C2285" s="340">
        <v>0</v>
      </c>
    </row>
    <row r="2286" spans="1:3" x14ac:dyDescent="0.25">
      <c r="A2286" s="340" t="s">
        <v>7345</v>
      </c>
      <c r="B2286" s="340" t="s">
        <v>8899</v>
      </c>
      <c r="C2286" s="340">
        <v>0</v>
      </c>
    </row>
    <row r="2287" spans="1:3" x14ac:dyDescent="0.25">
      <c r="A2287" s="340" t="s">
        <v>7343</v>
      </c>
      <c r="B2287" s="340" t="s">
        <v>8899</v>
      </c>
      <c r="C2287" s="340">
        <v>0</v>
      </c>
    </row>
    <row r="2288" spans="1:3" x14ac:dyDescent="0.25">
      <c r="A2288" s="340" t="s">
        <v>7341</v>
      </c>
      <c r="B2288" s="340" t="s">
        <v>8899</v>
      </c>
      <c r="C2288" s="340">
        <v>0</v>
      </c>
    </row>
    <row r="2289" spans="1:3" x14ac:dyDescent="0.25">
      <c r="A2289" s="340" t="s">
        <v>7339</v>
      </c>
      <c r="B2289" s="340" t="s">
        <v>8899</v>
      </c>
      <c r="C2289" s="340">
        <v>0</v>
      </c>
    </row>
    <row r="2290" spans="1:3" x14ac:dyDescent="0.25">
      <c r="A2290" s="340" t="s">
        <v>7337</v>
      </c>
      <c r="B2290" s="340" t="s">
        <v>8899</v>
      </c>
      <c r="C2290" s="340">
        <v>0</v>
      </c>
    </row>
    <row r="2291" spans="1:3" x14ac:dyDescent="0.25">
      <c r="A2291" s="340" t="s">
        <v>7335</v>
      </c>
      <c r="B2291" s="340" t="s">
        <v>8899</v>
      </c>
      <c r="C2291" s="340">
        <v>0</v>
      </c>
    </row>
    <row r="2292" spans="1:3" x14ac:dyDescent="0.25">
      <c r="A2292" s="340" t="s">
        <v>7333</v>
      </c>
      <c r="B2292" s="340" t="s">
        <v>8899</v>
      </c>
      <c r="C2292" s="340">
        <v>0</v>
      </c>
    </row>
    <row r="2293" spans="1:3" x14ac:dyDescent="0.25">
      <c r="A2293" s="340" t="s">
        <v>7331</v>
      </c>
      <c r="B2293" s="340" t="s">
        <v>8899</v>
      </c>
      <c r="C2293" s="340">
        <v>0</v>
      </c>
    </row>
    <row r="2294" spans="1:3" x14ac:dyDescent="0.25">
      <c r="A2294" s="340" t="s">
        <v>7329</v>
      </c>
      <c r="B2294" s="340" t="s">
        <v>8899</v>
      </c>
      <c r="C2294" s="340">
        <v>0</v>
      </c>
    </row>
    <row r="2295" spans="1:3" x14ac:dyDescent="0.25">
      <c r="A2295" s="340" t="s">
        <v>7327</v>
      </c>
      <c r="B2295" s="340" t="s">
        <v>8899</v>
      </c>
      <c r="C2295" s="340">
        <v>0</v>
      </c>
    </row>
    <row r="2296" spans="1:3" x14ac:dyDescent="0.25">
      <c r="A2296" s="340" t="s">
        <v>7325</v>
      </c>
      <c r="B2296" s="340" t="s">
        <v>8899</v>
      </c>
      <c r="C2296" s="340">
        <v>0</v>
      </c>
    </row>
    <row r="2297" spans="1:3" x14ac:dyDescent="0.25">
      <c r="A2297" s="340" t="s">
        <v>7323</v>
      </c>
      <c r="B2297" s="340" t="s">
        <v>8899</v>
      </c>
      <c r="C2297" s="340">
        <v>0</v>
      </c>
    </row>
    <row r="2298" spans="1:3" x14ac:dyDescent="0.25">
      <c r="A2298" s="340" t="s">
        <v>7321</v>
      </c>
      <c r="B2298" s="340" t="s">
        <v>8899</v>
      </c>
      <c r="C2298" s="340">
        <v>0</v>
      </c>
    </row>
    <row r="2299" spans="1:3" x14ac:dyDescent="0.25">
      <c r="A2299" s="340" t="s">
        <v>7319</v>
      </c>
      <c r="B2299" s="340" t="s">
        <v>8899</v>
      </c>
      <c r="C2299" s="340">
        <v>0</v>
      </c>
    </row>
    <row r="2300" spans="1:3" x14ac:dyDescent="0.25">
      <c r="A2300" s="340" t="s">
        <v>7317</v>
      </c>
      <c r="B2300" s="340" t="s">
        <v>8899</v>
      </c>
      <c r="C2300" s="340">
        <v>0</v>
      </c>
    </row>
    <row r="2301" spans="1:3" x14ac:dyDescent="0.25">
      <c r="A2301" s="340" t="s">
        <v>7315</v>
      </c>
      <c r="B2301" s="340" t="s">
        <v>8899</v>
      </c>
      <c r="C2301" s="340">
        <v>0</v>
      </c>
    </row>
    <row r="2302" spans="1:3" x14ac:dyDescent="0.25">
      <c r="A2302" s="340" t="s">
        <v>7313</v>
      </c>
      <c r="B2302" s="340" t="s">
        <v>8899</v>
      </c>
      <c r="C2302" s="340">
        <v>0</v>
      </c>
    </row>
    <row r="2303" spans="1:3" x14ac:dyDescent="0.25">
      <c r="A2303" s="340" t="s">
        <v>7311</v>
      </c>
      <c r="B2303" s="340" t="s">
        <v>8899</v>
      </c>
      <c r="C2303" s="340">
        <v>0</v>
      </c>
    </row>
    <row r="2304" spans="1:3" x14ac:dyDescent="0.25">
      <c r="A2304" s="340" t="s">
        <v>7309</v>
      </c>
      <c r="B2304" s="340" t="s">
        <v>8899</v>
      </c>
      <c r="C2304" s="340">
        <v>0</v>
      </c>
    </row>
    <row r="2305" spans="1:3" x14ac:dyDescent="0.25">
      <c r="A2305" s="340" t="s">
        <v>7307</v>
      </c>
      <c r="B2305" s="340" t="s">
        <v>8899</v>
      </c>
      <c r="C2305" s="340">
        <v>0</v>
      </c>
    </row>
    <row r="2306" spans="1:3" x14ac:dyDescent="0.25">
      <c r="A2306" s="340" t="s">
        <v>7305</v>
      </c>
      <c r="B2306" s="340" t="s">
        <v>8899</v>
      </c>
      <c r="C2306" s="340">
        <v>0</v>
      </c>
    </row>
    <row r="2307" spans="1:3" x14ac:dyDescent="0.25">
      <c r="A2307" s="340" t="s">
        <v>7303</v>
      </c>
      <c r="B2307" s="340" t="s">
        <v>8899</v>
      </c>
      <c r="C2307" s="340">
        <v>0</v>
      </c>
    </row>
    <row r="2308" spans="1:3" x14ac:dyDescent="0.25">
      <c r="A2308" s="340" t="s">
        <v>7301</v>
      </c>
      <c r="B2308" s="340" t="s">
        <v>8899</v>
      </c>
      <c r="C2308" s="340">
        <v>0</v>
      </c>
    </row>
    <row r="2309" spans="1:3" x14ac:dyDescent="0.25">
      <c r="A2309" s="340" t="s">
        <v>7299</v>
      </c>
      <c r="B2309" s="340" t="s">
        <v>8899</v>
      </c>
      <c r="C2309" s="340">
        <v>0</v>
      </c>
    </row>
    <row r="2310" spans="1:3" x14ac:dyDescent="0.25">
      <c r="A2310" s="340" t="s">
        <v>7297</v>
      </c>
      <c r="B2310" s="340" t="s">
        <v>8899</v>
      </c>
      <c r="C2310" s="340">
        <v>0</v>
      </c>
    </row>
    <row r="2311" spans="1:3" x14ac:dyDescent="0.25">
      <c r="A2311" s="340" t="s">
        <v>7295</v>
      </c>
      <c r="B2311" s="340" t="s">
        <v>8899</v>
      </c>
      <c r="C2311" s="340">
        <v>0</v>
      </c>
    </row>
    <row r="2312" spans="1:3" x14ac:dyDescent="0.25">
      <c r="A2312" s="340" t="s">
        <v>7293</v>
      </c>
      <c r="B2312" s="340" t="s">
        <v>8899</v>
      </c>
      <c r="C2312" s="340">
        <v>0</v>
      </c>
    </row>
    <row r="2313" spans="1:3" x14ac:dyDescent="0.25">
      <c r="A2313" s="340" t="s">
        <v>6732</v>
      </c>
      <c r="B2313" s="340"/>
      <c r="C2313" s="340">
        <v>0</v>
      </c>
    </row>
    <row r="2314" spans="1:3" x14ac:dyDescent="0.25">
      <c r="A2314" s="340" t="s">
        <v>10075</v>
      </c>
      <c r="B2314" s="340" t="s">
        <v>22</v>
      </c>
      <c r="C2314" s="340">
        <v>0</v>
      </c>
    </row>
    <row r="2315" spans="1:3" x14ac:dyDescent="0.25">
      <c r="A2315" s="340" t="s">
        <v>7289</v>
      </c>
      <c r="B2315" s="340" t="s">
        <v>462</v>
      </c>
      <c r="C2315" s="340">
        <v>0</v>
      </c>
    </row>
    <row r="2316" spans="1:3" x14ac:dyDescent="0.25">
      <c r="A2316" s="340" t="s">
        <v>4443</v>
      </c>
      <c r="B2316" s="340" t="s">
        <v>462</v>
      </c>
      <c r="C2316" s="340">
        <v>0</v>
      </c>
    </row>
    <row r="2317" spans="1:3" x14ac:dyDescent="0.25">
      <c r="A2317" s="340" t="s">
        <v>4445</v>
      </c>
      <c r="B2317" s="340" t="s">
        <v>462</v>
      </c>
      <c r="C2317" s="340">
        <v>0</v>
      </c>
    </row>
    <row r="2318" spans="1:3" x14ac:dyDescent="0.25">
      <c r="A2318" s="340" t="s">
        <v>7288</v>
      </c>
      <c r="B2318" s="340"/>
      <c r="C2318" s="340">
        <v>0</v>
      </c>
    </row>
    <row r="2319" spans="1:3" x14ac:dyDescent="0.25">
      <c r="A2319" s="340" t="s">
        <v>7286</v>
      </c>
      <c r="B2319" s="340" t="s">
        <v>8891</v>
      </c>
      <c r="C2319" s="340">
        <v>0</v>
      </c>
    </row>
    <row r="2320" spans="1:3" x14ac:dyDescent="0.25">
      <c r="A2320" s="340" t="s">
        <v>7284</v>
      </c>
      <c r="B2320" s="340" t="s">
        <v>8891</v>
      </c>
      <c r="C2320" s="340">
        <v>0</v>
      </c>
    </row>
    <row r="2321" spans="1:3" x14ac:dyDescent="0.25">
      <c r="A2321" s="340" t="s">
        <v>5712</v>
      </c>
      <c r="B2321" s="340" t="s">
        <v>30</v>
      </c>
      <c r="C2321" s="340">
        <v>4</v>
      </c>
    </row>
    <row r="2322" spans="1:3" x14ac:dyDescent="0.25">
      <c r="A2322" s="340" t="s">
        <v>4451</v>
      </c>
      <c r="B2322" s="340" t="s">
        <v>462</v>
      </c>
      <c r="C2322" s="340">
        <v>0</v>
      </c>
    </row>
    <row r="2323" spans="1:3" x14ac:dyDescent="0.25">
      <c r="A2323" s="340" t="s">
        <v>4448</v>
      </c>
      <c r="B2323" s="340" t="s">
        <v>462</v>
      </c>
      <c r="C2323" s="340">
        <v>0</v>
      </c>
    </row>
    <row r="2324" spans="1:3" x14ac:dyDescent="0.25">
      <c r="A2324" s="340" t="s">
        <v>4452</v>
      </c>
      <c r="B2324" s="340" t="s">
        <v>462</v>
      </c>
      <c r="C2324" s="340">
        <v>0</v>
      </c>
    </row>
    <row r="2325" spans="1:3" x14ac:dyDescent="0.25">
      <c r="A2325" s="340" t="s">
        <v>4454</v>
      </c>
      <c r="B2325" s="340" t="s">
        <v>462</v>
      </c>
      <c r="C2325" s="340">
        <v>0</v>
      </c>
    </row>
    <row r="2326" spans="1:3" x14ac:dyDescent="0.25">
      <c r="A2326" s="340" t="s">
        <v>7282</v>
      </c>
      <c r="B2326" s="340" t="s">
        <v>30</v>
      </c>
      <c r="C2326" s="340">
        <v>0</v>
      </c>
    </row>
    <row r="2327" spans="1:3" x14ac:dyDescent="0.25">
      <c r="A2327" s="340" t="s">
        <v>7280</v>
      </c>
      <c r="B2327" s="340" t="s">
        <v>30</v>
      </c>
      <c r="C2327" s="340">
        <v>0</v>
      </c>
    </row>
    <row r="2328" spans="1:3" x14ac:dyDescent="0.25">
      <c r="A2328" s="340" t="s">
        <v>129</v>
      </c>
      <c r="B2328" s="340" t="s">
        <v>30</v>
      </c>
      <c r="C2328" s="340">
        <v>0</v>
      </c>
    </row>
    <row r="2329" spans="1:3" x14ac:dyDescent="0.25">
      <c r="A2329" s="340" t="s">
        <v>4456</v>
      </c>
      <c r="B2329" s="340" t="s">
        <v>462</v>
      </c>
      <c r="C2329" s="340">
        <v>0</v>
      </c>
    </row>
    <row r="2330" spans="1:3" x14ac:dyDescent="0.25">
      <c r="A2330" s="340" t="s">
        <v>4459</v>
      </c>
      <c r="B2330" s="340" t="s">
        <v>462</v>
      </c>
      <c r="C2330" s="340">
        <v>0</v>
      </c>
    </row>
    <row r="2331" spans="1:3" x14ac:dyDescent="0.25">
      <c r="A2331" s="340" t="s">
        <v>4462</v>
      </c>
      <c r="B2331" s="340" t="s">
        <v>462</v>
      </c>
      <c r="C2331" s="340">
        <v>0</v>
      </c>
    </row>
    <row r="2332" spans="1:3" x14ac:dyDescent="0.25">
      <c r="A2332" s="340" t="s">
        <v>4466</v>
      </c>
      <c r="B2332" s="340" t="s">
        <v>462</v>
      </c>
      <c r="C2332" s="340">
        <v>0</v>
      </c>
    </row>
    <row r="2333" spans="1:3" x14ac:dyDescent="0.25">
      <c r="A2333" s="340" t="s">
        <v>4468</v>
      </c>
      <c r="B2333" s="340" t="s">
        <v>462</v>
      </c>
      <c r="C2333" s="340">
        <v>0</v>
      </c>
    </row>
    <row r="2334" spans="1:3" x14ac:dyDescent="0.25">
      <c r="A2334" s="340" t="s">
        <v>4471</v>
      </c>
      <c r="B2334" s="340" t="s">
        <v>462</v>
      </c>
      <c r="C2334" s="340">
        <v>0</v>
      </c>
    </row>
    <row r="2335" spans="1:3" x14ac:dyDescent="0.25">
      <c r="A2335" s="340" t="s">
        <v>4474</v>
      </c>
      <c r="B2335" s="340" t="s">
        <v>462</v>
      </c>
      <c r="C2335" s="340">
        <v>0</v>
      </c>
    </row>
    <row r="2336" spans="1:3" x14ac:dyDescent="0.25">
      <c r="A2336" s="340" t="s">
        <v>4477</v>
      </c>
      <c r="B2336" s="340" t="s">
        <v>462</v>
      </c>
      <c r="C2336" s="340">
        <v>0</v>
      </c>
    </row>
    <row r="2337" spans="1:3" x14ac:dyDescent="0.25">
      <c r="A2337" s="340" t="s">
        <v>7277</v>
      </c>
      <c r="B2337" s="340" t="s">
        <v>30</v>
      </c>
      <c r="C2337" s="340">
        <v>0</v>
      </c>
    </row>
    <row r="2338" spans="1:3" x14ac:dyDescent="0.25">
      <c r="A2338" s="340" t="s">
        <v>4479</v>
      </c>
      <c r="B2338" s="340" t="s">
        <v>462</v>
      </c>
      <c r="C2338" s="340">
        <v>0</v>
      </c>
    </row>
    <row r="2339" spans="1:3" x14ac:dyDescent="0.25">
      <c r="A2339" s="340" t="s">
        <v>1343</v>
      </c>
      <c r="B2339" s="340" t="s">
        <v>462</v>
      </c>
      <c r="C2339" s="340">
        <v>0</v>
      </c>
    </row>
    <row r="2340" spans="1:3" x14ac:dyDescent="0.25">
      <c r="A2340" s="340" t="s">
        <v>4482</v>
      </c>
      <c r="B2340" s="340" t="s">
        <v>462</v>
      </c>
      <c r="C2340" s="340">
        <v>0</v>
      </c>
    </row>
    <row r="2341" spans="1:3" x14ac:dyDescent="0.25">
      <c r="A2341" s="340" t="s">
        <v>4485</v>
      </c>
      <c r="B2341" s="340" t="s">
        <v>462</v>
      </c>
      <c r="C2341" s="340">
        <v>0</v>
      </c>
    </row>
    <row r="2342" spans="1:3" x14ac:dyDescent="0.25">
      <c r="A2342" s="340" t="s">
        <v>1346</v>
      </c>
      <c r="B2342" s="340" t="s">
        <v>462</v>
      </c>
      <c r="C2342" s="340">
        <v>0</v>
      </c>
    </row>
    <row r="2343" spans="1:3" x14ac:dyDescent="0.25">
      <c r="A2343" s="340" t="s">
        <v>4488</v>
      </c>
      <c r="B2343" s="340" t="s">
        <v>462</v>
      </c>
      <c r="C2343" s="340">
        <v>0</v>
      </c>
    </row>
    <row r="2344" spans="1:3" x14ac:dyDescent="0.25">
      <c r="A2344" s="340" t="s">
        <v>1349</v>
      </c>
      <c r="B2344" s="340" t="s">
        <v>462</v>
      </c>
      <c r="C2344" s="340">
        <v>1</v>
      </c>
    </row>
    <row r="2345" spans="1:3" x14ac:dyDescent="0.25">
      <c r="A2345" s="340" t="s">
        <v>4491</v>
      </c>
      <c r="B2345" s="340" t="s">
        <v>462</v>
      </c>
      <c r="C2345" s="340">
        <v>0</v>
      </c>
    </row>
    <row r="2346" spans="1:3" x14ac:dyDescent="0.25">
      <c r="A2346" s="340" t="s">
        <v>4494</v>
      </c>
      <c r="B2346" s="340" t="s">
        <v>462</v>
      </c>
      <c r="C2346" s="340">
        <v>0</v>
      </c>
    </row>
    <row r="2347" spans="1:3" x14ac:dyDescent="0.25">
      <c r="A2347" s="340" t="s">
        <v>4497</v>
      </c>
      <c r="B2347" s="340" t="s">
        <v>462</v>
      </c>
      <c r="C2347" s="340">
        <v>0</v>
      </c>
    </row>
    <row r="2348" spans="1:3" x14ac:dyDescent="0.25">
      <c r="A2348" s="340" t="s">
        <v>4500</v>
      </c>
      <c r="B2348" s="340" t="s">
        <v>462</v>
      </c>
      <c r="C2348" s="340">
        <v>0</v>
      </c>
    </row>
    <row r="2349" spans="1:3" x14ac:dyDescent="0.25">
      <c r="A2349" s="340" t="s">
        <v>4503</v>
      </c>
      <c r="B2349" s="340" t="s">
        <v>462</v>
      </c>
      <c r="C2349" s="340">
        <v>0</v>
      </c>
    </row>
    <row r="2350" spans="1:3" x14ac:dyDescent="0.25">
      <c r="A2350" s="340" t="s">
        <v>5757</v>
      </c>
      <c r="B2350" s="340" t="s">
        <v>30</v>
      </c>
      <c r="C2350" s="340">
        <v>0</v>
      </c>
    </row>
    <row r="2351" spans="1:3" x14ac:dyDescent="0.25">
      <c r="A2351" s="340" t="s">
        <v>4505</v>
      </c>
      <c r="B2351" s="340" t="s">
        <v>462</v>
      </c>
      <c r="C2351" s="340">
        <v>0</v>
      </c>
    </row>
    <row r="2352" spans="1:3" x14ac:dyDescent="0.25">
      <c r="A2352" s="340" t="s">
        <v>4508</v>
      </c>
      <c r="B2352" s="340" t="s">
        <v>462</v>
      </c>
      <c r="C2352" s="340">
        <v>0</v>
      </c>
    </row>
    <row r="2353" spans="1:3" x14ac:dyDescent="0.25">
      <c r="A2353" s="340" t="s">
        <v>4511</v>
      </c>
      <c r="B2353" s="340" t="s">
        <v>462</v>
      </c>
      <c r="C2353" s="340">
        <v>0</v>
      </c>
    </row>
    <row r="2354" spans="1:3" x14ac:dyDescent="0.25">
      <c r="A2354" s="340" t="s">
        <v>1361</v>
      </c>
      <c r="B2354" s="340" t="s">
        <v>462</v>
      </c>
      <c r="C2354" s="340">
        <v>1</v>
      </c>
    </row>
    <row r="2355" spans="1:3" x14ac:dyDescent="0.25">
      <c r="A2355" s="340" t="s">
        <v>4514</v>
      </c>
      <c r="B2355" s="340" t="s">
        <v>462</v>
      </c>
      <c r="C2355" s="340">
        <v>0</v>
      </c>
    </row>
    <row r="2356" spans="1:3" x14ac:dyDescent="0.25">
      <c r="A2356" s="340" t="s">
        <v>1921</v>
      </c>
      <c r="B2356" s="340" t="s">
        <v>462</v>
      </c>
      <c r="C2356" s="340">
        <v>0</v>
      </c>
    </row>
    <row r="2357" spans="1:3" x14ac:dyDescent="0.25">
      <c r="A2357" s="340" t="s">
        <v>4519</v>
      </c>
      <c r="B2357" s="340" t="s">
        <v>462</v>
      </c>
      <c r="C2357" s="340">
        <v>0</v>
      </c>
    </row>
    <row r="2358" spans="1:3" x14ac:dyDescent="0.25">
      <c r="A2358" s="340" t="s">
        <v>1922</v>
      </c>
      <c r="B2358" s="340" t="s">
        <v>462</v>
      </c>
      <c r="C2358" s="340">
        <v>0</v>
      </c>
    </row>
    <row r="2359" spans="1:3" x14ac:dyDescent="0.25">
      <c r="A2359" s="340" t="s">
        <v>4524</v>
      </c>
      <c r="B2359" s="340" t="s">
        <v>462</v>
      </c>
      <c r="C2359" s="340">
        <v>0</v>
      </c>
    </row>
    <row r="2360" spans="1:3" x14ac:dyDescent="0.25">
      <c r="A2360" s="340" t="s">
        <v>1924</v>
      </c>
      <c r="B2360" s="340" t="s">
        <v>462</v>
      </c>
      <c r="C2360" s="340">
        <v>0</v>
      </c>
    </row>
    <row r="2361" spans="1:3" x14ac:dyDescent="0.25">
      <c r="A2361" s="340" t="s">
        <v>4529</v>
      </c>
      <c r="B2361" s="340" t="s">
        <v>462</v>
      </c>
      <c r="C2361" s="340">
        <v>0</v>
      </c>
    </row>
    <row r="2362" spans="1:3" x14ac:dyDescent="0.25">
      <c r="A2362" s="340" t="s">
        <v>1925</v>
      </c>
      <c r="B2362" s="340" t="s">
        <v>462</v>
      </c>
      <c r="C2362" s="340">
        <v>0</v>
      </c>
    </row>
    <row r="2363" spans="1:3" x14ac:dyDescent="0.25">
      <c r="A2363" s="340" t="s">
        <v>4534</v>
      </c>
      <c r="B2363" s="340" t="s">
        <v>462</v>
      </c>
      <c r="C2363" s="340">
        <v>0</v>
      </c>
    </row>
    <row r="2364" spans="1:3" x14ac:dyDescent="0.25">
      <c r="A2364" s="340" t="s">
        <v>1926</v>
      </c>
      <c r="B2364" s="340" t="s">
        <v>462</v>
      </c>
      <c r="C2364" s="340">
        <v>0</v>
      </c>
    </row>
    <row r="2365" spans="1:3" x14ac:dyDescent="0.25">
      <c r="A2365" s="340" t="s">
        <v>4539</v>
      </c>
      <c r="B2365" s="340" t="s">
        <v>462</v>
      </c>
      <c r="C2365" s="340">
        <v>0</v>
      </c>
    </row>
    <row r="2366" spans="1:3" x14ac:dyDescent="0.25">
      <c r="A2366" s="340" t="s">
        <v>4542</v>
      </c>
      <c r="B2366" s="340" t="s">
        <v>462</v>
      </c>
      <c r="C2366" s="340">
        <v>0</v>
      </c>
    </row>
    <row r="2367" spans="1:3" x14ac:dyDescent="0.25">
      <c r="A2367" s="340" t="s">
        <v>2152</v>
      </c>
      <c r="B2367" s="340" t="s">
        <v>462</v>
      </c>
      <c r="C2367" s="340">
        <v>0</v>
      </c>
    </row>
    <row r="2368" spans="1:3" x14ac:dyDescent="0.25">
      <c r="A2368" s="340" t="s">
        <v>2154</v>
      </c>
      <c r="B2368" s="340" t="s">
        <v>462</v>
      </c>
      <c r="C2368" s="340">
        <v>0</v>
      </c>
    </row>
    <row r="2369" spans="1:3" x14ac:dyDescent="0.25">
      <c r="A2369" s="340" t="s">
        <v>2156</v>
      </c>
      <c r="B2369" s="340" t="s">
        <v>462</v>
      </c>
      <c r="C2369" s="340">
        <v>0</v>
      </c>
    </row>
    <row r="2370" spans="1:3" x14ac:dyDescent="0.25">
      <c r="A2370" s="340" t="s">
        <v>2153</v>
      </c>
      <c r="B2370" s="340" t="s">
        <v>462</v>
      </c>
      <c r="C2370" s="340">
        <v>0</v>
      </c>
    </row>
    <row r="2371" spans="1:3" x14ac:dyDescent="0.25">
      <c r="A2371" s="340" t="s">
        <v>2155</v>
      </c>
      <c r="B2371" s="340" t="s">
        <v>462</v>
      </c>
      <c r="C2371" s="340">
        <v>0</v>
      </c>
    </row>
    <row r="2372" spans="1:3" x14ac:dyDescent="0.25">
      <c r="A2372" s="340" t="s">
        <v>2157</v>
      </c>
      <c r="B2372" s="340" t="s">
        <v>462</v>
      </c>
      <c r="C2372" s="340">
        <v>0</v>
      </c>
    </row>
    <row r="2373" spans="1:3" x14ac:dyDescent="0.25">
      <c r="A2373" s="340" t="s">
        <v>1935</v>
      </c>
      <c r="B2373" s="340" t="s">
        <v>462</v>
      </c>
      <c r="C2373" s="340">
        <v>0</v>
      </c>
    </row>
    <row r="2374" spans="1:3" x14ac:dyDescent="0.25">
      <c r="A2374" s="340" t="s">
        <v>1934</v>
      </c>
      <c r="B2374" s="340" t="s">
        <v>462</v>
      </c>
      <c r="C2374" s="340">
        <v>0</v>
      </c>
    </row>
    <row r="2375" spans="1:3" x14ac:dyDescent="0.25">
      <c r="A2375" s="340" t="s">
        <v>1936</v>
      </c>
      <c r="B2375" s="340" t="s">
        <v>462</v>
      </c>
      <c r="C2375" s="340">
        <v>0</v>
      </c>
    </row>
    <row r="2376" spans="1:3" x14ac:dyDescent="0.25">
      <c r="A2376" s="340" t="s">
        <v>2983</v>
      </c>
      <c r="B2376" s="340" t="s">
        <v>462</v>
      </c>
      <c r="C2376" s="340">
        <v>0</v>
      </c>
    </row>
    <row r="2377" spans="1:3" x14ac:dyDescent="0.25">
      <c r="A2377" s="340" t="s">
        <v>2984</v>
      </c>
      <c r="B2377" s="340" t="s">
        <v>462</v>
      </c>
      <c r="C2377" s="340">
        <v>0</v>
      </c>
    </row>
    <row r="2378" spans="1:3" x14ac:dyDescent="0.25">
      <c r="A2378" s="340" t="s">
        <v>5971</v>
      </c>
      <c r="B2378" s="340" t="s">
        <v>30</v>
      </c>
      <c r="C2378" s="340">
        <v>0</v>
      </c>
    </row>
    <row r="2379" spans="1:3" x14ac:dyDescent="0.25">
      <c r="A2379" s="340" t="s">
        <v>5970</v>
      </c>
      <c r="B2379" s="340" t="s">
        <v>30</v>
      </c>
      <c r="C2379" s="340">
        <v>0</v>
      </c>
    </row>
    <row r="2380" spans="1:3" x14ac:dyDescent="0.25">
      <c r="A2380" s="340" t="s">
        <v>2192</v>
      </c>
      <c r="B2380" s="340" t="s">
        <v>462</v>
      </c>
      <c r="C2380" s="340">
        <v>0</v>
      </c>
    </row>
    <row r="2381" spans="1:3" x14ac:dyDescent="0.25">
      <c r="A2381" s="340" t="s">
        <v>2985</v>
      </c>
      <c r="B2381" s="340" t="s">
        <v>30</v>
      </c>
      <c r="C2381" s="340">
        <v>0</v>
      </c>
    </row>
    <row r="2382" spans="1:3" x14ac:dyDescent="0.25">
      <c r="A2382" s="340" t="s">
        <v>7259</v>
      </c>
      <c r="B2382" s="340" t="s">
        <v>8897</v>
      </c>
      <c r="C2382" s="340">
        <v>0</v>
      </c>
    </row>
    <row r="2383" spans="1:3" x14ac:dyDescent="0.25">
      <c r="A2383" s="340" t="s">
        <v>8685</v>
      </c>
      <c r="B2383" s="340" t="s">
        <v>8892</v>
      </c>
      <c r="C2383" s="340">
        <v>0</v>
      </c>
    </row>
    <row r="2384" spans="1:3" x14ac:dyDescent="0.25">
      <c r="A2384" s="340" t="s">
        <v>8687</v>
      </c>
      <c r="B2384" s="340" t="s">
        <v>8892</v>
      </c>
      <c r="C2384" s="340">
        <v>4</v>
      </c>
    </row>
    <row r="2385" spans="1:3" x14ac:dyDescent="0.25">
      <c r="A2385" s="340" t="s">
        <v>8689</v>
      </c>
      <c r="B2385" s="340" t="s">
        <v>8892</v>
      </c>
      <c r="C2385" s="340">
        <v>0</v>
      </c>
    </row>
    <row r="2386" spans="1:3" x14ac:dyDescent="0.25">
      <c r="A2386" s="340" t="s">
        <v>7257</v>
      </c>
      <c r="B2386" s="340" t="s">
        <v>8902</v>
      </c>
      <c r="C2386" s="340">
        <v>0</v>
      </c>
    </row>
    <row r="2387" spans="1:3" x14ac:dyDescent="0.25">
      <c r="A2387" s="340" t="s">
        <v>2057</v>
      </c>
      <c r="B2387" s="340" t="s">
        <v>462</v>
      </c>
      <c r="C2387" s="340">
        <v>0</v>
      </c>
    </row>
    <row r="2388" spans="1:3" x14ac:dyDescent="0.25">
      <c r="A2388" s="340" t="s">
        <v>2060</v>
      </c>
      <c r="B2388" s="340" t="s">
        <v>462</v>
      </c>
      <c r="C2388" s="340">
        <v>0</v>
      </c>
    </row>
    <row r="2389" spans="1:3" x14ac:dyDescent="0.25">
      <c r="A2389" s="340" t="s">
        <v>6208</v>
      </c>
      <c r="B2389" s="340" t="s">
        <v>50</v>
      </c>
      <c r="C2389" s="340">
        <v>31</v>
      </c>
    </row>
    <row r="2390" spans="1:3" x14ac:dyDescent="0.25">
      <c r="A2390" s="340" t="s">
        <v>2224</v>
      </c>
      <c r="B2390" s="340" t="s">
        <v>131</v>
      </c>
      <c r="C2390" s="340">
        <v>0</v>
      </c>
    </row>
    <row r="2391" spans="1:3" x14ac:dyDescent="0.25">
      <c r="A2391" s="340" t="s">
        <v>4547</v>
      </c>
      <c r="B2391" s="340" t="s">
        <v>462</v>
      </c>
      <c r="C2391" s="340">
        <v>0</v>
      </c>
    </row>
    <row r="2392" spans="1:3" x14ac:dyDescent="0.25">
      <c r="A2392" s="340" t="s">
        <v>7254</v>
      </c>
      <c r="B2392" s="340" t="s">
        <v>8892</v>
      </c>
      <c r="C2392" s="340">
        <v>0</v>
      </c>
    </row>
    <row r="2393" spans="1:3" x14ac:dyDescent="0.25">
      <c r="A2393" s="340" t="s">
        <v>4549</v>
      </c>
      <c r="B2393" s="340" t="s">
        <v>462</v>
      </c>
      <c r="C2393" s="340">
        <v>0</v>
      </c>
    </row>
    <row r="2394" spans="1:3" x14ac:dyDescent="0.25">
      <c r="A2394" s="340" t="s">
        <v>4554</v>
      </c>
      <c r="B2394" s="340" t="s">
        <v>462</v>
      </c>
      <c r="C2394" s="340">
        <v>1</v>
      </c>
    </row>
    <row r="2395" spans="1:3" x14ac:dyDescent="0.25">
      <c r="A2395" s="340" t="s">
        <v>4551</v>
      </c>
      <c r="B2395" s="340" t="s">
        <v>462</v>
      </c>
      <c r="C2395" s="340">
        <v>0</v>
      </c>
    </row>
    <row r="2396" spans="1:3" x14ac:dyDescent="0.25">
      <c r="A2396" s="340" t="s">
        <v>4556</v>
      </c>
      <c r="B2396" s="340" t="s">
        <v>462</v>
      </c>
      <c r="C2396" s="340">
        <v>0</v>
      </c>
    </row>
    <row r="2397" spans="1:3" x14ac:dyDescent="0.25">
      <c r="A2397" s="340" t="s">
        <v>4558</v>
      </c>
      <c r="B2397" s="340" t="s">
        <v>462</v>
      </c>
      <c r="C2397" s="340">
        <v>0</v>
      </c>
    </row>
    <row r="2398" spans="1:3" x14ac:dyDescent="0.25">
      <c r="A2398" s="340" t="s">
        <v>4560</v>
      </c>
      <c r="B2398" s="340" t="s">
        <v>462</v>
      </c>
      <c r="C2398" s="340">
        <v>0</v>
      </c>
    </row>
    <row r="2399" spans="1:3" x14ac:dyDescent="0.25">
      <c r="A2399" s="340" t="s">
        <v>4563</v>
      </c>
      <c r="B2399" s="340" t="s">
        <v>462</v>
      </c>
      <c r="C2399" s="340">
        <v>0</v>
      </c>
    </row>
    <row r="2400" spans="1:3" x14ac:dyDescent="0.25">
      <c r="A2400" s="340" t="s">
        <v>4564</v>
      </c>
      <c r="B2400" s="340" t="s">
        <v>462</v>
      </c>
      <c r="C2400" s="340">
        <v>0</v>
      </c>
    </row>
    <row r="2401" spans="1:3" x14ac:dyDescent="0.25">
      <c r="A2401" s="340" t="s">
        <v>2185</v>
      </c>
      <c r="B2401" s="340" t="s">
        <v>462</v>
      </c>
      <c r="C2401" s="340">
        <v>0</v>
      </c>
    </row>
    <row r="2402" spans="1:3" x14ac:dyDescent="0.25">
      <c r="A2402" s="340" t="s">
        <v>2184</v>
      </c>
      <c r="B2402" s="340" t="s">
        <v>462</v>
      </c>
      <c r="C2402" s="340">
        <v>0</v>
      </c>
    </row>
    <row r="2403" spans="1:3" x14ac:dyDescent="0.25">
      <c r="A2403" s="340" t="s">
        <v>1913</v>
      </c>
      <c r="B2403" s="340" t="s">
        <v>462</v>
      </c>
      <c r="C2403" s="340">
        <v>0</v>
      </c>
    </row>
    <row r="2404" spans="1:3" x14ac:dyDescent="0.25">
      <c r="A2404" s="340" t="s">
        <v>4571</v>
      </c>
      <c r="B2404" s="340" t="s">
        <v>462</v>
      </c>
      <c r="C2404" s="340">
        <v>0</v>
      </c>
    </row>
    <row r="2405" spans="1:3" x14ac:dyDescent="0.25">
      <c r="A2405" s="340" t="s">
        <v>1911</v>
      </c>
      <c r="B2405" s="340" t="s">
        <v>462</v>
      </c>
      <c r="C2405" s="340">
        <v>0</v>
      </c>
    </row>
    <row r="2406" spans="1:3" x14ac:dyDescent="0.25">
      <c r="A2406" s="340" t="s">
        <v>4573</v>
      </c>
      <c r="B2406" s="340" t="s">
        <v>462</v>
      </c>
      <c r="C2406" s="340">
        <v>0</v>
      </c>
    </row>
    <row r="2407" spans="1:3" x14ac:dyDescent="0.25">
      <c r="A2407" s="340" t="s">
        <v>1912</v>
      </c>
      <c r="B2407" s="340" t="s">
        <v>462</v>
      </c>
      <c r="C2407" s="340">
        <v>0</v>
      </c>
    </row>
    <row r="2408" spans="1:3" x14ac:dyDescent="0.25">
      <c r="A2408" s="340" t="s">
        <v>4579</v>
      </c>
      <c r="B2408" s="340" t="s">
        <v>462</v>
      </c>
      <c r="C2408" s="340">
        <v>0</v>
      </c>
    </row>
    <row r="2409" spans="1:3" x14ac:dyDescent="0.25">
      <c r="A2409" s="340" t="s">
        <v>1914</v>
      </c>
      <c r="B2409" s="340" t="s">
        <v>462</v>
      </c>
      <c r="C2409" s="340">
        <v>0</v>
      </c>
    </row>
    <row r="2410" spans="1:3" x14ac:dyDescent="0.25">
      <c r="A2410" s="340" t="s">
        <v>4587</v>
      </c>
      <c r="B2410" s="340" t="s">
        <v>462</v>
      </c>
      <c r="C2410" s="340">
        <v>0</v>
      </c>
    </row>
    <row r="2411" spans="1:3" x14ac:dyDescent="0.25">
      <c r="A2411" s="340" t="s">
        <v>4583</v>
      </c>
      <c r="B2411" s="340" t="s">
        <v>462</v>
      </c>
      <c r="C2411" s="340">
        <v>0</v>
      </c>
    </row>
    <row r="2412" spans="1:3" x14ac:dyDescent="0.25">
      <c r="A2412" s="340" t="s">
        <v>4585</v>
      </c>
      <c r="B2412" s="340" t="s">
        <v>462</v>
      </c>
      <c r="C2412" s="340">
        <v>0</v>
      </c>
    </row>
    <row r="2413" spans="1:3" x14ac:dyDescent="0.25">
      <c r="A2413" s="340" t="s">
        <v>8691</v>
      </c>
      <c r="B2413" s="340"/>
      <c r="C2413" s="340">
        <v>0</v>
      </c>
    </row>
    <row r="2414" spans="1:3" x14ac:dyDescent="0.25">
      <c r="A2414" s="340" t="s">
        <v>7252</v>
      </c>
      <c r="B2414" s="340" t="s">
        <v>8899</v>
      </c>
      <c r="C2414" s="340">
        <v>0</v>
      </c>
    </row>
    <row r="2415" spans="1:3" x14ac:dyDescent="0.25">
      <c r="A2415" s="340" t="s">
        <v>7250</v>
      </c>
      <c r="B2415" s="340" t="s">
        <v>8899</v>
      </c>
      <c r="C2415" s="340">
        <v>0</v>
      </c>
    </row>
    <row r="2416" spans="1:3" x14ac:dyDescent="0.25">
      <c r="A2416" s="340" t="s">
        <v>7248</v>
      </c>
      <c r="B2416" s="340" t="s">
        <v>8899</v>
      </c>
      <c r="C2416" s="340">
        <v>0</v>
      </c>
    </row>
    <row r="2417" spans="1:3" x14ac:dyDescent="0.25">
      <c r="A2417" s="340" t="s">
        <v>7246</v>
      </c>
      <c r="B2417" s="340" t="s">
        <v>8899</v>
      </c>
      <c r="C2417" s="340">
        <v>0</v>
      </c>
    </row>
    <row r="2418" spans="1:3" x14ac:dyDescent="0.25">
      <c r="A2418" s="340" t="s">
        <v>2162</v>
      </c>
      <c r="B2418" s="340" t="s">
        <v>462</v>
      </c>
      <c r="C2418" s="340">
        <v>0</v>
      </c>
    </row>
    <row r="2419" spans="1:3" x14ac:dyDescent="0.25">
      <c r="A2419" s="340" t="s">
        <v>2163</v>
      </c>
      <c r="B2419" s="340" t="s">
        <v>462</v>
      </c>
      <c r="C2419" s="340">
        <v>0</v>
      </c>
    </row>
    <row r="2420" spans="1:3" x14ac:dyDescent="0.25">
      <c r="A2420" s="340" t="s">
        <v>2164</v>
      </c>
      <c r="B2420" s="340" t="s">
        <v>462</v>
      </c>
      <c r="C2420" s="340">
        <v>0</v>
      </c>
    </row>
    <row r="2421" spans="1:3" x14ac:dyDescent="0.25">
      <c r="A2421" s="340" t="s">
        <v>2165</v>
      </c>
      <c r="B2421" s="340" t="s">
        <v>462</v>
      </c>
      <c r="C2421" s="340">
        <v>0</v>
      </c>
    </row>
    <row r="2422" spans="1:3" x14ac:dyDescent="0.25">
      <c r="A2422" s="340" t="s">
        <v>7244</v>
      </c>
      <c r="B2422" s="340" t="s">
        <v>8899</v>
      </c>
      <c r="C2422" s="340">
        <v>0</v>
      </c>
    </row>
    <row r="2423" spans="1:3" x14ac:dyDescent="0.25">
      <c r="A2423" s="340" t="s">
        <v>7242</v>
      </c>
      <c r="B2423" s="340" t="s">
        <v>8899</v>
      </c>
      <c r="C2423" s="340">
        <v>0</v>
      </c>
    </row>
    <row r="2424" spans="1:3" x14ac:dyDescent="0.25">
      <c r="A2424" s="340" t="s">
        <v>4593</v>
      </c>
      <c r="B2424" s="340" t="s">
        <v>462</v>
      </c>
      <c r="C2424" s="340">
        <v>0</v>
      </c>
    </row>
    <row r="2425" spans="1:3" x14ac:dyDescent="0.25">
      <c r="A2425" s="340" t="s">
        <v>4596</v>
      </c>
      <c r="B2425" s="340" t="s">
        <v>462</v>
      </c>
      <c r="C2425" s="340">
        <v>0</v>
      </c>
    </row>
    <row r="2426" spans="1:3" x14ac:dyDescent="0.25">
      <c r="A2426" s="340" t="s">
        <v>4598</v>
      </c>
      <c r="B2426" s="340" t="s">
        <v>46</v>
      </c>
      <c r="C2426" s="340">
        <v>0</v>
      </c>
    </row>
    <row r="2427" spans="1:3" x14ac:dyDescent="0.25">
      <c r="A2427" s="340" t="s">
        <v>2106</v>
      </c>
      <c r="B2427" s="340" t="s">
        <v>119</v>
      </c>
      <c r="C2427" s="340">
        <v>0</v>
      </c>
    </row>
    <row r="2428" spans="1:3" x14ac:dyDescent="0.25">
      <c r="A2428" s="340" t="s">
        <v>2107</v>
      </c>
      <c r="B2428" s="340" t="s">
        <v>119</v>
      </c>
      <c r="C2428" s="340">
        <v>0</v>
      </c>
    </row>
    <row r="2429" spans="1:3" x14ac:dyDescent="0.25">
      <c r="A2429" s="340" t="s">
        <v>2101</v>
      </c>
      <c r="B2429" s="340" t="s">
        <v>119</v>
      </c>
      <c r="C2429" s="340">
        <v>0</v>
      </c>
    </row>
    <row r="2430" spans="1:3" x14ac:dyDescent="0.25">
      <c r="A2430" s="340" t="s">
        <v>2103</v>
      </c>
      <c r="B2430" s="340" t="s">
        <v>119</v>
      </c>
      <c r="C2430" s="340">
        <v>0</v>
      </c>
    </row>
    <row r="2431" spans="1:3" x14ac:dyDescent="0.25">
      <c r="A2431" s="340" t="s">
        <v>2109</v>
      </c>
      <c r="B2431" s="340" t="s">
        <v>119</v>
      </c>
      <c r="C2431" s="340">
        <v>0</v>
      </c>
    </row>
    <row r="2432" spans="1:3" x14ac:dyDescent="0.25">
      <c r="A2432" s="340" t="s">
        <v>2102</v>
      </c>
      <c r="B2432" s="340" t="s">
        <v>119</v>
      </c>
      <c r="C2432" s="340">
        <v>0</v>
      </c>
    </row>
    <row r="2433" spans="1:3" x14ac:dyDescent="0.25">
      <c r="A2433" s="340" t="s">
        <v>2104</v>
      </c>
      <c r="B2433" s="340" t="s">
        <v>119</v>
      </c>
      <c r="C2433" s="340">
        <v>0</v>
      </c>
    </row>
    <row r="2434" spans="1:3" x14ac:dyDescent="0.25">
      <c r="A2434" s="340" t="s">
        <v>2105</v>
      </c>
      <c r="B2434" s="340" t="s">
        <v>119</v>
      </c>
      <c r="C2434" s="340">
        <v>0</v>
      </c>
    </row>
    <row r="2435" spans="1:3" x14ac:dyDescent="0.25">
      <c r="A2435" s="340" t="s">
        <v>4610</v>
      </c>
      <c r="B2435" s="340" t="s">
        <v>119</v>
      </c>
      <c r="C2435" s="340">
        <v>0</v>
      </c>
    </row>
    <row r="2436" spans="1:3" x14ac:dyDescent="0.25">
      <c r="A2436" s="340" t="s">
        <v>2110</v>
      </c>
      <c r="B2436" s="340" t="s">
        <v>119</v>
      </c>
      <c r="C2436" s="340">
        <v>0</v>
      </c>
    </row>
    <row r="2437" spans="1:3" x14ac:dyDescent="0.25">
      <c r="A2437" s="340" t="s">
        <v>2111</v>
      </c>
      <c r="B2437" s="340" t="s">
        <v>119</v>
      </c>
      <c r="C2437" s="340">
        <v>0</v>
      </c>
    </row>
    <row r="2438" spans="1:3" x14ac:dyDescent="0.25">
      <c r="A2438" s="340" t="s">
        <v>2112</v>
      </c>
      <c r="B2438" s="340" t="s">
        <v>119</v>
      </c>
      <c r="C2438" s="340">
        <v>0</v>
      </c>
    </row>
    <row r="2439" spans="1:3" x14ac:dyDescent="0.25">
      <c r="A2439" s="340" t="s">
        <v>2108</v>
      </c>
      <c r="B2439" s="340" t="s">
        <v>119</v>
      </c>
      <c r="C2439" s="340">
        <v>0</v>
      </c>
    </row>
    <row r="2440" spans="1:3" x14ac:dyDescent="0.25">
      <c r="A2440" s="340" t="s">
        <v>10275</v>
      </c>
      <c r="B2440" s="340" t="s">
        <v>8894</v>
      </c>
      <c r="C2440" s="340">
        <v>0</v>
      </c>
    </row>
    <row r="2441" spans="1:3" x14ac:dyDescent="0.25">
      <c r="A2441" s="340" t="s">
        <v>7232</v>
      </c>
      <c r="B2441" s="340"/>
      <c r="C2441" s="340">
        <v>0</v>
      </c>
    </row>
    <row r="2442" spans="1:3" x14ac:dyDescent="0.25">
      <c r="A2442" s="340" t="s">
        <v>10276</v>
      </c>
      <c r="B2442" s="340"/>
      <c r="C2442" s="340">
        <v>0</v>
      </c>
    </row>
    <row r="2443" spans="1:3" x14ac:dyDescent="0.25">
      <c r="A2443" s="340" t="s">
        <v>7230</v>
      </c>
      <c r="B2443" s="340"/>
      <c r="C2443" s="340">
        <v>0</v>
      </c>
    </row>
    <row r="2444" spans="1:3" x14ac:dyDescent="0.25">
      <c r="A2444" s="340" t="s">
        <v>7228</v>
      </c>
      <c r="B2444" s="340"/>
      <c r="C2444" s="340">
        <v>0</v>
      </c>
    </row>
    <row r="2445" spans="1:3" x14ac:dyDescent="0.25">
      <c r="A2445" s="340" t="s">
        <v>10179</v>
      </c>
      <c r="B2445" s="340" t="s">
        <v>46</v>
      </c>
      <c r="C2445" s="340">
        <v>0</v>
      </c>
    </row>
    <row r="2446" spans="1:3" x14ac:dyDescent="0.25">
      <c r="A2446" s="340" t="s">
        <v>6122</v>
      </c>
      <c r="B2446" s="340" t="s">
        <v>30</v>
      </c>
      <c r="C2446" s="340">
        <v>0</v>
      </c>
    </row>
    <row r="2447" spans="1:3" x14ac:dyDescent="0.25">
      <c r="A2447" s="340" t="s">
        <v>7226</v>
      </c>
      <c r="B2447" s="340" t="s">
        <v>8891</v>
      </c>
      <c r="C2447" s="340">
        <v>0</v>
      </c>
    </row>
    <row r="2448" spans="1:3" x14ac:dyDescent="0.25">
      <c r="A2448" s="340" t="s">
        <v>7224</v>
      </c>
      <c r="B2448" s="340" t="s">
        <v>22</v>
      </c>
      <c r="C2448" s="340">
        <v>0</v>
      </c>
    </row>
    <row r="2449" spans="1:3" x14ac:dyDescent="0.25">
      <c r="A2449" s="340" t="s">
        <v>1953</v>
      </c>
      <c r="B2449" s="340" t="s">
        <v>462</v>
      </c>
      <c r="C2449" s="340">
        <v>0</v>
      </c>
    </row>
    <row r="2450" spans="1:3" x14ac:dyDescent="0.25">
      <c r="A2450" s="340" t="s">
        <v>4622</v>
      </c>
      <c r="B2450" s="340" t="s">
        <v>30</v>
      </c>
      <c r="C2450" s="340">
        <v>1</v>
      </c>
    </row>
    <row r="2451" spans="1:3" x14ac:dyDescent="0.25">
      <c r="A2451" s="340" t="s">
        <v>4624</v>
      </c>
      <c r="B2451" s="340" t="s">
        <v>30</v>
      </c>
      <c r="C2451" s="340">
        <v>0</v>
      </c>
    </row>
    <row r="2452" spans="1:3" x14ac:dyDescent="0.25">
      <c r="A2452" s="340" t="s">
        <v>2189</v>
      </c>
      <c r="B2452" s="340" t="s">
        <v>462</v>
      </c>
      <c r="C2452" s="340">
        <v>0</v>
      </c>
    </row>
    <row r="2453" spans="1:3" x14ac:dyDescent="0.25">
      <c r="A2453" s="340" t="s">
        <v>1371</v>
      </c>
      <c r="B2453" s="340" t="s">
        <v>30</v>
      </c>
      <c r="C2453" s="340">
        <v>0</v>
      </c>
    </row>
    <row r="2454" spans="1:3" x14ac:dyDescent="0.25">
      <c r="A2454" s="340" t="s">
        <v>5949</v>
      </c>
      <c r="B2454" s="340" t="s">
        <v>30</v>
      </c>
      <c r="C2454" s="340">
        <v>1</v>
      </c>
    </row>
    <row r="2455" spans="1:3" x14ac:dyDescent="0.25">
      <c r="A2455" s="340" t="s">
        <v>4626</v>
      </c>
      <c r="B2455" s="340" t="s">
        <v>462</v>
      </c>
      <c r="C2455" s="340">
        <v>0</v>
      </c>
    </row>
    <row r="2456" spans="1:3" x14ac:dyDescent="0.25">
      <c r="A2456" s="340" t="s">
        <v>5992</v>
      </c>
      <c r="B2456" s="340" t="s">
        <v>30</v>
      </c>
      <c r="C2456" s="340">
        <v>0</v>
      </c>
    </row>
    <row r="2457" spans="1:3" x14ac:dyDescent="0.25">
      <c r="A2457" s="340" t="s">
        <v>1373</v>
      </c>
      <c r="B2457" s="340" t="s">
        <v>30</v>
      </c>
      <c r="C2457" s="340">
        <v>67</v>
      </c>
    </row>
    <row r="2458" spans="1:3" x14ac:dyDescent="0.25">
      <c r="A2458" s="340" t="s">
        <v>1376</v>
      </c>
      <c r="B2458" s="340" t="s">
        <v>30</v>
      </c>
      <c r="C2458" s="340">
        <v>0</v>
      </c>
    </row>
    <row r="2459" spans="1:3" x14ac:dyDescent="0.25">
      <c r="A2459" s="340" t="s">
        <v>4627</v>
      </c>
      <c r="B2459" s="340" t="s">
        <v>462</v>
      </c>
      <c r="C2459" s="340">
        <v>0</v>
      </c>
    </row>
    <row r="2460" spans="1:3" x14ac:dyDescent="0.25">
      <c r="A2460" s="340" t="s">
        <v>4629</v>
      </c>
      <c r="B2460" s="340" t="s">
        <v>462</v>
      </c>
      <c r="C2460" s="340">
        <v>0</v>
      </c>
    </row>
    <row r="2461" spans="1:3" x14ac:dyDescent="0.25">
      <c r="A2461" s="340" t="s">
        <v>4632</v>
      </c>
      <c r="B2461" s="340" t="s">
        <v>462</v>
      </c>
      <c r="C2461" s="340">
        <v>0</v>
      </c>
    </row>
    <row r="2462" spans="1:3" x14ac:dyDescent="0.25">
      <c r="A2462" s="340" t="s">
        <v>4634</v>
      </c>
      <c r="B2462" s="340" t="s">
        <v>131</v>
      </c>
      <c r="C2462" s="340">
        <v>0</v>
      </c>
    </row>
    <row r="2463" spans="1:3" x14ac:dyDescent="0.25">
      <c r="A2463" s="340" t="s">
        <v>5934</v>
      </c>
      <c r="B2463" s="340" t="s">
        <v>50</v>
      </c>
      <c r="C2463" s="340">
        <v>0</v>
      </c>
    </row>
    <row r="2464" spans="1:3" x14ac:dyDescent="0.25">
      <c r="A2464" s="340" t="s">
        <v>1378</v>
      </c>
      <c r="B2464" s="340" t="s">
        <v>119</v>
      </c>
      <c r="C2464" s="340">
        <v>18</v>
      </c>
    </row>
    <row r="2465" spans="1:3" x14ac:dyDescent="0.25">
      <c r="A2465" s="340" t="s">
        <v>1380</v>
      </c>
      <c r="B2465" s="340" t="s">
        <v>50</v>
      </c>
      <c r="C2465" s="340">
        <v>0</v>
      </c>
    </row>
    <row r="2466" spans="1:3" x14ac:dyDescent="0.25">
      <c r="A2466" s="340" t="s">
        <v>1382</v>
      </c>
      <c r="B2466" s="340" t="s">
        <v>119</v>
      </c>
      <c r="C2466" s="340">
        <v>0</v>
      </c>
    </row>
    <row r="2467" spans="1:3" x14ac:dyDescent="0.25">
      <c r="A2467" s="340" t="s">
        <v>1384</v>
      </c>
      <c r="B2467" s="340" t="s">
        <v>119</v>
      </c>
      <c r="C2467" s="340">
        <v>0</v>
      </c>
    </row>
    <row r="2468" spans="1:3" x14ac:dyDescent="0.25">
      <c r="A2468" s="340" t="s">
        <v>10277</v>
      </c>
      <c r="B2468" s="340" t="s">
        <v>8894</v>
      </c>
      <c r="C2468" s="340">
        <v>0</v>
      </c>
    </row>
    <row r="2469" spans="1:3" x14ac:dyDescent="0.25">
      <c r="A2469" s="340" t="s">
        <v>7215</v>
      </c>
      <c r="B2469" s="340"/>
      <c r="C2469" s="340">
        <v>0</v>
      </c>
    </row>
    <row r="2470" spans="1:3" x14ac:dyDescent="0.25">
      <c r="A2470" s="340" t="s">
        <v>10278</v>
      </c>
      <c r="B2470" s="340" t="s">
        <v>8894</v>
      </c>
      <c r="C2470" s="340">
        <v>0</v>
      </c>
    </row>
    <row r="2471" spans="1:3" x14ac:dyDescent="0.25">
      <c r="A2471" s="340" t="s">
        <v>7213</v>
      </c>
      <c r="B2471" s="340" t="s">
        <v>8899</v>
      </c>
      <c r="C2471" s="340">
        <v>0</v>
      </c>
    </row>
    <row r="2472" spans="1:3" x14ac:dyDescent="0.25">
      <c r="A2472" s="340" t="s">
        <v>7211</v>
      </c>
      <c r="B2472" s="340" t="s">
        <v>8899</v>
      </c>
      <c r="C2472" s="340">
        <v>0</v>
      </c>
    </row>
    <row r="2473" spans="1:3" x14ac:dyDescent="0.25">
      <c r="A2473" s="340" t="s">
        <v>7209</v>
      </c>
      <c r="B2473" s="340" t="s">
        <v>8899</v>
      </c>
      <c r="C2473" s="340">
        <v>0</v>
      </c>
    </row>
    <row r="2474" spans="1:3" x14ac:dyDescent="0.25">
      <c r="A2474" s="340" t="s">
        <v>7207</v>
      </c>
      <c r="B2474" s="340" t="s">
        <v>8899</v>
      </c>
      <c r="C2474" s="340">
        <v>0</v>
      </c>
    </row>
    <row r="2475" spans="1:3" x14ac:dyDescent="0.25">
      <c r="A2475" s="340" t="s">
        <v>7205</v>
      </c>
      <c r="B2475" s="340" t="s">
        <v>8899</v>
      </c>
      <c r="C2475" s="340">
        <v>0</v>
      </c>
    </row>
    <row r="2476" spans="1:3" x14ac:dyDescent="0.25">
      <c r="A2476" s="340" t="s">
        <v>7203</v>
      </c>
      <c r="B2476" s="340" t="s">
        <v>8899</v>
      </c>
      <c r="C2476" s="340">
        <v>0</v>
      </c>
    </row>
    <row r="2477" spans="1:3" x14ac:dyDescent="0.25">
      <c r="A2477" s="340" t="s">
        <v>7202</v>
      </c>
      <c r="B2477" s="340" t="s">
        <v>8899</v>
      </c>
      <c r="C2477" s="340">
        <v>0</v>
      </c>
    </row>
    <row r="2478" spans="1:3" x14ac:dyDescent="0.25">
      <c r="A2478" s="340" t="s">
        <v>7200</v>
      </c>
      <c r="B2478" s="340" t="s">
        <v>8899</v>
      </c>
      <c r="C2478" s="340">
        <v>0</v>
      </c>
    </row>
    <row r="2479" spans="1:3" x14ac:dyDescent="0.25">
      <c r="A2479" s="340" t="s">
        <v>7198</v>
      </c>
      <c r="B2479" s="340" t="s">
        <v>8899</v>
      </c>
      <c r="C2479" s="340">
        <v>0</v>
      </c>
    </row>
    <row r="2480" spans="1:3" x14ac:dyDescent="0.25">
      <c r="A2480" s="340" t="s">
        <v>7196</v>
      </c>
      <c r="B2480" s="340" t="s">
        <v>8899</v>
      </c>
      <c r="C2480" s="340">
        <v>0</v>
      </c>
    </row>
    <row r="2481" spans="1:3" x14ac:dyDescent="0.25">
      <c r="A2481" s="340" t="s">
        <v>7194</v>
      </c>
      <c r="B2481" s="340" t="s">
        <v>8899</v>
      </c>
      <c r="C2481" s="340">
        <v>0</v>
      </c>
    </row>
    <row r="2482" spans="1:3" x14ac:dyDescent="0.25">
      <c r="A2482" s="340" t="s">
        <v>7192</v>
      </c>
      <c r="B2482" s="340" t="s">
        <v>8899</v>
      </c>
      <c r="C2482" s="340">
        <v>0</v>
      </c>
    </row>
    <row r="2483" spans="1:3" x14ac:dyDescent="0.25">
      <c r="A2483" s="340" t="s">
        <v>7190</v>
      </c>
      <c r="B2483" s="340" t="s">
        <v>8899</v>
      </c>
      <c r="C2483" s="340">
        <v>0</v>
      </c>
    </row>
    <row r="2484" spans="1:3" x14ac:dyDescent="0.25">
      <c r="A2484" s="340" t="s">
        <v>7188</v>
      </c>
      <c r="B2484" s="340" t="s">
        <v>8899</v>
      </c>
      <c r="C2484" s="340">
        <v>0</v>
      </c>
    </row>
    <row r="2485" spans="1:3" x14ac:dyDescent="0.25">
      <c r="A2485" s="340" t="s">
        <v>7186</v>
      </c>
      <c r="B2485" s="340" t="s">
        <v>8899</v>
      </c>
      <c r="C2485" s="340">
        <v>0</v>
      </c>
    </row>
    <row r="2486" spans="1:3" x14ac:dyDescent="0.25">
      <c r="A2486" s="340" t="s">
        <v>7184</v>
      </c>
      <c r="B2486" s="340" t="s">
        <v>8899</v>
      </c>
      <c r="C2486" s="340">
        <v>0</v>
      </c>
    </row>
    <row r="2487" spans="1:3" x14ac:dyDescent="0.25">
      <c r="A2487" s="340" t="s">
        <v>7182</v>
      </c>
      <c r="B2487" s="340" t="s">
        <v>8899</v>
      </c>
      <c r="C2487" s="340">
        <v>0</v>
      </c>
    </row>
    <row r="2488" spans="1:3" x14ac:dyDescent="0.25">
      <c r="A2488" s="340" t="s">
        <v>7180</v>
      </c>
      <c r="B2488" s="340" t="s">
        <v>8899</v>
      </c>
      <c r="C2488" s="340">
        <v>0</v>
      </c>
    </row>
    <row r="2489" spans="1:3" x14ac:dyDescent="0.25">
      <c r="A2489" s="340" t="s">
        <v>7178</v>
      </c>
      <c r="B2489" s="340" t="s">
        <v>8899</v>
      </c>
      <c r="C2489" s="340">
        <v>0</v>
      </c>
    </row>
    <row r="2490" spans="1:3" x14ac:dyDescent="0.25">
      <c r="A2490" s="340" t="s">
        <v>7176</v>
      </c>
      <c r="B2490" s="340" t="s">
        <v>8899</v>
      </c>
      <c r="C2490" s="340">
        <v>0</v>
      </c>
    </row>
    <row r="2491" spans="1:3" x14ac:dyDescent="0.25">
      <c r="A2491" s="340" t="s">
        <v>7174</v>
      </c>
      <c r="B2491" s="340" t="s">
        <v>8899</v>
      </c>
      <c r="C2491" s="340">
        <v>0</v>
      </c>
    </row>
    <row r="2492" spans="1:3" x14ac:dyDescent="0.25">
      <c r="A2492" s="340" t="s">
        <v>7172</v>
      </c>
      <c r="B2492" s="340" t="s">
        <v>8899</v>
      </c>
      <c r="C2492" s="340">
        <v>0</v>
      </c>
    </row>
    <row r="2493" spans="1:3" x14ac:dyDescent="0.25">
      <c r="A2493" s="340" t="s">
        <v>7170</v>
      </c>
      <c r="B2493" s="340" t="s">
        <v>8899</v>
      </c>
      <c r="C2493" s="340">
        <v>0</v>
      </c>
    </row>
    <row r="2494" spans="1:3" x14ac:dyDescent="0.25">
      <c r="A2494" s="340" t="s">
        <v>1393</v>
      </c>
      <c r="B2494" s="340" t="s">
        <v>46</v>
      </c>
      <c r="C2494" s="340">
        <v>0</v>
      </c>
    </row>
    <row r="2495" spans="1:3" x14ac:dyDescent="0.25">
      <c r="A2495" s="340" t="s">
        <v>1397</v>
      </c>
      <c r="B2495" s="340" t="s">
        <v>46</v>
      </c>
      <c r="C2495" s="340">
        <v>0</v>
      </c>
    </row>
    <row r="2496" spans="1:3" x14ac:dyDescent="0.25">
      <c r="A2496" s="340" t="s">
        <v>7166</v>
      </c>
      <c r="B2496" s="340" t="s">
        <v>50</v>
      </c>
      <c r="C2496" s="340">
        <v>20</v>
      </c>
    </row>
    <row r="2497" spans="1:3" x14ac:dyDescent="0.25">
      <c r="A2497" s="340" t="s">
        <v>7165</v>
      </c>
      <c r="B2497" s="340" t="s">
        <v>8899</v>
      </c>
      <c r="C2497" s="340">
        <v>0</v>
      </c>
    </row>
    <row r="2498" spans="1:3" x14ac:dyDescent="0.25">
      <c r="A2498" s="340" t="s">
        <v>7164</v>
      </c>
      <c r="B2498" s="340" t="s">
        <v>8899</v>
      </c>
      <c r="C2498" s="340">
        <v>0</v>
      </c>
    </row>
    <row r="2499" spans="1:3" x14ac:dyDescent="0.25">
      <c r="A2499" s="340" t="s">
        <v>7162</v>
      </c>
      <c r="B2499" s="340" t="s">
        <v>8899</v>
      </c>
      <c r="C2499" s="340">
        <v>0</v>
      </c>
    </row>
    <row r="2500" spans="1:3" x14ac:dyDescent="0.25">
      <c r="A2500" s="340" t="s">
        <v>7160</v>
      </c>
      <c r="B2500" s="340" t="s">
        <v>8899</v>
      </c>
      <c r="C2500" s="340">
        <v>0</v>
      </c>
    </row>
    <row r="2501" spans="1:3" x14ac:dyDescent="0.25">
      <c r="A2501" s="340" t="s">
        <v>7158</v>
      </c>
      <c r="B2501" s="340" t="s">
        <v>8899</v>
      </c>
      <c r="C2501" s="340">
        <v>0</v>
      </c>
    </row>
    <row r="2502" spans="1:3" x14ac:dyDescent="0.25">
      <c r="A2502" s="340" t="s">
        <v>7156</v>
      </c>
      <c r="B2502" s="340" t="s">
        <v>8899</v>
      </c>
      <c r="C2502" s="340">
        <v>0</v>
      </c>
    </row>
    <row r="2503" spans="1:3" x14ac:dyDescent="0.25">
      <c r="A2503" s="340" t="s">
        <v>7154</v>
      </c>
      <c r="B2503" s="340" t="s">
        <v>8899</v>
      </c>
      <c r="C2503" s="340">
        <v>0</v>
      </c>
    </row>
    <row r="2504" spans="1:3" x14ac:dyDescent="0.25">
      <c r="A2504" s="340" t="s">
        <v>7152</v>
      </c>
      <c r="B2504" s="340" t="s">
        <v>8899</v>
      </c>
      <c r="C2504" s="340">
        <v>0</v>
      </c>
    </row>
    <row r="2505" spans="1:3" x14ac:dyDescent="0.25">
      <c r="A2505" s="340" t="s">
        <v>7150</v>
      </c>
      <c r="B2505" s="340" t="s">
        <v>8899</v>
      </c>
      <c r="C2505" s="340">
        <v>0</v>
      </c>
    </row>
    <row r="2506" spans="1:3" x14ac:dyDescent="0.25">
      <c r="A2506" s="340" t="s">
        <v>7148</v>
      </c>
      <c r="B2506" s="340" t="s">
        <v>8899</v>
      </c>
      <c r="C2506" s="340">
        <v>0</v>
      </c>
    </row>
    <row r="2507" spans="1:3" x14ac:dyDescent="0.25">
      <c r="A2507" s="340" t="s">
        <v>7146</v>
      </c>
      <c r="B2507" s="340" t="s">
        <v>8899</v>
      </c>
      <c r="C2507" s="340">
        <v>0</v>
      </c>
    </row>
    <row r="2508" spans="1:3" x14ac:dyDescent="0.25">
      <c r="A2508" s="340" t="s">
        <v>7144</v>
      </c>
      <c r="B2508" s="340" t="s">
        <v>8899</v>
      </c>
      <c r="C2508" s="340">
        <v>0</v>
      </c>
    </row>
    <row r="2509" spans="1:3" x14ac:dyDescent="0.25">
      <c r="A2509" s="340" t="s">
        <v>7142</v>
      </c>
      <c r="B2509" s="340" t="s">
        <v>8899</v>
      </c>
      <c r="C2509" s="340">
        <v>0</v>
      </c>
    </row>
    <row r="2510" spans="1:3" x14ac:dyDescent="0.25">
      <c r="A2510" s="340" t="s">
        <v>7140</v>
      </c>
      <c r="B2510" s="340" t="s">
        <v>8899</v>
      </c>
      <c r="C2510" s="340">
        <v>0</v>
      </c>
    </row>
    <row r="2511" spans="1:3" x14ac:dyDescent="0.25">
      <c r="A2511" s="340" t="s">
        <v>7138</v>
      </c>
      <c r="B2511" s="340" t="s">
        <v>8899</v>
      </c>
      <c r="C2511" s="340">
        <v>0</v>
      </c>
    </row>
    <row r="2512" spans="1:3" x14ac:dyDescent="0.25">
      <c r="A2512" s="340" t="s">
        <v>4636</v>
      </c>
      <c r="B2512" s="340" t="s">
        <v>50</v>
      </c>
      <c r="C2512" s="340">
        <v>0</v>
      </c>
    </row>
    <row r="2513" spans="1:3" x14ac:dyDescent="0.25">
      <c r="A2513" s="340" t="s">
        <v>6493</v>
      </c>
      <c r="B2513" s="340" t="s">
        <v>462</v>
      </c>
      <c r="C2513" s="340">
        <v>0</v>
      </c>
    </row>
    <row r="2514" spans="1:3" x14ac:dyDescent="0.25">
      <c r="A2514" s="340" t="s">
        <v>7136</v>
      </c>
      <c r="B2514" s="340" t="s">
        <v>8899</v>
      </c>
      <c r="C2514" s="340">
        <v>0</v>
      </c>
    </row>
    <row r="2515" spans="1:3" x14ac:dyDescent="0.25">
      <c r="A2515" s="340" t="s">
        <v>7134</v>
      </c>
      <c r="B2515" s="340" t="s">
        <v>8899</v>
      </c>
      <c r="C2515" s="340">
        <v>0</v>
      </c>
    </row>
    <row r="2516" spans="1:3" x14ac:dyDescent="0.25">
      <c r="A2516" s="340" t="s">
        <v>7132</v>
      </c>
      <c r="B2516" s="340" t="s">
        <v>8899</v>
      </c>
      <c r="C2516" s="340">
        <v>0</v>
      </c>
    </row>
    <row r="2517" spans="1:3" x14ac:dyDescent="0.25">
      <c r="A2517" s="340" t="s">
        <v>1411</v>
      </c>
      <c r="B2517" s="340" t="s">
        <v>50</v>
      </c>
      <c r="C2517" s="340">
        <v>0</v>
      </c>
    </row>
    <row r="2518" spans="1:3" x14ac:dyDescent="0.25">
      <c r="A2518" s="340" t="s">
        <v>7130</v>
      </c>
      <c r="B2518" s="340" t="s">
        <v>46</v>
      </c>
      <c r="C2518" s="340">
        <v>0</v>
      </c>
    </row>
    <row r="2519" spans="1:3" x14ac:dyDescent="0.25">
      <c r="A2519" s="340" t="s">
        <v>7129</v>
      </c>
      <c r="B2519" s="340" t="s">
        <v>8899</v>
      </c>
      <c r="C2519" s="340">
        <v>0</v>
      </c>
    </row>
    <row r="2520" spans="1:3" x14ac:dyDescent="0.25">
      <c r="A2520" s="340" t="s">
        <v>7127</v>
      </c>
      <c r="B2520" s="340" t="s">
        <v>8899</v>
      </c>
      <c r="C2520" s="340">
        <v>0</v>
      </c>
    </row>
    <row r="2521" spans="1:3" x14ac:dyDescent="0.25">
      <c r="A2521" s="340" t="s">
        <v>1417</v>
      </c>
      <c r="B2521" s="340" t="s">
        <v>46</v>
      </c>
      <c r="C2521" s="340">
        <v>0</v>
      </c>
    </row>
    <row r="2522" spans="1:3" x14ac:dyDescent="0.25">
      <c r="A2522" s="340" t="s">
        <v>4638</v>
      </c>
      <c r="B2522" s="340" t="s">
        <v>50</v>
      </c>
      <c r="C2522" s="340">
        <v>0</v>
      </c>
    </row>
    <row r="2523" spans="1:3" x14ac:dyDescent="0.25">
      <c r="A2523" s="340" t="s">
        <v>7125</v>
      </c>
      <c r="B2523" s="340" t="s">
        <v>8899</v>
      </c>
      <c r="C2523" s="340">
        <v>0</v>
      </c>
    </row>
    <row r="2524" spans="1:3" x14ac:dyDescent="0.25">
      <c r="A2524" s="340" t="s">
        <v>1422</v>
      </c>
      <c r="B2524" s="340" t="s">
        <v>46</v>
      </c>
      <c r="C2524" s="340">
        <v>0</v>
      </c>
    </row>
    <row r="2525" spans="1:3" x14ac:dyDescent="0.25">
      <c r="A2525" s="340" t="s">
        <v>1426</v>
      </c>
      <c r="B2525" s="340" t="s">
        <v>46</v>
      </c>
      <c r="C2525" s="340">
        <v>0</v>
      </c>
    </row>
    <row r="2526" spans="1:3" x14ac:dyDescent="0.25">
      <c r="A2526" s="340" t="s">
        <v>1428</v>
      </c>
      <c r="B2526" s="340" t="s">
        <v>119</v>
      </c>
      <c r="C2526" s="340">
        <v>1</v>
      </c>
    </row>
    <row r="2527" spans="1:3" x14ac:dyDescent="0.25">
      <c r="A2527" s="340" t="s">
        <v>1429</v>
      </c>
      <c r="B2527" s="340" t="s">
        <v>119</v>
      </c>
      <c r="C2527" s="340">
        <v>1</v>
      </c>
    </row>
    <row r="2528" spans="1:3" x14ac:dyDescent="0.25">
      <c r="A2528" s="340" t="s">
        <v>7120</v>
      </c>
      <c r="B2528" s="340" t="s">
        <v>8899</v>
      </c>
      <c r="C2528" s="340">
        <v>0</v>
      </c>
    </row>
    <row r="2529" spans="1:3" x14ac:dyDescent="0.25">
      <c r="A2529" s="340" t="s">
        <v>7118</v>
      </c>
      <c r="B2529" s="340" t="s">
        <v>8899</v>
      </c>
      <c r="C2529" s="340">
        <v>0</v>
      </c>
    </row>
    <row r="2530" spans="1:3" x14ac:dyDescent="0.25">
      <c r="A2530" s="340" t="s">
        <v>7116</v>
      </c>
      <c r="B2530" s="340" t="s">
        <v>8899</v>
      </c>
      <c r="C2530" s="340">
        <v>0</v>
      </c>
    </row>
    <row r="2531" spans="1:3" x14ac:dyDescent="0.25">
      <c r="A2531" s="340" t="s">
        <v>1430</v>
      </c>
      <c r="B2531" s="340" t="s">
        <v>119</v>
      </c>
      <c r="C2531" s="340">
        <v>10</v>
      </c>
    </row>
    <row r="2532" spans="1:3" x14ac:dyDescent="0.25">
      <c r="A2532" s="340" t="s">
        <v>1432</v>
      </c>
      <c r="B2532" s="340" t="s">
        <v>119</v>
      </c>
      <c r="C2532" s="340">
        <v>16</v>
      </c>
    </row>
    <row r="2533" spans="1:3" x14ac:dyDescent="0.25">
      <c r="A2533" s="340" t="s">
        <v>1434</v>
      </c>
      <c r="B2533" s="340" t="s">
        <v>119</v>
      </c>
      <c r="C2533" s="340">
        <v>6</v>
      </c>
    </row>
    <row r="2534" spans="1:3" x14ac:dyDescent="0.25">
      <c r="A2534" s="340" t="s">
        <v>2088</v>
      </c>
      <c r="B2534" s="340" t="s">
        <v>119</v>
      </c>
      <c r="C2534" s="340">
        <v>0</v>
      </c>
    </row>
    <row r="2535" spans="1:3" x14ac:dyDescent="0.25">
      <c r="A2535" s="340" t="s">
        <v>7114</v>
      </c>
      <c r="B2535" s="340" t="s">
        <v>8899</v>
      </c>
      <c r="C2535" s="340">
        <v>0</v>
      </c>
    </row>
    <row r="2536" spans="1:3" x14ac:dyDescent="0.25">
      <c r="A2536" s="340" t="s">
        <v>7112</v>
      </c>
      <c r="B2536" s="340" t="s">
        <v>8899</v>
      </c>
      <c r="C2536" s="340">
        <v>0</v>
      </c>
    </row>
    <row r="2537" spans="1:3" x14ac:dyDescent="0.25">
      <c r="A2537" s="340" t="s">
        <v>7110</v>
      </c>
      <c r="B2537" s="340" t="s">
        <v>46</v>
      </c>
      <c r="C2537" s="340">
        <v>0</v>
      </c>
    </row>
    <row r="2538" spans="1:3" x14ac:dyDescent="0.25">
      <c r="A2538" s="340" t="s">
        <v>7109</v>
      </c>
      <c r="B2538" s="340" t="s">
        <v>8892</v>
      </c>
      <c r="C2538" s="340">
        <v>109</v>
      </c>
    </row>
    <row r="2539" spans="1:3" x14ac:dyDescent="0.25">
      <c r="A2539" s="340" t="s">
        <v>7107</v>
      </c>
      <c r="B2539" s="340" t="s">
        <v>8891</v>
      </c>
      <c r="C2539" s="340">
        <v>0</v>
      </c>
    </row>
    <row r="2540" spans="1:3" x14ac:dyDescent="0.25">
      <c r="A2540" s="340" t="s">
        <v>7105</v>
      </c>
      <c r="B2540" s="340" t="s">
        <v>8899</v>
      </c>
      <c r="C2540" s="340">
        <v>0</v>
      </c>
    </row>
    <row r="2541" spans="1:3" x14ac:dyDescent="0.25">
      <c r="A2541" s="340" t="s">
        <v>10555</v>
      </c>
      <c r="B2541" s="340"/>
      <c r="C2541" s="340">
        <v>0</v>
      </c>
    </row>
    <row r="2542" spans="1:3" x14ac:dyDescent="0.25">
      <c r="A2542" s="340" t="s">
        <v>10106</v>
      </c>
      <c r="B2542" s="340" t="s">
        <v>46</v>
      </c>
      <c r="C2542" s="340">
        <v>0</v>
      </c>
    </row>
    <row r="2543" spans="1:3" x14ac:dyDescent="0.25">
      <c r="A2543" s="340" t="s">
        <v>10108</v>
      </c>
      <c r="B2543" s="340" t="s">
        <v>46</v>
      </c>
      <c r="C2543" s="340">
        <v>0</v>
      </c>
    </row>
    <row r="2544" spans="1:3" x14ac:dyDescent="0.25">
      <c r="A2544" s="340" t="s">
        <v>1437</v>
      </c>
      <c r="B2544" s="340" t="s">
        <v>50</v>
      </c>
      <c r="C2544" s="340">
        <v>9</v>
      </c>
    </row>
    <row r="2545" spans="1:3" x14ac:dyDescent="0.25">
      <c r="A2545" s="340" t="s">
        <v>1440</v>
      </c>
      <c r="B2545" s="340" t="s">
        <v>50</v>
      </c>
      <c r="C2545" s="340">
        <v>6</v>
      </c>
    </row>
    <row r="2546" spans="1:3" x14ac:dyDescent="0.25">
      <c r="A2546" s="340" t="s">
        <v>1443</v>
      </c>
      <c r="B2546" s="340" t="s">
        <v>50</v>
      </c>
      <c r="C2546" s="340">
        <v>9</v>
      </c>
    </row>
    <row r="2547" spans="1:3" x14ac:dyDescent="0.25">
      <c r="A2547" s="340" t="s">
        <v>2080</v>
      </c>
      <c r="B2547" s="340" t="s">
        <v>119</v>
      </c>
      <c r="C2547" s="340">
        <v>7</v>
      </c>
    </row>
    <row r="2548" spans="1:3" x14ac:dyDescent="0.25">
      <c r="A2548" s="340" t="s">
        <v>1446</v>
      </c>
      <c r="B2548" s="340" t="s">
        <v>119</v>
      </c>
      <c r="C2548" s="340">
        <v>0</v>
      </c>
    </row>
    <row r="2549" spans="1:3" x14ac:dyDescent="0.25">
      <c r="A2549" s="340" t="s">
        <v>2083</v>
      </c>
      <c r="B2549" s="340" t="s">
        <v>119</v>
      </c>
      <c r="C2549" s="340">
        <v>0</v>
      </c>
    </row>
    <row r="2550" spans="1:3" x14ac:dyDescent="0.25">
      <c r="A2550" s="340" t="s">
        <v>2082</v>
      </c>
      <c r="B2550" s="340" t="s">
        <v>119</v>
      </c>
      <c r="C2550" s="340">
        <v>0</v>
      </c>
    </row>
    <row r="2551" spans="1:3" x14ac:dyDescent="0.25">
      <c r="A2551" s="340" t="s">
        <v>2086</v>
      </c>
      <c r="B2551" s="340" t="s">
        <v>119</v>
      </c>
      <c r="C2551" s="340">
        <v>0</v>
      </c>
    </row>
    <row r="2552" spans="1:3" x14ac:dyDescent="0.25">
      <c r="A2552" s="340" t="s">
        <v>2085</v>
      </c>
      <c r="B2552" s="340" t="s">
        <v>119</v>
      </c>
      <c r="C2552" s="340">
        <v>1</v>
      </c>
    </row>
    <row r="2553" spans="1:3" x14ac:dyDescent="0.25">
      <c r="A2553" s="340" t="s">
        <v>1448</v>
      </c>
      <c r="B2553" s="340" t="s">
        <v>119</v>
      </c>
      <c r="C2553" s="340">
        <v>0</v>
      </c>
    </row>
    <row r="2554" spans="1:3" x14ac:dyDescent="0.25">
      <c r="A2554" s="340" t="s">
        <v>2087</v>
      </c>
      <c r="B2554" s="340" t="s">
        <v>119</v>
      </c>
      <c r="C2554" s="340">
        <v>0</v>
      </c>
    </row>
    <row r="2555" spans="1:3" x14ac:dyDescent="0.25">
      <c r="A2555" s="340" t="s">
        <v>7102</v>
      </c>
      <c r="B2555" s="340" t="s">
        <v>50</v>
      </c>
      <c r="C2555" s="340">
        <v>0</v>
      </c>
    </row>
    <row r="2556" spans="1:3" x14ac:dyDescent="0.25">
      <c r="A2556" s="340" t="s">
        <v>2227</v>
      </c>
      <c r="B2556" s="340" t="s">
        <v>50</v>
      </c>
      <c r="C2556" s="340">
        <v>0</v>
      </c>
    </row>
    <row r="2557" spans="1:3" x14ac:dyDescent="0.25">
      <c r="A2557" s="340" t="s">
        <v>10008</v>
      </c>
      <c r="B2557" s="340" t="s">
        <v>8897</v>
      </c>
      <c r="C2557" s="340">
        <v>0</v>
      </c>
    </row>
    <row r="2558" spans="1:3" x14ac:dyDescent="0.25">
      <c r="A2558" s="340" t="s">
        <v>8926</v>
      </c>
      <c r="B2558" s="340" t="s">
        <v>8897</v>
      </c>
      <c r="C2558" s="340">
        <v>0</v>
      </c>
    </row>
    <row r="2559" spans="1:3" x14ac:dyDescent="0.25">
      <c r="A2559" s="340" t="s">
        <v>7097</v>
      </c>
      <c r="B2559" s="340"/>
      <c r="C2559" s="340">
        <v>0</v>
      </c>
    </row>
    <row r="2560" spans="1:3" x14ac:dyDescent="0.25">
      <c r="A2560" s="340" t="s">
        <v>8726</v>
      </c>
      <c r="B2560" s="340" t="s">
        <v>8897</v>
      </c>
      <c r="C2560" s="340">
        <v>0</v>
      </c>
    </row>
    <row r="2561" spans="1:3" x14ac:dyDescent="0.25">
      <c r="A2561" s="340" t="s">
        <v>4652</v>
      </c>
      <c r="B2561" s="340" t="s">
        <v>462</v>
      </c>
      <c r="C2561" s="340">
        <v>0</v>
      </c>
    </row>
    <row r="2562" spans="1:3" x14ac:dyDescent="0.25">
      <c r="A2562" s="340" t="s">
        <v>4655</v>
      </c>
      <c r="B2562" s="340" t="s">
        <v>462</v>
      </c>
      <c r="C2562" s="340">
        <v>0</v>
      </c>
    </row>
    <row r="2563" spans="1:3" x14ac:dyDescent="0.25">
      <c r="A2563" s="340" t="s">
        <v>7095</v>
      </c>
      <c r="B2563" s="340" t="s">
        <v>46</v>
      </c>
      <c r="C2563" s="340">
        <v>0</v>
      </c>
    </row>
    <row r="2564" spans="1:3" x14ac:dyDescent="0.25">
      <c r="A2564" s="340" t="s">
        <v>7093</v>
      </c>
      <c r="B2564" s="340" t="s">
        <v>46</v>
      </c>
      <c r="C2564" s="340">
        <v>0</v>
      </c>
    </row>
    <row r="2565" spans="1:3" x14ac:dyDescent="0.25">
      <c r="A2565" s="340" t="s">
        <v>7091</v>
      </c>
      <c r="B2565" s="340" t="s">
        <v>46</v>
      </c>
      <c r="C2565" s="340">
        <v>0</v>
      </c>
    </row>
    <row r="2566" spans="1:3" x14ac:dyDescent="0.25">
      <c r="A2566" s="340" t="s">
        <v>8872</v>
      </c>
      <c r="B2566" s="340" t="s">
        <v>30</v>
      </c>
      <c r="C2566" s="340">
        <v>0</v>
      </c>
    </row>
    <row r="2567" spans="1:3" x14ac:dyDescent="0.25">
      <c r="A2567" s="340" t="s">
        <v>10279</v>
      </c>
      <c r="B2567" s="340" t="s">
        <v>46</v>
      </c>
      <c r="C2567" s="340">
        <v>0</v>
      </c>
    </row>
    <row r="2568" spans="1:3" x14ac:dyDescent="0.25">
      <c r="A2568" s="340" t="s">
        <v>10280</v>
      </c>
      <c r="B2568" s="340" t="s">
        <v>46</v>
      </c>
      <c r="C2568" s="340">
        <v>0</v>
      </c>
    </row>
    <row r="2569" spans="1:3" x14ac:dyDescent="0.25">
      <c r="A2569" s="340" t="s">
        <v>10281</v>
      </c>
      <c r="B2569" s="340" t="s">
        <v>46</v>
      </c>
      <c r="C2569" s="340">
        <v>0</v>
      </c>
    </row>
    <row r="2570" spans="1:3" x14ac:dyDescent="0.25">
      <c r="A2570" s="340" t="s">
        <v>10282</v>
      </c>
      <c r="B2570" s="340" t="s">
        <v>46</v>
      </c>
      <c r="C2570" s="340">
        <v>0</v>
      </c>
    </row>
    <row r="2571" spans="1:3" x14ac:dyDescent="0.25">
      <c r="A2571" s="340" t="s">
        <v>8728</v>
      </c>
      <c r="B2571" s="340" t="s">
        <v>33</v>
      </c>
      <c r="C2571" s="340">
        <v>1000</v>
      </c>
    </row>
    <row r="2572" spans="1:3" x14ac:dyDescent="0.25">
      <c r="A2572" s="340" t="s">
        <v>7089</v>
      </c>
      <c r="B2572" s="340" t="s">
        <v>8902</v>
      </c>
      <c r="C2572" s="340">
        <v>0</v>
      </c>
    </row>
    <row r="2573" spans="1:3" x14ac:dyDescent="0.25">
      <c r="A2573" s="340" t="s">
        <v>7087</v>
      </c>
      <c r="B2573" s="340" t="s">
        <v>8902</v>
      </c>
      <c r="C2573" s="340">
        <v>0</v>
      </c>
    </row>
    <row r="2574" spans="1:3" x14ac:dyDescent="0.25">
      <c r="A2574" s="340" t="s">
        <v>10401</v>
      </c>
      <c r="B2574" s="340" t="s">
        <v>46</v>
      </c>
      <c r="C2574" s="340">
        <v>0</v>
      </c>
    </row>
    <row r="2575" spans="1:3" x14ac:dyDescent="0.25">
      <c r="A2575" s="340" t="s">
        <v>1450</v>
      </c>
      <c r="B2575" s="340" t="s">
        <v>46</v>
      </c>
      <c r="C2575" s="340">
        <v>0</v>
      </c>
    </row>
    <row r="2576" spans="1:3" x14ac:dyDescent="0.25">
      <c r="A2576" s="340" t="s">
        <v>7085</v>
      </c>
      <c r="B2576" s="340" t="s">
        <v>8896</v>
      </c>
      <c r="C2576" s="340">
        <v>0</v>
      </c>
    </row>
    <row r="2577" spans="1:3" x14ac:dyDescent="0.25">
      <c r="A2577" s="340" t="s">
        <v>7083</v>
      </c>
      <c r="B2577" s="340"/>
      <c r="C2577" s="340">
        <v>0</v>
      </c>
    </row>
    <row r="2578" spans="1:3" x14ac:dyDescent="0.25">
      <c r="A2578" s="340" t="s">
        <v>7081</v>
      </c>
      <c r="B2578" s="340"/>
      <c r="C2578" s="340">
        <v>0</v>
      </c>
    </row>
    <row r="2579" spans="1:3" x14ac:dyDescent="0.25">
      <c r="A2579" s="340" t="s">
        <v>4660</v>
      </c>
      <c r="B2579" s="340" t="s">
        <v>462</v>
      </c>
      <c r="C2579" s="340">
        <v>0</v>
      </c>
    </row>
    <row r="2580" spans="1:3" x14ac:dyDescent="0.25">
      <c r="A2580" s="340" t="s">
        <v>4662</v>
      </c>
      <c r="B2580" s="340" t="s">
        <v>462</v>
      </c>
      <c r="C2580" s="340">
        <v>0</v>
      </c>
    </row>
    <row r="2581" spans="1:3" x14ac:dyDescent="0.25">
      <c r="A2581" s="340" t="s">
        <v>7077</v>
      </c>
      <c r="B2581" s="340" t="s">
        <v>8898</v>
      </c>
      <c r="C2581" s="340">
        <v>1</v>
      </c>
    </row>
    <row r="2582" spans="1:3" x14ac:dyDescent="0.25">
      <c r="A2582" s="340" t="s">
        <v>4664</v>
      </c>
      <c r="B2582" s="340" t="s">
        <v>462</v>
      </c>
      <c r="C2582" s="340">
        <v>0</v>
      </c>
    </row>
    <row r="2583" spans="1:3" x14ac:dyDescent="0.25">
      <c r="A2583" s="340" t="s">
        <v>6664</v>
      </c>
      <c r="B2583" s="340" t="s">
        <v>6539</v>
      </c>
      <c r="C2583" s="340">
        <v>5</v>
      </c>
    </row>
    <row r="2584" spans="1:3" x14ac:dyDescent="0.25">
      <c r="A2584" s="340" t="s">
        <v>6666</v>
      </c>
      <c r="B2584" s="340" t="s">
        <v>6539</v>
      </c>
      <c r="C2584" s="340">
        <v>1</v>
      </c>
    </row>
    <row r="2585" spans="1:3" x14ac:dyDescent="0.25">
      <c r="A2585" s="340" t="s">
        <v>4667</v>
      </c>
      <c r="B2585" s="340" t="s">
        <v>462</v>
      </c>
      <c r="C2585" s="340">
        <v>0</v>
      </c>
    </row>
    <row r="2586" spans="1:3" x14ac:dyDescent="0.25">
      <c r="A2586" s="340" t="s">
        <v>6131</v>
      </c>
      <c r="B2586" s="340" t="s">
        <v>30</v>
      </c>
      <c r="C2586" s="340">
        <v>0</v>
      </c>
    </row>
    <row r="2587" spans="1:3" x14ac:dyDescent="0.25">
      <c r="A2587" s="340" t="s">
        <v>6503</v>
      </c>
      <c r="B2587" s="340"/>
      <c r="C2587" s="340">
        <v>0</v>
      </c>
    </row>
    <row r="2588" spans="1:3" x14ac:dyDescent="0.25">
      <c r="A2588" s="340" t="s">
        <v>7075</v>
      </c>
      <c r="B2588" s="340" t="s">
        <v>8891</v>
      </c>
      <c r="C2588" s="340">
        <v>0</v>
      </c>
    </row>
    <row r="2589" spans="1:3" x14ac:dyDescent="0.25">
      <c r="A2589" s="340" t="s">
        <v>10402</v>
      </c>
      <c r="B2589" s="340" t="s">
        <v>8894</v>
      </c>
      <c r="C2589" s="340">
        <v>0</v>
      </c>
    </row>
    <row r="2590" spans="1:3" x14ac:dyDescent="0.25">
      <c r="A2590" s="340" t="s">
        <v>7073</v>
      </c>
      <c r="B2590" s="340" t="s">
        <v>8891</v>
      </c>
      <c r="C2590" s="340">
        <v>0</v>
      </c>
    </row>
    <row r="2591" spans="1:3" x14ac:dyDescent="0.25">
      <c r="A2591" s="340" t="s">
        <v>7071</v>
      </c>
      <c r="B2591" s="340" t="s">
        <v>8897</v>
      </c>
      <c r="C2591" s="340">
        <v>0</v>
      </c>
    </row>
    <row r="2592" spans="1:3" x14ac:dyDescent="0.25">
      <c r="A2592" s="340" t="s">
        <v>10403</v>
      </c>
      <c r="B2592" s="340" t="s">
        <v>8894</v>
      </c>
      <c r="C2592" s="340">
        <v>0</v>
      </c>
    </row>
    <row r="2593" spans="1:3" x14ac:dyDescent="0.25">
      <c r="A2593" s="340" t="s">
        <v>7069</v>
      </c>
      <c r="B2593" s="340" t="s">
        <v>8891</v>
      </c>
      <c r="C2593" s="340">
        <v>0</v>
      </c>
    </row>
    <row r="2594" spans="1:3" x14ac:dyDescent="0.25">
      <c r="A2594" s="340" t="s">
        <v>7067</v>
      </c>
      <c r="B2594" s="340" t="s">
        <v>8891</v>
      </c>
      <c r="C2594" s="340">
        <v>0</v>
      </c>
    </row>
    <row r="2595" spans="1:3" x14ac:dyDescent="0.25">
      <c r="A2595" s="340" t="s">
        <v>7065</v>
      </c>
      <c r="B2595" s="340"/>
      <c r="C2595" s="340">
        <v>0</v>
      </c>
    </row>
    <row r="2596" spans="1:3" x14ac:dyDescent="0.25">
      <c r="A2596" s="340" t="s">
        <v>4670</v>
      </c>
      <c r="B2596" s="340" t="s">
        <v>462</v>
      </c>
      <c r="C2596" s="340">
        <v>0</v>
      </c>
    </row>
    <row r="2597" spans="1:3" x14ac:dyDescent="0.25">
      <c r="A2597" s="340" t="s">
        <v>4673</v>
      </c>
      <c r="B2597" s="340" t="s">
        <v>462</v>
      </c>
      <c r="C2597" s="340">
        <v>0</v>
      </c>
    </row>
    <row r="2598" spans="1:3" x14ac:dyDescent="0.25">
      <c r="A2598" s="340" t="s">
        <v>1848</v>
      </c>
      <c r="B2598" s="340" t="s">
        <v>462</v>
      </c>
      <c r="C2598" s="340">
        <v>0</v>
      </c>
    </row>
    <row r="2599" spans="1:3" x14ac:dyDescent="0.25">
      <c r="A2599" s="340" t="s">
        <v>4678</v>
      </c>
      <c r="B2599" s="340" t="s">
        <v>462</v>
      </c>
      <c r="C2599" s="340">
        <v>0</v>
      </c>
    </row>
    <row r="2600" spans="1:3" x14ac:dyDescent="0.25">
      <c r="A2600" s="340" t="s">
        <v>4681</v>
      </c>
      <c r="B2600" s="340" t="s">
        <v>462</v>
      </c>
      <c r="C2600" s="340">
        <v>0</v>
      </c>
    </row>
    <row r="2601" spans="1:3" x14ac:dyDescent="0.25">
      <c r="A2601" s="340" t="s">
        <v>1855</v>
      </c>
      <c r="B2601" s="340" t="s">
        <v>462</v>
      </c>
      <c r="C2601" s="340">
        <v>0</v>
      </c>
    </row>
    <row r="2602" spans="1:3" x14ac:dyDescent="0.25">
      <c r="A2602" s="340" t="s">
        <v>1872</v>
      </c>
      <c r="B2602" s="340" t="s">
        <v>462</v>
      </c>
      <c r="C2602" s="340">
        <v>0</v>
      </c>
    </row>
    <row r="2603" spans="1:3" x14ac:dyDescent="0.25">
      <c r="A2603" s="340" t="s">
        <v>1878</v>
      </c>
      <c r="B2603" s="340" t="s">
        <v>462</v>
      </c>
      <c r="C2603" s="340">
        <v>0</v>
      </c>
    </row>
    <row r="2604" spans="1:3" x14ac:dyDescent="0.25">
      <c r="A2604" s="340" t="s">
        <v>4690</v>
      </c>
      <c r="B2604" s="340" t="s">
        <v>462</v>
      </c>
      <c r="C2604" s="340">
        <v>0</v>
      </c>
    </row>
    <row r="2605" spans="1:3" x14ac:dyDescent="0.25">
      <c r="A2605" s="340" t="s">
        <v>4693</v>
      </c>
      <c r="B2605" s="340" t="s">
        <v>462</v>
      </c>
      <c r="C2605" s="340">
        <v>0</v>
      </c>
    </row>
    <row r="2606" spans="1:3" x14ac:dyDescent="0.25">
      <c r="A2606" s="340" t="s">
        <v>1849</v>
      </c>
      <c r="B2606" s="340" t="s">
        <v>462</v>
      </c>
      <c r="C2606" s="340">
        <v>0</v>
      </c>
    </row>
    <row r="2607" spans="1:3" x14ac:dyDescent="0.25">
      <c r="A2607" s="340" t="s">
        <v>4698</v>
      </c>
      <c r="B2607" s="340" t="s">
        <v>462</v>
      </c>
      <c r="C2607" s="340">
        <v>0</v>
      </c>
    </row>
    <row r="2608" spans="1:3" x14ac:dyDescent="0.25">
      <c r="A2608" s="340" t="s">
        <v>4701</v>
      </c>
      <c r="B2608" s="340" t="s">
        <v>462</v>
      </c>
      <c r="C2608" s="340">
        <v>0</v>
      </c>
    </row>
    <row r="2609" spans="1:3" x14ac:dyDescent="0.25">
      <c r="A2609" s="340" t="s">
        <v>1856</v>
      </c>
      <c r="B2609" s="340" t="s">
        <v>462</v>
      </c>
      <c r="C2609" s="340">
        <v>0</v>
      </c>
    </row>
    <row r="2610" spans="1:3" x14ac:dyDescent="0.25">
      <c r="A2610" s="340" t="s">
        <v>4706</v>
      </c>
      <c r="B2610" s="340" t="s">
        <v>462</v>
      </c>
      <c r="C2610" s="340">
        <v>0</v>
      </c>
    </row>
    <row r="2611" spans="1:3" x14ac:dyDescent="0.25">
      <c r="A2611" s="340" t="s">
        <v>4709</v>
      </c>
      <c r="B2611" s="340" t="s">
        <v>462</v>
      </c>
      <c r="C2611" s="340">
        <v>0</v>
      </c>
    </row>
    <row r="2612" spans="1:3" x14ac:dyDescent="0.25">
      <c r="A2612" s="340" t="s">
        <v>1865</v>
      </c>
      <c r="B2612" s="340" t="s">
        <v>462</v>
      </c>
      <c r="C2612" s="340">
        <v>0</v>
      </c>
    </row>
    <row r="2613" spans="1:3" x14ac:dyDescent="0.25">
      <c r="A2613" s="340" t="s">
        <v>1873</v>
      </c>
      <c r="B2613" s="340" t="s">
        <v>462</v>
      </c>
      <c r="C2613" s="340">
        <v>0</v>
      </c>
    </row>
    <row r="2614" spans="1:3" x14ac:dyDescent="0.25">
      <c r="A2614" s="340" t="s">
        <v>1879</v>
      </c>
      <c r="B2614" s="340" t="s">
        <v>462</v>
      </c>
      <c r="C2614" s="340">
        <v>0</v>
      </c>
    </row>
    <row r="2615" spans="1:3" x14ac:dyDescent="0.25">
      <c r="A2615" s="340" t="s">
        <v>1888</v>
      </c>
      <c r="B2615" s="340" t="s">
        <v>462</v>
      </c>
      <c r="C2615" s="340">
        <v>0</v>
      </c>
    </row>
    <row r="2616" spans="1:3" x14ac:dyDescent="0.25">
      <c r="A2616" s="340" t="s">
        <v>4720</v>
      </c>
      <c r="B2616" s="340" t="s">
        <v>462</v>
      </c>
      <c r="C2616" s="340">
        <v>0</v>
      </c>
    </row>
    <row r="2617" spans="1:3" x14ac:dyDescent="0.25">
      <c r="A2617" s="340" t="s">
        <v>4723</v>
      </c>
      <c r="B2617" s="340" t="s">
        <v>462</v>
      </c>
      <c r="C2617" s="340">
        <v>0</v>
      </c>
    </row>
    <row r="2618" spans="1:3" x14ac:dyDescent="0.25">
      <c r="A2618" s="340" t="s">
        <v>4726</v>
      </c>
      <c r="B2618" s="340" t="s">
        <v>462</v>
      </c>
      <c r="C2618" s="340">
        <v>0</v>
      </c>
    </row>
    <row r="2619" spans="1:3" x14ac:dyDescent="0.25">
      <c r="A2619" s="340" t="s">
        <v>1846</v>
      </c>
      <c r="B2619" s="340" t="s">
        <v>462</v>
      </c>
      <c r="C2619" s="340">
        <v>0</v>
      </c>
    </row>
    <row r="2620" spans="1:3" x14ac:dyDescent="0.25">
      <c r="A2620" s="340" t="s">
        <v>4731</v>
      </c>
      <c r="B2620" s="340" t="s">
        <v>462</v>
      </c>
      <c r="C2620" s="340">
        <v>0</v>
      </c>
    </row>
    <row r="2621" spans="1:3" x14ac:dyDescent="0.25">
      <c r="A2621" s="340" t="s">
        <v>4734</v>
      </c>
      <c r="B2621" s="340" t="s">
        <v>462</v>
      </c>
      <c r="C2621" s="340">
        <v>0</v>
      </c>
    </row>
    <row r="2622" spans="1:3" x14ac:dyDescent="0.25">
      <c r="A2622" s="340" t="s">
        <v>1850</v>
      </c>
      <c r="B2622" s="340" t="s">
        <v>462</v>
      </c>
      <c r="C2622" s="340">
        <v>0</v>
      </c>
    </row>
    <row r="2623" spans="1:3" x14ac:dyDescent="0.25">
      <c r="A2623" s="340" t="s">
        <v>4740</v>
      </c>
      <c r="B2623" s="340" t="s">
        <v>462</v>
      </c>
      <c r="C2623" s="340">
        <v>0</v>
      </c>
    </row>
    <row r="2624" spans="1:3" x14ac:dyDescent="0.25">
      <c r="A2624" s="340" t="s">
        <v>4743</v>
      </c>
      <c r="B2624" s="340" t="s">
        <v>462</v>
      </c>
      <c r="C2624" s="340">
        <v>0</v>
      </c>
    </row>
    <row r="2625" spans="1:3" x14ac:dyDescent="0.25">
      <c r="A2625" s="340" t="s">
        <v>1839</v>
      </c>
      <c r="B2625" s="340" t="s">
        <v>462</v>
      </c>
      <c r="C2625" s="340">
        <v>0</v>
      </c>
    </row>
    <row r="2626" spans="1:3" x14ac:dyDescent="0.25">
      <c r="A2626" s="340" t="s">
        <v>1870</v>
      </c>
      <c r="B2626" s="340" t="s">
        <v>462</v>
      </c>
      <c r="C2626" s="340">
        <v>0</v>
      </c>
    </row>
    <row r="2627" spans="1:3" x14ac:dyDescent="0.25">
      <c r="A2627" s="340" t="s">
        <v>1874</v>
      </c>
      <c r="B2627" s="340" t="s">
        <v>462</v>
      </c>
      <c r="C2627" s="340">
        <v>0</v>
      </c>
    </row>
    <row r="2628" spans="1:3" x14ac:dyDescent="0.25">
      <c r="A2628" s="340" t="s">
        <v>1842</v>
      </c>
      <c r="B2628" s="340" t="s">
        <v>462</v>
      </c>
      <c r="C2628" s="340">
        <v>0</v>
      </c>
    </row>
    <row r="2629" spans="1:3" x14ac:dyDescent="0.25">
      <c r="A2629" s="340" t="s">
        <v>4754</v>
      </c>
      <c r="B2629" s="340" t="s">
        <v>462</v>
      </c>
      <c r="C2629" s="340">
        <v>0</v>
      </c>
    </row>
    <row r="2630" spans="1:3" x14ac:dyDescent="0.25">
      <c r="A2630" s="340" t="s">
        <v>4757</v>
      </c>
      <c r="B2630" s="340" t="s">
        <v>462</v>
      </c>
      <c r="C2630" s="340">
        <v>0</v>
      </c>
    </row>
    <row r="2631" spans="1:3" x14ac:dyDescent="0.25">
      <c r="A2631" s="340" t="s">
        <v>1851</v>
      </c>
      <c r="B2631" s="340" t="s">
        <v>462</v>
      </c>
      <c r="C2631" s="340">
        <v>0</v>
      </c>
    </row>
    <row r="2632" spans="1:3" x14ac:dyDescent="0.25">
      <c r="A2632" s="340" t="s">
        <v>4762</v>
      </c>
      <c r="B2632" s="340" t="s">
        <v>462</v>
      </c>
      <c r="C2632" s="340">
        <v>0</v>
      </c>
    </row>
    <row r="2633" spans="1:3" x14ac:dyDescent="0.25">
      <c r="A2633" s="340" t="s">
        <v>4765</v>
      </c>
      <c r="B2633" s="340" t="s">
        <v>462</v>
      </c>
      <c r="C2633" s="340">
        <v>0</v>
      </c>
    </row>
    <row r="2634" spans="1:3" x14ac:dyDescent="0.25">
      <c r="A2634" s="340" t="s">
        <v>1857</v>
      </c>
      <c r="B2634" s="340" t="s">
        <v>462</v>
      </c>
      <c r="C2634" s="340">
        <v>0</v>
      </c>
    </row>
    <row r="2635" spans="1:3" x14ac:dyDescent="0.25">
      <c r="A2635" s="340" t="s">
        <v>4770</v>
      </c>
      <c r="B2635" s="340" t="s">
        <v>462</v>
      </c>
      <c r="C2635" s="340">
        <v>0</v>
      </c>
    </row>
    <row r="2636" spans="1:3" x14ac:dyDescent="0.25">
      <c r="A2636" s="340" t="s">
        <v>4773</v>
      </c>
      <c r="B2636" s="340" t="s">
        <v>462</v>
      </c>
      <c r="C2636" s="340">
        <v>0</v>
      </c>
    </row>
    <row r="2637" spans="1:3" x14ac:dyDescent="0.25">
      <c r="A2637" s="340" t="s">
        <v>1861</v>
      </c>
      <c r="B2637" s="340" t="s">
        <v>462</v>
      </c>
      <c r="C2637" s="340">
        <v>0</v>
      </c>
    </row>
    <row r="2638" spans="1:3" x14ac:dyDescent="0.25">
      <c r="A2638" s="340" t="s">
        <v>4778</v>
      </c>
      <c r="B2638" s="340" t="s">
        <v>462</v>
      </c>
      <c r="C2638" s="340">
        <v>0</v>
      </c>
    </row>
    <row r="2639" spans="1:3" x14ac:dyDescent="0.25">
      <c r="A2639" s="340" t="s">
        <v>4781</v>
      </c>
      <c r="B2639" s="340" t="s">
        <v>462</v>
      </c>
      <c r="C2639" s="340">
        <v>0</v>
      </c>
    </row>
    <row r="2640" spans="1:3" x14ac:dyDescent="0.25">
      <c r="A2640" s="340" t="s">
        <v>1866</v>
      </c>
      <c r="B2640" s="340" t="s">
        <v>462</v>
      </c>
      <c r="C2640" s="340">
        <v>0</v>
      </c>
    </row>
    <row r="2641" spans="1:3" x14ac:dyDescent="0.25">
      <c r="A2641" s="340" t="s">
        <v>1875</v>
      </c>
      <c r="B2641" s="340" t="s">
        <v>462</v>
      </c>
      <c r="C2641" s="340">
        <v>0</v>
      </c>
    </row>
    <row r="2642" spans="1:3" x14ac:dyDescent="0.25">
      <c r="A2642" s="340" t="s">
        <v>1880</v>
      </c>
      <c r="B2642" s="340" t="s">
        <v>462</v>
      </c>
      <c r="C2642" s="340">
        <v>0</v>
      </c>
    </row>
    <row r="2643" spans="1:3" x14ac:dyDescent="0.25">
      <c r="A2643" s="340" t="s">
        <v>1884</v>
      </c>
      <c r="B2643" s="340" t="s">
        <v>462</v>
      </c>
      <c r="C2643" s="340">
        <v>0</v>
      </c>
    </row>
    <row r="2644" spans="1:3" x14ac:dyDescent="0.25">
      <c r="A2644" s="340" t="s">
        <v>1889</v>
      </c>
      <c r="B2644" s="340" t="s">
        <v>462</v>
      </c>
      <c r="C2644" s="340">
        <v>0</v>
      </c>
    </row>
    <row r="2645" spans="1:3" x14ac:dyDescent="0.25">
      <c r="A2645" s="340" t="s">
        <v>4794</v>
      </c>
      <c r="B2645" s="340" t="s">
        <v>462</v>
      </c>
      <c r="C2645" s="340">
        <v>0</v>
      </c>
    </row>
    <row r="2646" spans="1:3" x14ac:dyDescent="0.25">
      <c r="A2646" s="340" t="s">
        <v>4797</v>
      </c>
      <c r="B2646" s="340" t="s">
        <v>462</v>
      </c>
      <c r="C2646" s="340">
        <v>0</v>
      </c>
    </row>
    <row r="2647" spans="1:3" x14ac:dyDescent="0.25">
      <c r="A2647" s="340" t="s">
        <v>1852</v>
      </c>
      <c r="B2647" s="340" t="s">
        <v>462</v>
      </c>
      <c r="C2647" s="340">
        <v>0</v>
      </c>
    </row>
    <row r="2648" spans="1:3" x14ac:dyDescent="0.25">
      <c r="A2648" s="340" t="s">
        <v>4802</v>
      </c>
      <c r="B2648" s="340" t="s">
        <v>462</v>
      </c>
      <c r="C2648" s="340">
        <v>0</v>
      </c>
    </row>
    <row r="2649" spans="1:3" x14ac:dyDescent="0.25">
      <c r="A2649" s="340" t="s">
        <v>4805</v>
      </c>
      <c r="B2649" s="340" t="s">
        <v>462</v>
      </c>
      <c r="C2649" s="340">
        <v>0</v>
      </c>
    </row>
    <row r="2650" spans="1:3" x14ac:dyDescent="0.25">
      <c r="A2650" s="340" t="s">
        <v>1858</v>
      </c>
      <c r="B2650" s="340" t="s">
        <v>462</v>
      </c>
      <c r="C2650" s="340">
        <v>0</v>
      </c>
    </row>
    <row r="2651" spans="1:3" x14ac:dyDescent="0.25">
      <c r="A2651" s="340" t="s">
        <v>4810</v>
      </c>
      <c r="B2651" s="340" t="s">
        <v>462</v>
      </c>
      <c r="C2651" s="340">
        <v>0</v>
      </c>
    </row>
    <row r="2652" spans="1:3" x14ac:dyDescent="0.25">
      <c r="A2652" s="340" t="s">
        <v>4813</v>
      </c>
      <c r="B2652" s="340" t="s">
        <v>462</v>
      </c>
      <c r="C2652" s="340">
        <v>0</v>
      </c>
    </row>
    <row r="2653" spans="1:3" x14ac:dyDescent="0.25">
      <c r="A2653" s="340" t="s">
        <v>1862</v>
      </c>
      <c r="B2653" s="340" t="s">
        <v>462</v>
      </c>
      <c r="C2653" s="340">
        <v>0</v>
      </c>
    </row>
    <row r="2654" spans="1:3" x14ac:dyDescent="0.25">
      <c r="A2654" s="340" t="s">
        <v>4818</v>
      </c>
      <c r="B2654" s="340" t="s">
        <v>462</v>
      </c>
      <c r="C2654" s="340">
        <v>0</v>
      </c>
    </row>
    <row r="2655" spans="1:3" x14ac:dyDescent="0.25">
      <c r="A2655" s="340" t="s">
        <v>4821</v>
      </c>
      <c r="B2655" s="340" t="s">
        <v>462</v>
      </c>
      <c r="C2655" s="340">
        <v>0</v>
      </c>
    </row>
    <row r="2656" spans="1:3" x14ac:dyDescent="0.25">
      <c r="A2656" s="340" t="s">
        <v>1867</v>
      </c>
      <c r="B2656" s="340" t="s">
        <v>462</v>
      </c>
      <c r="C2656" s="340">
        <v>0</v>
      </c>
    </row>
    <row r="2657" spans="1:3" x14ac:dyDescent="0.25">
      <c r="A2657" s="340" t="s">
        <v>1876</v>
      </c>
      <c r="B2657" s="340" t="s">
        <v>462</v>
      </c>
      <c r="C2657" s="340">
        <v>0</v>
      </c>
    </row>
    <row r="2658" spans="1:3" x14ac:dyDescent="0.25">
      <c r="A2658" s="340" t="s">
        <v>1881</v>
      </c>
      <c r="B2658" s="340" t="s">
        <v>462</v>
      </c>
      <c r="C2658" s="340">
        <v>0</v>
      </c>
    </row>
    <row r="2659" spans="1:3" x14ac:dyDescent="0.25">
      <c r="A2659" s="340" t="s">
        <v>1885</v>
      </c>
      <c r="B2659" s="340" t="s">
        <v>462</v>
      </c>
      <c r="C2659" s="340">
        <v>0</v>
      </c>
    </row>
    <row r="2660" spans="1:3" x14ac:dyDescent="0.25">
      <c r="A2660" s="340" t="s">
        <v>1890</v>
      </c>
      <c r="B2660" s="340" t="s">
        <v>462</v>
      </c>
      <c r="C2660" s="340">
        <v>0</v>
      </c>
    </row>
    <row r="2661" spans="1:3" x14ac:dyDescent="0.25">
      <c r="A2661" s="340" t="s">
        <v>4834</v>
      </c>
      <c r="B2661" s="340" t="s">
        <v>462</v>
      </c>
      <c r="C2661" s="340">
        <v>0</v>
      </c>
    </row>
    <row r="2662" spans="1:3" x14ac:dyDescent="0.25">
      <c r="A2662" s="340" t="s">
        <v>5941</v>
      </c>
      <c r="B2662" s="340" t="s">
        <v>23</v>
      </c>
      <c r="C2662" s="340">
        <v>0</v>
      </c>
    </row>
    <row r="2663" spans="1:3" x14ac:dyDescent="0.25">
      <c r="A2663" s="340" t="s">
        <v>4837</v>
      </c>
      <c r="B2663" s="340" t="s">
        <v>462</v>
      </c>
      <c r="C2663" s="340">
        <v>0</v>
      </c>
    </row>
    <row r="2664" spans="1:3" x14ac:dyDescent="0.25">
      <c r="A2664" s="340" t="s">
        <v>4840</v>
      </c>
      <c r="B2664" s="340" t="s">
        <v>462</v>
      </c>
      <c r="C2664" s="340">
        <v>0</v>
      </c>
    </row>
    <row r="2665" spans="1:3" x14ac:dyDescent="0.25">
      <c r="A2665" s="340" t="s">
        <v>1822</v>
      </c>
      <c r="B2665" s="340" t="s">
        <v>462</v>
      </c>
      <c r="C2665" s="340">
        <v>0</v>
      </c>
    </row>
    <row r="2666" spans="1:3" x14ac:dyDescent="0.25">
      <c r="A2666" s="340" t="s">
        <v>1826</v>
      </c>
      <c r="B2666" s="340" t="s">
        <v>462</v>
      </c>
      <c r="C2666" s="340">
        <v>0</v>
      </c>
    </row>
    <row r="2667" spans="1:3" x14ac:dyDescent="0.25">
      <c r="A2667" s="340" t="s">
        <v>1827</v>
      </c>
      <c r="B2667" s="340" t="s">
        <v>462</v>
      </c>
      <c r="C2667" s="340">
        <v>0</v>
      </c>
    </row>
    <row r="2668" spans="1:3" x14ac:dyDescent="0.25">
      <c r="A2668" s="340" t="s">
        <v>4848</v>
      </c>
      <c r="B2668" s="340" t="s">
        <v>462</v>
      </c>
      <c r="C2668" s="340">
        <v>0</v>
      </c>
    </row>
    <row r="2669" spans="1:3" x14ac:dyDescent="0.25">
      <c r="A2669" s="340" t="s">
        <v>4846</v>
      </c>
      <c r="B2669" s="340" t="s">
        <v>462</v>
      </c>
      <c r="C2669" s="340">
        <v>0</v>
      </c>
    </row>
    <row r="2670" spans="1:3" x14ac:dyDescent="0.25">
      <c r="A2670" s="340" t="s">
        <v>1830</v>
      </c>
      <c r="B2670" s="340" t="s">
        <v>462</v>
      </c>
      <c r="C2670" s="340">
        <v>0</v>
      </c>
    </row>
    <row r="2671" spans="1:3" x14ac:dyDescent="0.25">
      <c r="A2671" s="340" t="s">
        <v>1834</v>
      </c>
      <c r="B2671" s="340" t="s">
        <v>462</v>
      </c>
      <c r="C2671" s="340">
        <v>0</v>
      </c>
    </row>
    <row r="2672" spans="1:3" x14ac:dyDescent="0.25">
      <c r="A2672" s="340" t="s">
        <v>4853</v>
      </c>
      <c r="B2672" s="340" t="s">
        <v>462</v>
      </c>
      <c r="C2672" s="340">
        <v>0</v>
      </c>
    </row>
    <row r="2673" spans="1:3" x14ac:dyDescent="0.25">
      <c r="A2673" s="340" t="s">
        <v>4856</v>
      </c>
      <c r="B2673" s="340" t="s">
        <v>462</v>
      </c>
      <c r="C2673" s="340">
        <v>0</v>
      </c>
    </row>
    <row r="2674" spans="1:3" x14ac:dyDescent="0.25">
      <c r="A2674" s="340" t="s">
        <v>1847</v>
      </c>
      <c r="B2674" s="340" t="s">
        <v>462</v>
      </c>
      <c r="C2674" s="340">
        <v>0</v>
      </c>
    </row>
    <row r="2675" spans="1:3" x14ac:dyDescent="0.25">
      <c r="A2675" s="340" t="s">
        <v>4861</v>
      </c>
      <c r="B2675" s="340" t="s">
        <v>462</v>
      </c>
      <c r="C2675" s="340">
        <v>0</v>
      </c>
    </row>
    <row r="2676" spans="1:3" x14ac:dyDescent="0.25">
      <c r="A2676" s="340" t="s">
        <v>1853</v>
      </c>
      <c r="B2676" s="340" t="s">
        <v>462</v>
      </c>
      <c r="C2676" s="340">
        <v>0</v>
      </c>
    </row>
    <row r="2677" spans="1:3" x14ac:dyDescent="0.25">
      <c r="A2677" s="340" t="s">
        <v>4867</v>
      </c>
      <c r="B2677" s="340" t="s">
        <v>462</v>
      </c>
      <c r="C2677" s="340">
        <v>0</v>
      </c>
    </row>
    <row r="2678" spans="1:3" x14ac:dyDescent="0.25">
      <c r="A2678" s="340" t="s">
        <v>4870</v>
      </c>
      <c r="B2678" s="340" t="s">
        <v>462</v>
      </c>
      <c r="C2678" s="340">
        <v>0</v>
      </c>
    </row>
    <row r="2679" spans="1:3" x14ac:dyDescent="0.25">
      <c r="A2679" s="340" t="s">
        <v>1859</v>
      </c>
      <c r="B2679" s="340" t="s">
        <v>462</v>
      </c>
      <c r="C2679" s="340">
        <v>0</v>
      </c>
    </row>
    <row r="2680" spans="1:3" x14ac:dyDescent="0.25">
      <c r="A2680" s="340" t="s">
        <v>4875</v>
      </c>
      <c r="B2680" s="340" t="s">
        <v>462</v>
      </c>
      <c r="C2680" s="340">
        <v>0</v>
      </c>
    </row>
    <row r="2681" spans="1:3" x14ac:dyDescent="0.25">
      <c r="A2681" s="340" t="s">
        <v>6170</v>
      </c>
      <c r="B2681" s="340" t="s">
        <v>23</v>
      </c>
      <c r="C2681" s="340">
        <v>8</v>
      </c>
    </row>
    <row r="2682" spans="1:3" x14ac:dyDescent="0.25">
      <c r="A2682" s="340" t="s">
        <v>4878</v>
      </c>
      <c r="B2682" s="340" t="s">
        <v>462</v>
      </c>
      <c r="C2682" s="340">
        <v>0</v>
      </c>
    </row>
    <row r="2683" spans="1:3" x14ac:dyDescent="0.25">
      <c r="A2683" s="340" t="s">
        <v>4881</v>
      </c>
      <c r="B2683" s="340" t="s">
        <v>462</v>
      </c>
      <c r="C2683" s="340">
        <v>0</v>
      </c>
    </row>
    <row r="2684" spans="1:3" x14ac:dyDescent="0.25">
      <c r="A2684" s="340" t="s">
        <v>1824</v>
      </c>
      <c r="B2684" s="340" t="s">
        <v>462</v>
      </c>
      <c r="C2684" s="340">
        <v>0</v>
      </c>
    </row>
    <row r="2685" spans="1:3" x14ac:dyDescent="0.25">
      <c r="A2685" s="340" t="s">
        <v>1828</v>
      </c>
      <c r="B2685" s="340" t="s">
        <v>462</v>
      </c>
      <c r="C2685" s="340">
        <v>0</v>
      </c>
    </row>
    <row r="2686" spans="1:3" x14ac:dyDescent="0.25">
      <c r="A2686" s="340" t="s">
        <v>4888</v>
      </c>
      <c r="B2686" s="340" t="s">
        <v>462</v>
      </c>
      <c r="C2686" s="340">
        <v>0</v>
      </c>
    </row>
    <row r="2687" spans="1:3" x14ac:dyDescent="0.25">
      <c r="A2687" s="340" t="s">
        <v>4886</v>
      </c>
      <c r="B2687" s="340" t="s">
        <v>462</v>
      </c>
      <c r="C2687" s="340">
        <v>0</v>
      </c>
    </row>
    <row r="2688" spans="1:3" x14ac:dyDescent="0.25">
      <c r="A2688" s="340" t="s">
        <v>1832</v>
      </c>
      <c r="B2688" s="340" t="s">
        <v>462</v>
      </c>
      <c r="C2688" s="340">
        <v>0</v>
      </c>
    </row>
    <row r="2689" spans="1:3" x14ac:dyDescent="0.25">
      <c r="A2689" s="340" t="s">
        <v>1836</v>
      </c>
      <c r="B2689" s="340" t="s">
        <v>462</v>
      </c>
      <c r="C2689" s="340">
        <v>0</v>
      </c>
    </row>
    <row r="2690" spans="1:3" x14ac:dyDescent="0.25">
      <c r="A2690" s="340" t="s">
        <v>4892</v>
      </c>
      <c r="B2690" s="340" t="s">
        <v>462</v>
      </c>
      <c r="C2690" s="340">
        <v>0</v>
      </c>
    </row>
    <row r="2691" spans="1:3" x14ac:dyDescent="0.25">
      <c r="A2691" s="340" t="s">
        <v>4895</v>
      </c>
      <c r="B2691" s="340" t="s">
        <v>462</v>
      </c>
      <c r="C2691" s="340">
        <v>0</v>
      </c>
    </row>
    <row r="2692" spans="1:3" x14ac:dyDescent="0.25">
      <c r="A2692" s="340" t="s">
        <v>1863</v>
      </c>
      <c r="B2692" s="340" t="s">
        <v>462</v>
      </c>
      <c r="C2692" s="340">
        <v>0</v>
      </c>
    </row>
    <row r="2693" spans="1:3" x14ac:dyDescent="0.25">
      <c r="A2693" s="340" t="s">
        <v>6205</v>
      </c>
      <c r="B2693" s="340" t="s">
        <v>23</v>
      </c>
      <c r="C2693" s="340">
        <v>0</v>
      </c>
    </row>
    <row r="2694" spans="1:3" x14ac:dyDescent="0.25">
      <c r="A2694" s="340" t="s">
        <v>4900</v>
      </c>
      <c r="B2694" s="340" t="s">
        <v>462</v>
      </c>
      <c r="C2694" s="340">
        <v>0</v>
      </c>
    </row>
    <row r="2695" spans="1:3" x14ac:dyDescent="0.25">
      <c r="A2695" s="340" t="s">
        <v>6738</v>
      </c>
      <c r="B2695" s="340" t="s">
        <v>462</v>
      </c>
      <c r="C2695" s="340">
        <v>0</v>
      </c>
    </row>
    <row r="2696" spans="1:3" x14ac:dyDescent="0.25">
      <c r="A2696" s="340" t="s">
        <v>4903</v>
      </c>
      <c r="B2696" s="340" t="s">
        <v>462</v>
      </c>
      <c r="C2696" s="340">
        <v>0</v>
      </c>
    </row>
    <row r="2697" spans="1:3" x14ac:dyDescent="0.25">
      <c r="A2697" s="340" t="s">
        <v>1868</v>
      </c>
      <c r="B2697" s="340" t="s">
        <v>462</v>
      </c>
      <c r="C2697" s="340">
        <v>0</v>
      </c>
    </row>
    <row r="2698" spans="1:3" x14ac:dyDescent="0.25">
      <c r="A2698" s="340" t="s">
        <v>6084</v>
      </c>
      <c r="B2698" s="340" t="s">
        <v>23</v>
      </c>
      <c r="C2698" s="340">
        <v>3</v>
      </c>
    </row>
    <row r="2699" spans="1:3" x14ac:dyDescent="0.25">
      <c r="A2699" s="340" t="s">
        <v>1871</v>
      </c>
      <c r="B2699" s="340" t="s">
        <v>462</v>
      </c>
      <c r="C2699" s="340">
        <v>0</v>
      </c>
    </row>
    <row r="2700" spans="1:3" x14ac:dyDescent="0.25">
      <c r="A2700" s="340" t="s">
        <v>7061</v>
      </c>
      <c r="B2700" s="340" t="s">
        <v>462</v>
      </c>
      <c r="C2700" s="340">
        <v>0</v>
      </c>
    </row>
    <row r="2701" spans="1:3" x14ac:dyDescent="0.25">
      <c r="A2701" s="340" t="s">
        <v>1882</v>
      </c>
      <c r="B2701" s="340" t="s">
        <v>462</v>
      </c>
      <c r="C2701" s="340">
        <v>0</v>
      </c>
    </row>
    <row r="2702" spans="1:3" x14ac:dyDescent="0.25">
      <c r="A2702" s="340" t="s">
        <v>1843</v>
      </c>
      <c r="B2702" s="340" t="s">
        <v>462</v>
      </c>
      <c r="C2702" s="340">
        <v>0</v>
      </c>
    </row>
    <row r="2703" spans="1:3" x14ac:dyDescent="0.25">
      <c r="A2703" s="340" t="s">
        <v>1886</v>
      </c>
      <c r="B2703" s="340" t="s">
        <v>462</v>
      </c>
      <c r="C2703" s="340">
        <v>0</v>
      </c>
    </row>
    <row r="2704" spans="1:3" x14ac:dyDescent="0.25">
      <c r="A2704" s="340" t="s">
        <v>1891</v>
      </c>
      <c r="B2704" s="340" t="s">
        <v>462</v>
      </c>
      <c r="C2704" s="340">
        <v>0</v>
      </c>
    </row>
    <row r="2705" spans="1:3" x14ac:dyDescent="0.25">
      <c r="A2705" s="340" t="s">
        <v>4920</v>
      </c>
      <c r="B2705" s="340" t="s">
        <v>462</v>
      </c>
      <c r="C2705" s="340">
        <v>0</v>
      </c>
    </row>
    <row r="2706" spans="1:3" x14ac:dyDescent="0.25">
      <c r="A2706" s="340" t="s">
        <v>4926</v>
      </c>
      <c r="B2706" s="340" t="s">
        <v>462</v>
      </c>
      <c r="C2706" s="340">
        <v>0</v>
      </c>
    </row>
    <row r="2707" spans="1:3" x14ac:dyDescent="0.25">
      <c r="A2707" s="340" t="s">
        <v>4923</v>
      </c>
      <c r="B2707" s="340" t="s">
        <v>462</v>
      </c>
      <c r="C2707" s="340">
        <v>0</v>
      </c>
    </row>
    <row r="2708" spans="1:3" x14ac:dyDescent="0.25">
      <c r="A2708" s="340" t="s">
        <v>1823</v>
      </c>
      <c r="B2708" s="340" t="s">
        <v>462</v>
      </c>
      <c r="C2708" s="340">
        <v>0</v>
      </c>
    </row>
    <row r="2709" spans="1:3" x14ac:dyDescent="0.25">
      <c r="A2709" s="340" t="s">
        <v>4930</v>
      </c>
      <c r="B2709" s="340" t="s">
        <v>462</v>
      </c>
      <c r="C2709" s="340">
        <v>0</v>
      </c>
    </row>
    <row r="2710" spans="1:3" x14ac:dyDescent="0.25">
      <c r="A2710" s="340" t="s">
        <v>4932</v>
      </c>
      <c r="B2710" s="340" t="s">
        <v>462</v>
      </c>
      <c r="C2710" s="340">
        <v>0</v>
      </c>
    </row>
    <row r="2711" spans="1:3" x14ac:dyDescent="0.25">
      <c r="A2711" s="340" t="s">
        <v>1831</v>
      </c>
      <c r="B2711" s="340" t="s">
        <v>462</v>
      </c>
      <c r="C2711" s="340">
        <v>0</v>
      </c>
    </row>
    <row r="2712" spans="1:3" x14ac:dyDescent="0.25">
      <c r="A2712" s="340" t="s">
        <v>1835</v>
      </c>
      <c r="B2712" s="340" t="s">
        <v>462</v>
      </c>
      <c r="C2712" s="340">
        <v>0</v>
      </c>
    </row>
    <row r="2713" spans="1:3" x14ac:dyDescent="0.25">
      <c r="A2713" s="340" t="s">
        <v>4936</v>
      </c>
      <c r="B2713" s="340" t="s">
        <v>462</v>
      </c>
      <c r="C2713" s="340">
        <v>0</v>
      </c>
    </row>
    <row r="2714" spans="1:3" x14ac:dyDescent="0.25">
      <c r="A2714" s="340" t="s">
        <v>4939</v>
      </c>
      <c r="B2714" s="340" t="s">
        <v>462</v>
      </c>
      <c r="C2714" s="340">
        <v>0</v>
      </c>
    </row>
    <row r="2715" spans="1:3" x14ac:dyDescent="0.25">
      <c r="A2715" s="340" t="s">
        <v>1854</v>
      </c>
      <c r="B2715" s="340" t="s">
        <v>462</v>
      </c>
      <c r="C2715" s="340">
        <v>0</v>
      </c>
    </row>
    <row r="2716" spans="1:3" x14ac:dyDescent="0.25">
      <c r="A2716" s="340" t="s">
        <v>4944</v>
      </c>
      <c r="B2716" s="340" t="s">
        <v>462</v>
      </c>
      <c r="C2716" s="340">
        <v>0</v>
      </c>
    </row>
    <row r="2717" spans="1:3" x14ac:dyDescent="0.25">
      <c r="A2717" s="340" t="s">
        <v>4947</v>
      </c>
      <c r="B2717" s="340" t="s">
        <v>462</v>
      </c>
      <c r="C2717" s="340">
        <v>0</v>
      </c>
    </row>
    <row r="2718" spans="1:3" x14ac:dyDescent="0.25">
      <c r="A2718" s="340" t="s">
        <v>1860</v>
      </c>
      <c r="B2718" s="340" t="s">
        <v>462</v>
      </c>
      <c r="C2718" s="340">
        <v>0</v>
      </c>
    </row>
    <row r="2719" spans="1:3" x14ac:dyDescent="0.25">
      <c r="A2719" s="340" t="s">
        <v>4952</v>
      </c>
      <c r="B2719" s="340" t="s">
        <v>462</v>
      </c>
      <c r="C2719" s="340">
        <v>0</v>
      </c>
    </row>
    <row r="2720" spans="1:3" x14ac:dyDescent="0.25">
      <c r="A2720" s="340" t="s">
        <v>4958</v>
      </c>
      <c r="B2720" s="340" t="s">
        <v>462</v>
      </c>
      <c r="C2720" s="340">
        <v>0</v>
      </c>
    </row>
    <row r="2721" spans="1:3" x14ac:dyDescent="0.25">
      <c r="A2721" s="340" t="s">
        <v>4955</v>
      </c>
      <c r="B2721" s="340" t="s">
        <v>462</v>
      </c>
      <c r="C2721" s="340">
        <v>0</v>
      </c>
    </row>
    <row r="2722" spans="1:3" x14ac:dyDescent="0.25">
      <c r="A2722" s="340" t="s">
        <v>1825</v>
      </c>
      <c r="B2722" s="340" t="s">
        <v>462</v>
      </c>
      <c r="C2722" s="340">
        <v>0</v>
      </c>
    </row>
    <row r="2723" spans="1:3" x14ac:dyDescent="0.25">
      <c r="A2723" s="340" t="s">
        <v>1829</v>
      </c>
      <c r="B2723" s="340" t="s">
        <v>462</v>
      </c>
      <c r="C2723" s="340">
        <v>0</v>
      </c>
    </row>
    <row r="2724" spans="1:3" x14ac:dyDescent="0.25">
      <c r="A2724" s="340" t="s">
        <v>4963</v>
      </c>
      <c r="B2724" s="340" t="s">
        <v>462</v>
      </c>
      <c r="C2724" s="340">
        <v>0</v>
      </c>
    </row>
    <row r="2725" spans="1:3" x14ac:dyDescent="0.25">
      <c r="A2725" s="340" t="s">
        <v>4965</v>
      </c>
      <c r="B2725" s="340" t="s">
        <v>462</v>
      </c>
      <c r="C2725" s="340">
        <v>0</v>
      </c>
    </row>
    <row r="2726" spans="1:3" x14ac:dyDescent="0.25">
      <c r="A2726" s="340" t="s">
        <v>1833</v>
      </c>
      <c r="B2726" s="340" t="s">
        <v>462</v>
      </c>
      <c r="C2726" s="340">
        <v>0</v>
      </c>
    </row>
    <row r="2727" spans="1:3" x14ac:dyDescent="0.25">
      <c r="A2727" s="340" t="s">
        <v>1837</v>
      </c>
      <c r="B2727" s="340" t="s">
        <v>462</v>
      </c>
      <c r="C2727" s="340">
        <v>0</v>
      </c>
    </row>
    <row r="2728" spans="1:3" x14ac:dyDescent="0.25">
      <c r="A2728" s="340" t="s">
        <v>4969</v>
      </c>
      <c r="B2728" s="340" t="s">
        <v>462</v>
      </c>
      <c r="C2728" s="340">
        <v>0</v>
      </c>
    </row>
    <row r="2729" spans="1:3" x14ac:dyDescent="0.25">
      <c r="A2729" s="340" t="s">
        <v>4972</v>
      </c>
      <c r="B2729" s="340" t="s">
        <v>462</v>
      </c>
      <c r="C2729" s="340">
        <v>0</v>
      </c>
    </row>
    <row r="2730" spans="1:3" x14ac:dyDescent="0.25">
      <c r="A2730" s="340" t="s">
        <v>1864</v>
      </c>
      <c r="B2730" s="340" t="s">
        <v>462</v>
      </c>
      <c r="C2730" s="340">
        <v>0</v>
      </c>
    </row>
    <row r="2731" spans="1:3" x14ac:dyDescent="0.25">
      <c r="A2731" s="340" t="s">
        <v>4977</v>
      </c>
      <c r="B2731" s="340" t="s">
        <v>462</v>
      </c>
      <c r="C2731" s="340">
        <v>0</v>
      </c>
    </row>
    <row r="2732" spans="1:3" x14ac:dyDescent="0.25">
      <c r="A2732" s="340" t="s">
        <v>4980</v>
      </c>
      <c r="B2732" s="340" t="s">
        <v>462</v>
      </c>
      <c r="C2732" s="340">
        <v>0</v>
      </c>
    </row>
    <row r="2733" spans="1:3" x14ac:dyDescent="0.25">
      <c r="A2733" s="340" t="s">
        <v>1869</v>
      </c>
      <c r="B2733" s="340" t="s">
        <v>462</v>
      </c>
      <c r="C2733" s="340">
        <v>0</v>
      </c>
    </row>
    <row r="2734" spans="1:3" x14ac:dyDescent="0.25">
      <c r="A2734" s="340" t="s">
        <v>1877</v>
      </c>
      <c r="B2734" s="340" t="s">
        <v>462</v>
      </c>
      <c r="C2734" s="340">
        <v>0</v>
      </c>
    </row>
    <row r="2735" spans="1:3" x14ac:dyDescent="0.25">
      <c r="A2735" s="340" t="s">
        <v>1883</v>
      </c>
      <c r="B2735" s="340" t="s">
        <v>462</v>
      </c>
      <c r="C2735" s="340">
        <v>0</v>
      </c>
    </row>
    <row r="2736" spans="1:3" x14ac:dyDescent="0.25">
      <c r="A2736" s="340" t="s">
        <v>1844</v>
      </c>
      <c r="B2736" s="340" t="s">
        <v>462</v>
      </c>
      <c r="C2736" s="340">
        <v>0</v>
      </c>
    </row>
    <row r="2737" spans="1:3" x14ac:dyDescent="0.25">
      <c r="A2737" s="340" t="s">
        <v>1887</v>
      </c>
      <c r="B2737" s="340" t="s">
        <v>462</v>
      </c>
      <c r="C2737" s="340">
        <v>0</v>
      </c>
    </row>
    <row r="2738" spans="1:3" x14ac:dyDescent="0.25">
      <c r="A2738" s="340" t="s">
        <v>1892</v>
      </c>
      <c r="B2738" s="340" t="s">
        <v>462</v>
      </c>
      <c r="C2738" s="340">
        <v>0</v>
      </c>
    </row>
    <row r="2739" spans="1:3" x14ac:dyDescent="0.25">
      <c r="A2739" s="340" t="s">
        <v>1840</v>
      </c>
      <c r="B2739" s="340" t="s">
        <v>462</v>
      </c>
      <c r="C2739" s="340">
        <v>0</v>
      </c>
    </row>
    <row r="2740" spans="1:3" x14ac:dyDescent="0.25">
      <c r="A2740" s="340" t="s">
        <v>1841</v>
      </c>
      <c r="B2740" s="340" t="s">
        <v>462</v>
      </c>
      <c r="C2740" s="340">
        <v>0</v>
      </c>
    </row>
    <row r="2741" spans="1:3" x14ac:dyDescent="0.25">
      <c r="A2741" s="340" t="s">
        <v>4999</v>
      </c>
      <c r="B2741" s="340" t="s">
        <v>462</v>
      </c>
      <c r="C2741" s="340">
        <v>0</v>
      </c>
    </row>
    <row r="2742" spans="1:3" x14ac:dyDescent="0.25">
      <c r="A2742" s="340" t="s">
        <v>5001</v>
      </c>
      <c r="B2742" s="340" t="s">
        <v>462</v>
      </c>
      <c r="C2742" s="340">
        <v>0</v>
      </c>
    </row>
    <row r="2743" spans="1:3" x14ac:dyDescent="0.25">
      <c r="A2743" s="340" t="s">
        <v>8874</v>
      </c>
      <c r="B2743" s="340" t="s">
        <v>462</v>
      </c>
      <c r="C2743" s="340">
        <v>0</v>
      </c>
    </row>
    <row r="2744" spans="1:3" x14ac:dyDescent="0.25">
      <c r="A2744" s="340" t="s">
        <v>10009</v>
      </c>
      <c r="B2744" s="340" t="s">
        <v>23</v>
      </c>
      <c r="C2744" s="340">
        <v>0</v>
      </c>
    </row>
    <row r="2745" spans="1:3" x14ac:dyDescent="0.25">
      <c r="A2745" s="340" t="s">
        <v>10110</v>
      </c>
      <c r="B2745" s="340" t="s">
        <v>23</v>
      </c>
      <c r="C2745" s="340">
        <v>1</v>
      </c>
    </row>
    <row r="2746" spans="1:3" x14ac:dyDescent="0.25">
      <c r="A2746" s="340" t="s">
        <v>6695</v>
      </c>
      <c r="B2746" s="340" t="s">
        <v>23</v>
      </c>
      <c r="C2746" s="340">
        <v>0</v>
      </c>
    </row>
    <row r="2747" spans="1:3" x14ac:dyDescent="0.25">
      <c r="A2747" s="340" t="s">
        <v>6169</v>
      </c>
      <c r="B2747" s="340" t="s">
        <v>23</v>
      </c>
      <c r="C2747" s="340">
        <v>0</v>
      </c>
    </row>
    <row r="2748" spans="1:3" x14ac:dyDescent="0.25">
      <c r="A2748" s="340" t="s">
        <v>6748</v>
      </c>
      <c r="B2748" s="340" t="s">
        <v>23</v>
      </c>
      <c r="C2748" s="340">
        <v>0</v>
      </c>
    </row>
    <row r="2749" spans="1:3" x14ac:dyDescent="0.25">
      <c r="A2749" s="340" t="s">
        <v>5794</v>
      </c>
      <c r="B2749" s="340" t="s">
        <v>23</v>
      </c>
      <c r="C2749" s="340">
        <v>3</v>
      </c>
    </row>
    <row r="2750" spans="1:3" x14ac:dyDescent="0.25">
      <c r="A2750" s="340" t="s">
        <v>5796</v>
      </c>
      <c r="B2750" s="340" t="s">
        <v>23</v>
      </c>
      <c r="C2750" s="340">
        <v>0</v>
      </c>
    </row>
    <row r="2751" spans="1:3" x14ac:dyDescent="0.25">
      <c r="A2751" s="340" t="s">
        <v>6288</v>
      </c>
      <c r="B2751" s="340" t="s">
        <v>23</v>
      </c>
      <c r="C2751" s="340">
        <v>1</v>
      </c>
    </row>
    <row r="2752" spans="1:3" x14ac:dyDescent="0.25">
      <c r="A2752" s="340" t="s">
        <v>6437</v>
      </c>
      <c r="B2752" s="340" t="s">
        <v>23</v>
      </c>
      <c r="C2752" s="340">
        <v>0</v>
      </c>
    </row>
    <row r="2753" spans="1:3" x14ac:dyDescent="0.25">
      <c r="A2753" s="340" t="s">
        <v>5003</v>
      </c>
      <c r="B2753" s="340" t="s">
        <v>462</v>
      </c>
      <c r="C2753" s="340">
        <v>0</v>
      </c>
    </row>
    <row r="2754" spans="1:3" x14ac:dyDescent="0.25">
      <c r="A2754" s="340" t="s">
        <v>5006</v>
      </c>
      <c r="B2754" s="340" t="s">
        <v>462</v>
      </c>
      <c r="C2754" s="340">
        <v>0</v>
      </c>
    </row>
    <row r="2755" spans="1:3" x14ac:dyDescent="0.25">
      <c r="A2755" s="340" t="s">
        <v>5009</v>
      </c>
      <c r="B2755" s="340" t="s">
        <v>462</v>
      </c>
      <c r="C2755" s="340">
        <v>0</v>
      </c>
    </row>
    <row r="2756" spans="1:3" x14ac:dyDescent="0.25">
      <c r="A2756" s="340" t="s">
        <v>5012</v>
      </c>
      <c r="B2756" s="340" t="s">
        <v>462</v>
      </c>
      <c r="C2756" s="340">
        <v>0</v>
      </c>
    </row>
    <row r="2757" spans="1:3" x14ac:dyDescent="0.25">
      <c r="A2757" s="340" t="s">
        <v>5015</v>
      </c>
      <c r="B2757" s="340" t="s">
        <v>462</v>
      </c>
      <c r="C2757" s="340">
        <v>0</v>
      </c>
    </row>
    <row r="2758" spans="1:3" x14ac:dyDescent="0.25">
      <c r="A2758" s="340" t="s">
        <v>5017</v>
      </c>
      <c r="B2758" s="340" t="s">
        <v>462</v>
      </c>
      <c r="C2758" s="340">
        <v>0</v>
      </c>
    </row>
    <row r="2759" spans="1:3" x14ac:dyDescent="0.25">
      <c r="A2759" s="340" t="s">
        <v>5019</v>
      </c>
      <c r="B2759" s="340" t="s">
        <v>462</v>
      </c>
      <c r="C2759" s="340">
        <v>0</v>
      </c>
    </row>
    <row r="2760" spans="1:3" x14ac:dyDescent="0.25">
      <c r="A2760" s="340" t="s">
        <v>6438</v>
      </c>
      <c r="B2760" s="340" t="s">
        <v>23</v>
      </c>
      <c r="C2760" s="340">
        <v>0</v>
      </c>
    </row>
    <row r="2761" spans="1:3" x14ac:dyDescent="0.25">
      <c r="A2761" s="340" t="s">
        <v>10010</v>
      </c>
      <c r="B2761" s="340" t="s">
        <v>46</v>
      </c>
      <c r="C2761" s="340">
        <v>0</v>
      </c>
    </row>
    <row r="2762" spans="1:3" x14ac:dyDescent="0.25">
      <c r="A2762" s="340" t="s">
        <v>8730</v>
      </c>
      <c r="B2762" s="340" t="s">
        <v>23</v>
      </c>
      <c r="C2762" s="340">
        <v>0</v>
      </c>
    </row>
    <row r="2763" spans="1:3" x14ac:dyDescent="0.25">
      <c r="A2763" s="340" t="s">
        <v>5021</v>
      </c>
      <c r="B2763" s="340" t="s">
        <v>462</v>
      </c>
      <c r="C2763" s="340">
        <v>0</v>
      </c>
    </row>
    <row r="2764" spans="1:3" x14ac:dyDescent="0.25">
      <c r="A2764" s="340" t="s">
        <v>5023</v>
      </c>
      <c r="B2764" s="340" t="s">
        <v>462</v>
      </c>
      <c r="C2764" s="340">
        <v>0</v>
      </c>
    </row>
    <row r="2765" spans="1:3" x14ac:dyDescent="0.25">
      <c r="A2765" s="340" t="s">
        <v>5025</v>
      </c>
      <c r="B2765" s="340" t="s">
        <v>462</v>
      </c>
      <c r="C2765" s="340">
        <v>0</v>
      </c>
    </row>
    <row r="2766" spans="1:3" x14ac:dyDescent="0.25">
      <c r="A2766" s="340" t="s">
        <v>5027</v>
      </c>
      <c r="B2766" s="340" t="s">
        <v>462</v>
      </c>
      <c r="C2766" s="340">
        <v>0</v>
      </c>
    </row>
    <row r="2767" spans="1:3" x14ac:dyDescent="0.25">
      <c r="A2767" s="340" t="s">
        <v>7057</v>
      </c>
      <c r="B2767" s="340" t="s">
        <v>1642</v>
      </c>
      <c r="C2767" s="340">
        <v>0</v>
      </c>
    </row>
    <row r="2768" spans="1:3" x14ac:dyDescent="0.25">
      <c r="A2768" s="340" t="s">
        <v>7055</v>
      </c>
      <c r="B2768" s="340" t="s">
        <v>1642</v>
      </c>
      <c r="C2768" s="340">
        <v>0</v>
      </c>
    </row>
    <row r="2769" spans="1:3" x14ac:dyDescent="0.25">
      <c r="A2769" s="340" t="s">
        <v>7053</v>
      </c>
      <c r="B2769" s="340" t="s">
        <v>1642</v>
      </c>
      <c r="C2769" s="340">
        <v>0</v>
      </c>
    </row>
    <row r="2770" spans="1:3" x14ac:dyDescent="0.25">
      <c r="A2770" s="340" t="s">
        <v>7051</v>
      </c>
      <c r="B2770" s="340" t="s">
        <v>1642</v>
      </c>
      <c r="C2770" s="340">
        <v>0</v>
      </c>
    </row>
    <row r="2771" spans="1:3" x14ac:dyDescent="0.25">
      <c r="A2771" s="340" t="s">
        <v>7049</v>
      </c>
      <c r="B2771" s="340" t="s">
        <v>1642</v>
      </c>
      <c r="C2771" s="340">
        <v>0</v>
      </c>
    </row>
    <row r="2772" spans="1:3" x14ac:dyDescent="0.25">
      <c r="A2772" s="340" t="s">
        <v>7047</v>
      </c>
      <c r="B2772" s="340" t="s">
        <v>1642</v>
      </c>
      <c r="C2772" s="340">
        <v>0</v>
      </c>
    </row>
    <row r="2773" spans="1:3" x14ac:dyDescent="0.25">
      <c r="A2773" s="340" t="s">
        <v>7045</v>
      </c>
      <c r="B2773" s="340" t="s">
        <v>1642</v>
      </c>
      <c r="C2773" s="340">
        <v>0</v>
      </c>
    </row>
    <row r="2774" spans="1:3" x14ac:dyDescent="0.25">
      <c r="A2774" s="340" t="s">
        <v>7043</v>
      </c>
      <c r="B2774" s="340" t="s">
        <v>1642</v>
      </c>
      <c r="C2774" s="340">
        <v>0</v>
      </c>
    </row>
    <row r="2775" spans="1:3" x14ac:dyDescent="0.25">
      <c r="A2775" s="340" t="s">
        <v>7041</v>
      </c>
      <c r="B2775" s="340" t="s">
        <v>1642</v>
      </c>
      <c r="C2775" s="340">
        <v>0</v>
      </c>
    </row>
    <row r="2776" spans="1:3" x14ac:dyDescent="0.25">
      <c r="A2776" s="340" t="s">
        <v>7039</v>
      </c>
      <c r="B2776" s="340" t="s">
        <v>1642</v>
      </c>
      <c r="C2776" s="340">
        <v>0</v>
      </c>
    </row>
    <row r="2777" spans="1:3" x14ac:dyDescent="0.25">
      <c r="A2777" s="340" t="s">
        <v>7037</v>
      </c>
      <c r="B2777" s="340" t="s">
        <v>1642</v>
      </c>
      <c r="C2777" s="340">
        <v>0</v>
      </c>
    </row>
    <row r="2778" spans="1:3" x14ac:dyDescent="0.25">
      <c r="A2778" s="340" t="s">
        <v>7035</v>
      </c>
      <c r="B2778" s="340" t="s">
        <v>1642</v>
      </c>
      <c r="C2778" s="340">
        <v>0</v>
      </c>
    </row>
    <row r="2779" spans="1:3" x14ac:dyDescent="0.25">
      <c r="A2779" s="340" t="s">
        <v>7033</v>
      </c>
      <c r="B2779" s="340" t="s">
        <v>1642</v>
      </c>
      <c r="C2779" s="340">
        <v>0</v>
      </c>
    </row>
    <row r="2780" spans="1:3" x14ac:dyDescent="0.25">
      <c r="A2780" s="340" t="s">
        <v>7031</v>
      </c>
      <c r="B2780" s="340" t="s">
        <v>1642</v>
      </c>
      <c r="C2780" s="340">
        <v>0</v>
      </c>
    </row>
    <row r="2781" spans="1:3" x14ac:dyDescent="0.25">
      <c r="A2781" s="340" t="s">
        <v>7029</v>
      </c>
      <c r="B2781" s="340" t="s">
        <v>1642</v>
      </c>
      <c r="C2781" s="340">
        <v>0</v>
      </c>
    </row>
    <row r="2782" spans="1:3" x14ac:dyDescent="0.25">
      <c r="A2782" s="340" t="s">
        <v>7027</v>
      </c>
      <c r="B2782" s="340" t="s">
        <v>1642</v>
      </c>
      <c r="C2782" s="340">
        <v>0</v>
      </c>
    </row>
    <row r="2783" spans="1:3" x14ac:dyDescent="0.25">
      <c r="A2783" s="340" t="s">
        <v>7025</v>
      </c>
      <c r="B2783" s="340" t="s">
        <v>1642</v>
      </c>
      <c r="C2783" s="340">
        <v>0</v>
      </c>
    </row>
    <row r="2784" spans="1:3" x14ac:dyDescent="0.25">
      <c r="A2784" s="340" t="s">
        <v>7023</v>
      </c>
      <c r="B2784" s="340" t="s">
        <v>1642</v>
      </c>
      <c r="C2784" s="340">
        <v>0</v>
      </c>
    </row>
    <row r="2785" spans="1:3" x14ac:dyDescent="0.25">
      <c r="A2785" s="340" t="s">
        <v>7021</v>
      </c>
      <c r="B2785" s="340" t="s">
        <v>1642</v>
      </c>
      <c r="C2785" s="340">
        <v>0</v>
      </c>
    </row>
    <row r="2786" spans="1:3" x14ac:dyDescent="0.25">
      <c r="A2786" s="340" t="s">
        <v>7019</v>
      </c>
      <c r="B2786" s="340" t="s">
        <v>1642</v>
      </c>
      <c r="C2786" s="340">
        <v>0</v>
      </c>
    </row>
    <row r="2787" spans="1:3" x14ac:dyDescent="0.25">
      <c r="A2787" s="340" t="s">
        <v>7017</v>
      </c>
      <c r="B2787" s="340" t="s">
        <v>1642</v>
      </c>
      <c r="C2787" s="340">
        <v>0</v>
      </c>
    </row>
    <row r="2788" spans="1:3" x14ac:dyDescent="0.25">
      <c r="A2788" s="340" t="s">
        <v>7015</v>
      </c>
      <c r="B2788" s="340" t="s">
        <v>1642</v>
      </c>
      <c r="C2788" s="340">
        <v>0</v>
      </c>
    </row>
    <row r="2789" spans="1:3" x14ac:dyDescent="0.25">
      <c r="A2789" s="340" t="s">
        <v>1810</v>
      </c>
      <c r="B2789" s="340" t="s">
        <v>462</v>
      </c>
      <c r="C2789" s="340">
        <v>0</v>
      </c>
    </row>
    <row r="2790" spans="1:3" x14ac:dyDescent="0.25">
      <c r="A2790" s="340" t="s">
        <v>5030</v>
      </c>
      <c r="B2790" s="340" t="s">
        <v>462</v>
      </c>
      <c r="C2790" s="340">
        <v>0</v>
      </c>
    </row>
    <row r="2791" spans="1:3" x14ac:dyDescent="0.25">
      <c r="A2791" s="340" t="s">
        <v>1813</v>
      </c>
      <c r="B2791" s="340" t="s">
        <v>462</v>
      </c>
      <c r="C2791" s="340">
        <v>0</v>
      </c>
    </row>
    <row r="2792" spans="1:3" x14ac:dyDescent="0.25">
      <c r="A2792" s="340" t="s">
        <v>5033</v>
      </c>
      <c r="B2792" s="340" t="s">
        <v>462</v>
      </c>
      <c r="C2792" s="340">
        <v>0</v>
      </c>
    </row>
    <row r="2793" spans="1:3" x14ac:dyDescent="0.25">
      <c r="A2793" s="340" t="s">
        <v>1814</v>
      </c>
      <c r="B2793" s="340" t="s">
        <v>462</v>
      </c>
      <c r="C2793" s="340">
        <v>0</v>
      </c>
    </row>
    <row r="2794" spans="1:3" x14ac:dyDescent="0.25">
      <c r="A2794" s="340" t="s">
        <v>5036</v>
      </c>
      <c r="B2794" s="340" t="s">
        <v>462</v>
      </c>
      <c r="C2794" s="340">
        <v>0</v>
      </c>
    </row>
    <row r="2795" spans="1:3" x14ac:dyDescent="0.25">
      <c r="A2795" s="340" t="s">
        <v>1811</v>
      </c>
      <c r="B2795" s="340" t="s">
        <v>462</v>
      </c>
      <c r="C2795" s="340">
        <v>0</v>
      </c>
    </row>
    <row r="2796" spans="1:3" x14ac:dyDescent="0.25">
      <c r="A2796" s="340" t="s">
        <v>5040</v>
      </c>
      <c r="B2796" s="340" t="s">
        <v>462</v>
      </c>
      <c r="C2796" s="340">
        <v>0</v>
      </c>
    </row>
    <row r="2797" spans="1:3" x14ac:dyDescent="0.25">
      <c r="A2797" s="340" t="s">
        <v>5042</v>
      </c>
      <c r="B2797" s="340" t="s">
        <v>462</v>
      </c>
      <c r="C2797" s="340">
        <v>0</v>
      </c>
    </row>
    <row r="2798" spans="1:3" x14ac:dyDescent="0.25">
      <c r="A2798" s="340" t="s">
        <v>1817</v>
      </c>
      <c r="B2798" s="340" t="s">
        <v>462</v>
      </c>
      <c r="C2798" s="340">
        <v>0</v>
      </c>
    </row>
    <row r="2799" spans="1:3" x14ac:dyDescent="0.25">
      <c r="A2799" s="340" t="s">
        <v>1815</v>
      </c>
      <c r="B2799" s="340" t="s">
        <v>462</v>
      </c>
      <c r="C2799" s="340">
        <v>0</v>
      </c>
    </row>
    <row r="2800" spans="1:3" x14ac:dyDescent="0.25">
      <c r="A2800" s="340" t="s">
        <v>5047</v>
      </c>
      <c r="B2800" s="340" t="s">
        <v>462</v>
      </c>
      <c r="C2800" s="340">
        <v>0</v>
      </c>
    </row>
    <row r="2801" spans="1:3" x14ac:dyDescent="0.25">
      <c r="A2801" s="340" t="s">
        <v>1818</v>
      </c>
      <c r="B2801" s="340" t="s">
        <v>462</v>
      </c>
      <c r="C2801" s="340">
        <v>0</v>
      </c>
    </row>
    <row r="2802" spans="1:3" x14ac:dyDescent="0.25">
      <c r="A2802" s="340" t="s">
        <v>5049</v>
      </c>
      <c r="B2802" s="340" t="s">
        <v>462</v>
      </c>
      <c r="C2802" s="340">
        <v>0</v>
      </c>
    </row>
    <row r="2803" spans="1:3" x14ac:dyDescent="0.25">
      <c r="A2803" s="340" t="s">
        <v>6677</v>
      </c>
      <c r="B2803" s="340" t="s">
        <v>462</v>
      </c>
      <c r="C2803" s="340">
        <v>0</v>
      </c>
    </row>
    <row r="2804" spans="1:3" x14ac:dyDescent="0.25">
      <c r="A2804" s="340" t="s">
        <v>1812</v>
      </c>
      <c r="B2804" s="340" t="s">
        <v>462</v>
      </c>
      <c r="C2804" s="340">
        <v>0</v>
      </c>
    </row>
    <row r="2805" spans="1:3" x14ac:dyDescent="0.25">
      <c r="A2805" s="340" t="s">
        <v>5053</v>
      </c>
      <c r="B2805" s="340" t="s">
        <v>462</v>
      </c>
      <c r="C2805" s="340">
        <v>0</v>
      </c>
    </row>
    <row r="2806" spans="1:3" x14ac:dyDescent="0.25">
      <c r="A2806" s="340" t="s">
        <v>1819</v>
      </c>
      <c r="B2806" s="340" t="s">
        <v>462</v>
      </c>
      <c r="C2806" s="340">
        <v>0</v>
      </c>
    </row>
    <row r="2807" spans="1:3" x14ac:dyDescent="0.25">
      <c r="A2807" s="340" t="s">
        <v>5055</v>
      </c>
      <c r="B2807" s="340" t="s">
        <v>462</v>
      </c>
      <c r="C2807" s="340">
        <v>0</v>
      </c>
    </row>
    <row r="2808" spans="1:3" x14ac:dyDescent="0.25">
      <c r="A2808" s="340" t="s">
        <v>1816</v>
      </c>
      <c r="B2808" s="340" t="s">
        <v>462</v>
      </c>
      <c r="C2808" s="340">
        <v>0</v>
      </c>
    </row>
    <row r="2809" spans="1:3" x14ac:dyDescent="0.25">
      <c r="A2809" s="340" t="s">
        <v>5059</v>
      </c>
      <c r="B2809" s="340" t="s">
        <v>462</v>
      </c>
      <c r="C2809" s="340">
        <v>0</v>
      </c>
    </row>
    <row r="2810" spans="1:3" x14ac:dyDescent="0.25">
      <c r="A2810" s="340" t="s">
        <v>1820</v>
      </c>
      <c r="B2810" s="340" t="s">
        <v>462</v>
      </c>
      <c r="C2810" s="340">
        <v>0</v>
      </c>
    </row>
    <row r="2811" spans="1:3" x14ac:dyDescent="0.25">
      <c r="A2811" s="340" t="s">
        <v>5061</v>
      </c>
      <c r="B2811" s="340" t="s">
        <v>462</v>
      </c>
      <c r="C2811" s="340">
        <v>0</v>
      </c>
    </row>
    <row r="2812" spans="1:3" x14ac:dyDescent="0.25">
      <c r="A2812" s="340" t="s">
        <v>5064</v>
      </c>
      <c r="B2812" s="340" t="s">
        <v>462</v>
      </c>
      <c r="C2812" s="340">
        <v>0</v>
      </c>
    </row>
    <row r="2813" spans="1:3" x14ac:dyDescent="0.25">
      <c r="A2813" s="340" t="s">
        <v>5066</v>
      </c>
      <c r="B2813" s="340" t="s">
        <v>462</v>
      </c>
      <c r="C2813" s="340">
        <v>0</v>
      </c>
    </row>
    <row r="2814" spans="1:3" x14ac:dyDescent="0.25">
      <c r="A2814" s="340" t="s">
        <v>5068</v>
      </c>
      <c r="B2814" s="340" t="s">
        <v>462</v>
      </c>
      <c r="C2814" s="340">
        <v>0</v>
      </c>
    </row>
    <row r="2815" spans="1:3" x14ac:dyDescent="0.25">
      <c r="A2815" s="340" t="s">
        <v>6001</v>
      </c>
      <c r="B2815" s="340" t="s">
        <v>462</v>
      </c>
      <c r="C2815" s="340">
        <v>0</v>
      </c>
    </row>
    <row r="2816" spans="1:3" x14ac:dyDescent="0.25">
      <c r="A2816" s="340" t="s">
        <v>6453</v>
      </c>
      <c r="B2816" s="340" t="s">
        <v>462</v>
      </c>
      <c r="C2816" s="340">
        <v>0</v>
      </c>
    </row>
    <row r="2817" spans="1:3" x14ac:dyDescent="0.25">
      <c r="A2817" s="340" t="s">
        <v>6736</v>
      </c>
      <c r="B2817" s="340" t="s">
        <v>462</v>
      </c>
      <c r="C2817" s="340">
        <v>0</v>
      </c>
    </row>
    <row r="2818" spans="1:3" x14ac:dyDescent="0.25">
      <c r="A2818" s="340" t="s">
        <v>8732</v>
      </c>
      <c r="B2818" s="340" t="s">
        <v>462</v>
      </c>
      <c r="C2818" s="340">
        <v>0</v>
      </c>
    </row>
    <row r="2819" spans="1:3" x14ac:dyDescent="0.25">
      <c r="A2819" s="340" t="s">
        <v>6228</v>
      </c>
      <c r="B2819" s="340" t="s">
        <v>462</v>
      </c>
      <c r="C2819" s="340">
        <v>0</v>
      </c>
    </row>
    <row r="2820" spans="1:3" x14ac:dyDescent="0.25">
      <c r="A2820" s="340" t="s">
        <v>6193</v>
      </c>
      <c r="B2820" s="340" t="s">
        <v>462</v>
      </c>
      <c r="C2820" s="340">
        <v>0</v>
      </c>
    </row>
    <row r="2821" spans="1:3" x14ac:dyDescent="0.25">
      <c r="A2821" s="340" t="s">
        <v>5069</v>
      </c>
      <c r="B2821" s="340" t="s">
        <v>462</v>
      </c>
      <c r="C2821" s="340">
        <v>0</v>
      </c>
    </row>
    <row r="2822" spans="1:3" x14ac:dyDescent="0.25">
      <c r="A2822" s="340" t="s">
        <v>5071</v>
      </c>
      <c r="B2822" s="340" t="s">
        <v>462</v>
      </c>
      <c r="C2822" s="340">
        <v>0</v>
      </c>
    </row>
    <row r="2823" spans="1:3" x14ac:dyDescent="0.25">
      <c r="A2823" s="340" t="s">
        <v>10112</v>
      </c>
      <c r="B2823" s="340" t="s">
        <v>462</v>
      </c>
      <c r="C2823" s="340">
        <v>0</v>
      </c>
    </row>
    <row r="2824" spans="1:3" x14ac:dyDescent="0.25">
      <c r="A2824" s="340" t="s">
        <v>5073</v>
      </c>
      <c r="B2824" s="340" t="s">
        <v>462</v>
      </c>
      <c r="C2824" s="340">
        <v>0</v>
      </c>
    </row>
    <row r="2825" spans="1:3" x14ac:dyDescent="0.25">
      <c r="A2825" s="340" t="s">
        <v>5075</v>
      </c>
      <c r="B2825" s="340" t="s">
        <v>462</v>
      </c>
      <c r="C2825" s="340">
        <v>0</v>
      </c>
    </row>
    <row r="2826" spans="1:3" x14ac:dyDescent="0.25">
      <c r="A2826" s="340" t="s">
        <v>5077</v>
      </c>
      <c r="B2826" s="340" t="s">
        <v>462</v>
      </c>
      <c r="C2826" s="340">
        <v>0</v>
      </c>
    </row>
    <row r="2827" spans="1:3" x14ac:dyDescent="0.25">
      <c r="A2827" s="340" t="s">
        <v>5079</v>
      </c>
      <c r="B2827" s="340" t="s">
        <v>462</v>
      </c>
      <c r="C2827" s="340">
        <v>0</v>
      </c>
    </row>
    <row r="2828" spans="1:3" x14ac:dyDescent="0.25">
      <c r="A2828" s="340" t="s">
        <v>5081</v>
      </c>
      <c r="B2828" s="340" t="s">
        <v>23</v>
      </c>
      <c r="C2828" s="340">
        <v>0</v>
      </c>
    </row>
    <row r="2829" spans="1:3" x14ac:dyDescent="0.25">
      <c r="A2829" s="340" t="s">
        <v>5083</v>
      </c>
      <c r="B2829" s="340" t="s">
        <v>462</v>
      </c>
      <c r="C2829" s="340">
        <v>0</v>
      </c>
    </row>
    <row r="2830" spans="1:3" x14ac:dyDescent="0.25">
      <c r="A2830" s="340" t="s">
        <v>10015</v>
      </c>
      <c r="B2830" s="340" t="s">
        <v>46</v>
      </c>
      <c r="C2830" s="340">
        <v>0</v>
      </c>
    </row>
    <row r="2831" spans="1:3" x14ac:dyDescent="0.25">
      <c r="A2831" s="340" t="s">
        <v>5085</v>
      </c>
      <c r="B2831" s="340" t="s">
        <v>462</v>
      </c>
      <c r="C2831" s="340">
        <v>0</v>
      </c>
    </row>
    <row r="2832" spans="1:3" x14ac:dyDescent="0.25">
      <c r="A2832" s="340" t="s">
        <v>5087</v>
      </c>
      <c r="B2832" s="340" t="s">
        <v>462</v>
      </c>
      <c r="C2832" s="340">
        <v>0</v>
      </c>
    </row>
    <row r="2833" spans="1:3" x14ac:dyDescent="0.25">
      <c r="A2833" s="340" t="s">
        <v>5089</v>
      </c>
      <c r="B2833" s="340" t="s">
        <v>462</v>
      </c>
      <c r="C2833" s="340">
        <v>0</v>
      </c>
    </row>
    <row r="2834" spans="1:3" x14ac:dyDescent="0.25">
      <c r="A2834" s="340" t="s">
        <v>6999</v>
      </c>
      <c r="B2834" s="340" t="s">
        <v>462</v>
      </c>
      <c r="C2834" s="340">
        <v>0</v>
      </c>
    </row>
    <row r="2835" spans="1:3" x14ac:dyDescent="0.25">
      <c r="A2835" s="340" t="s">
        <v>5091</v>
      </c>
      <c r="B2835" s="340" t="s">
        <v>462</v>
      </c>
      <c r="C2835" s="340">
        <v>0</v>
      </c>
    </row>
    <row r="2836" spans="1:3" x14ac:dyDescent="0.25">
      <c r="A2836" s="340" t="s">
        <v>5090</v>
      </c>
      <c r="B2836" s="340" t="s">
        <v>462</v>
      </c>
      <c r="C2836" s="340">
        <v>0</v>
      </c>
    </row>
    <row r="2837" spans="1:3" x14ac:dyDescent="0.25">
      <c r="A2837" s="340" t="s">
        <v>5092</v>
      </c>
      <c r="B2837" s="340" t="s">
        <v>462</v>
      </c>
      <c r="C2837" s="340">
        <v>0</v>
      </c>
    </row>
    <row r="2838" spans="1:3" x14ac:dyDescent="0.25">
      <c r="A2838" s="340" t="s">
        <v>5093</v>
      </c>
      <c r="B2838" s="340" t="s">
        <v>462</v>
      </c>
      <c r="C2838" s="340">
        <v>0</v>
      </c>
    </row>
    <row r="2839" spans="1:3" x14ac:dyDescent="0.25">
      <c r="A2839" s="340" t="s">
        <v>5095</v>
      </c>
      <c r="B2839" s="340" t="s">
        <v>462</v>
      </c>
      <c r="C2839" s="340">
        <v>0</v>
      </c>
    </row>
    <row r="2840" spans="1:3" x14ac:dyDescent="0.25">
      <c r="A2840" s="340" t="s">
        <v>5097</v>
      </c>
      <c r="B2840" s="340" t="s">
        <v>462</v>
      </c>
      <c r="C2840" s="340">
        <v>0</v>
      </c>
    </row>
    <row r="2841" spans="1:3" x14ac:dyDescent="0.25">
      <c r="A2841" s="340" t="s">
        <v>5098</v>
      </c>
      <c r="B2841" s="340" t="s">
        <v>462</v>
      </c>
      <c r="C2841" s="340">
        <v>0</v>
      </c>
    </row>
    <row r="2842" spans="1:3" x14ac:dyDescent="0.25">
      <c r="A2842" s="340" t="s">
        <v>5099</v>
      </c>
      <c r="B2842" s="340" t="s">
        <v>462</v>
      </c>
      <c r="C2842" s="340">
        <v>0</v>
      </c>
    </row>
    <row r="2843" spans="1:3" x14ac:dyDescent="0.25">
      <c r="A2843" s="340" t="s">
        <v>5101</v>
      </c>
      <c r="B2843" s="340" t="s">
        <v>462</v>
      </c>
      <c r="C2843" s="340">
        <v>0</v>
      </c>
    </row>
    <row r="2844" spans="1:3" x14ac:dyDescent="0.25">
      <c r="A2844" s="340" t="s">
        <v>2129</v>
      </c>
      <c r="B2844" s="340" t="s">
        <v>462</v>
      </c>
      <c r="C2844" s="340">
        <v>0</v>
      </c>
    </row>
    <row r="2845" spans="1:3" x14ac:dyDescent="0.25">
      <c r="A2845" s="340" t="s">
        <v>2140</v>
      </c>
      <c r="B2845" s="340" t="s">
        <v>462</v>
      </c>
      <c r="C2845" s="340">
        <v>0</v>
      </c>
    </row>
    <row r="2846" spans="1:3" x14ac:dyDescent="0.25">
      <c r="A2846" s="340" t="s">
        <v>2133</v>
      </c>
      <c r="B2846" s="340" t="s">
        <v>462</v>
      </c>
      <c r="C2846" s="340">
        <v>0</v>
      </c>
    </row>
    <row r="2847" spans="1:3" x14ac:dyDescent="0.25">
      <c r="A2847" s="340" t="s">
        <v>2144</v>
      </c>
      <c r="B2847" s="340" t="s">
        <v>462</v>
      </c>
      <c r="C2847" s="340">
        <v>0</v>
      </c>
    </row>
    <row r="2848" spans="1:3" x14ac:dyDescent="0.25">
      <c r="A2848" s="340" t="s">
        <v>5111</v>
      </c>
      <c r="B2848" s="340" t="s">
        <v>462</v>
      </c>
      <c r="C2848" s="340">
        <v>0</v>
      </c>
    </row>
    <row r="2849" spans="1:3" x14ac:dyDescent="0.25">
      <c r="A2849" s="340" t="s">
        <v>2130</v>
      </c>
      <c r="B2849" s="340" t="s">
        <v>462</v>
      </c>
      <c r="C2849" s="340">
        <v>0</v>
      </c>
    </row>
    <row r="2850" spans="1:3" x14ac:dyDescent="0.25">
      <c r="A2850" s="340" t="s">
        <v>2141</v>
      </c>
      <c r="B2850" s="340" t="s">
        <v>462</v>
      </c>
      <c r="C2850" s="340">
        <v>0</v>
      </c>
    </row>
    <row r="2851" spans="1:3" x14ac:dyDescent="0.25">
      <c r="A2851" s="340" t="s">
        <v>2134</v>
      </c>
      <c r="B2851" s="340" t="s">
        <v>462</v>
      </c>
      <c r="C2851" s="340">
        <v>0</v>
      </c>
    </row>
    <row r="2852" spans="1:3" x14ac:dyDescent="0.25">
      <c r="A2852" s="340" t="s">
        <v>2145</v>
      </c>
      <c r="B2852" s="340" t="s">
        <v>462</v>
      </c>
      <c r="C2852" s="340">
        <v>0</v>
      </c>
    </row>
    <row r="2853" spans="1:3" x14ac:dyDescent="0.25">
      <c r="A2853" s="340" t="s">
        <v>5122</v>
      </c>
      <c r="B2853" s="340" t="s">
        <v>462</v>
      </c>
      <c r="C2853" s="340">
        <v>0</v>
      </c>
    </row>
    <row r="2854" spans="1:3" x14ac:dyDescent="0.25">
      <c r="A2854" s="340" t="s">
        <v>2137</v>
      </c>
      <c r="B2854" s="340" t="s">
        <v>462</v>
      </c>
      <c r="C2854" s="340">
        <v>0</v>
      </c>
    </row>
    <row r="2855" spans="1:3" x14ac:dyDescent="0.25">
      <c r="A2855" s="340" t="s">
        <v>2148</v>
      </c>
      <c r="B2855" s="340" t="s">
        <v>462</v>
      </c>
      <c r="C2855" s="340">
        <v>0</v>
      </c>
    </row>
    <row r="2856" spans="1:3" x14ac:dyDescent="0.25">
      <c r="A2856" s="340" t="s">
        <v>2131</v>
      </c>
      <c r="B2856" s="340" t="s">
        <v>462</v>
      </c>
      <c r="C2856" s="340">
        <v>0</v>
      </c>
    </row>
    <row r="2857" spans="1:3" x14ac:dyDescent="0.25">
      <c r="A2857" s="340" t="s">
        <v>2142</v>
      </c>
      <c r="B2857" s="340" t="s">
        <v>462</v>
      </c>
      <c r="C2857" s="340">
        <v>0</v>
      </c>
    </row>
    <row r="2858" spans="1:3" x14ac:dyDescent="0.25">
      <c r="A2858" s="340" t="s">
        <v>2135</v>
      </c>
      <c r="B2858" s="340" t="s">
        <v>462</v>
      </c>
      <c r="C2858" s="340">
        <v>0</v>
      </c>
    </row>
    <row r="2859" spans="1:3" x14ac:dyDescent="0.25">
      <c r="A2859" s="340" t="s">
        <v>2146</v>
      </c>
      <c r="B2859" s="340" t="s">
        <v>462</v>
      </c>
      <c r="C2859" s="340">
        <v>0</v>
      </c>
    </row>
    <row r="2860" spans="1:3" x14ac:dyDescent="0.25">
      <c r="A2860" s="340" t="s">
        <v>5137</v>
      </c>
      <c r="B2860" s="340" t="s">
        <v>462</v>
      </c>
      <c r="C2860" s="340">
        <v>0</v>
      </c>
    </row>
    <row r="2861" spans="1:3" x14ac:dyDescent="0.25">
      <c r="A2861" s="340" t="s">
        <v>2132</v>
      </c>
      <c r="B2861" s="340" t="s">
        <v>462</v>
      </c>
      <c r="C2861" s="340">
        <v>0</v>
      </c>
    </row>
    <row r="2862" spans="1:3" x14ac:dyDescent="0.25">
      <c r="A2862" s="340" t="s">
        <v>2143</v>
      </c>
      <c r="B2862" s="340" t="s">
        <v>462</v>
      </c>
      <c r="C2862" s="340">
        <v>0</v>
      </c>
    </row>
    <row r="2863" spans="1:3" x14ac:dyDescent="0.25">
      <c r="A2863" s="340" t="s">
        <v>2136</v>
      </c>
      <c r="B2863" s="340" t="s">
        <v>462</v>
      </c>
      <c r="C2863" s="340">
        <v>0</v>
      </c>
    </row>
    <row r="2864" spans="1:3" x14ac:dyDescent="0.25">
      <c r="A2864" s="340" t="s">
        <v>2147</v>
      </c>
      <c r="B2864" s="340" t="s">
        <v>462</v>
      </c>
      <c r="C2864" s="340">
        <v>0</v>
      </c>
    </row>
    <row r="2865" spans="1:3" x14ac:dyDescent="0.25">
      <c r="A2865" s="340" t="s">
        <v>5148</v>
      </c>
      <c r="B2865" s="340" t="s">
        <v>462</v>
      </c>
      <c r="C2865" s="340">
        <v>0</v>
      </c>
    </row>
    <row r="2866" spans="1:3" x14ac:dyDescent="0.25">
      <c r="A2866" s="340" t="s">
        <v>2138</v>
      </c>
      <c r="B2866" s="340" t="s">
        <v>462</v>
      </c>
      <c r="C2866" s="340">
        <v>0</v>
      </c>
    </row>
    <row r="2867" spans="1:3" x14ac:dyDescent="0.25">
      <c r="A2867" s="340" t="s">
        <v>2149</v>
      </c>
      <c r="B2867" s="340" t="s">
        <v>462</v>
      </c>
      <c r="C2867" s="340">
        <v>0</v>
      </c>
    </row>
    <row r="2868" spans="1:3" x14ac:dyDescent="0.25">
      <c r="A2868" s="340" t="s">
        <v>5159</v>
      </c>
      <c r="B2868" s="340" t="s">
        <v>462</v>
      </c>
      <c r="C2868" s="340">
        <v>0</v>
      </c>
    </row>
    <row r="2869" spans="1:3" x14ac:dyDescent="0.25">
      <c r="A2869" s="340" t="s">
        <v>5161</v>
      </c>
      <c r="B2869" s="340" t="s">
        <v>462</v>
      </c>
      <c r="C2869" s="340">
        <v>0</v>
      </c>
    </row>
    <row r="2870" spans="1:3" x14ac:dyDescent="0.25">
      <c r="A2870" s="340" t="s">
        <v>5163</v>
      </c>
      <c r="B2870" s="340" t="s">
        <v>462</v>
      </c>
      <c r="C2870" s="340">
        <v>0</v>
      </c>
    </row>
    <row r="2871" spans="1:3" x14ac:dyDescent="0.25">
      <c r="A2871" s="340" t="s">
        <v>5169</v>
      </c>
      <c r="B2871" s="340" t="s">
        <v>462</v>
      </c>
      <c r="C2871" s="340">
        <v>0</v>
      </c>
    </row>
    <row r="2872" spans="1:3" x14ac:dyDescent="0.25">
      <c r="A2872" s="340" t="s">
        <v>5166</v>
      </c>
      <c r="B2872" s="340" t="s">
        <v>462</v>
      </c>
      <c r="C2872" s="340">
        <v>0</v>
      </c>
    </row>
    <row r="2873" spans="1:3" x14ac:dyDescent="0.25">
      <c r="A2873" s="340" t="s">
        <v>5170</v>
      </c>
      <c r="B2873" s="340" t="s">
        <v>462</v>
      </c>
      <c r="C2873" s="340">
        <v>0</v>
      </c>
    </row>
    <row r="2874" spans="1:3" x14ac:dyDescent="0.25">
      <c r="A2874" s="340" t="s">
        <v>1465</v>
      </c>
      <c r="B2874" s="340" t="s">
        <v>23</v>
      </c>
      <c r="C2874" s="340">
        <v>3</v>
      </c>
    </row>
    <row r="2875" spans="1:3" x14ac:dyDescent="0.25">
      <c r="A2875" s="340" t="s">
        <v>10181</v>
      </c>
      <c r="B2875" s="340"/>
      <c r="C2875" s="340">
        <v>0</v>
      </c>
    </row>
    <row r="2876" spans="1:3" x14ac:dyDescent="0.25">
      <c r="A2876" s="340" t="s">
        <v>5173</v>
      </c>
      <c r="B2876" s="340" t="s">
        <v>462</v>
      </c>
      <c r="C2876" s="340">
        <v>0</v>
      </c>
    </row>
    <row r="2877" spans="1:3" x14ac:dyDescent="0.25">
      <c r="A2877" s="340" t="s">
        <v>5179</v>
      </c>
      <c r="B2877" s="340" t="s">
        <v>462</v>
      </c>
      <c r="C2877" s="340">
        <v>0</v>
      </c>
    </row>
    <row r="2878" spans="1:3" x14ac:dyDescent="0.25">
      <c r="A2878" s="340" t="s">
        <v>5176</v>
      </c>
      <c r="B2878" s="340" t="s">
        <v>462</v>
      </c>
      <c r="C2878" s="340">
        <v>0</v>
      </c>
    </row>
    <row r="2879" spans="1:3" x14ac:dyDescent="0.25">
      <c r="A2879" s="340" t="s">
        <v>10011</v>
      </c>
      <c r="B2879" s="340" t="s">
        <v>462</v>
      </c>
      <c r="C2879" s="340">
        <v>0</v>
      </c>
    </row>
    <row r="2880" spans="1:3" x14ac:dyDescent="0.25">
      <c r="A2880" s="340" t="s">
        <v>5180</v>
      </c>
      <c r="B2880" s="340" t="s">
        <v>462</v>
      </c>
      <c r="C2880" s="340">
        <v>0</v>
      </c>
    </row>
    <row r="2881" spans="1:3" x14ac:dyDescent="0.25">
      <c r="A2881" s="340" t="s">
        <v>1468</v>
      </c>
      <c r="B2881" s="340" t="s">
        <v>23</v>
      </c>
      <c r="C2881" s="340">
        <v>14</v>
      </c>
    </row>
    <row r="2882" spans="1:3" x14ac:dyDescent="0.25">
      <c r="A2882" s="340" t="s">
        <v>10183</v>
      </c>
      <c r="B2882" s="340"/>
      <c r="C2882" s="340">
        <v>0</v>
      </c>
    </row>
    <row r="2883" spans="1:3" x14ac:dyDescent="0.25">
      <c r="A2883" s="340" t="s">
        <v>5183</v>
      </c>
      <c r="B2883" s="340" t="s">
        <v>462</v>
      </c>
      <c r="C2883" s="340">
        <v>0</v>
      </c>
    </row>
    <row r="2884" spans="1:3" x14ac:dyDescent="0.25">
      <c r="A2884" s="340" t="s">
        <v>5189</v>
      </c>
      <c r="B2884" s="340" t="s">
        <v>462</v>
      </c>
      <c r="C2884" s="340">
        <v>0</v>
      </c>
    </row>
    <row r="2885" spans="1:3" x14ac:dyDescent="0.25">
      <c r="A2885" s="340" t="s">
        <v>5186</v>
      </c>
      <c r="B2885" s="340" t="s">
        <v>462</v>
      </c>
      <c r="C2885" s="340">
        <v>0</v>
      </c>
    </row>
    <row r="2886" spans="1:3" x14ac:dyDescent="0.25">
      <c r="A2886" s="340" t="s">
        <v>5190</v>
      </c>
      <c r="B2886" s="340" t="s">
        <v>462</v>
      </c>
      <c r="C2886" s="340">
        <v>0</v>
      </c>
    </row>
    <row r="2887" spans="1:3" x14ac:dyDescent="0.25">
      <c r="A2887" s="340" t="s">
        <v>1471</v>
      </c>
      <c r="B2887" s="340" t="s">
        <v>23</v>
      </c>
      <c r="C2887" s="340">
        <v>9</v>
      </c>
    </row>
    <row r="2888" spans="1:3" x14ac:dyDescent="0.25">
      <c r="A2888" s="340" t="s">
        <v>10185</v>
      </c>
      <c r="B2888" s="340"/>
      <c r="C2888" s="340">
        <v>0</v>
      </c>
    </row>
    <row r="2889" spans="1:3" x14ac:dyDescent="0.25">
      <c r="A2889" s="340" t="s">
        <v>5196</v>
      </c>
      <c r="B2889" s="340" t="s">
        <v>462</v>
      </c>
      <c r="C2889" s="340">
        <v>0</v>
      </c>
    </row>
    <row r="2890" spans="1:3" x14ac:dyDescent="0.25">
      <c r="A2890" s="340" t="s">
        <v>5193</v>
      </c>
      <c r="B2890" s="340" t="s">
        <v>462</v>
      </c>
      <c r="C2890" s="340">
        <v>0</v>
      </c>
    </row>
    <row r="2891" spans="1:3" x14ac:dyDescent="0.25">
      <c r="A2891" s="340" t="s">
        <v>5197</v>
      </c>
      <c r="B2891" s="340" t="s">
        <v>462</v>
      </c>
      <c r="C2891" s="340">
        <v>0</v>
      </c>
    </row>
    <row r="2892" spans="1:3" x14ac:dyDescent="0.25">
      <c r="A2892" s="340" t="s">
        <v>5200</v>
      </c>
      <c r="B2892" s="340" t="s">
        <v>462</v>
      </c>
      <c r="C2892" s="340">
        <v>0</v>
      </c>
    </row>
    <row r="2893" spans="1:3" x14ac:dyDescent="0.25">
      <c r="A2893" s="340" t="s">
        <v>5203</v>
      </c>
      <c r="B2893" s="340" t="s">
        <v>462</v>
      </c>
      <c r="C2893" s="340">
        <v>0</v>
      </c>
    </row>
    <row r="2894" spans="1:3" x14ac:dyDescent="0.25">
      <c r="A2894" s="340" t="s">
        <v>1474</v>
      </c>
      <c r="B2894" s="340" t="s">
        <v>23</v>
      </c>
      <c r="C2894" s="340">
        <v>0</v>
      </c>
    </row>
    <row r="2895" spans="1:3" x14ac:dyDescent="0.25">
      <c r="A2895" s="340" t="s">
        <v>1477</v>
      </c>
      <c r="B2895" s="340" t="s">
        <v>23</v>
      </c>
      <c r="C2895" s="340">
        <v>0</v>
      </c>
    </row>
    <row r="2896" spans="1:3" x14ac:dyDescent="0.25">
      <c r="A2896" s="340" t="s">
        <v>5206</v>
      </c>
      <c r="B2896" s="340" t="s">
        <v>462</v>
      </c>
      <c r="C2896" s="340">
        <v>0</v>
      </c>
    </row>
    <row r="2897" spans="1:3" x14ac:dyDescent="0.25">
      <c r="A2897" s="340" t="s">
        <v>5209</v>
      </c>
      <c r="B2897" s="340" t="s">
        <v>462</v>
      </c>
      <c r="C2897" s="340">
        <v>0</v>
      </c>
    </row>
    <row r="2898" spans="1:3" x14ac:dyDescent="0.25">
      <c r="A2898" s="340" t="s">
        <v>10187</v>
      </c>
      <c r="B2898" s="340"/>
      <c r="C2898" s="340">
        <v>0</v>
      </c>
    </row>
    <row r="2899" spans="1:3" x14ac:dyDescent="0.25">
      <c r="A2899" s="340" t="s">
        <v>10189</v>
      </c>
      <c r="B2899" s="340"/>
      <c r="C2899" s="340">
        <v>0</v>
      </c>
    </row>
    <row r="2900" spans="1:3" x14ac:dyDescent="0.25">
      <c r="A2900" s="340" t="s">
        <v>6254</v>
      </c>
      <c r="B2900" s="340" t="s">
        <v>23</v>
      </c>
      <c r="C2900" s="340">
        <v>1</v>
      </c>
    </row>
    <row r="2901" spans="1:3" x14ac:dyDescent="0.25">
      <c r="A2901" s="340" t="s">
        <v>6251</v>
      </c>
      <c r="B2901" s="340" t="s">
        <v>23</v>
      </c>
      <c r="C2901" s="340">
        <v>0</v>
      </c>
    </row>
    <row r="2902" spans="1:3" x14ac:dyDescent="0.25">
      <c r="A2902" s="340" t="s">
        <v>5798</v>
      </c>
      <c r="B2902" s="340" t="s">
        <v>23</v>
      </c>
      <c r="C2902" s="340">
        <v>0</v>
      </c>
    </row>
    <row r="2903" spans="1:3" x14ac:dyDescent="0.25">
      <c r="A2903" s="340" t="s">
        <v>6991</v>
      </c>
      <c r="B2903" s="340" t="s">
        <v>8897</v>
      </c>
      <c r="C2903" s="340">
        <v>0</v>
      </c>
    </row>
    <row r="2904" spans="1:3" x14ac:dyDescent="0.25">
      <c r="A2904" s="340" t="s">
        <v>6989</v>
      </c>
      <c r="B2904" s="340" t="s">
        <v>30</v>
      </c>
      <c r="C2904" s="340">
        <v>0</v>
      </c>
    </row>
    <row r="2905" spans="1:3" x14ac:dyDescent="0.25">
      <c r="A2905" s="340" t="s">
        <v>6004</v>
      </c>
      <c r="B2905" s="340" t="s">
        <v>30</v>
      </c>
      <c r="C2905" s="340">
        <v>0</v>
      </c>
    </row>
    <row r="2906" spans="1:3" x14ac:dyDescent="0.25">
      <c r="A2906" s="340" t="s">
        <v>5213</v>
      </c>
      <c r="B2906" s="340" t="s">
        <v>462</v>
      </c>
      <c r="C2906" s="340">
        <v>0</v>
      </c>
    </row>
    <row r="2907" spans="1:3" x14ac:dyDescent="0.25">
      <c r="A2907" s="340" t="s">
        <v>5216</v>
      </c>
      <c r="B2907" s="340" t="s">
        <v>462</v>
      </c>
      <c r="C2907" s="340">
        <v>0</v>
      </c>
    </row>
    <row r="2908" spans="1:3" x14ac:dyDescent="0.25">
      <c r="A2908" s="340" t="s">
        <v>5219</v>
      </c>
      <c r="B2908" s="340" t="s">
        <v>462</v>
      </c>
      <c r="C2908" s="340">
        <v>0</v>
      </c>
    </row>
    <row r="2909" spans="1:3" x14ac:dyDescent="0.25">
      <c r="A2909" s="340" t="s">
        <v>5222</v>
      </c>
      <c r="B2909" s="340" t="s">
        <v>462</v>
      </c>
      <c r="C2909" s="340">
        <v>0</v>
      </c>
    </row>
    <row r="2910" spans="1:3" x14ac:dyDescent="0.25">
      <c r="A2910" s="340" t="s">
        <v>5224</v>
      </c>
      <c r="B2910" s="340" t="s">
        <v>462</v>
      </c>
      <c r="C2910" s="340">
        <v>0</v>
      </c>
    </row>
    <row r="2911" spans="1:3" x14ac:dyDescent="0.25">
      <c r="A2911" s="340" t="s">
        <v>5226</v>
      </c>
      <c r="B2911" s="340" t="s">
        <v>462</v>
      </c>
      <c r="C2911" s="340">
        <v>0</v>
      </c>
    </row>
    <row r="2912" spans="1:3" x14ac:dyDescent="0.25">
      <c r="A2912" s="340" t="s">
        <v>5228</v>
      </c>
      <c r="B2912" s="340" t="s">
        <v>462</v>
      </c>
      <c r="C2912" s="340">
        <v>0</v>
      </c>
    </row>
    <row r="2913" spans="1:3" x14ac:dyDescent="0.25">
      <c r="A2913" s="340" t="s">
        <v>5230</v>
      </c>
      <c r="B2913" s="340" t="s">
        <v>462</v>
      </c>
      <c r="C2913" s="340">
        <v>0</v>
      </c>
    </row>
    <row r="2914" spans="1:3" x14ac:dyDescent="0.25">
      <c r="A2914" s="340" t="s">
        <v>6321</v>
      </c>
      <c r="B2914" s="340" t="s">
        <v>462</v>
      </c>
      <c r="C2914" s="340">
        <v>0</v>
      </c>
    </row>
    <row r="2915" spans="1:3" x14ac:dyDescent="0.25">
      <c r="A2915" s="340" t="s">
        <v>5233</v>
      </c>
      <c r="B2915" s="340" t="s">
        <v>462</v>
      </c>
      <c r="C2915" s="340">
        <v>0</v>
      </c>
    </row>
    <row r="2916" spans="1:3" x14ac:dyDescent="0.25">
      <c r="A2916" s="340" t="s">
        <v>5235</v>
      </c>
      <c r="B2916" s="340" t="s">
        <v>462</v>
      </c>
      <c r="C2916" s="340">
        <v>0</v>
      </c>
    </row>
    <row r="2917" spans="1:3" x14ac:dyDescent="0.25">
      <c r="A2917" s="340" t="s">
        <v>5238</v>
      </c>
      <c r="B2917" s="340" t="s">
        <v>462</v>
      </c>
      <c r="C2917" s="340">
        <v>0</v>
      </c>
    </row>
    <row r="2918" spans="1:3" x14ac:dyDescent="0.25">
      <c r="A2918" s="340" t="s">
        <v>5241</v>
      </c>
      <c r="B2918" s="340" t="s">
        <v>462</v>
      </c>
      <c r="C2918" s="340">
        <v>0</v>
      </c>
    </row>
    <row r="2919" spans="1:3" x14ac:dyDescent="0.25">
      <c r="A2919" s="340" t="s">
        <v>5244</v>
      </c>
      <c r="B2919" s="340" t="s">
        <v>462</v>
      </c>
      <c r="C2919" s="340">
        <v>0</v>
      </c>
    </row>
    <row r="2920" spans="1:3" x14ac:dyDescent="0.25">
      <c r="A2920" s="340" t="s">
        <v>5246</v>
      </c>
      <c r="B2920" s="340" t="s">
        <v>462</v>
      </c>
      <c r="C2920" s="340">
        <v>0</v>
      </c>
    </row>
    <row r="2921" spans="1:3" x14ac:dyDescent="0.25">
      <c r="A2921" s="340" t="s">
        <v>5248</v>
      </c>
      <c r="B2921" s="340" t="s">
        <v>462</v>
      </c>
      <c r="C2921" s="340">
        <v>0</v>
      </c>
    </row>
    <row r="2922" spans="1:3" x14ac:dyDescent="0.25">
      <c r="A2922" s="340" t="s">
        <v>5250</v>
      </c>
      <c r="B2922" s="340" t="s">
        <v>462</v>
      </c>
      <c r="C2922" s="340">
        <v>0</v>
      </c>
    </row>
    <row r="2923" spans="1:3" x14ac:dyDescent="0.25">
      <c r="A2923" s="340" t="s">
        <v>5253</v>
      </c>
      <c r="B2923" s="340" t="s">
        <v>462</v>
      </c>
      <c r="C2923" s="340">
        <v>0</v>
      </c>
    </row>
    <row r="2924" spans="1:3" x14ac:dyDescent="0.25">
      <c r="A2924" s="340" t="s">
        <v>5256</v>
      </c>
      <c r="B2924" s="340" t="s">
        <v>462</v>
      </c>
      <c r="C2924" s="340">
        <v>0</v>
      </c>
    </row>
    <row r="2925" spans="1:3" x14ac:dyDescent="0.25">
      <c r="A2925" s="340" t="s">
        <v>5259</v>
      </c>
      <c r="B2925" s="340" t="s">
        <v>462</v>
      </c>
      <c r="C2925" s="340">
        <v>0</v>
      </c>
    </row>
    <row r="2926" spans="1:3" x14ac:dyDescent="0.25">
      <c r="A2926" s="340" t="s">
        <v>5262</v>
      </c>
      <c r="B2926" s="340" t="s">
        <v>462</v>
      </c>
      <c r="C2926" s="340">
        <v>0</v>
      </c>
    </row>
    <row r="2927" spans="1:3" x14ac:dyDescent="0.25">
      <c r="A2927" s="340" t="s">
        <v>5264</v>
      </c>
      <c r="B2927" s="340" t="s">
        <v>462</v>
      </c>
      <c r="C2927" s="340">
        <v>0</v>
      </c>
    </row>
    <row r="2928" spans="1:3" x14ac:dyDescent="0.25">
      <c r="A2928" s="340" t="s">
        <v>5266</v>
      </c>
      <c r="B2928" s="340" t="s">
        <v>462</v>
      </c>
      <c r="C2928" s="340">
        <v>0</v>
      </c>
    </row>
    <row r="2929" spans="1:3" x14ac:dyDescent="0.25">
      <c r="A2929" s="340" t="s">
        <v>5268</v>
      </c>
      <c r="B2929" s="340" t="s">
        <v>462</v>
      </c>
      <c r="C2929" s="340">
        <v>0</v>
      </c>
    </row>
    <row r="2930" spans="1:3" x14ac:dyDescent="0.25">
      <c r="A2930" s="340" t="s">
        <v>5270</v>
      </c>
      <c r="B2930" s="340" t="s">
        <v>462</v>
      </c>
      <c r="C2930" s="340">
        <v>0</v>
      </c>
    </row>
    <row r="2931" spans="1:3" x14ac:dyDescent="0.25">
      <c r="A2931" s="340" t="s">
        <v>5272</v>
      </c>
      <c r="B2931" s="340" t="s">
        <v>462</v>
      </c>
      <c r="C2931" s="340">
        <v>0</v>
      </c>
    </row>
    <row r="2932" spans="1:3" x14ac:dyDescent="0.25">
      <c r="A2932" s="340" t="s">
        <v>5274</v>
      </c>
      <c r="B2932" s="340" t="s">
        <v>462</v>
      </c>
      <c r="C2932" s="340">
        <v>0</v>
      </c>
    </row>
    <row r="2933" spans="1:3" x14ac:dyDescent="0.25">
      <c r="A2933" s="340" t="s">
        <v>5276</v>
      </c>
      <c r="B2933" s="340" t="s">
        <v>462</v>
      </c>
      <c r="C2933" s="340">
        <v>0</v>
      </c>
    </row>
    <row r="2934" spans="1:3" x14ac:dyDescent="0.25">
      <c r="A2934" s="340" t="s">
        <v>5278</v>
      </c>
      <c r="B2934" s="340" t="s">
        <v>462</v>
      </c>
      <c r="C2934" s="340">
        <v>0</v>
      </c>
    </row>
    <row r="2935" spans="1:3" x14ac:dyDescent="0.25">
      <c r="A2935" s="340" t="s">
        <v>5281</v>
      </c>
      <c r="B2935" s="340" t="s">
        <v>462</v>
      </c>
      <c r="C2935" s="340">
        <v>0</v>
      </c>
    </row>
    <row r="2936" spans="1:3" x14ac:dyDescent="0.25">
      <c r="A2936" s="340" t="s">
        <v>6442</v>
      </c>
      <c r="B2936" s="340" t="s">
        <v>462</v>
      </c>
      <c r="C2936" s="340">
        <v>0</v>
      </c>
    </row>
    <row r="2937" spans="1:3" x14ac:dyDescent="0.25">
      <c r="A2937" s="340" t="s">
        <v>5284</v>
      </c>
      <c r="B2937" s="340" t="s">
        <v>462</v>
      </c>
      <c r="C2937" s="340">
        <v>0</v>
      </c>
    </row>
    <row r="2938" spans="1:3" x14ac:dyDescent="0.25">
      <c r="A2938" s="340" t="s">
        <v>5287</v>
      </c>
      <c r="B2938" s="340" t="s">
        <v>462</v>
      </c>
      <c r="C2938" s="340">
        <v>0</v>
      </c>
    </row>
    <row r="2939" spans="1:3" x14ac:dyDescent="0.25">
      <c r="A2939" s="340" t="s">
        <v>5290</v>
      </c>
      <c r="B2939" s="340" t="s">
        <v>462</v>
      </c>
      <c r="C2939" s="340">
        <v>0</v>
      </c>
    </row>
    <row r="2940" spans="1:3" x14ac:dyDescent="0.25">
      <c r="A2940" s="340" t="s">
        <v>5292</v>
      </c>
      <c r="B2940" s="340" t="s">
        <v>462</v>
      </c>
      <c r="C2940" s="340">
        <v>0</v>
      </c>
    </row>
    <row r="2941" spans="1:3" x14ac:dyDescent="0.25">
      <c r="A2941" s="340" t="s">
        <v>5294</v>
      </c>
      <c r="B2941" s="340" t="s">
        <v>462</v>
      </c>
      <c r="C2941" s="340">
        <v>0</v>
      </c>
    </row>
    <row r="2942" spans="1:3" x14ac:dyDescent="0.25">
      <c r="A2942" s="340" t="s">
        <v>5296</v>
      </c>
      <c r="B2942" s="340" t="s">
        <v>462</v>
      </c>
      <c r="C2942" s="340">
        <v>0</v>
      </c>
    </row>
    <row r="2943" spans="1:3" x14ac:dyDescent="0.25">
      <c r="A2943" s="340" t="s">
        <v>5717</v>
      </c>
      <c r="B2943" s="340" t="s">
        <v>462</v>
      </c>
      <c r="C2943" s="340">
        <v>0</v>
      </c>
    </row>
    <row r="2944" spans="1:3" x14ac:dyDescent="0.25">
      <c r="A2944" s="340" t="s">
        <v>5298</v>
      </c>
      <c r="B2944" s="340" t="s">
        <v>462</v>
      </c>
      <c r="C2944" s="340">
        <v>0</v>
      </c>
    </row>
    <row r="2945" spans="1:3" x14ac:dyDescent="0.25">
      <c r="A2945" s="340" t="s">
        <v>5300</v>
      </c>
      <c r="B2945" s="340" t="s">
        <v>462</v>
      </c>
      <c r="C2945" s="340">
        <v>0</v>
      </c>
    </row>
    <row r="2946" spans="1:3" x14ac:dyDescent="0.25">
      <c r="A2946" s="340" t="s">
        <v>5302</v>
      </c>
      <c r="B2946" s="340" t="s">
        <v>462</v>
      </c>
      <c r="C2946" s="340">
        <v>0</v>
      </c>
    </row>
    <row r="2947" spans="1:3" x14ac:dyDescent="0.25">
      <c r="A2947" s="340" t="s">
        <v>5304</v>
      </c>
      <c r="B2947" s="340" t="s">
        <v>462</v>
      </c>
      <c r="C2947" s="340">
        <v>0</v>
      </c>
    </row>
    <row r="2948" spans="1:3" x14ac:dyDescent="0.25">
      <c r="A2948" s="340" t="s">
        <v>5306</v>
      </c>
      <c r="B2948" s="340" t="s">
        <v>462</v>
      </c>
      <c r="C2948" s="340">
        <v>0</v>
      </c>
    </row>
    <row r="2949" spans="1:3" x14ac:dyDescent="0.25">
      <c r="A2949" s="340" t="s">
        <v>10478</v>
      </c>
      <c r="B2949" s="340" t="s">
        <v>462</v>
      </c>
      <c r="C2949" s="340">
        <v>0</v>
      </c>
    </row>
    <row r="2950" spans="1:3" x14ac:dyDescent="0.25">
      <c r="A2950" s="340" t="s">
        <v>10191</v>
      </c>
      <c r="B2950" s="340" t="s">
        <v>46</v>
      </c>
      <c r="C2950" s="340">
        <v>0</v>
      </c>
    </row>
    <row r="2951" spans="1:3" x14ac:dyDescent="0.25">
      <c r="A2951" s="340" t="s">
        <v>5308</v>
      </c>
      <c r="B2951" s="340" t="s">
        <v>462</v>
      </c>
      <c r="C2951" s="340">
        <v>0</v>
      </c>
    </row>
    <row r="2952" spans="1:3" x14ac:dyDescent="0.25">
      <c r="A2952" s="340" t="s">
        <v>5310</v>
      </c>
      <c r="B2952" s="340" t="s">
        <v>462</v>
      </c>
      <c r="C2952" s="340">
        <v>0</v>
      </c>
    </row>
    <row r="2953" spans="1:3" x14ac:dyDescent="0.25">
      <c r="A2953" s="340" t="s">
        <v>5879</v>
      </c>
      <c r="B2953" s="340" t="s">
        <v>462</v>
      </c>
      <c r="C2953" s="340">
        <v>0</v>
      </c>
    </row>
    <row r="2954" spans="1:3" x14ac:dyDescent="0.25">
      <c r="A2954" s="340" t="s">
        <v>5312</v>
      </c>
      <c r="B2954" s="340" t="s">
        <v>462</v>
      </c>
      <c r="C2954" s="340">
        <v>0</v>
      </c>
    </row>
    <row r="2955" spans="1:3" x14ac:dyDescent="0.25">
      <c r="A2955" s="340" t="s">
        <v>5314</v>
      </c>
      <c r="B2955" s="340" t="s">
        <v>462</v>
      </c>
      <c r="C2955" s="340">
        <v>0</v>
      </c>
    </row>
    <row r="2956" spans="1:3" x14ac:dyDescent="0.25">
      <c r="A2956" s="340" t="s">
        <v>5316</v>
      </c>
      <c r="B2956" s="340" t="s">
        <v>462</v>
      </c>
      <c r="C2956" s="340">
        <v>0</v>
      </c>
    </row>
    <row r="2957" spans="1:3" x14ac:dyDescent="0.25">
      <c r="A2957" s="340" t="s">
        <v>6163</v>
      </c>
      <c r="B2957" s="340" t="s">
        <v>462</v>
      </c>
      <c r="C2957" s="340">
        <v>0</v>
      </c>
    </row>
    <row r="2958" spans="1:3" x14ac:dyDescent="0.25">
      <c r="A2958" s="340" t="s">
        <v>5318</v>
      </c>
      <c r="B2958" s="340" t="s">
        <v>462</v>
      </c>
      <c r="C2958" s="340">
        <v>0</v>
      </c>
    </row>
    <row r="2959" spans="1:3" x14ac:dyDescent="0.25">
      <c r="A2959" s="340" t="s">
        <v>5320</v>
      </c>
      <c r="B2959" s="340" t="s">
        <v>462</v>
      </c>
      <c r="C2959" s="340">
        <v>0</v>
      </c>
    </row>
    <row r="2960" spans="1:3" x14ac:dyDescent="0.25">
      <c r="A2960" s="340" t="s">
        <v>5323</v>
      </c>
      <c r="B2960" s="340" t="s">
        <v>462</v>
      </c>
      <c r="C2960" s="340">
        <v>0</v>
      </c>
    </row>
    <row r="2961" spans="1:3" x14ac:dyDescent="0.25">
      <c r="A2961" s="340" t="s">
        <v>5324</v>
      </c>
      <c r="B2961" s="340" t="s">
        <v>462</v>
      </c>
      <c r="C2961" s="340">
        <v>0</v>
      </c>
    </row>
    <row r="2962" spans="1:3" x14ac:dyDescent="0.25">
      <c r="A2962" s="340" t="s">
        <v>5326</v>
      </c>
      <c r="B2962" s="340" t="s">
        <v>462</v>
      </c>
      <c r="C2962" s="340">
        <v>0</v>
      </c>
    </row>
    <row r="2963" spans="1:3" x14ac:dyDescent="0.25">
      <c r="A2963" s="340" t="s">
        <v>1504</v>
      </c>
      <c r="B2963" s="340" t="s">
        <v>119</v>
      </c>
      <c r="C2963" s="340">
        <v>1</v>
      </c>
    </row>
    <row r="2964" spans="1:3" x14ac:dyDescent="0.25">
      <c r="A2964" s="340" t="s">
        <v>1946</v>
      </c>
      <c r="B2964" s="340" t="s">
        <v>462</v>
      </c>
      <c r="C2964" s="340">
        <v>0</v>
      </c>
    </row>
    <row r="2965" spans="1:3" x14ac:dyDescent="0.25">
      <c r="A2965" s="340" t="s">
        <v>5330</v>
      </c>
      <c r="B2965" s="340" t="s">
        <v>462</v>
      </c>
      <c r="C2965" s="340">
        <v>0</v>
      </c>
    </row>
    <row r="2966" spans="1:3" x14ac:dyDescent="0.25">
      <c r="A2966" s="340" t="s">
        <v>5331</v>
      </c>
      <c r="B2966" s="340" t="s">
        <v>462</v>
      </c>
      <c r="C2966" s="340">
        <v>0</v>
      </c>
    </row>
    <row r="2967" spans="1:3" x14ac:dyDescent="0.25">
      <c r="A2967" s="340" t="s">
        <v>6981</v>
      </c>
      <c r="B2967" s="340" t="s">
        <v>22</v>
      </c>
      <c r="C2967" s="340">
        <v>0</v>
      </c>
    </row>
    <row r="2968" spans="1:3" x14ac:dyDescent="0.25">
      <c r="A2968" s="340" t="s">
        <v>6712</v>
      </c>
      <c r="B2968" s="340" t="s">
        <v>462</v>
      </c>
      <c r="C2968" s="340">
        <v>0</v>
      </c>
    </row>
    <row r="2969" spans="1:3" x14ac:dyDescent="0.25">
      <c r="A2969" s="340" t="s">
        <v>6977</v>
      </c>
      <c r="B2969" s="340" t="s">
        <v>8896</v>
      </c>
      <c r="C2969" s="340">
        <v>0</v>
      </c>
    </row>
    <row r="2970" spans="1:3" x14ac:dyDescent="0.25">
      <c r="A2970" s="340" t="s">
        <v>1507</v>
      </c>
      <c r="B2970" s="340" t="s">
        <v>119</v>
      </c>
      <c r="C2970" s="340">
        <v>3</v>
      </c>
    </row>
    <row r="2971" spans="1:3" x14ac:dyDescent="0.25">
      <c r="A2971" s="340" t="s">
        <v>6975</v>
      </c>
      <c r="B2971" s="340" t="s">
        <v>8901</v>
      </c>
      <c r="C2971" s="340">
        <v>0</v>
      </c>
    </row>
    <row r="2972" spans="1:3" x14ac:dyDescent="0.25">
      <c r="A2972" s="340" t="s">
        <v>6709</v>
      </c>
      <c r="B2972" s="340" t="s">
        <v>50</v>
      </c>
      <c r="C2972" s="340">
        <v>0</v>
      </c>
    </row>
    <row r="2973" spans="1:3" x14ac:dyDescent="0.25">
      <c r="A2973" s="340" t="s">
        <v>6973</v>
      </c>
      <c r="B2973" s="340" t="s">
        <v>46</v>
      </c>
      <c r="C2973" s="340">
        <v>0</v>
      </c>
    </row>
    <row r="2974" spans="1:3" x14ac:dyDescent="0.25">
      <c r="A2974" s="340" t="s">
        <v>5335</v>
      </c>
      <c r="B2974" s="340" t="s">
        <v>46</v>
      </c>
      <c r="C2974" s="340">
        <v>0</v>
      </c>
    </row>
    <row r="2975" spans="1:3" x14ac:dyDescent="0.25">
      <c r="A2975" s="340" t="s">
        <v>5340</v>
      </c>
      <c r="B2975" s="340" t="s">
        <v>462</v>
      </c>
      <c r="C2975" s="340">
        <v>0</v>
      </c>
    </row>
    <row r="2976" spans="1:3" x14ac:dyDescent="0.25">
      <c r="A2976" s="340" t="s">
        <v>6971</v>
      </c>
      <c r="B2976" s="340" t="s">
        <v>1642</v>
      </c>
      <c r="C2976" s="340">
        <v>0</v>
      </c>
    </row>
    <row r="2977" spans="1:3" x14ac:dyDescent="0.25">
      <c r="A2977" s="340" t="s">
        <v>6969</v>
      </c>
      <c r="B2977" s="340" t="s">
        <v>50</v>
      </c>
      <c r="C2977" s="340">
        <v>3</v>
      </c>
    </row>
    <row r="2978" spans="1:3" x14ac:dyDescent="0.25">
      <c r="A2978" s="340" t="s">
        <v>6967</v>
      </c>
      <c r="B2978" s="340" t="s">
        <v>50</v>
      </c>
      <c r="C2978" s="340">
        <v>0</v>
      </c>
    </row>
    <row r="2979" spans="1:3" x14ac:dyDescent="0.25">
      <c r="A2979" s="340" t="s">
        <v>5801</v>
      </c>
      <c r="B2979" s="340" t="s">
        <v>462</v>
      </c>
      <c r="C2979" s="340">
        <v>0</v>
      </c>
    </row>
    <row r="2980" spans="1:3" x14ac:dyDescent="0.25">
      <c r="A2980" s="340" t="s">
        <v>6965</v>
      </c>
      <c r="B2980" s="340"/>
      <c r="C2980" s="340">
        <v>0</v>
      </c>
    </row>
    <row r="2981" spans="1:3" x14ac:dyDescent="0.25">
      <c r="A2981" s="340" t="s">
        <v>6963</v>
      </c>
      <c r="B2981" s="340" t="s">
        <v>8898</v>
      </c>
      <c r="C2981" s="340">
        <v>12</v>
      </c>
    </row>
    <row r="2982" spans="1:3" x14ac:dyDescent="0.25">
      <c r="A2982" s="340" t="s">
        <v>6961</v>
      </c>
      <c r="B2982" s="340" t="s">
        <v>8898</v>
      </c>
      <c r="C2982" s="340">
        <v>36</v>
      </c>
    </row>
    <row r="2983" spans="1:3" x14ac:dyDescent="0.25">
      <c r="A2983" s="340" t="s">
        <v>1512</v>
      </c>
      <c r="B2983" s="340" t="s">
        <v>30</v>
      </c>
      <c r="C2983" s="340">
        <v>1250</v>
      </c>
    </row>
    <row r="2984" spans="1:3" x14ac:dyDescent="0.25">
      <c r="A2984" s="340" t="s">
        <v>5343</v>
      </c>
      <c r="B2984" s="340" t="s">
        <v>462</v>
      </c>
      <c r="C2984" s="340">
        <v>0</v>
      </c>
    </row>
    <row r="2985" spans="1:3" x14ac:dyDescent="0.25">
      <c r="A2985" s="340" t="s">
        <v>5345</v>
      </c>
      <c r="B2985" s="340" t="s">
        <v>462</v>
      </c>
      <c r="C2985" s="340">
        <v>0</v>
      </c>
    </row>
    <row r="2986" spans="1:3" x14ac:dyDescent="0.25">
      <c r="A2986" s="340" t="s">
        <v>5346</v>
      </c>
      <c r="B2986" s="340" t="s">
        <v>462</v>
      </c>
      <c r="C2986" s="340">
        <v>0</v>
      </c>
    </row>
    <row r="2987" spans="1:3" x14ac:dyDescent="0.25">
      <c r="A2987" s="340" t="s">
        <v>5348</v>
      </c>
      <c r="B2987" s="340" t="s">
        <v>462</v>
      </c>
      <c r="C2987" s="340">
        <v>0</v>
      </c>
    </row>
    <row r="2988" spans="1:3" x14ac:dyDescent="0.25">
      <c r="A2988" s="340" t="s">
        <v>2045</v>
      </c>
      <c r="B2988" s="340" t="s">
        <v>462</v>
      </c>
      <c r="C2988" s="340">
        <v>0</v>
      </c>
    </row>
    <row r="2989" spans="1:3" x14ac:dyDescent="0.25">
      <c r="A2989" s="340" t="s">
        <v>5351</v>
      </c>
      <c r="B2989" s="340" t="s">
        <v>462</v>
      </c>
      <c r="C2989" s="340">
        <v>0</v>
      </c>
    </row>
    <row r="2990" spans="1:3" x14ac:dyDescent="0.25">
      <c r="A2990" s="340" t="s">
        <v>5353</v>
      </c>
      <c r="B2990" s="340" t="s">
        <v>462</v>
      </c>
      <c r="C2990" s="340">
        <v>0</v>
      </c>
    </row>
    <row r="2991" spans="1:3" x14ac:dyDescent="0.25">
      <c r="A2991" s="340" t="s">
        <v>5355</v>
      </c>
      <c r="B2991" s="340" t="s">
        <v>462</v>
      </c>
      <c r="C2991" s="340">
        <v>0</v>
      </c>
    </row>
    <row r="2992" spans="1:3" x14ac:dyDescent="0.25">
      <c r="A2992" s="340" t="s">
        <v>6959</v>
      </c>
      <c r="B2992" s="340" t="s">
        <v>8891</v>
      </c>
      <c r="C2992" s="340">
        <v>0</v>
      </c>
    </row>
    <row r="2993" spans="1:3" x14ac:dyDescent="0.25">
      <c r="A2993" s="340" t="s">
        <v>6957</v>
      </c>
      <c r="B2993" s="340" t="s">
        <v>8891</v>
      </c>
      <c r="C2993" s="340">
        <v>0</v>
      </c>
    </row>
    <row r="2994" spans="1:3" x14ac:dyDescent="0.25">
      <c r="A2994" s="340" t="s">
        <v>10077</v>
      </c>
      <c r="B2994" s="340" t="s">
        <v>8894</v>
      </c>
      <c r="C2994" s="340">
        <v>0</v>
      </c>
    </row>
    <row r="2995" spans="1:3" x14ac:dyDescent="0.25">
      <c r="A2995" s="340" t="s">
        <v>6955</v>
      </c>
      <c r="B2995" s="340" t="s">
        <v>8891</v>
      </c>
      <c r="C2995" s="340">
        <v>0</v>
      </c>
    </row>
    <row r="2996" spans="1:3" x14ac:dyDescent="0.25">
      <c r="A2996" s="340" t="s">
        <v>6953</v>
      </c>
      <c r="B2996" s="340"/>
      <c r="C2996" s="340">
        <v>0</v>
      </c>
    </row>
    <row r="2997" spans="1:3" x14ac:dyDescent="0.25">
      <c r="A2997" s="340" t="s">
        <v>6951</v>
      </c>
      <c r="B2997" s="340" t="s">
        <v>8891</v>
      </c>
      <c r="C2997" s="340">
        <v>0</v>
      </c>
    </row>
    <row r="2998" spans="1:3" x14ac:dyDescent="0.25">
      <c r="A2998" s="340" t="s">
        <v>6949</v>
      </c>
      <c r="B2998" s="340" t="s">
        <v>8891</v>
      </c>
      <c r="C2998" s="340">
        <v>0</v>
      </c>
    </row>
    <row r="2999" spans="1:3" x14ac:dyDescent="0.25">
      <c r="A2999" s="340" t="s">
        <v>6947</v>
      </c>
      <c r="B2999" s="340" t="s">
        <v>8891</v>
      </c>
      <c r="C2999" s="340">
        <v>0</v>
      </c>
    </row>
    <row r="3000" spans="1:3" x14ac:dyDescent="0.25">
      <c r="A3000" s="340" t="s">
        <v>6945</v>
      </c>
      <c r="B3000" s="340" t="s">
        <v>30</v>
      </c>
      <c r="C3000" s="340">
        <v>0</v>
      </c>
    </row>
    <row r="3001" spans="1:3" x14ac:dyDescent="0.25">
      <c r="A3001" s="340" t="s">
        <v>10283</v>
      </c>
      <c r="B3001" s="340" t="s">
        <v>8894</v>
      </c>
      <c r="C3001" s="340">
        <v>0</v>
      </c>
    </row>
    <row r="3002" spans="1:3" x14ac:dyDescent="0.25">
      <c r="A3002" s="340" t="s">
        <v>6942</v>
      </c>
      <c r="B3002" s="340" t="s">
        <v>8891</v>
      </c>
      <c r="C3002" s="340">
        <v>0</v>
      </c>
    </row>
    <row r="3003" spans="1:3" x14ac:dyDescent="0.25">
      <c r="A3003" s="340" t="s">
        <v>10012</v>
      </c>
      <c r="B3003" s="340" t="s">
        <v>8894</v>
      </c>
      <c r="C3003" s="340">
        <v>0</v>
      </c>
    </row>
    <row r="3004" spans="1:3" x14ac:dyDescent="0.25">
      <c r="A3004" s="340" t="s">
        <v>6940</v>
      </c>
      <c r="B3004" s="340" t="s">
        <v>8891</v>
      </c>
      <c r="C3004" s="340">
        <v>0</v>
      </c>
    </row>
    <row r="3005" spans="1:3" x14ac:dyDescent="0.25">
      <c r="A3005" s="340" t="s">
        <v>6938</v>
      </c>
      <c r="B3005" s="340" t="s">
        <v>8891</v>
      </c>
      <c r="C3005" s="340">
        <v>0</v>
      </c>
    </row>
    <row r="3006" spans="1:3" x14ac:dyDescent="0.25">
      <c r="A3006" s="340" t="s">
        <v>6936</v>
      </c>
      <c r="B3006" s="340" t="s">
        <v>8899</v>
      </c>
      <c r="C3006" s="340">
        <v>0</v>
      </c>
    </row>
    <row r="3007" spans="1:3" x14ac:dyDescent="0.25">
      <c r="A3007" s="340" t="s">
        <v>1513</v>
      </c>
      <c r="B3007" s="340" t="s">
        <v>119</v>
      </c>
      <c r="C3007" s="340">
        <v>0</v>
      </c>
    </row>
    <row r="3008" spans="1:3" x14ac:dyDescent="0.25">
      <c r="A3008" s="340" t="s">
        <v>1515</v>
      </c>
      <c r="B3008" s="340" t="s">
        <v>119</v>
      </c>
      <c r="C3008" s="340">
        <v>0</v>
      </c>
    </row>
    <row r="3009" spans="1:3" x14ac:dyDescent="0.25">
      <c r="A3009" s="340" t="s">
        <v>1517</v>
      </c>
      <c r="B3009" s="340" t="s">
        <v>119</v>
      </c>
      <c r="C3009" s="340">
        <v>0</v>
      </c>
    </row>
    <row r="3010" spans="1:3" x14ac:dyDescent="0.25">
      <c r="A3010" s="340" t="s">
        <v>5357</v>
      </c>
      <c r="B3010" s="340" t="s">
        <v>462</v>
      </c>
      <c r="C3010" s="340">
        <v>0</v>
      </c>
    </row>
    <row r="3011" spans="1:3" x14ac:dyDescent="0.25">
      <c r="A3011" s="340" t="s">
        <v>1948</v>
      </c>
      <c r="B3011" s="340" t="s">
        <v>462</v>
      </c>
      <c r="C3011" s="340">
        <v>0</v>
      </c>
    </row>
    <row r="3012" spans="1:3" x14ac:dyDescent="0.25">
      <c r="A3012" s="340" t="s">
        <v>1519</v>
      </c>
      <c r="B3012" s="340" t="s">
        <v>50</v>
      </c>
      <c r="C3012" s="340">
        <v>2</v>
      </c>
    </row>
    <row r="3013" spans="1:3" x14ac:dyDescent="0.25">
      <c r="A3013" s="340" t="s">
        <v>6934</v>
      </c>
      <c r="B3013" s="340" t="s">
        <v>119</v>
      </c>
      <c r="C3013" s="340">
        <v>1</v>
      </c>
    </row>
    <row r="3014" spans="1:3" x14ac:dyDescent="0.25">
      <c r="A3014" s="340" t="s">
        <v>6933</v>
      </c>
      <c r="B3014" s="340" t="s">
        <v>8891</v>
      </c>
      <c r="C3014" s="340">
        <v>0</v>
      </c>
    </row>
    <row r="3015" spans="1:3" x14ac:dyDescent="0.25">
      <c r="A3015" s="340" t="s">
        <v>6931</v>
      </c>
      <c r="B3015" s="340" t="s">
        <v>8891</v>
      </c>
      <c r="C3015" s="340">
        <v>0</v>
      </c>
    </row>
    <row r="3016" spans="1:3" x14ac:dyDescent="0.25">
      <c r="A3016" s="340" t="s">
        <v>10114</v>
      </c>
      <c r="B3016" s="340" t="s">
        <v>46</v>
      </c>
      <c r="C3016" s="340">
        <v>0</v>
      </c>
    </row>
    <row r="3017" spans="1:3" x14ac:dyDescent="0.25">
      <c r="A3017" s="340" t="s">
        <v>6929</v>
      </c>
      <c r="B3017" s="340" t="s">
        <v>8901</v>
      </c>
      <c r="C3017" s="340">
        <v>0</v>
      </c>
    </row>
    <row r="3018" spans="1:3" x14ac:dyDescent="0.25">
      <c r="A3018" s="340" t="s">
        <v>6927</v>
      </c>
      <c r="B3018" s="340" t="s">
        <v>8901</v>
      </c>
      <c r="C3018" s="340">
        <v>0</v>
      </c>
    </row>
    <row r="3019" spans="1:3" x14ac:dyDescent="0.25">
      <c r="A3019" s="340" t="s">
        <v>6926</v>
      </c>
      <c r="B3019" s="340" t="s">
        <v>8901</v>
      </c>
      <c r="C3019" s="340">
        <v>0</v>
      </c>
    </row>
    <row r="3020" spans="1:3" x14ac:dyDescent="0.25">
      <c r="A3020" s="340" t="s">
        <v>6924</v>
      </c>
      <c r="B3020" s="340" t="s">
        <v>8901</v>
      </c>
      <c r="C3020" s="340">
        <v>0</v>
      </c>
    </row>
    <row r="3021" spans="1:3" x14ac:dyDescent="0.25">
      <c r="A3021" s="340" t="s">
        <v>6922</v>
      </c>
      <c r="B3021" s="340" t="s">
        <v>8901</v>
      </c>
      <c r="C3021" s="340">
        <v>0</v>
      </c>
    </row>
    <row r="3022" spans="1:3" x14ac:dyDescent="0.25">
      <c r="A3022" s="340" t="s">
        <v>6920</v>
      </c>
      <c r="B3022" s="340" t="s">
        <v>8901</v>
      </c>
      <c r="C3022" s="340">
        <v>0</v>
      </c>
    </row>
    <row r="3023" spans="1:3" x14ac:dyDescent="0.25">
      <c r="A3023" s="340" t="s">
        <v>6918</v>
      </c>
      <c r="B3023" s="340" t="s">
        <v>8901</v>
      </c>
      <c r="C3023" s="340">
        <v>0</v>
      </c>
    </row>
    <row r="3024" spans="1:3" x14ac:dyDescent="0.25">
      <c r="A3024" s="340" t="s">
        <v>6916</v>
      </c>
      <c r="B3024" s="340" t="s">
        <v>8901</v>
      </c>
      <c r="C3024" s="340">
        <v>0</v>
      </c>
    </row>
    <row r="3025" spans="1:3" x14ac:dyDescent="0.25">
      <c r="A3025" s="340" t="s">
        <v>6914</v>
      </c>
      <c r="B3025" s="340" t="s">
        <v>8901</v>
      </c>
      <c r="C3025" s="340">
        <v>0</v>
      </c>
    </row>
    <row r="3026" spans="1:3" x14ac:dyDescent="0.25">
      <c r="A3026" s="340" t="s">
        <v>10284</v>
      </c>
      <c r="B3026" s="340" t="s">
        <v>8901</v>
      </c>
      <c r="C3026" s="340">
        <v>0</v>
      </c>
    </row>
    <row r="3027" spans="1:3" x14ac:dyDescent="0.25">
      <c r="A3027" s="340" t="s">
        <v>6912</v>
      </c>
      <c r="B3027" s="340" t="s">
        <v>8901</v>
      </c>
      <c r="C3027" s="340">
        <v>0</v>
      </c>
    </row>
    <row r="3028" spans="1:3" x14ac:dyDescent="0.25">
      <c r="A3028" s="340" t="s">
        <v>6910</v>
      </c>
      <c r="B3028" s="340" t="s">
        <v>8901</v>
      </c>
      <c r="C3028" s="340">
        <v>0</v>
      </c>
    </row>
    <row r="3029" spans="1:3" x14ac:dyDescent="0.25">
      <c r="A3029" s="340" t="s">
        <v>8693</v>
      </c>
      <c r="B3029" s="340"/>
      <c r="C3029" s="340">
        <v>0</v>
      </c>
    </row>
    <row r="3030" spans="1:3" x14ac:dyDescent="0.25">
      <c r="A3030" s="340" t="s">
        <v>6908</v>
      </c>
      <c r="B3030" s="340"/>
      <c r="C3030" s="340">
        <v>0</v>
      </c>
    </row>
    <row r="3031" spans="1:3" x14ac:dyDescent="0.25">
      <c r="A3031" s="340" t="s">
        <v>6906</v>
      </c>
      <c r="B3031" s="340" t="s">
        <v>8902</v>
      </c>
      <c r="C3031" s="340">
        <v>0</v>
      </c>
    </row>
    <row r="3032" spans="1:3" x14ac:dyDescent="0.25">
      <c r="A3032" s="340" t="s">
        <v>6904</v>
      </c>
      <c r="B3032" s="340"/>
      <c r="C3032" s="340">
        <v>0</v>
      </c>
    </row>
    <row r="3033" spans="1:3" x14ac:dyDescent="0.25">
      <c r="A3033" s="340" t="s">
        <v>8694</v>
      </c>
      <c r="B3033" s="340"/>
      <c r="C3033" s="340">
        <v>0</v>
      </c>
    </row>
    <row r="3034" spans="1:3" x14ac:dyDescent="0.25">
      <c r="A3034" s="340" t="s">
        <v>10285</v>
      </c>
      <c r="B3034" s="340"/>
      <c r="C3034" s="340">
        <v>0</v>
      </c>
    </row>
    <row r="3035" spans="1:3" x14ac:dyDescent="0.25">
      <c r="A3035" s="340" t="s">
        <v>10124</v>
      </c>
      <c r="B3035" s="340" t="s">
        <v>46</v>
      </c>
      <c r="C3035" s="340">
        <v>0</v>
      </c>
    </row>
    <row r="3036" spans="1:3" x14ac:dyDescent="0.25">
      <c r="A3036" s="340" t="s">
        <v>10125</v>
      </c>
      <c r="B3036" s="340" t="s">
        <v>46</v>
      </c>
      <c r="C3036" s="340">
        <v>0</v>
      </c>
    </row>
    <row r="3037" spans="1:3" x14ac:dyDescent="0.25">
      <c r="A3037" s="340" t="s">
        <v>6902</v>
      </c>
      <c r="B3037" s="340" t="s">
        <v>8904</v>
      </c>
      <c r="C3037" s="340">
        <v>0</v>
      </c>
    </row>
    <row r="3038" spans="1:3" x14ac:dyDescent="0.25">
      <c r="A3038" s="340" t="s">
        <v>6900</v>
      </c>
      <c r="B3038" s="340"/>
      <c r="C3038" s="340">
        <v>0</v>
      </c>
    </row>
    <row r="3039" spans="1:3" x14ac:dyDescent="0.25">
      <c r="A3039" s="340" t="s">
        <v>6898</v>
      </c>
      <c r="B3039" s="340" t="s">
        <v>46</v>
      </c>
      <c r="C3039" s="340">
        <v>0</v>
      </c>
    </row>
    <row r="3040" spans="1:3" x14ac:dyDescent="0.25">
      <c r="A3040" s="340" t="s">
        <v>6896</v>
      </c>
      <c r="B3040" s="340" t="s">
        <v>46</v>
      </c>
      <c r="C3040" s="340">
        <v>0</v>
      </c>
    </row>
    <row r="3041" spans="1:3" x14ac:dyDescent="0.25">
      <c r="A3041" s="340" t="s">
        <v>6894</v>
      </c>
      <c r="B3041" s="340" t="s">
        <v>46</v>
      </c>
      <c r="C3041" s="340">
        <v>0</v>
      </c>
    </row>
    <row r="3042" spans="1:3" x14ac:dyDescent="0.25">
      <c r="A3042" s="340" t="s">
        <v>6892</v>
      </c>
      <c r="B3042" s="340" t="s">
        <v>46</v>
      </c>
      <c r="C3042" s="340">
        <v>0</v>
      </c>
    </row>
    <row r="3043" spans="1:3" x14ac:dyDescent="0.25">
      <c r="A3043" s="340" t="s">
        <v>6890</v>
      </c>
      <c r="B3043" s="340" t="s">
        <v>46</v>
      </c>
      <c r="C3043" s="340">
        <v>0</v>
      </c>
    </row>
    <row r="3044" spans="1:3" x14ac:dyDescent="0.25">
      <c r="A3044" s="340" t="s">
        <v>6888</v>
      </c>
      <c r="B3044" s="340" t="s">
        <v>46</v>
      </c>
      <c r="C3044" s="340">
        <v>0</v>
      </c>
    </row>
    <row r="3045" spans="1:3" x14ac:dyDescent="0.25">
      <c r="A3045" s="340" t="s">
        <v>6886</v>
      </c>
      <c r="B3045" s="340"/>
      <c r="C3045" s="340">
        <v>0</v>
      </c>
    </row>
    <row r="3046" spans="1:3" x14ac:dyDescent="0.25">
      <c r="A3046" s="340" t="s">
        <v>5360</v>
      </c>
      <c r="B3046" s="340" t="s">
        <v>462</v>
      </c>
      <c r="C3046" s="340">
        <v>0</v>
      </c>
    </row>
    <row r="3047" spans="1:3" x14ac:dyDescent="0.25">
      <c r="A3047" s="340" t="s">
        <v>5363</v>
      </c>
      <c r="B3047" s="340" t="s">
        <v>462</v>
      </c>
      <c r="C3047" s="340">
        <v>0</v>
      </c>
    </row>
    <row r="3048" spans="1:3" x14ac:dyDescent="0.25">
      <c r="A3048" s="340" t="s">
        <v>6094</v>
      </c>
      <c r="B3048" s="340" t="s">
        <v>30</v>
      </c>
      <c r="C3048" s="340">
        <v>0</v>
      </c>
    </row>
    <row r="3049" spans="1:3" x14ac:dyDescent="0.25">
      <c r="A3049" s="340" t="s">
        <v>6096</v>
      </c>
      <c r="B3049" s="340" t="s">
        <v>30</v>
      </c>
      <c r="C3049" s="340">
        <v>0</v>
      </c>
    </row>
    <row r="3050" spans="1:3" x14ac:dyDescent="0.25">
      <c r="A3050" s="340" t="s">
        <v>6884</v>
      </c>
      <c r="B3050" s="340" t="s">
        <v>30</v>
      </c>
      <c r="C3050" s="340">
        <v>0</v>
      </c>
    </row>
    <row r="3051" spans="1:3" x14ac:dyDescent="0.25">
      <c r="A3051" s="340" t="s">
        <v>1526</v>
      </c>
      <c r="B3051" s="340" t="s">
        <v>30</v>
      </c>
      <c r="C3051" s="340">
        <v>1</v>
      </c>
    </row>
    <row r="3052" spans="1:3" x14ac:dyDescent="0.25">
      <c r="A3052" s="340" t="s">
        <v>1528</v>
      </c>
      <c r="B3052" s="340" t="s">
        <v>30</v>
      </c>
      <c r="C3052" s="340">
        <v>41</v>
      </c>
    </row>
    <row r="3053" spans="1:3" x14ac:dyDescent="0.25">
      <c r="A3053" s="340" t="s">
        <v>2043</v>
      </c>
      <c r="B3053" s="340" t="s">
        <v>462</v>
      </c>
      <c r="C3053" s="340">
        <v>0</v>
      </c>
    </row>
    <row r="3054" spans="1:3" x14ac:dyDescent="0.25">
      <c r="A3054" s="340" t="s">
        <v>2041</v>
      </c>
      <c r="B3054" s="340" t="s">
        <v>462</v>
      </c>
      <c r="C3054" s="340">
        <v>0</v>
      </c>
    </row>
    <row r="3055" spans="1:3" x14ac:dyDescent="0.25">
      <c r="A3055" s="340" t="s">
        <v>6679</v>
      </c>
      <c r="B3055" s="340" t="s">
        <v>462</v>
      </c>
      <c r="C3055" s="340">
        <v>0</v>
      </c>
    </row>
    <row r="3056" spans="1:3" x14ac:dyDescent="0.25">
      <c r="A3056" s="340" t="s">
        <v>5367</v>
      </c>
      <c r="B3056" s="340" t="s">
        <v>30</v>
      </c>
      <c r="C3056" s="340">
        <v>0</v>
      </c>
    </row>
    <row r="3057" spans="1:3" x14ac:dyDescent="0.25">
      <c r="A3057" s="340" t="s">
        <v>5369</v>
      </c>
      <c r="B3057" s="340" t="s">
        <v>30</v>
      </c>
      <c r="C3057" s="340">
        <v>0</v>
      </c>
    </row>
    <row r="3058" spans="1:3" x14ac:dyDescent="0.25">
      <c r="A3058" s="340" t="s">
        <v>5371</v>
      </c>
      <c r="B3058" s="340" t="s">
        <v>462</v>
      </c>
      <c r="C3058" s="340">
        <v>0</v>
      </c>
    </row>
    <row r="3059" spans="1:3" x14ac:dyDescent="0.25">
      <c r="A3059" s="340" t="s">
        <v>5373</v>
      </c>
      <c r="B3059" s="340" t="s">
        <v>462</v>
      </c>
      <c r="C3059" s="340">
        <v>0</v>
      </c>
    </row>
    <row r="3060" spans="1:3" x14ac:dyDescent="0.25">
      <c r="A3060" s="340" t="s">
        <v>5375</v>
      </c>
      <c r="B3060" s="340" t="s">
        <v>462</v>
      </c>
      <c r="C3060" s="340">
        <v>0</v>
      </c>
    </row>
    <row r="3061" spans="1:3" x14ac:dyDescent="0.25">
      <c r="A3061" s="340" t="s">
        <v>5377</v>
      </c>
      <c r="B3061" s="340" t="s">
        <v>462</v>
      </c>
      <c r="C3061" s="340">
        <v>0</v>
      </c>
    </row>
    <row r="3062" spans="1:3" x14ac:dyDescent="0.25">
      <c r="A3062" s="340" t="s">
        <v>6882</v>
      </c>
      <c r="B3062" s="340" t="s">
        <v>8891</v>
      </c>
      <c r="C3062" s="340">
        <v>0</v>
      </c>
    </row>
    <row r="3063" spans="1:3" x14ac:dyDescent="0.25">
      <c r="A3063" s="340" t="s">
        <v>8876</v>
      </c>
      <c r="B3063" s="340" t="s">
        <v>462</v>
      </c>
      <c r="C3063" s="340">
        <v>0</v>
      </c>
    </row>
    <row r="3064" spans="1:3" x14ac:dyDescent="0.25">
      <c r="A3064" s="340" t="s">
        <v>10480</v>
      </c>
      <c r="B3064" s="340" t="s">
        <v>462</v>
      </c>
      <c r="C3064" s="340">
        <v>0</v>
      </c>
    </row>
    <row r="3065" spans="1:3" x14ac:dyDescent="0.25">
      <c r="A3065" s="340" t="s">
        <v>10404</v>
      </c>
      <c r="B3065" s="340" t="s">
        <v>46</v>
      </c>
      <c r="C3065" s="340">
        <v>0</v>
      </c>
    </row>
    <row r="3066" spans="1:3" x14ac:dyDescent="0.25">
      <c r="A3066" s="340" t="s">
        <v>5379</v>
      </c>
      <c r="B3066" s="340" t="s">
        <v>462</v>
      </c>
      <c r="C3066" s="340">
        <v>0</v>
      </c>
    </row>
    <row r="3067" spans="1:3" x14ac:dyDescent="0.25">
      <c r="A3067" s="340" t="s">
        <v>5381</v>
      </c>
      <c r="B3067" s="340" t="s">
        <v>462</v>
      </c>
      <c r="C3067" s="340">
        <v>0</v>
      </c>
    </row>
    <row r="3068" spans="1:3" x14ac:dyDescent="0.25">
      <c r="A3068" s="340" t="s">
        <v>5384</v>
      </c>
      <c r="B3068" s="340" t="s">
        <v>462</v>
      </c>
      <c r="C3068" s="340">
        <v>0</v>
      </c>
    </row>
    <row r="3069" spans="1:3" x14ac:dyDescent="0.25">
      <c r="A3069" s="340" t="s">
        <v>5387</v>
      </c>
      <c r="B3069" s="340" t="s">
        <v>462</v>
      </c>
      <c r="C3069" s="340">
        <v>0</v>
      </c>
    </row>
    <row r="3070" spans="1:3" x14ac:dyDescent="0.25">
      <c r="A3070" s="340" t="s">
        <v>5389</v>
      </c>
      <c r="B3070" s="340" t="s">
        <v>462</v>
      </c>
      <c r="C3070" s="340">
        <v>0</v>
      </c>
    </row>
    <row r="3071" spans="1:3" x14ac:dyDescent="0.25">
      <c r="A3071" s="340" t="s">
        <v>5392</v>
      </c>
      <c r="B3071" s="340" t="s">
        <v>462</v>
      </c>
      <c r="C3071" s="340">
        <v>0</v>
      </c>
    </row>
    <row r="3072" spans="1:3" x14ac:dyDescent="0.25">
      <c r="A3072" s="340" t="s">
        <v>5395</v>
      </c>
      <c r="B3072" s="340" t="s">
        <v>462</v>
      </c>
      <c r="C3072" s="340">
        <v>0</v>
      </c>
    </row>
    <row r="3073" spans="1:3" x14ac:dyDescent="0.25">
      <c r="A3073" s="340" t="s">
        <v>1530</v>
      </c>
      <c r="B3073" s="340" t="s">
        <v>119</v>
      </c>
      <c r="C3073" s="340">
        <v>61</v>
      </c>
    </row>
    <row r="3074" spans="1:3" x14ac:dyDescent="0.25">
      <c r="A3074" s="340" t="s">
        <v>1532</v>
      </c>
      <c r="B3074" s="340" t="s">
        <v>119</v>
      </c>
      <c r="C3074" s="340">
        <v>44</v>
      </c>
    </row>
    <row r="3075" spans="1:3" x14ac:dyDescent="0.25">
      <c r="A3075" s="340" t="s">
        <v>5400</v>
      </c>
      <c r="B3075" s="340" t="s">
        <v>119</v>
      </c>
      <c r="C3075" s="340">
        <v>0</v>
      </c>
    </row>
    <row r="3076" spans="1:3" x14ac:dyDescent="0.25">
      <c r="A3076" s="340" t="s">
        <v>10126</v>
      </c>
      <c r="B3076" s="340" t="s">
        <v>50</v>
      </c>
      <c r="C3076" s="340">
        <v>0</v>
      </c>
    </row>
    <row r="3077" spans="1:3" x14ac:dyDescent="0.25">
      <c r="A3077" s="340" t="s">
        <v>6348</v>
      </c>
      <c r="B3077" s="340" t="s">
        <v>50</v>
      </c>
      <c r="C3077" s="340">
        <v>0</v>
      </c>
    </row>
    <row r="3078" spans="1:3" x14ac:dyDescent="0.25">
      <c r="A3078" s="340" t="s">
        <v>5931</v>
      </c>
      <c r="B3078" s="340" t="s">
        <v>50</v>
      </c>
      <c r="C3078" s="340">
        <v>0</v>
      </c>
    </row>
    <row r="3079" spans="1:3" x14ac:dyDescent="0.25">
      <c r="A3079" s="340" t="s">
        <v>6269</v>
      </c>
      <c r="B3079" s="340" t="s">
        <v>50</v>
      </c>
      <c r="C3079" s="340">
        <v>0</v>
      </c>
    </row>
    <row r="3080" spans="1:3" x14ac:dyDescent="0.25">
      <c r="A3080" s="340" t="s">
        <v>5403</v>
      </c>
      <c r="B3080" s="340" t="s">
        <v>50</v>
      </c>
      <c r="C3080" s="340">
        <v>0</v>
      </c>
    </row>
    <row r="3081" spans="1:3" x14ac:dyDescent="0.25">
      <c r="A3081" s="340" t="s">
        <v>6175</v>
      </c>
      <c r="B3081" s="340" t="s">
        <v>50</v>
      </c>
      <c r="C3081" s="340">
        <v>170</v>
      </c>
    </row>
    <row r="3082" spans="1:3" x14ac:dyDescent="0.25">
      <c r="A3082" s="340" t="s">
        <v>5405</v>
      </c>
      <c r="B3082" s="340" t="s">
        <v>50</v>
      </c>
      <c r="C3082" s="340">
        <v>0</v>
      </c>
    </row>
    <row r="3083" spans="1:3" x14ac:dyDescent="0.25">
      <c r="A3083" s="340" t="s">
        <v>6878</v>
      </c>
      <c r="B3083" s="340" t="s">
        <v>50</v>
      </c>
      <c r="C3083" s="340">
        <v>0</v>
      </c>
    </row>
    <row r="3084" spans="1:3" x14ac:dyDescent="0.25">
      <c r="A3084" s="340" t="s">
        <v>6877</v>
      </c>
      <c r="B3084" s="340" t="s">
        <v>8902</v>
      </c>
      <c r="C3084" s="340">
        <v>0</v>
      </c>
    </row>
    <row r="3085" spans="1:3" x14ac:dyDescent="0.25">
      <c r="A3085" s="340" t="s">
        <v>6875</v>
      </c>
      <c r="B3085" s="340" t="s">
        <v>8902</v>
      </c>
      <c r="C3085" s="340">
        <v>0</v>
      </c>
    </row>
    <row r="3086" spans="1:3" x14ac:dyDescent="0.25">
      <c r="A3086" s="340" t="s">
        <v>6873</v>
      </c>
      <c r="B3086" s="340" t="s">
        <v>8902</v>
      </c>
      <c r="C3086" s="340">
        <v>0</v>
      </c>
    </row>
    <row r="3087" spans="1:3" x14ac:dyDescent="0.25">
      <c r="A3087" s="340" t="s">
        <v>6871</v>
      </c>
      <c r="B3087" s="340" t="s">
        <v>8902</v>
      </c>
      <c r="C3087" s="340">
        <v>0</v>
      </c>
    </row>
    <row r="3088" spans="1:3" x14ac:dyDescent="0.25">
      <c r="A3088" s="340" t="s">
        <v>5408</v>
      </c>
      <c r="B3088" s="340" t="s">
        <v>30</v>
      </c>
      <c r="C3088" s="340">
        <v>0</v>
      </c>
    </row>
    <row r="3089" spans="1:3" x14ac:dyDescent="0.25">
      <c r="A3089" s="340" t="s">
        <v>5410</v>
      </c>
      <c r="B3089" s="340" t="s">
        <v>462</v>
      </c>
      <c r="C3089" s="340">
        <v>0</v>
      </c>
    </row>
    <row r="3090" spans="1:3" x14ac:dyDescent="0.25">
      <c r="A3090" s="340" t="s">
        <v>5413</v>
      </c>
      <c r="B3090" s="340" t="s">
        <v>462</v>
      </c>
      <c r="C3090" s="340">
        <v>0</v>
      </c>
    </row>
    <row r="3091" spans="1:3" x14ac:dyDescent="0.25">
      <c r="A3091" s="340" t="s">
        <v>5415</v>
      </c>
      <c r="B3091" s="340" t="s">
        <v>462</v>
      </c>
      <c r="C3091" s="340">
        <v>0</v>
      </c>
    </row>
    <row r="3092" spans="1:3" x14ac:dyDescent="0.25">
      <c r="A3092" s="340" t="s">
        <v>5417</v>
      </c>
      <c r="B3092" s="340" t="s">
        <v>462</v>
      </c>
      <c r="C3092" s="340">
        <v>0</v>
      </c>
    </row>
    <row r="3093" spans="1:3" x14ac:dyDescent="0.25">
      <c r="A3093" s="340" t="s">
        <v>5419</v>
      </c>
      <c r="B3093" s="340" t="s">
        <v>462</v>
      </c>
      <c r="C3093" s="340">
        <v>0</v>
      </c>
    </row>
    <row r="3094" spans="1:3" x14ac:dyDescent="0.25">
      <c r="A3094" s="340" t="s">
        <v>5421</v>
      </c>
      <c r="B3094" s="340" t="s">
        <v>462</v>
      </c>
      <c r="C3094" s="340">
        <v>0</v>
      </c>
    </row>
    <row r="3095" spans="1:3" x14ac:dyDescent="0.25">
      <c r="A3095" s="340" t="s">
        <v>5423</v>
      </c>
      <c r="B3095" s="340" t="s">
        <v>462</v>
      </c>
      <c r="C3095" s="340">
        <v>0</v>
      </c>
    </row>
    <row r="3096" spans="1:3" x14ac:dyDescent="0.25">
      <c r="A3096" s="340" t="s">
        <v>5425</v>
      </c>
      <c r="B3096" s="340" t="s">
        <v>462</v>
      </c>
      <c r="C3096" s="340">
        <v>0</v>
      </c>
    </row>
    <row r="3097" spans="1:3" x14ac:dyDescent="0.25">
      <c r="A3097" s="340" t="s">
        <v>5427</v>
      </c>
      <c r="B3097" s="340" t="s">
        <v>462</v>
      </c>
      <c r="C3097" s="340">
        <v>0</v>
      </c>
    </row>
    <row r="3098" spans="1:3" x14ac:dyDescent="0.25">
      <c r="A3098" s="340" t="s">
        <v>5429</v>
      </c>
      <c r="B3098" s="340" t="s">
        <v>462</v>
      </c>
      <c r="C3098" s="340">
        <v>0</v>
      </c>
    </row>
    <row r="3099" spans="1:3" x14ac:dyDescent="0.25">
      <c r="A3099" s="340" t="s">
        <v>5431</v>
      </c>
      <c r="B3099" s="340" t="s">
        <v>462</v>
      </c>
      <c r="C3099" s="340">
        <v>0</v>
      </c>
    </row>
    <row r="3100" spans="1:3" x14ac:dyDescent="0.25">
      <c r="A3100" s="340" t="s">
        <v>5433</v>
      </c>
      <c r="B3100" s="340" t="s">
        <v>462</v>
      </c>
      <c r="C3100" s="340">
        <v>0</v>
      </c>
    </row>
    <row r="3101" spans="1:3" x14ac:dyDescent="0.25">
      <c r="A3101" s="340" t="s">
        <v>5435</v>
      </c>
      <c r="B3101" s="340" t="s">
        <v>462</v>
      </c>
      <c r="C3101" s="340">
        <v>0</v>
      </c>
    </row>
    <row r="3102" spans="1:3" x14ac:dyDescent="0.25">
      <c r="A3102" s="340" t="s">
        <v>5437</v>
      </c>
      <c r="B3102" s="340" t="s">
        <v>462</v>
      </c>
      <c r="C3102" s="340">
        <v>0</v>
      </c>
    </row>
    <row r="3103" spans="1:3" x14ac:dyDescent="0.25">
      <c r="A3103" s="340" t="s">
        <v>5439</v>
      </c>
      <c r="B3103" s="340" t="s">
        <v>462</v>
      </c>
      <c r="C3103" s="340">
        <v>0</v>
      </c>
    </row>
    <row r="3104" spans="1:3" x14ac:dyDescent="0.25">
      <c r="A3104" s="340" t="s">
        <v>5441</v>
      </c>
      <c r="B3104" s="340" t="s">
        <v>462</v>
      </c>
      <c r="C3104" s="340">
        <v>0</v>
      </c>
    </row>
    <row r="3105" spans="1:3" x14ac:dyDescent="0.25">
      <c r="A3105" s="340" t="s">
        <v>5443</v>
      </c>
      <c r="B3105" s="340" t="s">
        <v>462</v>
      </c>
      <c r="C3105" s="340">
        <v>0</v>
      </c>
    </row>
    <row r="3106" spans="1:3" x14ac:dyDescent="0.25">
      <c r="A3106" s="340" t="s">
        <v>5445</v>
      </c>
      <c r="B3106" s="340" t="s">
        <v>462</v>
      </c>
      <c r="C3106" s="340">
        <v>0</v>
      </c>
    </row>
    <row r="3107" spans="1:3" x14ac:dyDescent="0.25">
      <c r="A3107" s="340" t="s">
        <v>5446</v>
      </c>
      <c r="B3107" s="340" t="s">
        <v>462</v>
      </c>
      <c r="C3107" s="340">
        <v>0</v>
      </c>
    </row>
    <row r="3108" spans="1:3" x14ac:dyDescent="0.25">
      <c r="A3108" s="340" t="s">
        <v>5447</v>
      </c>
      <c r="B3108" s="340" t="s">
        <v>462</v>
      </c>
      <c r="C3108" s="340">
        <v>0</v>
      </c>
    </row>
    <row r="3109" spans="1:3" x14ac:dyDescent="0.25">
      <c r="A3109" s="340" t="s">
        <v>5449</v>
      </c>
      <c r="B3109" s="340" t="s">
        <v>462</v>
      </c>
      <c r="C3109" s="340">
        <v>0</v>
      </c>
    </row>
    <row r="3110" spans="1:3" x14ac:dyDescent="0.25">
      <c r="A3110" s="340" t="s">
        <v>5450</v>
      </c>
      <c r="B3110" s="340" t="s">
        <v>462</v>
      </c>
      <c r="C3110" s="340">
        <v>0</v>
      </c>
    </row>
    <row r="3111" spans="1:3" x14ac:dyDescent="0.25">
      <c r="A3111" s="340" t="s">
        <v>5451</v>
      </c>
      <c r="B3111" s="340" t="s">
        <v>462</v>
      </c>
      <c r="C3111" s="340">
        <v>0</v>
      </c>
    </row>
    <row r="3112" spans="1:3" x14ac:dyDescent="0.25">
      <c r="A3112" s="340" t="s">
        <v>5478</v>
      </c>
      <c r="B3112" s="340" t="s">
        <v>462</v>
      </c>
      <c r="C3112" s="340">
        <v>0</v>
      </c>
    </row>
    <row r="3113" spans="1:3" x14ac:dyDescent="0.25">
      <c r="A3113" s="340" t="s">
        <v>5480</v>
      </c>
      <c r="B3113" s="340" t="s">
        <v>462</v>
      </c>
      <c r="C3113" s="340">
        <v>0</v>
      </c>
    </row>
    <row r="3114" spans="1:3" x14ac:dyDescent="0.25">
      <c r="A3114" s="340" t="s">
        <v>5482</v>
      </c>
      <c r="B3114" s="340" t="s">
        <v>462</v>
      </c>
      <c r="C3114" s="340">
        <v>0</v>
      </c>
    </row>
    <row r="3115" spans="1:3" x14ac:dyDescent="0.25">
      <c r="A3115" s="340" t="s">
        <v>5484</v>
      </c>
      <c r="B3115" s="340" t="s">
        <v>462</v>
      </c>
      <c r="C3115" s="340">
        <v>0</v>
      </c>
    </row>
    <row r="3116" spans="1:3" x14ac:dyDescent="0.25">
      <c r="A3116" s="340" t="s">
        <v>5486</v>
      </c>
      <c r="B3116" s="340" t="s">
        <v>462</v>
      </c>
      <c r="C3116" s="340">
        <v>0</v>
      </c>
    </row>
    <row r="3117" spans="1:3" x14ac:dyDescent="0.25">
      <c r="A3117" s="340" t="s">
        <v>5488</v>
      </c>
      <c r="B3117" s="340" t="s">
        <v>462</v>
      </c>
      <c r="C3117" s="340">
        <v>0</v>
      </c>
    </row>
    <row r="3118" spans="1:3" x14ac:dyDescent="0.25">
      <c r="A3118" s="340" t="s">
        <v>5490</v>
      </c>
      <c r="B3118" s="340" t="s">
        <v>462</v>
      </c>
      <c r="C3118" s="340">
        <v>0</v>
      </c>
    </row>
    <row r="3119" spans="1:3" x14ac:dyDescent="0.25">
      <c r="A3119" s="340" t="s">
        <v>5492</v>
      </c>
      <c r="B3119" s="340" t="s">
        <v>462</v>
      </c>
      <c r="C3119" s="340">
        <v>0</v>
      </c>
    </row>
    <row r="3120" spans="1:3" x14ac:dyDescent="0.25">
      <c r="A3120" s="340" t="s">
        <v>5453</v>
      </c>
      <c r="B3120" s="340" t="s">
        <v>462</v>
      </c>
      <c r="C3120" s="340">
        <v>0</v>
      </c>
    </row>
    <row r="3121" spans="1:3" x14ac:dyDescent="0.25">
      <c r="A3121" s="340" t="s">
        <v>5456</v>
      </c>
      <c r="B3121" s="340" t="s">
        <v>462</v>
      </c>
      <c r="C3121" s="340">
        <v>0</v>
      </c>
    </row>
    <row r="3122" spans="1:3" x14ac:dyDescent="0.25">
      <c r="A3122" s="340" t="s">
        <v>5458</v>
      </c>
      <c r="B3122" s="340" t="s">
        <v>462</v>
      </c>
      <c r="C3122" s="340">
        <v>0</v>
      </c>
    </row>
    <row r="3123" spans="1:3" x14ac:dyDescent="0.25">
      <c r="A3123" s="340" t="s">
        <v>5460</v>
      </c>
      <c r="B3123" s="340" t="s">
        <v>462</v>
      </c>
      <c r="C3123" s="340">
        <v>0</v>
      </c>
    </row>
    <row r="3124" spans="1:3" x14ac:dyDescent="0.25">
      <c r="A3124" s="340" t="s">
        <v>5462</v>
      </c>
      <c r="B3124" s="340" t="s">
        <v>462</v>
      </c>
      <c r="C3124" s="340">
        <v>0</v>
      </c>
    </row>
    <row r="3125" spans="1:3" x14ac:dyDescent="0.25">
      <c r="A3125" s="340" t="s">
        <v>5464</v>
      </c>
      <c r="B3125" s="340" t="s">
        <v>462</v>
      </c>
      <c r="C3125" s="340">
        <v>0</v>
      </c>
    </row>
    <row r="3126" spans="1:3" x14ac:dyDescent="0.25">
      <c r="A3126" s="340" t="s">
        <v>5466</v>
      </c>
      <c r="B3126" s="340" t="s">
        <v>462</v>
      </c>
      <c r="C3126" s="340">
        <v>0</v>
      </c>
    </row>
    <row r="3127" spans="1:3" x14ac:dyDescent="0.25">
      <c r="A3127" s="340" t="s">
        <v>5468</v>
      </c>
      <c r="B3127" s="340" t="s">
        <v>462</v>
      </c>
      <c r="C3127" s="340">
        <v>0</v>
      </c>
    </row>
    <row r="3128" spans="1:3" x14ac:dyDescent="0.25">
      <c r="A3128" s="340" t="s">
        <v>5470</v>
      </c>
      <c r="B3128" s="340" t="s">
        <v>462</v>
      </c>
      <c r="C3128" s="340">
        <v>0</v>
      </c>
    </row>
    <row r="3129" spans="1:3" x14ac:dyDescent="0.25">
      <c r="A3129" s="340" t="s">
        <v>5472</v>
      </c>
      <c r="B3129" s="340" t="s">
        <v>462</v>
      </c>
      <c r="C3129" s="340">
        <v>0</v>
      </c>
    </row>
    <row r="3130" spans="1:3" x14ac:dyDescent="0.25">
      <c r="A3130" s="340" t="s">
        <v>5474</v>
      </c>
      <c r="B3130" s="340" t="s">
        <v>462</v>
      </c>
      <c r="C3130" s="340">
        <v>0</v>
      </c>
    </row>
    <row r="3131" spans="1:3" x14ac:dyDescent="0.25">
      <c r="A3131" s="340" t="s">
        <v>5476</v>
      </c>
      <c r="B3131" s="340" t="s">
        <v>462</v>
      </c>
      <c r="C3131" s="340">
        <v>0</v>
      </c>
    </row>
    <row r="3132" spans="1:3" x14ac:dyDescent="0.25">
      <c r="A3132" s="340" t="s">
        <v>5494</v>
      </c>
      <c r="B3132" s="340" t="s">
        <v>462</v>
      </c>
      <c r="C3132" s="340">
        <v>0</v>
      </c>
    </row>
    <row r="3133" spans="1:3" x14ac:dyDescent="0.25">
      <c r="A3133" s="340" t="s">
        <v>5497</v>
      </c>
      <c r="B3133" s="340" t="s">
        <v>462</v>
      </c>
      <c r="C3133" s="340">
        <v>0</v>
      </c>
    </row>
    <row r="3134" spans="1:3" x14ac:dyDescent="0.25">
      <c r="A3134" s="340" t="s">
        <v>5499</v>
      </c>
      <c r="B3134" s="340" t="s">
        <v>462</v>
      </c>
      <c r="C3134" s="340">
        <v>0</v>
      </c>
    </row>
    <row r="3135" spans="1:3" x14ac:dyDescent="0.25">
      <c r="A3135" s="340" t="s">
        <v>5501</v>
      </c>
      <c r="B3135" s="340" t="s">
        <v>462</v>
      </c>
      <c r="C3135" s="340">
        <v>0</v>
      </c>
    </row>
    <row r="3136" spans="1:3" x14ac:dyDescent="0.25">
      <c r="A3136" s="340" t="s">
        <v>8696</v>
      </c>
      <c r="B3136" s="340"/>
      <c r="C3136" s="340">
        <v>0</v>
      </c>
    </row>
    <row r="3137" spans="1:3" x14ac:dyDescent="0.25">
      <c r="A3137" s="340" t="s">
        <v>8698</v>
      </c>
      <c r="B3137" s="340"/>
      <c r="C3137" s="340">
        <v>0</v>
      </c>
    </row>
    <row r="3138" spans="1:3" x14ac:dyDescent="0.25">
      <c r="A3138" s="340" t="s">
        <v>6869</v>
      </c>
      <c r="B3138" s="340" t="s">
        <v>46</v>
      </c>
      <c r="C3138" s="340">
        <v>0</v>
      </c>
    </row>
    <row r="3139" spans="1:3" x14ac:dyDescent="0.25">
      <c r="A3139" s="340" t="s">
        <v>6868</v>
      </c>
      <c r="B3139" s="340" t="s">
        <v>30</v>
      </c>
      <c r="C3139" s="340">
        <v>0</v>
      </c>
    </row>
    <row r="3140" spans="1:3" x14ac:dyDescent="0.25">
      <c r="A3140" s="340" t="s">
        <v>8700</v>
      </c>
      <c r="B3140" s="340"/>
      <c r="C3140" s="340">
        <v>0</v>
      </c>
    </row>
    <row r="3141" spans="1:3" x14ac:dyDescent="0.25">
      <c r="A3141" s="340" t="s">
        <v>6867</v>
      </c>
      <c r="B3141" s="340" t="s">
        <v>8899</v>
      </c>
      <c r="C3141" s="340">
        <v>0</v>
      </c>
    </row>
    <row r="3142" spans="1:3" x14ac:dyDescent="0.25">
      <c r="A3142" s="340" t="s">
        <v>5504</v>
      </c>
      <c r="B3142" s="340" t="s">
        <v>30</v>
      </c>
      <c r="C3142" s="340">
        <v>0</v>
      </c>
    </row>
    <row r="3143" spans="1:3" x14ac:dyDescent="0.25">
      <c r="A3143" s="340" t="s">
        <v>10193</v>
      </c>
      <c r="B3143" s="340"/>
      <c r="C3143" s="340">
        <v>0</v>
      </c>
    </row>
    <row r="3144" spans="1:3" x14ac:dyDescent="0.25">
      <c r="A3144" s="340" t="s">
        <v>6594</v>
      </c>
      <c r="B3144" s="340" t="s">
        <v>6539</v>
      </c>
      <c r="C3144" s="340">
        <v>1</v>
      </c>
    </row>
    <row r="3145" spans="1:3" x14ac:dyDescent="0.25">
      <c r="A3145" s="340" t="s">
        <v>6864</v>
      </c>
      <c r="B3145" s="340" t="s">
        <v>131</v>
      </c>
      <c r="C3145" s="340">
        <v>0</v>
      </c>
    </row>
    <row r="3146" spans="1:3" x14ac:dyDescent="0.25">
      <c r="A3146" s="340" t="s">
        <v>6862</v>
      </c>
      <c r="B3146" s="340" t="s">
        <v>131</v>
      </c>
      <c r="C3146" s="340">
        <v>0</v>
      </c>
    </row>
    <row r="3147" spans="1:3" x14ac:dyDescent="0.25">
      <c r="A3147" s="340" t="s">
        <v>6859</v>
      </c>
      <c r="B3147" s="340" t="s">
        <v>131</v>
      </c>
      <c r="C3147" s="340">
        <v>0</v>
      </c>
    </row>
    <row r="3148" spans="1:3" x14ac:dyDescent="0.25">
      <c r="A3148" s="340" t="s">
        <v>6850</v>
      </c>
      <c r="B3148" s="340" t="s">
        <v>131</v>
      </c>
      <c r="C3148" s="340">
        <v>0</v>
      </c>
    </row>
    <row r="3149" spans="1:3" x14ac:dyDescent="0.25">
      <c r="A3149" s="340" t="s">
        <v>6844</v>
      </c>
      <c r="B3149" s="340" t="s">
        <v>131</v>
      </c>
      <c r="C3149" s="340">
        <v>0</v>
      </c>
    </row>
    <row r="3150" spans="1:3" x14ac:dyDescent="0.25">
      <c r="A3150" s="340" t="s">
        <v>6843</v>
      </c>
      <c r="B3150" s="340" t="s">
        <v>131</v>
      </c>
      <c r="C3150" s="340">
        <v>0</v>
      </c>
    </row>
    <row r="3151" spans="1:3" x14ac:dyDescent="0.25">
      <c r="A3151" s="340" t="s">
        <v>5557</v>
      </c>
      <c r="B3151" s="340" t="s">
        <v>131</v>
      </c>
      <c r="C3151" s="340">
        <v>0</v>
      </c>
    </row>
    <row r="3152" spans="1:3" x14ac:dyDescent="0.25">
      <c r="A3152" s="340" t="s">
        <v>2125</v>
      </c>
      <c r="B3152" s="340" t="s">
        <v>119</v>
      </c>
      <c r="C3152" s="340">
        <v>0</v>
      </c>
    </row>
    <row r="3153" spans="1:3" x14ac:dyDescent="0.25">
      <c r="A3153" s="340" t="s">
        <v>6840</v>
      </c>
      <c r="B3153" s="340" t="s">
        <v>8891</v>
      </c>
      <c r="C3153" s="340">
        <v>0</v>
      </c>
    </row>
    <row r="3154" spans="1:3" x14ac:dyDescent="0.25">
      <c r="A3154" s="340" t="s">
        <v>5567</v>
      </c>
      <c r="B3154" s="340" t="s">
        <v>46</v>
      </c>
      <c r="C3154" s="340">
        <v>0</v>
      </c>
    </row>
    <row r="3155" spans="1:3" x14ac:dyDescent="0.25">
      <c r="A3155" s="340" t="s">
        <v>1554</v>
      </c>
      <c r="B3155" s="340" t="s">
        <v>50</v>
      </c>
      <c r="C3155" s="340">
        <v>1</v>
      </c>
    </row>
    <row r="3156" spans="1:3" x14ac:dyDescent="0.25">
      <c r="A3156" s="340" t="s">
        <v>6838</v>
      </c>
      <c r="B3156" s="340" t="s">
        <v>50</v>
      </c>
      <c r="C3156" s="340">
        <v>0</v>
      </c>
    </row>
    <row r="3157" spans="1:3" x14ac:dyDescent="0.25">
      <c r="A3157" s="340" t="s">
        <v>6357</v>
      </c>
      <c r="B3157" s="340" t="s">
        <v>50</v>
      </c>
      <c r="C3157" s="340">
        <v>0</v>
      </c>
    </row>
    <row r="3158" spans="1:3" x14ac:dyDescent="0.25">
      <c r="A3158" s="340" t="s">
        <v>6836</v>
      </c>
      <c r="B3158" s="340" t="s">
        <v>8899</v>
      </c>
      <c r="C3158" s="340">
        <v>0</v>
      </c>
    </row>
    <row r="3159" spans="1:3" x14ac:dyDescent="0.25">
      <c r="A3159" s="340" t="s">
        <v>6834</v>
      </c>
      <c r="B3159" s="340" t="s">
        <v>8899</v>
      </c>
      <c r="C3159" s="340">
        <v>0</v>
      </c>
    </row>
    <row r="3160" spans="1:3" x14ac:dyDescent="0.25">
      <c r="A3160" s="340" t="s">
        <v>5570</v>
      </c>
      <c r="B3160" s="340" t="s">
        <v>30</v>
      </c>
      <c r="C3160" s="340">
        <v>0</v>
      </c>
    </row>
    <row r="3161" spans="1:3" x14ac:dyDescent="0.25">
      <c r="A3161" s="340" t="s">
        <v>5571</v>
      </c>
      <c r="B3161" s="340" t="s">
        <v>462</v>
      </c>
      <c r="C3161" s="340">
        <v>0</v>
      </c>
    </row>
    <row r="3162" spans="1:3" x14ac:dyDescent="0.25">
      <c r="A3162" s="340" t="s">
        <v>1949</v>
      </c>
      <c r="B3162" s="340" t="s">
        <v>462</v>
      </c>
      <c r="C3162" s="340">
        <v>0</v>
      </c>
    </row>
    <row r="3163" spans="1:3" x14ac:dyDescent="0.25">
      <c r="A3163" s="340" t="s">
        <v>1950</v>
      </c>
      <c r="B3163" s="340" t="s">
        <v>462</v>
      </c>
      <c r="C3163" s="340">
        <v>0</v>
      </c>
    </row>
    <row r="3164" spans="1:3" x14ac:dyDescent="0.25">
      <c r="A3164" s="340" t="s">
        <v>5762</v>
      </c>
      <c r="B3164" s="340" t="s">
        <v>46</v>
      </c>
      <c r="C3164" s="340">
        <v>0</v>
      </c>
    </row>
    <row r="3165" spans="1:3" x14ac:dyDescent="0.25">
      <c r="A3165" s="340" t="s">
        <v>1556</v>
      </c>
      <c r="B3165" s="340" t="s">
        <v>30</v>
      </c>
      <c r="C3165" s="340">
        <v>82</v>
      </c>
    </row>
    <row r="3166" spans="1:3" x14ac:dyDescent="0.25">
      <c r="A3166" s="340" t="s">
        <v>6087</v>
      </c>
      <c r="B3166" s="340" t="s">
        <v>30</v>
      </c>
      <c r="C3166" s="340">
        <v>54</v>
      </c>
    </row>
    <row r="3167" spans="1:3" x14ac:dyDescent="0.25">
      <c r="A3167" s="340" t="s">
        <v>5946</v>
      </c>
      <c r="B3167" s="340" t="s">
        <v>30</v>
      </c>
      <c r="C3167" s="340">
        <v>0</v>
      </c>
    </row>
    <row r="3168" spans="1:3" x14ac:dyDescent="0.25">
      <c r="A3168" s="340" t="s">
        <v>6734</v>
      </c>
      <c r="B3168" s="340" t="s">
        <v>462</v>
      </c>
      <c r="C3168" s="340">
        <v>0</v>
      </c>
    </row>
    <row r="3169" spans="1:3" x14ac:dyDescent="0.25">
      <c r="A3169" s="340" t="s">
        <v>6273</v>
      </c>
      <c r="B3169" s="340" t="s">
        <v>46</v>
      </c>
      <c r="C3169" s="340">
        <v>0</v>
      </c>
    </row>
    <row r="3170" spans="1:3" x14ac:dyDescent="0.25">
      <c r="A3170" s="340" t="s">
        <v>5581</v>
      </c>
      <c r="B3170" s="340" t="s">
        <v>30</v>
      </c>
      <c r="C3170" s="340">
        <v>0</v>
      </c>
    </row>
    <row r="3171" spans="1:3" x14ac:dyDescent="0.25">
      <c r="A3171" s="340" t="s">
        <v>5583</v>
      </c>
      <c r="B3171" s="340" t="s">
        <v>462</v>
      </c>
      <c r="C3171" s="340">
        <v>0</v>
      </c>
    </row>
    <row r="3172" spans="1:3" x14ac:dyDescent="0.25">
      <c r="A3172" s="340" t="s">
        <v>1947</v>
      </c>
      <c r="B3172" s="340" t="s">
        <v>462</v>
      </c>
      <c r="C3172" s="340">
        <v>0</v>
      </c>
    </row>
    <row r="3173" spans="1:3" x14ac:dyDescent="0.25">
      <c r="A3173" s="340" t="s">
        <v>2191</v>
      </c>
      <c r="B3173" s="340" t="s">
        <v>462</v>
      </c>
      <c r="C3173" s="340">
        <v>0</v>
      </c>
    </row>
    <row r="3174" spans="1:3" x14ac:dyDescent="0.25">
      <c r="A3174" s="340" t="s">
        <v>2190</v>
      </c>
      <c r="B3174" s="340" t="s">
        <v>462</v>
      </c>
      <c r="C3174" s="340">
        <v>0</v>
      </c>
    </row>
    <row r="3175" spans="1:3" x14ac:dyDescent="0.25">
      <c r="A3175" s="340" t="s">
        <v>6826</v>
      </c>
      <c r="B3175" s="340" t="s">
        <v>8891</v>
      </c>
      <c r="C3175" s="340">
        <v>0</v>
      </c>
    </row>
    <row r="3176" spans="1:3" x14ac:dyDescent="0.25">
      <c r="A3176" s="340" t="s">
        <v>10116</v>
      </c>
      <c r="B3176" s="340" t="s">
        <v>46</v>
      </c>
      <c r="C3176" s="340">
        <v>0</v>
      </c>
    </row>
    <row r="3177" spans="1:3" x14ac:dyDescent="0.25">
      <c r="A3177" s="340" t="s">
        <v>5586</v>
      </c>
      <c r="B3177" s="340" t="s">
        <v>30</v>
      </c>
      <c r="C3177" s="340">
        <v>0</v>
      </c>
    </row>
    <row r="3178" spans="1:3" x14ac:dyDescent="0.25">
      <c r="A3178" s="340" t="s">
        <v>10118</v>
      </c>
      <c r="B3178" s="340" t="s">
        <v>46</v>
      </c>
      <c r="C3178" s="340">
        <v>0</v>
      </c>
    </row>
    <row r="3179" spans="1:3" x14ac:dyDescent="0.25">
      <c r="A3179" s="340" t="s">
        <v>10286</v>
      </c>
      <c r="B3179" s="340" t="s">
        <v>46</v>
      </c>
      <c r="C3179" s="340">
        <v>0</v>
      </c>
    </row>
    <row r="3180" spans="1:3" x14ac:dyDescent="0.25">
      <c r="A3180" s="340" t="s">
        <v>6824</v>
      </c>
      <c r="B3180" s="340" t="s">
        <v>8891</v>
      </c>
      <c r="C3180" s="340">
        <v>0</v>
      </c>
    </row>
    <row r="3181" spans="1:3" x14ac:dyDescent="0.25">
      <c r="A3181" s="340" t="s">
        <v>6822</v>
      </c>
      <c r="B3181" s="340" t="s">
        <v>8901</v>
      </c>
      <c r="C3181" s="340">
        <v>0</v>
      </c>
    </row>
    <row r="3182" spans="1:3" x14ac:dyDescent="0.25">
      <c r="A3182" s="340" t="s">
        <v>10120</v>
      </c>
      <c r="B3182" s="340" t="s">
        <v>46</v>
      </c>
      <c r="C3182" s="340">
        <v>0</v>
      </c>
    </row>
    <row r="3183" spans="1:3" x14ac:dyDescent="0.25">
      <c r="A3183" s="340" t="s">
        <v>5588</v>
      </c>
      <c r="B3183" s="340" t="s">
        <v>462</v>
      </c>
      <c r="C3183" s="340">
        <v>0</v>
      </c>
    </row>
    <row r="3184" spans="1:3" x14ac:dyDescent="0.25">
      <c r="A3184" s="340" t="s">
        <v>6820</v>
      </c>
      <c r="B3184" s="340" t="s">
        <v>8901</v>
      </c>
      <c r="C3184" s="340">
        <v>0</v>
      </c>
    </row>
    <row r="3185" spans="1:3" x14ac:dyDescent="0.25">
      <c r="A3185" s="340" t="s">
        <v>6818</v>
      </c>
      <c r="B3185" s="340" t="s">
        <v>30</v>
      </c>
      <c r="C3185" s="340">
        <v>5</v>
      </c>
    </row>
    <row r="3186" spans="1:3" x14ac:dyDescent="0.25">
      <c r="A3186" s="340" t="s">
        <v>6817</v>
      </c>
      <c r="B3186" s="340" t="s">
        <v>8897</v>
      </c>
      <c r="C3186" s="340">
        <v>0</v>
      </c>
    </row>
    <row r="3187" spans="1:3" x14ac:dyDescent="0.25">
      <c r="A3187" s="340" t="s">
        <v>6815</v>
      </c>
      <c r="B3187" s="340" t="s">
        <v>8901</v>
      </c>
      <c r="C3187" s="340">
        <v>0</v>
      </c>
    </row>
    <row r="3188" spans="1:3" x14ac:dyDescent="0.25">
      <c r="A3188" s="340" t="s">
        <v>6090</v>
      </c>
      <c r="B3188" s="340" t="s">
        <v>30</v>
      </c>
      <c r="C3188" s="340">
        <v>0</v>
      </c>
    </row>
    <row r="3189" spans="1:3" x14ac:dyDescent="0.25">
      <c r="A3189" s="340" t="s">
        <v>5590</v>
      </c>
      <c r="B3189" s="340" t="s">
        <v>462</v>
      </c>
      <c r="C3189" s="340">
        <v>0</v>
      </c>
    </row>
    <row r="3190" spans="1:3" x14ac:dyDescent="0.25">
      <c r="A3190" s="340" t="s">
        <v>1560</v>
      </c>
      <c r="B3190" s="340" t="s">
        <v>50</v>
      </c>
      <c r="C3190" s="340">
        <v>150</v>
      </c>
    </row>
    <row r="3191" spans="1:3" x14ac:dyDescent="0.25">
      <c r="A3191" s="340" t="s">
        <v>5592</v>
      </c>
      <c r="B3191" s="340" t="s">
        <v>462</v>
      </c>
      <c r="C3191" s="340">
        <v>0</v>
      </c>
    </row>
    <row r="3192" spans="1:3" x14ac:dyDescent="0.25">
      <c r="A3192" s="340" t="s">
        <v>5594</v>
      </c>
      <c r="B3192" s="340" t="s">
        <v>462</v>
      </c>
      <c r="C3192" s="340">
        <v>0</v>
      </c>
    </row>
    <row r="3193" spans="1:3" x14ac:dyDescent="0.25">
      <c r="A3193" s="340" t="s">
        <v>5596</v>
      </c>
      <c r="B3193" s="340" t="s">
        <v>462</v>
      </c>
      <c r="C3193" s="340">
        <v>0</v>
      </c>
    </row>
    <row r="3194" spans="1:3" x14ac:dyDescent="0.25">
      <c r="A3194" s="340" t="s">
        <v>6812</v>
      </c>
      <c r="B3194" s="340" t="s">
        <v>8896</v>
      </c>
      <c r="C3194" s="340">
        <v>0</v>
      </c>
    </row>
    <row r="3195" spans="1:3" x14ac:dyDescent="0.25">
      <c r="A3195" s="340" t="s">
        <v>6810</v>
      </c>
      <c r="B3195" s="340" t="s">
        <v>8896</v>
      </c>
      <c r="C3195" s="340">
        <v>0</v>
      </c>
    </row>
    <row r="3196" spans="1:3" x14ac:dyDescent="0.25">
      <c r="A3196" s="340" t="s">
        <v>6808</v>
      </c>
      <c r="B3196" s="340" t="s">
        <v>8899</v>
      </c>
      <c r="C3196" s="340">
        <v>0</v>
      </c>
    </row>
    <row r="3197" spans="1:3" x14ac:dyDescent="0.25">
      <c r="A3197" s="340" t="s">
        <v>6806</v>
      </c>
      <c r="B3197" s="340" t="s">
        <v>8899</v>
      </c>
      <c r="C3197" s="340">
        <v>0</v>
      </c>
    </row>
    <row r="3198" spans="1:3" x14ac:dyDescent="0.25">
      <c r="A3198" s="340" t="s">
        <v>6804</v>
      </c>
      <c r="B3198" s="340" t="s">
        <v>8899</v>
      </c>
      <c r="C3198" s="340">
        <v>0</v>
      </c>
    </row>
    <row r="3199" spans="1:3" x14ac:dyDescent="0.25">
      <c r="A3199" s="340" t="s">
        <v>6802</v>
      </c>
      <c r="B3199" s="340" t="s">
        <v>8899</v>
      </c>
      <c r="C3199" s="340">
        <v>0</v>
      </c>
    </row>
    <row r="3200" spans="1:3" x14ac:dyDescent="0.25">
      <c r="A3200" s="340" t="s">
        <v>6800</v>
      </c>
      <c r="B3200" s="340" t="s">
        <v>8899</v>
      </c>
      <c r="C3200" s="340">
        <v>0</v>
      </c>
    </row>
    <row r="3201" spans="1:3" x14ac:dyDescent="0.25">
      <c r="A3201" s="340" t="s">
        <v>6007</v>
      </c>
      <c r="B3201" s="340" t="s">
        <v>30</v>
      </c>
      <c r="C3201" s="340">
        <v>0</v>
      </c>
    </row>
    <row r="3202" spans="1:3" x14ac:dyDescent="0.25">
      <c r="A3202" s="340" t="s">
        <v>6009</v>
      </c>
      <c r="B3202" s="340" t="s">
        <v>30</v>
      </c>
      <c r="C3202" s="340">
        <v>0</v>
      </c>
    </row>
    <row r="3203" spans="1:3" x14ac:dyDescent="0.25">
      <c r="A3203" s="340" t="s">
        <v>5600</v>
      </c>
      <c r="B3203" s="340" t="s">
        <v>50</v>
      </c>
      <c r="C3203" s="340">
        <v>0</v>
      </c>
    </row>
    <row r="3204" spans="1:3" x14ac:dyDescent="0.25">
      <c r="A3204" s="340" t="s">
        <v>1567</v>
      </c>
      <c r="B3204" s="340" t="s">
        <v>50</v>
      </c>
      <c r="C3204" s="340">
        <v>102</v>
      </c>
    </row>
    <row r="3205" spans="1:3" x14ac:dyDescent="0.25">
      <c r="A3205" s="340" t="s">
        <v>1570</v>
      </c>
      <c r="B3205" s="340" t="s">
        <v>50</v>
      </c>
      <c r="C3205" s="340">
        <v>193</v>
      </c>
    </row>
    <row r="3206" spans="1:3" x14ac:dyDescent="0.25">
      <c r="A3206" s="340" t="s">
        <v>6798</v>
      </c>
      <c r="B3206" s="340" t="s">
        <v>8899</v>
      </c>
      <c r="C3206" s="340">
        <v>0</v>
      </c>
    </row>
    <row r="3207" spans="1:3" x14ac:dyDescent="0.25">
      <c r="A3207" s="340" t="s">
        <v>6796</v>
      </c>
      <c r="B3207" s="340" t="s">
        <v>8899</v>
      </c>
      <c r="C3207" s="340">
        <v>0</v>
      </c>
    </row>
    <row r="3208" spans="1:3" x14ac:dyDescent="0.25">
      <c r="A3208" s="340" t="s">
        <v>6794</v>
      </c>
      <c r="B3208" s="340" t="s">
        <v>8899</v>
      </c>
      <c r="C3208" s="340">
        <v>0</v>
      </c>
    </row>
    <row r="3209" spans="1:3" x14ac:dyDescent="0.25">
      <c r="A3209" s="340" t="s">
        <v>6792</v>
      </c>
      <c r="B3209" s="340" t="s">
        <v>8899</v>
      </c>
      <c r="C3209" s="340">
        <v>0</v>
      </c>
    </row>
    <row r="3210" spans="1:3" x14ac:dyDescent="0.25">
      <c r="A3210" s="340" t="s">
        <v>5602</v>
      </c>
      <c r="B3210" s="340" t="s">
        <v>462</v>
      </c>
      <c r="C3210" s="340">
        <v>0</v>
      </c>
    </row>
    <row r="3211" spans="1:3" x14ac:dyDescent="0.25">
      <c r="A3211" s="340" t="s">
        <v>5605</v>
      </c>
      <c r="B3211" s="340" t="s">
        <v>462</v>
      </c>
      <c r="C3211" s="340">
        <v>0</v>
      </c>
    </row>
    <row r="3212" spans="1:3" x14ac:dyDescent="0.25">
      <c r="A3212" s="340" t="s">
        <v>5607</v>
      </c>
      <c r="B3212" s="340" t="s">
        <v>462</v>
      </c>
      <c r="C3212" s="340">
        <v>0</v>
      </c>
    </row>
    <row r="3213" spans="1:3" x14ac:dyDescent="0.25">
      <c r="A3213" s="340" t="s">
        <v>6782</v>
      </c>
      <c r="B3213" s="340" t="s">
        <v>8899</v>
      </c>
      <c r="C3213" s="340">
        <v>0</v>
      </c>
    </row>
    <row r="3214" spans="1:3" x14ac:dyDescent="0.25">
      <c r="A3214" s="340" t="s">
        <v>6780</v>
      </c>
      <c r="B3214" s="340" t="s">
        <v>50</v>
      </c>
      <c r="C3214" s="340">
        <v>10</v>
      </c>
    </row>
    <row r="3215" spans="1:3" x14ac:dyDescent="0.25">
      <c r="A3215" s="340" t="s">
        <v>10016</v>
      </c>
      <c r="B3215" s="340" t="s">
        <v>46</v>
      </c>
      <c r="C3215" s="340">
        <v>0</v>
      </c>
    </row>
    <row r="3216" spans="1:3" x14ac:dyDescent="0.25">
      <c r="A3216" s="340" t="s">
        <v>6779</v>
      </c>
      <c r="B3216" s="340" t="s">
        <v>8899</v>
      </c>
      <c r="C3216" s="340">
        <v>0</v>
      </c>
    </row>
    <row r="3217" spans="1:3" x14ac:dyDescent="0.25">
      <c r="A3217" s="340" t="s">
        <v>6778</v>
      </c>
      <c r="B3217" s="340" t="s">
        <v>8899</v>
      </c>
      <c r="C3217" s="340">
        <v>0</v>
      </c>
    </row>
    <row r="3218" spans="1:3" x14ac:dyDescent="0.25">
      <c r="A3218" s="340" t="s">
        <v>6011</v>
      </c>
      <c r="B3218" s="340" t="s">
        <v>30</v>
      </c>
      <c r="C3218" s="340">
        <v>0</v>
      </c>
    </row>
    <row r="3219" spans="1:3" x14ac:dyDescent="0.25">
      <c r="A3219" s="340" t="s">
        <v>6013</v>
      </c>
      <c r="B3219" s="340" t="s">
        <v>30</v>
      </c>
      <c r="C3219" s="340">
        <v>0</v>
      </c>
    </row>
    <row r="3220" spans="1:3" x14ac:dyDescent="0.25">
      <c r="A3220" s="340" t="s">
        <v>6776</v>
      </c>
      <c r="B3220" s="340" t="s">
        <v>8899</v>
      </c>
      <c r="C3220" s="340">
        <v>0</v>
      </c>
    </row>
    <row r="3221" spans="1:3" x14ac:dyDescent="0.25">
      <c r="A3221" s="340" t="s">
        <v>6774</v>
      </c>
      <c r="B3221" s="340" t="s">
        <v>8899</v>
      </c>
      <c r="C3221" s="340">
        <v>0</v>
      </c>
    </row>
    <row r="3222" spans="1:3" x14ac:dyDescent="0.25">
      <c r="A3222" s="340" t="s">
        <v>6772</v>
      </c>
      <c r="B3222" s="340" t="s">
        <v>8899</v>
      </c>
      <c r="C3222" s="340">
        <v>0</v>
      </c>
    </row>
    <row r="3223" spans="1:3" x14ac:dyDescent="0.25">
      <c r="A3223" s="340" t="s">
        <v>6770</v>
      </c>
      <c r="B3223" s="340" t="s">
        <v>8899</v>
      </c>
      <c r="C3223" s="340">
        <v>0</v>
      </c>
    </row>
    <row r="3224" spans="1:3" x14ac:dyDescent="0.25">
      <c r="A3224" s="340" t="s">
        <v>6768</v>
      </c>
      <c r="B3224" s="340" t="s">
        <v>30</v>
      </c>
      <c r="C3224" s="340">
        <v>48</v>
      </c>
    </row>
    <row r="3225" spans="1:3" x14ac:dyDescent="0.25">
      <c r="A3225" s="340" t="s">
        <v>6767</v>
      </c>
      <c r="B3225" s="340" t="s">
        <v>30</v>
      </c>
      <c r="C3225" s="340">
        <v>48</v>
      </c>
    </row>
    <row r="3226" spans="1:3" x14ac:dyDescent="0.25">
      <c r="A3226" s="340" t="s">
        <v>5612</v>
      </c>
      <c r="B3226" s="340" t="s">
        <v>462</v>
      </c>
      <c r="C3226" s="340">
        <v>0</v>
      </c>
    </row>
    <row r="3227" spans="1:3" x14ac:dyDescent="0.25">
      <c r="A3227" s="340" t="s">
        <v>5614</v>
      </c>
      <c r="B3227" s="340" t="s">
        <v>462</v>
      </c>
      <c r="C3227" s="340">
        <v>0</v>
      </c>
    </row>
    <row r="3228" spans="1:3" x14ac:dyDescent="0.25">
      <c r="A3228" s="340" t="s">
        <v>5609</v>
      </c>
      <c r="B3228" s="340" t="s">
        <v>462</v>
      </c>
      <c r="C3228" s="340">
        <v>0</v>
      </c>
    </row>
    <row r="3229" spans="1:3" x14ac:dyDescent="0.25">
      <c r="A3229" s="340" t="s">
        <v>1578</v>
      </c>
      <c r="B3229" s="340" t="s">
        <v>30</v>
      </c>
      <c r="C3229" s="340">
        <v>2</v>
      </c>
    </row>
    <row r="3230" spans="1:3" x14ac:dyDescent="0.25">
      <c r="A3230" s="340" t="s">
        <v>5615</v>
      </c>
      <c r="B3230" s="340" t="s">
        <v>462</v>
      </c>
      <c r="C3230" s="340">
        <v>0</v>
      </c>
    </row>
    <row r="3231" spans="1:3" x14ac:dyDescent="0.25">
      <c r="A3231" s="340" t="s">
        <v>6324</v>
      </c>
      <c r="B3231" s="340" t="s">
        <v>30</v>
      </c>
      <c r="C3231" s="340">
        <v>64</v>
      </c>
    </row>
    <row r="3232" spans="1:3" x14ac:dyDescent="0.25">
      <c r="A3232" s="340" t="s">
        <v>5622</v>
      </c>
      <c r="B3232" s="340" t="s">
        <v>462</v>
      </c>
      <c r="C3232" s="340">
        <v>0</v>
      </c>
    </row>
    <row r="3233" spans="1:3" x14ac:dyDescent="0.25">
      <c r="A3233" s="340" t="s">
        <v>5624</v>
      </c>
      <c r="B3233" s="340" t="s">
        <v>462</v>
      </c>
      <c r="C3233" s="340">
        <v>0</v>
      </c>
    </row>
    <row r="3234" spans="1:3" x14ac:dyDescent="0.25">
      <c r="A3234" s="340" t="s">
        <v>5618</v>
      </c>
      <c r="B3234" s="340" t="s">
        <v>462</v>
      </c>
      <c r="C3234" s="340">
        <v>0</v>
      </c>
    </row>
    <row r="3235" spans="1:3" x14ac:dyDescent="0.25">
      <c r="A3235" s="340" t="s">
        <v>5620</v>
      </c>
      <c r="B3235" s="340" t="s">
        <v>462</v>
      </c>
      <c r="C3235" s="340">
        <v>0</v>
      </c>
    </row>
    <row r="3236" spans="1:3" x14ac:dyDescent="0.25">
      <c r="A3236" s="340" t="s">
        <v>5626</v>
      </c>
      <c r="B3236" s="340" t="s">
        <v>462</v>
      </c>
      <c r="C3236" s="340">
        <v>0</v>
      </c>
    </row>
    <row r="3237" spans="1:3" x14ac:dyDescent="0.25">
      <c r="A3237" s="340" t="s">
        <v>6327</v>
      </c>
      <c r="B3237" s="340" t="s">
        <v>30</v>
      </c>
      <c r="C3237" s="340">
        <v>7</v>
      </c>
    </row>
    <row r="3238" spans="1:3" x14ac:dyDescent="0.25">
      <c r="A3238" s="340" t="s">
        <v>6452</v>
      </c>
      <c r="B3238" s="340" t="s">
        <v>30</v>
      </c>
      <c r="C3238" s="340">
        <v>29</v>
      </c>
    </row>
    <row r="3239" spans="1:3" x14ac:dyDescent="0.25">
      <c r="A3239" s="340" t="s">
        <v>5629</v>
      </c>
      <c r="B3239" s="340" t="s">
        <v>462</v>
      </c>
      <c r="C3239" s="340">
        <v>0</v>
      </c>
    </row>
    <row r="3240" spans="1:3" x14ac:dyDescent="0.25">
      <c r="A3240" s="340" t="s">
        <v>5631</v>
      </c>
      <c r="B3240" s="340" t="s">
        <v>462</v>
      </c>
      <c r="C3240" s="340">
        <v>0</v>
      </c>
    </row>
    <row r="3241" spans="1:3" x14ac:dyDescent="0.25">
      <c r="A3241" s="340" t="s">
        <v>5634</v>
      </c>
      <c r="B3241" s="340" t="s">
        <v>462</v>
      </c>
      <c r="C3241" s="340">
        <v>0</v>
      </c>
    </row>
    <row r="3242" spans="1:3" x14ac:dyDescent="0.25">
      <c r="A3242" s="340" t="s">
        <v>5638</v>
      </c>
      <c r="B3242" s="340" t="s">
        <v>462</v>
      </c>
      <c r="C3242" s="340">
        <v>0</v>
      </c>
    </row>
    <row r="3243" spans="1:3" x14ac:dyDescent="0.25">
      <c r="A3243" s="340" t="s">
        <v>5635</v>
      </c>
      <c r="B3243" s="340" t="s">
        <v>462</v>
      </c>
      <c r="C3243" s="340">
        <v>0</v>
      </c>
    </row>
    <row r="3244" spans="1:3" x14ac:dyDescent="0.25">
      <c r="A3244" s="340" t="s">
        <v>6015</v>
      </c>
      <c r="B3244" s="340" t="s">
        <v>462</v>
      </c>
      <c r="C3244" s="340">
        <v>0</v>
      </c>
    </row>
    <row r="3245" spans="1:3" x14ac:dyDescent="0.25">
      <c r="A3245" s="340" t="s">
        <v>6418</v>
      </c>
      <c r="B3245" s="340" t="s">
        <v>30</v>
      </c>
      <c r="C3245" s="340">
        <v>99</v>
      </c>
    </row>
    <row r="3246" spans="1:3" x14ac:dyDescent="0.25">
      <c r="A3246" s="340" t="s">
        <v>10497</v>
      </c>
      <c r="B3246" s="340" t="s">
        <v>30</v>
      </c>
      <c r="C3246" s="340">
        <v>0</v>
      </c>
    </row>
    <row r="3247" spans="1:3" x14ac:dyDescent="0.25">
      <c r="A3247" s="340" t="s">
        <v>2199</v>
      </c>
      <c r="B3247" s="340" t="s">
        <v>462</v>
      </c>
      <c r="C3247" s="340">
        <v>0</v>
      </c>
    </row>
    <row r="3248" spans="1:3" x14ac:dyDescent="0.25">
      <c r="A3248" s="340" t="s">
        <v>2186</v>
      </c>
      <c r="B3248" s="340" t="s">
        <v>462</v>
      </c>
      <c r="C3248" s="340">
        <v>0</v>
      </c>
    </row>
    <row r="3249" spans="1:3" x14ac:dyDescent="0.25">
      <c r="A3249" s="340" t="s">
        <v>10405</v>
      </c>
      <c r="B3249" s="340" t="s">
        <v>46</v>
      </c>
      <c r="C3249" s="340">
        <v>0</v>
      </c>
    </row>
    <row r="3250" spans="1:3" x14ac:dyDescent="0.25">
      <c r="A3250" s="340" t="s">
        <v>10013</v>
      </c>
      <c r="B3250" s="340" t="s">
        <v>46</v>
      </c>
      <c r="C3250" s="340">
        <v>0</v>
      </c>
    </row>
    <row r="3251" spans="1:3" x14ac:dyDescent="0.25">
      <c r="A3251" s="340" t="s">
        <v>1933</v>
      </c>
      <c r="B3251" s="340" t="s">
        <v>462</v>
      </c>
      <c r="C3251" s="340">
        <v>0</v>
      </c>
    </row>
    <row r="3252" spans="1:3" x14ac:dyDescent="0.25">
      <c r="A3252" s="340" t="s">
        <v>5644</v>
      </c>
      <c r="B3252" s="340" t="s">
        <v>462</v>
      </c>
      <c r="C3252" s="340">
        <v>0</v>
      </c>
    </row>
    <row r="3253" spans="1:3" x14ac:dyDescent="0.25">
      <c r="A3253" s="340" t="s">
        <v>1932</v>
      </c>
      <c r="B3253" s="340" t="s">
        <v>462</v>
      </c>
      <c r="C3253" s="340">
        <v>0</v>
      </c>
    </row>
    <row r="3254" spans="1:3" x14ac:dyDescent="0.25">
      <c r="A3254" s="340" t="s">
        <v>2167</v>
      </c>
      <c r="B3254" s="340" t="s">
        <v>462</v>
      </c>
      <c r="C3254" s="340">
        <v>0</v>
      </c>
    </row>
    <row r="3255" spans="1:3" x14ac:dyDescent="0.25">
      <c r="A3255" s="340" t="s">
        <v>5649</v>
      </c>
      <c r="B3255" s="340" t="s">
        <v>462</v>
      </c>
      <c r="C3255" s="340">
        <v>0</v>
      </c>
    </row>
    <row r="3256" spans="1:3" x14ac:dyDescent="0.25">
      <c r="A3256" s="340" t="s">
        <v>1581</v>
      </c>
      <c r="B3256" s="340" t="s">
        <v>462</v>
      </c>
      <c r="C3256" s="340">
        <v>3</v>
      </c>
    </row>
    <row r="3257" spans="1:3" x14ac:dyDescent="0.25">
      <c r="A3257" s="340" t="s">
        <v>2053</v>
      </c>
      <c r="B3257" s="340" t="s">
        <v>462</v>
      </c>
      <c r="C3257" s="340">
        <v>0</v>
      </c>
    </row>
    <row r="3258" spans="1:3" x14ac:dyDescent="0.25">
      <c r="A3258" s="340" t="s">
        <v>1583</v>
      </c>
      <c r="B3258" s="340" t="s">
        <v>119</v>
      </c>
      <c r="C3258" s="340">
        <v>0</v>
      </c>
    </row>
    <row r="3259" spans="1:3" x14ac:dyDescent="0.25">
      <c r="A3259" s="340" t="s">
        <v>1585</v>
      </c>
      <c r="B3259" s="340" t="s">
        <v>119</v>
      </c>
      <c r="C3259" s="340">
        <v>0</v>
      </c>
    </row>
    <row r="3260" spans="1:3" x14ac:dyDescent="0.25">
      <c r="A3260" s="340" t="s">
        <v>5652</v>
      </c>
      <c r="B3260" s="340" t="s">
        <v>462</v>
      </c>
      <c r="C3260" s="340">
        <v>0</v>
      </c>
    </row>
    <row r="3261" spans="1:3" x14ac:dyDescent="0.25">
      <c r="A3261" s="340" t="s">
        <v>5655</v>
      </c>
      <c r="B3261" s="340" t="s">
        <v>462</v>
      </c>
      <c r="C3261" s="340">
        <v>0</v>
      </c>
    </row>
    <row r="3262" spans="1:3" x14ac:dyDescent="0.25">
      <c r="A3262" s="340" t="s">
        <v>1587</v>
      </c>
      <c r="B3262" s="340" t="s">
        <v>30</v>
      </c>
      <c r="C3262" s="340">
        <v>14232</v>
      </c>
    </row>
    <row r="3263" spans="1:3" x14ac:dyDescent="0.25">
      <c r="A3263" s="340" t="s">
        <v>1590</v>
      </c>
      <c r="B3263" s="340" t="s">
        <v>30</v>
      </c>
      <c r="C3263" s="340">
        <v>2</v>
      </c>
    </row>
    <row r="3264" spans="1:3" x14ac:dyDescent="0.25">
      <c r="A3264" s="340" t="s">
        <v>5657</v>
      </c>
      <c r="B3264" s="340" t="s">
        <v>462</v>
      </c>
      <c r="C3264" s="340">
        <v>0</v>
      </c>
    </row>
    <row r="3265" spans="1:3" x14ac:dyDescent="0.25">
      <c r="A3265" s="340" t="s">
        <v>5658</v>
      </c>
      <c r="B3265" s="340" t="s">
        <v>462</v>
      </c>
      <c r="C3265" s="340">
        <v>0</v>
      </c>
    </row>
    <row r="3266" spans="1:3" x14ac:dyDescent="0.25">
      <c r="A3266" s="340" t="s">
        <v>5660</v>
      </c>
      <c r="B3266" s="340" t="s">
        <v>462</v>
      </c>
      <c r="C3266" s="340">
        <v>0</v>
      </c>
    </row>
    <row r="3267" spans="1:3" x14ac:dyDescent="0.25">
      <c r="A3267" s="340" t="s">
        <v>10014</v>
      </c>
      <c r="B3267" s="340" t="s">
        <v>46</v>
      </c>
      <c r="C3267" s="340">
        <v>0</v>
      </c>
    </row>
    <row r="3268" spans="1:3" x14ac:dyDescent="0.25">
      <c r="A3268" s="340" t="s">
        <v>5663</v>
      </c>
      <c r="B3268" s="340" t="s">
        <v>462</v>
      </c>
      <c r="C3268" s="340">
        <v>0</v>
      </c>
    </row>
    <row r="3269" spans="1:3" x14ac:dyDescent="0.25">
      <c r="A3269" s="340" t="s">
        <v>5666</v>
      </c>
      <c r="B3269" s="340" t="s">
        <v>462</v>
      </c>
      <c r="C3269" s="340">
        <v>0</v>
      </c>
    </row>
    <row r="3270" spans="1:3" x14ac:dyDescent="0.25">
      <c r="A3270" s="340" t="s">
        <v>5668</v>
      </c>
      <c r="B3270" s="340" t="s">
        <v>462</v>
      </c>
      <c r="C3270" s="340">
        <v>0</v>
      </c>
    </row>
    <row r="3271" spans="1:3" x14ac:dyDescent="0.25">
      <c r="A3271" s="340" t="s">
        <v>5671</v>
      </c>
      <c r="B3271" s="340" t="s">
        <v>462</v>
      </c>
      <c r="C3271" s="340">
        <v>0</v>
      </c>
    </row>
    <row r="3272" spans="1:3" x14ac:dyDescent="0.25">
      <c r="A3272" s="340" t="s">
        <v>5674</v>
      </c>
      <c r="B3272" s="340" t="s">
        <v>462</v>
      </c>
      <c r="C3272" s="340">
        <v>0</v>
      </c>
    </row>
    <row r="3273" spans="1:3" x14ac:dyDescent="0.25">
      <c r="A3273" s="340" t="s">
        <v>5677</v>
      </c>
      <c r="B3273" s="340" t="s">
        <v>462</v>
      </c>
      <c r="C3273" s="340">
        <v>0</v>
      </c>
    </row>
    <row r="3274" spans="1:3" x14ac:dyDescent="0.25">
      <c r="A3274" s="340" t="s">
        <v>8733</v>
      </c>
      <c r="B3274" s="340" t="s">
        <v>462</v>
      </c>
      <c r="C3274" s="340">
        <v>0</v>
      </c>
    </row>
    <row r="3275" spans="1:3" x14ac:dyDescent="0.25">
      <c r="A3275" s="340" t="s">
        <v>2039</v>
      </c>
      <c r="B3275" s="340" t="s">
        <v>462</v>
      </c>
      <c r="C3275" s="340">
        <v>0</v>
      </c>
    </row>
    <row r="3276" spans="1:3" x14ac:dyDescent="0.25">
      <c r="A3276" s="340" t="s">
        <v>5681</v>
      </c>
      <c r="B3276" s="340" t="s">
        <v>462</v>
      </c>
      <c r="C3276" s="340">
        <v>0</v>
      </c>
    </row>
    <row r="3277" spans="1:3" x14ac:dyDescent="0.25">
      <c r="A3277" s="340" t="s">
        <v>5684</v>
      </c>
      <c r="B3277" s="340" t="s">
        <v>462</v>
      </c>
      <c r="C3277" s="340">
        <v>0</v>
      </c>
    </row>
    <row r="3278" spans="1:3" x14ac:dyDescent="0.25">
      <c r="A3278" s="340" t="s">
        <v>5686</v>
      </c>
      <c r="B3278" s="340" t="s">
        <v>462</v>
      </c>
      <c r="C3278" s="340">
        <v>0</v>
      </c>
    </row>
    <row r="3279" spans="1:3" x14ac:dyDescent="0.25">
      <c r="A3279" s="340" t="s">
        <v>5687</v>
      </c>
      <c r="B3279" s="340" t="s">
        <v>462</v>
      </c>
      <c r="C3279" s="340">
        <v>0</v>
      </c>
    </row>
    <row r="3280" spans="1:3" x14ac:dyDescent="0.25">
      <c r="A3280" s="340" t="s">
        <v>5688</v>
      </c>
      <c r="B3280" s="340" t="s">
        <v>462</v>
      </c>
      <c r="C3280" s="340">
        <v>0</v>
      </c>
    </row>
    <row r="3281" spans="1:3" x14ac:dyDescent="0.25">
      <c r="A3281" s="340" t="s">
        <v>6760</v>
      </c>
      <c r="B3281" s="340" t="s">
        <v>8901</v>
      </c>
      <c r="C3281" s="340">
        <v>0</v>
      </c>
    </row>
    <row r="3282" spans="1:3" x14ac:dyDescent="0.25">
      <c r="A3282" s="340" t="s">
        <v>5689</v>
      </c>
      <c r="B3282" s="340" t="s">
        <v>46</v>
      </c>
      <c r="C3282" s="340">
        <v>0</v>
      </c>
    </row>
    <row r="3283" spans="1:3" x14ac:dyDescent="0.25">
      <c r="A3283" s="340" t="s">
        <v>6758</v>
      </c>
      <c r="B3283" s="340" t="s">
        <v>1642</v>
      </c>
      <c r="C3283" s="340">
        <v>0</v>
      </c>
    </row>
    <row r="3284" spans="1:3" x14ac:dyDescent="0.25">
      <c r="A3284" s="340" t="s">
        <v>6249</v>
      </c>
      <c r="B3284" s="340" t="s">
        <v>50</v>
      </c>
      <c r="C3284" s="340">
        <v>612</v>
      </c>
    </row>
    <row r="3285" spans="1:3" x14ac:dyDescent="0.25">
      <c r="A3285" s="340" t="s">
        <v>6676</v>
      </c>
      <c r="B3285" s="340" t="s">
        <v>50</v>
      </c>
      <c r="C3285" s="340">
        <v>174</v>
      </c>
    </row>
    <row r="3286" spans="1:3" x14ac:dyDescent="0.25">
      <c r="A3286" s="340" t="s">
        <v>1593</v>
      </c>
      <c r="B3286" s="340" t="s">
        <v>46</v>
      </c>
      <c r="C3286" s="340">
        <v>0</v>
      </c>
    </row>
    <row r="3287" spans="1:3" x14ac:dyDescent="0.25">
      <c r="A3287" s="340" t="s">
        <v>6757</v>
      </c>
      <c r="B3287" s="340" t="s">
        <v>8891</v>
      </c>
      <c r="C3287" s="340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D1A8F-2B8F-4C44-8F0B-5E04735392FC}">
  <sheetPr codeName="Arkusz4">
    <tabColor theme="0" tint="-0.14999847407452621"/>
  </sheetPr>
  <dimension ref="B2:V23"/>
  <sheetViews>
    <sheetView showGridLines="0" tabSelected="1" zoomScaleNormal="100" workbookViewId="0">
      <selection activeCell="Q4" sqref="Q4"/>
    </sheetView>
  </sheetViews>
  <sheetFormatPr defaultColWidth="8.7109375" defaultRowHeight="14.25" x14ac:dyDescent="0.2"/>
  <cols>
    <col min="1" max="1" width="2.7109375" style="28" customWidth="1"/>
    <col min="2" max="2" width="18.42578125" style="28" customWidth="1"/>
    <col min="3" max="3" width="9.5703125" style="28" customWidth="1"/>
    <col min="4" max="4" width="15" style="28" customWidth="1"/>
    <col min="5" max="5" width="17.28515625" style="28" customWidth="1"/>
    <col min="6" max="14" width="8.7109375" style="28"/>
    <col min="15" max="15" width="21.5703125" style="28" customWidth="1"/>
    <col min="16" max="16" width="12.28515625" style="28" customWidth="1"/>
    <col min="17" max="17" width="13.28515625" style="28" customWidth="1"/>
    <col min="18" max="18" width="5.5703125" style="28" customWidth="1"/>
    <col min="19" max="19" width="8.7109375" style="28"/>
    <col min="20" max="20" width="8.42578125" style="28" customWidth="1"/>
    <col min="21" max="16384" width="8.7109375" style="28"/>
  </cols>
  <sheetData>
    <row r="2" spans="2:22" x14ac:dyDescent="0.2">
      <c r="R2" s="38"/>
      <c r="S2" s="38"/>
    </row>
    <row r="3" spans="2:22" ht="18" customHeight="1" x14ac:dyDescent="0.25">
      <c r="I3" s="242" t="s">
        <v>1595</v>
      </c>
      <c r="O3" s="34"/>
      <c r="P3" s="35" t="s">
        <v>1596</v>
      </c>
      <c r="Q3" s="36">
        <v>46157</v>
      </c>
      <c r="R3" s="38"/>
      <c r="S3" s="38"/>
    </row>
    <row r="4" spans="2:22" ht="18" customHeight="1" x14ac:dyDescent="0.25">
      <c r="I4" s="242" t="s">
        <v>1597</v>
      </c>
      <c r="P4" s="29"/>
      <c r="Q4" s="30"/>
      <c r="R4" s="38"/>
      <c r="S4" s="38"/>
    </row>
    <row r="5" spans="2:22" ht="18" customHeight="1" x14ac:dyDescent="0.25">
      <c r="I5" s="242" t="s">
        <v>1598</v>
      </c>
      <c r="O5" s="31"/>
      <c r="P5" s="32" t="s">
        <v>4</v>
      </c>
      <c r="Q5" s="37">
        <f>'Table 0'!D3</f>
        <v>4.2835000000000001</v>
      </c>
      <c r="R5" s="225" t="s">
        <v>1599</v>
      </c>
    </row>
    <row r="6" spans="2:22" ht="18" customHeight="1" x14ac:dyDescent="0.25">
      <c r="I6" s="243" t="s">
        <v>1600</v>
      </c>
      <c r="O6" s="31"/>
      <c r="P6" s="32" t="s">
        <v>1</v>
      </c>
      <c r="Q6" s="37">
        <f>'Table 0'!D2</f>
        <v>3.6301999999999999</v>
      </c>
      <c r="R6" s="225" t="s">
        <v>1599</v>
      </c>
    </row>
    <row r="7" spans="2:22" ht="18" customHeight="1" x14ac:dyDescent="0.2">
      <c r="I7" s="39"/>
      <c r="O7" s="38"/>
      <c r="P7" s="38"/>
    </row>
    <row r="8" spans="2:22" ht="18" customHeight="1" x14ac:dyDescent="0.2">
      <c r="B8" s="33"/>
      <c r="D8" s="39"/>
      <c r="F8" s="39"/>
      <c r="G8" s="39"/>
      <c r="H8" s="39"/>
      <c r="I8" s="39"/>
      <c r="J8" s="39"/>
      <c r="K8" s="39"/>
      <c r="M8" s="39"/>
      <c r="N8" s="39"/>
      <c r="O8" s="38"/>
      <c r="P8" s="38"/>
      <c r="S8" s="39"/>
    </row>
    <row r="9" spans="2:22" ht="18" customHeight="1" x14ac:dyDescent="0.2">
      <c r="B9" s="41" t="s">
        <v>5898</v>
      </c>
      <c r="D9" s="39"/>
      <c r="F9" s="39"/>
      <c r="G9" s="39"/>
      <c r="H9" s="39"/>
      <c r="I9" s="39"/>
      <c r="J9" s="39"/>
      <c r="K9" s="39"/>
      <c r="M9" s="39"/>
      <c r="N9" s="39"/>
      <c r="O9" s="38"/>
      <c r="P9" s="38"/>
      <c r="S9" s="39"/>
    </row>
    <row r="10" spans="2:22" ht="18" customHeight="1" x14ac:dyDescent="0.2">
      <c r="B10" s="33" t="s">
        <v>1601</v>
      </c>
      <c r="D10" s="39"/>
      <c r="F10" s="39"/>
      <c r="G10" s="39"/>
      <c r="H10" s="39"/>
      <c r="I10" s="39"/>
      <c r="J10" s="39"/>
      <c r="K10" s="39"/>
      <c r="M10" s="39"/>
      <c r="N10" s="39"/>
      <c r="O10" s="29"/>
      <c r="P10" s="29"/>
      <c r="Q10" s="29"/>
      <c r="R10" s="38"/>
      <c r="S10" s="38"/>
      <c r="T10" s="39"/>
      <c r="U10" s="39"/>
      <c r="V10" s="39"/>
    </row>
    <row r="11" spans="2:22" ht="18" customHeight="1" x14ac:dyDescent="0.2">
      <c r="B11" s="33"/>
      <c r="D11" s="39"/>
      <c r="F11" s="39"/>
      <c r="G11" s="39"/>
      <c r="H11" s="39"/>
      <c r="I11" s="39"/>
      <c r="J11" s="39"/>
      <c r="K11" s="39"/>
      <c r="M11" s="39"/>
      <c r="N11" s="39"/>
      <c r="O11" s="29"/>
      <c r="P11" s="29"/>
      <c r="Q11" s="29"/>
      <c r="R11" s="38"/>
      <c r="S11" s="38"/>
      <c r="T11" s="39"/>
      <c r="U11" s="39"/>
      <c r="V11" s="39"/>
    </row>
    <row r="12" spans="2:22" ht="18" customHeight="1" x14ac:dyDescent="0.2">
      <c r="B12" s="244" t="s">
        <v>1602</v>
      </c>
      <c r="R12" s="38"/>
      <c r="S12" s="38"/>
    </row>
    <row r="14" spans="2:22" x14ac:dyDescent="0.2">
      <c r="B14" s="28" t="s">
        <v>1603</v>
      </c>
    </row>
    <row r="15" spans="2:22" x14ac:dyDescent="0.2">
      <c r="B15" s="28" t="s">
        <v>1604</v>
      </c>
    </row>
    <row r="17" spans="2:15" x14ac:dyDescent="0.2">
      <c r="B17" s="28" t="s">
        <v>1605</v>
      </c>
    </row>
    <row r="18" spans="2:15" x14ac:dyDescent="0.2">
      <c r="B18" s="40" t="s">
        <v>1606</v>
      </c>
      <c r="C18" s="40"/>
      <c r="E18" s="226">
        <f>Q3+30</f>
        <v>46187</v>
      </c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2:15" x14ac:dyDescent="0.2">
      <c r="B19" s="1" t="s">
        <v>1607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2:15" x14ac:dyDescent="0.2">
      <c r="B20" s="1" t="s">
        <v>1608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2:15" x14ac:dyDescent="0.2">
      <c r="B21" s="1" t="s">
        <v>1609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2:15" ht="36.6" customHeight="1" x14ac:dyDescent="0.2">
      <c r="B22" s="3" t="s">
        <v>1610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2:15" ht="14.1" customHeight="1" x14ac:dyDescent="0.2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</sheetData>
  <mergeCells count="4">
    <mergeCell ref="B22:O23"/>
    <mergeCell ref="B21:O21"/>
    <mergeCell ref="B20:O20"/>
    <mergeCell ref="B19:O19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2E56-B8AA-4A23-BCF1-E5C8BE3C610C}">
  <sheetPr codeName="Arkusz1">
    <tabColor rgb="FF002060"/>
  </sheetPr>
  <dimension ref="A1:L44"/>
  <sheetViews>
    <sheetView showGridLines="0" zoomScaleNormal="100" workbookViewId="0">
      <selection activeCell="B32" sqref="B32"/>
    </sheetView>
  </sheetViews>
  <sheetFormatPr defaultColWidth="9" defaultRowHeight="12.75" x14ac:dyDescent="0.2"/>
  <cols>
    <col min="1" max="1" width="3.5703125" style="42" customWidth="1"/>
    <col min="2" max="2" width="17.28515625" style="43" customWidth="1"/>
    <col min="3" max="3" width="73.5703125" style="42" customWidth="1"/>
    <col min="4" max="4" width="7" style="42" customWidth="1"/>
    <col min="5" max="5" width="13" style="44" customWidth="1"/>
    <col min="6" max="6" width="8.7109375" style="44" customWidth="1"/>
    <col min="7" max="7" width="8.7109375" style="42" customWidth="1"/>
    <col min="8" max="8" width="15.28515625" style="44" bestFit="1" customWidth="1"/>
    <col min="9" max="9" width="12.28515625" style="44" customWidth="1"/>
    <col min="10" max="10" width="18.42578125" style="42" customWidth="1"/>
    <col min="11" max="11" width="19.28515625" style="42" customWidth="1"/>
    <col min="12" max="12" width="21.5703125" style="42" customWidth="1"/>
    <col min="13" max="16384" width="9" style="42"/>
  </cols>
  <sheetData>
    <row r="1" spans="1:12" ht="21.6" customHeight="1" x14ac:dyDescent="0.2"/>
    <row r="2" spans="1:12" ht="24" customHeight="1" x14ac:dyDescent="0.25">
      <c r="A2" s="60"/>
      <c r="B2" s="222" t="s">
        <v>1611</v>
      </c>
      <c r="C2" s="45"/>
      <c r="D2" s="46"/>
      <c r="E2" s="61"/>
      <c r="F2" s="46"/>
      <c r="H2" s="62"/>
      <c r="I2" s="59"/>
      <c r="J2" s="223" t="s">
        <v>1612</v>
      </c>
      <c r="K2" s="221">
        <f>'Warunki handlowe'!Q5</f>
        <v>4.2835000000000001</v>
      </c>
    </row>
    <row r="3" spans="1:12" ht="24" customHeight="1" x14ac:dyDescent="0.2">
      <c r="B3" s="222" t="s">
        <v>1613</v>
      </c>
      <c r="C3" s="63"/>
      <c r="D3" s="64"/>
      <c r="E3" s="64"/>
      <c r="F3" s="64"/>
      <c r="G3" s="50"/>
      <c r="H3" s="62"/>
      <c r="I3" s="59"/>
      <c r="J3" s="223" t="s">
        <v>1614</v>
      </c>
      <c r="K3" s="221">
        <f>'Warunki handlowe'!Q6</f>
        <v>3.6301999999999999</v>
      </c>
    </row>
    <row r="4" spans="1:12" ht="21.6" customHeight="1" x14ac:dyDescent="0.25">
      <c r="B4" s="47"/>
      <c r="C4" s="48"/>
      <c r="D4" s="65"/>
      <c r="E4" s="49"/>
      <c r="F4" s="49"/>
      <c r="G4" s="50"/>
      <c r="H4" s="66"/>
      <c r="I4" s="59"/>
      <c r="J4" s="51"/>
      <c r="K4" s="52"/>
    </row>
    <row r="5" spans="1:12" s="67" customFormat="1" ht="34.35" customHeight="1" x14ac:dyDescent="0.25">
      <c r="A5" s="195" t="s">
        <v>1615</v>
      </c>
      <c r="B5" s="196" t="s">
        <v>1616</v>
      </c>
      <c r="C5" s="195" t="s">
        <v>1617</v>
      </c>
      <c r="D5" s="195" t="s">
        <v>1618</v>
      </c>
      <c r="E5" s="195" t="s">
        <v>1619</v>
      </c>
      <c r="F5" s="197" t="s">
        <v>1620</v>
      </c>
      <c r="G5" s="195" t="s">
        <v>1621</v>
      </c>
      <c r="H5" s="195" t="s">
        <v>1622</v>
      </c>
      <c r="I5" s="195" t="s">
        <v>1623</v>
      </c>
      <c r="J5" s="195" t="s">
        <v>1624</v>
      </c>
      <c r="K5" s="195" t="s">
        <v>1625</v>
      </c>
      <c r="L5" s="197" t="s">
        <v>1626</v>
      </c>
    </row>
    <row r="6" spans="1:12" ht="16.5" customHeight="1" x14ac:dyDescent="0.2">
      <c r="A6" s="53">
        <v>1</v>
      </c>
      <c r="B6" s="307"/>
      <c r="C6" s="54" t="str">
        <f>IFERROR(VLOOKUP(B6,Arkusz!A:H,3,FALSE),"")</f>
        <v/>
      </c>
      <c r="D6" s="55" t="str">
        <f>IFERROR(VLOOKUP(B6,Arkusz!A:H,4,FALSE),"")</f>
        <v/>
      </c>
      <c r="E6" s="56" t="str">
        <f>IFERROR(IF(VLOOKUP(B6,Arkusz!A:I,5,FALSE)=0,VLOOKUP(B6,Arkusz!A:I,10,FALSE),(VLOOKUP(B6,Arkusz!A:I,5,FALSE))),"")</f>
        <v/>
      </c>
      <c r="F6" s="55" t="str">
        <f>IFERROR(IF(VLOOKUP(B6,Arkusz!A:H,5,FALSE)=0,"EUR","PLN"),"")</f>
        <v/>
      </c>
      <c r="G6" s="57">
        <v>0</v>
      </c>
      <c r="H6" s="56" t="str">
        <f t="shared" ref="H6:H18" si="0">IF(F6="PLN",E6*(1-G6),IF(F6="EUR",E6*$K$2*(1-G6),IF(F6="USD",E6*$K$3*(1-G6),"")))</f>
        <v/>
      </c>
      <c r="I6" s="68"/>
      <c r="J6" s="56" t="str">
        <f t="shared" ref="J6:J18" si="1">IF(F6="PLN",E6*I6,IF(F6="EUR",E6*I6*$K$2,IF(F6="USD",E6*I6*$K$3,"")))</f>
        <v/>
      </c>
      <c r="K6" s="56" t="str">
        <f t="shared" ref="K6:K18" si="2">IFERROR(H6*I6,"")</f>
        <v/>
      </c>
      <c r="L6" s="55"/>
    </row>
    <row r="7" spans="1:12" ht="16.5" customHeight="1" x14ac:dyDescent="0.2">
      <c r="A7" s="53">
        <v>2</v>
      </c>
      <c r="B7" s="69"/>
      <c r="C7" s="54" t="str">
        <f>IFERROR(VLOOKUP(B7,Arkusz!A:H,3,FALSE),"")</f>
        <v/>
      </c>
      <c r="D7" s="55" t="str">
        <f>IFERROR(VLOOKUP(B7,Arkusz!A:H,4,FALSE),"")</f>
        <v/>
      </c>
      <c r="E7" s="56" t="str">
        <f>IFERROR(IF(VLOOKUP(B7,Arkusz!A:I,5,FALSE)=0,VLOOKUP(B7,Arkusz!A:I,10,FALSE),(VLOOKUP(B7,Arkusz!A:I,5,FALSE))),"")</f>
        <v/>
      </c>
      <c r="F7" s="55" t="str">
        <f>IFERROR(IF(VLOOKUP(B7,Arkusz!A:H,5,FALSE)=0,"EUR","PLN"),"")</f>
        <v/>
      </c>
      <c r="G7" s="57">
        <v>0</v>
      </c>
      <c r="H7" s="56" t="str">
        <f t="shared" si="0"/>
        <v/>
      </c>
      <c r="I7" s="68"/>
      <c r="J7" s="56" t="str">
        <f t="shared" si="1"/>
        <v/>
      </c>
      <c r="K7" s="56" t="str">
        <f t="shared" si="2"/>
        <v/>
      </c>
      <c r="L7" s="55"/>
    </row>
    <row r="8" spans="1:12" ht="16.5" customHeight="1" x14ac:dyDescent="0.2">
      <c r="A8" s="53">
        <v>3</v>
      </c>
      <c r="B8" s="69"/>
      <c r="C8" s="54" t="str">
        <f>IFERROR(VLOOKUP(B8,Arkusz!A:H,3,FALSE),"")</f>
        <v/>
      </c>
      <c r="D8" s="55" t="str">
        <f>IFERROR(VLOOKUP(B8,Arkusz!A:H,4,FALSE),"")</f>
        <v/>
      </c>
      <c r="E8" s="56" t="str">
        <f>IFERROR(IF(VLOOKUP(B8,Arkusz!A:I,5,FALSE)=0,VLOOKUP(B8,Arkusz!A:I,10,FALSE),(VLOOKUP(B8,Arkusz!A:I,5,FALSE))),"")</f>
        <v/>
      </c>
      <c r="F8" s="55" t="str">
        <f>IFERROR(IF(VLOOKUP(B8,Arkusz!A:H,5,FALSE)=0,"EUR","PLN"),"")</f>
        <v/>
      </c>
      <c r="G8" s="57">
        <v>0</v>
      </c>
      <c r="H8" s="56" t="str">
        <f t="shared" si="0"/>
        <v/>
      </c>
      <c r="I8" s="68"/>
      <c r="J8" s="56" t="str">
        <f t="shared" si="1"/>
        <v/>
      </c>
      <c r="K8" s="56" t="str">
        <f t="shared" si="2"/>
        <v/>
      </c>
      <c r="L8" s="55"/>
    </row>
    <row r="9" spans="1:12" ht="16.5" customHeight="1" x14ac:dyDescent="0.2">
      <c r="A9" s="53">
        <v>4</v>
      </c>
      <c r="B9" s="69"/>
      <c r="C9" s="54" t="str">
        <f>IFERROR(VLOOKUP(B9,Arkusz!A:H,3,FALSE),"")</f>
        <v/>
      </c>
      <c r="D9" s="55" t="str">
        <f>IFERROR(VLOOKUP(B9,Arkusz!A:H,4,FALSE),"")</f>
        <v/>
      </c>
      <c r="E9" s="56" t="str">
        <f>IFERROR(IF(VLOOKUP(B9,Arkusz!A:I,5,FALSE)=0,VLOOKUP(B9,Arkusz!A:I,10,FALSE),(VLOOKUP(B9,Arkusz!A:I,5,FALSE))),"")</f>
        <v/>
      </c>
      <c r="F9" s="55" t="str">
        <f>IFERROR(IF(VLOOKUP(B9,Arkusz!A:H,5,FALSE)=0,"EUR","PLN"),"")</f>
        <v/>
      </c>
      <c r="G9" s="57">
        <v>0</v>
      </c>
      <c r="H9" s="56" t="str">
        <f t="shared" si="0"/>
        <v/>
      </c>
      <c r="I9" s="68"/>
      <c r="J9" s="56" t="str">
        <f t="shared" si="1"/>
        <v/>
      </c>
      <c r="K9" s="56" t="str">
        <f t="shared" si="2"/>
        <v/>
      </c>
      <c r="L9" s="55"/>
    </row>
    <row r="10" spans="1:12" ht="16.5" customHeight="1" x14ac:dyDescent="0.2">
      <c r="A10" s="53">
        <v>5</v>
      </c>
      <c r="B10" s="69"/>
      <c r="C10" s="54" t="str">
        <f>IFERROR(VLOOKUP(B10,Arkusz!A:H,3,FALSE),"")</f>
        <v/>
      </c>
      <c r="D10" s="55" t="str">
        <f>IFERROR(VLOOKUP(B10,Arkusz!A:H,4,FALSE),"")</f>
        <v/>
      </c>
      <c r="E10" s="56" t="str">
        <f>IFERROR(IF(VLOOKUP(B10,Arkusz!A:I,5,FALSE)=0,VLOOKUP(B10,Arkusz!A:I,10,FALSE),(VLOOKUP(B10,Arkusz!A:I,5,FALSE))),"")</f>
        <v/>
      </c>
      <c r="F10" s="55" t="str">
        <f>IFERROR(IF(VLOOKUP(B10,Arkusz!A:H,5,FALSE)=0,"EUR","PLN"),"")</f>
        <v/>
      </c>
      <c r="G10" s="57">
        <v>0</v>
      </c>
      <c r="H10" s="56" t="str">
        <f t="shared" si="0"/>
        <v/>
      </c>
      <c r="I10" s="68"/>
      <c r="J10" s="56" t="str">
        <f t="shared" si="1"/>
        <v/>
      </c>
      <c r="K10" s="56" t="str">
        <f t="shared" si="2"/>
        <v/>
      </c>
      <c r="L10" s="55"/>
    </row>
    <row r="11" spans="1:12" ht="16.5" customHeight="1" x14ac:dyDescent="0.2">
      <c r="A11" s="53">
        <v>6</v>
      </c>
      <c r="B11" s="69"/>
      <c r="C11" s="54" t="str">
        <f>IFERROR(VLOOKUP(B11,Arkusz!A:H,3,FALSE),"")</f>
        <v/>
      </c>
      <c r="D11" s="55" t="str">
        <f>IFERROR(VLOOKUP(B11,Arkusz!A:H,4,FALSE),"")</f>
        <v/>
      </c>
      <c r="E11" s="56" t="str">
        <f>IFERROR(IF(VLOOKUP(B11,Arkusz!A:I,5,FALSE)=0,VLOOKUP(B11,Arkusz!A:I,10,FALSE),(VLOOKUP(B11,Arkusz!A:I,5,FALSE))),"")</f>
        <v/>
      </c>
      <c r="F11" s="55" t="str">
        <f>IFERROR(IF(VLOOKUP(B11,Arkusz!A:H,5,FALSE)=0,"EUR","PLN"),"")</f>
        <v/>
      </c>
      <c r="G11" s="57">
        <v>0</v>
      </c>
      <c r="H11" s="56" t="str">
        <f t="shared" si="0"/>
        <v/>
      </c>
      <c r="I11" s="68"/>
      <c r="J11" s="56" t="str">
        <f t="shared" si="1"/>
        <v/>
      </c>
      <c r="K11" s="56" t="str">
        <f t="shared" si="2"/>
        <v/>
      </c>
      <c r="L11" s="55"/>
    </row>
    <row r="12" spans="1:12" ht="16.5" customHeight="1" x14ac:dyDescent="0.2">
      <c r="A12" s="53">
        <v>7</v>
      </c>
      <c r="B12" s="69"/>
      <c r="C12" s="54" t="str">
        <f>IFERROR(VLOOKUP(B12,Arkusz!A:H,3,FALSE),"")</f>
        <v/>
      </c>
      <c r="D12" s="55" t="str">
        <f>IFERROR(VLOOKUP(B12,Arkusz!A:H,4,FALSE),"")</f>
        <v/>
      </c>
      <c r="E12" s="56" t="str">
        <f>IFERROR(IF(VLOOKUP(B12,Arkusz!A:I,5,FALSE)=0,VLOOKUP(B12,Arkusz!A:I,10,FALSE),(VLOOKUP(B12,Arkusz!A:I,5,FALSE))),"")</f>
        <v/>
      </c>
      <c r="F12" s="55" t="str">
        <f>IFERROR(IF(VLOOKUP(B12,Arkusz!A:H,5,FALSE)=0,"EUR","PLN"),"")</f>
        <v/>
      </c>
      <c r="G12" s="57">
        <v>0</v>
      </c>
      <c r="H12" s="56" t="str">
        <f t="shared" si="0"/>
        <v/>
      </c>
      <c r="I12" s="68"/>
      <c r="J12" s="56" t="str">
        <f t="shared" si="1"/>
        <v/>
      </c>
      <c r="K12" s="56" t="str">
        <f t="shared" si="2"/>
        <v/>
      </c>
      <c r="L12" s="55"/>
    </row>
    <row r="13" spans="1:12" ht="16.5" customHeight="1" x14ac:dyDescent="0.2">
      <c r="A13" s="53">
        <v>8</v>
      </c>
      <c r="B13" s="26"/>
      <c r="C13" s="54" t="str">
        <f>IFERROR(VLOOKUP(B13,Arkusz!A:H,3,FALSE),"")</f>
        <v/>
      </c>
      <c r="D13" s="55" t="str">
        <f>IFERROR(VLOOKUP(B13,Arkusz!A:H,4,FALSE),"")</f>
        <v/>
      </c>
      <c r="E13" s="56" t="str">
        <f>IFERROR(IF(VLOOKUP(B13,Arkusz!A:I,5,FALSE)=0,VLOOKUP(B13,Arkusz!A:I,10,FALSE),(VLOOKUP(B13,Arkusz!A:I,5,FALSE))),"")</f>
        <v/>
      </c>
      <c r="F13" s="55" t="str">
        <f>IFERROR(IF(VLOOKUP(B13,Arkusz!A:H,5,FALSE)=0,"EUR","PLN"),"")</f>
        <v/>
      </c>
      <c r="G13" s="57">
        <v>0</v>
      </c>
      <c r="H13" s="56" t="str">
        <f t="shared" si="0"/>
        <v/>
      </c>
      <c r="I13" s="68"/>
      <c r="J13" s="56" t="str">
        <f t="shared" si="1"/>
        <v/>
      </c>
      <c r="K13" s="56" t="str">
        <f t="shared" si="2"/>
        <v/>
      </c>
      <c r="L13" s="55"/>
    </row>
    <row r="14" spans="1:12" ht="16.5" customHeight="1" x14ac:dyDescent="0.2">
      <c r="A14" s="53">
        <v>9</v>
      </c>
      <c r="B14" s="26"/>
      <c r="C14" s="54" t="str">
        <f>IFERROR(VLOOKUP(B14,Arkusz!A:H,3,FALSE),"")</f>
        <v/>
      </c>
      <c r="D14" s="55" t="str">
        <f>IFERROR(VLOOKUP(B14,Arkusz!A:H,4,FALSE),"")</f>
        <v/>
      </c>
      <c r="E14" s="56" t="str">
        <f>IFERROR(IF(VLOOKUP(B14,Arkusz!A:I,5,FALSE)=0,VLOOKUP(B14,Arkusz!A:I,10,FALSE),(VLOOKUP(B14,Arkusz!A:I,5,FALSE))),"")</f>
        <v/>
      </c>
      <c r="F14" s="55" t="str">
        <f>IFERROR(IF(VLOOKUP(B14,Arkusz!A:H,5,FALSE)=0,"EUR","PLN"),"")</f>
        <v/>
      </c>
      <c r="G14" s="57">
        <v>0</v>
      </c>
      <c r="H14" s="56" t="str">
        <f t="shared" si="0"/>
        <v/>
      </c>
      <c r="I14" s="68"/>
      <c r="J14" s="56" t="str">
        <f t="shared" si="1"/>
        <v/>
      </c>
      <c r="K14" s="56" t="str">
        <f t="shared" si="2"/>
        <v/>
      </c>
      <c r="L14" s="55"/>
    </row>
    <row r="15" spans="1:12" ht="16.5" customHeight="1" x14ac:dyDescent="0.2">
      <c r="A15" s="53">
        <v>10</v>
      </c>
      <c r="B15" s="69"/>
      <c r="C15" s="54" t="str">
        <f>IFERROR(VLOOKUP(B15,Arkusz!A:H,3,FALSE),"")</f>
        <v/>
      </c>
      <c r="D15" s="55" t="str">
        <f>IFERROR(VLOOKUP(B15,Arkusz!A:H,4,FALSE),"")</f>
        <v/>
      </c>
      <c r="E15" s="56" t="str">
        <f>IFERROR(IF(VLOOKUP(B15,Arkusz!A:I,5,FALSE)=0,VLOOKUP(B15,Arkusz!A:I,10,FALSE),(VLOOKUP(B15,Arkusz!A:I,5,FALSE))),"")</f>
        <v/>
      </c>
      <c r="F15" s="55" t="str">
        <f>IFERROR(IF(VLOOKUP(B15,Arkusz!A:H,5,FALSE)=0,"EUR","PLN"),"")</f>
        <v/>
      </c>
      <c r="G15" s="57">
        <v>0</v>
      </c>
      <c r="H15" s="56" t="str">
        <f t="shared" si="0"/>
        <v/>
      </c>
      <c r="I15" s="68"/>
      <c r="J15" s="56" t="str">
        <f t="shared" si="1"/>
        <v/>
      </c>
      <c r="K15" s="56" t="str">
        <f t="shared" si="2"/>
        <v/>
      </c>
      <c r="L15" s="55"/>
    </row>
    <row r="16" spans="1:12" ht="16.5" customHeight="1" x14ac:dyDescent="0.2">
      <c r="A16" s="53">
        <v>11</v>
      </c>
      <c r="B16" s="69"/>
      <c r="C16" s="54" t="str">
        <f>IFERROR(VLOOKUP(B16,Arkusz!A:H,3,FALSE),"")</f>
        <v/>
      </c>
      <c r="D16" s="55" t="str">
        <f>IFERROR(VLOOKUP(B16,Arkusz!A:H,4,FALSE),"")</f>
        <v/>
      </c>
      <c r="E16" s="56" t="str">
        <f>IFERROR(IF(VLOOKUP(B16,Arkusz!A:I,5,FALSE)=0,VLOOKUP(B16,Arkusz!A:I,10,FALSE),(VLOOKUP(B16,Arkusz!A:I,5,FALSE))),"")</f>
        <v/>
      </c>
      <c r="F16" s="55" t="str">
        <f>IFERROR(IF(VLOOKUP(B16,Arkusz!A:H,5,FALSE)=0,"EUR","PLN"),"")</f>
        <v/>
      </c>
      <c r="G16" s="57">
        <v>0</v>
      </c>
      <c r="H16" s="56" t="str">
        <f t="shared" si="0"/>
        <v/>
      </c>
      <c r="I16" s="68"/>
      <c r="J16" s="56" t="str">
        <f t="shared" si="1"/>
        <v/>
      </c>
      <c r="K16" s="56" t="str">
        <f t="shared" si="2"/>
        <v/>
      </c>
      <c r="L16" s="55"/>
    </row>
    <row r="17" spans="1:12" ht="16.5" customHeight="1" x14ac:dyDescent="0.2">
      <c r="A17" s="53">
        <v>12</v>
      </c>
      <c r="B17" s="69"/>
      <c r="C17" s="54" t="str">
        <f>IFERROR(VLOOKUP(B17,Arkusz!A:H,3,FALSE),"")</f>
        <v/>
      </c>
      <c r="D17" s="55" t="str">
        <f>IFERROR(VLOOKUP(B17,Arkusz!A:H,4,FALSE),"")</f>
        <v/>
      </c>
      <c r="E17" s="56" t="str">
        <f>IFERROR(IF(VLOOKUP(B17,Arkusz!A:I,5,FALSE)=0,VLOOKUP(B17,Arkusz!A:I,10,FALSE),(VLOOKUP(B17,Arkusz!A:I,5,FALSE))),"")</f>
        <v/>
      </c>
      <c r="F17" s="55" t="str">
        <f>IFERROR(IF(VLOOKUP(B17,Arkusz!A:H,5,FALSE)=0,"EUR","PLN"),"")</f>
        <v/>
      </c>
      <c r="G17" s="57">
        <v>0</v>
      </c>
      <c r="H17" s="56" t="str">
        <f t="shared" si="0"/>
        <v/>
      </c>
      <c r="I17" s="68"/>
      <c r="J17" s="56" t="str">
        <f t="shared" si="1"/>
        <v/>
      </c>
      <c r="K17" s="56" t="str">
        <f t="shared" si="2"/>
        <v/>
      </c>
      <c r="L17" s="55"/>
    </row>
    <row r="18" spans="1:12" ht="16.5" customHeight="1" x14ac:dyDescent="0.2">
      <c r="A18" s="53">
        <v>13</v>
      </c>
      <c r="B18" s="69"/>
      <c r="C18" s="54" t="str">
        <f>IFERROR(VLOOKUP(B18,Arkusz!A:H,3,FALSE),"")</f>
        <v/>
      </c>
      <c r="D18" s="55" t="str">
        <f>IFERROR(VLOOKUP(B18,Arkusz!A:H,4,FALSE),"")</f>
        <v/>
      </c>
      <c r="E18" s="56" t="str">
        <f>IFERROR(IF(VLOOKUP(B18,Arkusz!A:I,5,FALSE)=0,VLOOKUP(B18,Arkusz!A:I,10,FALSE),(VLOOKUP(B18,Arkusz!A:I,5,FALSE))),"")</f>
        <v/>
      </c>
      <c r="F18" s="55" t="str">
        <f>IFERROR(IF(VLOOKUP(B18,Arkusz!A:H,5,FALSE)=0,"EUR","PLN"),"")</f>
        <v/>
      </c>
      <c r="G18" s="57">
        <v>0</v>
      </c>
      <c r="H18" s="56" t="str">
        <f t="shared" si="0"/>
        <v/>
      </c>
      <c r="I18" s="68"/>
      <c r="J18" s="56" t="str">
        <f t="shared" si="1"/>
        <v/>
      </c>
      <c r="K18" s="56" t="str">
        <f t="shared" si="2"/>
        <v/>
      </c>
      <c r="L18" s="55"/>
    </row>
    <row r="19" spans="1:12" ht="16.5" customHeight="1" x14ac:dyDescent="0.2">
      <c r="A19" s="53">
        <v>14</v>
      </c>
      <c r="B19" s="69"/>
      <c r="C19" s="54" t="str">
        <f>IFERROR(VLOOKUP(B19,Arkusz!A:H,3,FALSE),"")</f>
        <v/>
      </c>
      <c r="D19" s="55" t="str">
        <f>IFERROR(VLOOKUP(B19,Arkusz!A:H,4,FALSE),"")</f>
        <v/>
      </c>
      <c r="E19" s="56" t="str">
        <f>IFERROR(IF(VLOOKUP(B19,Arkusz!A:I,5,FALSE)=0,VLOOKUP(B19,Arkusz!A:I,10,FALSE),(VLOOKUP(B19,Arkusz!A:I,5,FALSE))),"")</f>
        <v/>
      </c>
      <c r="F19" s="55" t="str">
        <f>IFERROR(IF(VLOOKUP(B19,Arkusz!A:H,5,FALSE)=0,"EUR","PLN"),"")</f>
        <v/>
      </c>
      <c r="G19" s="57">
        <v>0</v>
      </c>
      <c r="H19" s="56" t="str">
        <f t="shared" ref="H19:H27" si="3">IF(F19="PLN",E19*(1-G19),IF(F19="EUR",E19*$K$2*(1-G19),IF(F19="USD",E19*$K$3*(1-G19),"")))</f>
        <v/>
      </c>
      <c r="I19" s="68"/>
      <c r="J19" s="56" t="str">
        <f t="shared" ref="J19:J27" si="4">IF(F19="PLN",E19*I19,IF(F19="EUR",E19*I19*$K$2,IF(F19="USD",E19*I19*$K$3,"")))</f>
        <v/>
      </c>
      <c r="K19" s="56" t="str">
        <f t="shared" ref="K19:K27" si="5">IFERROR(H19*I19,"")</f>
        <v/>
      </c>
      <c r="L19" s="55"/>
    </row>
    <row r="20" spans="1:12" ht="16.5" customHeight="1" x14ac:dyDescent="0.2">
      <c r="A20" s="53">
        <v>15</v>
      </c>
      <c r="B20" s="69"/>
      <c r="C20" s="54" t="str">
        <f>IFERROR(VLOOKUP(B20,Arkusz!A:H,3,FALSE),"")</f>
        <v/>
      </c>
      <c r="D20" s="55" t="str">
        <f>IFERROR(VLOOKUP(B20,Arkusz!A:H,4,FALSE),"")</f>
        <v/>
      </c>
      <c r="E20" s="56" t="str">
        <f>IFERROR(IF(VLOOKUP(B20,Arkusz!A:I,5,FALSE)=0,VLOOKUP(B20,Arkusz!A:I,10,FALSE),(VLOOKUP(B20,Arkusz!A:I,5,FALSE))),"")</f>
        <v/>
      </c>
      <c r="F20" s="55" t="str">
        <f>IFERROR(IF(VLOOKUP(B20,Arkusz!A:H,5,FALSE)=0,"EUR","PLN"),"")</f>
        <v/>
      </c>
      <c r="G20" s="57">
        <v>0</v>
      </c>
      <c r="H20" s="56" t="str">
        <f t="shared" si="3"/>
        <v/>
      </c>
      <c r="I20" s="68"/>
      <c r="J20" s="56" t="str">
        <f t="shared" si="4"/>
        <v/>
      </c>
      <c r="K20" s="56" t="str">
        <f t="shared" si="5"/>
        <v/>
      </c>
      <c r="L20" s="55"/>
    </row>
    <row r="21" spans="1:12" ht="16.5" customHeight="1" x14ac:dyDescent="0.2">
      <c r="A21" s="53">
        <v>16</v>
      </c>
      <c r="B21" s="69"/>
      <c r="C21" s="54" t="str">
        <f>IFERROR(VLOOKUP(B21,Arkusz!A:H,3,FALSE),"")</f>
        <v/>
      </c>
      <c r="D21" s="55" t="str">
        <f>IFERROR(VLOOKUP(B21,Arkusz!A:H,4,FALSE),"")</f>
        <v/>
      </c>
      <c r="E21" s="56" t="str">
        <f>IFERROR(IF(VLOOKUP(B21,Arkusz!A:I,5,FALSE)=0,VLOOKUP(B21,Arkusz!A:I,10,FALSE),(VLOOKUP(B21,Arkusz!A:I,5,FALSE))),"")</f>
        <v/>
      </c>
      <c r="F21" s="55" t="str">
        <f>IFERROR(IF(VLOOKUP(B21,Arkusz!A:H,5,FALSE)=0,"EUR","PLN"),"")</f>
        <v/>
      </c>
      <c r="G21" s="57">
        <v>0</v>
      </c>
      <c r="H21" s="56" t="str">
        <f t="shared" si="3"/>
        <v/>
      </c>
      <c r="I21" s="68"/>
      <c r="J21" s="56" t="str">
        <f t="shared" si="4"/>
        <v/>
      </c>
      <c r="K21" s="56" t="str">
        <f t="shared" si="5"/>
        <v/>
      </c>
      <c r="L21" s="55"/>
    </row>
    <row r="22" spans="1:12" ht="16.5" customHeight="1" x14ac:dyDescent="0.2">
      <c r="A22" s="53">
        <v>17</v>
      </c>
      <c r="B22" s="69"/>
      <c r="C22" s="54" t="str">
        <f>IFERROR(VLOOKUP(B22,Arkusz!A:H,3,FALSE),"")</f>
        <v/>
      </c>
      <c r="D22" s="55" t="str">
        <f>IFERROR(VLOOKUP(B22,Arkusz!A:H,4,FALSE),"")</f>
        <v/>
      </c>
      <c r="E22" s="56" t="str">
        <f>IFERROR(IF(VLOOKUP(B22,Arkusz!A:I,5,FALSE)=0,VLOOKUP(B22,Arkusz!A:I,10,FALSE),(VLOOKUP(B22,Arkusz!A:I,5,FALSE))),"")</f>
        <v/>
      </c>
      <c r="F22" s="55" t="str">
        <f>IFERROR(IF(VLOOKUP(B22,Arkusz!A:H,5,FALSE)=0,"EUR","PLN"),"")</f>
        <v/>
      </c>
      <c r="G22" s="57">
        <v>0</v>
      </c>
      <c r="H22" s="56" t="str">
        <f t="shared" si="3"/>
        <v/>
      </c>
      <c r="I22" s="68"/>
      <c r="J22" s="56" t="str">
        <f t="shared" si="4"/>
        <v/>
      </c>
      <c r="K22" s="56" t="str">
        <f t="shared" si="5"/>
        <v/>
      </c>
      <c r="L22" s="55"/>
    </row>
    <row r="23" spans="1:12" ht="16.5" customHeight="1" x14ac:dyDescent="0.2">
      <c r="A23" s="53">
        <v>18</v>
      </c>
      <c r="B23" s="69"/>
      <c r="C23" s="54" t="str">
        <f>IFERROR(VLOOKUP(B23,Arkusz!A:H,3,FALSE),"")</f>
        <v/>
      </c>
      <c r="D23" s="55" t="str">
        <f>IFERROR(VLOOKUP(B23,Arkusz!A:H,4,FALSE),"")</f>
        <v/>
      </c>
      <c r="E23" s="56" t="str">
        <f>IFERROR(IF(VLOOKUP(B23,Arkusz!A:I,5,FALSE)=0,VLOOKUP(B23,Arkusz!A:I,10,FALSE),(VLOOKUP(B23,Arkusz!A:I,5,FALSE))),"")</f>
        <v/>
      </c>
      <c r="F23" s="55" t="str">
        <f>IFERROR(IF(VLOOKUP(B23,Arkusz!A:H,5,FALSE)=0,"EUR","PLN"),"")</f>
        <v/>
      </c>
      <c r="G23" s="57">
        <v>0</v>
      </c>
      <c r="H23" s="56" t="str">
        <f t="shared" si="3"/>
        <v/>
      </c>
      <c r="I23" s="68"/>
      <c r="J23" s="56" t="str">
        <f t="shared" si="4"/>
        <v/>
      </c>
      <c r="K23" s="56" t="str">
        <f t="shared" si="5"/>
        <v/>
      </c>
      <c r="L23" s="55"/>
    </row>
    <row r="24" spans="1:12" ht="16.5" customHeight="1" x14ac:dyDescent="0.2">
      <c r="A24" s="53">
        <v>19</v>
      </c>
      <c r="B24" s="69"/>
      <c r="C24" s="54" t="str">
        <f>IFERROR(VLOOKUP(B24,Arkusz!A:H,3,FALSE),"")</f>
        <v/>
      </c>
      <c r="D24" s="55" t="str">
        <f>IFERROR(VLOOKUP(B24,Arkusz!A:H,4,FALSE),"")</f>
        <v/>
      </c>
      <c r="E24" s="56" t="str">
        <f>IFERROR(IF(VLOOKUP(B24,Arkusz!A:I,5,FALSE)=0,VLOOKUP(B24,Arkusz!A:I,10,FALSE),(VLOOKUP(B24,Arkusz!A:I,5,FALSE))),"")</f>
        <v/>
      </c>
      <c r="F24" s="55" t="str">
        <f>IFERROR(IF(VLOOKUP(B24,Arkusz!A:H,5,FALSE)=0,"EUR","PLN"),"")</f>
        <v/>
      </c>
      <c r="G24" s="57">
        <v>0</v>
      </c>
      <c r="H24" s="56" t="str">
        <f t="shared" si="3"/>
        <v/>
      </c>
      <c r="I24" s="68"/>
      <c r="J24" s="56" t="str">
        <f t="shared" si="4"/>
        <v/>
      </c>
      <c r="K24" s="56" t="str">
        <f t="shared" si="5"/>
        <v/>
      </c>
      <c r="L24" s="55"/>
    </row>
    <row r="25" spans="1:12" ht="16.5" customHeight="1" x14ac:dyDescent="0.2">
      <c r="A25" s="53">
        <v>20</v>
      </c>
      <c r="B25" s="69"/>
      <c r="C25" s="54" t="str">
        <f>IFERROR(VLOOKUP(B25,Arkusz!A:H,3,FALSE),"")</f>
        <v/>
      </c>
      <c r="D25" s="55" t="str">
        <f>IFERROR(VLOOKUP(B25,Arkusz!A:H,4,FALSE),"")</f>
        <v/>
      </c>
      <c r="E25" s="56" t="str">
        <f>IFERROR(IF(VLOOKUP(B25,Arkusz!A:I,5,FALSE)=0,VLOOKUP(B25,Arkusz!A:I,10,FALSE),(VLOOKUP(B25,Arkusz!A:I,5,FALSE))),"")</f>
        <v/>
      </c>
      <c r="F25" s="55" t="str">
        <f>IFERROR(IF(VLOOKUP(B25,Arkusz!A:H,5,FALSE)=0,"EUR","PLN"),"")</f>
        <v/>
      </c>
      <c r="G25" s="57">
        <v>0</v>
      </c>
      <c r="H25" s="56" t="str">
        <f t="shared" si="3"/>
        <v/>
      </c>
      <c r="I25" s="68"/>
      <c r="J25" s="56" t="str">
        <f t="shared" si="4"/>
        <v/>
      </c>
      <c r="K25" s="56" t="str">
        <f t="shared" si="5"/>
        <v/>
      </c>
      <c r="L25" s="55"/>
    </row>
    <row r="26" spans="1:12" ht="16.5" customHeight="1" x14ac:dyDescent="0.2">
      <c r="A26" s="53">
        <v>21</v>
      </c>
      <c r="B26" s="69"/>
      <c r="C26" s="54" t="str">
        <f>IFERROR(VLOOKUP(B26,Arkusz!A:H,3,FALSE),"")</f>
        <v/>
      </c>
      <c r="D26" s="55" t="str">
        <f>IFERROR(VLOOKUP(B26,Arkusz!A:H,4,FALSE),"")</f>
        <v/>
      </c>
      <c r="E26" s="56" t="str">
        <f>IFERROR(IF(VLOOKUP(B26,Arkusz!A:I,5,FALSE)=0,VLOOKUP(B26,Arkusz!A:I,10,FALSE),(VLOOKUP(B26,Arkusz!A:I,5,FALSE))),"")</f>
        <v/>
      </c>
      <c r="F26" s="55" t="str">
        <f>IFERROR(IF(VLOOKUP(B26,Arkusz!A:H,5,FALSE)=0,"EUR","PLN"),"")</f>
        <v/>
      </c>
      <c r="G26" s="57">
        <v>0</v>
      </c>
      <c r="H26" s="56" t="str">
        <f t="shared" si="3"/>
        <v/>
      </c>
      <c r="I26" s="68"/>
      <c r="J26" s="56" t="str">
        <f t="shared" si="4"/>
        <v/>
      </c>
      <c r="K26" s="56" t="str">
        <f t="shared" si="5"/>
        <v/>
      </c>
      <c r="L26" s="55"/>
    </row>
    <row r="27" spans="1:12" ht="16.5" customHeight="1" x14ac:dyDescent="0.2">
      <c r="A27" s="53">
        <v>22</v>
      </c>
      <c r="B27" s="69"/>
      <c r="C27" s="54" t="str">
        <f>IFERROR(VLOOKUP(B27,Arkusz!A:H,3,FALSE),"")</f>
        <v/>
      </c>
      <c r="D27" s="55" t="str">
        <f>IFERROR(VLOOKUP(B27,Arkusz!A:H,4,FALSE),"")</f>
        <v/>
      </c>
      <c r="E27" s="56" t="str">
        <f>IFERROR(IF(VLOOKUP(B27,Arkusz!A:I,5,FALSE)=0,VLOOKUP(B27,Arkusz!A:I,10,FALSE),(VLOOKUP(B27,Arkusz!A:I,5,FALSE))),"")</f>
        <v/>
      </c>
      <c r="F27" s="55" t="str">
        <f>IFERROR(IF(VLOOKUP(B27,Arkusz!A:H,5,FALSE)=0,"EUR","PLN"),"")</f>
        <v/>
      </c>
      <c r="G27" s="57">
        <v>0</v>
      </c>
      <c r="H27" s="56" t="str">
        <f t="shared" si="3"/>
        <v/>
      </c>
      <c r="I27" s="68"/>
      <c r="J27" s="56" t="str">
        <f t="shared" si="4"/>
        <v/>
      </c>
      <c r="K27" s="56" t="str">
        <f t="shared" si="5"/>
        <v/>
      </c>
      <c r="L27" s="55"/>
    </row>
    <row r="28" spans="1:12" ht="16.5" customHeight="1" x14ac:dyDescent="0.2">
      <c r="A28" s="53">
        <v>23</v>
      </c>
      <c r="B28" s="69"/>
      <c r="C28" s="54" t="str">
        <f>IFERROR(VLOOKUP(B28,Arkusz!A:H,3,FALSE),"")</f>
        <v/>
      </c>
      <c r="D28" s="55" t="str">
        <f>IFERROR(VLOOKUP(B28,Arkusz!A:H,4,FALSE),"")</f>
        <v/>
      </c>
      <c r="E28" s="56" t="str">
        <f>IFERROR(IF(VLOOKUP(B28,Arkusz!A:I,5,FALSE)=0,VLOOKUP(B28,Arkusz!A:I,10,FALSE),(VLOOKUP(B28,Arkusz!A:I,5,FALSE))),"")</f>
        <v/>
      </c>
      <c r="F28" s="55" t="str">
        <f>IFERROR(IF(VLOOKUP(B28,Arkusz!A:H,5,FALSE)=0,"EUR","PLN"),"")</f>
        <v/>
      </c>
      <c r="G28" s="57">
        <v>0</v>
      </c>
      <c r="H28" s="56" t="str">
        <f t="shared" ref="H28:H38" si="6">IF(F28="PLN",E28*(1-G28),IF(F28="EUR",E28*$K$2*(1-G28),IF(F28="USD",E28*$K$3*(1-G28),"")))</f>
        <v/>
      </c>
      <c r="I28" s="68"/>
      <c r="J28" s="56" t="str">
        <f t="shared" ref="J28:J38" si="7">IF(F28="PLN",E28*I28,IF(F28="EUR",E28*I28*$K$2,IF(F28="USD",E28*I28*$K$3,"")))</f>
        <v/>
      </c>
      <c r="K28" s="56" t="str">
        <f t="shared" ref="K28:K38" si="8">IFERROR(H28*I28,"")</f>
        <v/>
      </c>
      <c r="L28" s="55"/>
    </row>
    <row r="29" spans="1:12" ht="16.5" customHeight="1" x14ac:dyDescent="0.2">
      <c r="A29" s="53">
        <v>24</v>
      </c>
      <c r="B29" s="69"/>
      <c r="C29" s="54" t="str">
        <f>IFERROR(VLOOKUP(B29,Arkusz!A:H,3,FALSE),"")</f>
        <v/>
      </c>
      <c r="D29" s="55" t="str">
        <f>IFERROR(VLOOKUP(B29,Arkusz!A:H,4,FALSE),"")</f>
        <v/>
      </c>
      <c r="E29" s="56" t="str">
        <f>IFERROR(IF(VLOOKUP(B29,Arkusz!A:I,5,FALSE)=0,VLOOKUP(B29,Arkusz!A:I,10,FALSE),(VLOOKUP(B29,Arkusz!A:I,5,FALSE))),"")</f>
        <v/>
      </c>
      <c r="F29" s="55" t="str">
        <f>IFERROR(IF(VLOOKUP(B29,Arkusz!A:H,5,FALSE)=0,"EUR","PLN"),"")</f>
        <v/>
      </c>
      <c r="G29" s="57">
        <v>0</v>
      </c>
      <c r="H29" s="56" t="str">
        <f t="shared" si="6"/>
        <v/>
      </c>
      <c r="I29" s="68"/>
      <c r="J29" s="56" t="str">
        <f t="shared" si="7"/>
        <v/>
      </c>
      <c r="K29" s="56" t="str">
        <f t="shared" si="8"/>
        <v/>
      </c>
      <c r="L29" s="55"/>
    </row>
    <row r="30" spans="1:12" ht="16.5" customHeight="1" x14ac:dyDescent="0.2">
      <c r="A30" s="53">
        <v>25</v>
      </c>
      <c r="B30" s="69"/>
      <c r="C30" s="54" t="str">
        <f>IFERROR(VLOOKUP(B30,Arkusz!A:H,3,FALSE),"")</f>
        <v/>
      </c>
      <c r="D30" s="55" t="str">
        <f>IFERROR(VLOOKUP(B30,Arkusz!A:H,4,FALSE),"")</f>
        <v/>
      </c>
      <c r="E30" s="56" t="str">
        <f>IFERROR(IF(VLOOKUP(B30,Arkusz!A:I,5,FALSE)=0,VLOOKUP(B30,Arkusz!A:I,10,FALSE),(VLOOKUP(B30,Arkusz!A:I,5,FALSE))),"")</f>
        <v/>
      </c>
      <c r="F30" s="55" t="str">
        <f>IFERROR(IF(VLOOKUP(B30,Arkusz!A:H,5,FALSE)=0,"EUR","PLN"),"")</f>
        <v/>
      </c>
      <c r="G30" s="57">
        <v>0</v>
      </c>
      <c r="H30" s="56" t="str">
        <f t="shared" si="6"/>
        <v/>
      </c>
      <c r="I30" s="68"/>
      <c r="J30" s="56" t="str">
        <f t="shared" si="7"/>
        <v/>
      </c>
      <c r="K30" s="56" t="str">
        <f t="shared" si="8"/>
        <v/>
      </c>
      <c r="L30" s="55"/>
    </row>
    <row r="31" spans="1:12" ht="16.5" customHeight="1" x14ac:dyDescent="0.2">
      <c r="A31" s="53">
        <v>26</v>
      </c>
      <c r="B31" s="69"/>
      <c r="C31" s="54" t="str">
        <f>IFERROR(VLOOKUP(B31,Arkusz!A:H,3,FALSE),"")</f>
        <v/>
      </c>
      <c r="D31" s="55" t="str">
        <f>IFERROR(VLOOKUP(B31,Arkusz!A:H,4,FALSE),"")</f>
        <v/>
      </c>
      <c r="E31" s="56" t="str">
        <f>IFERROR(IF(VLOOKUP(B31,Arkusz!A:I,5,FALSE)=0,VLOOKUP(B31,Arkusz!A:I,10,FALSE),(VLOOKUP(B31,Arkusz!A:I,5,FALSE))),"")</f>
        <v/>
      </c>
      <c r="F31" s="55" t="str">
        <f>IFERROR(IF(VLOOKUP(B31,Arkusz!A:H,5,FALSE)=0,"EUR","PLN"),"")</f>
        <v/>
      </c>
      <c r="G31" s="57">
        <v>0</v>
      </c>
      <c r="H31" s="56" t="str">
        <f t="shared" si="6"/>
        <v/>
      </c>
      <c r="I31" s="68"/>
      <c r="J31" s="56" t="str">
        <f t="shared" si="7"/>
        <v/>
      </c>
      <c r="K31" s="56" t="str">
        <f t="shared" si="8"/>
        <v/>
      </c>
      <c r="L31" s="55"/>
    </row>
    <row r="32" spans="1:12" ht="16.5" customHeight="1" x14ac:dyDescent="0.2">
      <c r="A32" s="53">
        <v>27</v>
      </c>
      <c r="B32" s="69"/>
      <c r="C32" s="54" t="str">
        <f>IFERROR(VLOOKUP(B32,Arkusz!A:H,3,FALSE),"")</f>
        <v/>
      </c>
      <c r="D32" s="55" t="str">
        <f>IFERROR(VLOOKUP(B32,Arkusz!A:H,4,FALSE),"")</f>
        <v/>
      </c>
      <c r="E32" s="56" t="str">
        <f>IFERROR(IF(VLOOKUP(B32,Arkusz!A:I,5,FALSE)=0,VLOOKUP(B32,Arkusz!A:I,10,FALSE),(VLOOKUP(B32,Arkusz!A:I,5,FALSE))),"")</f>
        <v/>
      </c>
      <c r="F32" s="55" t="str">
        <f>IFERROR(IF(VLOOKUP(B32,Arkusz!A:H,5,FALSE)=0,"EUR","PLN"),"")</f>
        <v/>
      </c>
      <c r="G32" s="57">
        <v>0</v>
      </c>
      <c r="H32" s="56" t="str">
        <f t="shared" si="6"/>
        <v/>
      </c>
      <c r="I32" s="68"/>
      <c r="J32" s="56" t="str">
        <f t="shared" si="7"/>
        <v/>
      </c>
      <c r="K32" s="56" t="str">
        <f t="shared" si="8"/>
        <v/>
      </c>
      <c r="L32" s="55"/>
    </row>
    <row r="33" spans="1:12" ht="16.5" customHeight="1" x14ac:dyDescent="0.2">
      <c r="A33" s="53">
        <v>28</v>
      </c>
      <c r="B33" s="69"/>
      <c r="C33" s="54" t="str">
        <f>IFERROR(VLOOKUP(B33,Arkusz!A:H,3,FALSE),"")</f>
        <v/>
      </c>
      <c r="D33" s="55" t="str">
        <f>IFERROR(VLOOKUP(B33,Arkusz!A:H,4,FALSE),"")</f>
        <v/>
      </c>
      <c r="E33" s="56" t="str">
        <f>IFERROR(IF(VLOOKUP(B33,Arkusz!A:I,5,FALSE)=0,VLOOKUP(B33,Arkusz!A:I,10,FALSE),(VLOOKUP(B33,Arkusz!A:I,5,FALSE))),"")</f>
        <v/>
      </c>
      <c r="F33" s="55" t="str">
        <f>IFERROR(IF(VLOOKUP(B33,Arkusz!A:H,5,FALSE)=0,"EUR","PLN"),"")</f>
        <v/>
      </c>
      <c r="G33" s="57">
        <v>0</v>
      </c>
      <c r="H33" s="56" t="str">
        <f t="shared" si="6"/>
        <v/>
      </c>
      <c r="I33" s="68"/>
      <c r="J33" s="56" t="str">
        <f t="shared" si="7"/>
        <v/>
      </c>
      <c r="K33" s="56" t="str">
        <f t="shared" si="8"/>
        <v/>
      </c>
      <c r="L33" s="55"/>
    </row>
    <row r="34" spans="1:12" ht="16.5" customHeight="1" x14ac:dyDescent="0.2">
      <c r="A34" s="53">
        <v>29</v>
      </c>
      <c r="B34" s="69"/>
      <c r="C34" s="54" t="str">
        <f>IFERROR(VLOOKUP(B34,Arkusz!A:H,3,FALSE),"")</f>
        <v/>
      </c>
      <c r="D34" s="55" t="str">
        <f>IFERROR(VLOOKUP(B34,Arkusz!A:H,4,FALSE),"")</f>
        <v/>
      </c>
      <c r="E34" s="56" t="str">
        <f>IFERROR(IF(VLOOKUP(B34,Arkusz!A:I,5,FALSE)=0,VLOOKUP(B34,Arkusz!A:I,10,FALSE),(VLOOKUP(B34,Arkusz!A:I,5,FALSE))),"")</f>
        <v/>
      </c>
      <c r="F34" s="55" t="str">
        <f>IFERROR(IF(VLOOKUP(B34,Arkusz!A:H,5,FALSE)=0,"EUR","PLN"),"")</f>
        <v/>
      </c>
      <c r="G34" s="57">
        <v>0</v>
      </c>
      <c r="H34" s="56" t="str">
        <f t="shared" si="6"/>
        <v/>
      </c>
      <c r="I34" s="68"/>
      <c r="J34" s="56" t="str">
        <f t="shared" si="7"/>
        <v/>
      </c>
      <c r="K34" s="56" t="str">
        <f t="shared" si="8"/>
        <v/>
      </c>
      <c r="L34" s="55"/>
    </row>
    <row r="35" spans="1:12" ht="16.5" customHeight="1" x14ac:dyDescent="0.2">
      <c r="A35" s="53">
        <v>30</v>
      </c>
      <c r="B35" s="69"/>
      <c r="C35" s="54" t="str">
        <f>IFERROR(VLOOKUP(B35,Arkusz!A:H,3,FALSE),"")</f>
        <v/>
      </c>
      <c r="D35" s="55" t="str">
        <f>IFERROR(VLOOKUP(B35,Arkusz!A:H,4,FALSE),"")</f>
        <v/>
      </c>
      <c r="E35" s="56" t="str">
        <f>IFERROR(IF(VLOOKUP(B35,Arkusz!A:I,5,FALSE)=0,VLOOKUP(B35,Arkusz!A:I,10,FALSE),(VLOOKUP(B35,Arkusz!A:I,5,FALSE))),"")</f>
        <v/>
      </c>
      <c r="F35" s="55" t="str">
        <f>IFERROR(IF(VLOOKUP(B35,Arkusz!A:H,5,FALSE)=0,"EUR","PLN"),"")</f>
        <v/>
      </c>
      <c r="G35" s="57">
        <v>0</v>
      </c>
      <c r="H35" s="56" t="str">
        <f t="shared" si="6"/>
        <v/>
      </c>
      <c r="I35" s="68"/>
      <c r="J35" s="56" t="str">
        <f t="shared" si="7"/>
        <v/>
      </c>
      <c r="K35" s="56" t="str">
        <f t="shared" si="8"/>
        <v/>
      </c>
      <c r="L35" s="55"/>
    </row>
    <row r="36" spans="1:12" ht="16.5" customHeight="1" x14ac:dyDescent="0.2">
      <c r="A36" s="53">
        <v>31</v>
      </c>
      <c r="B36" s="69"/>
      <c r="C36" s="54" t="str">
        <f>IFERROR(VLOOKUP(B36,Arkusz!A:H,3,FALSE),"")</f>
        <v/>
      </c>
      <c r="D36" s="55" t="str">
        <f>IFERROR(VLOOKUP(B36,Arkusz!A:H,4,FALSE),"")</f>
        <v/>
      </c>
      <c r="E36" s="56" t="str">
        <f>IFERROR(IF(VLOOKUP(B36,Arkusz!A:I,5,FALSE)=0,VLOOKUP(B36,Arkusz!A:I,10,FALSE),(VLOOKUP(B36,Arkusz!A:I,5,FALSE))),"")</f>
        <v/>
      </c>
      <c r="F36" s="55" t="str">
        <f>IFERROR(IF(VLOOKUP(B36,Arkusz!A:H,5,FALSE)=0,"EUR","PLN"),"")</f>
        <v/>
      </c>
      <c r="G36" s="57">
        <v>0</v>
      </c>
      <c r="H36" s="56" t="str">
        <f t="shared" si="6"/>
        <v/>
      </c>
      <c r="I36" s="68"/>
      <c r="J36" s="56" t="str">
        <f t="shared" si="7"/>
        <v/>
      </c>
      <c r="K36" s="56" t="str">
        <f t="shared" si="8"/>
        <v/>
      </c>
      <c r="L36" s="55"/>
    </row>
    <row r="37" spans="1:12" ht="16.5" customHeight="1" x14ac:dyDescent="0.2">
      <c r="A37" s="53">
        <v>32</v>
      </c>
      <c r="B37" s="69"/>
      <c r="C37" s="54" t="str">
        <f>IFERROR(VLOOKUP(B37,Arkusz!A:H,3,FALSE),"")</f>
        <v/>
      </c>
      <c r="D37" s="55" t="str">
        <f>IFERROR(VLOOKUP(B37,Arkusz!A:H,4,FALSE),"")</f>
        <v/>
      </c>
      <c r="E37" s="56" t="str">
        <f>IFERROR(IF(VLOOKUP(B37,Arkusz!A:I,5,FALSE)=0,VLOOKUP(B37,Arkusz!A:I,10,FALSE),(VLOOKUP(B37,Arkusz!A:I,5,FALSE))),"")</f>
        <v/>
      </c>
      <c r="F37" s="55" t="str">
        <f>IFERROR(IF(VLOOKUP(B37,Arkusz!A:H,5,FALSE)=0,"EUR","PLN"),"")</f>
        <v/>
      </c>
      <c r="G37" s="57">
        <v>0</v>
      </c>
      <c r="H37" s="56" t="str">
        <f t="shared" si="6"/>
        <v/>
      </c>
      <c r="I37" s="68"/>
      <c r="J37" s="56" t="str">
        <f t="shared" si="7"/>
        <v/>
      </c>
      <c r="K37" s="56" t="str">
        <f t="shared" si="8"/>
        <v/>
      </c>
      <c r="L37" s="55"/>
    </row>
    <row r="38" spans="1:12" ht="16.5" customHeight="1" x14ac:dyDescent="0.2">
      <c r="A38" s="53">
        <v>33</v>
      </c>
      <c r="B38" s="69"/>
      <c r="C38" s="54" t="str">
        <f>IFERROR(VLOOKUP(B38,Arkusz!A:H,3,FALSE),"")</f>
        <v/>
      </c>
      <c r="D38" s="55" t="str">
        <f>IFERROR(VLOOKUP(B38,Arkusz!A:H,4,FALSE),"")</f>
        <v/>
      </c>
      <c r="E38" s="56" t="str">
        <f>IFERROR(IF(VLOOKUP(B38,Arkusz!A:I,5,FALSE)=0,VLOOKUP(B38,Arkusz!A:I,10,FALSE),(VLOOKUP(B38,Arkusz!A:I,5,FALSE))),"")</f>
        <v/>
      </c>
      <c r="F38" s="55" t="str">
        <f>IFERROR(IF(VLOOKUP(B38,Arkusz!A:H,5,FALSE)=0,"EUR","PLN"),"")</f>
        <v/>
      </c>
      <c r="G38" s="57">
        <v>0</v>
      </c>
      <c r="H38" s="56" t="str">
        <f t="shared" si="6"/>
        <v/>
      </c>
      <c r="I38" s="68"/>
      <c r="J38" s="56" t="str">
        <f t="shared" si="7"/>
        <v/>
      </c>
      <c r="K38" s="56" t="str">
        <f t="shared" si="8"/>
        <v/>
      </c>
      <c r="L38" s="55"/>
    </row>
    <row r="39" spans="1:12" s="75" customFormat="1" ht="16.5" customHeight="1" x14ac:dyDescent="0.2">
      <c r="A39" s="70"/>
      <c r="B39" s="58"/>
      <c r="C39" s="71"/>
      <c r="D39" s="72"/>
      <c r="E39" s="73"/>
      <c r="F39" s="73"/>
      <c r="G39" s="360" t="s">
        <v>1627</v>
      </c>
      <c r="H39" s="361"/>
      <c r="I39" s="362"/>
      <c r="J39" s="74">
        <f>SUM(J6:J38)</f>
        <v>0</v>
      </c>
      <c r="K39" s="74">
        <f>SUM(K6:K38)</f>
        <v>0</v>
      </c>
      <c r="L39" s="73"/>
    </row>
    <row r="41" spans="1:12" ht="14.25" x14ac:dyDescent="0.2">
      <c r="B41" s="224" t="s">
        <v>1628</v>
      </c>
    </row>
    <row r="42" spans="1:12" x14ac:dyDescent="0.2">
      <c r="B42" s="44"/>
      <c r="E42" s="42"/>
      <c r="F42" s="42"/>
    </row>
    <row r="43" spans="1:12" x14ac:dyDescent="0.2">
      <c r="B43" s="44"/>
      <c r="E43" s="42"/>
      <c r="F43" s="42"/>
    </row>
    <row r="44" spans="1:12" x14ac:dyDescent="0.2">
      <c r="B44" s="44"/>
      <c r="E44" s="42"/>
      <c r="F44" s="42"/>
    </row>
  </sheetData>
  <sheetProtection selectLockedCells="1" selectUnlockedCells="1"/>
  <mergeCells count="1">
    <mergeCell ref="G39:I39"/>
  </mergeCells>
  <phoneticPr fontId="31" type="noConversion"/>
  <printOptions horizontalCentered="1"/>
  <pageMargins left="0.19685039370078741" right="0.19685039370078741" top="0.35433070866141736" bottom="0.35433070866141736" header="0.51181102362204722" footer="0.23622047244094491"/>
  <pageSetup paperSize="9" scale="60" firstPageNumber="0" orientation="landscape" horizontalDpi="300" verticalDpi="300" r:id="rId1"/>
  <headerFooter alignWithMargins="0">
    <oddFooter>&amp;L&amp;"Verdana,Normalny"Przygotował:&amp;C&amp;"Verdana,Normalny"&amp;F&amp;R&amp;"Verdana,Normalny"Strona: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Arkusz1.MyInsertRows2">
                <anchor moveWithCells="1" sizeWithCells="1">
                  <from>
                    <xdr:col>1</xdr:col>
                    <xdr:colOff>9525</xdr:colOff>
                    <xdr:row>38</xdr:row>
                    <xdr:rowOff>9525</xdr:rowOff>
                  </from>
                  <to>
                    <xdr:col>2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98A50-6692-4E27-B789-B325AB0CB1A1}">
  <sheetPr>
    <tabColor rgb="FFFF0000"/>
  </sheetPr>
  <dimension ref="A1:I21"/>
  <sheetViews>
    <sheetView zoomScaleNormal="100" workbookViewId="0">
      <selection activeCell="D15" sqref="D15"/>
    </sheetView>
  </sheetViews>
  <sheetFormatPr defaultRowHeight="15" x14ac:dyDescent="0.25"/>
  <cols>
    <col min="1" max="1" width="17.85546875" style="338" customWidth="1"/>
    <col min="2" max="2" width="54.28515625" customWidth="1"/>
    <col min="3" max="3" width="26.28515625" customWidth="1"/>
    <col min="4" max="4" width="11.85546875" customWidth="1"/>
    <col min="5" max="5" width="10.42578125" customWidth="1"/>
    <col min="6" max="6" width="13" style="311" customWidth="1"/>
    <col min="7" max="7" width="7.5703125" style="308" bestFit="1" customWidth="1"/>
  </cols>
  <sheetData>
    <row r="1" spans="1:9" ht="25.5" x14ac:dyDescent="0.25">
      <c r="A1" s="332" t="s">
        <v>1616</v>
      </c>
      <c r="B1" s="198" t="s">
        <v>17</v>
      </c>
      <c r="C1" s="199" t="s">
        <v>5808</v>
      </c>
      <c r="D1" s="201" t="s">
        <v>6506</v>
      </c>
      <c r="E1" s="201" t="s">
        <v>6508</v>
      </c>
      <c r="F1" s="200" t="s">
        <v>10488</v>
      </c>
      <c r="G1" s="202" t="s">
        <v>1620</v>
      </c>
    </row>
    <row r="2" spans="1:9" x14ac:dyDescent="0.25">
      <c r="A2" s="363"/>
      <c r="B2" s="364"/>
      <c r="C2" s="364"/>
      <c r="D2" s="364"/>
      <c r="E2" s="364"/>
      <c r="F2" s="364"/>
      <c r="G2" s="365"/>
      <c r="I2" s="28" t="s">
        <v>10489</v>
      </c>
    </row>
    <row r="3" spans="1:9" x14ac:dyDescent="0.25">
      <c r="A3" s="333" t="s">
        <v>8709</v>
      </c>
      <c r="B3" s="309" t="s">
        <v>8710</v>
      </c>
      <c r="C3" s="309" t="s">
        <v>23</v>
      </c>
      <c r="D3" s="309">
        <v>25</v>
      </c>
      <c r="E3" s="309" t="s">
        <v>1511</v>
      </c>
      <c r="F3" s="310">
        <v>1169.6136363636363</v>
      </c>
      <c r="G3" s="312" t="s">
        <v>1599</v>
      </c>
      <c r="I3" s="28" t="s">
        <v>10490</v>
      </c>
    </row>
    <row r="4" spans="1:9" x14ac:dyDescent="0.25">
      <c r="A4" s="333" t="s">
        <v>251</v>
      </c>
      <c r="B4" s="309" t="s">
        <v>9224</v>
      </c>
      <c r="C4" s="309" t="s">
        <v>33</v>
      </c>
      <c r="D4" s="309">
        <v>5800</v>
      </c>
      <c r="E4" s="309" t="s">
        <v>32</v>
      </c>
      <c r="F4" s="310">
        <v>4.9101822100313486</v>
      </c>
      <c r="G4" s="312" t="s">
        <v>1599</v>
      </c>
      <c r="I4" s="28" t="s">
        <v>10491</v>
      </c>
    </row>
    <row r="5" spans="1:9" x14ac:dyDescent="0.25">
      <c r="A5" s="333" t="s">
        <v>259</v>
      </c>
      <c r="B5" s="309" t="s">
        <v>10131</v>
      </c>
      <c r="C5" s="309" t="s">
        <v>33</v>
      </c>
      <c r="D5" s="309">
        <v>2000</v>
      </c>
      <c r="E5" s="309" t="s">
        <v>32</v>
      </c>
      <c r="F5" s="310">
        <v>11.46597159090909</v>
      </c>
      <c r="G5" s="312" t="s">
        <v>1599</v>
      </c>
      <c r="I5" s="28" t="s">
        <v>6674</v>
      </c>
    </row>
    <row r="6" spans="1:9" x14ac:dyDescent="0.25">
      <c r="A6" s="333" t="s">
        <v>435</v>
      </c>
      <c r="B6" s="309" t="s">
        <v>436</v>
      </c>
      <c r="C6" s="309" t="s">
        <v>30</v>
      </c>
      <c r="D6" s="309">
        <v>1030</v>
      </c>
      <c r="E6" s="309" t="s">
        <v>1511</v>
      </c>
      <c r="F6" s="310">
        <v>17.751588702559577</v>
      </c>
      <c r="G6" s="312" t="s">
        <v>1599</v>
      </c>
      <c r="I6" s="28" t="s">
        <v>10492</v>
      </c>
    </row>
    <row r="7" spans="1:9" x14ac:dyDescent="0.25">
      <c r="A7" s="333" t="s">
        <v>180</v>
      </c>
      <c r="B7" s="309" t="s">
        <v>10310</v>
      </c>
      <c r="C7" s="309" t="s">
        <v>42</v>
      </c>
      <c r="D7" s="309">
        <v>669</v>
      </c>
      <c r="E7" s="309" t="s">
        <v>1511</v>
      </c>
      <c r="F7" s="310">
        <v>25.34090909090909</v>
      </c>
      <c r="G7" s="312" t="s">
        <v>1599</v>
      </c>
    </row>
    <row r="8" spans="1:9" x14ac:dyDescent="0.25">
      <c r="A8" s="333" t="s">
        <v>261</v>
      </c>
      <c r="B8" s="309" t="s">
        <v>9241</v>
      </c>
      <c r="C8" s="309" t="s">
        <v>33</v>
      </c>
      <c r="D8" s="309">
        <v>4999</v>
      </c>
      <c r="E8" s="309" t="s">
        <v>32</v>
      </c>
      <c r="F8" s="310">
        <v>2.9712988052155884</v>
      </c>
      <c r="G8" s="312" t="s">
        <v>1599</v>
      </c>
    </row>
    <row r="9" spans="1:9" x14ac:dyDescent="0.25">
      <c r="A9" s="333" t="s">
        <v>2366</v>
      </c>
      <c r="B9" s="309" t="s">
        <v>9866</v>
      </c>
      <c r="C9" s="309" t="s">
        <v>23</v>
      </c>
      <c r="D9" s="309">
        <v>14</v>
      </c>
      <c r="E9" s="309" t="s">
        <v>1511</v>
      </c>
      <c r="F9" s="310">
        <v>978.32224025974028</v>
      </c>
      <c r="G9" s="312" t="s">
        <v>1599</v>
      </c>
    </row>
    <row r="10" spans="1:9" x14ac:dyDescent="0.25">
      <c r="A10" s="333" t="s">
        <v>5794</v>
      </c>
      <c r="B10" s="309" t="s">
        <v>5795</v>
      </c>
      <c r="C10" s="309" t="s">
        <v>23</v>
      </c>
      <c r="D10" s="309">
        <v>3</v>
      </c>
      <c r="E10" s="309" t="s">
        <v>1511</v>
      </c>
      <c r="F10" s="310">
        <v>2864.272727272727</v>
      </c>
      <c r="G10" s="312" t="s">
        <v>1599</v>
      </c>
    </row>
    <row r="11" spans="1:9" x14ac:dyDescent="0.25">
      <c r="A11" s="333" t="s">
        <v>6084</v>
      </c>
      <c r="B11" s="309" t="s">
        <v>6085</v>
      </c>
      <c r="C11" s="309" t="s">
        <v>23</v>
      </c>
      <c r="D11" s="309">
        <v>7</v>
      </c>
      <c r="E11" s="309" t="s">
        <v>1511</v>
      </c>
      <c r="F11" s="310">
        <v>1185.3749999999998</v>
      </c>
      <c r="G11" s="312" t="s">
        <v>1599</v>
      </c>
    </row>
    <row r="12" spans="1:9" x14ac:dyDescent="0.25">
      <c r="A12" s="333" t="s">
        <v>984</v>
      </c>
      <c r="B12" s="309" t="s">
        <v>9502</v>
      </c>
      <c r="C12" s="309" t="s">
        <v>124</v>
      </c>
      <c r="D12" s="309">
        <v>1544</v>
      </c>
      <c r="E12" s="309" t="s">
        <v>1511</v>
      </c>
      <c r="F12" s="310">
        <v>5.2159090909090908</v>
      </c>
      <c r="G12" s="312" t="s">
        <v>1599</v>
      </c>
    </row>
    <row r="13" spans="1:9" ht="16.5" customHeight="1" x14ac:dyDescent="0.25">
      <c r="A13" s="333" t="s">
        <v>1140</v>
      </c>
      <c r="B13" s="309" t="s">
        <v>9573</v>
      </c>
      <c r="C13" s="309" t="s">
        <v>124</v>
      </c>
      <c r="D13" s="309">
        <v>856</v>
      </c>
      <c r="E13" s="309" t="s">
        <v>1511</v>
      </c>
      <c r="F13" s="310">
        <v>9.1931818181818183</v>
      </c>
      <c r="G13" s="312" t="s">
        <v>1599</v>
      </c>
    </row>
    <row r="14" spans="1:9" x14ac:dyDescent="0.25">
      <c r="A14" s="333" t="s">
        <v>375</v>
      </c>
      <c r="B14" s="309" t="s">
        <v>9301</v>
      </c>
      <c r="C14" s="309" t="s">
        <v>50</v>
      </c>
      <c r="D14" s="309">
        <v>2925</v>
      </c>
      <c r="E14" s="309" t="s">
        <v>1511</v>
      </c>
      <c r="F14" s="310">
        <v>2.3181818181818183</v>
      </c>
      <c r="G14" s="312" t="s">
        <v>1599</v>
      </c>
    </row>
    <row r="15" spans="1:9" x14ac:dyDescent="0.25">
      <c r="A15" s="333" t="s">
        <v>1146</v>
      </c>
      <c r="B15" s="309" t="s">
        <v>9576</v>
      </c>
      <c r="C15" s="309" t="s">
        <v>124</v>
      </c>
      <c r="D15" s="309">
        <v>602</v>
      </c>
      <c r="E15" s="309" t="s">
        <v>1511</v>
      </c>
      <c r="F15" s="310">
        <v>9.1931818181818183</v>
      </c>
      <c r="G15" s="312" t="s">
        <v>1599</v>
      </c>
    </row>
    <row r="16" spans="1:9" x14ac:dyDescent="0.25">
      <c r="A16" s="333" t="s">
        <v>674</v>
      </c>
      <c r="B16" s="309" t="s">
        <v>9447</v>
      </c>
      <c r="C16" s="309" t="s">
        <v>124</v>
      </c>
      <c r="D16" s="309">
        <v>283</v>
      </c>
      <c r="E16" s="309" t="s">
        <v>1511</v>
      </c>
      <c r="F16" s="310">
        <v>18.534090909090907</v>
      </c>
      <c r="G16" s="312" t="s">
        <v>1599</v>
      </c>
    </row>
    <row r="17" spans="1:7" x14ac:dyDescent="0.25">
      <c r="A17" s="333" t="s">
        <v>1136</v>
      </c>
      <c r="B17" s="309" t="s">
        <v>9571</v>
      </c>
      <c r="C17" s="309" t="s">
        <v>124</v>
      </c>
      <c r="D17" s="309">
        <v>550</v>
      </c>
      <c r="E17" s="309" t="s">
        <v>1511</v>
      </c>
      <c r="F17" s="310">
        <v>9.1931818181818183</v>
      </c>
      <c r="G17" s="312" t="s">
        <v>1599</v>
      </c>
    </row>
    <row r="18" spans="1:7" x14ac:dyDescent="0.25">
      <c r="A18" s="333" t="s">
        <v>1006</v>
      </c>
      <c r="B18" s="309" t="s">
        <v>9512</v>
      </c>
      <c r="C18" s="309" t="s">
        <v>124</v>
      </c>
      <c r="D18" s="309">
        <v>1097</v>
      </c>
      <c r="E18" s="309" t="s">
        <v>1511</v>
      </c>
      <c r="F18" s="310">
        <v>4.3295454545454541</v>
      </c>
      <c r="G18" s="312" t="s">
        <v>1599</v>
      </c>
    </row>
    <row r="19" spans="1:7" x14ac:dyDescent="0.25">
      <c r="A19" s="333" t="s">
        <v>706</v>
      </c>
      <c r="B19" s="309" t="s">
        <v>9464</v>
      </c>
      <c r="C19" s="309" t="s">
        <v>124</v>
      </c>
      <c r="D19" s="309">
        <v>959</v>
      </c>
      <c r="E19" s="309" t="s">
        <v>1511</v>
      </c>
      <c r="F19" s="310">
        <v>4.8522727272727266</v>
      </c>
      <c r="G19" s="312" t="s">
        <v>1599</v>
      </c>
    </row>
    <row r="20" spans="1:7" x14ac:dyDescent="0.25">
      <c r="A20" s="333" t="s">
        <v>1138</v>
      </c>
      <c r="B20" s="309" t="s">
        <v>9572</v>
      </c>
      <c r="C20" s="309" t="s">
        <v>124</v>
      </c>
      <c r="D20" s="309">
        <v>490</v>
      </c>
      <c r="E20" s="309" t="s">
        <v>1511</v>
      </c>
      <c r="F20" s="310">
        <v>9.1931818181818183</v>
      </c>
      <c r="G20" s="312" t="s">
        <v>1599</v>
      </c>
    </row>
    <row r="21" spans="1:7" x14ac:dyDescent="0.25">
      <c r="A21" s="333" t="s">
        <v>986</v>
      </c>
      <c r="B21" s="309" t="s">
        <v>9503</v>
      </c>
      <c r="C21" s="309" t="s">
        <v>124</v>
      </c>
      <c r="D21" s="309">
        <v>863</v>
      </c>
      <c r="E21" s="309" t="s">
        <v>1511</v>
      </c>
      <c r="F21" s="310">
        <v>5.170454545454545</v>
      </c>
      <c r="G21" s="312" t="s">
        <v>1599</v>
      </c>
    </row>
  </sheetData>
  <autoFilter ref="A1:I21" xr:uid="{4828B42F-C6C8-470F-BEBD-0538522EBB5D}"/>
  <mergeCells count="1">
    <mergeCell ref="A2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8B42F-C6C8-470F-BEBD-0538522EBB5D}">
  <sheetPr>
    <tabColor rgb="FFFF0000"/>
  </sheetPr>
  <dimension ref="A1:I281"/>
  <sheetViews>
    <sheetView zoomScaleNormal="100" workbookViewId="0">
      <selection activeCell="I28" sqref="I28"/>
    </sheetView>
  </sheetViews>
  <sheetFormatPr defaultRowHeight="15" x14ac:dyDescent="0.25"/>
  <cols>
    <col min="1" max="1" width="17.85546875" style="338" customWidth="1"/>
    <col min="2" max="2" width="54.28515625" customWidth="1"/>
    <col min="3" max="3" width="26.28515625" customWidth="1"/>
    <col min="4" max="4" width="11.85546875" customWidth="1"/>
    <col min="5" max="5" width="10.42578125" customWidth="1"/>
    <col min="6" max="6" width="13" style="311" customWidth="1"/>
    <col min="7" max="7" width="7.5703125" style="308" bestFit="1" customWidth="1"/>
  </cols>
  <sheetData>
    <row r="1" spans="1:9" ht="25.5" x14ac:dyDescent="0.25">
      <c r="A1" s="332" t="s">
        <v>1616</v>
      </c>
      <c r="B1" s="198" t="s">
        <v>17</v>
      </c>
      <c r="C1" s="199" t="s">
        <v>5808</v>
      </c>
      <c r="D1" s="201" t="s">
        <v>6506</v>
      </c>
      <c r="E1" s="201" t="s">
        <v>6508</v>
      </c>
      <c r="F1" s="200" t="s">
        <v>6507</v>
      </c>
      <c r="G1" s="202" t="s">
        <v>1620</v>
      </c>
    </row>
    <row r="2" spans="1:9" x14ac:dyDescent="0.25">
      <c r="A2" s="363" t="s">
        <v>6522</v>
      </c>
      <c r="B2" s="364"/>
      <c r="C2" s="364"/>
      <c r="D2" s="364"/>
      <c r="E2" s="364"/>
      <c r="F2" s="364"/>
      <c r="G2" s="365"/>
      <c r="I2" s="28" t="s">
        <v>6671</v>
      </c>
    </row>
    <row r="3" spans="1:9" x14ac:dyDescent="0.25">
      <c r="A3" s="333" t="s">
        <v>6509</v>
      </c>
      <c r="B3" s="309" t="s">
        <v>1226</v>
      </c>
      <c r="C3" s="309" t="s">
        <v>499</v>
      </c>
      <c r="D3" s="309">
        <f>IFERROR(VLOOKUP(A3,'wyprzedaż-plik'!A:E,4,FALSE),"Brak towaru")</f>
        <v>1</v>
      </c>
      <c r="E3" s="309" t="s">
        <v>21</v>
      </c>
      <c r="F3" s="310">
        <v>2.9966666666666666</v>
      </c>
      <c r="G3" s="312" t="s">
        <v>1599</v>
      </c>
      <c r="I3" s="28" t="s">
        <v>6672</v>
      </c>
    </row>
    <row r="4" spans="1:9" x14ac:dyDescent="0.25">
      <c r="A4" s="333" t="s">
        <v>6510</v>
      </c>
      <c r="B4" s="309" t="s">
        <v>1235</v>
      </c>
      <c r="C4" s="309" t="s">
        <v>499</v>
      </c>
      <c r="D4" s="309">
        <f>IFERROR(VLOOKUP(A4,'wyprzedaż-plik'!A:E,4,FALSE),"Brak towaru")</f>
        <v>20</v>
      </c>
      <c r="E4" s="309" t="s">
        <v>21</v>
      </c>
      <c r="F4" s="310">
        <v>2.9961666666666669</v>
      </c>
      <c r="G4" s="312" t="s">
        <v>1599</v>
      </c>
      <c r="I4" s="28" t="s">
        <v>6673</v>
      </c>
    </row>
    <row r="5" spans="1:9" x14ac:dyDescent="0.25">
      <c r="A5" s="333" t="s">
        <v>6511</v>
      </c>
      <c r="B5" s="309" t="s">
        <v>1237</v>
      </c>
      <c r="C5" s="309" t="s">
        <v>499</v>
      </c>
      <c r="D5" s="309">
        <f>IFERROR(VLOOKUP(A5,'wyprzedaż-plik'!A:E,4,FALSE),"Brak towaru")</f>
        <v>12</v>
      </c>
      <c r="E5" s="309" t="s">
        <v>21</v>
      </c>
      <c r="F5" s="310">
        <v>3.313333333333333</v>
      </c>
      <c r="G5" s="312" t="s">
        <v>1599</v>
      </c>
      <c r="I5" s="28" t="s">
        <v>6674</v>
      </c>
    </row>
    <row r="6" spans="1:9" x14ac:dyDescent="0.25">
      <c r="A6" s="333" t="s">
        <v>6512</v>
      </c>
      <c r="B6" s="309" t="s">
        <v>1248</v>
      </c>
      <c r="C6" s="309" t="s">
        <v>499</v>
      </c>
      <c r="D6" s="309">
        <f>IFERROR(VLOOKUP(A6,'wyprzedaż-plik'!A:E,4,FALSE),"Brak towaru")</f>
        <v>19</v>
      </c>
      <c r="E6" s="309" t="s">
        <v>21</v>
      </c>
      <c r="F6" s="310">
        <v>6.8940350877192982</v>
      </c>
      <c r="G6" s="312" t="s">
        <v>1599</v>
      </c>
      <c r="I6" s="28" t="s">
        <v>6675</v>
      </c>
    </row>
    <row r="7" spans="1:9" x14ac:dyDescent="0.25">
      <c r="A7" s="333" t="s">
        <v>6077</v>
      </c>
      <c r="B7" s="309" t="s">
        <v>6078</v>
      </c>
      <c r="C7" s="309" t="s">
        <v>499</v>
      </c>
      <c r="D7" s="309">
        <f>IFERROR(VLOOKUP(A7,'wyprzedaż-plik'!A:E,4,FALSE),"Brak towaru")</f>
        <v>9</v>
      </c>
      <c r="E7" s="309" t="s">
        <v>21</v>
      </c>
      <c r="F7" s="310">
        <v>6.7555555555555555</v>
      </c>
      <c r="G7" s="312" t="s">
        <v>1599</v>
      </c>
    </row>
    <row r="8" spans="1:9" x14ac:dyDescent="0.25">
      <c r="A8" s="333" t="s">
        <v>6513</v>
      </c>
      <c r="B8" s="309" t="s">
        <v>1152</v>
      </c>
      <c r="C8" s="309" t="s">
        <v>499</v>
      </c>
      <c r="D8" s="309">
        <f>IFERROR(VLOOKUP(A8,'wyprzedaż-plik'!A:E,4,FALSE),"Brak towaru")</f>
        <v>1</v>
      </c>
      <c r="E8" s="309" t="s">
        <v>21</v>
      </c>
      <c r="F8" s="310">
        <v>5.3</v>
      </c>
      <c r="G8" s="312" t="s">
        <v>1599</v>
      </c>
    </row>
    <row r="9" spans="1:9" x14ac:dyDescent="0.25">
      <c r="A9" s="333" t="s">
        <v>6514</v>
      </c>
      <c r="B9" s="309" t="s">
        <v>1268</v>
      </c>
      <c r="C9" s="309" t="s">
        <v>499</v>
      </c>
      <c r="D9" s="309">
        <f>IFERROR(VLOOKUP(A9,'wyprzedaż-plik'!A:E,4,FALSE),"Brak towaru")</f>
        <v>2</v>
      </c>
      <c r="E9" s="309" t="s">
        <v>21</v>
      </c>
      <c r="F9" s="310">
        <v>1.5</v>
      </c>
      <c r="G9" s="312" t="s">
        <v>1599</v>
      </c>
    </row>
    <row r="10" spans="1:9" x14ac:dyDescent="0.25">
      <c r="A10" s="333" t="s">
        <v>6515</v>
      </c>
      <c r="B10" s="309" t="s">
        <v>7450</v>
      </c>
      <c r="C10" s="309" t="s">
        <v>499</v>
      </c>
      <c r="D10" s="309">
        <f>IFERROR(VLOOKUP(A10,'wyprzedaż-plik'!A:E,4,FALSE),"Brak towaru")</f>
        <v>105</v>
      </c>
      <c r="E10" s="309" t="s">
        <v>21</v>
      </c>
      <c r="F10" s="310">
        <v>1.2362268518518518</v>
      </c>
      <c r="G10" s="312" t="s">
        <v>1599</v>
      </c>
    </row>
    <row r="11" spans="1:9" x14ac:dyDescent="0.25">
      <c r="A11" s="333" t="s">
        <v>1299</v>
      </c>
      <c r="B11" s="309" t="s">
        <v>1300</v>
      </c>
      <c r="C11" s="309" t="s">
        <v>499</v>
      </c>
      <c r="D11" s="309">
        <f>IFERROR(VLOOKUP(A11,'wyprzedaż-plik'!A:E,4,FALSE),"Brak towaru")</f>
        <v>144</v>
      </c>
      <c r="E11" s="309" t="s">
        <v>21</v>
      </c>
      <c r="F11" s="310">
        <v>1.2362268518518518</v>
      </c>
      <c r="G11" s="312" t="s">
        <v>1599</v>
      </c>
    </row>
    <row r="12" spans="1:9" x14ac:dyDescent="0.25">
      <c r="A12" s="333" t="s">
        <v>1258</v>
      </c>
      <c r="B12" s="309" t="s">
        <v>1259</v>
      </c>
      <c r="C12" s="309" t="s">
        <v>499</v>
      </c>
      <c r="D12" s="309">
        <f>IFERROR(VLOOKUP(A12,'wyprzedaż-plik'!A:E,4,FALSE),"Brak towaru")</f>
        <v>4</v>
      </c>
      <c r="E12" s="309" t="s">
        <v>21</v>
      </c>
      <c r="F12" s="310">
        <v>1.2362268518518518</v>
      </c>
      <c r="G12" s="312" t="s">
        <v>1599</v>
      </c>
    </row>
    <row r="13" spans="1:9" ht="16.5" customHeight="1" x14ac:dyDescent="0.25">
      <c r="A13" s="333" t="s">
        <v>6516</v>
      </c>
      <c r="B13" s="309" t="s">
        <v>1222</v>
      </c>
      <c r="C13" s="309" t="s">
        <v>499</v>
      </c>
      <c r="D13" s="309">
        <f>IFERROR(VLOOKUP(A13,'wyprzedaż-plik'!A:E,4,FALSE),"Brak towaru")</f>
        <v>71</v>
      </c>
      <c r="E13" s="309" t="s">
        <v>21</v>
      </c>
      <c r="F13" s="310">
        <v>9.8237237237237238</v>
      </c>
      <c r="G13" s="312" t="s">
        <v>1599</v>
      </c>
    </row>
    <row r="14" spans="1:9" x14ac:dyDescent="0.25">
      <c r="A14" s="333" t="s">
        <v>2612</v>
      </c>
      <c r="B14" s="309" t="s">
        <v>6073</v>
      </c>
      <c r="C14" s="309" t="s">
        <v>499</v>
      </c>
      <c r="D14" s="309">
        <f>IFERROR(VLOOKUP(A14,'wyprzedaż-plik'!A:E,4,FALSE),"Brak towaru")</f>
        <v>32</v>
      </c>
      <c r="E14" s="309" t="s">
        <v>21</v>
      </c>
      <c r="F14" s="310">
        <v>16.170000000000002</v>
      </c>
      <c r="G14" s="312" t="s">
        <v>1599</v>
      </c>
    </row>
    <row r="15" spans="1:9" x14ac:dyDescent="0.25">
      <c r="A15" s="333" t="s">
        <v>3842</v>
      </c>
      <c r="B15" s="309" t="s">
        <v>3843</v>
      </c>
      <c r="C15" s="309" t="s">
        <v>499</v>
      </c>
      <c r="D15" s="309">
        <f>IFERROR(VLOOKUP(A15,'wyprzedaż-plik'!A:E,4,FALSE),"Brak towaru")</f>
        <v>148</v>
      </c>
      <c r="E15" s="309" t="s">
        <v>21</v>
      </c>
      <c r="F15" s="310">
        <v>15.18</v>
      </c>
      <c r="G15" s="312" t="s">
        <v>1599</v>
      </c>
    </row>
    <row r="16" spans="1:9" x14ac:dyDescent="0.25">
      <c r="A16" s="333" t="s">
        <v>5703</v>
      </c>
      <c r="B16" s="309" t="s">
        <v>5704</v>
      </c>
      <c r="C16" s="309" t="s">
        <v>499</v>
      </c>
      <c r="D16" s="309">
        <f>IFERROR(VLOOKUP(A16,'wyprzedaż-plik'!A:E,4,FALSE),"Brak towaru")</f>
        <v>97</v>
      </c>
      <c r="E16" s="309" t="s">
        <v>21</v>
      </c>
      <c r="F16" s="310">
        <v>10.73</v>
      </c>
      <c r="G16" s="312" t="s">
        <v>1599</v>
      </c>
    </row>
    <row r="17" spans="1:7" x14ac:dyDescent="0.25">
      <c r="A17" s="333" t="s">
        <v>1211</v>
      </c>
      <c r="B17" s="309" t="s">
        <v>1212</v>
      </c>
      <c r="C17" s="309" t="s">
        <v>499</v>
      </c>
      <c r="D17" s="309">
        <f>IFERROR(VLOOKUP(A17,'wyprzedaż-plik'!A:E,4,FALSE),"Brak towaru")</f>
        <v>126</v>
      </c>
      <c r="E17" s="309" t="s">
        <v>21</v>
      </c>
      <c r="F17" s="310">
        <v>10.311965811965811</v>
      </c>
      <c r="G17" s="312" t="s">
        <v>1599</v>
      </c>
    </row>
    <row r="18" spans="1:7" x14ac:dyDescent="0.25">
      <c r="A18" s="333" t="s">
        <v>1209</v>
      </c>
      <c r="B18" s="309" t="s">
        <v>1210</v>
      </c>
      <c r="C18" s="309" t="s">
        <v>499</v>
      </c>
      <c r="D18" s="309">
        <f>IFERROR(VLOOKUP(A18,'wyprzedaż-plik'!A:E,4,FALSE),"Brak towaru")</f>
        <v>160</v>
      </c>
      <c r="E18" s="309" t="s">
        <v>21</v>
      </c>
      <c r="F18" s="310">
        <v>8.632679738562091</v>
      </c>
      <c r="G18" s="312" t="s">
        <v>1599</v>
      </c>
    </row>
    <row r="19" spans="1:7" x14ac:dyDescent="0.25">
      <c r="A19" s="333" t="s">
        <v>1207</v>
      </c>
      <c r="B19" s="309" t="s">
        <v>1208</v>
      </c>
      <c r="C19" s="309" t="s">
        <v>499</v>
      </c>
      <c r="D19" s="309">
        <f>IFERROR(VLOOKUP(A19,'wyprzedaż-plik'!A:E,4,FALSE),"Brak towaru")</f>
        <v>182</v>
      </c>
      <c r="E19" s="309" t="s">
        <v>21</v>
      </c>
      <c r="F19" s="310">
        <v>8.9222222222222207</v>
      </c>
      <c r="G19" s="312" t="s">
        <v>1599</v>
      </c>
    </row>
    <row r="20" spans="1:7" x14ac:dyDescent="0.25">
      <c r="A20" s="333" t="s">
        <v>6274</v>
      </c>
      <c r="B20" s="309" t="s">
        <v>6275</v>
      </c>
      <c r="C20" s="309" t="s">
        <v>499</v>
      </c>
      <c r="D20" s="309">
        <f>IFERROR(VLOOKUP(A20,'wyprzedaż-plik'!A:E,4,FALSE),"Brak towaru")</f>
        <v>228</v>
      </c>
      <c r="E20" s="309" t="s">
        <v>21</v>
      </c>
      <c r="F20" s="310">
        <v>8.2444444444444436</v>
      </c>
      <c r="G20" s="312" t="s">
        <v>1599</v>
      </c>
    </row>
    <row r="21" spans="1:7" x14ac:dyDescent="0.25">
      <c r="A21" s="333" t="s">
        <v>6517</v>
      </c>
      <c r="B21" s="309" t="s">
        <v>1246</v>
      </c>
      <c r="C21" s="309" t="s">
        <v>499</v>
      </c>
      <c r="D21" s="309">
        <f>IFERROR(VLOOKUP(A21,'wyprzedaż-plik'!A:E,4,FALSE),"Brak towaru")</f>
        <v>10</v>
      </c>
      <c r="E21" s="309" t="s">
        <v>21</v>
      </c>
      <c r="F21" s="310">
        <v>6.2346666666666666</v>
      </c>
      <c r="G21" s="312" t="s">
        <v>1599</v>
      </c>
    </row>
    <row r="22" spans="1:7" x14ac:dyDescent="0.25">
      <c r="A22" s="333" t="s">
        <v>6518</v>
      </c>
      <c r="B22" s="309" t="s">
        <v>1170</v>
      </c>
      <c r="C22" s="309" t="s">
        <v>499</v>
      </c>
      <c r="D22" s="309">
        <f>IFERROR(VLOOKUP(A22,'wyprzedaż-plik'!A:E,4,FALSE),"Brak towaru")</f>
        <v>115</v>
      </c>
      <c r="E22" s="309" t="s">
        <v>21</v>
      </c>
      <c r="F22" s="310">
        <v>6.7183739837398377</v>
      </c>
      <c r="G22" s="312" t="s">
        <v>1599</v>
      </c>
    </row>
    <row r="23" spans="1:7" x14ac:dyDescent="0.25">
      <c r="A23" s="333" t="s">
        <v>6519</v>
      </c>
      <c r="B23" s="309" t="s">
        <v>1224</v>
      </c>
      <c r="C23" s="309" t="s">
        <v>499</v>
      </c>
      <c r="D23" s="309">
        <f>IFERROR(VLOOKUP(A23,'wyprzedaż-plik'!A:E,4,FALSE),"Brak towaru")</f>
        <v>36</v>
      </c>
      <c r="E23" s="309" t="s">
        <v>21</v>
      </c>
      <c r="F23" s="310">
        <v>6.81</v>
      </c>
      <c r="G23" s="312" t="s">
        <v>1599</v>
      </c>
    </row>
    <row r="24" spans="1:7" x14ac:dyDescent="0.25">
      <c r="A24" s="333" t="s">
        <v>1203</v>
      </c>
      <c r="B24" s="309" t="s">
        <v>1204</v>
      </c>
      <c r="C24" s="309" t="s">
        <v>499</v>
      </c>
      <c r="D24" s="309">
        <f>IFERROR(VLOOKUP(A24,'wyprzedaż-plik'!A:E,4,FALSE),"Brak towaru")</f>
        <v>95</v>
      </c>
      <c r="E24" s="309" t="s">
        <v>21</v>
      </c>
      <c r="F24" s="310">
        <v>8.155263157894737</v>
      </c>
      <c r="G24" s="312" t="s">
        <v>1599</v>
      </c>
    </row>
    <row r="25" spans="1:7" x14ac:dyDescent="0.25">
      <c r="A25" s="333" t="s">
        <v>6520</v>
      </c>
      <c r="B25" s="309" t="s">
        <v>1233</v>
      </c>
      <c r="C25" s="309" t="s">
        <v>499</v>
      </c>
      <c r="D25" s="309">
        <f>IFERROR(VLOOKUP(A25,'wyprzedaż-plik'!A:E,4,FALSE),"Brak towaru")</f>
        <v>157</v>
      </c>
      <c r="E25" s="309" t="s">
        <v>21</v>
      </c>
      <c r="F25" s="310">
        <v>6.6512101910828028</v>
      </c>
      <c r="G25" s="312" t="s">
        <v>1599</v>
      </c>
    </row>
    <row r="26" spans="1:7" x14ac:dyDescent="0.25">
      <c r="A26" s="333" t="s">
        <v>1201</v>
      </c>
      <c r="B26" s="309" t="s">
        <v>1202</v>
      </c>
      <c r="C26" s="309" t="s">
        <v>499</v>
      </c>
      <c r="D26" s="309">
        <f>IFERROR(VLOOKUP(A26,'wyprzedaż-plik'!A:E,4,FALSE),"Brak towaru")</f>
        <v>54</v>
      </c>
      <c r="E26" s="309" t="s">
        <v>21</v>
      </c>
      <c r="F26" s="310">
        <v>7.67</v>
      </c>
      <c r="G26" s="312" t="s">
        <v>1599</v>
      </c>
    </row>
    <row r="27" spans="1:7" x14ac:dyDescent="0.25">
      <c r="A27" s="333" t="s">
        <v>1205</v>
      </c>
      <c r="B27" s="309" t="s">
        <v>1206</v>
      </c>
      <c r="C27" s="309" t="s">
        <v>499</v>
      </c>
      <c r="D27" s="309">
        <f>IFERROR(VLOOKUP(A27,'wyprzedaż-plik'!A:E,4,FALSE),"Brak towaru")</f>
        <v>208</v>
      </c>
      <c r="E27" s="309" t="s">
        <v>21</v>
      </c>
      <c r="F27" s="310">
        <v>7.666666666666667</v>
      </c>
      <c r="G27" s="312" t="s">
        <v>1599</v>
      </c>
    </row>
    <row r="28" spans="1:7" x14ac:dyDescent="0.25">
      <c r="A28" s="333" t="s">
        <v>6521</v>
      </c>
      <c r="B28" s="309" t="s">
        <v>1231</v>
      </c>
      <c r="C28" s="309" t="s">
        <v>499</v>
      </c>
      <c r="D28" s="309">
        <f>IFERROR(VLOOKUP(A28,'wyprzedaż-plik'!A:E,4,FALSE),"Brak towaru")</f>
        <v>186</v>
      </c>
      <c r="E28" s="309" t="s">
        <v>21</v>
      </c>
      <c r="F28" s="310">
        <v>9.1138888888888889</v>
      </c>
      <c r="G28" s="312" t="s">
        <v>1599</v>
      </c>
    </row>
    <row r="29" spans="1:7" x14ac:dyDescent="0.25">
      <c r="A29" s="333" t="s">
        <v>1290</v>
      </c>
      <c r="B29" s="309" t="s">
        <v>1291</v>
      </c>
      <c r="C29" s="309" t="s">
        <v>499</v>
      </c>
      <c r="D29" s="309">
        <f>IFERROR(VLOOKUP(A29,'wyprzedaż-plik'!A:E,4,FALSE),"Brak towaru")</f>
        <v>6810</v>
      </c>
      <c r="E29" s="309" t="s">
        <v>21</v>
      </c>
      <c r="F29" s="310">
        <v>1.7974698870962669</v>
      </c>
      <c r="G29" s="312" t="s">
        <v>1599</v>
      </c>
    </row>
    <row r="30" spans="1:7" x14ac:dyDescent="0.25">
      <c r="A30" s="333" t="s">
        <v>1191</v>
      </c>
      <c r="B30" s="309" t="s">
        <v>1192</v>
      </c>
      <c r="C30" s="309" t="s">
        <v>499</v>
      </c>
      <c r="D30" s="309">
        <f>IFERROR(VLOOKUP(A30,'wyprzedaż-plik'!A:E,4,FALSE),"Brak towaru")</f>
        <v>124</v>
      </c>
      <c r="E30" s="309" t="s">
        <v>21</v>
      </c>
      <c r="F30" s="310">
        <v>10.444444444444445</v>
      </c>
      <c r="G30" s="312" t="s">
        <v>1599</v>
      </c>
    </row>
    <row r="31" spans="1:7" x14ac:dyDescent="0.25">
      <c r="A31" s="333" t="s">
        <v>1288</v>
      </c>
      <c r="B31" s="309" t="s">
        <v>1289</v>
      </c>
      <c r="C31" s="309" t="s">
        <v>499</v>
      </c>
      <c r="D31" s="309">
        <f>IFERROR(VLOOKUP(A31,'wyprzedaż-plik'!A:E,4,FALSE),"Brak towaru")</f>
        <v>5956</v>
      </c>
      <c r="E31" s="309" t="s">
        <v>21</v>
      </c>
      <c r="F31" s="310">
        <v>1.4271913183279745</v>
      </c>
      <c r="G31" s="312" t="s">
        <v>1599</v>
      </c>
    </row>
    <row r="32" spans="1:7" x14ac:dyDescent="0.25">
      <c r="A32" s="333" t="s">
        <v>1294</v>
      </c>
      <c r="B32" s="309" t="s">
        <v>1295</v>
      </c>
      <c r="C32" s="309" t="s">
        <v>499</v>
      </c>
      <c r="D32" s="309">
        <f>IFERROR(VLOOKUP(A32,'wyprzedaż-plik'!A:E,4,FALSE),"Brak towaru")</f>
        <v>3965</v>
      </c>
      <c r="E32" s="309" t="s">
        <v>21</v>
      </c>
      <c r="F32" s="310">
        <v>1.8277077077077073</v>
      </c>
      <c r="G32" s="312" t="s">
        <v>1599</v>
      </c>
    </row>
    <row r="33" spans="1:7" x14ac:dyDescent="0.25">
      <c r="A33" s="333" t="s">
        <v>1195</v>
      </c>
      <c r="B33" s="309" t="s">
        <v>1196</v>
      </c>
      <c r="C33" s="309" t="s">
        <v>499</v>
      </c>
      <c r="D33" s="309">
        <f>IFERROR(VLOOKUP(A33,'wyprzedaż-plik'!A:E,4,FALSE),"Brak towaru")</f>
        <v>74</v>
      </c>
      <c r="E33" s="309" t="s">
        <v>21</v>
      </c>
      <c r="F33" s="310">
        <v>10.409465020576132</v>
      </c>
      <c r="G33" s="312" t="s">
        <v>1599</v>
      </c>
    </row>
    <row r="34" spans="1:7" x14ac:dyDescent="0.25">
      <c r="A34" s="333" t="s">
        <v>1256</v>
      </c>
      <c r="B34" s="309" t="s">
        <v>1257</v>
      </c>
      <c r="C34" s="309" t="s">
        <v>499</v>
      </c>
      <c r="D34" s="309">
        <f>IFERROR(VLOOKUP(A34,'wyprzedaż-plik'!A:E,4,FALSE),"Brak towaru")</f>
        <v>4338</v>
      </c>
      <c r="E34" s="309" t="s">
        <v>21</v>
      </c>
      <c r="F34" s="310">
        <v>1.4313846153846153</v>
      </c>
      <c r="G34" s="312" t="s">
        <v>1599</v>
      </c>
    </row>
    <row r="35" spans="1:7" x14ac:dyDescent="0.25">
      <c r="A35" s="333" t="s">
        <v>1260</v>
      </c>
      <c r="B35" s="309" t="s">
        <v>1261</v>
      </c>
      <c r="C35" s="309" t="s">
        <v>499</v>
      </c>
      <c r="D35" s="309">
        <f>IFERROR(VLOOKUP(A35,'wyprzedaż-plik'!A:E,4,FALSE),"Brak towaru")</f>
        <v>738</v>
      </c>
      <c r="E35" s="309" t="s">
        <v>21</v>
      </c>
      <c r="F35" s="310">
        <v>1.8221754795987928</v>
      </c>
      <c r="G35" s="312" t="s">
        <v>1599</v>
      </c>
    </row>
    <row r="36" spans="1:7" x14ac:dyDescent="0.25">
      <c r="A36" s="333" t="s">
        <v>1193</v>
      </c>
      <c r="B36" s="309" t="s">
        <v>1194</v>
      </c>
      <c r="C36" s="309" t="s">
        <v>499</v>
      </c>
      <c r="D36" s="309">
        <f>IFERROR(VLOOKUP(A36,'wyprzedaż-plik'!A:E,4,FALSE),"Brak towaru")</f>
        <v>81</v>
      </c>
      <c r="E36" s="309" t="s">
        <v>21</v>
      </c>
      <c r="F36" s="310">
        <v>8.5938949938949936</v>
      </c>
      <c r="G36" s="312" t="s">
        <v>1599</v>
      </c>
    </row>
    <row r="37" spans="1:7" x14ac:dyDescent="0.25">
      <c r="A37" s="333" t="s">
        <v>1154</v>
      </c>
      <c r="B37" s="309" t="s">
        <v>1155</v>
      </c>
      <c r="C37" s="309" t="s">
        <v>499</v>
      </c>
      <c r="D37" s="309">
        <f>IFERROR(VLOOKUP(A37,'wyprzedaż-plik'!A:E,4,FALSE),"Brak towaru")</f>
        <v>74</v>
      </c>
      <c r="E37" s="309" t="s">
        <v>21</v>
      </c>
      <c r="F37" s="310">
        <v>7.7690243902439029</v>
      </c>
      <c r="G37" s="312" t="s">
        <v>1599</v>
      </c>
    </row>
    <row r="38" spans="1:7" x14ac:dyDescent="0.25">
      <c r="A38" s="333" t="s">
        <v>498</v>
      </c>
      <c r="B38" s="309" t="s">
        <v>6379</v>
      </c>
      <c r="C38" s="309" t="s">
        <v>499</v>
      </c>
      <c r="D38" s="309">
        <f>IFERROR(VLOOKUP(A38,'wyprzedaż-plik'!A:E,4,FALSE),"Brak towaru")</f>
        <v>69</v>
      </c>
      <c r="E38" s="309" t="s">
        <v>21</v>
      </c>
      <c r="F38" s="310">
        <v>11.55</v>
      </c>
      <c r="G38" s="312" t="s">
        <v>1599</v>
      </c>
    </row>
    <row r="39" spans="1:7" x14ac:dyDescent="0.25">
      <c r="A39" s="333" t="s">
        <v>6187</v>
      </c>
      <c r="B39" s="309" t="s">
        <v>6188</v>
      </c>
      <c r="C39" s="309" t="s">
        <v>499</v>
      </c>
      <c r="D39" s="309">
        <f>IFERROR(VLOOKUP(A39,'wyprzedaż-plik'!A:E,4,FALSE),"Brak towaru")</f>
        <v>56</v>
      </c>
      <c r="E39" s="309" t="s">
        <v>21</v>
      </c>
      <c r="F39" s="310">
        <v>12.44</v>
      </c>
      <c r="G39" s="312" t="s">
        <v>1599</v>
      </c>
    </row>
    <row r="40" spans="1:7" x14ac:dyDescent="0.25">
      <c r="A40" s="333" t="s">
        <v>6380</v>
      </c>
      <c r="B40" s="309" t="s">
        <v>6381</v>
      </c>
      <c r="C40" s="309" t="s">
        <v>499</v>
      </c>
      <c r="D40" s="309">
        <f>IFERROR(VLOOKUP(A40,'wyprzedaż-plik'!A:E,4,FALSE),"Brak towaru")</f>
        <v>50</v>
      </c>
      <c r="E40" s="309" t="s">
        <v>21</v>
      </c>
      <c r="F40" s="310">
        <v>13.33</v>
      </c>
      <c r="G40" s="312" t="s">
        <v>1599</v>
      </c>
    </row>
    <row r="41" spans="1:7" x14ac:dyDescent="0.25">
      <c r="A41" s="333" t="s">
        <v>6515</v>
      </c>
      <c r="B41" s="309" t="s">
        <v>7450</v>
      </c>
      <c r="C41" s="309" t="s">
        <v>499</v>
      </c>
      <c r="D41" s="309">
        <f>IFERROR(VLOOKUP(A41,'wyprzedaż-plik'!A:E,4,FALSE),"Brak towaru")</f>
        <v>105</v>
      </c>
      <c r="E41" s="309" t="s">
        <v>21</v>
      </c>
      <c r="F41" s="310">
        <v>1.2362268518518518</v>
      </c>
      <c r="G41" s="312" t="s">
        <v>1599</v>
      </c>
    </row>
    <row r="42" spans="1:7" x14ac:dyDescent="0.25">
      <c r="A42" s="333" t="s">
        <v>5726</v>
      </c>
      <c r="B42" s="309" t="s">
        <v>6369</v>
      </c>
      <c r="C42" s="309" t="s">
        <v>499</v>
      </c>
      <c r="D42" s="309">
        <f>IFERROR(VLOOKUP(A42,'wyprzedaż-plik'!A:E,4,FALSE),"Brak towaru")</f>
        <v>48</v>
      </c>
      <c r="E42" s="309" t="s">
        <v>21</v>
      </c>
      <c r="F42" s="310">
        <v>16.170000000000002</v>
      </c>
      <c r="G42" s="312" t="s">
        <v>1599</v>
      </c>
    </row>
    <row r="43" spans="1:7" x14ac:dyDescent="0.25">
      <c r="A43" s="333" t="s">
        <v>5891</v>
      </c>
      <c r="B43" s="309" t="s">
        <v>6224</v>
      </c>
      <c r="C43" s="309" t="s">
        <v>499</v>
      </c>
      <c r="D43" s="309">
        <f>IFERROR(VLOOKUP(A43,'wyprzedaż-plik'!A:E,4,FALSE),"Brak towaru")</f>
        <v>37</v>
      </c>
      <c r="E43" s="309" t="s">
        <v>21</v>
      </c>
      <c r="F43" s="310">
        <v>16.335000000000001</v>
      </c>
      <c r="G43" s="312" t="s">
        <v>1599</v>
      </c>
    </row>
    <row r="44" spans="1:7" x14ac:dyDescent="0.25">
      <c r="A44" s="333" t="s">
        <v>3574</v>
      </c>
      <c r="B44" s="309" t="s">
        <v>6390</v>
      </c>
      <c r="C44" s="309" t="s">
        <v>499</v>
      </c>
      <c r="D44" s="309">
        <f>IFERROR(VLOOKUP(A44,'wyprzedaż-plik'!A:E,4,FALSE),"Brak towaru")</f>
        <v>48</v>
      </c>
      <c r="E44" s="309" t="s">
        <v>21</v>
      </c>
      <c r="F44" s="310">
        <v>15.923</v>
      </c>
      <c r="G44" s="312" t="s">
        <v>1599</v>
      </c>
    </row>
    <row r="45" spans="1:7" x14ac:dyDescent="0.25">
      <c r="A45" s="333" t="s">
        <v>3555</v>
      </c>
      <c r="B45" s="309" t="s">
        <v>3556</v>
      </c>
      <c r="C45" s="309" t="s">
        <v>499</v>
      </c>
      <c r="D45" s="309">
        <f>IFERROR(VLOOKUP(A45,'wyprzedaż-plik'!A:E,4,FALSE),"Brak towaru")</f>
        <v>15</v>
      </c>
      <c r="E45" s="309" t="s">
        <v>21</v>
      </c>
      <c r="F45" s="310">
        <v>28.38</v>
      </c>
      <c r="G45" s="312" t="s">
        <v>1599</v>
      </c>
    </row>
    <row r="46" spans="1:7" x14ac:dyDescent="0.25">
      <c r="A46" s="333" t="s">
        <v>3824</v>
      </c>
      <c r="B46" s="309" t="s">
        <v>3825</v>
      </c>
      <c r="C46" s="309" t="s">
        <v>499</v>
      </c>
      <c r="D46" s="309">
        <f>IFERROR(VLOOKUP(A46,'wyprzedaż-plik'!A:E,4,FALSE),"Brak towaru")</f>
        <v>159</v>
      </c>
      <c r="E46" s="309" t="s">
        <v>21</v>
      </c>
      <c r="F46" s="310">
        <v>16.7</v>
      </c>
      <c r="G46" s="312" t="s">
        <v>1599</v>
      </c>
    </row>
    <row r="47" spans="1:7" x14ac:dyDescent="0.25">
      <c r="A47" s="339" t="s">
        <v>6742</v>
      </c>
      <c r="B47" s="329"/>
      <c r="C47" s="329"/>
      <c r="D47" s="329"/>
      <c r="E47" s="329"/>
      <c r="F47" s="330"/>
      <c r="G47" s="331"/>
    </row>
    <row r="48" spans="1:7" x14ac:dyDescent="0.25">
      <c r="A48" s="334" t="s">
        <v>38</v>
      </c>
      <c r="B48" s="313" t="s">
        <v>39</v>
      </c>
      <c r="C48" s="313" t="s">
        <v>22</v>
      </c>
      <c r="D48" s="313">
        <f>IFERROR(VLOOKUP(A48,'wyprzedaż-plik'!A:E,4,FALSE),"Brak towaru")</f>
        <v>13</v>
      </c>
      <c r="E48" s="313" t="s">
        <v>21</v>
      </c>
      <c r="F48" s="314">
        <v>1.193877551020408</v>
      </c>
      <c r="G48" s="313" t="s">
        <v>1599</v>
      </c>
    </row>
    <row r="49" spans="1:7" x14ac:dyDescent="0.25">
      <c r="A49" s="334" t="s">
        <v>71</v>
      </c>
      <c r="B49" s="313" t="s">
        <v>72</v>
      </c>
      <c r="C49" s="313" t="s">
        <v>22</v>
      </c>
      <c r="D49" s="313">
        <f>IFERROR(VLOOKUP(A49,'wyprzedaż-plik'!A:E,4,FALSE),"Brak towaru")</f>
        <v>481</v>
      </c>
      <c r="E49" s="313" t="s">
        <v>21</v>
      </c>
      <c r="F49" s="314">
        <v>0.12244897959183673</v>
      </c>
      <c r="G49" s="313" t="s">
        <v>1599</v>
      </c>
    </row>
    <row r="50" spans="1:7" x14ac:dyDescent="0.25">
      <c r="A50" s="334" t="s">
        <v>79</v>
      </c>
      <c r="B50" s="313" t="s">
        <v>80</v>
      </c>
      <c r="C50" s="313" t="s">
        <v>22</v>
      </c>
      <c r="D50" s="313">
        <f>IFERROR(VLOOKUP(A50,'wyprzedaż-plik'!A:E,4,FALSE),"Brak towaru")</f>
        <v>1344</v>
      </c>
      <c r="E50" s="313" t="s">
        <v>21</v>
      </c>
      <c r="F50" s="314">
        <v>2.5986644657863143</v>
      </c>
      <c r="G50" s="313" t="s">
        <v>1599</v>
      </c>
    </row>
    <row r="51" spans="1:7" x14ac:dyDescent="0.25">
      <c r="A51" s="334" t="s">
        <v>99</v>
      </c>
      <c r="B51" s="313" t="s">
        <v>100</v>
      </c>
      <c r="C51" s="313" t="s">
        <v>22</v>
      </c>
      <c r="D51" s="313">
        <f>IFERROR(VLOOKUP(A51,'wyprzedaż-plik'!A:E,4,FALSE),"Brak towaru")</f>
        <v>2334</v>
      </c>
      <c r="E51" s="313" t="s">
        <v>21</v>
      </c>
      <c r="F51" s="314">
        <v>1.2065123411474901</v>
      </c>
      <c r="G51" s="313" t="s">
        <v>1599</v>
      </c>
    </row>
    <row r="52" spans="1:7" x14ac:dyDescent="0.25">
      <c r="A52" s="334" t="s">
        <v>103</v>
      </c>
      <c r="B52" s="313" t="s">
        <v>104</v>
      </c>
      <c r="C52" s="313" t="s">
        <v>22</v>
      </c>
      <c r="D52" s="313">
        <f>IFERROR(VLOOKUP(A52,'wyprzedaż-plik'!A:E,4,FALSE),"Brak towaru")</f>
        <v>1499</v>
      </c>
      <c r="E52" s="313" t="s">
        <v>21</v>
      </c>
      <c r="F52" s="314">
        <v>1.2737541147845999</v>
      </c>
      <c r="G52" s="313" t="s">
        <v>1599</v>
      </c>
    </row>
    <row r="53" spans="1:7" x14ac:dyDescent="0.25">
      <c r="A53" s="334" t="s">
        <v>107</v>
      </c>
      <c r="B53" s="313" t="s">
        <v>108</v>
      </c>
      <c r="C53" s="313" t="s">
        <v>22</v>
      </c>
      <c r="D53" s="313">
        <f>IFERROR(VLOOKUP(A53,'wyprzedaż-plik'!A:E,4,FALSE),"Brak towaru")</f>
        <v>1957</v>
      </c>
      <c r="E53" s="313" t="s">
        <v>21</v>
      </c>
      <c r="F53" s="314">
        <v>0.42824058757361211</v>
      </c>
      <c r="G53" s="313" t="s">
        <v>1599</v>
      </c>
    </row>
    <row r="54" spans="1:7" x14ac:dyDescent="0.25">
      <c r="A54" s="334" t="s">
        <v>109</v>
      </c>
      <c r="B54" s="313" t="s">
        <v>110</v>
      </c>
      <c r="C54" s="313" t="s">
        <v>22</v>
      </c>
      <c r="D54" s="313">
        <f>IFERROR(VLOOKUP(A54,'wyprzedaż-plik'!A:E,4,FALSE),"Brak towaru")</f>
        <v>1771</v>
      </c>
      <c r="E54" s="313" t="s">
        <v>21</v>
      </c>
      <c r="F54" s="314">
        <v>0.54866178900165219</v>
      </c>
      <c r="G54" s="313" t="s">
        <v>1599</v>
      </c>
    </row>
    <row r="55" spans="1:7" x14ac:dyDescent="0.25">
      <c r="A55" s="334" t="s">
        <v>111</v>
      </c>
      <c r="B55" s="313" t="s">
        <v>112</v>
      </c>
      <c r="C55" s="313" t="s">
        <v>22</v>
      </c>
      <c r="D55" s="313">
        <f>IFERROR(VLOOKUP(A55,'wyprzedaż-plik'!A:E,4,FALSE),"Brak towaru")</f>
        <v>2442</v>
      </c>
      <c r="E55" s="313" t="s">
        <v>21</v>
      </c>
      <c r="F55" s="314">
        <v>0.50305687443176084</v>
      </c>
      <c r="G55" s="313" t="s">
        <v>1599</v>
      </c>
    </row>
    <row r="56" spans="1:7" x14ac:dyDescent="0.25">
      <c r="A56" s="334" t="s">
        <v>113</v>
      </c>
      <c r="B56" s="313" t="s">
        <v>114</v>
      </c>
      <c r="C56" s="313" t="s">
        <v>22</v>
      </c>
      <c r="D56" s="313">
        <f>IFERROR(VLOOKUP(A56,'wyprzedaż-plik'!A:E,4,FALSE),"Brak towaru")</f>
        <v>107</v>
      </c>
      <c r="E56" s="313" t="s">
        <v>21</v>
      </c>
      <c r="F56" s="314">
        <v>1.3265306122448981</v>
      </c>
      <c r="G56" s="313" t="s">
        <v>1599</v>
      </c>
    </row>
    <row r="57" spans="1:7" x14ac:dyDescent="0.25">
      <c r="A57" s="334" t="s">
        <v>170</v>
      </c>
      <c r="B57" s="313" t="s">
        <v>171</v>
      </c>
      <c r="C57" s="313" t="s">
        <v>22</v>
      </c>
      <c r="D57" s="313">
        <f>IFERROR(VLOOKUP(A57,'wyprzedaż-plik'!A:E,4,FALSE),"Brak towaru")</f>
        <v>2</v>
      </c>
      <c r="E57" s="313" t="s">
        <v>21</v>
      </c>
      <c r="F57" s="314">
        <v>1.5306122448979591</v>
      </c>
      <c r="G57" s="313" t="s">
        <v>1599</v>
      </c>
    </row>
    <row r="58" spans="1:7" x14ac:dyDescent="0.25">
      <c r="A58" s="334" t="s">
        <v>19</v>
      </c>
      <c r="B58" s="313" t="s">
        <v>20</v>
      </c>
      <c r="C58" s="313" t="s">
        <v>22</v>
      </c>
      <c r="D58" s="313">
        <f>IFERROR(VLOOKUP(A58,'wyprzedaż-plik'!A:E,4,FALSE),"Brak towaru")</f>
        <v>11</v>
      </c>
      <c r="E58" s="313" t="s">
        <v>21</v>
      </c>
      <c r="F58" s="314">
        <v>6.1530612244897966</v>
      </c>
      <c r="G58" s="313" t="s">
        <v>1599</v>
      </c>
    </row>
    <row r="59" spans="1:7" x14ac:dyDescent="0.25">
      <c r="A59" s="334" t="s">
        <v>1305</v>
      </c>
      <c r="B59" s="313" t="s">
        <v>1306</v>
      </c>
      <c r="C59" s="313" t="s">
        <v>22</v>
      </c>
      <c r="D59" s="313">
        <f>IFERROR(VLOOKUP(A59,'wyprzedaż-plik'!A:E,4,FALSE),"Brak towaru")</f>
        <v>1</v>
      </c>
      <c r="E59" s="313" t="s">
        <v>21</v>
      </c>
      <c r="F59" s="314">
        <v>14.285714285714286</v>
      </c>
      <c r="G59" s="313" t="s">
        <v>1599</v>
      </c>
    </row>
    <row r="60" spans="1:7" x14ac:dyDescent="0.25">
      <c r="A60" s="334" t="s">
        <v>1315</v>
      </c>
      <c r="B60" s="313" t="s">
        <v>1316</v>
      </c>
      <c r="C60" s="313" t="s">
        <v>22</v>
      </c>
      <c r="D60" s="313">
        <f>IFERROR(VLOOKUP(A60,'wyprzedaż-plik'!A:E,4,FALSE),"Brak towaru")</f>
        <v>37</v>
      </c>
      <c r="E60" s="313" t="s">
        <v>21</v>
      </c>
      <c r="F60" s="314">
        <v>15.204081632653061</v>
      </c>
      <c r="G60" s="313" t="s">
        <v>1599</v>
      </c>
    </row>
    <row r="61" spans="1:7" x14ac:dyDescent="0.25">
      <c r="A61" s="334" t="s">
        <v>1326</v>
      </c>
      <c r="B61" s="313" t="s">
        <v>1327</v>
      </c>
      <c r="C61" s="313" t="s">
        <v>22</v>
      </c>
      <c r="D61" s="313">
        <f>IFERROR(VLOOKUP(A61,'wyprzedaż-plik'!A:E,4,FALSE),"Brak towaru")</f>
        <v>1</v>
      </c>
      <c r="E61" s="313" t="s">
        <v>21</v>
      </c>
      <c r="F61" s="314">
        <v>20.408163265306122</v>
      </c>
      <c r="G61" s="313" t="s">
        <v>1599</v>
      </c>
    </row>
    <row r="62" spans="1:7" x14ac:dyDescent="0.25">
      <c r="A62" s="334" t="s">
        <v>1328</v>
      </c>
      <c r="B62" s="313" t="s">
        <v>1329</v>
      </c>
      <c r="C62" s="313" t="s">
        <v>22</v>
      </c>
      <c r="D62" s="313">
        <f>IFERROR(VLOOKUP(A62,'wyprzedaż-plik'!A:E,4,FALSE),"Brak towaru")</f>
        <v>1</v>
      </c>
      <c r="E62" s="313" t="s">
        <v>21</v>
      </c>
      <c r="F62" s="314">
        <v>20.408163265306122</v>
      </c>
      <c r="G62" s="313" t="s">
        <v>1599</v>
      </c>
    </row>
    <row r="63" spans="1:7" x14ac:dyDescent="0.25">
      <c r="A63" s="334" t="s">
        <v>1332</v>
      </c>
      <c r="B63" s="313" t="s">
        <v>1333</v>
      </c>
      <c r="C63" s="313" t="s">
        <v>22</v>
      </c>
      <c r="D63" s="313">
        <f>IFERROR(VLOOKUP(A63,'wyprzedaż-plik'!A:E,4,FALSE),"Brak towaru")</f>
        <v>1</v>
      </c>
      <c r="E63" s="313" t="s">
        <v>21</v>
      </c>
      <c r="F63" s="314">
        <v>12.081632653061224</v>
      </c>
      <c r="G63" s="313" t="s">
        <v>1599</v>
      </c>
    </row>
    <row r="64" spans="1:7" x14ac:dyDescent="0.25">
      <c r="A64" s="334" t="s">
        <v>1367</v>
      </c>
      <c r="B64" s="313" t="s">
        <v>1368</v>
      </c>
      <c r="C64" s="313" t="s">
        <v>22</v>
      </c>
      <c r="D64" s="313">
        <f>IFERROR(VLOOKUP(A64,'wyprzedaż-plik'!A:E,4,FALSE),"Brak towaru")</f>
        <v>4</v>
      </c>
      <c r="E64" s="313" t="s">
        <v>21</v>
      </c>
      <c r="F64" s="314">
        <v>224.73469387755102</v>
      </c>
      <c r="G64" s="313" t="s">
        <v>1599</v>
      </c>
    </row>
    <row r="65" spans="1:7" x14ac:dyDescent="0.25">
      <c r="A65" s="334" t="s">
        <v>1369</v>
      </c>
      <c r="B65" s="313" t="s">
        <v>1370</v>
      </c>
      <c r="C65" s="313" t="s">
        <v>22</v>
      </c>
      <c r="D65" s="313">
        <f>IFERROR(VLOOKUP(A65,'wyprzedaż-plik'!A:E,4,FALSE),"Brak towaru")</f>
        <v>1</v>
      </c>
      <c r="E65" s="313" t="s">
        <v>21</v>
      </c>
      <c r="F65" s="314">
        <v>162.9387755102041</v>
      </c>
      <c r="G65" s="313" t="s">
        <v>1599</v>
      </c>
    </row>
    <row r="66" spans="1:7" x14ac:dyDescent="0.25">
      <c r="A66" s="334" t="s">
        <v>1388</v>
      </c>
      <c r="B66" s="313" t="s">
        <v>1389</v>
      </c>
      <c r="C66" s="313" t="s">
        <v>22</v>
      </c>
      <c r="D66" s="313">
        <f>IFERROR(VLOOKUP(A66,'wyprzedaż-plik'!A:E,4,FALSE),"Brak towaru")</f>
        <v>381</v>
      </c>
      <c r="E66" s="313" t="s">
        <v>21</v>
      </c>
      <c r="F66" s="314">
        <v>7.7448979591836737</v>
      </c>
      <c r="G66" s="313" t="s">
        <v>1599</v>
      </c>
    </row>
    <row r="67" spans="1:7" x14ac:dyDescent="0.25">
      <c r="A67" s="334" t="s">
        <v>1575</v>
      </c>
      <c r="B67" s="313" t="s">
        <v>1576</v>
      </c>
      <c r="C67" s="313" t="s">
        <v>22</v>
      </c>
      <c r="D67" s="313">
        <f>IFERROR(VLOOKUP(A67,'wyprzedaż-plik'!A:E,4,FALSE),"Brak towaru")</f>
        <v>4773</v>
      </c>
      <c r="E67" s="313" t="s">
        <v>21</v>
      </c>
      <c r="F67" s="314">
        <v>5.1020408163265307E-2</v>
      </c>
      <c r="G67" s="313" t="s">
        <v>1599</v>
      </c>
    </row>
    <row r="68" spans="1:7" x14ac:dyDescent="0.25">
      <c r="A68" s="382" t="s">
        <v>6741</v>
      </c>
      <c r="B68" s="383"/>
      <c r="C68" s="383"/>
      <c r="D68" s="383"/>
      <c r="E68" s="383"/>
      <c r="F68" s="383"/>
      <c r="G68" s="384"/>
    </row>
    <row r="69" spans="1:7" x14ac:dyDescent="0.25">
      <c r="A69" s="335" t="s">
        <v>1744</v>
      </c>
      <c r="B69" s="326" t="s">
        <v>5772</v>
      </c>
      <c r="C69" s="326" t="s">
        <v>33</v>
      </c>
      <c r="D69" s="326">
        <f>IFERROR(VLOOKUP(A69,'wyprzedaż-plik'!A:E,4,FALSE),"Brak towaru")</f>
        <v>3229</v>
      </c>
      <c r="E69" s="326" t="s">
        <v>32</v>
      </c>
      <c r="F69" s="327">
        <v>8.0932269833876713</v>
      </c>
      <c r="G69" s="326" t="s">
        <v>1599</v>
      </c>
    </row>
    <row r="70" spans="1:7" x14ac:dyDescent="0.25">
      <c r="A70" s="335" t="s">
        <v>257</v>
      </c>
      <c r="B70" s="326" t="s">
        <v>258</v>
      </c>
      <c r="C70" s="326" t="s">
        <v>33</v>
      </c>
      <c r="D70" s="326">
        <f>IFERROR(VLOOKUP(A70,'wyprzedaż-plik'!A:E,4,FALSE),"Brak towaru")</f>
        <v>4017</v>
      </c>
      <c r="E70" s="326" t="s">
        <v>32</v>
      </c>
      <c r="F70" s="327">
        <v>7.8773852479650923</v>
      </c>
      <c r="G70" s="326" t="s">
        <v>1599</v>
      </c>
    </row>
    <row r="71" spans="1:7" x14ac:dyDescent="0.25">
      <c r="A71" s="335" t="s">
        <v>5905</v>
      </c>
      <c r="B71" s="326" t="s">
        <v>5906</v>
      </c>
      <c r="C71" s="326" t="s">
        <v>33</v>
      </c>
      <c r="D71" s="326">
        <f>IFERROR(VLOOKUP(A71,'wyprzedaż-plik'!A:E,4,FALSE),"Brak towaru")</f>
        <v>5737</v>
      </c>
      <c r="E71" s="326" t="s">
        <v>32</v>
      </c>
      <c r="F71" s="327">
        <v>2.1970994475138119</v>
      </c>
      <c r="G71" s="326" t="s">
        <v>1599</v>
      </c>
    </row>
    <row r="72" spans="1:7" x14ac:dyDescent="0.25">
      <c r="A72" s="335" t="s">
        <v>269</v>
      </c>
      <c r="B72" s="326" t="s">
        <v>270</v>
      </c>
      <c r="C72" s="328" t="s">
        <v>33</v>
      </c>
      <c r="D72" s="326">
        <f>IFERROR(VLOOKUP(A72,'wyprzedaż-plik'!A:E,4,FALSE),"Brak towaru")</f>
        <v>205</v>
      </c>
      <c r="E72" s="326" t="s">
        <v>32</v>
      </c>
      <c r="F72" s="327">
        <v>1.7346938775510203</v>
      </c>
      <c r="G72" s="326" t="s">
        <v>1599</v>
      </c>
    </row>
    <row r="73" spans="1:7" x14ac:dyDescent="0.25">
      <c r="A73" s="373" t="s">
        <v>6523</v>
      </c>
      <c r="B73" s="374"/>
      <c r="C73" s="374"/>
      <c r="D73" s="374"/>
      <c r="E73" s="374"/>
      <c r="F73" s="374"/>
      <c r="G73" s="375"/>
    </row>
    <row r="74" spans="1:7" x14ac:dyDescent="0.25">
      <c r="A74" s="334" t="s">
        <v>1581</v>
      </c>
      <c r="B74" s="313" t="s">
        <v>1582</v>
      </c>
      <c r="C74" s="313" t="s">
        <v>462</v>
      </c>
      <c r="D74" s="313">
        <f>IFERROR(VLOOKUP(A74,'wyprzedaż-plik'!A:E,4,FALSE),"Brak towaru")</f>
        <v>3</v>
      </c>
      <c r="E74" s="313" t="s">
        <v>21</v>
      </c>
      <c r="F74" s="314">
        <v>174.66326530612244</v>
      </c>
      <c r="G74" s="315" t="s">
        <v>1599</v>
      </c>
    </row>
    <row r="75" spans="1:7" x14ac:dyDescent="0.25">
      <c r="A75" s="334" t="s">
        <v>1361</v>
      </c>
      <c r="B75" s="313" t="s">
        <v>1362</v>
      </c>
      <c r="C75" s="313" t="s">
        <v>462</v>
      </c>
      <c r="D75" s="313">
        <f>IFERROR(VLOOKUP(A75,'wyprzedaż-plik'!A:E,4,FALSE),"Brak towaru")</f>
        <v>1</v>
      </c>
      <c r="E75" s="313" t="s">
        <v>21</v>
      </c>
      <c r="F75" s="314">
        <v>55.204081632653065</v>
      </c>
      <c r="G75" s="315" t="s">
        <v>1599</v>
      </c>
    </row>
    <row r="76" spans="1:7" x14ac:dyDescent="0.25">
      <c r="A76" s="376" t="s">
        <v>6524</v>
      </c>
      <c r="B76" s="377"/>
      <c r="C76" s="377"/>
      <c r="D76" s="377"/>
      <c r="E76" s="377"/>
      <c r="F76" s="377"/>
      <c r="G76" s="378"/>
    </row>
    <row r="77" spans="1:7" x14ac:dyDescent="0.25">
      <c r="A77" s="336" t="s">
        <v>6527</v>
      </c>
      <c r="B77" s="316" t="s">
        <v>6528</v>
      </c>
      <c r="C77" s="316" t="s">
        <v>6524</v>
      </c>
      <c r="D77" s="316">
        <f>IFERROR(VLOOKUP(A77,'wyprzedaż-plik'!A:E,4,FALSE),"Brak towaru")</f>
        <v>2000</v>
      </c>
      <c r="E77" s="316" t="s">
        <v>21</v>
      </c>
      <c r="F77" s="317">
        <v>1.642857142857143</v>
      </c>
      <c r="G77" s="318" t="s">
        <v>1599</v>
      </c>
    </row>
    <row r="78" spans="1:7" x14ac:dyDescent="0.25">
      <c r="A78" s="336" t="s">
        <v>6535</v>
      </c>
      <c r="B78" s="316" t="s">
        <v>6536</v>
      </c>
      <c r="C78" s="316" t="s">
        <v>6524</v>
      </c>
      <c r="D78" s="316">
        <f>IFERROR(VLOOKUP(A78,'wyprzedaż-plik'!A:E,4,FALSE),"Brak towaru")</f>
        <v>33</v>
      </c>
      <c r="E78" s="316" t="s">
        <v>21</v>
      </c>
      <c r="F78" s="317">
        <v>46.520408163265309</v>
      </c>
      <c r="G78" s="318" t="s">
        <v>1599</v>
      </c>
    </row>
    <row r="79" spans="1:7" x14ac:dyDescent="0.25">
      <c r="A79" s="379" t="s">
        <v>6539</v>
      </c>
      <c r="B79" s="380"/>
      <c r="C79" s="380"/>
      <c r="D79" s="380"/>
      <c r="E79" s="380"/>
      <c r="F79" s="380"/>
      <c r="G79" s="381"/>
    </row>
    <row r="80" spans="1:7" x14ac:dyDescent="0.25">
      <c r="A80" s="337" t="s">
        <v>6540</v>
      </c>
      <c r="B80" s="319" t="s">
        <v>6541</v>
      </c>
      <c r="C80" s="319" t="s">
        <v>6539</v>
      </c>
      <c r="D80" s="319">
        <f>IFERROR(VLOOKUP(A80,'wyprzedaż-plik'!A:E,4,FALSE),"Brak towaru")</f>
        <v>250</v>
      </c>
      <c r="E80" s="319" t="s">
        <v>21</v>
      </c>
      <c r="F80" s="320">
        <v>4.1122448979591839</v>
      </c>
      <c r="G80" s="321" t="s">
        <v>1599</v>
      </c>
    </row>
    <row r="81" spans="1:7" x14ac:dyDescent="0.25">
      <c r="A81" s="337" t="s">
        <v>6542</v>
      </c>
      <c r="B81" s="319" t="s">
        <v>6543</v>
      </c>
      <c r="C81" s="319" t="s">
        <v>6539</v>
      </c>
      <c r="D81" s="319">
        <f>IFERROR(VLOOKUP(A81,'wyprzedaż-plik'!A:E,4,FALSE),"Brak towaru")</f>
        <v>14</v>
      </c>
      <c r="E81" s="319" t="s">
        <v>21</v>
      </c>
      <c r="F81" s="320">
        <v>5.2755102040816331</v>
      </c>
      <c r="G81" s="321" t="s">
        <v>1599</v>
      </c>
    </row>
    <row r="82" spans="1:7" x14ac:dyDescent="0.25">
      <c r="A82" s="337" t="s">
        <v>6544</v>
      </c>
      <c r="B82" s="319" t="s">
        <v>6545</v>
      </c>
      <c r="C82" s="319" t="s">
        <v>6539</v>
      </c>
      <c r="D82" s="319">
        <f>IFERROR(VLOOKUP(A82,'wyprzedaż-plik'!A:E,4,FALSE),"Brak towaru")</f>
        <v>19</v>
      </c>
      <c r="E82" s="319" t="s">
        <v>21</v>
      </c>
      <c r="F82" s="320">
        <v>48.163265306122454</v>
      </c>
      <c r="G82" s="321" t="s">
        <v>1599</v>
      </c>
    </row>
    <row r="83" spans="1:7" x14ac:dyDescent="0.25">
      <c r="A83" s="337" t="s">
        <v>6546</v>
      </c>
      <c r="B83" s="319" t="s">
        <v>6547</v>
      </c>
      <c r="C83" s="319" t="s">
        <v>6539</v>
      </c>
      <c r="D83" s="319">
        <f>IFERROR(VLOOKUP(A83,'wyprzedaż-plik'!A:E,4,FALSE),"Brak towaru")</f>
        <v>1</v>
      </c>
      <c r="E83" s="319" t="s">
        <v>21</v>
      </c>
      <c r="F83" s="320">
        <v>298.77551020408163</v>
      </c>
      <c r="G83" s="321" t="s">
        <v>1599</v>
      </c>
    </row>
    <row r="84" spans="1:7" x14ac:dyDescent="0.25">
      <c r="A84" s="337" t="s">
        <v>6548</v>
      </c>
      <c r="B84" s="319" t="s">
        <v>6549</v>
      </c>
      <c r="C84" s="319" t="s">
        <v>6539</v>
      </c>
      <c r="D84" s="319">
        <f>IFERROR(VLOOKUP(A84,'wyprzedaż-plik'!A:E,4,FALSE),"Brak towaru")</f>
        <v>2</v>
      </c>
      <c r="E84" s="319" t="s">
        <v>21</v>
      </c>
      <c r="F84" s="320">
        <v>9.3775510204081627</v>
      </c>
      <c r="G84" s="321" t="s">
        <v>1599</v>
      </c>
    </row>
    <row r="85" spans="1:7" x14ac:dyDescent="0.25">
      <c r="A85" s="337" t="s">
        <v>6550</v>
      </c>
      <c r="B85" s="319" t="s">
        <v>6551</v>
      </c>
      <c r="C85" s="319" t="s">
        <v>6539</v>
      </c>
      <c r="D85" s="319">
        <f>IFERROR(VLOOKUP(A85,'wyprzedaż-plik'!A:E,4,FALSE),"Brak towaru")</f>
        <v>35</v>
      </c>
      <c r="E85" s="319" t="s">
        <v>21</v>
      </c>
      <c r="F85" s="320">
        <v>8.3469387755102016</v>
      </c>
      <c r="G85" s="321" t="s">
        <v>1599</v>
      </c>
    </row>
    <row r="86" spans="1:7" x14ac:dyDescent="0.25">
      <c r="A86" s="337" t="s">
        <v>6552</v>
      </c>
      <c r="B86" s="319" t="s">
        <v>6553</v>
      </c>
      <c r="C86" s="319" t="s">
        <v>6539</v>
      </c>
      <c r="D86" s="319">
        <f>IFERROR(VLOOKUP(A86,'wyprzedaż-plik'!A:E,4,FALSE),"Brak towaru")</f>
        <v>10</v>
      </c>
      <c r="E86" s="319" t="s">
        <v>21</v>
      </c>
      <c r="F86" s="320">
        <v>11.051020408163266</v>
      </c>
      <c r="G86" s="321" t="s">
        <v>1599</v>
      </c>
    </row>
    <row r="87" spans="1:7" x14ac:dyDescent="0.25">
      <c r="A87" s="337" t="s">
        <v>6554</v>
      </c>
      <c r="B87" s="319" t="s">
        <v>6555</v>
      </c>
      <c r="C87" s="319" t="s">
        <v>6539</v>
      </c>
      <c r="D87" s="319">
        <f>IFERROR(VLOOKUP(A87,'wyprzedaż-plik'!A:E,4,FALSE),"Brak towaru")</f>
        <v>50</v>
      </c>
      <c r="E87" s="319" t="s">
        <v>21</v>
      </c>
      <c r="F87" s="320">
        <v>7.1428571428571432</v>
      </c>
      <c r="G87" s="321" t="s">
        <v>1599</v>
      </c>
    </row>
    <row r="88" spans="1:7" x14ac:dyDescent="0.25">
      <c r="A88" s="337" t="s">
        <v>6556</v>
      </c>
      <c r="B88" s="319" t="s">
        <v>6557</v>
      </c>
      <c r="C88" s="319" t="s">
        <v>6539</v>
      </c>
      <c r="D88" s="319">
        <f>IFERROR(VLOOKUP(A88,'wyprzedaż-plik'!A:E,4,FALSE),"Brak towaru")</f>
        <v>30</v>
      </c>
      <c r="E88" s="319" t="s">
        <v>21</v>
      </c>
      <c r="F88" s="320">
        <v>6.8877551020408161</v>
      </c>
      <c r="G88" s="321" t="s">
        <v>1599</v>
      </c>
    </row>
    <row r="89" spans="1:7" x14ac:dyDescent="0.25">
      <c r="A89" s="337" t="s">
        <v>6558</v>
      </c>
      <c r="B89" s="319" t="s">
        <v>6559</v>
      </c>
      <c r="C89" s="319" t="s">
        <v>6539</v>
      </c>
      <c r="D89" s="319">
        <f>IFERROR(VLOOKUP(A89,'wyprzedaż-plik'!A:E,4,FALSE),"Brak towaru")</f>
        <v>1</v>
      </c>
      <c r="E89" s="319" t="s">
        <v>21</v>
      </c>
      <c r="F89" s="320">
        <v>5.8673469387755102</v>
      </c>
      <c r="G89" s="321" t="s">
        <v>1599</v>
      </c>
    </row>
    <row r="90" spans="1:7" x14ac:dyDescent="0.25">
      <c r="A90" s="337" t="s">
        <v>6560</v>
      </c>
      <c r="B90" s="319" t="s">
        <v>6561</v>
      </c>
      <c r="C90" s="319" t="s">
        <v>6539</v>
      </c>
      <c r="D90" s="319">
        <f>IFERROR(VLOOKUP(A90,'wyprzedaż-plik'!A:E,4,FALSE),"Brak towaru")</f>
        <v>10</v>
      </c>
      <c r="E90" s="319" t="s">
        <v>21</v>
      </c>
      <c r="F90" s="320">
        <v>8.3673469387755102</v>
      </c>
      <c r="G90" s="321" t="s">
        <v>1599</v>
      </c>
    </row>
    <row r="91" spans="1:7" x14ac:dyDescent="0.25">
      <c r="A91" s="337" t="s">
        <v>6562</v>
      </c>
      <c r="B91" s="319" t="s">
        <v>6563</v>
      </c>
      <c r="C91" s="319" t="s">
        <v>6539</v>
      </c>
      <c r="D91" s="319">
        <f>IFERROR(VLOOKUP(A91,'wyprzedaż-plik'!A:E,4,FALSE),"Brak towaru")</f>
        <v>1</v>
      </c>
      <c r="E91" s="319" t="s">
        <v>21</v>
      </c>
      <c r="F91" s="320">
        <v>3.3979591836734695</v>
      </c>
      <c r="G91" s="321" t="s">
        <v>1599</v>
      </c>
    </row>
    <row r="92" spans="1:7" x14ac:dyDescent="0.25">
      <c r="A92" s="337" t="s">
        <v>6564</v>
      </c>
      <c r="B92" s="319" t="s">
        <v>6565</v>
      </c>
      <c r="C92" s="319" t="s">
        <v>6539</v>
      </c>
      <c r="D92" s="319">
        <f>IFERROR(VLOOKUP(A92,'wyprzedaż-plik'!A:E,4,FALSE),"Brak towaru")</f>
        <v>238</v>
      </c>
      <c r="E92" s="319" t="s">
        <v>21</v>
      </c>
      <c r="F92" s="320">
        <v>7.4338878408506268</v>
      </c>
      <c r="G92" s="321" t="s">
        <v>1599</v>
      </c>
    </row>
    <row r="93" spans="1:7" x14ac:dyDescent="0.25">
      <c r="A93" s="337" t="s">
        <v>6566</v>
      </c>
      <c r="B93" s="319" t="s">
        <v>6567</v>
      </c>
      <c r="C93" s="319" t="s">
        <v>6539</v>
      </c>
      <c r="D93" s="319">
        <f>IFERROR(VLOOKUP(A93,'wyprzedaż-plik'!A:E,4,FALSE),"Brak towaru")</f>
        <v>1</v>
      </c>
      <c r="E93" s="319" t="s">
        <v>21</v>
      </c>
      <c r="F93" s="320">
        <v>6.8163265306122449</v>
      </c>
      <c r="G93" s="321" t="s">
        <v>1599</v>
      </c>
    </row>
    <row r="94" spans="1:7" x14ac:dyDescent="0.25">
      <c r="A94" s="337" t="s">
        <v>6568</v>
      </c>
      <c r="B94" s="319" t="s">
        <v>6569</v>
      </c>
      <c r="C94" s="319" t="s">
        <v>6539</v>
      </c>
      <c r="D94" s="319">
        <f>IFERROR(VLOOKUP(A94,'wyprzedaż-plik'!A:E,4,FALSE),"Brak towaru")</f>
        <v>2</v>
      </c>
      <c r="E94" s="319" t="s">
        <v>21</v>
      </c>
      <c r="F94" s="320">
        <v>79.428571428571431</v>
      </c>
      <c r="G94" s="321" t="s">
        <v>1599</v>
      </c>
    </row>
    <row r="95" spans="1:7" x14ac:dyDescent="0.25">
      <c r="A95" s="337" t="s">
        <v>6570</v>
      </c>
      <c r="B95" s="319" t="s">
        <v>6571</v>
      </c>
      <c r="C95" s="319" t="s">
        <v>6539</v>
      </c>
      <c r="D95" s="319">
        <f>IFERROR(VLOOKUP(A95,'wyprzedaż-plik'!A:E,4,FALSE),"Brak towaru")</f>
        <v>34</v>
      </c>
      <c r="E95" s="319" t="s">
        <v>21</v>
      </c>
      <c r="F95" s="320">
        <v>4.4759903961584637</v>
      </c>
      <c r="G95" s="321" t="s">
        <v>1599</v>
      </c>
    </row>
    <row r="96" spans="1:7" x14ac:dyDescent="0.25">
      <c r="A96" s="337" t="s">
        <v>6572</v>
      </c>
      <c r="B96" s="319" t="s">
        <v>6573</v>
      </c>
      <c r="C96" s="319" t="s">
        <v>6539</v>
      </c>
      <c r="D96" s="319">
        <f>IFERROR(VLOOKUP(A96,'wyprzedaż-plik'!A:E,4,FALSE),"Brak towaru")</f>
        <v>178</v>
      </c>
      <c r="E96" s="319" t="s">
        <v>21</v>
      </c>
      <c r="F96" s="320">
        <v>8.5714285714285712</v>
      </c>
      <c r="G96" s="321" t="s">
        <v>1599</v>
      </c>
    </row>
    <row r="97" spans="1:7" x14ac:dyDescent="0.25">
      <c r="A97" s="337" t="s">
        <v>6574</v>
      </c>
      <c r="B97" s="319" t="s">
        <v>6575</v>
      </c>
      <c r="C97" s="319" t="s">
        <v>6539</v>
      </c>
      <c r="D97" s="319">
        <f>IFERROR(VLOOKUP(A97,'wyprzedaż-plik'!A:E,4,FALSE),"Brak towaru")</f>
        <v>2</v>
      </c>
      <c r="E97" s="319" t="s">
        <v>21</v>
      </c>
      <c r="F97" s="320">
        <v>146.81632653061223</v>
      </c>
      <c r="G97" s="321" t="s">
        <v>1599</v>
      </c>
    </row>
    <row r="98" spans="1:7" x14ac:dyDescent="0.25">
      <c r="A98" s="337" t="s">
        <v>6576</v>
      </c>
      <c r="B98" s="319" t="s">
        <v>6577</v>
      </c>
      <c r="C98" s="319" t="s">
        <v>6539</v>
      </c>
      <c r="D98" s="319">
        <f>IFERROR(VLOOKUP(A98,'wyprzedaż-plik'!A:E,4,FALSE),"Brak towaru")</f>
        <v>50</v>
      </c>
      <c r="E98" s="319" t="s">
        <v>21</v>
      </c>
      <c r="F98" s="320">
        <v>11.071428571428571</v>
      </c>
      <c r="G98" s="321" t="s">
        <v>1599</v>
      </c>
    </row>
    <row r="99" spans="1:7" x14ac:dyDescent="0.25">
      <c r="A99" s="337" t="s">
        <v>6578</v>
      </c>
      <c r="B99" s="319" t="s">
        <v>6579</v>
      </c>
      <c r="C99" s="319" t="s">
        <v>6539</v>
      </c>
      <c r="D99" s="319">
        <f>IFERROR(VLOOKUP(A99,'wyprzedaż-plik'!A:E,4,FALSE),"Brak towaru")</f>
        <v>6</v>
      </c>
      <c r="E99" s="319" t="s">
        <v>21</v>
      </c>
      <c r="F99" s="320">
        <v>11.741496598639456</v>
      </c>
      <c r="G99" s="321" t="s">
        <v>1599</v>
      </c>
    </row>
    <row r="100" spans="1:7" x14ac:dyDescent="0.25">
      <c r="A100" s="337" t="s">
        <v>6580</v>
      </c>
      <c r="B100" s="319" t="s">
        <v>6581</v>
      </c>
      <c r="C100" s="319" t="s">
        <v>6539</v>
      </c>
      <c r="D100" s="319">
        <f>IFERROR(VLOOKUP(A100,'wyprzedaż-plik'!A:E,4,FALSE),"Brak towaru")</f>
        <v>1</v>
      </c>
      <c r="E100" s="319" t="s">
        <v>21</v>
      </c>
      <c r="F100" s="320">
        <v>5.2551020408163271</v>
      </c>
      <c r="G100" s="321" t="s">
        <v>1599</v>
      </c>
    </row>
    <row r="101" spans="1:7" x14ac:dyDescent="0.25">
      <c r="A101" s="337" t="s">
        <v>6582</v>
      </c>
      <c r="B101" s="319" t="s">
        <v>6583</v>
      </c>
      <c r="C101" s="319" t="s">
        <v>6539</v>
      </c>
      <c r="D101" s="319">
        <f>IFERROR(VLOOKUP(A101,'wyprzedaż-plik'!A:E,4,FALSE),"Brak towaru")</f>
        <v>162</v>
      </c>
      <c r="E101" s="319" t="s">
        <v>21</v>
      </c>
      <c r="F101" s="320">
        <v>7.6705378283910273</v>
      </c>
      <c r="G101" s="321" t="s">
        <v>1599</v>
      </c>
    </row>
    <row r="102" spans="1:7" x14ac:dyDescent="0.25">
      <c r="A102" s="337" t="s">
        <v>6584</v>
      </c>
      <c r="B102" s="319" t="s">
        <v>6585</v>
      </c>
      <c r="C102" s="319" t="s">
        <v>6539</v>
      </c>
      <c r="D102" s="319">
        <f>IFERROR(VLOOKUP(A102,'wyprzedaż-plik'!A:E,4,FALSE),"Brak towaru")</f>
        <v>30</v>
      </c>
      <c r="E102" s="319" t="s">
        <v>21</v>
      </c>
      <c r="F102" s="320">
        <v>8.6564625850340136</v>
      </c>
      <c r="G102" s="321" t="s">
        <v>1599</v>
      </c>
    </row>
    <row r="103" spans="1:7" x14ac:dyDescent="0.25">
      <c r="A103" s="337" t="s">
        <v>6586</v>
      </c>
      <c r="B103" s="319" t="s">
        <v>6587</v>
      </c>
      <c r="C103" s="319" t="s">
        <v>6539</v>
      </c>
      <c r="D103" s="319">
        <f>IFERROR(VLOOKUP(A103,'wyprzedaż-plik'!A:E,4,FALSE),"Brak towaru")</f>
        <v>165</v>
      </c>
      <c r="E103" s="319" t="s">
        <v>21</v>
      </c>
      <c r="F103" s="320">
        <v>6.6428571428571423</v>
      </c>
      <c r="G103" s="321" t="s">
        <v>1599</v>
      </c>
    </row>
    <row r="104" spans="1:7" x14ac:dyDescent="0.25">
      <c r="A104" s="337" t="s">
        <v>6588</v>
      </c>
      <c r="B104" s="319" t="s">
        <v>6589</v>
      </c>
      <c r="C104" s="319" t="s">
        <v>6539</v>
      </c>
      <c r="D104" s="319">
        <f>IFERROR(VLOOKUP(A104,'wyprzedaż-plik'!A:E,4,FALSE),"Brak towaru")</f>
        <v>18</v>
      </c>
      <c r="E104" s="319" t="s">
        <v>21</v>
      </c>
      <c r="F104" s="320">
        <v>12.443272224143895</v>
      </c>
      <c r="G104" s="321" t="s">
        <v>1599</v>
      </c>
    </row>
    <row r="105" spans="1:7" x14ac:dyDescent="0.25">
      <c r="A105" s="337" t="s">
        <v>6590</v>
      </c>
      <c r="B105" s="319" t="s">
        <v>6591</v>
      </c>
      <c r="C105" s="319" t="s">
        <v>6539</v>
      </c>
      <c r="D105" s="319">
        <f>IFERROR(VLOOKUP(A105,'wyprzedaż-plik'!A:E,4,FALSE),"Brak towaru")</f>
        <v>1</v>
      </c>
      <c r="E105" s="319" t="s">
        <v>21</v>
      </c>
      <c r="F105" s="320">
        <v>147.94897959183675</v>
      </c>
      <c r="G105" s="321" t="s">
        <v>1599</v>
      </c>
    </row>
    <row r="106" spans="1:7" x14ac:dyDescent="0.25">
      <c r="A106" s="337" t="s">
        <v>6592</v>
      </c>
      <c r="B106" s="319" t="s">
        <v>6593</v>
      </c>
      <c r="C106" s="319" t="s">
        <v>6539</v>
      </c>
      <c r="D106" s="319">
        <f>IFERROR(VLOOKUP(A106,'wyprzedaż-plik'!A:E,4,FALSE),"Brak towaru")</f>
        <v>8</v>
      </c>
      <c r="E106" s="319" t="s">
        <v>21</v>
      </c>
      <c r="F106" s="320">
        <v>32.918367346938773</v>
      </c>
      <c r="G106" s="321" t="s">
        <v>1599</v>
      </c>
    </row>
    <row r="107" spans="1:7" x14ac:dyDescent="0.25">
      <c r="A107" s="337" t="s">
        <v>6594</v>
      </c>
      <c r="B107" s="319" t="s">
        <v>6595</v>
      </c>
      <c r="C107" s="319" t="s">
        <v>6539</v>
      </c>
      <c r="D107" s="319">
        <f>IFERROR(VLOOKUP(A107,'wyprzedaż-plik'!A:E,4,FALSE),"Brak towaru")</f>
        <v>1</v>
      </c>
      <c r="E107" s="319" t="s">
        <v>21</v>
      </c>
      <c r="F107" s="320">
        <v>18.683673469387752</v>
      </c>
      <c r="G107" s="321" t="s">
        <v>1599</v>
      </c>
    </row>
    <row r="108" spans="1:7" x14ac:dyDescent="0.25">
      <c r="A108" s="337" t="s">
        <v>6596</v>
      </c>
      <c r="B108" s="319" t="s">
        <v>6597</v>
      </c>
      <c r="C108" s="319" t="s">
        <v>6539</v>
      </c>
      <c r="D108" s="319">
        <f>IFERROR(VLOOKUP(A108,'wyprzedaż-plik'!A:E,4,FALSE),"Brak towaru")</f>
        <v>1</v>
      </c>
      <c r="E108" s="319" t="s">
        <v>21</v>
      </c>
      <c r="F108" s="320">
        <v>16.948979591836736</v>
      </c>
      <c r="G108" s="321" t="s">
        <v>1599</v>
      </c>
    </row>
    <row r="109" spans="1:7" x14ac:dyDescent="0.25">
      <c r="A109" s="337" t="s">
        <v>6598</v>
      </c>
      <c r="B109" s="319" t="s">
        <v>6599</v>
      </c>
      <c r="C109" s="319" t="s">
        <v>6539</v>
      </c>
      <c r="D109" s="319">
        <f>IFERROR(VLOOKUP(A109,'wyprzedaż-plik'!A:E,4,FALSE),"Brak towaru")</f>
        <v>72</v>
      </c>
      <c r="E109" s="319" t="s">
        <v>21</v>
      </c>
      <c r="F109" s="320">
        <v>9.1530612244897966</v>
      </c>
      <c r="G109" s="321" t="s">
        <v>1599</v>
      </c>
    </row>
    <row r="110" spans="1:7" x14ac:dyDescent="0.25">
      <c r="A110" s="337" t="s">
        <v>6600</v>
      </c>
      <c r="B110" s="319" t="s">
        <v>6601</v>
      </c>
      <c r="C110" s="319" t="s">
        <v>6539</v>
      </c>
      <c r="D110" s="319">
        <f>IFERROR(VLOOKUP(A110,'wyprzedaż-plik'!A:E,4,FALSE),"Brak towaru")</f>
        <v>24</v>
      </c>
      <c r="E110" s="319" t="s">
        <v>21</v>
      </c>
      <c r="F110" s="320">
        <v>2.9081632653061225</v>
      </c>
      <c r="G110" s="321" t="s">
        <v>1599</v>
      </c>
    </row>
    <row r="111" spans="1:7" x14ac:dyDescent="0.25">
      <c r="A111" s="337" t="s">
        <v>6602</v>
      </c>
      <c r="B111" s="319" t="s">
        <v>6603</v>
      </c>
      <c r="C111" s="319" t="s">
        <v>6539</v>
      </c>
      <c r="D111" s="319">
        <f>IFERROR(VLOOKUP(A111,'wyprzedaż-plik'!A:E,4,FALSE),"Brak towaru")</f>
        <v>12</v>
      </c>
      <c r="E111" s="319" t="s">
        <v>21</v>
      </c>
      <c r="F111" s="320">
        <v>69.204081632653057</v>
      </c>
      <c r="G111" s="321" t="s">
        <v>1599</v>
      </c>
    </row>
    <row r="112" spans="1:7" x14ac:dyDescent="0.25">
      <c r="A112" s="337" t="s">
        <v>6604</v>
      </c>
      <c r="B112" s="319" t="s">
        <v>6605</v>
      </c>
      <c r="C112" s="319" t="s">
        <v>6539</v>
      </c>
      <c r="D112" s="319">
        <f>IFERROR(VLOOKUP(A112,'wyprzedaż-plik'!A:E,4,FALSE),"Brak towaru")</f>
        <v>93</v>
      </c>
      <c r="E112" s="319" t="s">
        <v>21</v>
      </c>
      <c r="F112" s="320">
        <v>2.0714285714285712</v>
      </c>
      <c r="G112" s="321" t="s">
        <v>1599</v>
      </c>
    </row>
    <row r="113" spans="1:7" x14ac:dyDescent="0.25">
      <c r="A113" s="337" t="s">
        <v>6606</v>
      </c>
      <c r="B113" s="319" t="s">
        <v>6607</v>
      </c>
      <c r="C113" s="319" t="s">
        <v>6539</v>
      </c>
      <c r="D113" s="319">
        <f>IFERROR(VLOOKUP(A113,'wyprzedaż-plik'!A:E,4,FALSE),"Brak towaru")</f>
        <v>5</v>
      </c>
      <c r="E113" s="319" t="s">
        <v>21</v>
      </c>
      <c r="F113" s="320">
        <v>145.32653061224491</v>
      </c>
      <c r="G113" s="321" t="s">
        <v>1599</v>
      </c>
    </row>
    <row r="114" spans="1:7" x14ac:dyDescent="0.25">
      <c r="A114" s="337" t="s">
        <v>6608</v>
      </c>
      <c r="B114" s="319" t="s">
        <v>6609</v>
      </c>
      <c r="C114" s="319" t="s">
        <v>6539</v>
      </c>
      <c r="D114" s="319">
        <f>IFERROR(VLOOKUP(A114,'wyprzedaż-plik'!A:E,4,FALSE),"Brak towaru")</f>
        <v>8</v>
      </c>
      <c r="E114" s="319" t="s">
        <v>21</v>
      </c>
      <c r="F114" s="320">
        <v>3.9795918367346941</v>
      </c>
      <c r="G114" s="321" t="s">
        <v>1599</v>
      </c>
    </row>
    <row r="115" spans="1:7" x14ac:dyDescent="0.25">
      <c r="A115" s="337" t="s">
        <v>6610</v>
      </c>
      <c r="B115" s="319" t="s">
        <v>6611</v>
      </c>
      <c r="C115" s="319" t="s">
        <v>6539</v>
      </c>
      <c r="D115" s="319">
        <f>IFERROR(VLOOKUP(A115,'wyprzedaż-plik'!A:E,4,FALSE),"Brak towaru")</f>
        <v>16</v>
      </c>
      <c r="E115" s="319" t="s">
        <v>21</v>
      </c>
      <c r="F115" s="320">
        <v>4.8979591836734695</v>
      </c>
      <c r="G115" s="321" t="s">
        <v>1599</v>
      </c>
    </row>
    <row r="116" spans="1:7" x14ac:dyDescent="0.25">
      <c r="A116" s="337" t="s">
        <v>6612</v>
      </c>
      <c r="B116" s="319" t="s">
        <v>6613</v>
      </c>
      <c r="C116" s="319" t="s">
        <v>6539</v>
      </c>
      <c r="D116" s="319">
        <f>IFERROR(VLOOKUP(A116,'wyprzedaż-plik'!A:E,4,FALSE),"Brak towaru")</f>
        <v>21</v>
      </c>
      <c r="E116" s="319" t="s">
        <v>21</v>
      </c>
      <c r="F116" s="320">
        <v>5.7551020408163263</v>
      </c>
      <c r="G116" s="321" t="s">
        <v>1599</v>
      </c>
    </row>
    <row r="117" spans="1:7" x14ac:dyDescent="0.25">
      <c r="A117" s="337" t="s">
        <v>6614</v>
      </c>
      <c r="B117" s="319" t="s">
        <v>6615</v>
      </c>
      <c r="C117" s="319" t="s">
        <v>6539</v>
      </c>
      <c r="D117" s="319">
        <f>IFERROR(VLOOKUP(A117,'wyprzedaż-plik'!A:E,4,FALSE),"Brak towaru")</f>
        <v>125</v>
      </c>
      <c r="E117" s="319" t="s">
        <v>21</v>
      </c>
      <c r="F117" s="320">
        <v>2.510204081632653</v>
      </c>
      <c r="G117" s="321" t="s">
        <v>1599</v>
      </c>
    </row>
    <row r="118" spans="1:7" x14ac:dyDescent="0.25">
      <c r="A118" s="337" t="s">
        <v>6616</v>
      </c>
      <c r="B118" s="319" t="s">
        <v>6617</v>
      </c>
      <c r="C118" s="319" t="s">
        <v>6539</v>
      </c>
      <c r="D118" s="319">
        <f>IFERROR(VLOOKUP(A118,'wyprzedaż-plik'!A:E,4,FALSE),"Brak towaru")</f>
        <v>2</v>
      </c>
      <c r="E118" s="319" t="s">
        <v>21</v>
      </c>
      <c r="F118" s="320">
        <v>64.071428571428569</v>
      </c>
      <c r="G118" s="321" t="s">
        <v>1599</v>
      </c>
    </row>
    <row r="119" spans="1:7" x14ac:dyDescent="0.25">
      <c r="A119" s="337" t="s">
        <v>6618</v>
      </c>
      <c r="B119" s="319" t="s">
        <v>6619</v>
      </c>
      <c r="C119" s="319" t="s">
        <v>6539</v>
      </c>
      <c r="D119" s="319">
        <f>IFERROR(VLOOKUP(A119,'wyprzedaż-plik'!A:E,4,FALSE),"Brak towaru")</f>
        <v>1</v>
      </c>
      <c r="E119" s="319" t="s">
        <v>21</v>
      </c>
      <c r="F119" s="320">
        <v>65.091836734693871</v>
      </c>
      <c r="G119" s="321" t="s">
        <v>1599</v>
      </c>
    </row>
    <row r="120" spans="1:7" x14ac:dyDescent="0.25">
      <c r="A120" s="337" t="s">
        <v>6620</v>
      </c>
      <c r="B120" s="319" t="s">
        <v>6621</v>
      </c>
      <c r="C120" s="319" t="s">
        <v>6539</v>
      </c>
      <c r="D120" s="319">
        <f>IFERROR(VLOOKUP(A120,'wyprzedaż-plik'!A:E,4,FALSE),"Brak towaru")</f>
        <v>4</v>
      </c>
      <c r="E120" s="319" t="s">
        <v>21</v>
      </c>
      <c r="F120" s="320">
        <v>52.928571428571423</v>
      </c>
      <c r="G120" s="321" t="s">
        <v>1599</v>
      </c>
    </row>
    <row r="121" spans="1:7" x14ac:dyDescent="0.25">
      <c r="A121" s="337" t="s">
        <v>6622</v>
      </c>
      <c r="B121" s="319" t="s">
        <v>6623</v>
      </c>
      <c r="C121" s="319" t="s">
        <v>6539</v>
      </c>
      <c r="D121" s="319">
        <f>IFERROR(VLOOKUP(A121,'wyprzedaż-plik'!A:E,4,FALSE),"Brak towaru")</f>
        <v>58</v>
      </c>
      <c r="E121" s="319" t="s">
        <v>21</v>
      </c>
      <c r="F121" s="320">
        <v>16.275510204081634</v>
      </c>
      <c r="G121" s="321" t="s">
        <v>1599</v>
      </c>
    </row>
    <row r="122" spans="1:7" x14ac:dyDescent="0.25">
      <c r="A122" s="337" t="s">
        <v>6624</v>
      </c>
      <c r="B122" s="319" t="s">
        <v>6625</v>
      </c>
      <c r="C122" s="319" t="s">
        <v>6539</v>
      </c>
      <c r="D122" s="319">
        <f>IFERROR(VLOOKUP(A122,'wyprzedaż-plik'!A:E,4,FALSE),"Brak towaru")</f>
        <v>20</v>
      </c>
      <c r="E122" s="319" t="s">
        <v>21</v>
      </c>
      <c r="F122" s="320">
        <v>90.76530612244899</v>
      </c>
      <c r="G122" s="321" t="s">
        <v>1599</v>
      </c>
    </row>
    <row r="123" spans="1:7" x14ac:dyDescent="0.25">
      <c r="A123" s="337" t="s">
        <v>6626</v>
      </c>
      <c r="B123" s="319" t="s">
        <v>6627</v>
      </c>
      <c r="C123" s="319" t="s">
        <v>6539</v>
      </c>
      <c r="D123" s="319">
        <f>IFERROR(VLOOKUP(A123,'wyprzedaż-plik'!A:E,4,FALSE),"Brak towaru")</f>
        <v>2</v>
      </c>
      <c r="E123" s="319" t="s">
        <v>21</v>
      </c>
      <c r="F123" s="320">
        <v>101.48979591836735</v>
      </c>
      <c r="G123" s="321" t="s">
        <v>1599</v>
      </c>
    </row>
    <row r="124" spans="1:7" x14ac:dyDescent="0.25">
      <c r="A124" s="337" t="s">
        <v>6628</v>
      </c>
      <c r="B124" s="319" t="s">
        <v>6629</v>
      </c>
      <c r="C124" s="319" t="s">
        <v>6539</v>
      </c>
      <c r="D124" s="319">
        <f>IFERROR(VLOOKUP(A124,'wyprzedaż-plik'!A:E,4,FALSE),"Brak towaru")</f>
        <v>270</v>
      </c>
      <c r="E124" s="319" t="s">
        <v>32</v>
      </c>
      <c r="F124" s="320">
        <v>1.653061224489796</v>
      </c>
      <c r="G124" s="321" t="s">
        <v>1599</v>
      </c>
    </row>
    <row r="125" spans="1:7" x14ac:dyDescent="0.25">
      <c r="A125" s="337" t="s">
        <v>6630</v>
      </c>
      <c r="B125" s="319" t="s">
        <v>6631</v>
      </c>
      <c r="C125" s="319" t="s">
        <v>6539</v>
      </c>
      <c r="D125" s="319">
        <f>IFERROR(VLOOKUP(A125,'wyprzedaż-plik'!A:E,4,FALSE),"Brak towaru")</f>
        <v>200</v>
      </c>
      <c r="E125" s="319" t="s">
        <v>32</v>
      </c>
      <c r="F125" s="320">
        <v>2.4795918367346941</v>
      </c>
      <c r="G125" s="321" t="s">
        <v>1599</v>
      </c>
    </row>
    <row r="126" spans="1:7" x14ac:dyDescent="0.25">
      <c r="A126" s="337" t="s">
        <v>6632</v>
      </c>
      <c r="B126" s="319" t="s">
        <v>6633</v>
      </c>
      <c r="C126" s="319" t="s">
        <v>6539</v>
      </c>
      <c r="D126" s="319">
        <f>IFERROR(VLOOKUP(A126,'wyprzedaż-plik'!A:E,4,FALSE),"Brak towaru")</f>
        <v>100</v>
      </c>
      <c r="E126" s="319" t="s">
        <v>32</v>
      </c>
      <c r="F126" s="320">
        <v>4.2857142857142856</v>
      </c>
      <c r="G126" s="321" t="s">
        <v>1599</v>
      </c>
    </row>
    <row r="127" spans="1:7" x14ac:dyDescent="0.25">
      <c r="A127" s="337" t="s">
        <v>6634</v>
      </c>
      <c r="B127" s="319" t="s">
        <v>6635</v>
      </c>
      <c r="C127" s="319" t="s">
        <v>6539</v>
      </c>
      <c r="D127" s="319">
        <f>IFERROR(VLOOKUP(A127,'wyprzedaż-plik'!A:E,4,FALSE),"Brak towaru")</f>
        <v>22</v>
      </c>
      <c r="E127" s="319" t="s">
        <v>21</v>
      </c>
      <c r="F127" s="320">
        <v>98.877551020408177</v>
      </c>
      <c r="G127" s="321" t="s">
        <v>1599</v>
      </c>
    </row>
    <row r="128" spans="1:7" x14ac:dyDescent="0.25">
      <c r="A128" s="337" t="s">
        <v>6636</v>
      </c>
      <c r="B128" s="319" t="s">
        <v>6637</v>
      </c>
      <c r="C128" s="319" t="s">
        <v>6539</v>
      </c>
      <c r="D128" s="319">
        <f>IFERROR(VLOOKUP(A128,'wyprzedaż-plik'!A:E,4,FALSE),"Brak towaru")</f>
        <v>8</v>
      </c>
      <c r="E128" s="319" t="s">
        <v>21</v>
      </c>
      <c r="F128" s="320">
        <v>8.4234693877551017</v>
      </c>
      <c r="G128" s="321" t="s">
        <v>1599</v>
      </c>
    </row>
    <row r="129" spans="1:7" x14ac:dyDescent="0.25">
      <c r="A129" s="337" t="s">
        <v>6638</v>
      </c>
      <c r="B129" s="319" t="s">
        <v>6639</v>
      </c>
      <c r="C129" s="319" t="s">
        <v>6539</v>
      </c>
      <c r="D129" s="319">
        <f>IFERROR(VLOOKUP(A129,'wyprzedaż-plik'!A:E,4,FALSE),"Brak towaru")</f>
        <v>2</v>
      </c>
      <c r="E129" s="319" t="s">
        <v>21</v>
      </c>
      <c r="F129" s="320">
        <v>70.061224489795919</v>
      </c>
      <c r="G129" s="321" t="s">
        <v>1599</v>
      </c>
    </row>
    <row r="130" spans="1:7" x14ac:dyDescent="0.25">
      <c r="A130" s="337" t="s">
        <v>6640</v>
      </c>
      <c r="B130" s="319" t="s">
        <v>6641</v>
      </c>
      <c r="C130" s="319" t="s">
        <v>6539</v>
      </c>
      <c r="D130" s="319">
        <f>IFERROR(VLOOKUP(A130,'wyprzedaż-plik'!A:E,4,FALSE),"Brak towaru")</f>
        <v>6</v>
      </c>
      <c r="E130" s="319" t="s">
        <v>21</v>
      </c>
      <c r="F130" s="320">
        <v>120.87414965986395</v>
      </c>
      <c r="G130" s="321" t="s">
        <v>1599</v>
      </c>
    </row>
    <row r="131" spans="1:7" x14ac:dyDescent="0.25">
      <c r="A131" s="337" t="s">
        <v>6642</v>
      </c>
      <c r="B131" s="319" t="s">
        <v>6643</v>
      </c>
      <c r="C131" s="319" t="s">
        <v>6539</v>
      </c>
      <c r="D131" s="319">
        <f>IFERROR(VLOOKUP(A131,'wyprzedaż-plik'!A:E,4,FALSE),"Brak towaru")</f>
        <v>10</v>
      </c>
      <c r="E131" s="319" t="s">
        <v>21</v>
      </c>
      <c r="F131" s="320">
        <v>243.33673469387756</v>
      </c>
      <c r="G131" s="321" t="s">
        <v>1599</v>
      </c>
    </row>
    <row r="132" spans="1:7" x14ac:dyDescent="0.25">
      <c r="A132" s="337" t="s">
        <v>6644</v>
      </c>
      <c r="B132" s="319" t="s">
        <v>6645</v>
      </c>
      <c r="C132" s="319" t="s">
        <v>6539</v>
      </c>
      <c r="D132" s="319">
        <f>IFERROR(VLOOKUP(A132,'wyprzedaż-plik'!A:E,4,FALSE),"Brak towaru")</f>
        <v>1</v>
      </c>
      <c r="E132" s="319" t="s">
        <v>21</v>
      </c>
      <c r="F132" s="320">
        <v>1586.9693877551022</v>
      </c>
      <c r="G132" s="321" t="s">
        <v>1599</v>
      </c>
    </row>
    <row r="133" spans="1:7" x14ac:dyDescent="0.25">
      <c r="A133" s="337" t="s">
        <v>6646</v>
      </c>
      <c r="B133" s="319" t="s">
        <v>6647</v>
      </c>
      <c r="C133" s="319" t="s">
        <v>6539</v>
      </c>
      <c r="D133" s="319">
        <f>IFERROR(VLOOKUP(A133,'wyprzedaż-plik'!A:E,4,FALSE),"Brak towaru")</f>
        <v>2</v>
      </c>
      <c r="E133" s="319" t="s">
        <v>21</v>
      </c>
      <c r="F133" s="320">
        <v>270.94</v>
      </c>
      <c r="G133" s="321" t="s">
        <v>1599</v>
      </c>
    </row>
    <row r="134" spans="1:7" x14ac:dyDescent="0.25">
      <c r="A134" s="337" t="s">
        <v>6650</v>
      </c>
      <c r="B134" s="319" t="s">
        <v>6651</v>
      </c>
      <c r="C134" s="319" t="s">
        <v>6539</v>
      </c>
      <c r="D134" s="319">
        <f>IFERROR(VLOOKUP(A134,'wyprzedaż-plik'!A:E,4,FALSE),"Brak towaru")</f>
        <v>1</v>
      </c>
      <c r="E134" s="319" t="s">
        <v>21</v>
      </c>
      <c r="F134" s="320">
        <v>96.765306122448976</v>
      </c>
      <c r="G134" s="321" t="s">
        <v>1599</v>
      </c>
    </row>
    <row r="135" spans="1:7" x14ac:dyDescent="0.25">
      <c r="A135" s="337" t="s">
        <v>6652</v>
      </c>
      <c r="B135" s="319" t="s">
        <v>6653</v>
      </c>
      <c r="C135" s="319" t="s">
        <v>6539</v>
      </c>
      <c r="D135" s="319">
        <f>IFERROR(VLOOKUP(A135,'wyprzedaż-plik'!A:E,4,FALSE),"Brak towaru")</f>
        <v>1</v>
      </c>
      <c r="E135" s="319" t="s">
        <v>21</v>
      </c>
      <c r="F135" s="320">
        <v>82.714285714285722</v>
      </c>
      <c r="G135" s="321" t="s">
        <v>1599</v>
      </c>
    </row>
    <row r="136" spans="1:7" x14ac:dyDescent="0.25">
      <c r="A136" s="337" t="s">
        <v>6654</v>
      </c>
      <c r="B136" s="319" t="s">
        <v>6655</v>
      </c>
      <c r="C136" s="319" t="s">
        <v>6539</v>
      </c>
      <c r="D136" s="319">
        <f>IFERROR(VLOOKUP(A136,'wyprzedaż-plik'!A:E,4,FALSE),"Brak towaru")</f>
        <v>10</v>
      </c>
      <c r="E136" s="319" t="s">
        <v>21</v>
      </c>
      <c r="F136" s="320">
        <v>6.1836734693877551</v>
      </c>
      <c r="G136" s="321" t="s">
        <v>1599</v>
      </c>
    </row>
    <row r="137" spans="1:7" x14ac:dyDescent="0.25">
      <c r="A137" s="337" t="s">
        <v>6656</v>
      </c>
      <c r="B137" s="319" t="s">
        <v>6657</v>
      </c>
      <c r="C137" s="319" t="s">
        <v>6539</v>
      </c>
      <c r="D137" s="319">
        <f>IFERROR(VLOOKUP(A137,'wyprzedaż-plik'!A:E,4,FALSE),"Brak towaru")</f>
        <v>3</v>
      </c>
      <c r="E137" s="319" t="s">
        <v>21</v>
      </c>
      <c r="F137" s="320">
        <v>56.047619047619051</v>
      </c>
      <c r="G137" s="321" t="s">
        <v>1599</v>
      </c>
    </row>
    <row r="138" spans="1:7" x14ac:dyDescent="0.25">
      <c r="A138" s="337" t="s">
        <v>6658</v>
      </c>
      <c r="B138" s="319" t="s">
        <v>6659</v>
      </c>
      <c r="C138" s="319" t="s">
        <v>6539</v>
      </c>
      <c r="D138" s="319">
        <f>IFERROR(VLOOKUP(A138,'wyprzedaż-plik'!A:E,4,FALSE),"Brak towaru")</f>
        <v>4</v>
      </c>
      <c r="E138" s="319" t="s">
        <v>21</v>
      </c>
      <c r="F138" s="320">
        <v>401.81020408163266</v>
      </c>
      <c r="G138" s="321" t="s">
        <v>1599</v>
      </c>
    </row>
    <row r="139" spans="1:7" x14ac:dyDescent="0.25">
      <c r="A139" s="337" t="s">
        <v>6660</v>
      </c>
      <c r="B139" s="319" t="s">
        <v>6661</v>
      </c>
      <c r="C139" s="319" t="s">
        <v>6539</v>
      </c>
      <c r="D139" s="319">
        <f>IFERROR(VLOOKUP(A139,'wyprzedaż-plik'!A:E,4,FALSE),"Brak towaru")</f>
        <v>1</v>
      </c>
      <c r="E139" s="319" t="s">
        <v>21</v>
      </c>
      <c r="F139" s="320">
        <v>372.51020408163265</v>
      </c>
      <c r="G139" s="321" t="s">
        <v>1599</v>
      </c>
    </row>
    <row r="140" spans="1:7" x14ac:dyDescent="0.25">
      <c r="A140" s="337" t="s">
        <v>6662</v>
      </c>
      <c r="B140" s="319" t="s">
        <v>6663</v>
      </c>
      <c r="C140" s="319" t="s">
        <v>6539</v>
      </c>
      <c r="D140" s="319">
        <f>IFERROR(VLOOKUP(A140,'wyprzedaż-plik'!A:E,4,FALSE),"Brak towaru")</f>
        <v>2</v>
      </c>
      <c r="E140" s="319" t="s">
        <v>21</v>
      </c>
      <c r="F140" s="320">
        <v>560.79591836734699</v>
      </c>
      <c r="G140" s="321" t="s">
        <v>1599</v>
      </c>
    </row>
    <row r="141" spans="1:7" x14ac:dyDescent="0.25">
      <c r="A141" s="337" t="s">
        <v>6664</v>
      </c>
      <c r="B141" s="319" t="s">
        <v>6665</v>
      </c>
      <c r="C141" s="319" t="s">
        <v>6539</v>
      </c>
      <c r="D141" s="319">
        <f>IFERROR(VLOOKUP(A141,'wyprzedaż-plik'!A:E,4,FALSE),"Brak towaru")</f>
        <v>5</v>
      </c>
      <c r="E141" s="319" t="s">
        <v>21</v>
      </c>
      <c r="F141" s="320">
        <v>57.551020408163268</v>
      </c>
      <c r="G141" s="321" t="s">
        <v>1599</v>
      </c>
    </row>
    <row r="142" spans="1:7" x14ac:dyDescent="0.25">
      <c r="A142" s="337" t="s">
        <v>6666</v>
      </c>
      <c r="B142" s="319" t="s">
        <v>6667</v>
      </c>
      <c r="C142" s="319" t="s">
        <v>6539</v>
      </c>
      <c r="D142" s="319">
        <f>IFERROR(VLOOKUP(A142,'wyprzedaż-plik'!A:E,4,FALSE),"Brak towaru")</f>
        <v>1</v>
      </c>
      <c r="E142" s="319" t="s">
        <v>21</v>
      </c>
      <c r="F142" s="320">
        <v>70.938775510204081</v>
      </c>
      <c r="G142" s="321" t="s">
        <v>1599</v>
      </c>
    </row>
    <row r="143" spans="1:7" x14ac:dyDescent="0.25">
      <c r="A143" s="337" t="s">
        <v>6668</v>
      </c>
      <c r="B143" s="319" t="s">
        <v>6669</v>
      </c>
      <c r="C143" s="319" t="s">
        <v>6539</v>
      </c>
      <c r="D143" s="319">
        <f>IFERROR(VLOOKUP(A143,'wyprzedaż-plik'!A:E,4,FALSE),"Brak towaru")</f>
        <v>6</v>
      </c>
      <c r="E143" s="319" t="s">
        <v>21</v>
      </c>
      <c r="F143" s="320">
        <v>205.5612244897959</v>
      </c>
      <c r="G143" s="321" t="s">
        <v>1599</v>
      </c>
    </row>
    <row r="144" spans="1:7" x14ac:dyDescent="0.25">
      <c r="A144" s="337" t="s">
        <v>6241</v>
      </c>
      <c r="B144" s="319" t="s">
        <v>6242</v>
      </c>
      <c r="C144" s="319" t="s">
        <v>131</v>
      </c>
      <c r="D144" s="319">
        <f>IFERROR(VLOOKUP(A144,'wyprzedaż-plik'!A:E,4,FALSE),"Brak towaru")</f>
        <v>1</v>
      </c>
      <c r="E144" s="319" t="s">
        <v>21</v>
      </c>
      <c r="F144" s="320">
        <v>308.77551020408168</v>
      </c>
      <c r="G144" s="321" t="s">
        <v>1599</v>
      </c>
    </row>
    <row r="145" spans="1:7" x14ac:dyDescent="0.25">
      <c r="A145" s="337" t="s">
        <v>6239</v>
      </c>
      <c r="B145" s="319" t="s">
        <v>6240</v>
      </c>
      <c r="C145" s="319" t="s">
        <v>131</v>
      </c>
      <c r="D145" s="319">
        <f>IFERROR(VLOOKUP(A145,'wyprzedaż-plik'!A:E,4,FALSE),"Brak towaru")</f>
        <v>4</v>
      </c>
      <c r="E145" s="319" t="s">
        <v>21</v>
      </c>
      <c r="F145" s="320">
        <v>914.47959183673481</v>
      </c>
      <c r="G145" s="321" t="s">
        <v>1599</v>
      </c>
    </row>
    <row r="146" spans="1:7" x14ac:dyDescent="0.25">
      <c r="A146" s="337" t="s">
        <v>6245</v>
      </c>
      <c r="B146" s="319" t="s">
        <v>6246</v>
      </c>
      <c r="C146" s="319" t="s">
        <v>33</v>
      </c>
      <c r="D146" s="319">
        <f>IFERROR(VLOOKUP(A146,'wyprzedaż-plik'!A:E,4,FALSE),"Brak towaru")</f>
        <v>4000</v>
      </c>
      <c r="E146" s="319" t="s">
        <v>32</v>
      </c>
      <c r="F146" s="320">
        <v>2.4183673469387759</v>
      </c>
      <c r="G146" s="321" t="s">
        <v>1599</v>
      </c>
    </row>
    <row r="147" spans="1:7" x14ac:dyDescent="0.25">
      <c r="A147" s="370" t="s">
        <v>6670</v>
      </c>
      <c r="B147" s="371"/>
      <c r="C147" s="371"/>
      <c r="D147" s="371"/>
      <c r="E147" s="371"/>
      <c r="F147" s="371"/>
      <c r="G147" s="372"/>
    </row>
    <row r="148" spans="1:7" x14ac:dyDescent="0.25">
      <c r="A148" s="322" t="s">
        <v>24</v>
      </c>
      <c r="B148" s="323" t="s">
        <v>25</v>
      </c>
      <c r="C148" s="323" t="s">
        <v>23</v>
      </c>
      <c r="D148" s="323">
        <f>IFERROR(VLOOKUP(A148,'wyprzedaż-plik'!A:E,4,FALSE),"Brak towaru")</f>
        <v>6</v>
      </c>
      <c r="E148" s="323" t="s">
        <v>21</v>
      </c>
      <c r="F148" s="324">
        <v>244.37755102040819</v>
      </c>
      <c r="G148" s="325" t="s">
        <v>1599</v>
      </c>
    </row>
    <row r="149" spans="1:7" x14ac:dyDescent="0.25">
      <c r="A149" s="322" t="s">
        <v>1465</v>
      </c>
      <c r="B149" s="323" t="s">
        <v>1466</v>
      </c>
      <c r="C149" s="323" t="s">
        <v>23</v>
      </c>
      <c r="D149" s="323">
        <f>IFERROR(VLOOKUP(A149,'wyprzedaż-plik'!A:E,4,FALSE),"Brak towaru")</f>
        <v>3</v>
      </c>
      <c r="E149" s="323" t="s">
        <v>21</v>
      </c>
      <c r="F149" s="324">
        <v>232.4795918367347</v>
      </c>
      <c r="G149" s="325" t="s">
        <v>1599</v>
      </c>
    </row>
    <row r="150" spans="1:7" x14ac:dyDescent="0.25">
      <c r="A150" s="322" t="s">
        <v>1468</v>
      </c>
      <c r="B150" s="323" t="s">
        <v>1469</v>
      </c>
      <c r="C150" s="323" t="s">
        <v>23</v>
      </c>
      <c r="D150" s="323">
        <f>IFERROR(VLOOKUP(A150,'wyprzedaż-plik'!A:E,4,FALSE),"Brak towaru")</f>
        <v>14</v>
      </c>
      <c r="E150" s="323" t="s">
        <v>21</v>
      </c>
      <c r="F150" s="324">
        <v>260.30732292917168</v>
      </c>
      <c r="G150" s="325" t="s">
        <v>1599</v>
      </c>
    </row>
    <row r="151" spans="1:7" ht="15.75" customHeight="1" x14ac:dyDescent="0.25">
      <c r="A151" s="322" t="s">
        <v>1471</v>
      </c>
      <c r="B151" s="323" t="s">
        <v>1472</v>
      </c>
      <c r="C151" s="323" t="s">
        <v>23</v>
      </c>
      <c r="D151" s="323">
        <f>IFERROR(VLOOKUP(A151,'wyprzedaż-plik'!A:E,4,FALSE),"Brak towaru")</f>
        <v>9</v>
      </c>
      <c r="E151" s="323" t="s">
        <v>21</v>
      </c>
      <c r="F151" s="324">
        <v>261.96938775510205</v>
      </c>
      <c r="G151" s="325" t="s">
        <v>1599</v>
      </c>
    </row>
    <row r="152" spans="1:7" x14ac:dyDescent="0.25">
      <c r="A152" s="322" t="s">
        <v>5794</v>
      </c>
      <c r="B152" s="323" t="s">
        <v>5795</v>
      </c>
      <c r="C152" s="323" t="s">
        <v>23</v>
      </c>
      <c r="D152" s="323">
        <f>IFERROR(VLOOKUP(A152,'wyprzedaż-plik'!A:E,4,FALSE),"Brak towaru")</f>
        <v>3</v>
      </c>
      <c r="E152" s="323" t="s">
        <v>21</v>
      </c>
      <c r="F152" s="324">
        <v>2426.4183673469388</v>
      </c>
      <c r="G152" s="325" t="s">
        <v>1599</v>
      </c>
    </row>
    <row r="153" spans="1:7" x14ac:dyDescent="0.25">
      <c r="A153" s="322" t="s">
        <v>6254</v>
      </c>
      <c r="B153" s="323" t="s">
        <v>6255</v>
      </c>
      <c r="C153" s="323" t="s">
        <v>23</v>
      </c>
      <c r="D153" s="323">
        <f>IFERROR(VLOOKUP(A153,'wyprzedaż-plik'!A:E,4,FALSE),"Brak towaru")</f>
        <v>1</v>
      </c>
      <c r="E153" s="323" t="s">
        <v>21</v>
      </c>
      <c r="F153" s="324">
        <v>354.76530612244898</v>
      </c>
      <c r="G153" s="325" t="s">
        <v>1599</v>
      </c>
    </row>
    <row r="154" spans="1:7" x14ac:dyDescent="0.25">
      <c r="A154" s="322" t="s">
        <v>435</v>
      </c>
      <c r="B154" s="323" t="s">
        <v>8932</v>
      </c>
      <c r="C154" s="323" t="s">
        <v>23</v>
      </c>
      <c r="D154" s="323">
        <f>IFERROR(VLOOKUP(A154,'wyprzedaż-plik'!A:E,4,FALSE),"Brak towaru")</f>
        <v>1030</v>
      </c>
      <c r="E154" s="323" t="s">
        <v>21</v>
      </c>
      <c r="F154" s="324">
        <v>16.21</v>
      </c>
      <c r="G154" s="325" t="s">
        <v>1599</v>
      </c>
    </row>
    <row r="155" spans="1:7" x14ac:dyDescent="0.25">
      <c r="A155" s="322" t="s">
        <v>1528</v>
      </c>
      <c r="B155" s="323" t="s">
        <v>1529</v>
      </c>
      <c r="C155" s="323" t="s">
        <v>23</v>
      </c>
      <c r="D155" s="323">
        <f>IFERROR(VLOOKUP(A155,'wyprzedaż-plik'!A:E,4,FALSE),"Brak towaru")</f>
        <v>41</v>
      </c>
      <c r="E155" s="323" t="s">
        <v>21</v>
      </c>
      <c r="F155" s="324">
        <v>30.11</v>
      </c>
      <c r="G155" s="325" t="s">
        <v>1599</v>
      </c>
    </row>
    <row r="156" spans="1:7" x14ac:dyDescent="0.25">
      <c r="A156" s="322" t="s">
        <v>411</v>
      </c>
      <c r="B156" s="323" t="s">
        <v>412</v>
      </c>
      <c r="C156" s="323" t="s">
        <v>23</v>
      </c>
      <c r="D156" s="323">
        <f>IFERROR(VLOOKUP(A156,'wyprzedaż-plik'!A:E,4,FALSE),"Brak towaru")</f>
        <v>67</v>
      </c>
      <c r="E156" s="323" t="s">
        <v>21</v>
      </c>
      <c r="F156" s="324">
        <v>19.38</v>
      </c>
      <c r="G156" s="325" t="s">
        <v>1599</v>
      </c>
    </row>
    <row r="157" spans="1:7" x14ac:dyDescent="0.25">
      <c r="A157" s="366" t="s">
        <v>8935</v>
      </c>
      <c r="B157" s="367"/>
      <c r="C157" s="367"/>
      <c r="D157" s="367"/>
      <c r="E157" s="367"/>
      <c r="F157" s="367"/>
      <c r="G157" s="368"/>
    </row>
    <row r="158" spans="1:7" x14ac:dyDescent="0.25">
      <c r="A158" s="348" t="s">
        <v>540</v>
      </c>
      <c r="B158" s="349" t="s">
        <v>541</v>
      </c>
      <c r="C158" s="349" t="s">
        <v>124</v>
      </c>
      <c r="D158" s="349">
        <f>IFERROR(VLOOKUP(A158,'wyprzedaż-plik'!A:E,4,FALSE),"Brak towaru")</f>
        <v>323</v>
      </c>
      <c r="E158" s="349" t="s">
        <v>21</v>
      </c>
      <c r="F158" s="350">
        <v>3.59</v>
      </c>
      <c r="G158" s="351" t="s">
        <v>1599</v>
      </c>
    </row>
    <row r="159" spans="1:7" x14ac:dyDescent="0.25">
      <c r="A159" s="348" t="s">
        <v>770</v>
      </c>
      <c r="B159" s="349" t="s">
        <v>771</v>
      </c>
      <c r="C159" s="349" t="s">
        <v>124</v>
      </c>
      <c r="D159" s="349">
        <f>IFERROR(VLOOKUP(A159,'wyprzedaż-plik'!A:E,4,FALSE),"Brak towaru")</f>
        <v>128</v>
      </c>
      <c r="E159" s="349" t="s">
        <v>21</v>
      </c>
      <c r="F159" s="350">
        <v>5.95</v>
      </c>
      <c r="G159" s="351" t="s">
        <v>1599</v>
      </c>
    </row>
    <row r="160" spans="1:7" x14ac:dyDescent="0.25">
      <c r="A160" s="348" t="s">
        <v>610</v>
      </c>
      <c r="B160" s="349" t="s">
        <v>611</v>
      </c>
      <c r="C160" s="349" t="s">
        <v>124</v>
      </c>
      <c r="D160" s="349">
        <f>IFERROR(VLOOKUP(A160,'wyprzedaż-plik'!A:E,4,FALSE),"Brak towaru")</f>
        <v>43</v>
      </c>
      <c r="E160" s="349" t="s">
        <v>21</v>
      </c>
      <c r="F160" s="350">
        <v>17.14</v>
      </c>
      <c r="G160" s="351" t="s">
        <v>1599</v>
      </c>
    </row>
    <row r="161" spans="1:7" x14ac:dyDescent="0.25">
      <c r="A161" s="348" t="s">
        <v>804</v>
      </c>
      <c r="B161" s="349" t="s">
        <v>805</v>
      </c>
      <c r="C161" s="349" t="s">
        <v>124</v>
      </c>
      <c r="D161" s="349">
        <f>IFERROR(VLOOKUP(A161,'wyprzedaż-plik'!A:E,4,FALSE),"Brak towaru")</f>
        <v>106</v>
      </c>
      <c r="E161" s="349" t="s">
        <v>21</v>
      </c>
      <c r="F161" s="350">
        <v>6.24</v>
      </c>
      <c r="G161" s="351" t="s">
        <v>1599</v>
      </c>
    </row>
    <row r="162" spans="1:7" ht="15.75" customHeight="1" x14ac:dyDescent="0.25">
      <c r="A162" s="348" t="s">
        <v>816</v>
      </c>
      <c r="B162" s="349" t="s">
        <v>817</v>
      </c>
      <c r="C162" s="349" t="s">
        <v>124</v>
      </c>
      <c r="D162" s="349">
        <f>IFERROR(VLOOKUP(A162,'wyprzedaż-plik'!A:E,4,FALSE),"Brak towaru")</f>
        <v>10</v>
      </c>
      <c r="E162" s="349" t="s">
        <v>21</v>
      </c>
      <c r="F162" s="350">
        <v>60.26</v>
      </c>
      <c r="G162" s="351" t="s">
        <v>1599</v>
      </c>
    </row>
    <row r="163" spans="1:7" x14ac:dyDescent="0.25">
      <c r="A163" s="348" t="s">
        <v>577</v>
      </c>
      <c r="B163" s="349" t="s">
        <v>578</v>
      </c>
      <c r="C163" s="349" t="s">
        <v>124</v>
      </c>
      <c r="D163" s="349">
        <f>IFERROR(VLOOKUP(A163,'wyprzedaż-plik'!A:E,4,FALSE),"Brak towaru")</f>
        <v>69</v>
      </c>
      <c r="E163" s="349" t="s">
        <v>21</v>
      </c>
      <c r="F163" s="350">
        <v>8.15</v>
      </c>
      <c r="G163" s="351" t="s">
        <v>1599</v>
      </c>
    </row>
    <row r="164" spans="1:7" x14ac:dyDescent="0.25">
      <c r="A164" s="348" t="s">
        <v>913</v>
      </c>
      <c r="B164" s="349" t="s">
        <v>914</v>
      </c>
      <c r="C164" s="349" t="s">
        <v>124</v>
      </c>
      <c r="D164" s="349">
        <f>IFERROR(VLOOKUP(A164,'wyprzedaż-plik'!A:E,4,FALSE),"Brak towaru")</f>
        <v>3</v>
      </c>
      <c r="E164" s="349" t="s">
        <v>21</v>
      </c>
      <c r="F164" s="350">
        <v>32.17</v>
      </c>
      <c r="G164" s="351" t="s">
        <v>1599</v>
      </c>
    </row>
    <row r="165" spans="1:7" x14ac:dyDescent="0.25">
      <c r="A165" s="348" t="s">
        <v>622</v>
      </c>
      <c r="B165" s="349" t="s">
        <v>623</v>
      </c>
      <c r="C165" s="349" t="s">
        <v>124</v>
      </c>
      <c r="D165" s="349">
        <f>IFERROR(VLOOKUP(A165,'wyprzedaż-plik'!A:E,4,FALSE),"Brak towaru")</f>
        <v>18</v>
      </c>
      <c r="E165" s="349" t="s">
        <v>21</v>
      </c>
      <c r="F165" s="350">
        <v>24.98</v>
      </c>
      <c r="G165" s="351" t="s">
        <v>1599</v>
      </c>
    </row>
    <row r="166" spans="1:7" x14ac:dyDescent="0.25">
      <c r="A166" s="348" t="s">
        <v>801</v>
      </c>
      <c r="B166" s="349" t="s">
        <v>802</v>
      </c>
      <c r="C166" s="349" t="s">
        <v>124</v>
      </c>
      <c r="D166" s="349">
        <f>IFERROR(VLOOKUP(A166,'wyprzedaż-plik'!A:E,4,FALSE),"Brak towaru")</f>
        <v>1</v>
      </c>
      <c r="E166" s="349" t="s">
        <v>21</v>
      </c>
      <c r="F166" s="350">
        <v>50.59</v>
      </c>
      <c r="G166" s="351" t="s">
        <v>1599</v>
      </c>
    </row>
    <row r="167" spans="1:7" x14ac:dyDescent="0.25">
      <c r="A167" s="348" t="s">
        <v>788</v>
      </c>
      <c r="B167" s="349" t="s">
        <v>789</v>
      </c>
      <c r="C167" s="349" t="s">
        <v>124</v>
      </c>
      <c r="D167" s="349">
        <f>IFERROR(VLOOKUP(A167,'wyprzedaż-plik'!A:E,4,FALSE),"Brak towaru")</f>
        <v>95</v>
      </c>
      <c r="E167" s="349" t="s">
        <v>21</v>
      </c>
      <c r="F167" s="350">
        <v>3.93</v>
      </c>
      <c r="G167" s="351" t="s">
        <v>1599</v>
      </c>
    </row>
    <row r="168" spans="1:7" x14ac:dyDescent="0.25">
      <c r="A168" s="348" t="s">
        <v>813</v>
      </c>
      <c r="B168" s="349" t="s">
        <v>814</v>
      </c>
      <c r="C168" s="349" t="s">
        <v>124</v>
      </c>
      <c r="D168" s="349">
        <f>IFERROR(VLOOKUP(A168,'wyprzedaż-plik'!A:E,4,FALSE),"Brak towaru")</f>
        <v>50</v>
      </c>
      <c r="E168" s="349" t="s">
        <v>21</v>
      </c>
      <c r="F168" s="350">
        <v>7.05</v>
      </c>
      <c r="G168" s="351" t="s">
        <v>1599</v>
      </c>
    </row>
    <row r="169" spans="1:7" x14ac:dyDescent="0.25">
      <c r="A169" s="348" t="s">
        <v>819</v>
      </c>
      <c r="B169" s="349" t="s">
        <v>820</v>
      </c>
      <c r="C169" s="349" t="s">
        <v>124</v>
      </c>
      <c r="D169" s="349">
        <f>IFERROR(VLOOKUP(A169,'wyprzedaż-plik'!A:E,4,FALSE),"Brak towaru")</f>
        <v>3</v>
      </c>
      <c r="E169" s="349" t="s">
        <v>21</v>
      </c>
      <c r="F169" s="350">
        <v>116.08</v>
      </c>
      <c r="G169" s="351" t="s">
        <v>1599</v>
      </c>
    </row>
    <row r="170" spans="1:7" x14ac:dyDescent="0.25">
      <c r="A170" s="348" t="s">
        <v>607</v>
      </c>
      <c r="B170" s="349" t="s">
        <v>608</v>
      </c>
      <c r="C170" s="349" t="s">
        <v>124</v>
      </c>
      <c r="D170" s="349">
        <f>IFERROR(VLOOKUP(A170,'wyprzedaż-plik'!A:E,4,FALSE),"Brak towaru")</f>
        <v>20</v>
      </c>
      <c r="E170" s="349" t="s">
        <v>21</v>
      </c>
      <c r="F170" s="350">
        <v>16.86</v>
      </c>
      <c r="G170" s="351" t="s">
        <v>1599</v>
      </c>
    </row>
    <row r="171" spans="1:7" x14ac:dyDescent="0.25">
      <c r="A171" s="348" t="s">
        <v>764</v>
      </c>
      <c r="B171" s="349" t="s">
        <v>765</v>
      </c>
      <c r="C171" s="349" t="s">
        <v>124</v>
      </c>
      <c r="D171" s="349">
        <f>IFERROR(VLOOKUP(A171,'wyprzedaż-plik'!A:E,4,FALSE),"Brak towaru")</f>
        <v>56</v>
      </c>
      <c r="E171" s="349" t="s">
        <v>21</v>
      </c>
      <c r="F171" s="350">
        <v>5.99</v>
      </c>
      <c r="G171" s="351" t="s">
        <v>1599</v>
      </c>
    </row>
    <row r="172" spans="1:7" x14ac:dyDescent="0.25">
      <c r="A172" s="348" t="s">
        <v>583</v>
      </c>
      <c r="B172" s="349" t="s">
        <v>584</v>
      </c>
      <c r="C172" s="349" t="s">
        <v>124</v>
      </c>
      <c r="D172" s="349">
        <f>IFERROR(VLOOKUP(A172,'wyprzedaż-plik'!A:E,4,FALSE),"Brak towaru")</f>
        <v>41</v>
      </c>
      <c r="E172" s="349" t="s">
        <v>21</v>
      </c>
      <c r="F172" s="350">
        <v>8.2200000000000006</v>
      </c>
      <c r="G172" s="351" t="s">
        <v>1599</v>
      </c>
    </row>
    <row r="173" spans="1:7" x14ac:dyDescent="0.25">
      <c r="A173" s="348" t="s">
        <v>928</v>
      </c>
      <c r="B173" s="349" t="s">
        <v>929</v>
      </c>
      <c r="C173" s="349" t="s">
        <v>124</v>
      </c>
      <c r="D173" s="349">
        <f>IFERROR(VLOOKUP(A173,'wyprzedaż-plik'!A:E,4,FALSE),"Brak towaru")</f>
        <v>46</v>
      </c>
      <c r="E173" s="349" t="s">
        <v>21</v>
      </c>
      <c r="F173" s="350">
        <v>7.21</v>
      </c>
      <c r="G173" s="351" t="s">
        <v>1599</v>
      </c>
    </row>
    <row r="174" spans="1:7" x14ac:dyDescent="0.25">
      <c r="A174" s="348" t="s">
        <v>1055</v>
      </c>
      <c r="B174" s="349" t="s">
        <v>1056</v>
      </c>
      <c r="C174" s="349" t="s">
        <v>124</v>
      </c>
      <c r="D174" s="349">
        <f>IFERROR(VLOOKUP(A174,'wyprzedaż-plik'!A:E,4,FALSE),"Brak towaru")</f>
        <v>10</v>
      </c>
      <c r="E174" s="349" t="s">
        <v>21</v>
      </c>
      <c r="F174" s="350">
        <v>32.32</v>
      </c>
      <c r="G174" s="351" t="s">
        <v>1599</v>
      </c>
    </row>
    <row r="175" spans="1:7" x14ac:dyDescent="0.25">
      <c r="A175" s="348" t="s">
        <v>837</v>
      </c>
      <c r="B175" s="349" t="s">
        <v>838</v>
      </c>
      <c r="C175" s="349" t="s">
        <v>124</v>
      </c>
      <c r="D175" s="349">
        <f>IFERROR(VLOOKUP(A175,'wyprzedaż-plik'!A:E,4,FALSE),"Brak towaru")</f>
        <v>24</v>
      </c>
      <c r="E175" s="349" t="s">
        <v>21</v>
      </c>
      <c r="F175" s="350">
        <v>13.2</v>
      </c>
      <c r="G175" s="351" t="s">
        <v>1599</v>
      </c>
    </row>
    <row r="176" spans="1:7" x14ac:dyDescent="0.25">
      <c r="A176" s="348" t="s">
        <v>757</v>
      </c>
      <c r="B176" s="349" t="s">
        <v>758</v>
      </c>
      <c r="C176" s="349" t="s">
        <v>124</v>
      </c>
      <c r="D176" s="349">
        <f>IFERROR(VLOOKUP(A176,'wyprzedaż-plik'!A:E,4,FALSE),"Brak towaru")</f>
        <v>95</v>
      </c>
      <c r="E176" s="349" t="s">
        <v>21</v>
      </c>
      <c r="F176" s="350">
        <v>3.11</v>
      </c>
      <c r="G176" s="351" t="s">
        <v>1599</v>
      </c>
    </row>
    <row r="177" spans="1:7" x14ac:dyDescent="0.25">
      <c r="A177" s="348" t="s">
        <v>822</v>
      </c>
      <c r="B177" s="349" t="s">
        <v>823</v>
      </c>
      <c r="C177" s="349" t="s">
        <v>124</v>
      </c>
      <c r="D177" s="349">
        <f>IFERROR(VLOOKUP(A177,'wyprzedaż-plik'!A:E,4,FALSE),"Brak towaru")</f>
        <v>5</v>
      </c>
      <c r="E177" s="349" t="s">
        <v>21</v>
      </c>
      <c r="F177" s="350">
        <v>54.24</v>
      </c>
      <c r="G177" s="351" t="s">
        <v>1599</v>
      </c>
    </row>
    <row r="178" spans="1:7" x14ac:dyDescent="0.25">
      <c r="A178" s="348" t="s">
        <v>613</v>
      </c>
      <c r="B178" s="349" t="s">
        <v>614</v>
      </c>
      <c r="C178" s="349" t="s">
        <v>124</v>
      </c>
      <c r="D178" s="349">
        <f>IFERROR(VLOOKUP(A178,'wyprzedaż-plik'!A:E,4,FALSE),"Brak towaru")</f>
        <v>18</v>
      </c>
      <c r="E178" s="349" t="s">
        <v>21</v>
      </c>
      <c r="F178" s="350">
        <v>14.38</v>
      </c>
      <c r="G178" s="351" t="s">
        <v>1599</v>
      </c>
    </row>
    <row r="179" spans="1:7" x14ac:dyDescent="0.25">
      <c r="A179" s="348" t="s">
        <v>625</v>
      </c>
      <c r="B179" s="349" t="s">
        <v>626</v>
      </c>
      <c r="C179" s="349" t="s">
        <v>124</v>
      </c>
      <c r="D179" s="349">
        <f>IFERROR(VLOOKUP(A179,'wyprzedaż-plik'!A:E,4,FALSE),"Brak towaru")</f>
        <v>47</v>
      </c>
      <c r="E179" s="349" t="s">
        <v>21</v>
      </c>
      <c r="F179" s="350">
        <v>4.99</v>
      </c>
      <c r="G179" s="351" t="s">
        <v>1599</v>
      </c>
    </row>
    <row r="180" spans="1:7" x14ac:dyDescent="0.25">
      <c r="A180" s="348" t="s">
        <v>831</v>
      </c>
      <c r="B180" s="349" t="s">
        <v>832</v>
      </c>
      <c r="C180" s="349" t="s">
        <v>124</v>
      </c>
      <c r="D180" s="349">
        <f>IFERROR(VLOOKUP(A180,'wyprzedaż-plik'!A:E,4,FALSE),"Brak towaru")</f>
        <v>23</v>
      </c>
      <c r="E180" s="349" t="s">
        <v>21</v>
      </c>
      <c r="F180" s="350">
        <v>9.1300000000000008</v>
      </c>
      <c r="G180" s="351" t="s">
        <v>1599</v>
      </c>
    </row>
    <row r="181" spans="1:7" x14ac:dyDescent="0.25">
      <c r="A181" s="348" t="s">
        <v>874</v>
      </c>
      <c r="B181" s="349" t="s">
        <v>875</v>
      </c>
      <c r="C181" s="349" t="s">
        <v>124</v>
      </c>
      <c r="D181" s="349">
        <f>IFERROR(VLOOKUP(A181,'wyprzedaż-plik'!A:E,4,FALSE),"Brak towaru")</f>
        <v>18</v>
      </c>
      <c r="E181" s="349" t="s">
        <v>21</v>
      </c>
      <c r="F181" s="350">
        <v>12.32</v>
      </c>
      <c r="G181" s="351" t="s">
        <v>1599</v>
      </c>
    </row>
    <row r="182" spans="1:7" x14ac:dyDescent="0.25">
      <c r="A182" s="348" t="s">
        <v>754</v>
      </c>
      <c r="B182" s="349" t="s">
        <v>755</v>
      </c>
      <c r="C182" s="349" t="s">
        <v>124</v>
      </c>
      <c r="D182" s="349">
        <f>IFERROR(VLOOKUP(A182,'wyprzedaż-plik'!A:E,4,FALSE),"Brak towaru")</f>
        <v>56</v>
      </c>
      <c r="E182" s="349" t="s">
        <v>21</v>
      </c>
      <c r="F182" s="350">
        <v>3.96</v>
      </c>
      <c r="G182" s="351" t="s">
        <v>1599</v>
      </c>
    </row>
    <row r="183" spans="1:7" x14ac:dyDescent="0.25">
      <c r="A183" s="348" t="s">
        <v>619</v>
      </c>
      <c r="B183" s="349" t="s">
        <v>620</v>
      </c>
      <c r="C183" s="349" t="s">
        <v>124</v>
      </c>
      <c r="D183" s="349">
        <f>IFERROR(VLOOKUP(A183,'wyprzedaż-plik'!A:E,4,FALSE),"Brak towaru")</f>
        <v>73</v>
      </c>
      <c r="E183" s="349" t="s">
        <v>21</v>
      </c>
      <c r="F183" s="350">
        <v>2.74</v>
      </c>
      <c r="G183" s="351" t="s">
        <v>1599</v>
      </c>
    </row>
    <row r="184" spans="1:7" x14ac:dyDescent="0.25">
      <c r="A184" s="348" t="s">
        <v>748</v>
      </c>
      <c r="B184" s="349" t="s">
        <v>749</v>
      </c>
      <c r="C184" s="349" t="s">
        <v>124</v>
      </c>
      <c r="D184" s="349">
        <f>IFERROR(VLOOKUP(A184,'wyprzedaż-plik'!A:E,4,FALSE),"Brak towaru")</f>
        <v>56</v>
      </c>
      <c r="E184" s="349" t="s">
        <v>21</v>
      </c>
      <c r="F184" s="350">
        <v>3.48</v>
      </c>
      <c r="G184" s="351" t="s">
        <v>1599</v>
      </c>
    </row>
    <row r="185" spans="1:7" x14ac:dyDescent="0.25">
      <c r="A185" s="348" t="s">
        <v>882</v>
      </c>
      <c r="B185" s="349" t="s">
        <v>883</v>
      </c>
      <c r="C185" s="349" t="s">
        <v>124</v>
      </c>
      <c r="D185" s="349">
        <f>IFERROR(VLOOKUP(A185,'wyprzedaż-plik'!A:E,4,FALSE),"Brak towaru")</f>
        <v>11</v>
      </c>
      <c r="E185" s="349" t="s">
        <v>21</v>
      </c>
      <c r="F185" s="350">
        <v>17.22</v>
      </c>
      <c r="G185" s="351" t="s">
        <v>1599</v>
      </c>
    </row>
    <row r="186" spans="1:7" x14ac:dyDescent="0.25">
      <c r="A186" s="348" t="s">
        <v>634</v>
      </c>
      <c r="B186" s="349" t="s">
        <v>635</v>
      </c>
      <c r="C186" s="349" t="s">
        <v>124</v>
      </c>
      <c r="D186" s="349">
        <f>IFERROR(VLOOKUP(A186,'wyprzedaż-plik'!A:E,4,FALSE),"Brak towaru")</f>
        <v>30</v>
      </c>
      <c r="E186" s="349" t="s">
        <v>21</v>
      </c>
      <c r="F186" s="350">
        <v>6.25</v>
      </c>
      <c r="G186" s="351" t="s">
        <v>1599</v>
      </c>
    </row>
    <row r="187" spans="1:7" x14ac:dyDescent="0.25">
      <c r="A187" s="348" t="s">
        <v>834</v>
      </c>
      <c r="B187" s="349" t="s">
        <v>835</v>
      </c>
      <c r="C187" s="349" t="s">
        <v>124</v>
      </c>
      <c r="D187" s="349">
        <f>IFERROR(VLOOKUP(A187,'wyprzedaż-plik'!A:E,4,FALSE),"Brak towaru")</f>
        <v>14</v>
      </c>
      <c r="E187" s="349" t="s">
        <v>21</v>
      </c>
      <c r="F187" s="350">
        <v>13.28</v>
      </c>
      <c r="G187" s="351" t="s">
        <v>1599</v>
      </c>
    </row>
    <row r="188" spans="1:7" x14ac:dyDescent="0.25">
      <c r="A188" s="348" t="s">
        <v>841</v>
      </c>
      <c r="B188" s="349" t="s">
        <v>842</v>
      </c>
      <c r="C188" s="349" t="s">
        <v>124</v>
      </c>
      <c r="D188" s="349">
        <f>IFERROR(VLOOKUP(A188,'wyprzedaż-plik'!A:E,4,FALSE),"Brak towaru")</f>
        <v>14</v>
      </c>
      <c r="E188" s="349" t="s">
        <v>21</v>
      </c>
      <c r="F188" s="350">
        <v>13.12</v>
      </c>
      <c r="G188" s="351" t="s">
        <v>1599</v>
      </c>
    </row>
    <row r="189" spans="1:7" x14ac:dyDescent="0.25">
      <c r="A189" s="348" t="s">
        <v>857</v>
      </c>
      <c r="B189" s="349" t="s">
        <v>7511</v>
      </c>
      <c r="C189" s="349" t="s">
        <v>124</v>
      </c>
      <c r="D189" s="349">
        <f>IFERROR(VLOOKUP(A189,'wyprzedaż-plik'!A:E,4,FALSE),"Brak towaru")</f>
        <v>43</v>
      </c>
      <c r="E189" s="349" t="s">
        <v>21</v>
      </c>
      <c r="F189" s="350">
        <v>2.99</v>
      </c>
      <c r="G189" s="351" t="s">
        <v>1599</v>
      </c>
    </row>
    <row r="190" spans="1:7" x14ac:dyDescent="0.25">
      <c r="A190" s="348" t="s">
        <v>631</v>
      </c>
      <c r="B190" s="349" t="s">
        <v>632</v>
      </c>
      <c r="C190" s="349" t="s">
        <v>124</v>
      </c>
      <c r="D190" s="349">
        <f>IFERROR(VLOOKUP(A190,'wyprzedaż-plik'!A:E,4,FALSE),"Brak towaru")</f>
        <v>25</v>
      </c>
      <c r="E190" s="349" t="s">
        <v>21</v>
      </c>
      <c r="F190" s="350">
        <v>6.39</v>
      </c>
      <c r="G190" s="351" t="s">
        <v>1599</v>
      </c>
    </row>
    <row r="191" spans="1:7" x14ac:dyDescent="0.25">
      <c r="A191" s="348" t="s">
        <v>525</v>
      </c>
      <c r="B191" s="349" t="s">
        <v>526</v>
      </c>
      <c r="C191" s="349" t="s">
        <v>124</v>
      </c>
      <c r="D191" s="349">
        <f>IFERROR(VLOOKUP(A191,'wyprzedaż-plik'!A:E,4,FALSE),"Brak towaru")</f>
        <v>15</v>
      </c>
      <c r="E191" s="349" t="s">
        <v>21</v>
      </c>
      <c r="F191" s="350">
        <v>10.55</v>
      </c>
      <c r="G191" s="351" t="s">
        <v>1599</v>
      </c>
    </row>
    <row r="192" spans="1:7" x14ac:dyDescent="0.25">
      <c r="A192" s="348" t="s">
        <v>760</v>
      </c>
      <c r="B192" s="349" t="s">
        <v>7514</v>
      </c>
      <c r="C192" s="349" t="s">
        <v>124</v>
      </c>
      <c r="D192" s="349">
        <f>IFERROR(VLOOKUP(A192,'wyprzedaż-plik'!A:E,4,FALSE),"Brak towaru")</f>
        <v>48</v>
      </c>
      <c r="E192" s="349" t="s">
        <v>21</v>
      </c>
      <c r="F192" s="350">
        <v>3.08</v>
      </c>
      <c r="G192" s="351" t="s">
        <v>1599</v>
      </c>
    </row>
    <row r="193" spans="1:7" x14ac:dyDescent="0.25">
      <c r="A193" s="348" t="s">
        <v>637</v>
      </c>
      <c r="B193" s="349" t="s">
        <v>638</v>
      </c>
      <c r="C193" s="349" t="s">
        <v>124</v>
      </c>
      <c r="D193" s="349">
        <f>IFERROR(VLOOKUP(A193,'wyprzedaż-plik'!A:E,4,FALSE),"Brak towaru")</f>
        <v>22</v>
      </c>
      <c r="E193" s="349" t="s">
        <v>21</v>
      </c>
      <c r="F193" s="350">
        <v>5.81</v>
      </c>
      <c r="G193" s="351" t="s">
        <v>1599</v>
      </c>
    </row>
    <row r="194" spans="1:7" x14ac:dyDescent="0.25">
      <c r="A194" s="348" t="s">
        <v>751</v>
      </c>
      <c r="B194" s="349" t="s">
        <v>752</v>
      </c>
      <c r="C194" s="349" t="s">
        <v>124</v>
      </c>
      <c r="D194" s="349">
        <f>IFERROR(VLOOKUP(A194,'wyprzedaż-plik'!A:E,4,FALSE),"Brak towaru")</f>
        <v>35</v>
      </c>
      <c r="E194" s="349" t="s">
        <v>21</v>
      </c>
      <c r="F194" s="350">
        <v>3.48</v>
      </c>
      <c r="G194" s="351" t="s">
        <v>1599</v>
      </c>
    </row>
    <row r="195" spans="1:7" x14ac:dyDescent="0.25">
      <c r="A195" s="348" t="s">
        <v>548</v>
      </c>
      <c r="B195" s="349" t="s">
        <v>549</v>
      </c>
      <c r="C195" s="349" t="s">
        <v>124</v>
      </c>
      <c r="D195" s="349">
        <f>IFERROR(VLOOKUP(A195,'wyprzedaż-plik'!A:E,4,FALSE),"Brak towaru")</f>
        <v>33</v>
      </c>
      <c r="E195" s="349" t="s">
        <v>21</v>
      </c>
      <c r="F195" s="350">
        <v>2.5299999999999998</v>
      </c>
      <c r="G195" s="351" t="s">
        <v>1599</v>
      </c>
    </row>
    <row r="196" spans="1:7" x14ac:dyDescent="0.25">
      <c r="A196" s="348" t="s">
        <v>604</v>
      </c>
      <c r="B196" s="349" t="s">
        <v>605</v>
      </c>
      <c r="C196" s="349" t="s">
        <v>124</v>
      </c>
      <c r="D196" s="349">
        <f>IFERROR(VLOOKUP(A196,'wyprzedaż-plik'!A:E,4,FALSE),"Brak towaru")</f>
        <v>7</v>
      </c>
      <c r="E196" s="349" t="s">
        <v>21</v>
      </c>
      <c r="F196" s="350">
        <v>16.82</v>
      </c>
      <c r="G196" s="351" t="s">
        <v>1599</v>
      </c>
    </row>
    <row r="197" spans="1:7" x14ac:dyDescent="0.25">
      <c r="A197" s="348" t="s">
        <v>746</v>
      </c>
      <c r="B197" s="349" t="s">
        <v>747</v>
      </c>
      <c r="C197" s="349" t="s">
        <v>124</v>
      </c>
      <c r="D197" s="349">
        <f>IFERROR(VLOOKUP(A197,'wyprzedaż-plik'!A:E,4,FALSE),"Brak towaru")</f>
        <v>49</v>
      </c>
      <c r="E197" s="349" t="s">
        <v>21</v>
      </c>
      <c r="F197" s="350">
        <v>2.39</v>
      </c>
      <c r="G197" s="351" t="s">
        <v>1599</v>
      </c>
    </row>
    <row r="198" spans="1:7" x14ac:dyDescent="0.25">
      <c r="A198" s="348" t="s">
        <v>865</v>
      </c>
      <c r="B198" s="349" t="s">
        <v>866</v>
      </c>
      <c r="C198" s="349" t="s">
        <v>124</v>
      </c>
      <c r="D198" s="349">
        <f>IFERROR(VLOOKUP(A198,'wyprzedaż-plik'!A:E,4,FALSE),"Brak towaru")</f>
        <v>10</v>
      </c>
      <c r="E198" s="349" t="s">
        <v>21</v>
      </c>
      <c r="F198" s="350">
        <v>11.43</v>
      </c>
      <c r="G198" s="351" t="s">
        <v>1599</v>
      </c>
    </row>
    <row r="199" spans="1:7" x14ac:dyDescent="0.25">
      <c r="A199" s="348" t="s">
        <v>589</v>
      </c>
      <c r="B199" s="349" t="s">
        <v>590</v>
      </c>
      <c r="C199" s="349" t="s">
        <v>124</v>
      </c>
      <c r="D199" s="349">
        <f>IFERROR(VLOOKUP(A199,'wyprzedaż-plik'!A:E,4,FALSE),"Brak towaru")</f>
        <v>10</v>
      </c>
      <c r="E199" s="349" t="s">
        <v>21</v>
      </c>
      <c r="F199" s="350">
        <v>11.17</v>
      </c>
      <c r="G199" s="351" t="s">
        <v>1599</v>
      </c>
    </row>
    <row r="200" spans="1:7" x14ac:dyDescent="0.25">
      <c r="A200" s="348" t="s">
        <v>807</v>
      </c>
      <c r="B200" s="349" t="s">
        <v>808</v>
      </c>
      <c r="C200" s="349" t="s">
        <v>124</v>
      </c>
      <c r="D200" s="349">
        <f>IFERROR(VLOOKUP(A200,'wyprzedaż-plik'!A:E,4,FALSE),"Brak towaru")</f>
        <v>18</v>
      </c>
      <c r="E200" s="349" t="s">
        <v>21</v>
      </c>
      <c r="F200" s="350">
        <v>5.97</v>
      </c>
      <c r="G200" s="351" t="s">
        <v>1599</v>
      </c>
    </row>
    <row r="201" spans="1:7" x14ac:dyDescent="0.25">
      <c r="A201" s="348" t="s">
        <v>916</v>
      </c>
      <c r="B201" s="349" t="s">
        <v>917</v>
      </c>
      <c r="C201" s="349" t="s">
        <v>124</v>
      </c>
      <c r="D201" s="349">
        <f>IFERROR(VLOOKUP(A201,'wyprzedaż-plik'!A:E,4,FALSE),"Brak towaru")</f>
        <v>11</v>
      </c>
      <c r="E201" s="349" t="s">
        <v>21</v>
      </c>
      <c r="F201" s="350">
        <v>5.08</v>
      </c>
      <c r="G201" s="351" t="s">
        <v>1599</v>
      </c>
    </row>
    <row r="202" spans="1:7" x14ac:dyDescent="0.25">
      <c r="A202" s="348" t="s">
        <v>840</v>
      </c>
      <c r="B202" s="349" t="s">
        <v>7512</v>
      </c>
      <c r="C202" s="349" t="s">
        <v>124</v>
      </c>
      <c r="D202" s="349">
        <f>IFERROR(VLOOKUP(A202,'wyprzedaż-plik'!A:E,4,FALSE),"Brak towaru")</f>
        <v>8</v>
      </c>
      <c r="E202" s="349" t="s">
        <v>21</v>
      </c>
      <c r="F202" s="350">
        <v>13.09</v>
      </c>
      <c r="G202" s="351" t="s">
        <v>1599</v>
      </c>
    </row>
    <row r="203" spans="1:7" x14ac:dyDescent="0.25">
      <c r="A203" s="348" t="s">
        <v>910</v>
      </c>
      <c r="B203" s="349" t="s">
        <v>911</v>
      </c>
      <c r="C203" s="349" t="s">
        <v>124</v>
      </c>
      <c r="D203" s="349">
        <f>IFERROR(VLOOKUP(A203,'wyprzedaż-plik'!A:E,4,FALSE),"Brak towaru")</f>
        <v>3</v>
      </c>
      <c r="E203" s="349" t="s">
        <v>21</v>
      </c>
      <c r="F203" s="350">
        <v>33.32</v>
      </c>
      <c r="G203" s="351" t="s">
        <v>1599</v>
      </c>
    </row>
    <row r="204" spans="1:7" x14ac:dyDescent="0.25">
      <c r="A204" s="348" t="s">
        <v>953</v>
      </c>
      <c r="B204" s="349" t="s">
        <v>954</v>
      </c>
      <c r="C204" s="349" t="s">
        <v>124</v>
      </c>
      <c r="D204" s="349">
        <f>IFERROR(VLOOKUP(A204,'wyprzedaż-plik'!A:E,4,FALSE),"Brak towaru")</f>
        <v>10</v>
      </c>
      <c r="E204" s="349" t="s">
        <v>21</v>
      </c>
      <c r="F204" s="350">
        <v>9.86</v>
      </c>
      <c r="G204" s="351" t="s">
        <v>1599</v>
      </c>
    </row>
    <row r="205" spans="1:7" x14ac:dyDescent="0.25">
      <c r="A205" s="348" t="s">
        <v>595</v>
      </c>
      <c r="B205" s="349" t="s">
        <v>596</v>
      </c>
      <c r="C205" s="349" t="s">
        <v>124</v>
      </c>
      <c r="D205" s="349">
        <f>IFERROR(VLOOKUP(A205,'wyprzedaż-plik'!A:E,4,FALSE),"Brak towaru")</f>
        <v>8</v>
      </c>
      <c r="E205" s="349" t="s">
        <v>21</v>
      </c>
      <c r="F205" s="350">
        <v>11.46</v>
      </c>
      <c r="G205" s="351" t="s">
        <v>1599</v>
      </c>
    </row>
    <row r="206" spans="1:7" x14ac:dyDescent="0.25">
      <c r="A206" s="348" t="s">
        <v>924</v>
      </c>
      <c r="B206" s="349" t="s">
        <v>925</v>
      </c>
      <c r="C206" s="349" t="s">
        <v>124</v>
      </c>
      <c r="D206" s="349">
        <f>IFERROR(VLOOKUP(A206,'wyprzedaż-plik'!A:E,4,FALSE),"Brak towaru")</f>
        <v>18</v>
      </c>
      <c r="E206" s="349" t="s">
        <v>21</v>
      </c>
      <c r="F206" s="350">
        <v>5.07</v>
      </c>
      <c r="G206" s="351" t="s">
        <v>1599</v>
      </c>
    </row>
    <row r="207" spans="1:7" x14ac:dyDescent="0.25">
      <c r="A207" s="348" t="s">
        <v>528</v>
      </c>
      <c r="B207" s="349" t="s">
        <v>529</v>
      </c>
      <c r="C207" s="349" t="s">
        <v>124</v>
      </c>
      <c r="D207" s="349">
        <f>IFERROR(VLOOKUP(A207,'wyprzedaż-plik'!A:E,4,FALSE),"Brak towaru")</f>
        <v>6</v>
      </c>
      <c r="E207" s="349" t="s">
        <v>21</v>
      </c>
      <c r="F207" s="350">
        <v>15.13</v>
      </c>
      <c r="G207" s="351" t="s">
        <v>1599</v>
      </c>
    </row>
    <row r="208" spans="1:7" x14ac:dyDescent="0.25">
      <c r="A208" s="348" t="s">
        <v>761</v>
      </c>
      <c r="B208" s="349" t="s">
        <v>762</v>
      </c>
      <c r="C208" s="349" t="s">
        <v>124</v>
      </c>
      <c r="D208" s="349">
        <f>IFERROR(VLOOKUP(A208,'wyprzedaż-plik'!A:E,4,FALSE),"Brak towaru")</f>
        <v>22</v>
      </c>
      <c r="E208" s="349" t="s">
        <v>21</v>
      </c>
      <c r="F208" s="350">
        <v>3.96</v>
      </c>
      <c r="G208" s="351" t="s">
        <v>1599</v>
      </c>
    </row>
    <row r="209" spans="1:7" x14ac:dyDescent="0.25">
      <c r="A209" s="348" t="s">
        <v>942</v>
      </c>
      <c r="B209" s="349" t="s">
        <v>943</v>
      </c>
      <c r="C209" s="349" t="s">
        <v>124</v>
      </c>
      <c r="D209" s="349">
        <f>IFERROR(VLOOKUP(A209,'wyprzedaż-plik'!A:E,4,FALSE),"Brak towaru")</f>
        <v>10</v>
      </c>
      <c r="E209" s="349" t="s">
        <v>21</v>
      </c>
      <c r="F209" s="350">
        <v>8.59</v>
      </c>
      <c r="G209" s="351" t="s">
        <v>1599</v>
      </c>
    </row>
    <row r="210" spans="1:7" x14ac:dyDescent="0.25">
      <c r="A210" s="348" t="s">
        <v>854</v>
      </c>
      <c r="B210" s="349" t="s">
        <v>855</v>
      </c>
      <c r="C210" s="349" t="s">
        <v>124</v>
      </c>
      <c r="D210" s="349">
        <f>IFERROR(VLOOKUP(A210,'wyprzedaż-plik'!A:E,4,FALSE),"Brak towaru")</f>
        <v>30</v>
      </c>
      <c r="E210" s="349" t="s">
        <v>21</v>
      </c>
      <c r="F210" s="350">
        <v>2.82</v>
      </c>
      <c r="G210" s="351" t="s">
        <v>1599</v>
      </c>
    </row>
    <row r="211" spans="1:7" x14ac:dyDescent="0.25">
      <c r="A211" s="348" t="s">
        <v>556</v>
      </c>
      <c r="B211" s="349" t="s">
        <v>557</v>
      </c>
      <c r="C211" s="349" t="s">
        <v>124</v>
      </c>
      <c r="D211" s="349">
        <f>IFERROR(VLOOKUP(A211,'wyprzedaż-plik'!A:E,4,FALSE),"Brak towaru")</f>
        <v>17</v>
      </c>
      <c r="E211" s="349" t="s">
        <v>21</v>
      </c>
      <c r="F211" s="350">
        <v>4.88</v>
      </c>
      <c r="G211" s="351" t="s">
        <v>1599</v>
      </c>
    </row>
    <row r="212" spans="1:7" x14ac:dyDescent="0.25">
      <c r="A212" s="348" t="s">
        <v>616</v>
      </c>
      <c r="B212" s="349" t="s">
        <v>617</v>
      </c>
      <c r="C212" s="349" t="s">
        <v>124</v>
      </c>
      <c r="D212" s="349">
        <f>IFERROR(VLOOKUP(A212,'wyprzedaż-plik'!A:E,4,FALSE),"Brak towaru")</f>
        <v>4</v>
      </c>
      <c r="E212" s="349" t="s">
        <v>21</v>
      </c>
      <c r="F212" s="350">
        <v>20.36</v>
      </c>
      <c r="G212" s="351" t="s">
        <v>1599</v>
      </c>
    </row>
    <row r="213" spans="1:7" x14ac:dyDescent="0.25">
      <c r="A213" s="348" t="s">
        <v>534</v>
      </c>
      <c r="B213" s="349" t="s">
        <v>535</v>
      </c>
      <c r="C213" s="349" t="s">
        <v>124</v>
      </c>
      <c r="D213" s="349">
        <f>IFERROR(VLOOKUP(A213,'wyprzedaż-plik'!A:E,4,FALSE),"Brak towaru")</f>
        <v>4</v>
      </c>
      <c r="E213" s="349" t="s">
        <v>21</v>
      </c>
      <c r="F213" s="350">
        <v>19.559999999999999</v>
      </c>
      <c r="G213" s="351" t="s">
        <v>1599</v>
      </c>
    </row>
    <row r="214" spans="1:7" x14ac:dyDescent="0.25">
      <c r="A214" s="348" t="s">
        <v>554</v>
      </c>
      <c r="B214" s="349" t="s">
        <v>555</v>
      </c>
      <c r="C214" s="349" t="s">
        <v>124</v>
      </c>
      <c r="D214" s="349">
        <f>IFERROR(VLOOKUP(A214,'wyprzedaż-plik'!A:E,4,FALSE),"Brak towaru")</f>
        <v>10</v>
      </c>
      <c r="E214" s="349" t="s">
        <v>21</v>
      </c>
      <c r="F214" s="350">
        <v>7.12</v>
      </c>
      <c r="G214" s="351" t="s">
        <v>1599</v>
      </c>
    </row>
    <row r="215" spans="1:7" x14ac:dyDescent="0.25">
      <c r="A215" s="348" t="s">
        <v>810</v>
      </c>
      <c r="B215" s="349" t="s">
        <v>811</v>
      </c>
      <c r="C215" s="349" t="s">
        <v>124</v>
      </c>
      <c r="D215" s="349">
        <f>IFERROR(VLOOKUP(A215,'wyprzedaż-plik'!A:E,4,FALSE),"Brak towaru")</f>
        <v>7</v>
      </c>
      <c r="E215" s="349" t="s">
        <v>21</v>
      </c>
      <c r="F215" s="350">
        <v>5.89</v>
      </c>
      <c r="G215" s="351" t="s">
        <v>1599</v>
      </c>
    </row>
    <row r="216" spans="1:7" x14ac:dyDescent="0.25">
      <c r="A216" s="348" t="s">
        <v>791</v>
      </c>
      <c r="B216" s="349" t="s">
        <v>7513</v>
      </c>
      <c r="C216" s="349" t="s">
        <v>124</v>
      </c>
      <c r="D216" s="349">
        <f>IFERROR(VLOOKUP(A216,'wyprzedaż-plik'!A:E,4,FALSE),"Brak towaru")</f>
        <v>16</v>
      </c>
      <c r="E216" s="349" t="s">
        <v>21</v>
      </c>
      <c r="F216" s="350">
        <v>4.3899999999999997</v>
      </c>
      <c r="G216" s="351" t="s">
        <v>1599</v>
      </c>
    </row>
    <row r="217" spans="1:7" x14ac:dyDescent="0.25">
      <c r="A217" s="348" t="s">
        <v>628</v>
      </c>
      <c r="B217" s="349" t="s">
        <v>629</v>
      </c>
      <c r="C217" s="349" t="s">
        <v>124</v>
      </c>
      <c r="D217" s="349">
        <f>IFERROR(VLOOKUP(A217,'wyprzedaż-plik'!A:E,4,FALSE),"Brak towaru")</f>
        <v>11</v>
      </c>
      <c r="E217" s="349" t="s">
        <v>21</v>
      </c>
      <c r="F217" s="350">
        <v>6.12</v>
      </c>
      <c r="G217" s="351" t="s">
        <v>1599</v>
      </c>
    </row>
    <row r="218" spans="1:7" x14ac:dyDescent="0.25">
      <c r="A218" s="348" t="s">
        <v>551</v>
      </c>
      <c r="B218" s="349" t="s">
        <v>552</v>
      </c>
      <c r="C218" s="349" t="s">
        <v>124</v>
      </c>
      <c r="D218" s="349">
        <f>IFERROR(VLOOKUP(A218,'wyprzedaż-plik'!A:E,4,FALSE),"Brak towaru")</f>
        <v>9</v>
      </c>
      <c r="E218" s="349" t="s">
        <v>21</v>
      </c>
      <c r="F218" s="350">
        <v>6.73</v>
      </c>
      <c r="G218" s="351" t="s">
        <v>1599</v>
      </c>
    </row>
    <row r="219" spans="1:7" x14ac:dyDescent="0.25">
      <c r="A219" s="348" t="s">
        <v>825</v>
      </c>
      <c r="B219" s="349" t="s">
        <v>826</v>
      </c>
      <c r="C219" s="349" t="s">
        <v>124</v>
      </c>
      <c r="D219" s="349">
        <f>IFERROR(VLOOKUP(A219,'wyprzedaż-plik'!A:E,4,FALSE),"Brak towaru")</f>
        <v>6</v>
      </c>
      <c r="E219" s="349" t="s">
        <v>21</v>
      </c>
      <c r="F219" s="350">
        <v>9.2100000000000009</v>
      </c>
      <c r="G219" s="351" t="s">
        <v>1599</v>
      </c>
    </row>
    <row r="220" spans="1:7" x14ac:dyDescent="0.25">
      <c r="A220" s="348" t="s">
        <v>3540</v>
      </c>
      <c r="B220" s="349" t="s">
        <v>3541</v>
      </c>
      <c r="C220" s="349" t="s">
        <v>124</v>
      </c>
      <c r="D220" s="349">
        <f>IFERROR(VLOOKUP(A220,'wyprzedaż-plik'!A:E,4,FALSE),"Brak towaru")</f>
        <v>4</v>
      </c>
      <c r="E220" s="349" t="s">
        <v>21</v>
      </c>
      <c r="F220" s="350">
        <v>13.28</v>
      </c>
      <c r="G220" s="351" t="s">
        <v>1599</v>
      </c>
    </row>
    <row r="221" spans="1:7" x14ac:dyDescent="0.25">
      <c r="A221" s="348" t="s">
        <v>508</v>
      </c>
      <c r="B221" s="349" t="s">
        <v>509</v>
      </c>
      <c r="C221" s="349" t="s">
        <v>124</v>
      </c>
      <c r="D221" s="349">
        <f>IFERROR(VLOOKUP(A221,'wyprzedaż-plik'!A:E,4,FALSE),"Brak towaru")</f>
        <v>22</v>
      </c>
      <c r="E221" s="349" t="s">
        <v>21</v>
      </c>
      <c r="F221" s="350">
        <v>2.23</v>
      </c>
      <c r="G221" s="351" t="s">
        <v>1599</v>
      </c>
    </row>
    <row r="222" spans="1:7" x14ac:dyDescent="0.25">
      <c r="A222" s="348" t="s">
        <v>945</v>
      </c>
      <c r="B222" s="349" t="s">
        <v>946</v>
      </c>
      <c r="C222" s="349" t="s">
        <v>124</v>
      </c>
      <c r="D222" s="349">
        <f>IFERROR(VLOOKUP(A222,'wyprzedaż-plik'!A:E,4,FALSE),"Brak towaru")</f>
        <v>5</v>
      </c>
      <c r="E222" s="349" t="s">
        <v>21</v>
      </c>
      <c r="F222" s="350">
        <v>9.74</v>
      </c>
      <c r="G222" s="351" t="s">
        <v>1599</v>
      </c>
    </row>
    <row r="223" spans="1:7" x14ac:dyDescent="0.25">
      <c r="A223" s="348" t="s">
        <v>545</v>
      </c>
      <c r="B223" s="349" t="s">
        <v>546</v>
      </c>
      <c r="C223" s="349" t="s">
        <v>124</v>
      </c>
      <c r="D223" s="349">
        <f>IFERROR(VLOOKUP(A223,'wyprzedaż-plik'!A:E,4,FALSE),"Brak towaru")</f>
        <v>6</v>
      </c>
      <c r="E223" s="349" t="s">
        <v>21</v>
      </c>
      <c r="F223" s="350">
        <v>4.88</v>
      </c>
      <c r="G223" s="351" t="s">
        <v>1599</v>
      </c>
    </row>
    <row r="224" spans="1:7" x14ac:dyDescent="0.25">
      <c r="A224" s="348" t="s">
        <v>847</v>
      </c>
      <c r="B224" s="349" t="s">
        <v>848</v>
      </c>
      <c r="C224" s="349" t="s">
        <v>124</v>
      </c>
      <c r="D224" s="349">
        <f>IFERROR(VLOOKUP(A224,'wyprzedaż-plik'!A:E,4,FALSE),"Brak towaru")</f>
        <v>17</v>
      </c>
      <c r="E224" s="349" t="s">
        <v>21</v>
      </c>
      <c r="F224" s="350">
        <v>2.19</v>
      </c>
      <c r="G224" s="351" t="s">
        <v>1599</v>
      </c>
    </row>
    <row r="225" spans="1:7" x14ac:dyDescent="0.25">
      <c r="A225" s="348" t="s">
        <v>580</v>
      </c>
      <c r="B225" s="349" t="s">
        <v>581</v>
      </c>
      <c r="C225" s="349" t="s">
        <v>124</v>
      </c>
      <c r="D225" s="349">
        <f>IFERROR(VLOOKUP(A225,'wyprzedaż-plik'!A:E,4,FALSE),"Brak towaru")</f>
        <v>4</v>
      </c>
      <c r="E225" s="349" t="s">
        <v>21</v>
      </c>
      <c r="F225" s="350">
        <v>9.01</v>
      </c>
      <c r="G225" s="351" t="s">
        <v>1599</v>
      </c>
    </row>
    <row r="226" spans="1:7" x14ac:dyDescent="0.25">
      <c r="A226" s="348" t="s">
        <v>559</v>
      </c>
      <c r="B226" s="349" t="s">
        <v>560</v>
      </c>
      <c r="C226" s="349" t="s">
        <v>124</v>
      </c>
      <c r="D226" s="349">
        <f>IFERROR(VLOOKUP(A226,'wyprzedaż-plik'!A:E,4,FALSE),"Brak towaru")</f>
        <v>6</v>
      </c>
      <c r="E226" s="349" t="s">
        <v>21</v>
      </c>
      <c r="F226" s="350">
        <v>5.84</v>
      </c>
      <c r="G226" s="351" t="s">
        <v>1599</v>
      </c>
    </row>
    <row r="227" spans="1:7" x14ac:dyDescent="0.25">
      <c r="A227" s="348" t="s">
        <v>571</v>
      </c>
      <c r="B227" s="349" t="s">
        <v>572</v>
      </c>
      <c r="C227" s="349" t="s">
        <v>124</v>
      </c>
      <c r="D227" s="349">
        <f>IFERROR(VLOOKUP(A227,'wyprzedaż-plik'!A:E,4,FALSE),"Brak towaru")</f>
        <v>25</v>
      </c>
      <c r="E227" s="349" t="s">
        <v>21</v>
      </c>
      <c r="F227" s="350">
        <v>1.33</v>
      </c>
      <c r="G227" s="351" t="s">
        <v>1599</v>
      </c>
    </row>
    <row r="228" spans="1:7" x14ac:dyDescent="0.25">
      <c r="A228" s="348" t="s">
        <v>568</v>
      </c>
      <c r="B228" s="349" t="s">
        <v>569</v>
      </c>
      <c r="C228" s="349" t="s">
        <v>124</v>
      </c>
      <c r="D228" s="349">
        <f>IFERROR(VLOOKUP(A228,'wyprzedaż-plik'!A:E,4,FALSE),"Brak towaru")</f>
        <v>16</v>
      </c>
      <c r="E228" s="349" t="s">
        <v>21</v>
      </c>
      <c r="F228" s="350">
        <v>1.33</v>
      </c>
      <c r="G228" s="351" t="s">
        <v>1599</v>
      </c>
    </row>
    <row r="229" spans="1:7" x14ac:dyDescent="0.25">
      <c r="A229" s="348" t="s">
        <v>879</v>
      </c>
      <c r="B229" s="349" t="s">
        <v>880</v>
      </c>
      <c r="C229" s="349" t="s">
        <v>124</v>
      </c>
      <c r="D229" s="349">
        <f>IFERROR(VLOOKUP(A229,'wyprzedaż-plik'!A:E,4,FALSE),"Brak towaru")</f>
        <v>2</v>
      </c>
      <c r="E229" s="349" t="s">
        <v>21</v>
      </c>
      <c r="F229" s="350">
        <v>15.85</v>
      </c>
      <c r="G229" s="351" t="s">
        <v>1599</v>
      </c>
    </row>
    <row r="230" spans="1:7" x14ac:dyDescent="0.25">
      <c r="A230" s="348" t="s">
        <v>562</v>
      </c>
      <c r="B230" s="349" t="s">
        <v>563</v>
      </c>
      <c r="C230" s="349" t="s">
        <v>124</v>
      </c>
      <c r="D230" s="349">
        <f>IFERROR(VLOOKUP(A230,'wyprzedaż-plik'!A:E,4,FALSE),"Brak towaru")</f>
        <v>2</v>
      </c>
      <c r="E230" s="349" t="s">
        <v>21</v>
      </c>
      <c r="F230" s="350">
        <v>5.99</v>
      </c>
      <c r="G230" s="351" t="s">
        <v>1599</v>
      </c>
    </row>
    <row r="231" spans="1:7" x14ac:dyDescent="0.25">
      <c r="A231" s="348" t="s">
        <v>950</v>
      </c>
      <c r="B231" s="349" t="s">
        <v>951</v>
      </c>
      <c r="C231" s="349" t="s">
        <v>124</v>
      </c>
      <c r="D231" s="349">
        <f>IFERROR(VLOOKUP(A231,'wyprzedaż-plik'!A:E,4,FALSE),"Brak towaru")</f>
        <v>3</v>
      </c>
      <c r="E231" s="349" t="s">
        <v>21</v>
      </c>
      <c r="F231" s="350">
        <v>9.8699999999999992</v>
      </c>
      <c r="G231" s="351" t="s">
        <v>1599</v>
      </c>
    </row>
    <row r="232" spans="1:7" x14ac:dyDescent="0.25">
      <c r="A232" s="348" t="s">
        <v>531</v>
      </c>
      <c r="B232" s="349" t="s">
        <v>532</v>
      </c>
      <c r="C232" s="349" t="s">
        <v>124</v>
      </c>
      <c r="D232" s="349">
        <f>IFERROR(VLOOKUP(A232,'wyprzedaż-plik'!A:E,4,FALSE),"Brak towaru")</f>
        <v>5</v>
      </c>
      <c r="E232" s="349" t="s">
        <v>21</v>
      </c>
      <c r="F232" s="350">
        <v>2.87</v>
      </c>
      <c r="G232" s="351" t="s">
        <v>1599</v>
      </c>
    </row>
    <row r="233" spans="1:7" x14ac:dyDescent="0.25">
      <c r="A233" s="348" t="s">
        <v>574</v>
      </c>
      <c r="B233" s="349" t="s">
        <v>575</v>
      </c>
      <c r="C233" s="349" t="s">
        <v>124</v>
      </c>
      <c r="D233" s="349">
        <f>IFERROR(VLOOKUP(A233,'wyprzedaż-plik'!A:E,4,FALSE),"Brak towaru")</f>
        <v>3</v>
      </c>
      <c r="E233" s="349" t="s">
        <v>21</v>
      </c>
      <c r="F233" s="350">
        <v>9.01</v>
      </c>
      <c r="G233" s="351" t="s">
        <v>1599</v>
      </c>
    </row>
    <row r="234" spans="1:7" x14ac:dyDescent="0.25">
      <c r="A234" s="348" t="s">
        <v>565</v>
      </c>
      <c r="B234" s="349" t="s">
        <v>566</v>
      </c>
      <c r="C234" s="349" t="s">
        <v>124</v>
      </c>
      <c r="D234" s="349">
        <f>IFERROR(VLOOKUP(A234,'wyprzedaż-plik'!A:E,4,FALSE),"Brak towaru")</f>
        <v>3</v>
      </c>
      <c r="E234" s="349" t="s">
        <v>21</v>
      </c>
      <c r="F234" s="350">
        <v>8.18</v>
      </c>
      <c r="G234" s="351" t="s">
        <v>1599</v>
      </c>
    </row>
    <row r="235" spans="1:7" x14ac:dyDescent="0.25">
      <c r="A235" s="348" t="s">
        <v>860</v>
      </c>
      <c r="B235" s="349" t="s">
        <v>861</v>
      </c>
      <c r="C235" s="349" t="s">
        <v>124</v>
      </c>
      <c r="D235" s="349">
        <f>IFERROR(VLOOKUP(A235,'wyprzedaż-plik'!A:E,4,FALSE),"Brak towaru")</f>
        <v>7</v>
      </c>
      <c r="E235" s="349" t="s">
        <v>21</v>
      </c>
      <c r="F235" s="350">
        <v>3.48</v>
      </c>
      <c r="G235" s="351" t="s">
        <v>1599</v>
      </c>
    </row>
    <row r="236" spans="1:7" x14ac:dyDescent="0.25">
      <c r="A236" s="348" t="s">
        <v>519</v>
      </c>
      <c r="B236" s="349" t="s">
        <v>520</v>
      </c>
      <c r="C236" s="349" t="s">
        <v>124</v>
      </c>
      <c r="D236" s="349">
        <f>IFERROR(VLOOKUP(A236,'wyprzedaż-plik'!A:E,4,FALSE),"Brak towaru")</f>
        <v>7</v>
      </c>
      <c r="E236" s="349" t="s">
        <v>21</v>
      </c>
      <c r="F236" s="350">
        <v>3.25</v>
      </c>
      <c r="G236" s="351" t="s">
        <v>1599</v>
      </c>
    </row>
    <row r="237" spans="1:7" x14ac:dyDescent="0.25">
      <c r="A237" s="348" t="s">
        <v>871</v>
      </c>
      <c r="B237" s="349" t="s">
        <v>872</v>
      </c>
      <c r="C237" s="349" t="s">
        <v>124</v>
      </c>
      <c r="D237" s="349">
        <f>IFERROR(VLOOKUP(A237,'wyprzedaż-plik'!A:E,4,FALSE),"Brak towaru")</f>
        <v>2</v>
      </c>
      <c r="E237" s="349" t="s">
        <v>21</v>
      </c>
      <c r="F237" s="350">
        <v>10.55</v>
      </c>
      <c r="G237" s="351" t="s">
        <v>1599</v>
      </c>
    </row>
    <row r="238" spans="1:7" x14ac:dyDescent="0.25">
      <c r="A238" s="348" t="s">
        <v>933</v>
      </c>
      <c r="B238" s="349" t="s">
        <v>934</v>
      </c>
      <c r="C238" s="349" t="s">
        <v>124</v>
      </c>
      <c r="D238" s="349">
        <f>IFERROR(VLOOKUP(A238,'wyprzedaż-plik'!A:E,4,FALSE),"Brak towaru")</f>
        <v>3</v>
      </c>
      <c r="E238" s="349" t="s">
        <v>21</v>
      </c>
      <c r="F238" s="350">
        <v>6.93</v>
      </c>
      <c r="G238" s="351" t="s">
        <v>1599</v>
      </c>
    </row>
    <row r="239" spans="1:7" x14ac:dyDescent="0.25">
      <c r="A239" s="348" t="s">
        <v>890</v>
      </c>
      <c r="B239" s="349" t="s">
        <v>891</v>
      </c>
      <c r="C239" s="349" t="s">
        <v>124</v>
      </c>
      <c r="D239" s="349">
        <f>IFERROR(VLOOKUP(A239,'wyprzedaż-plik'!A:E,4,FALSE),"Brak towaru")</f>
        <v>6</v>
      </c>
      <c r="E239" s="349" t="s">
        <v>21</v>
      </c>
      <c r="F239" s="350">
        <v>3.43</v>
      </c>
      <c r="G239" s="351" t="s">
        <v>1599</v>
      </c>
    </row>
    <row r="240" spans="1:7" x14ac:dyDescent="0.25">
      <c r="A240" s="348" t="s">
        <v>927</v>
      </c>
      <c r="B240" s="349" t="s">
        <v>7510</v>
      </c>
      <c r="C240" s="349" t="s">
        <v>124</v>
      </c>
      <c r="D240" s="349">
        <f>IFERROR(VLOOKUP(A240,'wyprzedaż-plik'!A:E,4,FALSE),"Brak towaru")</f>
        <v>2</v>
      </c>
      <c r="E240" s="349" t="s">
        <v>21</v>
      </c>
      <c r="F240" s="350">
        <v>6.66</v>
      </c>
      <c r="G240" s="351" t="s">
        <v>1599</v>
      </c>
    </row>
    <row r="241" spans="1:7" x14ac:dyDescent="0.25">
      <c r="A241" s="348" t="s">
        <v>773</v>
      </c>
      <c r="B241" s="349" t="s">
        <v>774</v>
      </c>
      <c r="C241" s="349" t="s">
        <v>124</v>
      </c>
      <c r="D241" s="349">
        <f>IFERROR(VLOOKUP(A241,'wyprzedaż-plik'!A:E,4,FALSE),"Brak towaru")</f>
        <v>3</v>
      </c>
      <c r="E241" s="349" t="s">
        <v>21</v>
      </c>
      <c r="F241" s="350">
        <v>5.99</v>
      </c>
      <c r="G241" s="351" t="s">
        <v>1599</v>
      </c>
    </row>
    <row r="242" spans="1:7" x14ac:dyDescent="0.25">
      <c r="A242" s="348" t="s">
        <v>601</v>
      </c>
      <c r="B242" s="349" t="s">
        <v>602</v>
      </c>
      <c r="C242" s="349" t="s">
        <v>124</v>
      </c>
      <c r="D242" s="349">
        <f>IFERROR(VLOOKUP(A242,'wyprzedaż-plik'!A:E,4,FALSE),"Brak towaru")</f>
        <v>11</v>
      </c>
      <c r="E242" s="349" t="s">
        <v>21</v>
      </c>
      <c r="F242" s="350">
        <v>1.6</v>
      </c>
      <c r="G242" s="351" t="s">
        <v>1599</v>
      </c>
    </row>
    <row r="243" spans="1:7" x14ac:dyDescent="0.25">
      <c r="A243" s="348" t="s">
        <v>514</v>
      </c>
      <c r="B243" s="349" t="s">
        <v>515</v>
      </c>
      <c r="C243" s="349" t="s">
        <v>124</v>
      </c>
      <c r="D243" s="349">
        <f>IFERROR(VLOOKUP(A243,'wyprzedaż-plik'!A:E,4,FALSE),"Brak towaru")</f>
        <v>4</v>
      </c>
      <c r="E243" s="349" t="s">
        <v>21</v>
      </c>
      <c r="F243" s="350">
        <v>3.29</v>
      </c>
      <c r="G243" s="351" t="s">
        <v>1599</v>
      </c>
    </row>
    <row r="244" spans="1:7" x14ac:dyDescent="0.25">
      <c r="A244" s="348" t="s">
        <v>586</v>
      </c>
      <c r="B244" s="349" t="s">
        <v>587</v>
      </c>
      <c r="C244" s="349" t="s">
        <v>124</v>
      </c>
      <c r="D244" s="349">
        <f>IFERROR(VLOOKUP(A244,'wyprzedaż-plik'!A:E,4,FALSE),"Brak towaru")</f>
        <v>1</v>
      </c>
      <c r="E244" s="349" t="s">
        <v>21</v>
      </c>
      <c r="F244" s="350">
        <v>12.82</v>
      </c>
      <c r="G244" s="351" t="s">
        <v>1599</v>
      </c>
    </row>
    <row r="245" spans="1:7" x14ac:dyDescent="0.25">
      <c r="A245" s="348" t="s">
        <v>978</v>
      </c>
      <c r="B245" s="349" t="s">
        <v>977</v>
      </c>
      <c r="C245" s="349" t="s">
        <v>124</v>
      </c>
      <c r="D245" s="349">
        <f>IFERROR(VLOOKUP(A245,'wyprzedaż-plik'!A:E,4,FALSE),"Brak towaru")</f>
        <v>2</v>
      </c>
      <c r="E245" s="349" t="s">
        <v>21</v>
      </c>
      <c r="F245" s="350">
        <v>5.89</v>
      </c>
      <c r="G245" s="351" t="s">
        <v>1599</v>
      </c>
    </row>
    <row r="246" spans="1:7" x14ac:dyDescent="0.25">
      <c r="A246" s="348" t="s">
        <v>592</v>
      </c>
      <c r="B246" s="349" t="s">
        <v>593</v>
      </c>
      <c r="C246" s="349" t="s">
        <v>124</v>
      </c>
      <c r="D246" s="349">
        <f>IFERROR(VLOOKUP(A246,'wyprzedaż-plik'!A:E,4,FALSE),"Brak towaru")</f>
        <v>1</v>
      </c>
      <c r="E246" s="349" t="s">
        <v>21</v>
      </c>
      <c r="F246" s="350">
        <v>11.21</v>
      </c>
      <c r="G246" s="351" t="s">
        <v>1599</v>
      </c>
    </row>
    <row r="247" spans="1:7" x14ac:dyDescent="0.25">
      <c r="A247" s="348" t="s">
        <v>939</v>
      </c>
      <c r="B247" s="349" t="s">
        <v>940</v>
      </c>
      <c r="C247" s="349" t="s">
        <v>124</v>
      </c>
      <c r="D247" s="349">
        <f>IFERROR(VLOOKUP(A247,'wyprzedaż-plik'!A:E,4,FALSE),"Brak towaru")</f>
        <v>1</v>
      </c>
      <c r="E247" s="349" t="s">
        <v>21</v>
      </c>
      <c r="F247" s="350">
        <v>9.7799999999999994</v>
      </c>
      <c r="G247" s="351" t="s">
        <v>1599</v>
      </c>
    </row>
    <row r="248" spans="1:7" x14ac:dyDescent="0.25">
      <c r="A248" s="348" t="s">
        <v>503</v>
      </c>
      <c r="B248" s="349" t="s">
        <v>504</v>
      </c>
      <c r="C248" s="349" t="s">
        <v>124</v>
      </c>
      <c r="D248" s="349">
        <f>IFERROR(VLOOKUP(A248,'wyprzedaż-plik'!A:E,4,FALSE),"Brak towaru")</f>
        <v>4</v>
      </c>
      <c r="E248" s="349" t="s">
        <v>21</v>
      </c>
      <c r="F248" s="350">
        <v>2.16</v>
      </c>
      <c r="G248" s="351" t="s">
        <v>1599</v>
      </c>
    </row>
    <row r="249" spans="1:7" x14ac:dyDescent="0.25">
      <c r="A249" s="348" t="s">
        <v>936</v>
      </c>
      <c r="B249" s="349" t="s">
        <v>937</v>
      </c>
      <c r="C249" s="349" t="s">
        <v>124</v>
      </c>
      <c r="D249" s="349">
        <f>IFERROR(VLOOKUP(A249,'wyprzedaż-plik'!A:E,4,FALSE),"Brak towaru")</f>
        <v>1</v>
      </c>
      <c r="E249" s="349" t="s">
        <v>21</v>
      </c>
      <c r="F249" s="350">
        <v>7.14</v>
      </c>
      <c r="G249" s="351" t="s">
        <v>1599</v>
      </c>
    </row>
    <row r="250" spans="1:7" x14ac:dyDescent="0.25">
      <c r="A250" s="348" t="s">
        <v>767</v>
      </c>
      <c r="B250" s="349" t="s">
        <v>768</v>
      </c>
      <c r="C250" s="349" t="s">
        <v>124</v>
      </c>
      <c r="D250" s="349">
        <f>IFERROR(VLOOKUP(A250,'wyprzedaż-plik'!A:E,4,FALSE),"Brak towaru")</f>
        <v>1</v>
      </c>
      <c r="E250" s="349" t="s">
        <v>21</v>
      </c>
      <c r="F250" s="350">
        <v>6.05</v>
      </c>
      <c r="G250" s="351" t="s">
        <v>1599</v>
      </c>
    </row>
    <row r="251" spans="1:7" x14ac:dyDescent="0.25">
      <c r="A251" s="348" t="s">
        <v>785</v>
      </c>
      <c r="B251" s="349" t="s">
        <v>786</v>
      </c>
      <c r="C251" s="349" t="s">
        <v>124</v>
      </c>
      <c r="D251" s="349">
        <f>IFERROR(VLOOKUP(A251,'wyprzedaż-plik'!A:E,4,FALSE),"Brak towaru")</f>
        <v>1</v>
      </c>
      <c r="E251" s="349" t="s">
        <v>21</v>
      </c>
      <c r="F251" s="350">
        <v>5.96</v>
      </c>
      <c r="G251" s="351" t="s">
        <v>1599</v>
      </c>
    </row>
    <row r="252" spans="1:7" x14ac:dyDescent="0.25">
      <c r="A252" s="348" t="s">
        <v>724</v>
      </c>
      <c r="B252" s="349" t="s">
        <v>725</v>
      </c>
      <c r="C252" s="349" t="s">
        <v>124</v>
      </c>
      <c r="D252" s="349">
        <f>IFERROR(VLOOKUP(A252,'wyprzedaż-plik'!A:E,4,FALSE),"Brak towaru")</f>
        <v>1</v>
      </c>
      <c r="E252" s="349" t="s">
        <v>21</v>
      </c>
      <c r="F252" s="350">
        <v>5.25</v>
      </c>
      <c r="G252" s="351" t="s">
        <v>1599</v>
      </c>
    </row>
    <row r="253" spans="1:7" x14ac:dyDescent="0.25">
      <c r="A253" s="348" t="s">
        <v>919</v>
      </c>
      <c r="B253" s="349" t="s">
        <v>920</v>
      </c>
      <c r="C253" s="349" t="s">
        <v>124</v>
      </c>
      <c r="D253" s="349">
        <f>IFERROR(VLOOKUP(A253,'wyprzedaż-plik'!A:E,4,FALSE),"Brak towaru")</f>
        <v>1</v>
      </c>
      <c r="E253" s="349" t="s">
        <v>21</v>
      </c>
      <c r="F253" s="350">
        <v>5.0199999999999996</v>
      </c>
      <c r="G253" s="351" t="s">
        <v>1599</v>
      </c>
    </row>
    <row r="254" spans="1:7" x14ac:dyDescent="0.25">
      <c r="A254" s="348" t="s">
        <v>511</v>
      </c>
      <c r="B254" s="349" t="s">
        <v>512</v>
      </c>
      <c r="C254" s="349" t="s">
        <v>124</v>
      </c>
      <c r="D254" s="349">
        <f>IFERROR(VLOOKUP(A254,'wyprzedaż-plik'!A:E,4,FALSE),"Brak towaru")</f>
        <v>2</v>
      </c>
      <c r="E254" s="349" t="s">
        <v>21</v>
      </c>
      <c r="F254" s="350">
        <v>2.2200000000000002</v>
      </c>
      <c r="G254" s="351" t="s">
        <v>1599</v>
      </c>
    </row>
    <row r="255" spans="1:7" x14ac:dyDescent="0.25">
      <c r="A255" s="348" t="s">
        <v>542</v>
      </c>
      <c r="B255" s="349" t="s">
        <v>543</v>
      </c>
      <c r="C255" s="349" t="s">
        <v>124</v>
      </c>
      <c r="D255" s="349">
        <f>IFERROR(VLOOKUP(A255,'wyprzedaż-plik'!A:E,4,FALSE),"Brak towaru")</f>
        <v>1</v>
      </c>
      <c r="E255" s="349" t="s">
        <v>21</v>
      </c>
      <c r="F255" s="350">
        <v>4.3899999999999997</v>
      </c>
      <c r="G255" s="351" t="s">
        <v>1599</v>
      </c>
    </row>
    <row r="256" spans="1:7" x14ac:dyDescent="0.25">
      <c r="A256" s="348" t="s">
        <v>500</v>
      </c>
      <c r="B256" s="349" t="s">
        <v>501</v>
      </c>
      <c r="C256" s="349" t="s">
        <v>124</v>
      </c>
      <c r="D256" s="349">
        <f>IFERROR(VLOOKUP(A256,'wyprzedaż-plik'!A:E,4,FALSE),"Brak towaru")</f>
        <v>2</v>
      </c>
      <c r="E256" s="349" t="s">
        <v>21</v>
      </c>
      <c r="F256" s="350">
        <v>2.16</v>
      </c>
      <c r="G256" s="351" t="s">
        <v>1599</v>
      </c>
    </row>
    <row r="257" spans="1:7" x14ac:dyDescent="0.25">
      <c r="A257" s="348" t="s">
        <v>537</v>
      </c>
      <c r="B257" s="349" t="s">
        <v>538</v>
      </c>
      <c r="C257" s="349" t="s">
        <v>124</v>
      </c>
      <c r="D257" s="349">
        <f>IFERROR(VLOOKUP(A257,'wyprzedaż-plik'!A:E,4,FALSE),"Brak towaru")</f>
        <v>1</v>
      </c>
      <c r="E257" s="349" t="s">
        <v>21</v>
      </c>
      <c r="F257" s="350">
        <v>4.04</v>
      </c>
      <c r="G257" s="351" t="s">
        <v>1599</v>
      </c>
    </row>
    <row r="258" spans="1:7" x14ac:dyDescent="0.25">
      <c r="A258" s="348" t="s">
        <v>905</v>
      </c>
      <c r="B258" s="349" t="s">
        <v>906</v>
      </c>
      <c r="C258" s="349" t="s">
        <v>124</v>
      </c>
      <c r="D258" s="349">
        <f>IFERROR(VLOOKUP(A258,'wyprzedaż-plik'!A:E,4,FALSE),"Brak towaru")</f>
        <v>1</v>
      </c>
      <c r="E258" s="349" t="s">
        <v>21</v>
      </c>
      <c r="F258" s="350">
        <v>2.64</v>
      </c>
      <c r="G258" s="351" t="s">
        <v>1599</v>
      </c>
    </row>
    <row r="259" spans="1:7" x14ac:dyDescent="0.25">
      <c r="A259" s="348" t="s">
        <v>522</v>
      </c>
      <c r="B259" s="349" t="s">
        <v>523</v>
      </c>
      <c r="C259" s="349" t="s">
        <v>124</v>
      </c>
      <c r="D259" s="349">
        <f>IFERROR(VLOOKUP(A259,'wyprzedaż-plik'!A:E,4,FALSE),"Brak towaru")</f>
        <v>1</v>
      </c>
      <c r="E259" s="349" t="s">
        <v>21</v>
      </c>
      <c r="F259" s="350">
        <v>3.29</v>
      </c>
      <c r="G259" s="351" t="s">
        <v>1599</v>
      </c>
    </row>
    <row r="260" spans="1:7" x14ac:dyDescent="0.25">
      <c r="A260" s="348" t="s">
        <v>598</v>
      </c>
      <c r="B260" s="348" t="s">
        <v>599</v>
      </c>
      <c r="C260" s="348" t="s">
        <v>124</v>
      </c>
      <c r="D260" s="352">
        <f>IFERROR(VLOOKUP(A260,'wyprzedaż-plik'!A:E,4,FALSE),"Brak towaru")</f>
        <v>2</v>
      </c>
      <c r="E260" s="348" t="s">
        <v>21</v>
      </c>
      <c r="F260" s="353">
        <v>1.6</v>
      </c>
      <c r="G260" s="351" t="s">
        <v>1599</v>
      </c>
    </row>
    <row r="261" spans="1:7" x14ac:dyDescent="0.25">
      <c r="A261" s="369" t="s">
        <v>9980</v>
      </c>
      <c r="B261" s="369"/>
      <c r="C261" s="369"/>
      <c r="D261" s="369"/>
      <c r="E261" s="369"/>
      <c r="F261" s="369"/>
      <c r="G261" s="369"/>
    </row>
    <row r="262" spans="1:7" x14ac:dyDescent="0.25">
      <c r="A262" s="354" t="s">
        <v>3129</v>
      </c>
      <c r="B262" s="355" t="s">
        <v>3127</v>
      </c>
      <c r="C262" s="355" t="s">
        <v>119</v>
      </c>
      <c r="D262" s="355">
        <f>IFERROR(VLOOKUP(A262,'wyprzedaż-plik'!A:E,4,FALSE),"Brak towaru")</f>
        <v>100</v>
      </c>
      <c r="E262" s="354" t="s">
        <v>21</v>
      </c>
      <c r="F262" s="356">
        <v>19.32</v>
      </c>
      <c r="G262" s="357" t="s">
        <v>1599</v>
      </c>
    </row>
    <row r="263" spans="1:7" x14ac:dyDescent="0.25">
      <c r="A263" s="354" t="s">
        <v>7777</v>
      </c>
      <c r="B263" s="355" t="s">
        <v>329</v>
      </c>
      <c r="C263" s="355" t="s">
        <v>119</v>
      </c>
      <c r="D263" s="355">
        <f>IFERROR(VLOOKUP(A263,'wyprzedaż-plik'!A:E,4,FALSE),"Brak towaru")</f>
        <v>18</v>
      </c>
      <c r="E263" s="354" t="s">
        <v>21</v>
      </c>
      <c r="F263" s="356">
        <v>29.05</v>
      </c>
      <c r="G263" s="357" t="s">
        <v>1599</v>
      </c>
    </row>
    <row r="264" spans="1:7" x14ac:dyDescent="0.25">
      <c r="A264" s="354" t="s">
        <v>7776</v>
      </c>
      <c r="B264" s="355" t="s">
        <v>331</v>
      </c>
      <c r="C264" s="355" t="s">
        <v>119</v>
      </c>
      <c r="D264" s="355">
        <f>IFERROR(VLOOKUP(A264,'wyprzedaż-plik'!A:E,4,FALSE),"Brak towaru")</f>
        <v>14</v>
      </c>
      <c r="E264" s="354" t="s">
        <v>21</v>
      </c>
      <c r="F264" s="356">
        <v>36.81</v>
      </c>
      <c r="G264" s="357" t="s">
        <v>1599</v>
      </c>
    </row>
    <row r="265" spans="1:7" x14ac:dyDescent="0.25">
      <c r="A265" s="354" t="s">
        <v>7746</v>
      </c>
      <c r="B265" s="355" t="s">
        <v>364</v>
      </c>
      <c r="C265" s="355" t="s">
        <v>119</v>
      </c>
      <c r="D265" s="355">
        <f>IFERROR(VLOOKUP(A265,'wyprzedaż-plik'!A:E,4,FALSE),"Brak towaru")</f>
        <v>3</v>
      </c>
      <c r="E265" s="354" t="s">
        <v>21</v>
      </c>
      <c r="F265" s="356">
        <v>155.88999999999999</v>
      </c>
      <c r="G265" s="357" t="s">
        <v>1599</v>
      </c>
    </row>
    <row r="266" spans="1:7" x14ac:dyDescent="0.25">
      <c r="A266" s="354" t="s">
        <v>355</v>
      </c>
      <c r="B266" s="355" t="s">
        <v>7749</v>
      </c>
      <c r="C266" s="355" t="s">
        <v>119</v>
      </c>
      <c r="D266" s="355">
        <f>IFERROR(VLOOKUP(A266,'wyprzedaż-plik'!A:E,4,FALSE),"Brak towaru")</f>
        <v>7</v>
      </c>
      <c r="E266" s="354" t="s">
        <v>21</v>
      </c>
      <c r="F266" s="356">
        <v>36.65</v>
      </c>
      <c r="G266" s="357" t="s">
        <v>1599</v>
      </c>
    </row>
    <row r="267" spans="1:7" x14ac:dyDescent="0.25">
      <c r="A267" s="354" t="s">
        <v>365</v>
      </c>
      <c r="B267" s="355" t="s">
        <v>366</v>
      </c>
      <c r="C267" s="355" t="s">
        <v>119</v>
      </c>
      <c r="D267" s="355">
        <f>IFERROR(VLOOKUP(A267,'wyprzedaż-plik'!A:E,4,FALSE),"Brak towaru")</f>
        <v>1</v>
      </c>
      <c r="E267" s="354" t="s">
        <v>21</v>
      </c>
      <c r="F267" s="356">
        <v>172.53</v>
      </c>
      <c r="G267" s="357" t="s">
        <v>1599</v>
      </c>
    </row>
    <row r="268" spans="1:7" x14ac:dyDescent="0.25">
      <c r="A268" s="354" t="s">
        <v>370</v>
      </c>
      <c r="B268" s="355" t="s">
        <v>371</v>
      </c>
      <c r="C268" s="355" t="s">
        <v>119</v>
      </c>
      <c r="D268" s="355">
        <f>IFERROR(VLOOKUP(A268,'wyprzedaż-plik'!A:E,4,FALSE),"Brak towaru")</f>
        <v>5</v>
      </c>
      <c r="E268" s="354" t="s">
        <v>21</v>
      </c>
      <c r="F268" s="356">
        <v>39.28</v>
      </c>
      <c r="G268" s="357" t="s">
        <v>1599</v>
      </c>
    </row>
    <row r="269" spans="1:7" x14ac:dyDescent="0.25">
      <c r="A269" s="354" t="s">
        <v>7750</v>
      </c>
      <c r="B269" s="355" t="s">
        <v>354</v>
      </c>
      <c r="C269" s="355" t="s">
        <v>119</v>
      </c>
      <c r="D269" s="355">
        <f>IFERROR(VLOOKUP(A269,'wyprzedaż-plik'!A:E,4,FALSE),"Brak towaru")</f>
        <v>7</v>
      </c>
      <c r="E269" s="354" t="s">
        <v>21</v>
      </c>
      <c r="F269" s="356">
        <v>23.1</v>
      </c>
      <c r="G269" s="357" t="s">
        <v>1599</v>
      </c>
    </row>
    <row r="270" spans="1:7" x14ac:dyDescent="0.25">
      <c r="A270" s="354" t="s">
        <v>1532</v>
      </c>
      <c r="B270" s="355" t="s">
        <v>1533</v>
      </c>
      <c r="C270" s="355" t="s">
        <v>119</v>
      </c>
      <c r="D270" s="355">
        <f>IFERROR(VLOOKUP(A270,'wyprzedaż-plik'!A:E,4,FALSE),"Brak towaru")</f>
        <v>44</v>
      </c>
      <c r="E270" s="354" t="s">
        <v>21</v>
      </c>
      <c r="F270" s="356">
        <v>3.11</v>
      </c>
      <c r="G270" s="357" t="s">
        <v>1599</v>
      </c>
    </row>
    <row r="271" spans="1:7" x14ac:dyDescent="0.25">
      <c r="A271" s="354" t="s">
        <v>7747</v>
      </c>
      <c r="B271" s="355" t="s">
        <v>363</v>
      </c>
      <c r="C271" s="355" t="s">
        <v>119</v>
      </c>
      <c r="D271" s="355">
        <f>IFERROR(VLOOKUP(A271,'wyprzedaż-plik'!A:E,4,FALSE),"Brak towaru")</f>
        <v>1</v>
      </c>
      <c r="E271" s="354" t="s">
        <v>21</v>
      </c>
      <c r="F271" s="356">
        <v>111.46</v>
      </c>
      <c r="G271" s="357" t="s">
        <v>1599</v>
      </c>
    </row>
    <row r="272" spans="1:7" x14ac:dyDescent="0.25">
      <c r="A272" s="354" t="s">
        <v>1530</v>
      </c>
      <c r="B272" s="355" t="s">
        <v>1531</v>
      </c>
      <c r="C272" s="355" t="s">
        <v>119</v>
      </c>
      <c r="D272" s="355">
        <f>IFERROR(VLOOKUP(A272,'wyprzedaż-plik'!A:E,4,FALSE),"Brak towaru")</f>
        <v>61</v>
      </c>
      <c r="E272" s="354" t="s">
        <v>21</v>
      </c>
      <c r="F272" s="356">
        <v>1.58</v>
      </c>
      <c r="G272" s="357" t="s">
        <v>1599</v>
      </c>
    </row>
    <row r="273" spans="1:7" x14ac:dyDescent="0.25">
      <c r="A273" s="354" t="s">
        <v>314</v>
      </c>
      <c r="B273" s="355" t="s">
        <v>315</v>
      </c>
      <c r="C273" s="355" t="s">
        <v>119</v>
      </c>
      <c r="D273" s="355">
        <f>IFERROR(VLOOKUP(A273,'wyprzedaż-plik'!A:E,4,FALSE),"Brak towaru")</f>
        <v>4</v>
      </c>
      <c r="E273" s="354" t="s">
        <v>21</v>
      </c>
      <c r="F273" s="356">
        <v>16.239999999999998</v>
      </c>
      <c r="G273" s="357" t="s">
        <v>1599</v>
      </c>
    </row>
    <row r="274" spans="1:7" x14ac:dyDescent="0.25">
      <c r="A274" s="354" t="s">
        <v>339</v>
      </c>
      <c r="B274" s="355" t="s">
        <v>340</v>
      </c>
      <c r="C274" s="355" t="s">
        <v>119</v>
      </c>
      <c r="D274" s="355">
        <f>IFERROR(VLOOKUP(A274,'wyprzedaż-plik'!A:E,4,FALSE),"Brak towaru")</f>
        <v>9</v>
      </c>
      <c r="E274" s="354" t="s">
        <v>21</v>
      </c>
      <c r="F274" s="356">
        <v>6.42</v>
      </c>
      <c r="G274" s="357" t="s">
        <v>1599</v>
      </c>
    </row>
    <row r="275" spans="1:7" x14ac:dyDescent="0.25">
      <c r="A275" s="354" t="s">
        <v>7735</v>
      </c>
      <c r="B275" s="355" t="s">
        <v>368</v>
      </c>
      <c r="C275" s="355" t="s">
        <v>119</v>
      </c>
      <c r="D275" s="355">
        <f>IFERROR(VLOOKUP(A275,'wyprzedaż-plik'!A:E,4,FALSE),"Brak towaru")</f>
        <v>1</v>
      </c>
      <c r="E275" s="354" t="s">
        <v>21</v>
      </c>
      <c r="F275" s="356">
        <v>8.86</v>
      </c>
      <c r="G275" s="357" t="s">
        <v>1599</v>
      </c>
    </row>
    <row r="276" spans="1:7" x14ac:dyDescent="0.25">
      <c r="A276" s="354" t="s">
        <v>233</v>
      </c>
      <c r="B276" s="355" t="s">
        <v>234</v>
      </c>
      <c r="C276" s="355" t="s">
        <v>119</v>
      </c>
      <c r="D276" s="355">
        <f>IFERROR(VLOOKUP(A276,'wyprzedaż-plik'!A:E,4,FALSE),"Brak towaru")</f>
        <v>1</v>
      </c>
      <c r="E276" s="354" t="s">
        <v>32</v>
      </c>
      <c r="F276" s="356">
        <v>3.2</v>
      </c>
      <c r="G276" s="357" t="s">
        <v>1599</v>
      </c>
    </row>
    <row r="277" spans="1:7" x14ac:dyDescent="0.25">
      <c r="A277" s="354" t="s">
        <v>235</v>
      </c>
      <c r="B277" s="355" t="s">
        <v>236</v>
      </c>
      <c r="C277" s="355" t="s">
        <v>119</v>
      </c>
      <c r="D277" s="355">
        <f>IFERROR(VLOOKUP(A277,'wyprzedaż-plik'!A:E,4,FALSE),"Brak towaru")</f>
        <v>1</v>
      </c>
      <c r="E277" s="354" t="s">
        <v>32</v>
      </c>
      <c r="F277" s="356">
        <v>3.8</v>
      </c>
      <c r="G277" s="357" t="s">
        <v>1599</v>
      </c>
    </row>
    <row r="278" spans="1:7" x14ac:dyDescent="0.25">
      <c r="A278" s="354" t="s">
        <v>54</v>
      </c>
      <c r="B278" s="355" t="s">
        <v>55</v>
      </c>
      <c r="C278" s="355" t="s">
        <v>50</v>
      </c>
      <c r="D278" s="355">
        <f>IFERROR(VLOOKUP(A278,'wyprzedaż-plik'!A:E,4,FALSE),"Brak towaru")</f>
        <v>1000</v>
      </c>
      <c r="E278" s="354" t="s">
        <v>21</v>
      </c>
      <c r="F278" s="356">
        <v>0.64</v>
      </c>
      <c r="G278" s="357" t="s">
        <v>1599</v>
      </c>
    </row>
    <row r="279" spans="1:7" x14ac:dyDescent="0.25">
      <c r="A279" s="354" t="s">
        <v>6818</v>
      </c>
      <c r="B279" s="355" t="s">
        <v>1558</v>
      </c>
      <c r="C279" s="355" t="s">
        <v>23</v>
      </c>
      <c r="D279" s="355">
        <f>IFERROR(VLOOKUP(A279,'wyprzedaż-plik'!A:E,4,FALSE),"Brak towaru")</f>
        <v>5</v>
      </c>
      <c r="E279" s="354" t="s">
        <v>21</v>
      </c>
      <c r="F279" s="356">
        <v>11.09</v>
      </c>
      <c r="G279" s="357" t="s">
        <v>1599</v>
      </c>
    </row>
    <row r="280" spans="1:7" x14ac:dyDescent="0.25">
      <c r="A280" s="354" t="s">
        <v>8478</v>
      </c>
      <c r="B280" s="355" t="s">
        <v>8477</v>
      </c>
      <c r="C280" s="355" t="s">
        <v>22</v>
      </c>
      <c r="D280" s="355">
        <f>IFERROR(VLOOKUP(A280,'wyprzedaż-plik'!A:E,4,FALSE),"Brak towaru")</f>
        <v>21</v>
      </c>
      <c r="E280" s="354" t="s">
        <v>21</v>
      </c>
      <c r="F280" s="356">
        <v>2.5</v>
      </c>
      <c r="G280" s="357" t="s">
        <v>1599</v>
      </c>
    </row>
    <row r="281" spans="1:7" x14ac:dyDescent="0.25">
      <c r="A281" s="354" t="s">
        <v>7651</v>
      </c>
      <c r="B281" s="355" t="s">
        <v>7650</v>
      </c>
      <c r="C281" s="355" t="s">
        <v>119</v>
      </c>
      <c r="D281" s="355">
        <f>IFERROR(VLOOKUP(A281,'wyprzedaż-plik'!A:E,4,FALSE),"Brak towaru")</f>
        <v>100</v>
      </c>
      <c r="E281" s="354" t="s">
        <v>21</v>
      </c>
      <c r="F281" s="356">
        <v>3.63</v>
      </c>
      <c r="G281" s="357" t="s">
        <v>1599</v>
      </c>
    </row>
  </sheetData>
  <autoFilter ref="A1:I281" xr:uid="{4828B42F-C6C8-470F-BEBD-0538522EBB5D}"/>
  <mergeCells count="8">
    <mergeCell ref="A157:G157"/>
    <mergeCell ref="A261:G261"/>
    <mergeCell ref="A147:G147"/>
    <mergeCell ref="A2:G2"/>
    <mergeCell ref="A73:G73"/>
    <mergeCell ref="A76:G76"/>
    <mergeCell ref="A79:G79"/>
    <mergeCell ref="A68:G6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409AD-DE92-4046-A9A8-691899E78F8E}">
  <sheetPr codeName="Arkusz5">
    <tabColor theme="9" tint="0.39997558519241921"/>
    <outlinePr summaryBelow="0"/>
  </sheetPr>
  <dimension ref="A1:V457"/>
  <sheetViews>
    <sheetView zoomScaleNormal="100" workbookViewId="0">
      <selection activeCell="N11" sqref="N11"/>
    </sheetView>
  </sheetViews>
  <sheetFormatPr defaultColWidth="8.7109375" defaultRowHeight="14.25" outlineLevelRow="2" x14ac:dyDescent="0.2"/>
  <cols>
    <col min="1" max="3" width="5.5703125" style="76" customWidth="1"/>
    <col min="4" max="4" width="22.28515625" style="111" customWidth="1"/>
    <col min="5" max="5" width="90" style="133" customWidth="1"/>
    <col min="6" max="6" width="19.7109375" style="290" bestFit="1" customWidth="1"/>
    <col min="7" max="7" width="6.5703125" style="76" customWidth="1"/>
    <col min="8" max="9" width="12.28515625" style="76" customWidth="1"/>
    <col min="10" max="10" width="8.7109375" style="76" customWidth="1"/>
    <col min="11" max="16384" width="8.7109375" style="76"/>
  </cols>
  <sheetData>
    <row r="1" spans="1:22" s="28" customFormat="1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1" t="s">
        <v>1621</v>
      </c>
      <c r="H1" s="200" t="s">
        <v>1619</v>
      </c>
      <c r="I1" s="200" t="s">
        <v>1630</v>
      </c>
      <c r="J1" s="202" t="s">
        <v>1620</v>
      </c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22" ht="18" x14ac:dyDescent="0.2">
      <c r="A2" s="203" t="s">
        <v>1631</v>
      </c>
      <c r="B2" s="203"/>
      <c r="C2" s="203"/>
      <c r="D2" s="203"/>
      <c r="E2" s="277"/>
      <c r="F2" s="278"/>
      <c r="G2" s="203"/>
      <c r="H2" s="278"/>
      <c r="I2" s="278"/>
      <c r="J2" s="278"/>
    </row>
    <row r="3" spans="1:22" s="28" customFormat="1" x14ac:dyDescent="0.2">
      <c r="A3" s="78"/>
      <c r="B3" s="77" t="s">
        <v>1632</v>
      </c>
      <c r="C3" s="78"/>
      <c r="D3" s="79"/>
      <c r="E3" s="279"/>
      <c r="F3" s="280"/>
      <c r="G3" s="81"/>
      <c r="H3" s="80"/>
      <c r="I3" s="245"/>
      <c r="J3" s="82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</row>
    <row r="4" spans="1:22" s="28" customFormat="1" collapsed="1" x14ac:dyDescent="0.2">
      <c r="A4" s="83"/>
      <c r="B4" s="83"/>
      <c r="C4" s="83" t="s">
        <v>1633</v>
      </c>
      <c r="D4" s="112"/>
      <c r="E4" s="281"/>
      <c r="F4" s="282"/>
      <c r="G4" s="85"/>
      <c r="H4" s="84"/>
      <c r="I4" s="246"/>
      <c r="J4" s="8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</row>
    <row r="5" spans="1:22" s="90" customFormat="1" hidden="1" outlineLevel="1" x14ac:dyDescent="0.25">
      <c r="A5" s="87"/>
      <c r="B5" s="87"/>
      <c r="C5" s="87"/>
      <c r="D5" s="69" t="s">
        <v>1634</v>
      </c>
      <c r="E5" s="283" t="str">
        <f>IFERROR(VLOOKUP(D5,Arkusz!A:H,3,FALSE),"Brak towaru")</f>
        <v>CobiCabling Kabel kat. 7A S/FTP 1700MHz LSFROH B2ca 500m RL</v>
      </c>
      <c r="F5" s="88" t="str">
        <f>IFERROR(VLOOKUP(D5,Arkusz!A:H,6,FALSE),"-")</f>
        <v>Cobi Cu kable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5.22</v>
      </c>
      <c r="I5" s="247">
        <f>IFERROR(IF(H5="Na zapytanie","",H5*(1-G5)),"")</f>
        <v>5.22</v>
      </c>
      <c r="J5" s="88" t="str">
        <f>IFERROR(IF(VLOOKUP(D5,Arkusz!A:H,5,FALSE)=0,IF(H5="Na zapytanie","","EUR"),"PLN"),"")</f>
        <v>PLN</v>
      </c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</row>
    <row r="6" spans="1:22" s="90" customFormat="1" hidden="1" outlineLevel="1" x14ac:dyDescent="0.25">
      <c r="A6" s="87"/>
      <c r="B6" s="87"/>
      <c r="C6" s="87"/>
      <c r="D6" s="69" t="s">
        <v>1635</v>
      </c>
      <c r="E6" s="283" t="str">
        <f>IFERROR(VLOOKUP(D6,Arkusz!A:H,3,FALSE),"Brak towaru")</f>
        <v>CobiCabling Kabel kat. 7A S/FTP 1500MHz LSFROH B2ca 500m RL</v>
      </c>
      <c r="F6" s="88" t="str">
        <f>IFERROR(VLOOKUP(D6,Arkusz!A:H,6,FALSE),"-")</f>
        <v>Cobi Cu kable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4.76</v>
      </c>
      <c r="I6" s="247">
        <f t="shared" ref="I6:I69" si="0">IFERROR(IF(H6="Na zapytanie","",H6*(1-G6)),"")</f>
        <v>4.76</v>
      </c>
      <c r="J6" s="88" t="str">
        <f>IFERROR(IF(VLOOKUP(D6,Arkusz!A:H,5,FALSE)=0,IF(H6="Na zapytanie","","EUR"),"PLN"),"")</f>
        <v>PLN</v>
      </c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</row>
    <row r="7" spans="1:22" s="90" customFormat="1" hidden="1" outlineLevel="1" x14ac:dyDescent="0.25">
      <c r="A7" s="87"/>
      <c r="B7" s="87"/>
      <c r="C7" s="87"/>
      <c r="D7" s="69" t="s">
        <v>1636</v>
      </c>
      <c r="E7" s="283" t="str">
        <f>IFERROR(VLOOKUP(D7,Arkusz!A:H,3,FALSE),"Brak towaru")</f>
        <v>CobiCabling Kabel kat. 7/7A S/FTP 1000MHz LSFROH Dca 500m RL</v>
      </c>
      <c r="F7" s="88" t="str">
        <f>IFERROR(VLOOKUP(D7,Arkusz!A:H,6,FALSE),"-")</f>
        <v>Cobi Cu kable</v>
      </c>
      <c r="G7" s="25">
        <v>0</v>
      </c>
      <c r="H7" s="24">
        <f>IFERROR(IF(VLOOKUP(D7,Arkusz!A:I,5,FALSE)=0,(IF(VLOOKUP(D7,Arkusz!A:I,11,FALSE)=0,"Na zapytanie",VLOOKUP(D7,Arkusz!A:I,11,FALSE))),(VLOOKUP(D7,Arkusz!A:I,5,FALSE))),"Na zapytanie")</f>
        <v>3.59</v>
      </c>
      <c r="I7" s="247">
        <f t="shared" si="0"/>
        <v>3.59</v>
      </c>
      <c r="J7" s="88" t="str">
        <f>IFERROR(IF(VLOOKUP(D7,Arkusz!A:H,5,FALSE)=0,IF(H7="Na zapytanie","","EUR"),"PLN"),"")</f>
        <v>PLN</v>
      </c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</row>
    <row r="8" spans="1:22" s="90" customFormat="1" hidden="1" outlineLevel="1" x14ac:dyDescent="0.25">
      <c r="A8" s="87"/>
      <c r="B8" s="87"/>
      <c r="C8" s="87"/>
      <c r="D8" s="69" t="s">
        <v>232</v>
      </c>
      <c r="E8" s="283" t="str">
        <f>IFERROR(VLOOKUP(D8,Arkusz!A:H,3,FALSE),"Brak towaru")</f>
        <v>CobiCabling Kabel kat. 7/7A S/FTP 1000MHz LSFROH B2ca 500m RL</v>
      </c>
      <c r="F8" s="88" t="str">
        <f>IFERROR(VLOOKUP(D8,Arkusz!A:H,6,FALSE),"-")</f>
        <v>Cobi Cu kable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4</v>
      </c>
      <c r="I8" s="247">
        <f t="shared" si="0"/>
        <v>4</v>
      </c>
      <c r="J8" s="88" t="str">
        <f>IFERROR(IF(VLOOKUP(D8,Arkusz!A:H,5,FALSE)=0,IF(H8="Na zapytanie","","EUR"),"PLN"),"")</f>
        <v>PLN</v>
      </c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</row>
    <row r="9" spans="1:22" s="90" customFormat="1" hidden="1" outlineLevel="1" x14ac:dyDescent="0.25">
      <c r="A9" s="87"/>
      <c r="B9" s="87"/>
      <c r="C9" s="87"/>
      <c r="D9" s="69" t="s">
        <v>10051</v>
      </c>
      <c r="E9" s="283" t="str">
        <f>IFERROR(VLOOKUP(D9,Arkusz!A:H,3,FALSE),"Brak towaru")</f>
        <v>CobiCabling Kabel kat. 7/7A S/FTP 1000MHz LSFROH B2ca 500m RL blue</v>
      </c>
      <c r="F9" s="88" t="str">
        <f>IFERROR(VLOOKUP(D9,Arkusz!A:H,6,FALSE),"-")</f>
        <v>Cobi Cu kable</v>
      </c>
      <c r="G9" s="25">
        <v>0</v>
      </c>
      <c r="H9" s="24">
        <f>IFERROR(IF(VLOOKUP(D9,Arkusz!A:I,5,FALSE)=0,(IF(VLOOKUP(D9,Arkusz!A:I,11,FALSE)=0,"Na zapytanie",VLOOKUP(D9,Arkusz!A:I,11,FALSE))),(VLOOKUP(D9,Arkusz!A:I,5,FALSE))),"Na zapytanie")</f>
        <v>4</v>
      </c>
      <c r="I9" s="247">
        <f t="shared" ref="I9" si="1">IFERROR(IF(H9="Na zapytanie","",H9*(1-G9)),"")</f>
        <v>4</v>
      </c>
      <c r="J9" s="88" t="str">
        <f>IFERROR(IF(VLOOKUP(D9,Arkusz!A:H,5,FALSE)=0,IF(H9="Na zapytanie","","EUR"),"PLN"),"")</f>
        <v>PLN</v>
      </c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</row>
    <row r="10" spans="1:22" s="28" customFormat="1" x14ac:dyDescent="0.2">
      <c r="A10" s="78"/>
      <c r="B10" s="77" t="s">
        <v>1637</v>
      </c>
      <c r="C10" s="78"/>
      <c r="D10" s="79"/>
      <c r="E10" s="279"/>
      <c r="F10" s="279"/>
      <c r="G10" s="279"/>
      <c r="H10" s="279"/>
      <c r="I10" s="279"/>
      <c r="J10" s="279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</row>
    <row r="11" spans="1:22" s="28" customFormat="1" collapsed="1" x14ac:dyDescent="0.2">
      <c r="A11" s="83"/>
      <c r="B11" s="83"/>
      <c r="C11" s="83" t="s">
        <v>1633</v>
      </c>
      <c r="D11" s="112"/>
      <c r="E11" s="281"/>
      <c r="F11" s="281"/>
      <c r="G11" s="281"/>
      <c r="H11" s="281"/>
      <c r="I11" s="281"/>
      <c r="J11" s="281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</row>
    <row r="12" spans="1:22" s="28" customFormat="1" hidden="1" outlineLevel="1" x14ac:dyDescent="0.2">
      <c r="A12" s="87"/>
      <c r="B12" s="91"/>
      <c r="C12" s="91"/>
      <c r="D12" s="69" t="s">
        <v>231</v>
      </c>
      <c r="E12" s="283" t="str">
        <f>IFERROR(VLOOKUP(D12,Arkusz!A:H,3,FALSE),"Brak towaru")</f>
        <v>CobiCabling Kabel kat. 6A/7 U/FTP 700MHz LSFROH Dca 500m RL</v>
      </c>
      <c r="F12" s="88" t="str">
        <f>IFERROR(VLOOKUP(D12,Arkusz!A:H,6,FALSE),"-")</f>
        <v>Cobi Cu kable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3.39</v>
      </c>
      <c r="I12" s="247">
        <f t="shared" si="0"/>
        <v>3.39</v>
      </c>
      <c r="J12" s="88" t="str">
        <f>IFERROR(IF(VLOOKUP(D12,Arkusz!A:H,5,FALSE)=0,IF(H12="Na zapytanie","","EUR"),"PLN"),"")</f>
        <v>PLN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</row>
    <row r="13" spans="1:22" s="28" customFormat="1" hidden="1" outlineLevel="1" x14ac:dyDescent="0.2">
      <c r="A13" s="87"/>
      <c r="B13" s="91"/>
      <c r="C13" s="91"/>
      <c r="D13" s="69" t="s">
        <v>230</v>
      </c>
      <c r="E13" s="283" t="str">
        <f>IFERROR(VLOOKUP(D13,Arkusz!A:H,3,FALSE),"Brak towaru")</f>
        <v>CobiCabling Kabel kat. 6A/7 F/FTP 700MHz LSFROH B2ca 500m RL</v>
      </c>
      <c r="F13" s="88" t="str">
        <f>IFERROR(VLOOKUP(D13,Arkusz!A:H,6,FALSE),"-")</f>
        <v>Cobi Cu kable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3.84</v>
      </c>
      <c r="I13" s="247">
        <f t="shared" si="0"/>
        <v>3.84</v>
      </c>
      <c r="J13" s="88" t="str">
        <f>IFERROR(IF(VLOOKUP(D13,Arkusz!A:H,5,FALSE)=0,IF(H13="Na zapytanie","","EUR"),"PLN"),"")</f>
        <v>PLN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</row>
    <row r="14" spans="1:22" s="28" customFormat="1" hidden="1" outlineLevel="1" x14ac:dyDescent="0.2">
      <c r="A14" s="87"/>
      <c r="B14" s="91"/>
      <c r="C14" s="91"/>
      <c r="D14" s="69" t="s">
        <v>2853</v>
      </c>
      <c r="E14" s="283" t="str">
        <f>IFERROR(VLOOKUP(D14,Arkusz!A:H,3,FALSE),"Brak towaru")</f>
        <v>CobiCabling Kabel kat. 6A/7 F/FTP 700MHz LSFROH Dca 500m RL</v>
      </c>
      <c r="F14" s="88" t="str">
        <f>IFERROR(VLOOKUP(D14,Arkusz!A:H,6,FALSE),"-")</f>
        <v>Cobi Cu kable</v>
      </c>
      <c r="G14" s="25">
        <v>0</v>
      </c>
      <c r="H14" s="24">
        <f>IFERROR(IF(VLOOKUP(D14,Arkusz!A:I,5,FALSE)=0,(IF(VLOOKUP(D14,Arkusz!A:I,11,FALSE)=0,"Na zapytanie",VLOOKUP(D14,Arkusz!A:I,11,FALSE))),(VLOOKUP(D14,Arkusz!A:I,5,FALSE))),"Na zapytanie")</f>
        <v>3.48</v>
      </c>
      <c r="I14" s="247">
        <f t="shared" ref="I14" si="2">IFERROR(IF(H14="Na zapytanie","",H14*(1-G14)),"")</f>
        <v>3.48</v>
      </c>
      <c r="J14" s="88" t="str">
        <f>IFERROR(IF(VLOOKUP(D14,Arkusz!A:H,5,FALSE)=0,IF(H14="Na zapytanie","","EUR"),"PLN"),"")</f>
        <v>PLN</v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</row>
    <row r="15" spans="1:22" s="28" customFormat="1" hidden="1" outlineLevel="1" x14ac:dyDescent="0.2">
      <c r="A15" s="87"/>
      <c r="B15" s="91"/>
      <c r="C15" s="91"/>
      <c r="D15" s="69" t="s">
        <v>1638</v>
      </c>
      <c r="E15" s="283" t="str">
        <f>IFERROR(VLOOKUP(D15,Arkusz!A:H,3,FALSE),"Brak towaru")</f>
        <v>CobiCabling Kabel kat. 6A/7 U/FTP 700MHz LSFROH B2ca 500m RL</v>
      </c>
      <c r="F15" s="88" t="str">
        <f>IFERROR(VLOOKUP(D15,Arkusz!A:H,6,FALSE),"-")</f>
        <v>Cobi Cu kable</v>
      </c>
      <c r="G15" s="25">
        <v>0</v>
      </c>
      <c r="H15" s="24">
        <f>IFERROR(IF(VLOOKUP(D15,Arkusz!A:I,5,FALSE)=0,(IF(VLOOKUP(D15,Arkusz!A:I,11,FALSE)=0,"Na zapytanie",VLOOKUP(D15,Arkusz!A:I,11,FALSE))),(VLOOKUP(D15,Arkusz!A:I,5,FALSE))),"Na zapytanie")</f>
        <v>3.86</v>
      </c>
      <c r="I15" s="247">
        <f t="shared" si="0"/>
        <v>3.86</v>
      </c>
      <c r="J15" s="88" t="str">
        <f>IFERROR(IF(VLOOKUP(D15,Arkusz!A:H,5,FALSE)=0,IF(H15="Na zapytanie","","EUR"),"PLN"),"")</f>
        <v>PLN</v>
      </c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</row>
    <row r="16" spans="1:22" s="28" customFormat="1" hidden="1" outlineLevel="1" x14ac:dyDescent="0.2">
      <c r="A16" s="87"/>
      <c r="B16" s="91"/>
      <c r="C16" s="91"/>
      <c r="D16" s="69" t="s">
        <v>229</v>
      </c>
      <c r="E16" s="283" t="str">
        <f>IFERROR(VLOOKUP(D16,Arkusz!A:H,3,FALSE),"Brak towaru")</f>
        <v>CobiCabling Kabel kat. 6A U/UTP 650MHz LSFROH Dca 500m RL</v>
      </c>
      <c r="F16" s="88" t="str">
        <f>IFERROR(VLOOKUP(D16,Arkusz!A:H,6,FALSE),"-")</f>
        <v>Cobi Cu kable</v>
      </c>
      <c r="G16" s="25">
        <v>0</v>
      </c>
      <c r="H16" s="24">
        <f>IFERROR(IF(VLOOKUP(D16,Arkusz!A:I,5,FALSE)=0,(IF(VLOOKUP(D16,Arkusz!A:I,11,FALSE)=0,"Na zapytanie",VLOOKUP(D16,Arkusz!A:I,11,FALSE))),(VLOOKUP(D16,Arkusz!A:I,5,FALSE))),"Na zapytanie")</f>
        <v>2.93</v>
      </c>
      <c r="I16" s="247">
        <f t="shared" si="0"/>
        <v>2.93</v>
      </c>
      <c r="J16" s="88" t="str">
        <f>IFERROR(IF(VLOOKUP(D16,Arkusz!A:H,5,FALSE)=0,IF(H16="Na zapytanie","","EUR"),"PLN"),"")</f>
        <v>PLN</v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</row>
    <row r="17" spans="1:22" s="28" customFormat="1" hidden="1" outlineLevel="1" x14ac:dyDescent="0.2">
      <c r="A17" s="87"/>
      <c r="B17" s="91"/>
      <c r="C17" s="91"/>
      <c r="D17" s="69" t="s">
        <v>228</v>
      </c>
      <c r="E17" s="283" t="str">
        <f>IFERROR(VLOOKUP(D17,Arkusz!A:H,3,FALSE),"Brak towaru")</f>
        <v>CobiCabling Kabel kat. 6A U/UTP 650MHz LSFROH B2ca 500m RL</v>
      </c>
      <c r="F17" s="88" t="str">
        <f>IFERROR(VLOOKUP(D17,Arkusz!A:H,6,FALSE),"-")</f>
        <v>Cobi Cu kable</v>
      </c>
      <c r="G17" s="25">
        <v>0</v>
      </c>
      <c r="H17" s="24">
        <f>IFERROR(IF(VLOOKUP(D17,Arkusz!A:I,5,FALSE)=0,(IF(VLOOKUP(D17,Arkusz!A:I,11,FALSE)=0,"Na zapytanie",VLOOKUP(D17,Arkusz!A:I,11,FALSE))),(VLOOKUP(D17,Arkusz!A:I,5,FALSE))),"Na zapytanie")</f>
        <v>3.36</v>
      </c>
      <c r="I17" s="247">
        <f t="shared" si="0"/>
        <v>3.36</v>
      </c>
      <c r="J17" s="88" t="str">
        <f>IFERROR(IF(VLOOKUP(D17,Arkusz!A:H,5,FALSE)=0,IF(H17="Na zapytanie","","EUR"),"PLN"),"")</f>
        <v>PLN</v>
      </c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</row>
    <row r="18" spans="1:22" s="28" customFormat="1" collapsed="1" x14ac:dyDescent="0.2">
      <c r="A18" s="83"/>
      <c r="B18" s="83"/>
      <c r="C18" s="83" t="s">
        <v>1639</v>
      </c>
      <c r="D18" s="112"/>
      <c r="E18" s="281"/>
      <c r="F18" s="281"/>
      <c r="G18" s="92"/>
      <c r="H18" s="92"/>
      <c r="I18" s="92"/>
      <c r="J18" s="92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</row>
    <row r="19" spans="1:22" s="28" customFormat="1" hidden="1" outlineLevel="1" x14ac:dyDescent="0.2">
      <c r="A19" s="87"/>
      <c r="B19" s="91"/>
      <c r="C19" s="91"/>
      <c r="D19" s="69" t="s">
        <v>379</v>
      </c>
      <c r="E19" s="283" t="str">
        <f>IFERROR(VLOOKUP(D19,Arkusz!A:H,3,FALSE),"Brak towaru")</f>
        <v>CobiCabling Moduł kat. 6A STP keystone beznarzędziowy</v>
      </c>
      <c r="F19" s="88" t="str">
        <f>IFERROR(VLOOKUP(D19,Arkusz!A:H,6,FALSE),"-")</f>
        <v>Cobi Cu okablowanie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15.2</v>
      </c>
      <c r="I19" s="247">
        <f t="shared" si="0"/>
        <v>15.2</v>
      </c>
      <c r="J19" s="88" t="str">
        <f>IFERROR(IF(VLOOKUP(D19,Arkusz!A:H,5,FALSE)=0,IF(H19="Na zapytanie","","EUR"),"PLN"),"")</f>
        <v>PLN</v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</row>
    <row r="20" spans="1:22" s="28" customFormat="1" hidden="1" outlineLevel="1" x14ac:dyDescent="0.2">
      <c r="A20" s="87"/>
      <c r="B20" s="91"/>
      <c r="C20" s="91"/>
      <c r="D20" s="69" t="s">
        <v>381</v>
      </c>
      <c r="E20" s="283" t="str">
        <f>IFERROR(VLOOKUP(D20,Arkusz!A:H,3,FALSE),"Brak towaru")</f>
        <v>CobiCabling Moduł kat. 6A UTP keystone beznarzędziowy</v>
      </c>
      <c r="F20" s="88" t="str">
        <f>IFERROR(VLOOKUP(D20,Arkusz!A:H,6,FALSE),"-")</f>
        <v>Cobi Cu okablowanie</v>
      </c>
      <c r="G20" s="25">
        <v>0</v>
      </c>
      <c r="H20" s="24">
        <f>IFERROR(IF(VLOOKUP(D20,Arkusz!A:I,5,FALSE)=0,(IF(VLOOKUP(D20,Arkusz!A:I,11,FALSE)=0,"Na zapytanie",VLOOKUP(D20,Arkusz!A:I,11,FALSE))),(VLOOKUP(D20,Arkusz!A:I,5,FALSE))),"Na zapytanie")</f>
        <v>14.18</v>
      </c>
      <c r="I20" s="247">
        <f t="shared" si="0"/>
        <v>14.18</v>
      </c>
      <c r="J20" s="88" t="str">
        <f>IFERROR(IF(VLOOKUP(D20,Arkusz!A:H,5,FALSE)=0,IF(H20="Na zapytanie","","EUR"),"PLN"),"")</f>
        <v>PLN</v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</row>
    <row r="21" spans="1:22" s="28" customFormat="1" hidden="1" outlineLevel="1" x14ac:dyDescent="0.2">
      <c r="A21" s="87"/>
      <c r="B21" s="91"/>
      <c r="C21" s="91"/>
      <c r="D21" s="341" t="s">
        <v>10134</v>
      </c>
      <c r="E21" s="342" t="str">
        <f>IFERROR(VLOOKUP(D21,Arkusz!A:H,3,FALSE),"Brak towaru")</f>
        <v>CobiCabling Moduł kątowy kat. 6A STP keystone beznarzędziowy</v>
      </c>
      <c r="F21" s="343" t="str">
        <f>IFERROR(VLOOKUP(D21,Arkusz!A:H,6,FALSE),"-")</f>
        <v>Cobi Cu okablowanie</v>
      </c>
      <c r="G21" s="344">
        <v>0</v>
      </c>
      <c r="H21" s="345">
        <f>IFERROR(IF(VLOOKUP(D21,Arkusz!A:I,5,FALSE)=0,(IF(VLOOKUP(D21,Arkusz!A:I,11,FALSE)=0,"Na zapytanie",VLOOKUP(D21,Arkusz!A:I,11,FALSE))),(VLOOKUP(D21,Arkusz!A:I,5,FALSE))),"Na zapytanie")</f>
        <v>30</v>
      </c>
      <c r="I21" s="346">
        <f t="shared" ref="I21" si="3">IFERROR(IF(H21="Na zapytanie","",H21*(1-G21)),"")</f>
        <v>30</v>
      </c>
      <c r="J21" s="343" t="str">
        <f>IFERROR(IF(VLOOKUP(D21,Arkusz!A:H,5,FALSE)=0,IF(H21="Na zapytanie","","EUR"),"PLN"),"")</f>
        <v>PLN</v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</row>
    <row r="22" spans="1:22" s="28" customFormat="1" collapsed="1" x14ac:dyDescent="0.2">
      <c r="A22" s="83"/>
      <c r="B22" s="83"/>
      <c r="C22" s="83" t="s">
        <v>1640</v>
      </c>
      <c r="D22" s="112"/>
      <c r="E22" s="281"/>
      <c r="F22" s="281"/>
      <c r="G22" s="92"/>
      <c r="H22" s="92"/>
      <c r="I22" s="92"/>
      <c r="J22" s="92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</row>
    <row r="23" spans="1:22" s="28" customFormat="1" hidden="1" outlineLevel="1" x14ac:dyDescent="0.2">
      <c r="A23" s="93"/>
      <c r="B23" s="93"/>
      <c r="C23" s="93"/>
      <c r="D23" s="69" t="s">
        <v>454</v>
      </c>
      <c r="E23" s="283" t="str">
        <f>IFERROR(VLOOKUP(D23,Arkusz!A:H,3,FALSE),"Brak towaru")</f>
        <v>Patch Panel 19'' 1U 24xRJ45 kat. 6A STP czarny z tylną półką</v>
      </c>
      <c r="F23" s="88" t="str">
        <f>IFERROR(VLOOKUP(D23,Arkusz!A:H,6,FALSE),"-")</f>
        <v>Cobi Cu okablowanie</v>
      </c>
      <c r="G23" s="25">
        <v>0</v>
      </c>
      <c r="H23" s="24">
        <f>IFERROR(IF(VLOOKUP(D23,Arkusz!A:I,5,FALSE)=0,(IF(VLOOKUP(D23,Arkusz!A:I,11,FALSE)=0,"Na zapytanie",VLOOKUP(D23,Arkusz!A:I,11,FALSE))),(VLOOKUP(D23,Arkusz!A:I,5,FALSE))),"Na zapytanie")</f>
        <v>498.55</v>
      </c>
      <c r="I23" s="247">
        <f t="shared" si="0"/>
        <v>498.55</v>
      </c>
      <c r="J23" s="88" t="str">
        <f>IFERROR(IF(VLOOKUP(D23,Arkusz!A:H,5,FALSE)=0,IF(H23="Na zapytanie","","EUR"),"PLN"),"")</f>
        <v>PLN</v>
      </c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</row>
    <row r="24" spans="1:22" s="28" customFormat="1" collapsed="1" x14ac:dyDescent="0.2">
      <c r="A24" s="83"/>
      <c r="B24" s="83"/>
      <c r="C24" s="83" t="s">
        <v>1642</v>
      </c>
      <c r="D24" s="112"/>
      <c r="E24" s="281"/>
      <c r="F24" s="281"/>
      <c r="G24" s="92"/>
      <c r="H24" s="92"/>
      <c r="I24" s="92"/>
      <c r="J24" s="92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</row>
    <row r="25" spans="1:22" s="28" customFormat="1" hidden="1" outlineLevel="1" x14ac:dyDescent="0.2">
      <c r="A25" s="93"/>
      <c r="B25" s="93"/>
      <c r="C25" s="93"/>
      <c r="D25" s="341" t="s">
        <v>8842</v>
      </c>
      <c r="E25" s="342" t="str">
        <f>IFERROR(VLOOKUP(D25,Arkusz!A:H,3,FALSE),"Brak towaru")</f>
        <v>CobiCabling Wtyk kat. 6A STP beznarzędziowy</v>
      </c>
      <c r="F25" s="343" t="str">
        <f>IFERROR(VLOOKUP(D25,Arkusz!A:H,6,FALSE),"-")</f>
        <v>Cobi Cu okablowanie</v>
      </c>
      <c r="G25" s="344">
        <v>0</v>
      </c>
      <c r="H25" s="345">
        <f>IFERROR(IF(VLOOKUP(D25,Arkusz!A:I,5,FALSE)=0,(IF(VLOOKUP(D25,Arkusz!A:I,11,FALSE)=0,"Na zapytanie",VLOOKUP(D25,Arkusz!A:I,11,FALSE))),(VLOOKUP(D25,Arkusz!A:I,5,FALSE))),"Na zapytanie")</f>
        <v>20.97</v>
      </c>
      <c r="I25" s="346">
        <f t="shared" ref="I25" si="4">IFERROR(IF(H25="Na zapytanie","",H25*(1-G25)),"")</f>
        <v>20.97</v>
      </c>
      <c r="J25" s="343" t="str">
        <f>IFERROR(IF(VLOOKUP(D25,Arkusz!A:H,5,FALSE)=0,IF(H25="Na zapytanie","","EUR"),"PLN"),"")</f>
        <v>PLN</v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</row>
    <row r="26" spans="1:22" s="28" customFormat="1" hidden="1" outlineLevel="1" x14ac:dyDescent="0.2">
      <c r="A26" s="93"/>
      <c r="B26" s="93"/>
      <c r="C26" s="93"/>
      <c r="D26" s="69" t="s">
        <v>6175</v>
      </c>
      <c r="E26" s="283" t="str">
        <f>IFERROR(VLOOKUP(D26,Arkusz!A:H,3,FALSE),"Brak towaru")</f>
        <v>Wtyk modularny RJ45 kat. 8 FTP na drut</v>
      </c>
      <c r="F26" s="88" t="str">
        <f>IFERROR(VLOOKUP(D26,Arkusz!A:H,6,FALSE),"-")</f>
        <v>Cobi Cu okablowanie</v>
      </c>
      <c r="G26" s="25">
        <v>0</v>
      </c>
      <c r="H26" s="24">
        <f>IFERROR(IF(VLOOKUP(D26,Arkusz!A:I,5,FALSE)=0,(IF(VLOOKUP(D26,Arkusz!A:I,11,FALSE)=0,"Na zapytanie",VLOOKUP(D26,Arkusz!A:I,11,FALSE))),(VLOOKUP(D26,Arkusz!A:I,5,FALSE))),"Na zapytanie")</f>
        <v>2.2799999999999998</v>
      </c>
      <c r="I26" s="247">
        <f t="shared" ref="I26" si="5">IFERROR(IF(H26="Na zapytanie","",H26*(1-G26)),"")</f>
        <v>2.2799999999999998</v>
      </c>
      <c r="J26" s="88" t="str">
        <f>IFERROR(IF(VLOOKUP(D26,Arkusz!A:H,5,FALSE)=0,IF(H26="Na zapytanie","","EUR"),"PLN"),"")</f>
        <v>PLN</v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</row>
    <row r="27" spans="1:22" s="28" customFormat="1" hidden="1" outlineLevel="1" x14ac:dyDescent="0.2">
      <c r="A27" s="93"/>
      <c r="B27" s="93"/>
      <c r="C27" s="93"/>
      <c r="D27" s="69" t="s">
        <v>5768</v>
      </c>
      <c r="E27" s="283" t="str">
        <f>IFERROR(VLOOKUP(D27,Arkusz!A:H,3,FALSE),"Brak towaru")</f>
        <v>CobiCabling Wtyk kat. 6A STP na drut</v>
      </c>
      <c r="F27" s="88" t="str">
        <f>IFERROR(VLOOKUP(D27,Arkusz!A:H,6,FALSE),"-")</f>
        <v>Cobi Cu okablowanie</v>
      </c>
      <c r="G27" s="25">
        <v>0</v>
      </c>
      <c r="H27" s="24">
        <f>IFERROR(IF(VLOOKUP(D27,Arkusz!A:I,5,FALSE)=0,(IF(VLOOKUP(D27,Arkusz!A:I,11,FALSE)=0,"Na zapytanie",VLOOKUP(D27,Arkusz!A:I,11,FALSE))),(VLOOKUP(D27,Arkusz!A:I,5,FALSE))),"Na zapytanie")</f>
        <v>1.84</v>
      </c>
      <c r="I27" s="247">
        <f t="shared" ref="I27" si="6">IFERROR(IF(H27="Na zapytanie","",H27*(1-G27)),"")</f>
        <v>1.84</v>
      </c>
      <c r="J27" s="88" t="str">
        <f>IFERROR(IF(VLOOKUP(D27,Arkusz!A:H,5,FALSE)=0,IF(H27="Na zapytanie","","EUR"),"PLN"),"")</f>
        <v>PLN</v>
      </c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</row>
    <row r="28" spans="1:22" s="28" customFormat="1" collapsed="1" x14ac:dyDescent="0.2">
      <c r="A28" s="83"/>
      <c r="B28" s="83"/>
      <c r="C28" s="83" t="s">
        <v>1643</v>
      </c>
      <c r="D28" s="112"/>
      <c r="E28" s="281"/>
      <c r="F28" s="281"/>
      <c r="G28" s="85"/>
      <c r="H28" s="85"/>
      <c r="I28" s="85"/>
      <c r="J28" s="85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</row>
    <row r="29" spans="1:22" s="28" customFormat="1" hidden="1" outlineLevel="1" x14ac:dyDescent="0.2">
      <c r="A29" s="94"/>
      <c r="B29" s="94"/>
      <c r="C29" s="94"/>
      <c r="D29" s="95" t="s">
        <v>1644</v>
      </c>
      <c r="E29" s="284"/>
      <c r="F29" s="284"/>
      <c r="G29" s="96"/>
      <c r="H29" s="96"/>
      <c r="I29" s="96"/>
      <c r="J29" s="9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</row>
    <row r="30" spans="1:22" s="28" customFormat="1" hidden="1" outlineLevel="2" x14ac:dyDescent="0.2">
      <c r="A30" s="93"/>
      <c r="B30" s="93"/>
      <c r="C30" s="93"/>
      <c r="D30" s="69" t="s">
        <v>962</v>
      </c>
      <c r="E30" s="283" t="str">
        <f>IFERROR(VLOOKUP(D30,Arkusz!A:H,3,FALSE),"Brak towaru")</f>
        <v>CobiCabling Patchcord kat. 6A S/FTP LSOH 0,25m szary</v>
      </c>
      <c r="F30" s="88" t="str">
        <f>IFERROR(VLOOKUP(D30,Arkusz!A:H,6,FALSE),"-")</f>
        <v>Cobi Cu kable krosowe</v>
      </c>
      <c r="G30" s="25">
        <v>0</v>
      </c>
      <c r="H30" s="24">
        <f>IFERROR(IF(VLOOKUP(D30,Arkusz!A:I,5,FALSE)=0,(IF(VLOOKUP(D30,Arkusz!A:I,11,FALSE)=0,"Na zapytanie",VLOOKUP(D30,Arkusz!A:I,11,FALSE))),(VLOOKUP(D30,Arkusz!A:I,5,FALSE))),"Na zapytanie")</f>
        <v>7.5</v>
      </c>
      <c r="I30" s="247">
        <f t="shared" si="0"/>
        <v>7.5</v>
      </c>
      <c r="J30" s="88" t="str">
        <f>IFERROR(IF(VLOOKUP(D30,Arkusz!A:H,5,FALSE)=0,IF(H30="Na zapytanie","","EUR"),"PLN"),"")</f>
        <v>PLN</v>
      </c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</row>
    <row r="31" spans="1:22" s="28" customFormat="1" hidden="1" outlineLevel="2" x14ac:dyDescent="0.2">
      <c r="A31" s="93"/>
      <c r="B31" s="93"/>
      <c r="C31" s="93"/>
      <c r="D31" s="69" t="s">
        <v>974</v>
      </c>
      <c r="E31" s="283" t="str">
        <f>IFERROR(VLOOKUP(D31,Arkusz!A:H,3,FALSE),"Brak towaru")</f>
        <v>CobiCabling Patchcord kat. 6A S/FTP LSOH 0,5m szary</v>
      </c>
      <c r="F31" s="88" t="str">
        <f>IFERROR(VLOOKUP(D31,Arkusz!A:H,6,FALSE),"-")</f>
        <v>Cobi Cu kable krosowe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8.43</v>
      </c>
      <c r="I31" s="247">
        <f t="shared" si="0"/>
        <v>8.43</v>
      </c>
      <c r="J31" s="88" t="str">
        <f>IFERROR(IF(VLOOKUP(D31,Arkusz!A:H,5,FALSE)=0,IF(H31="Na zapytanie","","EUR"),"PLN"),"")</f>
        <v>PLN</v>
      </c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</row>
    <row r="32" spans="1:22" s="28" customFormat="1" hidden="1" outlineLevel="2" x14ac:dyDescent="0.2">
      <c r="A32" s="93"/>
      <c r="B32" s="93"/>
      <c r="C32" s="93"/>
      <c r="D32" s="69" t="s">
        <v>1010</v>
      </c>
      <c r="E32" s="283" t="str">
        <f>IFERROR(VLOOKUP(D32,Arkusz!A:H,3,FALSE),"Brak towaru")</f>
        <v>CobiCabling Patchcord kat. 6A S/FTP LSOH 1m szary</v>
      </c>
      <c r="F32" s="88" t="str">
        <f>IFERROR(VLOOKUP(D32,Arkusz!A:H,6,FALSE),"-")</f>
        <v>Cobi Cu kable krosowe</v>
      </c>
      <c r="G32" s="25">
        <v>0</v>
      </c>
      <c r="H32" s="24">
        <f>IFERROR(IF(VLOOKUP(D32,Arkusz!A:I,5,FALSE)=0,(IF(VLOOKUP(D32,Arkusz!A:I,11,FALSE)=0,"Na zapytanie",VLOOKUP(D32,Arkusz!A:I,11,FALSE))),(VLOOKUP(D32,Arkusz!A:I,5,FALSE))),"Na zapytanie")</f>
        <v>10.25</v>
      </c>
      <c r="I32" s="247">
        <f t="shared" si="0"/>
        <v>10.25</v>
      </c>
      <c r="J32" s="88" t="str">
        <f>IFERROR(IF(VLOOKUP(D32,Arkusz!A:H,5,FALSE)=0,IF(H32="Na zapytanie","","EUR"),"PLN"),"")</f>
        <v>PLN</v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</row>
    <row r="33" spans="1:22" s="28" customFormat="1" hidden="1" outlineLevel="2" x14ac:dyDescent="0.2">
      <c r="A33" s="93"/>
      <c r="B33" s="93"/>
      <c r="C33" s="93"/>
      <c r="D33" s="69" t="s">
        <v>988</v>
      </c>
      <c r="E33" s="283" t="str">
        <f>IFERROR(VLOOKUP(D33,Arkusz!A:H,3,FALSE),"Brak towaru")</f>
        <v>CobiCabling Patchcord kat. 6A S/FTP LSOH 1,5m szary</v>
      </c>
      <c r="F33" s="88" t="str">
        <f>IFERROR(VLOOKUP(D33,Arkusz!A:H,6,FALSE),"-")</f>
        <v>Cobi Cu kable krosowe</v>
      </c>
      <c r="G33" s="25">
        <v>0</v>
      </c>
      <c r="H33" s="24">
        <f>IFERROR(IF(VLOOKUP(D33,Arkusz!A:I,5,FALSE)=0,(IF(VLOOKUP(D33,Arkusz!A:I,11,FALSE)=0,"Na zapytanie",VLOOKUP(D33,Arkusz!A:I,11,FALSE))),(VLOOKUP(D33,Arkusz!A:I,5,FALSE))),"Na zapytanie")</f>
        <v>12.29</v>
      </c>
      <c r="I33" s="247">
        <f t="shared" si="0"/>
        <v>12.29</v>
      </c>
      <c r="J33" s="88" t="str">
        <f>IFERROR(IF(VLOOKUP(D33,Arkusz!A:H,5,FALSE)=0,IF(H33="Na zapytanie","","EUR"),"PLN"),"")</f>
        <v>PLN</v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</row>
    <row r="34" spans="1:22" s="28" customFormat="1" hidden="1" outlineLevel="2" x14ac:dyDescent="0.2">
      <c r="A34" s="93"/>
      <c r="B34" s="93"/>
      <c r="C34" s="93"/>
      <c r="D34" s="69" t="s">
        <v>1025</v>
      </c>
      <c r="E34" s="283" t="str">
        <f>IFERROR(VLOOKUP(D34,Arkusz!A:H,3,FALSE),"Brak towaru")</f>
        <v>CobiCabling Patchcord kat. 6A S/FTP LSOH 2m szary</v>
      </c>
      <c r="F34" s="88" t="str">
        <f>IFERROR(VLOOKUP(D34,Arkusz!A:H,6,FALSE),"-")</f>
        <v>Cobi Cu kable krosowe</v>
      </c>
      <c r="G34" s="25">
        <v>0</v>
      </c>
      <c r="H34" s="24">
        <f>IFERROR(IF(VLOOKUP(D34,Arkusz!A:I,5,FALSE)=0,(IF(VLOOKUP(D34,Arkusz!A:I,11,FALSE)=0,"Na zapytanie",VLOOKUP(D34,Arkusz!A:I,11,FALSE))),(VLOOKUP(D34,Arkusz!A:I,5,FALSE))),"Na zapytanie")</f>
        <v>13.52</v>
      </c>
      <c r="I34" s="247">
        <f t="shared" si="0"/>
        <v>13.52</v>
      </c>
      <c r="J34" s="88" t="str">
        <f>IFERROR(IF(VLOOKUP(D34,Arkusz!A:H,5,FALSE)=0,IF(H34="Na zapytanie","","EUR"),"PLN"),"")</f>
        <v>PLN</v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</row>
    <row r="35" spans="1:22" s="28" customFormat="1" hidden="1" outlineLevel="2" x14ac:dyDescent="0.2">
      <c r="A35" s="93"/>
      <c r="B35" s="93"/>
      <c r="C35" s="93"/>
      <c r="D35" s="69" t="s">
        <v>1037</v>
      </c>
      <c r="E35" s="283" t="str">
        <f>IFERROR(VLOOKUP(D35,Arkusz!A:H,3,FALSE),"Brak towaru")</f>
        <v>CobiCabling Patchcord kat. 6A S/FTP LSOH 3m szary</v>
      </c>
      <c r="F35" s="88" t="str">
        <f>IFERROR(VLOOKUP(D35,Arkusz!A:H,6,FALSE),"-")</f>
        <v>Cobi Cu kable krosowe</v>
      </c>
      <c r="G35" s="25">
        <v>0</v>
      </c>
      <c r="H35" s="24">
        <f>IFERROR(IF(VLOOKUP(D35,Arkusz!A:I,5,FALSE)=0,(IF(VLOOKUP(D35,Arkusz!A:I,11,FALSE)=0,"Na zapytanie",VLOOKUP(D35,Arkusz!A:I,11,FALSE))),(VLOOKUP(D35,Arkusz!A:I,5,FALSE))),"Na zapytanie")</f>
        <v>17.64</v>
      </c>
      <c r="I35" s="247">
        <f t="shared" si="0"/>
        <v>17.64</v>
      </c>
      <c r="J35" s="88" t="str">
        <f>IFERROR(IF(VLOOKUP(D35,Arkusz!A:H,5,FALSE)=0,IF(H35="Na zapytanie","","EUR"),"PLN"),"")</f>
        <v>PLN</v>
      </c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</row>
    <row r="36" spans="1:22" s="28" customFormat="1" hidden="1" outlineLevel="2" x14ac:dyDescent="0.2">
      <c r="A36" s="93"/>
      <c r="B36" s="93"/>
      <c r="C36" s="93"/>
      <c r="D36" s="69" t="s">
        <v>1049</v>
      </c>
      <c r="E36" s="283" t="str">
        <f>IFERROR(VLOOKUP(D36,Arkusz!A:H,3,FALSE),"Brak towaru")</f>
        <v>CobiCabling Patchcord kat. 6A S/FTP LSOH 5m szary</v>
      </c>
      <c r="F36" s="88" t="str">
        <f>IFERROR(VLOOKUP(D36,Arkusz!A:H,6,FALSE),"-")</f>
        <v>Cobi Cu kable krosowe</v>
      </c>
      <c r="G36" s="25">
        <v>0</v>
      </c>
      <c r="H36" s="24">
        <f>IFERROR(IF(VLOOKUP(D36,Arkusz!A:I,5,FALSE)=0,(IF(VLOOKUP(D36,Arkusz!A:I,11,FALSE)=0,"Na zapytanie",VLOOKUP(D36,Arkusz!A:I,11,FALSE))),(VLOOKUP(D36,Arkusz!A:I,5,FALSE))),"Na zapytanie")</f>
        <v>25.7</v>
      </c>
      <c r="I36" s="247">
        <f t="shared" si="0"/>
        <v>25.7</v>
      </c>
      <c r="J36" s="88" t="str">
        <f>IFERROR(IF(VLOOKUP(D36,Arkusz!A:H,5,FALSE)=0,IF(H36="Na zapytanie","","EUR"),"PLN"),"")</f>
        <v>PLN</v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</row>
    <row r="37" spans="1:22" s="28" customFormat="1" hidden="1" outlineLevel="2" x14ac:dyDescent="0.2">
      <c r="A37" s="93"/>
      <c r="B37" s="93"/>
      <c r="C37" s="93"/>
      <c r="D37" s="69" t="s">
        <v>1058</v>
      </c>
      <c r="E37" s="283" t="str">
        <f>IFERROR(VLOOKUP(D37,Arkusz!A:H,3,FALSE),"Brak towaru")</f>
        <v>CobiCabling Patchcord kat. 6A S/FTP LSOH 7,5m szary</v>
      </c>
      <c r="F37" s="88" t="str">
        <f>IFERROR(VLOOKUP(D37,Arkusz!A:H,6,FALSE),"-")</f>
        <v>Cobi Cu kable krosowe</v>
      </c>
      <c r="G37" s="25">
        <v>0</v>
      </c>
      <c r="H37" s="24">
        <f>IFERROR(IF(VLOOKUP(D37,Arkusz!A:I,5,FALSE)=0,(IF(VLOOKUP(D37,Arkusz!A:I,11,FALSE)=0,"Na zapytanie",VLOOKUP(D37,Arkusz!A:I,11,FALSE))),(VLOOKUP(D37,Arkusz!A:I,5,FALSE))),"Na zapytanie")</f>
        <v>33.1</v>
      </c>
      <c r="I37" s="247">
        <f t="shared" si="0"/>
        <v>33.1</v>
      </c>
      <c r="J37" s="88" t="str">
        <f>IFERROR(IF(VLOOKUP(D37,Arkusz!A:H,5,FALSE)=0,IF(H37="Na zapytanie","","EUR"),"PLN"),"")</f>
        <v>PLN</v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</row>
    <row r="38" spans="1:22" s="28" customFormat="1" hidden="1" outlineLevel="2" x14ac:dyDescent="0.2">
      <c r="A38" s="93"/>
      <c r="B38" s="93"/>
      <c r="C38" s="93"/>
      <c r="D38" s="69" t="s">
        <v>994</v>
      </c>
      <c r="E38" s="283" t="str">
        <f>IFERROR(VLOOKUP(D38,Arkusz!A:H,3,FALSE),"Brak towaru")</f>
        <v>CobiCabling Patchcord kat. 6A S/FTP LSOH 10,0m szary</v>
      </c>
      <c r="F38" s="88" t="str">
        <f>IFERROR(VLOOKUP(D38,Arkusz!A:H,6,FALSE),"-")</f>
        <v>Cobi Cu kable krosowe</v>
      </c>
      <c r="G38" s="25">
        <v>0</v>
      </c>
      <c r="H38" s="24">
        <f>IFERROR(IF(VLOOKUP(D38,Arkusz!A:I,5,FALSE)=0,(IF(VLOOKUP(D38,Arkusz!A:I,11,FALSE)=0,"Na zapytanie",VLOOKUP(D38,Arkusz!A:I,11,FALSE))),(VLOOKUP(D38,Arkusz!A:I,5,FALSE))),"Na zapytanie")</f>
        <v>43.68</v>
      </c>
      <c r="I38" s="247">
        <f t="shared" si="0"/>
        <v>43.68</v>
      </c>
      <c r="J38" s="88" t="str">
        <f>IFERROR(IF(VLOOKUP(D38,Arkusz!A:H,5,FALSE)=0,IF(H38="Na zapytanie","","EUR"),"PLN"),"")</f>
        <v>PLN</v>
      </c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</row>
    <row r="39" spans="1:22" s="28" customFormat="1" hidden="1" outlineLevel="2" x14ac:dyDescent="0.2">
      <c r="A39" s="93"/>
      <c r="B39" s="93"/>
      <c r="C39" s="93"/>
      <c r="D39" s="69" t="s">
        <v>999</v>
      </c>
      <c r="E39" s="283" t="str">
        <f>IFERROR(VLOOKUP(D39,Arkusz!A:H,3,FALSE),"Brak towaru")</f>
        <v>CobiCabling Patchcord kat. 6A S/FTP LSOH 15,0m szary</v>
      </c>
      <c r="F39" s="88" t="str">
        <f>IFERROR(VLOOKUP(D39,Arkusz!A:H,6,FALSE),"-")</f>
        <v>Cobi Cu kable krosowe</v>
      </c>
      <c r="G39" s="25">
        <v>0</v>
      </c>
      <c r="H39" s="24">
        <f>IFERROR(IF(VLOOKUP(D39,Arkusz!A:I,5,FALSE)=0,(IF(VLOOKUP(D39,Arkusz!A:I,11,FALSE)=0,"Na zapytanie",VLOOKUP(D39,Arkusz!A:I,11,FALSE))),(VLOOKUP(D39,Arkusz!A:I,5,FALSE))),"Na zapytanie")</f>
        <v>63.92</v>
      </c>
      <c r="I39" s="247">
        <f t="shared" si="0"/>
        <v>63.92</v>
      </c>
      <c r="J39" s="88" t="str">
        <f>IFERROR(IF(VLOOKUP(D39,Arkusz!A:H,5,FALSE)=0,IF(H39="Na zapytanie","","EUR"),"PLN"),"")</f>
        <v>PLN</v>
      </c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</row>
    <row r="40" spans="1:22" s="28" customFormat="1" hidden="1" outlineLevel="1" x14ac:dyDescent="0.2">
      <c r="A40" s="97"/>
      <c r="B40" s="97"/>
      <c r="C40" s="97"/>
      <c r="D40" s="98" t="s">
        <v>1645</v>
      </c>
      <c r="E40" s="285"/>
      <c r="F40" s="285"/>
      <c r="G40" s="99"/>
      <c r="H40" s="99"/>
      <c r="I40" s="99"/>
      <c r="J40" s="99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</row>
    <row r="41" spans="1:22" s="28" customFormat="1" hidden="1" outlineLevel="2" x14ac:dyDescent="0.2">
      <c r="A41" s="93"/>
      <c r="B41" s="93"/>
      <c r="C41" s="93"/>
      <c r="D41" s="69" t="s">
        <v>966</v>
      </c>
      <c r="E41" s="283" t="str">
        <f>IFERROR(VLOOKUP(D41,Arkusz!A:H,3,FALSE),"Brak towaru")</f>
        <v>CobiCabling Patchcord kat. 6A S/FTP LSOH 0,25m żółty</v>
      </c>
      <c r="F41" s="88" t="str">
        <f>IFERROR(VLOOKUP(D41,Arkusz!A:H,6,FALSE),"-")</f>
        <v>Cobi Cu kable krosowe</v>
      </c>
      <c r="G41" s="25">
        <v>0</v>
      </c>
      <c r="H41" s="24">
        <f>IFERROR(IF(VLOOKUP(D41,Arkusz!A:I,5,FALSE)=0,(IF(VLOOKUP(D41,Arkusz!A:I,11,FALSE)=0,"Na zapytanie",VLOOKUP(D41,Arkusz!A:I,11,FALSE))),(VLOOKUP(D41,Arkusz!A:I,5,FALSE))),"Na zapytanie")</f>
        <v>7.25</v>
      </c>
      <c r="I41" s="247">
        <f t="shared" si="0"/>
        <v>7.25</v>
      </c>
      <c r="J41" s="88" t="str">
        <f>IFERROR(IF(VLOOKUP(D41,Arkusz!A:H,5,FALSE)=0,IF(H41="Na zapytanie","","EUR"),"PLN"),"")</f>
        <v>PLN</v>
      </c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</row>
    <row r="42" spans="1:22" s="28" customFormat="1" hidden="1" outlineLevel="2" x14ac:dyDescent="0.2">
      <c r="A42" s="93"/>
      <c r="B42" s="93"/>
      <c r="C42" s="93"/>
      <c r="D42" s="69" t="s">
        <v>980</v>
      </c>
      <c r="E42" s="283" t="str">
        <f>IFERROR(VLOOKUP(D42,Arkusz!A:H,3,FALSE),"Brak towaru")</f>
        <v>CobiCabling Patchcord kat. 6A S/FTP LSOH 0,5m żółty</v>
      </c>
      <c r="F42" s="88" t="str">
        <f>IFERROR(VLOOKUP(D42,Arkusz!A:H,6,FALSE),"-")</f>
        <v>Cobi Cu kable krosowe</v>
      </c>
      <c r="G42" s="25">
        <v>0</v>
      </c>
      <c r="H42" s="24">
        <f>IFERROR(IF(VLOOKUP(D42,Arkusz!A:I,5,FALSE)=0,(IF(VLOOKUP(D42,Arkusz!A:I,11,FALSE)=0,"Na zapytanie",VLOOKUP(D42,Arkusz!A:I,11,FALSE))),(VLOOKUP(D42,Arkusz!A:I,5,FALSE))),"Na zapytanie")</f>
        <v>8.26</v>
      </c>
      <c r="I42" s="247">
        <f t="shared" si="0"/>
        <v>8.26</v>
      </c>
      <c r="J42" s="88" t="str">
        <f>IFERROR(IF(VLOOKUP(D42,Arkusz!A:H,5,FALSE)=0,IF(H42="Na zapytanie","","EUR"),"PLN"),"")</f>
        <v>PLN</v>
      </c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</row>
    <row r="43" spans="1:22" s="28" customFormat="1" hidden="1" outlineLevel="2" x14ac:dyDescent="0.2">
      <c r="A43" s="93"/>
      <c r="B43" s="93"/>
      <c r="C43" s="93"/>
      <c r="D43" s="69" t="s">
        <v>1014</v>
      </c>
      <c r="E43" s="283" t="str">
        <f>IFERROR(VLOOKUP(D43,Arkusz!A:H,3,FALSE),"Brak towaru")</f>
        <v>CobiCabling Patchcord kat. 6A S/FTP LSOH 1m żółty</v>
      </c>
      <c r="F43" s="88" t="str">
        <f>IFERROR(VLOOKUP(D43,Arkusz!A:H,6,FALSE),"-")</f>
        <v>Cobi Cu kable krosowe</v>
      </c>
      <c r="G43" s="25">
        <v>0</v>
      </c>
      <c r="H43" s="24">
        <f>IFERROR(IF(VLOOKUP(D43,Arkusz!A:I,5,FALSE)=0,(IF(VLOOKUP(D43,Arkusz!A:I,11,FALSE)=0,"Na zapytanie",VLOOKUP(D43,Arkusz!A:I,11,FALSE))),(VLOOKUP(D43,Arkusz!A:I,5,FALSE))),"Na zapytanie")</f>
        <v>10.02</v>
      </c>
      <c r="I43" s="247">
        <f t="shared" si="0"/>
        <v>10.02</v>
      </c>
      <c r="J43" s="88" t="str">
        <f>IFERROR(IF(VLOOKUP(D43,Arkusz!A:H,5,FALSE)=0,IF(H43="Na zapytanie","","EUR"),"PLN"),"")</f>
        <v>PLN</v>
      </c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</row>
    <row r="44" spans="1:22" s="28" customFormat="1" hidden="1" outlineLevel="2" x14ac:dyDescent="0.2">
      <c r="A44" s="93"/>
      <c r="B44" s="93"/>
      <c r="C44" s="93"/>
      <c r="D44" s="69" t="s">
        <v>992</v>
      </c>
      <c r="E44" s="283" t="str">
        <f>IFERROR(VLOOKUP(D44,Arkusz!A:H,3,FALSE),"Brak towaru")</f>
        <v>CobiCabling Patchcord kat. 6A S/FTP LSOH 1,5m żółty</v>
      </c>
      <c r="F44" s="88" t="str">
        <f>IFERROR(VLOOKUP(D44,Arkusz!A:H,6,FALSE),"-")</f>
        <v>Cobi Cu kable krosowe</v>
      </c>
      <c r="G44" s="25">
        <v>0</v>
      </c>
      <c r="H44" s="24">
        <f>IFERROR(IF(VLOOKUP(D44,Arkusz!A:I,5,FALSE)=0,(IF(VLOOKUP(D44,Arkusz!A:I,11,FALSE)=0,"Na zapytanie",VLOOKUP(D44,Arkusz!A:I,11,FALSE))),(VLOOKUP(D44,Arkusz!A:I,5,FALSE))),"Na zapytanie")</f>
        <v>11.98</v>
      </c>
      <c r="I44" s="247">
        <f t="shared" si="0"/>
        <v>11.98</v>
      </c>
      <c r="J44" s="88" t="str">
        <f>IFERROR(IF(VLOOKUP(D44,Arkusz!A:H,5,FALSE)=0,IF(H44="Na zapytanie","","EUR"),"PLN"),"")</f>
        <v>PLN</v>
      </c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</row>
    <row r="45" spans="1:22" s="28" customFormat="1" hidden="1" outlineLevel="2" x14ac:dyDescent="0.2">
      <c r="A45" s="93"/>
      <c r="B45" s="93"/>
      <c r="C45" s="93"/>
      <c r="D45" s="69" t="s">
        <v>1029</v>
      </c>
      <c r="E45" s="283" t="str">
        <f>IFERROR(VLOOKUP(D45,Arkusz!A:H,3,FALSE),"Brak towaru")</f>
        <v>CobiCabling Patchcord kat. 6A S/FTP LSOH 2m żółty</v>
      </c>
      <c r="F45" s="88" t="str">
        <f>IFERROR(VLOOKUP(D45,Arkusz!A:H,6,FALSE),"-")</f>
        <v>Cobi Cu kable krosowe</v>
      </c>
      <c r="G45" s="25">
        <v>0</v>
      </c>
      <c r="H45" s="24">
        <f>IFERROR(IF(VLOOKUP(D45,Arkusz!A:I,5,FALSE)=0,(IF(VLOOKUP(D45,Arkusz!A:I,11,FALSE)=0,"Na zapytanie",VLOOKUP(D45,Arkusz!A:I,11,FALSE))),(VLOOKUP(D45,Arkusz!A:I,5,FALSE))),"Na zapytanie")</f>
        <v>13.75</v>
      </c>
      <c r="I45" s="247">
        <f t="shared" si="0"/>
        <v>13.75</v>
      </c>
      <c r="J45" s="88" t="str">
        <f>IFERROR(IF(VLOOKUP(D45,Arkusz!A:H,5,FALSE)=0,IF(H45="Na zapytanie","","EUR"),"PLN"),"")</f>
        <v>PLN</v>
      </c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</row>
    <row r="46" spans="1:22" s="28" customFormat="1" hidden="1" outlineLevel="2" x14ac:dyDescent="0.2">
      <c r="A46" s="93"/>
      <c r="B46" s="93"/>
      <c r="C46" s="93"/>
      <c r="D46" s="69" t="s">
        <v>1041</v>
      </c>
      <c r="E46" s="283" t="str">
        <f>IFERROR(VLOOKUP(D46,Arkusz!A:H,3,FALSE),"Brak towaru")</f>
        <v>CobiCabling Patchcord kat. 6A S/FTP LSOH 3m żółty</v>
      </c>
      <c r="F46" s="88" t="str">
        <f>IFERROR(VLOOKUP(D46,Arkusz!A:H,6,FALSE),"-")</f>
        <v>Cobi Cu kable krosowe</v>
      </c>
      <c r="G46" s="25">
        <v>0</v>
      </c>
      <c r="H46" s="24">
        <f>IFERROR(IF(VLOOKUP(D46,Arkusz!A:I,5,FALSE)=0,(IF(VLOOKUP(D46,Arkusz!A:I,11,FALSE)=0,"Na zapytanie",VLOOKUP(D46,Arkusz!A:I,11,FALSE))),(VLOOKUP(D46,Arkusz!A:I,5,FALSE))),"Na zapytanie")</f>
        <v>17.39</v>
      </c>
      <c r="I46" s="247">
        <f t="shared" si="0"/>
        <v>17.39</v>
      </c>
      <c r="J46" s="88" t="str">
        <f>IFERROR(IF(VLOOKUP(D46,Arkusz!A:H,5,FALSE)=0,IF(H46="Na zapytanie","","EUR"),"PLN"),"")</f>
        <v>PLN</v>
      </c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</row>
    <row r="47" spans="1:22" s="28" customFormat="1" hidden="1" outlineLevel="2" x14ac:dyDescent="0.2">
      <c r="A47" s="93"/>
      <c r="B47" s="93"/>
      <c r="C47" s="93"/>
      <c r="D47" s="69" t="s">
        <v>1053</v>
      </c>
      <c r="E47" s="283" t="str">
        <f>IFERROR(VLOOKUP(D47,Arkusz!A:H,3,FALSE),"Brak towaru")</f>
        <v>CobiCabling Patchcord kat. 6A S/FTP LSOH 5m żółty</v>
      </c>
      <c r="F47" s="88" t="str">
        <f>IFERROR(VLOOKUP(D47,Arkusz!A:H,6,FALSE),"-")</f>
        <v>Cobi Cu kable krosowe</v>
      </c>
      <c r="G47" s="25">
        <v>0</v>
      </c>
      <c r="H47" s="24">
        <f>IFERROR(IF(VLOOKUP(D47,Arkusz!A:I,5,FALSE)=0,(IF(VLOOKUP(D47,Arkusz!A:I,11,FALSE)=0,"Na zapytanie",VLOOKUP(D47,Arkusz!A:I,11,FALSE))),(VLOOKUP(D47,Arkusz!A:I,5,FALSE))),"Na zapytanie")</f>
        <v>24.64</v>
      </c>
      <c r="I47" s="247">
        <f t="shared" si="0"/>
        <v>24.64</v>
      </c>
      <c r="J47" s="88" t="str">
        <f>IFERROR(IF(VLOOKUP(D47,Arkusz!A:H,5,FALSE)=0,IF(H47="Na zapytanie","","EUR"),"PLN"),"")</f>
        <v>PLN</v>
      </c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</row>
    <row r="48" spans="1:22" s="28" customFormat="1" hidden="1" outlineLevel="2" x14ac:dyDescent="0.2">
      <c r="A48" s="93"/>
      <c r="B48" s="93"/>
      <c r="C48" s="93"/>
      <c r="D48" s="69" t="s">
        <v>1646</v>
      </c>
      <c r="E48" s="283" t="str">
        <f>IFERROR(VLOOKUP(D48,Arkusz!A:H,3,FALSE),"Brak towaru")</f>
        <v xml:space="preserve">CobiCabling Patchcord  kat. 6A S/FTP LSOH 7,5m żółty </v>
      </c>
      <c r="F48" s="88" t="str">
        <f>IFERROR(VLOOKUP(D48,Arkusz!A:H,6,FALSE),"-")</f>
        <v>Cobi Cu kable krosowe</v>
      </c>
      <c r="G48" s="25">
        <v>0</v>
      </c>
      <c r="H48" s="24" t="str">
        <f>IFERROR(IF(VLOOKUP(D48,Arkusz!A:I,5,FALSE)=0,(IF(VLOOKUP(D48,Arkusz!A:I,11,FALSE)=0,"Na zapytanie",VLOOKUP(D48,Arkusz!A:I,11,FALSE))),(VLOOKUP(D48,Arkusz!A:I,5,FALSE))),"Na zapytanie")</f>
        <v>Na zapytanie</v>
      </c>
      <c r="I48" s="247" t="str">
        <f t="shared" si="0"/>
        <v/>
      </c>
      <c r="J48" s="88" t="str">
        <f>IFERROR(IF(VLOOKUP(D48,Arkusz!A:H,5,FALSE)=0,IF(H48="Na zapytanie","","EUR"),"PLN"),"")</f>
        <v/>
      </c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</row>
    <row r="49" spans="1:22" s="28" customFormat="1" hidden="1" outlineLevel="2" x14ac:dyDescent="0.2">
      <c r="A49" s="93"/>
      <c r="B49" s="93"/>
      <c r="C49" s="93"/>
      <c r="D49" s="69" t="s">
        <v>1647</v>
      </c>
      <c r="E49" s="283" t="str">
        <f>IFERROR(VLOOKUP(D49,Arkusz!A:H,3,FALSE),"Brak towaru")</f>
        <v xml:space="preserve">CobiCabling Patchcord  kat. 6A S/FTP LSOH 10m żółty </v>
      </c>
      <c r="F49" s="88" t="str">
        <f>IFERROR(VLOOKUP(D49,Arkusz!A:H,6,FALSE),"-")</f>
        <v>Cobi Cu kable krosowe</v>
      </c>
      <c r="G49" s="25">
        <v>0</v>
      </c>
      <c r="H49" s="24" t="str">
        <f>IFERROR(IF(VLOOKUP(D49,Arkusz!A:I,5,FALSE)=0,(IF(VLOOKUP(D49,Arkusz!A:I,11,FALSE)=0,"Na zapytanie",VLOOKUP(D49,Arkusz!A:I,11,FALSE))),(VLOOKUP(D49,Arkusz!A:I,5,FALSE))),"Na zapytanie")</f>
        <v>Na zapytanie</v>
      </c>
      <c r="I49" s="247" t="str">
        <f t="shared" si="0"/>
        <v/>
      </c>
      <c r="J49" s="88" t="str">
        <f>IFERROR(IF(VLOOKUP(D49,Arkusz!A:H,5,FALSE)=0,IF(H49="Na zapytanie","","EUR"),"PLN"),"")</f>
        <v/>
      </c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</row>
    <row r="50" spans="1:22" s="28" customFormat="1" hidden="1" outlineLevel="2" x14ac:dyDescent="0.2">
      <c r="A50" s="93"/>
      <c r="B50" s="93"/>
      <c r="C50" s="93"/>
      <c r="D50" s="69" t="s">
        <v>1648</v>
      </c>
      <c r="E50" s="283" t="str">
        <f>IFERROR(VLOOKUP(D50,Arkusz!A:H,3,FALSE),"Brak towaru")</f>
        <v xml:space="preserve">CobiCabling Patchcord  kat. 6A S/FTP LSOH 15m żółty </v>
      </c>
      <c r="F50" s="88" t="str">
        <f>IFERROR(VLOOKUP(D50,Arkusz!A:H,6,FALSE),"-")</f>
        <v>Cobi Cu kable krosowe</v>
      </c>
      <c r="G50" s="25">
        <v>0</v>
      </c>
      <c r="H50" s="24" t="str">
        <f>IFERROR(IF(VLOOKUP(D50,Arkusz!A:I,5,FALSE)=0,(IF(VLOOKUP(D50,Arkusz!A:I,11,FALSE)=0,"Na zapytanie",VLOOKUP(D50,Arkusz!A:I,11,FALSE))),(VLOOKUP(D50,Arkusz!A:I,5,FALSE))),"Na zapytanie")</f>
        <v>Na zapytanie</v>
      </c>
      <c r="I50" s="247" t="str">
        <f t="shared" si="0"/>
        <v/>
      </c>
      <c r="J50" s="88" t="str">
        <f>IFERROR(IF(VLOOKUP(D50,Arkusz!A:H,5,FALSE)=0,IF(H50="Na zapytanie","","EUR"),"PLN"),"")</f>
        <v/>
      </c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</row>
    <row r="51" spans="1:22" s="28" customFormat="1" hidden="1" outlineLevel="1" x14ac:dyDescent="0.2">
      <c r="A51" s="100"/>
      <c r="B51" s="100"/>
      <c r="C51" s="100"/>
      <c r="D51" s="101" t="s">
        <v>1649</v>
      </c>
      <c r="E51" s="286"/>
      <c r="F51" s="286"/>
      <c r="G51" s="286"/>
      <c r="H51" s="286"/>
      <c r="I51" s="286"/>
      <c r="J51" s="28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</row>
    <row r="52" spans="1:22" s="28" customFormat="1" hidden="1" outlineLevel="2" x14ac:dyDescent="0.2">
      <c r="A52" s="93"/>
      <c r="B52" s="93"/>
      <c r="C52" s="93"/>
      <c r="D52" s="69" t="s">
        <v>964</v>
      </c>
      <c r="E52" s="283" t="str">
        <f>IFERROR(VLOOKUP(D52,Arkusz!A:H,3,FALSE),"Brak towaru")</f>
        <v>CobiCabling Patchcord kat. 6A S/FTP LSOH 0,25m zielony</v>
      </c>
      <c r="F52" s="88" t="str">
        <f>IFERROR(VLOOKUP(D52,Arkusz!A:H,6,FALSE),"-")</f>
        <v>Cobi Cu kable krosowe</v>
      </c>
      <c r="G52" s="25">
        <v>0</v>
      </c>
      <c r="H52" s="24">
        <f>IFERROR(IF(VLOOKUP(D52,Arkusz!A:I,5,FALSE)=0,(IF(VLOOKUP(D52,Arkusz!A:I,11,FALSE)=0,"Na zapytanie",VLOOKUP(D52,Arkusz!A:I,11,FALSE))),(VLOOKUP(D52,Arkusz!A:I,5,FALSE))),"Na zapytanie")</f>
        <v>7.25</v>
      </c>
      <c r="I52" s="247">
        <f t="shared" si="0"/>
        <v>7.25</v>
      </c>
      <c r="J52" s="88" t="str">
        <f>IFERROR(IF(VLOOKUP(D52,Arkusz!A:H,5,FALSE)=0,IF(H52="Na zapytanie","","EUR"),"PLN"),"")</f>
        <v>PLN</v>
      </c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</row>
    <row r="53" spans="1:22" s="28" customFormat="1" hidden="1" outlineLevel="2" x14ac:dyDescent="0.2">
      <c r="A53" s="93"/>
      <c r="B53" s="93"/>
      <c r="C53" s="93"/>
      <c r="D53" s="69" t="s">
        <v>976</v>
      </c>
      <c r="E53" s="283" t="str">
        <f>IFERROR(VLOOKUP(D53,Arkusz!A:H,3,FALSE),"Brak towaru")</f>
        <v>CobiCabling Patchcord kat. 6A S/FTP LSOH 0,5m zielony</v>
      </c>
      <c r="F53" s="88" t="str">
        <f>IFERROR(VLOOKUP(D53,Arkusz!A:H,6,FALSE),"-")</f>
        <v>Cobi Cu kable krosowe</v>
      </c>
      <c r="G53" s="25">
        <v>0</v>
      </c>
      <c r="H53" s="24">
        <f>IFERROR(IF(VLOOKUP(D53,Arkusz!A:I,5,FALSE)=0,(IF(VLOOKUP(D53,Arkusz!A:I,11,FALSE)=0,"Na zapytanie",VLOOKUP(D53,Arkusz!A:I,11,FALSE))),(VLOOKUP(D53,Arkusz!A:I,5,FALSE))),"Na zapytanie")</f>
        <v>8.26</v>
      </c>
      <c r="I53" s="247">
        <f t="shared" si="0"/>
        <v>8.26</v>
      </c>
      <c r="J53" s="88" t="str">
        <f>IFERROR(IF(VLOOKUP(D53,Arkusz!A:H,5,FALSE)=0,IF(H53="Na zapytanie","","EUR"),"PLN"),"")</f>
        <v>PLN</v>
      </c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</row>
    <row r="54" spans="1:22" s="28" customFormat="1" hidden="1" outlineLevel="2" x14ac:dyDescent="0.2">
      <c r="A54" s="93"/>
      <c r="B54" s="93"/>
      <c r="C54" s="93"/>
      <c r="D54" s="69" t="s">
        <v>1012</v>
      </c>
      <c r="E54" s="283" t="str">
        <f>IFERROR(VLOOKUP(D54,Arkusz!A:H,3,FALSE),"Brak towaru")</f>
        <v>CobiCabling Patchcord kat. 6A S/FTP LSOH 1m zielony</v>
      </c>
      <c r="F54" s="88" t="str">
        <f>IFERROR(VLOOKUP(D54,Arkusz!A:H,6,FALSE),"-")</f>
        <v>Cobi Cu kable krosowe</v>
      </c>
      <c r="G54" s="25">
        <v>0</v>
      </c>
      <c r="H54" s="24">
        <f>IFERROR(IF(VLOOKUP(D54,Arkusz!A:I,5,FALSE)=0,(IF(VLOOKUP(D54,Arkusz!A:I,11,FALSE)=0,"Na zapytanie",VLOOKUP(D54,Arkusz!A:I,11,FALSE))),(VLOOKUP(D54,Arkusz!A:I,5,FALSE))),"Na zapytanie")</f>
        <v>10.02</v>
      </c>
      <c r="I54" s="247">
        <f t="shared" si="0"/>
        <v>10.02</v>
      </c>
      <c r="J54" s="88" t="str">
        <f>IFERROR(IF(VLOOKUP(D54,Arkusz!A:H,5,FALSE)=0,IF(H54="Na zapytanie","","EUR"),"PLN"),"")</f>
        <v>PLN</v>
      </c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</row>
    <row r="55" spans="1:22" s="28" customFormat="1" hidden="1" outlineLevel="2" x14ac:dyDescent="0.2">
      <c r="A55" s="93"/>
      <c r="B55" s="93"/>
      <c r="C55" s="93"/>
      <c r="D55" s="69" t="s">
        <v>990</v>
      </c>
      <c r="E55" s="283" t="str">
        <f>IFERROR(VLOOKUP(D55,Arkusz!A:H,3,FALSE),"Brak towaru")</f>
        <v>CobiCabling Patchcord kat. 6A S/FTP LSOH 1,5m zielony</v>
      </c>
      <c r="F55" s="88" t="str">
        <f>IFERROR(VLOOKUP(D55,Arkusz!A:H,6,FALSE),"-")</f>
        <v>Cobi Cu kable krosowe</v>
      </c>
      <c r="G55" s="25">
        <v>0</v>
      </c>
      <c r="H55" s="24">
        <f>IFERROR(IF(VLOOKUP(D55,Arkusz!A:I,5,FALSE)=0,(IF(VLOOKUP(D55,Arkusz!A:I,11,FALSE)=0,"Na zapytanie",VLOOKUP(D55,Arkusz!A:I,11,FALSE))),(VLOOKUP(D55,Arkusz!A:I,5,FALSE))),"Na zapytanie")</f>
        <v>11.98</v>
      </c>
      <c r="I55" s="247">
        <f t="shared" si="0"/>
        <v>11.98</v>
      </c>
      <c r="J55" s="88" t="str">
        <f>IFERROR(IF(VLOOKUP(D55,Arkusz!A:H,5,FALSE)=0,IF(H55="Na zapytanie","","EUR"),"PLN"),"")</f>
        <v>PLN</v>
      </c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</row>
    <row r="56" spans="1:22" s="28" customFormat="1" hidden="1" outlineLevel="2" x14ac:dyDescent="0.2">
      <c r="A56" s="93"/>
      <c r="B56" s="93"/>
      <c r="C56" s="93"/>
      <c r="D56" s="69" t="s">
        <v>1027</v>
      </c>
      <c r="E56" s="283" t="str">
        <f>IFERROR(VLOOKUP(D56,Arkusz!A:H,3,FALSE),"Brak towaru")</f>
        <v>CobiCabling Patchcord kat. 6A S/FTP LSOH 2m zielony</v>
      </c>
      <c r="F56" s="88" t="str">
        <f>IFERROR(VLOOKUP(D56,Arkusz!A:H,6,FALSE),"-")</f>
        <v>Cobi Cu kable krosowe</v>
      </c>
      <c r="G56" s="25">
        <v>0</v>
      </c>
      <c r="H56" s="24">
        <f>IFERROR(IF(VLOOKUP(D56,Arkusz!A:I,5,FALSE)=0,(IF(VLOOKUP(D56,Arkusz!A:I,11,FALSE)=0,"Na zapytanie",VLOOKUP(D56,Arkusz!A:I,11,FALSE))),(VLOOKUP(D56,Arkusz!A:I,5,FALSE))),"Na zapytanie")</f>
        <v>13.75</v>
      </c>
      <c r="I56" s="247">
        <f t="shared" si="0"/>
        <v>13.75</v>
      </c>
      <c r="J56" s="88" t="str">
        <f>IFERROR(IF(VLOOKUP(D56,Arkusz!A:H,5,FALSE)=0,IF(H56="Na zapytanie","","EUR"),"PLN"),"")</f>
        <v>PLN</v>
      </c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</row>
    <row r="57" spans="1:22" s="28" customFormat="1" hidden="1" outlineLevel="2" x14ac:dyDescent="0.2">
      <c r="A57" s="93"/>
      <c r="B57" s="93"/>
      <c r="C57" s="93"/>
      <c r="D57" s="69" t="s">
        <v>1039</v>
      </c>
      <c r="E57" s="283" t="str">
        <f>IFERROR(VLOOKUP(D57,Arkusz!A:H,3,FALSE),"Brak towaru")</f>
        <v>CobiCabling Patchcord kat. 6A S/FTP LSOH 3m zielony</v>
      </c>
      <c r="F57" s="88" t="str">
        <f>IFERROR(VLOOKUP(D57,Arkusz!A:H,6,FALSE),"-")</f>
        <v>Cobi Cu kable krosowe</v>
      </c>
      <c r="G57" s="25">
        <v>0</v>
      </c>
      <c r="H57" s="24">
        <f>IFERROR(IF(VLOOKUP(D57,Arkusz!A:I,5,FALSE)=0,(IF(VLOOKUP(D57,Arkusz!A:I,11,FALSE)=0,"Na zapytanie",VLOOKUP(D57,Arkusz!A:I,11,FALSE))),(VLOOKUP(D57,Arkusz!A:I,5,FALSE))),"Na zapytanie")</f>
        <v>17.39</v>
      </c>
      <c r="I57" s="247">
        <f t="shared" si="0"/>
        <v>17.39</v>
      </c>
      <c r="J57" s="88" t="str">
        <f>IFERROR(IF(VLOOKUP(D57,Arkusz!A:H,5,FALSE)=0,IF(H57="Na zapytanie","","EUR"),"PLN"),"")</f>
        <v>PLN</v>
      </c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</row>
    <row r="58" spans="1:22" s="28" customFormat="1" hidden="1" outlineLevel="2" x14ac:dyDescent="0.2">
      <c r="A58" s="93"/>
      <c r="B58" s="93"/>
      <c r="C58" s="93"/>
      <c r="D58" s="69" t="s">
        <v>1051</v>
      </c>
      <c r="E58" s="283" t="str">
        <f>IFERROR(VLOOKUP(D58,Arkusz!A:H,3,FALSE),"Brak towaru")</f>
        <v>CobiCabling Patchcord kat. 6A S/FTP LSOH 5m zielony</v>
      </c>
      <c r="F58" s="88" t="str">
        <f>IFERROR(VLOOKUP(D58,Arkusz!A:H,6,FALSE),"-")</f>
        <v>Cobi Cu kable krosowe</v>
      </c>
      <c r="G58" s="25">
        <v>0</v>
      </c>
      <c r="H58" s="24">
        <f>IFERROR(IF(VLOOKUP(D58,Arkusz!A:I,5,FALSE)=0,(IF(VLOOKUP(D58,Arkusz!A:I,11,FALSE)=0,"Na zapytanie",VLOOKUP(D58,Arkusz!A:I,11,FALSE))),(VLOOKUP(D58,Arkusz!A:I,5,FALSE))),"Na zapytanie")</f>
        <v>25.12</v>
      </c>
      <c r="I58" s="247">
        <f t="shared" si="0"/>
        <v>25.12</v>
      </c>
      <c r="J58" s="88" t="str">
        <f>IFERROR(IF(VLOOKUP(D58,Arkusz!A:H,5,FALSE)=0,IF(H58="Na zapytanie","","EUR"),"PLN"),"")</f>
        <v>PLN</v>
      </c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</row>
    <row r="59" spans="1:22" s="28" customFormat="1" hidden="1" outlineLevel="2" x14ac:dyDescent="0.2">
      <c r="A59" s="93"/>
      <c r="B59" s="93"/>
      <c r="C59" s="93"/>
      <c r="D59" s="69" t="s">
        <v>1650</v>
      </c>
      <c r="E59" s="283" t="str">
        <f>IFERROR(VLOOKUP(D59,Arkusz!A:H,3,FALSE),"Brak towaru")</f>
        <v>CobiCabling Patchcord  kat. 6A S/FTP LSOH 7,5m zielony</v>
      </c>
      <c r="F59" s="88" t="str">
        <f>IFERROR(VLOOKUP(D59,Arkusz!A:H,6,FALSE),"-")</f>
        <v>Cobi Cu kable krosowe</v>
      </c>
      <c r="G59" s="25">
        <v>0</v>
      </c>
      <c r="H59" s="24" t="str">
        <f>IFERROR(IF(VLOOKUP(D59,Arkusz!A:I,5,FALSE)=0,(IF(VLOOKUP(D59,Arkusz!A:I,11,FALSE)=0,"Na zapytanie",VLOOKUP(D59,Arkusz!A:I,11,FALSE))),(VLOOKUP(D59,Arkusz!A:I,5,FALSE))),"Na zapytanie")</f>
        <v>Na zapytanie</v>
      </c>
      <c r="I59" s="247" t="str">
        <f t="shared" si="0"/>
        <v/>
      </c>
      <c r="J59" s="88" t="str">
        <f>IFERROR(IF(VLOOKUP(D59,Arkusz!A:H,5,FALSE)=0,IF(H59="Na zapytanie","","EUR"),"PLN"),"")</f>
        <v/>
      </c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</row>
    <row r="60" spans="1:22" s="28" customFormat="1" hidden="1" outlineLevel="2" x14ac:dyDescent="0.2">
      <c r="A60" s="93"/>
      <c r="B60" s="93"/>
      <c r="C60" s="93"/>
      <c r="D60" s="69" t="s">
        <v>1651</v>
      </c>
      <c r="E60" s="283" t="str">
        <f>IFERROR(VLOOKUP(D60,Arkusz!A:H,3,FALSE),"Brak towaru")</f>
        <v>CobiCabling Patchcord kat. 6A S/FTP LSOH 10m zielony</v>
      </c>
      <c r="F60" s="88" t="str">
        <f>IFERROR(VLOOKUP(D60,Arkusz!A:H,6,FALSE),"-")</f>
        <v>Cobi Cu kable krosowe</v>
      </c>
      <c r="G60" s="25">
        <v>0</v>
      </c>
      <c r="H60" s="24" t="str">
        <f>IFERROR(IF(VLOOKUP(D60,Arkusz!A:I,5,FALSE)=0,(IF(VLOOKUP(D60,Arkusz!A:I,11,FALSE)=0,"Na zapytanie",VLOOKUP(D60,Arkusz!A:I,11,FALSE))),(VLOOKUP(D60,Arkusz!A:I,5,FALSE))),"Na zapytanie")</f>
        <v>Na zapytanie</v>
      </c>
      <c r="I60" s="247" t="str">
        <f t="shared" si="0"/>
        <v/>
      </c>
      <c r="J60" s="88" t="str">
        <f>IFERROR(IF(VLOOKUP(D60,Arkusz!A:H,5,FALSE)=0,IF(H60="Na zapytanie","","EUR"),"PLN"),"")</f>
        <v/>
      </c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</row>
    <row r="61" spans="1:22" s="28" customFormat="1" hidden="1" outlineLevel="2" x14ac:dyDescent="0.2">
      <c r="A61" s="93"/>
      <c r="B61" s="93"/>
      <c r="C61" s="93"/>
      <c r="D61" s="69" t="s">
        <v>1652</v>
      </c>
      <c r="E61" s="283" t="str">
        <f>IFERROR(VLOOKUP(D61,Arkusz!A:H,3,FALSE),"Brak towaru")</f>
        <v>CobiCabling Patchcord kat. 6A S/FTP LSOH 15m zielony</v>
      </c>
      <c r="F61" s="88" t="str">
        <f>IFERROR(VLOOKUP(D61,Arkusz!A:H,6,FALSE),"-")</f>
        <v>Cobi Cu kable krosowe</v>
      </c>
      <c r="G61" s="25">
        <v>0</v>
      </c>
      <c r="H61" s="24" t="str">
        <f>IFERROR(IF(VLOOKUP(D61,Arkusz!A:I,5,FALSE)=0,(IF(VLOOKUP(D61,Arkusz!A:I,11,FALSE)=0,"Na zapytanie",VLOOKUP(D61,Arkusz!A:I,11,FALSE))),(VLOOKUP(D61,Arkusz!A:I,5,FALSE))),"Na zapytanie")</f>
        <v>Na zapytanie</v>
      </c>
      <c r="I61" s="247" t="str">
        <f t="shared" si="0"/>
        <v/>
      </c>
      <c r="J61" s="88" t="str">
        <f>IFERROR(IF(VLOOKUP(D61,Arkusz!A:H,5,FALSE)=0,IF(H61="Na zapytanie","","EUR"),"PLN"),"")</f>
        <v/>
      </c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</row>
    <row r="62" spans="1:22" s="28" customFormat="1" hidden="1" outlineLevel="1" x14ac:dyDescent="0.2">
      <c r="A62" s="102"/>
      <c r="B62" s="102"/>
      <c r="C62" s="102"/>
      <c r="D62" s="103" t="s">
        <v>1653</v>
      </c>
      <c r="E62" s="287"/>
      <c r="F62" s="287"/>
      <c r="G62" s="287"/>
      <c r="H62" s="287"/>
      <c r="I62" s="287"/>
      <c r="J62" s="287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</row>
    <row r="63" spans="1:22" s="28" customFormat="1" hidden="1" outlineLevel="2" x14ac:dyDescent="0.2">
      <c r="A63" s="93"/>
      <c r="B63" s="93"/>
      <c r="C63" s="93"/>
      <c r="D63" s="69" t="s">
        <v>960</v>
      </c>
      <c r="E63" s="283" t="str">
        <f>IFERROR(VLOOKUP(D63,Arkusz!A:H,3,FALSE),"Brak towaru")</f>
        <v>CobiCabling Patchcord kat. 6A S/FTP LSOH 0,25m niebieski</v>
      </c>
      <c r="F63" s="88" t="str">
        <f>IFERROR(VLOOKUP(D63,Arkusz!A:H,6,FALSE),"-")</f>
        <v>Cobi Cu kable krosowe</v>
      </c>
      <c r="G63" s="25">
        <v>0</v>
      </c>
      <c r="H63" s="24">
        <f>IFERROR(IF(VLOOKUP(D63,Arkusz!A:I,5,FALSE)=0,(IF(VLOOKUP(D63,Arkusz!A:I,11,FALSE)=0,"Na zapytanie",VLOOKUP(D63,Arkusz!A:I,11,FALSE))),(VLOOKUP(D63,Arkusz!A:I,5,FALSE))),"Na zapytanie")</f>
        <v>7.25</v>
      </c>
      <c r="I63" s="247">
        <f t="shared" si="0"/>
        <v>7.25</v>
      </c>
      <c r="J63" s="88" t="str">
        <f>IFERROR(IF(VLOOKUP(D63,Arkusz!A:H,5,FALSE)=0,IF(H63="Na zapytanie","","EUR"),"PLN"),"")</f>
        <v>PLN</v>
      </c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</row>
    <row r="64" spans="1:22" s="28" customFormat="1" hidden="1" outlineLevel="2" x14ac:dyDescent="0.2">
      <c r="A64" s="93"/>
      <c r="B64" s="93"/>
      <c r="C64" s="93"/>
      <c r="D64" s="69" t="s">
        <v>972</v>
      </c>
      <c r="E64" s="283" t="str">
        <f>IFERROR(VLOOKUP(D64,Arkusz!A:H,3,FALSE),"Brak towaru")</f>
        <v>CobiCabling Patchcord kat. 6A S/FTP LSOH 0,5m niebieski</v>
      </c>
      <c r="F64" s="88" t="str">
        <f>IFERROR(VLOOKUP(D64,Arkusz!A:H,6,FALSE),"-")</f>
        <v>Cobi Cu kable krosowe</v>
      </c>
      <c r="G64" s="25">
        <v>0</v>
      </c>
      <c r="H64" s="24">
        <f>IFERROR(IF(VLOOKUP(D64,Arkusz!A:I,5,FALSE)=0,(IF(VLOOKUP(D64,Arkusz!A:I,11,FALSE)=0,"Na zapytanie",VLOOKUP(D64,Arkusz!A:I,11,FALSE))),(VLOOKUP(D64,Arkusz!A:I,5,FALSE))),"Na zapytanie")</f>
        <v>8.26</v>
      </c>
      <c r="I64" s="247">
        <f t="shared" si="0"/>
        <v>8.26</v>
      </c>
      <c r="J64" s="88" t="str">
        <f>IFERROR(IF(VLOOKUP(D64,Arkusz!A:H,5,FALSE)=0,IF(H64="Na zapytanie","","EUR"),"PLN"),"")</f>
        <v>PLN</v>
      </c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</row>
    <row r="65" spans="1:22" s="28" customFormat="1" hidden="1" outlineLevel="2" x14ac:dyDescent="0.2">
      <c r="A65" s="93"/>
      <c r="B65" s="93"/>
      <c r="C65" s="93"/>
      <c r="D65" s="69" t="s">
        <v>1008</v>
      </c>
      <c r="E65" s="283" t="str">
        <f>IFERROR(VLOOKUP(D65,Arkusz!A:H,3,FALSE),"Brak towaru")</f>
        <v>CobiCabling Patchcord kat. 6A S/FTP LSOH 1m niebieski</v>
      </c>
      <c r="F65" s="88" t="str">
        <f>IFERROR(VLOOKUP(D65,Arkusz!A:H,6,FALSE),"-")</f>
        <v>Cobi Cu kable krosowe</v>
      </c>
      <c r="G65" s="25">
        <v>0</v>
      </c>
      <c r="H65" s="24">
        <f>IFERROR(IF(VLOOKUP(D65,Arkusz!A:I,5,FALSE)=0,(IF(VLOOKUP(D65,Arkusz!A:I,11,FALSE)=0,"Na zapytanie",VLOOKUP(D65,Arkusz!A:I,11,FALSE))),(VLOOKUP(D65,Arkusz!A:I,5,FALSE))),"Na zapytanie")</f>
        <v>10.02</v>
      </c>
      <c r="I65" s="247">
        <f t="shared" si="0"/>
        <v>10.02</v>
      </c>
      <c r="J65" s="88" t="str">
        <f>IFERROR(IF(VLOOKUP(D65,Arkusz!A:H,5,FALSE)=0,IF(H65="Na zapytanie","","EUR"),"PLN"),"")</f>
        <v>PLN</v>
      </c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</row>
    <row r="66" spans="1:22" s="28" customFormat="1" hidden="1" outlineLevel="2" x14ac:dyDescent="0.2">
      <c r="A66" s="93"/>
      <c r="B66" s="93"/>
      <c r="C66" s="93"/>
      <c r="D66" s="69" t="s">
        <v>986</v>
      </c>
      <c r="E66" s="283" t="str">
        <f>IFERROR(VLOOKUP(D66,Arkusz!A:H,3,FALSE),"Brak towaru")</f>
        <v>CobiCabling Patchcord kat. 6A S/FTP LSOH 1,5m niebieski</v>
      </c>
      <c r="F66" s="88" t="str">
        <f>IFERROR(VLOOKUP(D66,Arkusz!A:H,6,FALSE),"-")</f>
        <v>Cobi Cu kable krosowe</v>
      </c>
      <c r="G66" s="25">
        <v>0</v>
      </c>
      <c r="H66" s="24">
        <f>IFERROR(IF(VLOOKUP(D66,Arkusz!A:I,5,FALSE)=0,(IF(VLOOKUP(D66,Arkusz!A:I,11,FALSE)=0,"Na zapytanie",VLOOKUP(D66,Arkusz!A:I,11,FALSE))),(VLOOKUP(D66,Arkusz!A:I,5,FALSE))),"Na zapytanie")</f>
        <v>11.98</v>
      </c>
      <c r="I66" s="247">
        <f t="shared" si="0"/>
        <v>11.98</v>
      </c>
      <c r="J66" s="88" t="str">
        <f>IFERROR(IF(VLOOKUP(D66,Arkusz!A:H,5,FALSE)=0,IF(H66="Na zapytanie","","EUR"),"PLN"),"")</f>
        <v>PLN</v>
      </c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</row>
    <row r="67" spans="1:22" s="28" customFormat="1" hidden="1" outlineLevel="2" x14ac:dyDescent="0.2">
      <c r="A67" s="93"/>
      <c r="B67" s="93"/>
      <c r="C67" s="93"/>
      <c r="D67" s="69" t="s">
        <v>1023</v>
      </c>
      <c r="E67" s="283" t="str">
        <f>IFERROR(VLOOKUP(D67,Arkusz!A:H,3,FALSE),"Brak towaru")</f>
        <v>CobiCabling Patchcord kat. 6A S/FTP LSOH 2m niebieski</v>
      </c>
      <c r="F67" s="88" t="str">
        <f>IFERROR(VLOOKUP(D67,Arkusz!A:H,6,FALSE),"-")</f>
        <v>Cobi Cu kable krosowe</v>
      </c>
      <c r="G67" s="25">
        <v>0</v>
      </c>
      <c r="H67" s="24">
        <f>IFERROR(IF(VLOOKUP(D67,Arkusz!A:I,5,FALSE)=0,(IF(VLOOKUP(D67,Arkusz!A:I,11,FALSE)=0,"Na zapytanie",VLOOKUP(D67,Arkusz!A:I,11,FALSE))),(VLOOKUP(D67,Arkusz!A:I,5,FALSE))),"Na zapytanie")</f>
        <v>13.75</v>
      </c>
      <c r="I67" s="247">
        <f t="shared" si="0"/>
        <v>13.75</v>
      </c>
      <c r="J67" s="88" t="str">
        <f>IFERROR(IF(VLOOKUP(D67,Arkusz!A:H,5,FALSE)=0,IF(H67="Na zapytanie","","EUR"),"PLN"),"")</f>
        <v>PLN</v>
      </c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</row>
    <row r="68" spans="1:22" s="28" customFormat="1" hidden="1" outlineLevel="2" x14ac:dyDescent="0.2">
      <c r="A68" s="93"/>
      <c r="B68" s="93"/>
      <c r="C68" s="93"/>
      <c r="D68" s="69" t="s">
        <v>1035</v>
      </c>
      <c r="E68" s="283" t="str">
        <f>IFERROR(VLOOKUP(D68,Arkusz!A:H,3,FALSE),"Brak towaru")</f>
        <v>CobiCabling Patchcord kat. 6A S/FTP LSOH 3m niebieski</v>
      </c>
      <c r="F68" s="88" t="str">
        <f>IFERROR(VLOOKUP(D68,Arkusz!A:H,6,FALSE),"-")</f>
        <v>Cobi Cu kable krosowe</v>
      </c>
      <c r="G68" s="25">
        <v>0</v>
      </c>
      <c r="H68" s="24">
        <f>IFERROR(IF(VLOOKUP(D68,Arkusz!A:I,5,FALSE)=0,(IF(VLOOKUP(D68,Arkusz!A:I,11,FALSE)=0,"Na zapytanie",VLOOKUP(D68,Arkusz!A:I,11,FALSE))),(VLOOKUP(D68,Arkusz!A:I,5,FALSE))),"Na zapytanie")</f>
        <v>17.39</v>
      </c>
      <c r="I68" s="247">
        <f t="shared" si="0"/>
        <v>17.39</v>
      </c>
      <c r="J68" s="88" t="str">
        <f>IFERROR(IF(VLOOKUP(D68,Arkusz!A:H,5,FALSE)=0,IF(H68="Na zapytanie","","EUR"),"PLN"),"")</f>
        <v>PLN</v>
      </c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</row>
    <row r="69" spans="1:22" s="28" customFormat="1" hidden="1" outlineLevel="2" x14ac:dyDescent="0.2">
      <c r="A69" s="93"/>
      <c r="B69" s="93"/>
      <c r="C69" s="93"/>
      <c r="D69" s="69" t="s">
        <v>1047</v>
      </c>
      <c r="E69" s="283" t="str">
        <f>IFERROR(VLOOKUP(D69,Arkusz!A:H,3,FALSE),"Brak towaru")</f>
        <v>CobiCabling Patchcord kat. 6A S/FTP LSOH 5m niebieski</v>
      </c>
      <c r="F69" s="88" t="str">
        <f>IFERROR(VLOOKUP(D69,Arkusz!A:H,6,FALSE),"-")</f>
        <v>Cobi Cu kable krosowe</v>
      </c>
      <c r="G69" s="25">
        <v>0</v>
      </c>
      <c r="H69" s="24">
        <f>IFERROR(IF(VLOOKUP(D69,Arkusz!A:I,5,FALSE)=0,(IF(VLOOKUP(D69,Arkusz!A:I,11,FALSE)=0,"Na zapytanie",VLOOKUP(D69,Arkusz!A:I,11,FALSE))),(VLOOKUP(D69,Arkusz!A:I,5,FALSE))),"Na zapytanie")</f>
        <v>24.53</v>
      </c>
      <c r="I69" s="247">
        <f t="shared" si="0"/>
        <v>24.53</v>
      </c>
      <c r="J69" s="88" t="str">
        <f>IFERROR(IF(VLOOKUP(D69,Arkusz!A:H,5,FALSE)=0,IF(H69="Na zapytanie","","EUR"),"PLN"),"")</f>
        <v>PLN</v>
      </c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</row>
    <row r="70" spans="1:22" s="28" customFormat="1" hidden="1" outlineLevel="2" x14ac:dyDescent="0.2">
      <c r="A70" s="93"/>
      <c r="B70" s="93"/>
      <c r="C70" s="93"/>
      <c r="D70" s="69" t="s">
        <v>1654</v>
      </c>
      <c r="E70" s="283" t="str">
        <f>IFERROR(VLOOKUP(D70,Arkusz!A:H,3,FALSE),"Brak towaru")</f>
        <v>CobiCabling Patchcord  kat. 6A S/FTP LSOH 7,5m niebieski</v>
      </c>
      <c r="F70" s="88" t="str">
        <f>IFERROR(VLOOKUP(D70,Arkusz!A:H,6,FALSE),"-")</f>
        <v>Cobi Cu kable krosowe</v>
      </c>
      <c r="G70" s="25">
        <v>0</v>
      </c>
      <c r="H70" s="24" t="str">
        <f>IFERROR(IF(VLOOKUP(D70,Arkusz!A:I,5,FALSE)=0,(IF(VLOOKUP(D70,Arkusz!A:I,11,FALSE)=0,"Na zapytanie",VLOOKUP(D70,Arkusz!A:I,11,FALSE))),(VLOOKUP(D70,Arkusz!A:I,5,FALSE))),"Na zapytanie")</f>
        <v>Na zapytanie</v>
      </c>
      <c r="I70" s="247" t="str">
        <f t="shared" ref="I70:I105" si="7">IFERROR(IF(H70="Na zapytanie","",H70*(1-G70)),"")</f>
        <v/>
      </c>
      <c r="J70" s="88" t="str">
        <f>IFERROR(IF(VLOOKUP(D70,Arkusz!A:H,5,FALSE)=0,IF(H70="Na zapytanie","","EUR"),"PLN"),"")</f>
        <v/>
      </c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</row>
    <row r="71" spans="1:22" s="28" customFormat="1" hidden="1" outlineLevel="2" x14ac:dyDescent="0.2">
      <c r="A71" s="93"/>
      <c r="B71" s="93"/>
      <c r="C71" s="93"/>
      <c r="D71" s="69" t="s">
        <v>1655</v>
      </c>
      <c r="E71" s="283" t="str">
        <f>IFERROR(VLOOKUP(D71,Arkusz!A:H,3,FALSE),"Brak towaru")</f>
        <v>CobiCabling Patchcord  kat. 6A S/FTP LSOH 10m niebieski</v>
      </c>
      <c r="F71" s="88" t="str">
        <f>IFERROR(VLOOKUP(D71,Arkusz!A:H,6,FALSE),"-")</f>
        <v>Cobi Cu kable krosowe</v>
      </c>
      <c r="G71" s="25">
        <v>0</v>
      </c>
      <c r="H71" s="24">
        <f>IFERROR(IF(VLOOKUP(D71,Arkusz!A:I,5,FALSE)=0,(IF(VLOOKUP(D71,Arkusz!A:I,11,FALSE)=0,"Na zapytanie",VLOOKUP(D71,Arkusz!A:I,11,FALSE))),(VLOOKUP(D71,Arkusz!A:I,5,FALSE))),"Na zapytanie")</f>
        <v>51.8</v>
      </c>
      <c r="I71" s="247">
        <f t="shared" si="7"/>
        <v>51.8</v>
      </c>
      <c r="J71" s="88" t="str">
        <f>IFERROR(IF(VLOOKUP(D71,Arkusz!A:H,5,FALSE)=0,IF(H71="Na zapytanie","","EUR"),"PLN"),"")</f>
        <v>PLN</v>
      </c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</row>
    <row r="72" spans="1:22" s="28" customFormat="1" hidden="1" outlineLevel="2" x14ac:dyDescent="0.2">
      <c r="A72" s="93"/>
      <c r="B72" s="93"/>
      <c r="C72" s="93"/>
      <c r="D72" s="69" t="s">
        <v>1656</v>
      </c>
      <c r="E72" s="283" t="str">
        <f>IFERROR(VLOOKUP(D72,Arkusz!A:H,3,FALSE),"Brak towaru")</f>
        <v>CobiCabling Patchcord  kat. 6A S/FTP LSOH 15m niebieski</v>
      </c>
      <c r="F72" s="88" t="str">
        <f>IFERROR(VLOOKUP(D72,Arkusz!A:H,6,FALSE),"-")</f>
        <v>Cobi Cu kable krosowe</v>
      </c>
      <c r="G72" s="25">
        <v>0</v>
      </c>
      <c r="H72" s="24">
        <f>IFERROR(IF(VLOOKUP(D72,Arkusz!A:I,5,FALSE)=0,(IF(VLOOKUP(D72,Arkusz!A:I,11,FALSE)=0,"Na zapytanie",VLOOKUP(D72,Arkusz!A:I,11,FALSE))),(VLOOKUP(D72,Arkusz!A:I,5,FALSE))),"Na zapytanie")</f>
        <v>74.2</v>
      </c>
      <c r="I72" s="247">
        <f t="shared" si="7"/>
        <v>74.2</v>
      </c>
      <c r="J72" s="88" t="str">
        <f>IFERROR(IF(VLOOKUP(D72,Arkusz!A:H,5,FALSE)=0,IF(H72="Na zapytanie","","EUR"),"PLN"),"")</f>
        <v>PLN</v>
      </c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</row>
    <row r="73" spans="1:22" s="28" customFormat="1" hidden="1" outlineLevel="1" x14ac:dyDescent="0.2">
      <c r="A73" s="105"/>
      <c r="B73" s="105"/>
      <c r="C73" s="105"/>
      <c r="D73" s="106" t="s">
        <v>1657</v>
      </c>
      <c r="E73" s="288"/>
      <c r="F73" s="288"/>
      <c r="G73" s="288"/>
      <c r="H73" s="288"/>
      <c r="I73" s="288"/>
      <c r="J73" s="288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</row>
    <row r="74" spans="1:22" s="28" customFormat="1" hidden="1" outlineLevel="2" x14ac:dyDescent="0.2">
      <c r="A74" s="93"/>
      <c r="B74" s="93"/>
      <c r="C74" s="93"/>
      <c r="D74" s="69" t="s">
        <v>958</v>
      </c>
      <c r="E74" s="283" t="str">
        <f>IFERROR(VLOOKUP(D74,Arkusz!A:H,3,FALSE),"Brak towaru")</f>
        <v>CobiCabling Patchcord kat. 6A S/FTP LSOH 0,25m czerwony</v>
      </c>
      <c r="F74" s="88" t="str">
        <f>IFERROR(VLOOKUP(D74,Arkusz!A:H,6,FALSE),"-")</f>
        <v>Cobi Cu kable krosowe</v>
      </c>
      <c r="G74" s="25">
        <v>0</v>
      </c>
      <c r="H74" s="24">
        <f>IFERROR(IF(VLOOKUP(D74,Arkusz!A:I,5,FALSE)=0,(IF(VLOOKUP(D74,Arkusz!A:I,11,FALSE)=0,"Na zapytanie",VLOOKUP(D74,Arkusz!A:I,11,FALSE))),(VLOOKUP(D74,Arkusz!A:I,5,FALSE))),"Na zapytanie")</f>
        <v>7.25</v>
      </c>
      <c r="I74" s="247">
        <f t="shared" si="7"/>
        <v>7.25</v>
      </c>
      <c r="J74" s="88" t="str">
        <f>IFERROR(IF(VLOOKUP(D74,Arkusz!A:H,5,FALSE)=0,IF(H74="Na zapytanie","","EUR"),"PLN"),"")</f>
        <v>PLN</v>
      </c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</row>
    <row r="75" spans="1:22" s="28" customFormat="1" hidden="1" outlineLevel="2" x14ac:dyDescent="0.2">
      <c r="A75" s="93"/>
      <c r="B75" s="93"/>
      <c r="C75" s="93"/>
      <c r="D75" s="69" t="s">
        <v>970</v>
      </c>
      <c r="E75" s="283" t="str">
        <f>IFERROR(VLOOKUP(D75,Arkusz!A:H,3,FALSE),"Brak towaru")</f>
        <v>CobiCabling Patchcord kat. 6A S/FTP LSOH 0,5m czerwony</v>
      </c>
      <c r="F75" s="88" t="str">
        <f>IFERROR(VLOOKUP(D75,Arkusz!A:H,6,FALSE),"-")</f>
        <v>Cobi Cu kable krosowe</v>
      </c>
      <c r="G75" s="25">
        <v>0</v>
      </c>
      <c r="H75" s="24">
        <f>IFERROR(IF(VLOOKUP(D75,Arkusz!A:I,5,FALSE)=0,(IF(VLOOKUP(D75,Arkusz!A:I,11,FALSE)=0,"Na zapytanie",VLOOKUP(D75,Arkusz!A:I,11,FALSE))),(VLOOKUP(D75,Arkusz!A:I,5,FALSE))),"Na zapytanie")</f>
        <v>8.26</v>
      </c>
      <c r="I75" s="247">
        <f t="shared" si="7"/>
        <v>8.26</v>
      </c>
      <c r="J75" s="88" t="str">
        <f>IFERROR(IF(VLOOKUP(D75,Arkusz!A:H,5,FALSE)=0,IF(H75="Na zapytanie","","EUR"),"PLN"),"")</f>
        <v>PLN</v>
      </c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</row>
    <row r="76" spans="1:22" s="28" customFormat="1" hidden="1" outlineLevel="2" x14ac:dyDescent="0.2">
      <c r="A76" s="93"/>
      <c r="B76" s="93"/>
      <c r="C76" s="93"/>
      <c r="D76" s="69" t="s">
        <v>1006</v>
      </c>
      <c r="E76" s="283" t="str">
        <f>IFERROR(VLOOKUP(D76,Arkusz!A:H,3,FALSE),"Brak towaru")</f>
        <v>CobiCabling Patchcord kat. 6A S/FTP LSOH 1m czerwony</v>
      </c>
      <c r="F76" s="88" t="str">
        <f>IFERROR(VLOOKUP(D76,Arkusz!A:H,6,FALSE),"-")</f>
        <v>Cobi Cu kable krosowe</v>
      </c>
      <c r="G76" s="25">
        <v>0</v>
      </c>
      <c r="H76" s="24">
        <f>IFERROR(IF(VLOOKUP(D76,Arkusz!A:I,5,FALSE)=0,(IF(VLOOKUP(D76,Arkusz!A:I,11,FALSE)=0,"Na zapytanie",VLOOKUP(D76,Arkusz!A:I,11,FALSE))),(VLOOKUP(D76,Arkusz!A:I,5,FALSE))),"Na zapytanie")</f>
        <v>10.02</v>
      </c>
      <c r="I76" s="247">
        <f t="shared" si="7"/>
        <v>10.02</v>
      </c>
      <c r="J76" s="88" t="str">
        <f>IFERROR(IF(VLOOKUP(D76,Arkusz!A:H,5,FALSE)=0,IF(H76="Na zapytanie","","EUR"),"PLN"),"")</f>
        <v>PLN</v>
      </c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</row>
    <row r="77" spans="1:22" s="28" customFormat="1" hidden="1" outlineLevel="2" x14ac:dyDescent="0.2">
      <c r="A77" s="93"/>
      <c r="B77" s="93"/>
      <c r="C77" s="93"/>
      <c r="D77" s="69" t="s">
        <v>984</v>
      </c>
      <c r="E77" s="283" t="str">
        <f>IFERROR(VLOOKUP(D77,Arkusz!A:H,3,FALSE),"Brak towaru")</f>
        <v>CobiCabling Patchcord kat. 6A S/FTP LSOH 1,5m czerwony</v>
      </c>
      <c r="F77" s="88" t="str">
        <f>IFERROR(VLOOKUP(D77,Arkusz!A:H,6,FALSE),"-")</f>
        <v>Cobi Cu kable krosowe</v>
      </c>
      <c r="G77" s="25">
        <v>0</v>
      </c>
      <c r="H77" s="24">
        <f>IFERROR(IF(VLOOKUP(D77,Arkusz!A:I,5,FALSE)=0,(IF(VLOOKUP(D77,Arkusz!A:I,11,FALSE)=0,"Na zapytanie",VLOOKUP(D77,Arkusz!A:I,11,FALSE))),(VLOOKUP(D77,Arkusz!A:I,5,FALSE))),"Na zapytanie")</f>
        <v>12.07</v>
      </c>
      <c r="I77" s="247">
        <f t="shared" si="7"/>
        <v>12.07</v>
      </c>
      <c r="J77" s="88" t="str">
        <f>IFERROR(IF(VLOOKUP(D77,Arkusz!A:H,5,FALSE)=0,IF(H77="Na zapytanie","","EUR"),"PLN"),"")</f>
        <v>PLN</v>
      </c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</row>
    <row r="78" spans="1:22" s="28" customFormat="1" hidden="1" outlineLevel="2" x14ac:dyDescent="0.2">
      <c r="A78" s="93"/>
      <c r="B78" s="93"/>
      <c r="C78" s="93"/>
      <c r="D78" s="69" t="s">
        <v>1021</v>
      </c>
      <c r="E78" s="283" t="str">
        <f>IFERROR(VLOOKUP(D78,Arkusz!A:H,3,FALSE),"Brak towaru")</f>
        <v>CobiCabling Patchcord kat. 6A S/FTP LSOH 2m czerwony</v>
      </c>
      <c r="F78" s="88" t="str">
        <f>IFERROR(VLOOKUP(D78,Arkusz!A:H,6,FALSE),"-")</f>
        <v>Cobi Cu kable krosowe</v>
      </c>
      <c r="G78" s="25">
        <v>0</v>
      </c>
      <c r="H78" s="24">
        <f>IFERROR(IF(VLOOKUP(D78,Arkusz!A:I,5,FALSE)=0,(IF(VLOOKUP(D78,Arkusz!A:I,11,FALSE)=0,"Na zapytanie",VLOOKUP(D78,Arkusz!A:I,11,FALSE))),(VLOOKUP(D78,Arkusz!A:I,5,FALSE))),"Na zapytanie")</f>
        <v>13.75</v>
      </c>
      <c r="I78" s="247">
        <f t="shared" si="7"/>
        <v>13.75</v>
      </c>
      <c r="J78" s="88" t="str">
        <f>IFERROR(IF(VLOOKUP(D78,Arkusz!A:H,5,FALSE)=0,IF(H78="Na zapytanie","","EUR"),"PLN"),"")</f>
        <v>PLN</v>
      </c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</row>
    <row r="79" spans="1:22" s="28" customFormat="1" hidden="1" outlineLevel="2" x14ac:dyDescent="0.2">
      <c r="A79" s="93"/>
      <c r="B79" s="93"/>
      <c r="C79" s="93"/>
      <c r="D79" s="69" t="s">
        <v>1033</v>
      </c>
      <c r="E79" s="283" t="str">
        <f>IFERROR(VLOOKUP(D79,Arkusz!A:H,3,FALSE),"Brak towaru")</f>
        <v>CobiCabling Patchcord kat. 6A S/FTP LSOH 3m czerwony</v>
      </c>
      <c r="F79" s="88" t="str">
        <f>IFERROR(VLOOKUP(D79,Arkusz!A:H,6,FALSE),"-")</f>
        <v>Cobi Cu kable krosowe</v>
      </c>
      <c r="G79" s="25">
        <v>0</v>
      </c>
      <c r="H79" s="24">
        <f>IFERROR(IF(VLOOKUP(D79,Arkusz!A:I,5,FALSE)=0,(IF(VLOOKUP(D79,Arkusz!A:I,11,FALSE)=0,"Na zapytanie",VLOOKUP(D79,Arkusz!A:I,11,FALSE))),(VLOOKUP(D79,Arkusz!A:I,5,FALSE))),"Na zapytanie")</f>
        <v>17.39</v>
      </c>
      <c r="I79" s="247">
        <f t="shared" si="7"/>
        <v>17.39</v>
      </c>
      <c r="J79" s="88" t="str">
        <f>IFERROR(IF(VLOOKUP(D79,Arkusz!A:H,5,FALSE)=0,IF(H79="Na zapytanie","","EUR"),"PLN"),"")</f>
        <v>PLN</v>
      </c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</row>
    <row r="80" spans="1:22" s="28" customFormat="1" hidden="1" outlineLevel="2" x14ac:dyDescent="0.2">
      <c r="A80" s="93"/>
      <c r="B80" s="93"/>
      <c r="C80" s="93"/>
      <c r="D80" s="69" t="s">
        <v>1045</v>
      </c>
      <c r="E80" s="283" t="str">
        <f>IFERROR(VLOOKUP(D80,Arkusz!A:H,3,FALSE),"Brak towaru")</f>
        <v>CobiCabling Patchcord kat. 6A S/FTP LSOH 5m czerwony</v>
      </c>
      <c r="F80" s="88" t="str">
        <f>IFERROR(VLOOKUP(D80,Arkusz!A:H,6,FALSE),"-")</f>
        <v>Cobi Cu kable krosowe</v>
      </c>
      <c r="G80" s="25">
        <v>0</v>
      </c>
      <c r="H80" s="24">
        <f>IFERROR(IF(VLOOKUP(D80,Arkusz!A:I,5,FALSE)=0,(IF(VLOOKUP(D80,Arkusz!A:I,11,FALSE)=0,"Na zapytanie",VLOOKUP(D80,Arkusz!A:I,11,FALSE))),(VLOOKUP(D80,Arkusz!A:I,5,FALSE))),"Na zapytanie")</f>
        <v>25.37</v>
      </c>
      <c r="I80" s="247">
        <f t="shared" si="7"/>
        <v>25.37</v>
      </c>
      <c r="J80" s="88" t="str">
        <f>IFERROR(IF(VLOOKUP(D80,Arkusz!A:H,5,FALSE)=0,IF(H80="Na zapytanie","","EUR"),"PLN"),"")</f>
        <v>PLN</v>
      </c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</row>
    <row r="81" spans="1:22" s="28" customFormat="1" hidden="1" outlineLevel="2" x14ac:dyDescent="0.2">
      <c r="A81" s="93"/>
      <c r="B81" s="93"/>
      <c r="C81" s="93"/>
      <c r="D81" s="69" t="s">
        <v>1658</v>
      </c>
      <c r="E81" s="283" t="str">
        <f>IFERROR(VLOOKUP(D81,Arkusz!A:H,3,FALSE),"Brak towaru")</f>
        <v>CobiCabling Patchcord  kat. 6A S/FTP LSOH 7,5m czerwony</v>
      </c>
      <c r="F81" s="88" t="str">
        <f>IFERROR(VLOOKUP(D81,Arkusz!A:H,6,FALSE),"-")</f>
        <v>Cobi Cu kable krosowe</v>
      </c>
      <c r="G81" s="25">
        <v>0</v>
      </c>
      <c r="H81" s="24" t="str">
        <f>IFERROR(IF(VLOOKUP(D81,Arkusz!A:I,5,FALSE)=0,(IF(VLOOKUP(D81,Arkusz!A:I,11,FALSE)=0,"Na zapytanie",VLOOKUP(D81,Arkusz!A:I,11,FALSE))),(VLOOKUP(D81,Arkusz!A:I,5,FALSE))),"Na zapytanie")</f>
        <v>Na zapytanie</v>
      </c>
      <c r="I81" s="247" t="str">
        <f t="shared" si="7"/>
        <v/>
      </c>
      <c r="J81" s="88" t="str">
        <f>IFERROR(IF(VLOOKUP(D81,Arkusz!A:H,5,FALSE)=0,IF(H81="Na zapytanie","","EUR"),"PLN"),"")</f>
        <v/>
      </c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</row>
    <row r="82" spans="1:22" s="28" customFormat="1" hidden="1" outlineLevel="2" x14ac:dyDescent="0.2">
      <c r="A82" s="93"/>
      <c r="B82" s="93"/>
      <c r="C82" s="93"/>
      <c r="D82" s="69" t="s">
        <v>1659</v>
      </c>
      <c r="E82" s="283" t="str">
        <f>IFERROR(VLOOKUP(D82,Arkusz!A:H,3,FALSE),"Brak towaru")</f>
        <v>CobiCabling Patchcord  kat. 6A S/FTP LSOH 10m czerwony</v>
      </c>
      <c r="F82" s="88" t="str">
        <f>IFERROR(VLOOKUP(D82,Arkusz!A:H,6,FALSE),"-")</f>
        <v>Cobi Cu kable krosowe</v>
      </c>
      <c r="G82" s="25">
        <v>0</v>
      </c>
      <c r="H82" s="24" t="str">
        <f>IFERROR(IF(VLOOKUP(D82,Arkusz!A:I,5,FALSE)=0,(IF(VLOOKUP(D82,Arkusz!A:I,11,FALSE)=0,"Na zapytanie",VLOOKUP(D82,Arkusz!A:I,11,FALSE))),(VLOOKUP(D82,Arkusz!A:I,5,FALSE))),"Na zapytanie")</f>
        <v>Na zapytanie</v>
      </c>
      <c r="I82" s="247" t="str">
        <f t="shared" si="7"/>
        <v/>
      </c>
      <c r="J82" s="88" t="str">
        <f>IFERROR(IF(VLOOKUP(D82,Arkusz!A:H,5,FALSE)=0,IF(H82="Na zapytanie","","EUR"),"PLN"),"")</f>
        <v/>
      </c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</row>
    <row r="83" spans="1:22" s="28" customFormat="1" hidden="1" outlineLevel="2" x14ac:dyDescent="0.2">
      <c r="A83" s="93"/>
      <c r="B83" s="93"/>
      <c r="C83" s="93"/>
      <c r="D83" s="69" t="s">
        <v>1660</v>
      </c>
      <c r="E83" s="283" t="str">
        <f>IFERROR(VLOOKUP(D83,Arkusz!A:H,3,FALSE),"Brak towaru")</f>
        <v>CobiCabling Patchcord  kat. 6A S/FTP LSOH 15m czerwony</v>
      </c>
      <c r="F83" s="88" t="str">
        <f>IFERROR(VLOOKUP(D83,Arkusz!A:H,6,FALSE),"-")</f>
        <v>Cobi Cu kable krosowe</v>
      </c>
      <c r="G83" s="25">
        <v>0</v>
      </c>
      <c r="H83" s="24" t="str">
        <f>IFERROR(IF(VLOOKUP(D83,Arkusz!A:I,5,FALSE)=0,(IF(VLOOKUP(D83,Arkusz!A:I,11,FALSE)=0,"Na zapytanie",VLOOKUP(D83,Arkusz!A:I,11,FALSE))),(VLOOKUP(D83,Arkusz!A:I,5,FALSE))),"Na zapytanie")</f>
        <v>Na zapytanie</v>
      </c>
      <c r="I83" s="247" t="str">
        <f t="shared" si="7"/>
        <v/>
      </c>
      <c r="J83" s="88" t="str">
        <f>IFERROR(IF(VLOOKUP(D83,Arkusz!A:H,5,FALSE)=0,IF(H83="Na zapytanie","","EUR"),"PLN"),"")</f>
        <v/>
      </c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</row>
    <row r="84" spans="1:22" s="28" customFormat="1" hidden="1" outlineLevel="1" x14ac:dyDescent="0.2">
      <c r="A84" s="107"/>
      <c r="B84" s="107"/>
      <c r="C84" s="107"/>
      <c r="D84" s="108" t="s">
        <v>1661</v>
      </c>
      <c r="E84" s="289"/>
      <c r="F84" s="289"/>
      <c r="G84" s="289"/>
      <c r="H84" s="289"/>
      <c r="I84" s="289"/>
      <c r="J84" s="289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</row>
    <row r="85" spans="1:22" s="28" customFormat="1" hidden="1" outlineLevel="2" x14ac:dyDescent="0.2">
      <c r="A85" s="93"/>
      <c r="B85" s="93"/>
      <c r="C85" s="93"/>
      <c r="D85" s="69" t="s">
        <v>956</v>
      </c>
      <c r="E85" s="283" t="str">
        <f>IFERROR(VLOOKUP(D85,Arkusz!A:H,3,FALSE),"Brak towaru")</f>
        <v>CobiCabling Patchcord kat. 6A S/FTP LSOH 0,25m czarny</v>
      </c>
      <c r="F85" s="88" t="str">
        <f>IFERROR(VLOOKUP(D85,Arkusz!A:H,6,FALSE),"-")</f>
        <v>Cobi Cu kable krosowe</v>
      </c>
      <c r="G85" s="25">
        <v>0</v>
      </c>
      <c r="H85" s="24">
        <f>IFERROR(IF(VLOOKUP(D85,Arkusz!A:I,5,FALSE)=0,(IF(VLOOKUP(D85,Arkusz!A:I,11,FALSE)=0,"Na zapytanie",VLOOKUP(D85,Arkusz!A:I,11,FALSE))),(VLOOKUP(D85,Arkusz!A:I,5,FALSE))),"Na zapytanie")</f>
        <v>7.25</v>
      </c>
      <c r="I85" s="247">
        <f t="shared" si="7"/>
        <v>7.25</v>
      </c>
      <c r="J85" s="88" t="str">
        <f>IFERROR(IF(VLOOKUP(D85,Arkusz!A:H,5,FALSE)=0,IF(H85="Na zapytanie","","EUR"),"PLN"),"")</f>
        <v>PLN</v>
      </c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</row>
    <row r="86" spans="1:22" s="28" customFormat="1" hidden="1" outlineLevel="2" x14ac:dyDescent="0.2">
      <c r="A86" s="93"/>
      <c r="B86" s="93"/>
      <c r="C86" s="93"/>
      <c r="D86" s="69" t="s">
        <v>968</v>
      </c>
      <c r="E86" s="283" t="str">
        <f>IFERROR(VLOOKUP(D86,Arkusz!A:H,3,FALSE),"Brak towaru")</f>
        <v>CobiCabling Patchcord kat. 6A S/FTP LSOH 0,5m czarny</v>
      </c>
      <c r="F86" s="88" t="str">
        <f>IFERROR(VLOOKUP(D86,Arkusz!A:H,6,FALSE),"-")</f>
        <v>Cobi Cu kable krosowe</v>
      </c>
      <c r="G86" s="25">
        <v>0</v>
      </c>
      <c r="H86" s="24">
        <f>IFERROR(IF(VLOOKUP(D86,Arkusz!A:I,5,FALSE)=0,(IF(VLOOKUP(D86,Arkusz!A:I,11,FALSE)=0,"Na zapytanie",VLOOKUP(D86,Arkusz!A:I,11,FALSE))),(VLOOKUP(D86,Arkusz!A:I,5,FALSE))),"Na zapytanie")</f>
        <v>8.26</v>
      </c>
      <c r="I86" s="247">
        <f t="shared" si="7"/>
        <v>8.26</v>
      </c>
      <c r="J86" s="88" t="str">
        <f>IFERROR(IF(VLOOKUP(D86,Arkusz!A:H,5,FALSE)=0,IF(H86="Na zapytanie","","EUR"),"PLN"),"")</f>
        <v>PLN</v>
      </c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</row>
    <row r="87" spans="1:22" s="28" customFormat="1" hidden="1" outlineLevel="2" x14ac:dyDescent="0.2">
      <c r="A87" s="93"/>
      <c r="B87" s="93"/>
      <c r="C87" s="93"/>
      <c r="D87" s="69" t="s">
        <v>1004</v>
      </c>
      <c r="E87" s="283" t="str">
        <f>IFERROR(VLOOKUP(D87,Arkusz!A:H,3,FALSE),"Brak towaru")</f>
        <v>CobiCabling Patchcord kat. 6A S/FTP LSOH 1m czarny</v>
      </c>
      <c r="F87" s="88" t="str">
        <f>IFERROR(VLOOKUP(D87,Arkusz!A:H,6,FALSE),"-")</f>
        <v>Cobi Cu kable krosowe</v>
      </c>
      <c r="G87" s="25">
        <v>0</v>
      </c>
      <c r="H87" s="24">
        <f>IFERROR(IF(VLOOKUP(D87,Arkusz!A:I,5,FALSE)=0,(IF(VLOOKUP(D87,Arkusz!A:I,11,FALSE)=0,"Na zapytanie",VLOOKUP(D87,Arkusz!A:I,11,FALSE))),(VLOOKUP(D87,Arkusz!A:I,5,FALSE))),"Na zapytanie")</f>
        <v>10.02</v>
      </c>
      <c r="I87" s="247">
        <f t="shared" si="7"/>
        <v>10.02</v>
      </c>
      <c r="J87" s="88" t="str">
        <f>IFERROR(IF(VLOOKUP(D87,Arkusz!A:H,5,FALSE)=0,IF(H87="Na zapytanie","","EUR"),"PLN"),"")</f>
        <v>PLN</v>
      </c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</row>
    <row r="88" spans="1:22" s="28" customFormat="1" hidden="1" outlineLevel="2" x14ac:dyDescent="0.2">
      <c r="A88" s="93"/>
      <c r="B88" s="93"/>
      <c r="C88" s="93"/>
      <c r="D88" s="69" t="s">
        <v>982</v>
      </c>
      <c r="E88" s="283" t="str">
        <f>IFERROR(VLOOKUP(D88,Arkusz!A:H,3,FALSE),"Brak towaru")</f>
        <v>CobiCabling Patchcord kat. 6A S/FTP LSOH 1,5m czarny</v>
      </c>
      <c r="F88" s="88" t="str">
        <f>IFERROR(VLOOKUP(D88,Arkusz!A:H,6,FALSE),"-")</f>
        <v>Cobi Cu kable krosowe</v>
      </c>
      <c r="G88" s="25">
        <v>0</v>
      </c>
      <c r="H88" s="24">
        <f>IFERROR(IF(VLOOKUP(D88,Arkusz!A:I,5,FALSE)=0,(IF(VLOOKUP(D88,Arkusz!A:I,11,FALSE)=0,"Na zapytanie",VLOOKUP(D88,Arkusz!A:I,11,FALSE))),(VLOOKUP(D88,Arkusz!A:I,5,FALSE))),"Na zapytanie")</f>
        <v>11.98</v>
      </c>
      <c r="I88" s="247">
        <f t="shared" si="7"/>
        <v>11.98</v>
      </c>
      <c r="J88" s="88" t="str">
        <f>IFERROR(IF(VLOOKUP(D88,Arkusz!A:H,5,FALSE)=0,IF(H88="Na zapytanie","","EUR"),"PLN"),"")</f>
        <v>PLN</v>
      </c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</row>
    <row r="89" spans="1:22" s="28" customFormat="1" hidden="1" outlineLevel="2" x14ac:dyDescent="0.2">
      <c r="A89" s="93"/>
      <c r="B89" s="93"/>
      <c r="C89" s="93"/>
      <c r="D89" s="69" t="s">
        <v>1019</v>
      </c>
      <c r="E89" s="283" t="str">
        <f>IFERROR(VLOOKUP(D89,Arkusz!A:H,3,FALSE),"Brak towaru")</f>
        <v>CobiCabling Patchcord kat. 6A S/FTP LSOH 2m czarny</v>
      </c>
      <c r="F89" s="88" t="str">
        <f>IFERROR(VLOOKUP(D89,Arkusz!A:H,6,FALSE),"-")</f>
        <v>Cobi Cu kable krosowe</v>
      </c>
      <c r="G89" s="25">
        <v>0</v>
      </c>
      <c r="H89" s="24">
        <f>IFERROR(IF(VLOOKUP(D89,Arkusz!A:I,5,FALSE)=0,(IF(VLOOKUP(D89,Arkusz!A:I,11,FALSE)=0,"Na zapytanie",VLOOKUP(D89,Arkusz!A:I,11,FALSE))),(VLOOKUP(D89,Arkusz!A:I,5,FALSE))),"Na zapytanie")</f>
        <v>13.75</v>
      </c>
      <c r="I89" s="247">
        <f t="shared" si="7"/>
        <v>13.75</v>
      </c>
      <c r="J89" s="88" t="str">
        <f>IFERROR(IF(VLOOKUP(D89,Arkusz!A:H,5,FALSE)=0,IF(H89="Na zapytanie","","EUR"),"PLN"),"")</f>
        <v>PLN</v>
      </c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</row>
    <row r="90" spans="1:22" s="28" customFormat="1" hidden="1" outlineLevel="2" x14ac:dyDescent="0.2">
      <c r="A90" s="93"/>
      <c r="B90" s="93"/>
      <c r="C90" s="93"/>
      <c r="D90" s="69" t="s">
        <v>1031</v>
      </c>
      <c r="E90" s="283" t="str">
        <f>IFERROR(VLOOKUP(D90,Arkusz!A:H,3,FALSE),"Brak towaru")</f>
        <v>CobiCabling Patchcord kat. 6A S/FTP LSOH 3m czarny</v>
      </c>
      <c r="F90" s="88" t="str">
        <f>IFERROR(VLOOKUP(D90,Arkusz!A:H,6,FALSE),"-")</f>
        <v>Cobi Cu kable krosowe</v>
      </c>
      <c r="G90" s="25">
        <v>0</v>
      </c>
      <c r="H90" s="24">
        <f>IFERROR(IF(VLOOKUP(D90,Arkusz!A:I,5,FALSE)=0,(IF(VLOOKUP(D90,Arkusz!A:I,11,FALSE)=0,"Na zapytanie",VLOOKUP(D90,Arkusz!A:I,11,FALSE))),(VLOOKUP(D90,Arkusz!A:I,5,FALSE))),"Na zapytanie")</f>
        <v>17.39</v>
      </c>
      <c r="I90" s="247">
        <f t="shared" si="7"/>
        <v>17.39</v>
      </c>
      <c r="J90" s="88" t="str">
        <f>IFERROR(IF(VLOOKUP(D90,Arkusz!A:H,5,FALSE)=0,IF(H90="Na zapytanie","","EUR"),"PLN"),"")</f>
        <v>PLN</v>
      </c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</row>
    <row r="91" spans="1:22" s="28" customFormat="1" hidden="1" outlineLevel="2" x14ac:dyDescent="0.2">
      <c r="A91" s="93"/>
      <c r="B91" s="93"/>
      <c r="C91" s="93"/>
      <c r="D91" s="69" t="s">
        <v>1043</v>
      </c>
      <c r="E91" s="283" t="str">
        <f>IFERROR(VLOOKUP(D91,Arkusz!A:H,3,FALSE),"Brak towaru")</f>
        <v>CobiCabling Patchcord kat. 6A S/FTP LSOH 5m czarny</v>
      </c>
      <c r="F91" s="88" t="str">
        <f>IFERROR(VLOOKUP(D91,Arkusz!A:H,6,FALSE),"-")</f>
        <v>Cobi Cu kable krosowe</v>
      </c>
      <c r="G91" s="25">
        <v>0</v>
      </c>
      <c r="H91" s="24">
        <f>IFERROR(IF(VLOOKUP(D91,Arkusz!A:I,5,FALSE)=0,(IF(VLOOKUP(D91,Arkusz!A:I,11,FALSE)=0,"Na zapytanie",VLOOKUP(D91,Arkusz!A:I,11,FALSE))),(VLOOKUP(D91,Arkusz!A:I,5,FALSE))),"Na zapytanie")</f>
        <v>27.02</v>
      </c>
      <c r="I91" s="247">
        <f t="shared" si="7"/>
        <v>27.02</v>
      </c>
      <c r="J91" s="88" t="str">
        <f>IFERROR(IF(VLOOKUP(D91,Arkusz!A:H,5,FALSE)=0,IF(H91="Na zapytanie","","EUR"),"PLN"),"")</f>
        <v>PLN</v>
      </c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</row>
    <row r="92" spans="1:22" s="28" customFormat="1" hidden="1" outlineLevel="2" x14ac:dyDescent="0.2">
      <c r="A92" s="93"/>
      <c r="B92" s="93"/>
      <c r="C92" s="93"/>
      <c r="D92" s="69" t="s">
        <v>1662</v>
      </c>
      <c r="E92" s="283" t="str">
        <f>IFERROR(VLOOKUP(D92,Arkusz!A:H,3,FALSE),"Brak towaru")</f>
        <v>CobiCabling Patchcord  kat. 6A S/FTP LSOH 7,5m czarny</v>
      </c>
      <c r="F92" s="88" t="str">
        <f>IFERROR(VLOOKUP(D92,Arkusz!A:H,6,FALSE),"-")</f>
        <v>Cobi Cu kable krosowe</v>
      </c>
      <c r="G92" s="25">
        <v>0</v>
      </c>
      <c r="H92" s="24" t="str">
        <f>IFERROR(IF(VLOOKUP(D92,Arkusz!A:I,5,FALSE)=0,(IF(VLOOKUP(D92,Arkusz!A:I,11,FALSE)=0,"Na zapytanie",VLOOKUP(D92,Arkusz!A:I,11,FALSE))),(VLOOKUP(D92,Arkusz!A:I,5,FALSE))),"Na zapytanie")</f>
        <v>Na zapytanie</v>
      </c>
      <c r="I92" s="247" t="str">
        <f t="shared" si="7"/>
        <v/>
      </c>
      <c r="J92" s="88" t="str">
        <f>IFERROR(IF(VLOOKUP(D92,Arkusz!A:H,5,FALSE)=0,IF(H92="Na zapytanie","","EUR"),"PLN"),"")</f>
        <v/>
      </c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</row>
    <row r="93" spans="1:22" s="28" customFormat="1" hidden="1" outlineLevel="2" x14ac:dyDescent="0.2">
      <c r="A93" s="93"/>
      <c r="B93" s="93"/>
      <c r="C93" s="93"/>
      <c r="D93" s="69" t="s">
        <v>1663</v>
      </c>
      <c r="E93" s="283" t="str">
        <f>IFERROR(VLOOKUP(D93,Arkusz!A:H,3,FALSE),"Brak towaru")</f>
        <v>CobiCabling Patchcord  kat. 6A S/FTP LSOH 10m czarny</v>
      </c>
      <c r="F93" s="88" t="str">
        <f>IFERROR(VLOOKUP(D93,Arkusz!A:H,6,FALSE),"-")</f>
        <v>Cobi Cu kable krosowe</v>
      </c>
      <c r="G93" s="25">
        <v>0</v>
      </c>
      <c r="H93" s="24" t="str">
        <f>IFERROR(IF(VLOOKUP(D93,Arkusz!A:I,5,FALSE)=0,(IF(VLOOKUP(D93,Arkusz!A:I,11,FALSE)=0,"Na zapytanie",VLOOKUP(D93,Arkusz!A:I,11,FALSE))),(VLOOKUP(D93,Arkusz!A:I,5,FALSE))),"Na zapytanie")</f>
        <v>Na zapytanie</v>
      </c>
      <c r="I93" s="247" t="str">
        <f t="shared" si="7"/>
        <v/>
      </c>
      <c r="J93" s="88" t="str">
        <f>IFERROR(IF(VLOOKUP(D93,Arkusz!A:H,5,FALSE)=0,IF(H93="Na zapytanie","","EUR"),"PLN"),"")</f>
        <v/>
      </c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</row>
    <row r="94" spans="1:22" s="28" customFormat="1" hidden="1" outlineLevel="2" x14ac:dyDescent="0.2">
      <c r="A94" s="93"/>
      <c r="B94" s="93"/>
      <c r="C94" s="93"/>
      <c r="D94" s="69" t="s">
        <v>1664</v>
      </c>
      <c r="E94" s="283" t="str">
        <f>IFERROR(VLOOKUP(D94,Arkusz!A:H,3,FALSE),"Brak towaru")</f>
        <v>CobiCabling Patchcord  kat. 6A S/FTP LSOH 15m czarny</v>
      </c>
      <c r="F94" s="88" t="str">
        <f>IFERROR(VLOOKUP(D94,Arkusz!A:H,6,FALSE),"-")</f>
        <v>Cobi Cu kable krosowe</v>
      </c>
      <c r="G94" s="25">
        <v>0</v>
      </c>
      <c r="H94" s="24" t="str">
        <f>IFERROR(IF(VLOOKUP(D94,Arkusz!A:I,5,FALSE)=0,(IF(VLOOKUP(D94,Arkusz!A:I,11,FALSE)=0,"Na zapytanie",VLOOKUP(D94,Arkusz!A:I,11,FALSE))),(VLOOKUP(D94,Arkusz!A:I,5,FALSE))),"Na zapytanie")</f>
        <v>Na zapytanie</v>
      </c>
      <c r="I94" s="247" t="str">
        <f t="shared" ref="I94" si="8">IFERROR(IF(H94="Na zapytanie","",H94*(1-G94)),"")</f>
        <v/>
      </c>
      <c r="J94" s="88" t="str">
        <f>IFERROR(IF(VLOOKUP(D94,Arkusz!A:H,5,FALSE)=0,IF(H94="Na zapytanie","","EUR"),"PLN"),"")</f>
        <v/>
      </c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</row>
    <row r="95" spans="1:22" s="28" customFormat="1" collapsed="1" x14ac:dyDescent="0.2">
      <c r="A95" s="83"/>
      <c r="B95" s="83"/>
      <c r="C95" s="83" t="s">
        <v>1665</v>
      </c>
      <c r="D95" s="112"/>
      <c r="E95" s="281"/>
      <c r="F95" s="281"/>
      <c r="G95" s="281"/>
      <c r="H95" s="281"/>
      <c r="I95" s="281"/>
      <c r="J95" s="281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</row>
    <row r="96" spans="1:22" s="28" customFormat="1" hidden="1" outlineLevel="1" x14ac:dyDescent="0.2">
      <c r="A96" s="94"/>
      <c r="B96" s="94"/>
      <c r="C96" s="94"/>
      <c r="D96" s="95" t="s">
        <v>1644</v>
      </c>
      <c r="E96" s="284"/>
      <c r="F96" s="284"/>
      <c r="G96" s="284"/>
      <c r="H96" s="284"/>
      <c r="I96" s="284"/>
      <c r="J96" s="284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</row>
    <row r="97" spans="1:22" s="28" customFormat="1" hidden="1" outlineLevel="2" x14ac:dyDescent="0.2">
      <c r="A97" s="93"/>
      <c r="B97" s="93"/>
      <c r="C97" s="93"/>
      <c r="D97" s="69" t="s">
        <v>1066</v>
      </c>
      <c r="E97" s="283" t="str">
        <f>IFERROR(VLOOKUP(D97,Arkusz!A:H,3,FALSE),"Brak towaru")</f>
        <v>CobiCabling Patchcord kat. 6A U/UTP LSOH 0,25m szary</v>
      </c>
      <c r="F97" s="88" t="str">
        <f>IFERROR(VLOOKUP(D97,Arkusz!A:H,6,FALSE),"-")</f>
        <v>Cobi Cu kable krosowe</v>
      </c>
      <c r="G97" s="25">
        <v>0</v>
      </c>
      <c r="H97" s="24">
        <f>IFERROR(IF(VLOOKUP(D97,Arkusz!A:I,5,FALSE)=0,(IF(VLOOKUP(D97,Arkusz!A:I,11,FALSE)=0,"Na zapytanie",VLOOKUP(D97,Arkusz!A:I,11,FALSE))),(VLOOKUP(D97,Arkusz!A:I,5,FALSE))),"Na zapytanie")</f>
        <v>5.26</v>
      </c>
      <c r="I97" s="247">
        <f t="shared" si="7"/>
        <v>5.26</v>
      </c>
      <c r="J97" s="88" t="str">
        <f>IFERROR(IF(VLOOKUP(D97,Arkusz!A:H,5,FALSE)=0,IF(H97="Na zapytanie","","EUR"),"PLN"),"")</f>
        <v>PLN</v>
      </c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</row>
    <row r="98" spans="1:22" s="28" customFormat="1" hidden="1" outlineLevel="2" x14ac:dyDescent="0.2">
      <c r="A98" s="93"/>
      <c r="B98" s="93"/>
      <c r="C98" s="93"/>
      <c r="D98" s="69" t="s">
        <v>1078</v>
      </c>
      <c r="E98" s="283" t="str">
        <f>IFERROR(VLOOKUP(D98,Arkusz!A:H,3,FALSE),"Brak towaru")</f>
        <v>CobiCabling Patchcord kat. 6A U/UTP LSOH 0,5m szary</v>
      </c>
      <c r="F98" s="88" t="str">
        <f>IFERROR(VLOOKUP(D98,Arkusz!A:H,6,FALSE),"-")</f>
        <v>Cobi Cu kable krosowe</v>
      </c>
      <c r="G98" s="25">
        <v>0</v>
      </c>
      <c r="H98" s="24">
        <f>IFERROR(IF(VLOOKUP(D98,Arkusz!A:I,5,FALSE)=0,(IF(VLOOKUP(D98,Arkusz!A:I,11,FALSE)=0,"Na zapytanie",VLOOKUP(D98,Arkusz!A:I,11,FALSE))),(VLOOKUP(D98,Arkusz!A:I,5,FALSE))),"Na zapytanie")</f>
        <v>5.94</v>
      </c>
      <c r="I98" s="247">
        <f t="shared" si="7"/>
        <v>5.94</v>
      </c>
      <c r="J98" s="88" t="str">
        <f>IFERROR(IF(VLOOKUP(D98,Arkusz!A:H,5,FALSE)=0,IF(H98="Na zapytanie","","EUR"),"PLN"),"")</f>
        <v>PLN</v>
      </c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</row>
    <row r="99" spans="1:22" s="28" customFormat="1" hidden="1" outlineLevel="2" x14ac:dyDescent="0.2">
      <c r="A99" s="93"/>
      <c r="B99" s="93"/>
      <c r="C99" s="93"/>
      <c r="D99" s="69" t="s">
        <v>1106</v>
      </c>
      <c r="E99" s="283" t="str">
        <f>IFERROR(VLOOKUP(D99,Arkusz!A:H,3,FALSE),"Brak towaru")</f>
        <v>CobiCabling Patchcord kat. 6A U/UTP LSOH 1m szary</v>
      </c>
      <c r="F99" s="88" t="str">
        <f>IFERROR(VLOOKUP(D99,Arkusz!A:H,6,FALSE),"-")</f>
        <v>Cobi Cu kable krosowe</v>
      </c>
      <c r="G99" s="25">
        <v>0</v>
      </c>
      <c r="H99" s="24">
        <f>IFERROR(IF(VLOOKUP(D99,Arkusz!A:I,5,FALSE)=0,(IF(VLOOKUP(D99,Arkusz!A:I,11,FALSE)=0,"Na zapytanie",VLOOKUP(D99,Arkusz!A:I,11,FALSE))),(VLOOKUP(D99,Arkusz!A:I,5,FALSE))),"Na zapytanie")</f>
        <v>7.17</v>
      </c>
      <c r="I99" s="247">
        <f t="shared" si="7"/>
        <v>7.17</v>
      </c>
      <c r="J99" s="88" t="str">
        <f>IFERROR(IF(VLOOKUP(D99,Arkusz!A:H,5,FALSE)=0,IF(H99="Na zapytanie","","EUR"),"PLN"),"")</f>
        <v>PLN</v>
      </c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</row>
    <row r="100" spans="1:22" s="28" customFormat="1" hidden="1" outlineLevel="2" x14ac:dyDescent="0.2">
      <c r="A100" s="93"/>
      <c r="B100" s="93"/>
      <c r="C100" s="93"/>
      <c r="D100" s="69" t="s">
        <v>1090</v>
      </c>
      <c r="E100" s="283" t="str">
        <f>IFERROR(VLOOKUP(D100,Arkusz!A:H,3,FALSE),"Brak towaru")</f>
        <v>CobiCabling Patchcord kat. 6A U/UTP LSOH 1,5m szary</v>
      </c>
      <c r="F100" s="88" t="str">
        <f>IFERROR(VLOOKUP(D100,Arkusz!A:H,6,FALSE),"-")</f>
        <v>Cobi Cu kable krosowe</v>
      </c>
      <c r="G100" s="25">
        <v>0</v>
      </c>
      <c r="H100" s="24">
        <f>IFERROR(IF(VLOOKUP(D100,Arkusz!A:I,5,FALSE)=0,(IF(VLOOKUP(D100,Arkusz!A:I,11,FALSE)=0,"Na zapytanie",VLOOKUP(D100,Arkusz!A:I,11,FALSE))),(VLOOKUP(D100,Arkusz!A:I,5,FALSE))),"Na zapytanie")</f>
        <v>8.6</v>
      </c>
      <c r="I100" s="247">
        <f t="shared" si="7"/>
        <v>8.6</v>
      </c>
      <c r="J100" s="88" t="str">
        <f>IFERROR(IF(VLOOKUP(D100,Arkusz!A:H,5,FALSE)=0,IF(H100="Na zapytanie","","EUR"),"PLN"),"")</f>
        <v>PLN</v>
      </c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</row>
    <row r="101" spans="1:22" s="28" customFormat="1" hidden="1" outlineLevel="2" x14ac:dyDescent="0.2">
      <c r="A101" s="93"/>
      <c r="B101" s="93"/>
      <c r="C101" s="93"/>
      <c r="D101" s="69" t="s">
        <v>1118</v>
      </c>
      <c r="E101" s="283" t="str">
        <f>IFERROR(VLOOKUP(D101,Arkusz!A:H,3,FALSE),"Brak towaru")</f>
        <v>CobiCabling Patchcord kat. 6A U/UTP LSOH 2m szary</v>
      </c>
      <c r="F101" s="88" t="str">
        <f>IFERROR(VLOOKUP(D101,Arkusz!A:H,6,FALSE),"-")</f>
        <v>Cobi Cu kable krosowe</v>
      </c>
      <c r="G101" s="25">
        <v>0</v>
      </c>
      <c r="H101" s="24">
        <f>IFERROR(IF(VLOOKUP(D101,Arkusz!A:I,5,FALSE)=0,(IF(VLOOKUP(D101,Arkusz!A:I,11,FALSE)=0,"Na zapytanie",VLOOKUP(D101,Arkusz!A:I,11,FALSE))),(VLOOKUP(D101,Arkusz!A:I,5,FALSE))),"Na zapytanie")</f>
        <v>10.36</v>
      </c>
      <c r="I101" s="247">
        <f t="shared" si="7"/>
        <v>10.36</v>
      </c>
      <c r="J101" s="88" t="str">
        <f>IFERROR(IF(VLOOKUP(D101,Arkusz!A:H,5,FALSE)=0,IF(H101="Na zapytanie","","EUR"),"PLN"),"")</f>
        <v>PLN</v>
      </c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</row>
    <row r="102" spans="1:22" s="28" customFormat="1" hidden="1" outlineLevel="2" x14ac:dyDescent="0.2">
      <c r="A102" s="93"/>
      <c r="B102" s="93"/>
      <c r="C102" s="93"/>
      <c r="D102" s="69" t="s">
        <v>1130</v>
      </c>
      <c r="E102" s="283" t="str">
        <f>IFERROR(VLOOKUP(D102,Arkusz!A:H,3,FALSE),"Brak towaru")</f>
        <v>CobiCabling Patchcord kat. 6A U/UTP LSOH 3m szary</v>
      </c>
      <c r="F102" s="88" t="str">
        <f>IFERROR(VLOOKUP(D102,Arkusz!A:H,6,FALSE),"-")</f>
        <v>Cobi Cu kable krosowe</v>
      </c>
      <c r="G102" s="25">
        <v>0</v>
      </c>
      <c r="H102" s="24">
        <f>IFERROR(IF(VLOOKUP(D102,Arkusz!A:I,5,FALSE)=0,(IF(VLOOKUP(D102,Arkusz!A:I,11,FALSE)=0,"Na zapytanie",VLOOKUP(D102,Arkusz!A:I,11,FALSE))),(VLOOKUP(D102,Arkusz!A:I,5,FALSE))),"Na zapytanie")</f>
        <v>13.19</v>
      </c>
      <c r="I102" s="247">
        <f t="shared" si="7"/>
        <v>13.19</v>
      </c>
      <c r="J102" s="88" t="str">
        <f>IFERROR(IF(VLOOKUP(D102,Arkusz!A:H,5,FALSE)=0,IF(H102="Na zapytanie","","EUR"),"PLN"),"")</f>
        <v>PLN</v>
      </c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</row>
    <row r="103" spans="1:22" s="28" customFormat="1" hidden="1" outlineLevel="2" x14ac:dyDescent="0.2">
      <c r="A103" s="93"/>
      <c r="B103" s="93"/>
      <c r="C103" s="93"/>
      <c r="D103" s="69" t="s">
        <v>1142</v>
      </c>
      <c r="E103" s="283" t="str">
        <f>IFERROR(VLOOKUP(D103,Arkusz!A:H,3,FALSE),"Brak towaru")</f>
        <v>CobiCabling Patchcord kat. 6A U/UTP LSOH 5m szary</v>
      </c>
      <c r="F103" s="88" t="str">
        <f>IFERROR(VLOOKUP(D103,Arkusz!A:H,6,FALSE),"-")</f>
        <v>Cobi Cu kable krosowe</v>
      </c>
      <c r="G103" s="25">
        <v>0</v>
      </c>
      <c r="H103" s="24">
        <f>IFERROR(IF(VLOOKUP(D103,Arkusz!A:I,5,FALSE)=0,(IF(VLOOKUP(D103,Arkusz!A:I,11,FALSE)=0,"Na zapytanie",VLOOKUP(D103,Arkusz!A:I,11,FALSE))),(VLOOKUP(D103,Arkusz!A:I,5,FALSE))),"Na zapytanie")</f>
        <v>19.600000000000001</v>
      </c>
      <c r="I103" s="247">
        <f t="shared" si="7"/>
        <v>19.600000000000001</v>
      </c>
      <c r="J103" s="88" t="str">
        <f>IFERROR(IF(VLOOKUP(D103,Arkusz!A:H,5,FALSE)=0,IF(H103="Na zapytanie","","EUR"),"PLN"),"")</f>
        <v>PLN</v>
      </c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</row>
    <row r="104" spans="1:22" s="28" customFormat="1" hidden="1" outlineLevel="2" x14ac:dyDescent="0.2">
      <c r="A104" s="93"/>
      <c r="B104" s="93"/>
      <c r="C104" s="93"/>
      <c r="D104" s="69" t="s">
        <v>1148</v>
      </c>
      <c r="E104" s="283" t="str">
        <f>IFERROR(VLOOKUP(D104,Arkusz!A:H,3,FALSE),"Brak towaru")</f>
        <v>CobiCabling Patchcord kat. 6A U/UTP LSOH 7,5m szary</v>
      </c>
      <c r="F104" s="88" t="str">
        <f>IFERROR(VLOOKUP(D104,Arkusz!A:H,6,FALSE),"-")</f>
        <v>Cobi Cu kable krosowe</v>
      </c>
      <c r="G104" s="25">
        <v>0</v>
      </c>
      <c r="H104" s="24">
        <f>IFERROR(IF(VLOOKUP(D104,Arkusz!A:I,5,FALSE)=0,(IF(VLOOKUP(D104,Arkusz!A:I,11,FALSE)=0,"Na zapytanie",VLOOKUP(D104,Arkusz!A:I,11,FALSE))),(VLOOKUP(D104,Arkusz!A:I,5,FALSE))),"Na zapytanie")</f>
        <v>26.6</v>
      </c>
      <c r="I104" s="247">
        <f t="shared" si="7"/>
        <v>26.6</v>
      </c>
      <c r="J104" s="88" t="str">
        <f>IFERROR(IF(VLOOKUP(D104,Arkusz!A:H,5,FALSE)=0,IF(H104="Na zapytanie","","EUR"),"PLN"),"")</f>
        <v>PLN</v>
      </c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</row>
    <row r="105" spans="1:22" s="28" customFormat="1" hidden="1" outlineLevel="2" x14ac:dyDescent="0.2">
      <c r="A105" s="93"/>
      <c r="B105" s="93"/>
      <c r="C105" s="93"/>
      <c r="D105" s="69" t="s">
        <v>1096</v>
      </c>
      <c r="E105" s="283" t="str">
        <f>IFERROR(VLOOKUP(D105,Arkusz!A:H,3,FALSE),"Brak towaru")</f>
        <v>CobiCabling Patchcord kat. 6A U/UTP LSOH 10,0m szary</v>
      </c>
      <c r="F105" s="88" t="str">
        <f>IFERROR(VLOOKUP(D105,Arkusz!A:H,6,FALSE),"-")</f>
        <v>Cobi Cu kable krosowe</v>
      </c>
      <c r="G105" s="25">
        <v>0</v>
      </c>
      <c r="H105" s="24">
        <f>IFERROR(IF(VLOOKUP(D105,Arkusz!A:I,5,FALSE)=0,(IF(VLOOKUP(D105,Arkusz!A:I,11,FALSE)=0,"Na zapytanie",VLOOKUP(D105,Arkusz!A:I,11,FALSE))),(VLOOKUP(D105,Arkusz!A:I,5,FALSE))),"Na zapytanie")</f>
        <v>36.4</v>
      </c>
      <c r="I105" s="247">
        <f t="shared" si="7"/>
        <v>36.4</v>
      </c>
      <c r="J105" s="88" t="str">
        <f>IFERROR(IF(VLOOKUP(D105,Arkusz!A:H,5,FALSE)=0,IF(H105="Na zapytanie","","EUR"),"PLN"),"")</f>
        <v>PLN</v>
      </c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</row>
    <row r="106" spans="1:22" s="28" customFormat="1" hidden="1" outlineLevel="2" x14ac:dyDescent="0.2">
      <c r="A106" s="93"/>
      <c r="B106" s="93"/>
      <c r="C106" s="93"/>
      <c r="D106" s="69" t="s">
        <v>1098</v>
      </c>
      <c r="E106" s="283" t="str">
        <f>IFERROR(VLOOKUP(D106,Arkusz!A:H,3,FALSE),"Brak towaru")</f>
        <v>CobiCabling Patchcord kat. 6A U/UTP LSOH 15,0m szary</v>
      </c>
      <c r="F106" s="88" t="str">
        <f>IFERROR(VLOOKUP(D106,Arkusz!A:H,6,FALSE),"-")</f>
        <v>Cobi Cu kable krosowe</v>
      </c>
      <c r="G106" s="25">
        <v>0</v>
      </c>
      <c r="H106" s="24">
        <f>IFERROR(IF(VLOOKUP(D106,Arkusz!A:I,5,FALSE)=0,(IF(VLOOKUP(D106,Arkusz!A:I,11,FALSE)=0,"Na zapytanie",VLOOKUP(D106,Arkusz!A:I,11,FALSE))),(VLOOKUP(D106,Arkusz!A:I,5,FALSE))),"Na zapytanie")</f>
        <v>55.13</v>
      </c>
      <c r="I106" s="247">
        <f>IFERROR(IF(H106="Na zapytanie","",H106*(1-G106)),"")</f>
        <v>55.13</v>
      </c>
      <c r="J106" s="88" t="str">
        <f>IFERROR(IF(VLOOKUP(D106,Arkusz!A:H,5,FALSE)=0,IF(H106="Na zapytanie","","EUR"),"PLN"),"")</f>
        <v>PLN</v>
      </c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</row>
    <row r="107" spans="1:22" s="28" customFormat="1" hidden="1" outlineLevel="1" x14ac:dyDescent="0.2">
      <c r="A107" s="97"/>
      <c r="B107" s="97"/>
      <c r="C107" s="97"/>
      <c r="D107" s="98" t="s">
        <v>1645</v>
      </c>
      <c r="E107" s="285"/>
      <c r="F107" s="285"/>
      <c r="G107" s="285"/>
      <c r="H107" s="285"/>
      <c r="I107" s="285"/>
      <c r="J107" s="285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</row>
    <row r="108" spans="1:22" s="28" customFormat="1" hidden="1" outlineLevel="2" x14ac:dyDescent="0.2">
      <c r="A108" s="93"/>
      <c r="B108" s="93"/>
      <c r="C108" s="93"/>
      <c r="D108" s="69" t="s">
        <v>1070</v>
      </c>
      <c r="E108" s="283" t="str">
        <f>IFERROR(VLOOKUP(D108,Arkusz!A:H,3,FALSE),"Brak towaru")</f>
        <v>CobiCabling Patchcord kat. 6A U/UTP LSOH 0,25m żółty</v>
      </c>
      <c r="F108" s="88" t="str">
        <f>IFERROR(VLOOKUP(D108,Arkusz!A:H,6,FALSE),"-")</f>
        <v>Cobi Cu kable krosowe</v>
      </c>
      <c r="G108" s="25">
        <v>0</v>
      </c>
      <c r="H108" s="24">
        <f>IFERROR(IF(VLOOKUP(D108,Arkusz!A:I,5,FALSE)=0,(IF(VLOOKUP(D108,Arkusz!A:I,11,FALSE)=0,"Na zapytanie",VLOOKUP(D108,Arkusz!A:I,11,FALSE))),(VLOOKUP(D108,Arkusz!A:I,5,FALSE))),"Na zapytanie")</f>
        <v>6.1</v>
      </c>
      <c r="I108" s="247">
        <f t="shared" ref="I108:I117" si="9">IFERROR(IF(H108="Na zapytanie","",H108*(1-G108)),"")</f>
        <v>6.1</v>
      </c>
      <c r="J108" s="88" t="str">
        <f>IFERROR(IF(VLOOKUP(D108,Arkusz!A:H,5,FALSE)=0,IF(H108="Na zapytanie","","EUR"),"PLN"),"")</f>
        <v>PLN</v>
      </c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</row>
    <row r="109" spans="1:22" s="28" customFormat="1" hidden="1" outlineLevel="2" x14ac:dyDescent="0.2">
      <c r="A109" s="93"/>
      <c r="B109" s="93"/>
      <c r="C109" s="93"/>
      <c r="D109" s="69" t="s">
        <v>1082</v>
      </c>
      <c r="E109" s="283" t="str">
        <f>IFERROR(VLOOKUP(D109,Arkusz!A:H,3,FALSE),"Brak towaru")</f>
        <v>CobiCabling Patchcord kat. 6A U/UTP LSOH 0,5m żółty</v>
      </c>
      <c r="F109" s="88" t="str">
        <f>IFERROR(VLOOKUP(D109,Arkusz!A:H,6,FALSE),"-")</f>
        <v>Cobi Cu kable krosowe</v>
      </c>
      <c r="G109" s="25">
        <v>0</v>
      </c>
      <c r="H109" s="24">
        <f>IFERROR(IF(VLOOKUP(D109,Arkusz!A:I,5,FALSE)=0,(IF(VLOOKUP(D109,Arkusz!A:I,11,FALSE)=0,"Na zapytanie",VLOOKUP(D109,Arkusz!A:I,11,FALSE))),(VLOOKUP(D109,Arkusz!A:I,5,FALSE))),"Na zapytanie")</f>
        <v>6.8</v>
      </c>
      <c r="I109" s="247">
        <f t="shared" si="9"/>
        <v>6.8</v>
      </c>
      <c r="J109" s="88" t="str">
        <f>IFERROR(IF(VLOOKUP(D109,Arkusz!A:H,5,FALSE)=0,IF(H109="Na zapytanie","","EUR"),"PLN"),"")</f>
        <v>PLN</v>
      </c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</row>
    <row r="110" spans="1:22" s="28" customFormat="1" hidden="1" outlineLevel="2" x14ac:dyDescent="0.2">
      <c r="A110" s="93"/>
      <c r="B110" s="93"/>
      <c r="C110" s="93"/>
      <c r="D110" s="69" t="s">
        <v>1110</v>
      </c>
      <c r="E110" s="283" t="str">
        <f>IFERROR(VLOOKUP(D110,Arkusz!A:H,3,FALSE),"Brak towaru")</f>
        <v>CobiCabling Patchcord kat. 6A U/UTP LSOH 1m żółty</v>
      </c>
      <c r="F110" s="88" t="str">
        <f>IFERROR(VLOOKUP(D110,Arkusz!A:H,6,FALSE),"-")</f>
        <v>Cobi Cu kable krosowe</v>
      </c>
      <c r="G110" s="25">
        <v>0</v>
      </c>
      <c r="H110" s="24">
        <f>IFERROR(IF(VLOOKUP(D110,Arkusz!A:I,5,FALSE)=0,(IF(VLOOKUP(D110,Arkusz!A:I,11,FALSE)=0,"Na zapytanie",VLOOKUP(D110,Arkusz!A:I,11,FALSE))),(VLOOKUP(D110,Arkusz!A:I,5,FALSE))),"Na zapytanie")</f>
        <v>8.3699999999999992</v>
      </c>
      <c r="I110" s="247">
        <f t="shared" si="9"/>
        <v>8.3699999999999992</v>
      </c>
      <c r="J110" s="88" t="str">
        <f>IFERROR(IF(VLOOKUP(D110,Arkusz!A:H,5,FALSE)=0,IF(H110="Na zapytanie","","EUR"),"PLN"),"")</f>
        <v>PLN</v>
      </c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</row>
    <row r="111" spans="1:22" s="28" customFormat="1" hidden="1" outlineLevel="2" x14ac:dyDescent="0.2">
      <c r="A111" s="93"/>
      <c r="B111" s="93"/>
      <c r="C111" s="93"/>
      <c r="D111" s="69" t="s">
        <v>1094</v>
      </c>
      <c r="E111" s="283" t="str">
        <f>IFERROR(VLOOKUP(D111,Arkusz!A:H,3,FALSE),"Brak towaru")</f>
        <v>CobiCabling Patchcord kat. 6A U/UTP LSOH 1,5m żółty</v>
      </c>
      <c r="F111" s="88" t="str">
        <f>IFERROR(VLOOKUP(D111,Arkusz!A:H,6,FALSE),"-")</f>
        <v>Cobi Cu kable krosowe</v>
      </c>
      <c r="G111" s="25">
        <v>0</v>
      </c>
      <c r="H111" s="24">
        <f>IFERROR(IF(VLOOKUP(D111,Arkusz!A:I,5,FALSE)=0,(IF(VLOOKUP(D111,Arkusz!A:I,11,FALSE)=0,"Na zapytanie",VLOOKUP(D111,Arkusz!A:I,11,FALSE))),(VLOOKUP(D111,Arkusz!A:I,5,FALSE))),"Na zapytanie")</f>
        <v>10.16</v>
      </c>
      <c r="I111" s="247">
        <f t="shared" si="9"/>
        <v>10.16</v>
      </c>
      <c r="J111" s="88" t="str">
        <f>IFERROR(IF(VLOOKUP(D111,Arkusz!A:H,5,FALSE)=0,IF(H111="Na zapytanie","","EUR"),"PLN"),"")</f>
        <v>PLN</v>
      </c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</row>
    <row r="112" spans="1:22" s="28" customFormat="1" hidden="1" outlineLevel="2" x14ac:dyDescent="0.2">
      <c r="A112" s="93"/>
      <c r="B112" s="93"/>
      <c r="C112" s="93"/>
      <c r="D112" s="69" t="s">
        <v>1122</v>
      </c>
      <c r="E112" s="283" t="str">
        <f>IFERROR(VLOOKUP(D112,Arkusz!A:H,3,FALSE),"Brak towaru")</f>
        <v>CobiCabling Patchcord kat. 6A U/UTP LSOH 2m żółty</v>
      </c>
      <c r="F112" s="88" t="str">
        <f>IFERROR(VLOOKUP(D112,Arkusz!A:H,6,FALSE),"-")</f>
        <v>Cobi Cu kable krosowe</v>
      </c>
      <c r="G112" s="25">
        <v>0</v>
      </c>
      <c r="H112" s="24">
        <f>IFERROR(IF(VLOOKUP(D112,Arkusz!A:I,5,FALSE)=0,(IF(VLOOKUP(D112,Arkusz!A:I,11,FALSE)=0,"Na zapytanie",VLOOKUP(D112,Arkusz!A:I,11,FALSE))),(VLOOKUP(D112,Arkusz!A:I,5,FALSE))),"Na zapytanie")</f>
        <v>11.7</v>
      </c>
      <c r="I112" s="247">
        <f t="shared" si="9"/>
        <v>11.7</v>
      </c>
      <c r="J112" s="88" t="str">
        <f>IFERROR(IF(VLOOKUP(D112,Arkusz!A:H,5,FALSE)=0,IF(H112="Na zapytanie","","EUR"),"PLN"),"")</f>
        <v>PLN</v>
      </c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</row>
    <row r="113" spans="1:22" s="28" customFormat="1" hidden="1" outlineLevel="2" x14ac:dyDescent="0.2">
      <c r="A113" s="93"/>
      <c r="B113" s="93"/>
      <c r="C113" s="93"/>
      <c r="D113" s="69" t="s">
        <v>1134</v>
      </c>
      <c r="E113" s="283" t="str">
        <f>IFERROR(VLOOKUP(D113,Arkusz!A:H,3,FALSE),"Brak towaru")</f>
        <v>CobiCabling Patchcord kat. 6A U/UTP LSOH 3m żółty</v>
      </c>
      <c r="F113" s="88" t="str">
        <f>IFERROR(VLOOKUP(D113,Arkusz!A:H,6,FALSE),"-")</f>
        <v>Cobi Cu kable krosowe</v>
      </c>
      <c r="G113" s="25">
        <v>0</v>
      </c>
      <c r="H113" s="24">
        <f>IFERROR(IF(VLOOKUP(D113,Arkusz!A:I,5,FALSE)=0,(IF(VLOOKUP(D113,Arkusz!A:I,11,FALSE)=0,"Na zapytanie",VLOOKUP(D113,Arkusz!A:I,11,FALSE))),(VLOOKUP(D113,Arkusz!A:I,5,FALSE))),"Na zapytanie")</f>
        <v>15.06</v>
      </c>
      <c r="I113" s="247">
        <f t="shared" si="9"/>
        <v>15.06</v>
      </c>
      <c r="J113" s="88" t="str">
        <f>IFERROR(IF(VLOOKUP(D113,Arkusz!A:H,5,FALSE)=0,IF(H113="Na zapytanie","","EUR"),"PLN"),"")</f>
        <v>PLN</v>
      </c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</row>
    <row r="114" spans="1:22" s="28" customFormat="1" hidden="1" outlineLevel="2" x14ac:dyDescent="0.2">
      <c r="A114" s="93"/>
      <c r="B114" s="93"/>
      <c r="C114" s="93"/>
      <c r="D114" s="69" t="s">
        <v>1146</v>
      </c>
      <c r="E114" s="283" t="str">
        <f>IFERROR(VLOOKUP(D114,Arkusz!A:H,3,FALSE),"Brak towaru")</f>
        <v>CobiCabling Patchcord kat. 6A U/UTP LSOH 5m żółty</v>
      </c>
      <c r="F114" s="88" t="str">
        <f>IFERROR(VLOOKUP(D114,Arkusz!A:H,6,FALSE),"-")</f>
        <v>Cobi Cu kable krosowe</v>
      </c>
      <c r="G114" s="25">
        <v>0</v>
      </c>
      <c r="H114" s="24">
        <f>IFERROR(IF(VLOOKUP(D114,Arkusz!A:I,5,FALSE)=0,(IF(VLOOKUP(D114,Arkusz!A:I,11,FALSE)=0,"Na zapytanie",VLOOKUP(D114,Arkusz!A:I,11,FALSE))),(VLOOKUP(D114,Arkusz!A:I,5,FALSE))),"Na zapytanie")</f>
        <v>21.28</v>
      </c>
      <c r="I114" s="247">
        <f t="shared" si="9"/>
        <v>21.28</v>
      </c>
      <c r="J114" s="88" t="str">
        <f>IFERROR(IF(VLOOKUP(D114,Arkusz!A:H,5,FALSE)=0,IF(H114="Na zapytanie","","EUR"),"PLN"),"")</f>
        <v>PLN</v>
      </c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</row>
    <row r="115" spans="1:22" s="28" customFormat="1" hidden="1" outlineLevel="2" x14ac:dyDescent="0.2">
      <c r="A115" s="93"/>
      <c r="B115" s="93"/>
      <c r="C115" s="93"/>
      <c r="D115" s="69" t="s">
        <v>1666</v>
      </c>
      <c r="E115" s="283" t="str">
        <f>IFERROR(VLOOKUP(D115,Arkusz!A:H,3,FALSE),"Brak towaru")</f>
        <v>CobiCabling Patchcord  kat. 6A U/UTP LSOH 7,5m żółty</v>
      </c>
      <c r="F115" s="88" t="str">
        <f>IFERROR(VLOOKUP(D115,Arkusz!A:H,6,FALSE),"-")</f>
        <v>Cobi Cu kable krosowe</v>
      </c>
      <c r="G115" s="25">
        <v>0</v>
      </c>
      <c r="H115" s="24" t="str">
        <f>IFERROR(IF(VLOOKUP(D115,Arkusz!A:I,5,FALSE)=0,(IF(VLOOKUP(D115,Arkusz!A:I,11,FALSE)=0,"Na zapytanie",VLOOKUP(D115,Arkusz!A:I,11,FALSE))),(VLOOKUP(D115,Arkusz!A:I,5,FALSE))),"Na zapytanie")</f>
        <v>Na zapytanie</v>
      </c>
      <c r="I115" s="247" t="str">
        <f t="shared" si="9"/>
        <v/>
      </c>
      <c r="J115" s="88" t="str">
        <f>IFERROR(IF(VLOOKUP(D115,Arkusz!A:H,5,FALSE)=0,IF(H115="Na zapytanie","","EUR"),"PLN"),"")</f>
        <v/>
      </c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</row>
    <row r="116" spans="1:22" s="28" customFormat="1" hidden="1" outlineLevel="2" x14ac:dyDescent="0.2">
      <c r="A116" s="93"/>
      <c r="B116" s="93"/>
      <c r="C116" s="93"/>
      <c r="D116" s="69" t="s">
        <v>1667</v>
      </c>
      <c r="E116" s="283" t="str">
        <f>IFERROR(VLOOKUP(D116,Arkusz!A:H,3,FALSE),"Brak towaru")</f>
        <v>CobiCabling Patchcord  kat. 6A U/UTP LSOH 10m żółty</v>
      </c>
      <c r="F116" s="88" t="str">
        <f>IFERROR(VLOOKUP(D116,Arkusz!A:H,6,FALSE),"-")</f>
        <v>Cobi Cu kable krosowe</v>
      </c>
      <c r="G116" s="25">
        <v>0</v>
      </c>
      <c r="H116" s="24" t="str">
        <f>IFERROR(IF(VLOOKUP(D116,Arkusz!A:I,5,FALSE)=0,(IF(VLOOKUP(D116,Arkusz!A:I,11,FALSE)=0,"Na zapytanie",VLOOKUP(D116,Arkusz!A:I,11,FALSE))),(VLOOKUP(D116,Arkusz!A:I,5,FALSE))),"Na zapytanie")</f>
        <v>Na zapytanie</v>
      </c>
      <c r="I116" s="247" t="str">
        <f t="shared" si="9"/>
        <v/>
      </c>
      <c r="J116" s="88" t="str">
        <f>IFERROR(IF(VLOOKUP(D116,Arkusz!A:H,5,FALSE)=0,IF(H116="Na zapytanie","","EUR"),"PLN"),"")</f>
        <v/>
      </c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</row>
    <row r="117" spans="1:22" s="28" customFormat="1" hidden="1" outlineLevel="2" x14ac:dyDescent="0.2">
      <c r="A117" s="93"/>
      <c r="B117" s="93"/>
      <c r="C117" s="93"/>
      <c r="D117" s="69" t="s">
        <v>1668</v>
      </c>
      <c r="E117" s="283" t="str">
        <f>IFERROR(VLOOKUP(D117,Arkusz!A:H,3,FALSE),"Brak towaru")</f>
        <v>CobiCabling Patchcord  kat. 6A U/UTP LSOH 15m żółty</v>
      </c>
      <c r="F117" s="88" t="str">
        <f>IFERROR(VLOOKUP(D117,Arkusz!A:H,6,FALSE),"-")</f>
        <v>Cobi Cu kable krosowe</v>
      </c>
      <c r="G117" s="25">
        <v>0</v>
      </c>
      <c r="H117" s="24" t="str">
        <f>IFERROR(IF(VLOOKUP(D117,Arkusz!A:I,5,FALSE)=0,(IF(VLOOKUP(D117,Arkusz!A:I,11,FALSE)=0,"Na zapytanie",VLOOKUP(D117,Arkusz!A:I,11,FALSE))),(VLOOKUP(D117,Arkusz!A:I,5,FALSE))),"Na zapytanie")</f>
        <v>Na zapytanie</v>
      </c>
      <c r="I117" s="247" t="str">
        <f t="shared" si="9"/>
        <v/>
      </c>
      <c r="J117" s="88" t="str">
        <f>IFERROR(IF(VLOOKUP(D117,Arkusz!A:H,5,FALSE)=0,IF(H117="Na zapytanie","","EUR"),"PLN"),"")</f>
        <v/>
      </c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</row>
    <row r="118" spans="1:22" s="28" customFormat="1" hidden="1" outlineLevel="1" x14ac:dyDescent="0.2">
      <c r="A118" s="100"/>
      <c r="B118" s="100"/>
      <c r="C118" s="100"/>
      <c r="D118" s="101" t="s">
        <v>1649</v>
      </c>
      <c r="E118" s="286"/>
      <c r="F118" s="286"/>
      <c r="G118" s="286"/>
      <c r="H118" s="286"/>
      <c r="I118" s="286"/>
      <c r="J118" s="28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</row>
    <row r="119" spans="1:22" s="28" customFormat="1" hidden="1" outlineLevel="2" x14ac:dyDescent="0.2">
      <c r="A119" s="93"/>
      <c r="B119" s="93"/>
      <c r="C119" s="93"/>
      <c r="D119" s="69" t="s">
        <v>1068</v>
      </c>
      <c r="E119" s="283" t="str">
        <f>IFERROR(VLOOKUP(D119,Arkusz!A:H,3,FALSE),"Brak towaru")</f>
        <v>CobiCabling Patchcord kat. 6A U/UTP LSOH 0,25m zielony</v>
      </c>
      <c r="F119" s="88" t="str">
        <f>IFERROR(VLOOKUP(D119,Arkusz!A:H,6,FALSE),"-")</f>
        <v>Cobi Cu kable krosowe</v>
      </c>
      <c r="G119" s="25">
        <v>0</v>
      </c>
      <c r="H119" s="24">
        <f>IFERROR(IF(VLOOKUP(D119,Arkusz!A:I,5,FALSE)=0,(IF(VLOOKUP(D119,Arkusz!A:I,11,FALSE)=0,"Na zapytanie",VLOOKUP(D119,Arkusz!A:I,11,FALSE))),(VLOOKUP(D119,Arkusz!A:I,5,FALSE))),"Na zapytanie")</f>
        <v>6.1</v>
      </c>
      <c r="I119" s="247">
        <f t="shared" ref="I119:I128" si="10">IFERROR(IF(H119="Na zapytanie","",H119*(1-G119)),"")</f>
        <v>6.1</v>
      </c>
      <c r="J119" s="88" t="str">
        <f>IFERROR(IF(VLOOKUP(D119,Arkusz!A:H,5,FALSE)=0,IF(H119="Na zapytanie","","EUR"),"PLN"),"")</f>
        <v>PLN</v>
      </c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</row>
    <row r="120" spans="1:22" s="28" customFormat="1" hidden="1" outlineLevel="2" x14ac:dyDescent="0.2">
      <c r="A120" s="93"/>
      <c r="B120" s="93"/>
      <c r="C120" s="93"/>
      <c r="D120" s="69" t="s">
        <v>1080</v>
      </c>
      <c r="E120" s="283" t="str">
        <f>IFERROR(VLOOKUP(D120,Arkusz!A:H,3,FALSE),"Brak towaru")</f>
        <v>CobiCabling Patchcord kat. 6A U/UTP LSOH 0,5m zielony</v>
      </c>
      <c r="F120" s="88" t="str">
        <f>IFERROR(VLOOKUP(D120,Arkusz!A:H,6,FALSE),"-")</f>
        <v>Cobi Cu kable krosowe</v>
      </c>
      <c r="G120" s="25">
        <v>0</v>
      </c>
      <c r="H120" s="24">
        <f>IFERROR(IF(VLOOKUP(D120,Arkusz!A:I,5,FALSE)=0,(IF(VLOOKUP(D120,Arkusz!A:I,11,FALSE)=0,"Na zapytanie",VLOOKUP(D120,Arkusz!A:I,11,FALSE))),(VLOOKUP(D120,Arkusz!A:I,5,FALSE))),"Na zapytanie")</f>
        <v>6.8</v>
      </c>
      <c r="I120" s="247">
        <f t="shared" si="10"/>
        <v>6.8</v>
      </c>
      <c r="J120" s="88" t="str">
        <f>IFERROR(IF(VLOOKUP(D120,Arkusz!A:H,5,FALSE)=0,IF(H120="Na zapytanie","","EUR"),"PLN"),"")</f>
        <v>PLN</v>
      </c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</row>
    <row r="121" spans="1:22" s="28" customFormat="1" hidden="1" outlineLevel="2" x14ac:dyDescent="0.2">
      <c r="A121" s="93"/>
      <c r="B121" s="93"/>
      <c r="C121" s="93"/>
      <c r="D121" s="69" t="s">
        <v>1108</v>
      </c>
      <c r="E121" s="283" t="str">
        <f>IFERROR(VLOOKUP(D121,Arkusz!A:H,3,FALSE),"Brak towaru")</f>
        <v>CobiCabling Patchcord kat. 6A U/UTP LSOH 1m zielony</v>
      </c>
      <c r="F121" s="88" t="str">
        <f>IFERROR(VLOOKUP(D121,Arkusz!A:H,6,FALSE),"-")</f>
        <v>Cobi Cu kable krosowe</v>
      </c>
      <c r="G121" s="25">
        <v>0</v>
      </c>
      <c r="H121" s="24">
        <f>IFERROR(IF(VLOOKUP(D121,Arkusz!A:I,5,FALSE)=0,(IF(VLOOKUP(D121,Arkusz!A:I,11,FALSE)=0,"Na zapytanie",VLOOKUP(D121,Arkusz!A:I,11,FALSE))),(VLOOKUP(D121,Arkusz!A:I,5,FALSE))),"Na zapytanie")</f>
        <v>8.3699999999999992</v>
      </c>
      <c r="I121" s="247">
        <f t="shared" si="10"/>
        <v>8.3699999999999992</v>
      </c>
      <c r="J121" s="88" t="str">
        <f>IFERROR(IF(VLOOKUP(D121,Arkusz!A:H,5,FALSE)=0,IF(H121="Na zapytanie","","EUR"),"PLN"),"")</f>
        <v>PLN</v>
      </c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</row>
    <row r="122" spans="1:22" s="28" customFormat="1" hidden="1" outlineLevel="2" x14ac:dyDescent="0.2">
      <c r="A122" s="93"/>
      <c r="B122" s="93"/>
      <c r="C122" s="93"/>
      <c r="D122" s="69" t="s">
        <v>1092</v>
      </c>
      <c r="E122" s="283" t="str">
        <f>IFERROR(VLOOKUP(D122,Arkusz!A:H,3,FALSE),"Brak towaru")</f>
        <v>CobiCabling Patchcord kat. 6A U/UTP LSOH 1,5m zielony</v>
      </c>
      <c r="F122" s="88" t="str">
        <f>IFERROR(VLOOKUP(D122,Arkusz!A:H,6,FALSE),"-")</f>
        <v>Cobi Cu kable krosowe</v>
      </c>
      <c r="G122" s="25">
        <v>0</v>
      </c>
      <c r="H122" s="24">
        <f>IFERROR(IF(VLOOKUP(D122,Arkusz!A:I,5,FALSE)=0,(IF(VLOOKUP(D122,Arkusz!A:I,11,FALSE)=0,"Na zapytanie",VLOOKUP(D122,Arkusz!A:I,11,FALSE))),(VLOOKUP(D122,Arkusz!A:I,5,FALSE))),"Na zapytanie")</f>
        <v>10.16</v>
      </c>
      <c r="I122" s="247">
        <f t="shared" si="10"/>
        <v>10.16</v>
      </c>
      <c r="J122" s="88" t="str">
        <f>IFERROR(IF(VLOOKUP(D122,Arkusz!A:H,5,FALSE)=0,IF(H122="Na zapytanie","","EUR"),"PLN"),"")</f>
        <v>PLN</v>
      </c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</row>
    <row r="123" spans="1:22" s="28" customFormat="1" hidden="1" outlineLevel="2" x14ac:dyDescent="0.2">
      <c r="A123" s="93"/>
      <c r="B123" s="93"/>
      <c r="C123" s="93"/>
      <c r="D123" s="69" t="s">
        <v>1120</v>
      </c>
      <c r="E123" s="283" t="str">
        <f>IFERROR(VLOOKUP(D123,Arkusz!A:H,3,FALSE),"Brak towaru")</f>
        <v>CobiCabling Patchcord kat. 6A U/UTP LSOH 2m zielony</v>
      </c>
      <c r="F123" s="88" t="str">
        <f>IFERROR(VLOOKUP(D123,Arkusz!A:H,6,FALSE),"-")</f>
        <v>Cobi Cu kable krosowe</v>
      </c>
      <c r="G123" s="25">
        <v>0</v>
      </c>
      <c r="H123" s="24">
        <f>IFERROR(IF(VLOOKUP(D123,Arkusz!A:I,5,FALSE)=0,(IF(VLOOKUP(D123,Arkusz!A:I,11,FALSE)=0,"Na zapytanie",VLOOKUP(D123,Arkusz!A:I,11,FALSE))),(VLOOKUP(D123,Arkusz!A:I,5,FALSE))),"Na zapytanie")</f>
        <v>11.7</v>
      </c>
      <c r="I123" s="247">
        <f t="shared" si="10"/>
        <v>11.7</v>
      </c>
      <c r="J123" s="88" t="str">
        <f>IFERROR(IF(VLOOKUP(D123,Arkusz!A:H,5,FALSE)=0,IF(H123="Na zapytanie","","EUR"),"PLN"),"")</f>
        <v>PLN</v>
      </c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</row>
    <row r="124" spans="1:22" s="28" customFormat="1" hidden="1" outlineLevel="2" x14ac:dyDescent="0.2">
      <c r="A124" s="93"/>
      <c r="B124" s="93"/>
      <c r="C124" s="93"/>
      <c r="D124" s="69" t="s">
        <v>1132</v>
      </c>
      <c r="E124" s="283" t="str">
        <f>IFERROR(VLOOKUP(D124,Arkusz!A:H,3,FALSE),"Brak towaru")</f>
        <v>CobiCabling Patchcord kat. 6A U/UTP LSOH 3m zielony</v>
      </c>
      <c r="F124" s="88" t="str">
        <f>IFERROR(VLOOKUP(D124,Arkusz!A:H,6,FALSE),"-")</f>
        <v>Cobi Cu kable krosowe</v>
      </c>
      <c r="G124" s="25">
        <v>0</v>
      </c>
      <c r="H124" s="24">
        <f>IFERROR(IF(VLOOKUP(D124,Arkusz!A:I,5,FALSE)=0,(IF(VLOOKUP(D124,Arkusz!A:I,11,FALSE)=0,"Na zapytanie",VLOOKUP(D124,Arkusz!A:I,11,FALSE))),(VLOOKUP(D124,Arkusz!A:I,5,FALSE))),"Na zapytanie")</f>
        <v>15.06</v>
      </c>
      <c r="I124" s="247">
        <f t="shared" si="10"/>
        <v>15.06</v>
      </c>
      <c r="J124" s="88" t="str">
        <f>IFERROR(IF(VLOOKUP(D124,Arkusz!A:H,5,FALSE)=0,IF(H124="Na zapytanie","","EUR"),"PLN"),"")</f>
        <v>PLN</v>
      </c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</row>
    <row r="125" spans="1:22" s="28" customFormat="1" hidden="1" outlineLevel="2" x14ac:dyDescent="0.2">
      <c r="A125" s="93"/>
      <c r="B125" s="93"/>
      <c r="C125" s="93"/>
      <c r="D125" s="69" t="s">
        <v>1144</v>
      </c>
      <c r="E125" s="283" t="str">
        <f>IFERROR(VLOOKUP(D125,Arkusz!A:H,3,FALSE),"Brak towaru")</f>
        <v>CobiCabling Patchcord kat. 6A U/UTP LSOH 5m zielony</v>
      </c>
      <c r="F125" s="88" t="str">
        <f>IFERROR(VLOOKUP(D125,Arkusz!A:H,6,FALSE),"-")</f>
        <v>Cobi Cu kable krosowe</v>
      </c>
      <c r="G125" s="25">
        <v>0</v>
      </c>
      <c r="H125" s="24">
        <f>IFERROR(IF(VLOOKUP(D125,Arkusz!A:I,5,FALSE)=0,(IF(VLOOKUP(D125,Arkusz!A:I,11,FALSE)=0,"Na zapytanie",VLOOKUP(D125,Arkusz!A:I,11,FALSE))),(VLOOKUP(D125,Arkusz!A:I,5,FALSE))),"Na zapytanie")</f>
        <v>21.28</v>
      </c>
      <c r="I125" s="247">
        <f t="shared" si="10"/>
        <v>21.28</v>
      </c>
      <c r="J125" s="88" t="str">
        <f>IFERROR(IF(VLOOKUP(D125,Arkusz!A:H,5,FALSE)=0,IF(H125="Na zapytanie","","EUR"),"PLN"),"")</f>
        <v>PLN</v>
      </c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</row>
    <row r="126" spans="1:22" s="28" customFormat="1" hidden="1" outlineLevel="2" x14ac:dyDescent="0.2">
      <c r="A126" s="93"/>
      <c r="B126" s="93"/>
      <c r="C126" s="93"/>
      <c r="D126" s="69" t="s">
        <v>1669</v>
      </c>
      <c r="E126" s="283" t="str">
        <f>IFERROR(VLOOKUP(D126,Arkusz!A:H,3,FALSE),"Brak towaru")</f>
        <v>CobiCabling Patchcord  kat. 6A U/UTP LSOH 7,5m zielony</v>
      </c>
      <c r="F126" s="88" t="str">
        <f>IFERROR(VLOOKUP(D126,Arkusz!A:H,6,FALSE),"-")</f>
        <v>Cobi Cu kable krosowe</v>
      </c>
      <c r="G126" s="25">
        <v>0</v>
      </c>
      <c r="H126" s="24" t="str">
        <f>IFERROR(IF(VLOOKUP(D126,Arkusz!A:I,5,FALSE)=0,(IF(VLOOKUP(D126,Arkusz!A:I,11,FALSE)=0,"Na zapytanie",VLOOKUP(D126,Arkusz!A:I,11,FALSE))),(VLOOKUP(D126,Arkusz!A:I,5,FALSE))),"Na zapytanie")</f>
        <v>Na zapytanie</v>
      </c>
      <c r="I126" s="247" t="str">
        <f t="shared" si="10"/>
        <v/>
      </c>
      <c r="J126" s="88" t="str">
        <f>IFERROR(IF(VLOOKUP(D126,Arkusz!A:H,5,FALSE)=0,IF(H126="Na zapytanie","","EUR"),"PLN"),"")</f>
        <v/>
      </c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</row>
    <row r="127" spans="1:22" s="28" customFormat="1" hidden="1" outlineLevel="2" x14ac:dyDescent="0.2">
      <c r="A127" s="93"/>
      <c r="B127" s="93"/>
      <c r="C127" s="93"/>
      <c r="D127" s="69" t="s">
        <v>1670</v>
      </c>
      <c r="E127" s="283" t="str">
        <f>IFERROR(VLOOKUP(D127,Arkusz!A:H,3,FALSE),"Brak towaru")</f>
        <v>CobiCabling Patchcord  kat. 6A U/UTP LSOH 10m zielony</v>
      </c>
      <c r="F127" s="88" t="str">
        <f>IFERROR(VLOOKUP(D127,Arkusz!A:H,6,FALSE),"-")</f>
        <v>Cobi Cu kable krosowe</v>
      </c>
      <c r="G127" s="25">
        <v>0</v>
      </c>
      <c r="H127" s="24" t="str">
        <f>IFERROR(IF(VLOOKUP(D127,Arkusz!A:I,5,FALSE)=0,(IF(VLOOKUP(D127,Arkusz!A:I,11,FALSE)=0,"Na zapytanie",VLOOKUP(D127,Arkusz!A:I,11,FALSE))),(VLOOKUP(D127,Arkusz!A:I,5,FALSE))),"Na zapytanie")</f>
        <v>Na zapytanie</v>
      </c>
      <c r="I127" s="247" t="str">
        <f t="shared" si="10"/>
        <v/>
      </c>
      <c r="J127" s="88" t="str">
        <f>IFERROR(IF(VLOOKUP(D127,Arkusz!A:H,5,FALSE)=0,IF(H127="Na zapytanie","","EUR"),"PLN"),"")</f>
        <v/>
      </c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</row>
    <row r="128" spans="1:22" s="28" customFormat="1" hidden="1" outlineLevel="2" x14ac:dyDescent="0.2">
      <c r="A128" s="93"/>
      <c r="B128" s="93"/>
      <c r="C128" s="93"/>
      <c r="D128" s="69" t="s">
        <v>1671</v>
      </c>
      <c r="E128" s="283" t="str">
        <f>IFERROR(VLOOKUP(D128,Arkusz!A:H,3,FALSE),"Brak towaru")</f>
        <v>CobiCabling Patchcord  kat. 6A U/UTP LSOH 15m zielony</v>
      </c>
      <c r="F128" s="88" t="str">
        <f>IFERROR(VLOOKUP(D128,Arkusz!A:H,6,FALSE),"-")</f>
        <v>Cobi Cu kable krosowe</v>
      </c>
      <c r="G128" s="25">
        <v>0</v>
      </c>
      <c r="H128" s="24" t="str">
        <f>IFERROR(IF(VLOOKUP(D128,Arkusz!A:I,5,FALSE)=0,(IF(VLOOKUP(D128,Arkusz!A:I,11,FALSE)=0,"Na zapytanie",VLOOKUP(D128,Arkusz!A:I,11,FALSE))),(VLOOKUP(D128,Arkusz!A:I,5,FALSE))),"Na zapytanie")</f>
        <v>Na zapytanie</v>
      </c>
      <c r="I128" s="247" t="str">
        <f t="shared" si="10"/>
        <v/>
      </c>
      <c r="J128" s="88" t="str">
        <f>IFERROR(IF(VLOOKUP(D128,Arkusz!A:H,5,FALSE)=0,IF(H128="Na zapytanie","","EUR"),"PLN"),"")</f>
        <v/>
      </c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</row>
    <row r="129" spans="1:22" s="28" customFormat="1" hidden="1" outlineLevel="1" x14ac:dyDescent="0.2">
      <c r="A129" s="102"/>
      <c r="B129" s="102"/>
      <c r="C129" s="102"/>
      <c r="D129" s="103" t="s">
        <v>1653</v>
      </c>
      <c r="E129" s="287"/>
      <c r="F129" s="287"/>
      <c r="G129" s="287"/>
      <c r="H129" s="287"/>
      <c r="I129" s="287"/>
      <c r="J129" s="287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</row>
    <row r="130" spans="1:22" s="28" customFormat="1" hidden="1" outlineLevel="2" x14ac:dyDescent="0.2">
      <c r="A130" s="93"/>
      <c r="B130" s="93"/>
      <c r="C130" s="93"/>
      <c r="D130" s="69" t="s">
        <v>1064</v>
      </c>
      <c r="E130" s="283" t="str">
        <f>IFERROR(VLOOKUP(D130,Arkusz!A:H,3,FALSE),"Brak towaru")</f>
        <v>CobiCabling Patchcord kat. 6A U/UTP LSOH 0,25m niebieski</v>
      </c>
      <c r="F130" s="88" t="str">
        <f>IFERROR(VLOOKUP(D130,Arkusz!A:H,6,FALSE),"-")</f>
        <v>Cobi Cu kable krosowe</v>
      </c>
      <c r="G130" s="25">
        <v>0</v>
      </c>
      <c r="H130" s="24">
        <f>IFERROR(IF(VLOOKUP(D130,Arkusz!A:I,5,FALSE)=0,(IF(VLOOKUP(D130,Arkusz!A:I,11,FALSE)=0,"Na zapytanie",VLOOKUP(D130,Arkusz!A:I,11,FALSE))),(VLOOKUP(D130,Arkusz!A:I,5,FALSE))),"Na zapytanie")</f>
        <v>6.1</v>
      </c>
      <c r="I130" s="247">
        <f t="shared" ref="I130:I139" si="11">IFERROR(IF(H130="Na zapytanie","",H130*(1-G130)),"")</f>
        <v>6.1</v>
      </c>
      <c r="J130" s="88" t="str">
        <f>IFERROR(IF(VLOOKUP(D130,Arkusz!A:H,5,FALSE)=0,IF(H130="Na zapytanie","","EUR"),"PLN"),"")</f>
        <v>PLN</v>
      </c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</row>
    <row r="131" spans="1:22" s="28" customFormat="1" hidden="1" outlineLevel="2" x14ac:dyDescent="0.2">
      <c r="A131" s="93"/>
      <c r="B131" s="93"/>
      <c r="C131" s="93"/>
      <c r="D131" s="69" t="s">
        <v>1076</v>
      </c>
      <c r="E131" s="283" t="str">
        <f>IFERROR(VLOOKUP(D131,Arkusz!A:H,3,FALSE),"Brak towaru")</f>
        <v>CobiCabling Patchcord kat. 6A U/UTP LSOH 0,5m niebieski</v>
      </c>
      <c r="F131" s="88" t="str">
        <f>IFERROR(VLOOKUP(D131,Arkusz!A:H,6,FALSE),"-")</f>
        <v>Cobi Cu kable krosowe</v>
      </c>
      <c r="G131" s="25">
        <v>0</v>
      </c>
      <c r="H131" s="24">
        <f>IFERROR(IF(VLOOKUP(D131,Arkusz!A:I,5,FALSE)=0,(IF(VLOOKUP(D131,Arkusz!A:I,11,FALSE)=0,"Na zapytanie",VLOOKUP(D131,Arkusz!A:I,11,FALSE))),(VLOOKUP(D131,Arkusz!A:I,5,FALSE))),"Na zapytanie")</f>
        <v>6.8</v>
      </c>
      <c r="I131" s="247">
        <f t="shared" si="11"/>
        <v>6.8</v>
      </c>
      <c r="J131" s="88" t="str">
        <f>IFERROR(IF(VLOOKUP(D131,Arkusz!A:H,5,FALSE)=0,IF(H131="Na zapytanie","","EUR"),"PLN"),"")</f>
        <v>PLN</v>
      </c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</row>
    <row r="132" spans="1:22" s="28" customFormat="1" hidden="1" outlineLevel="2" x14ac:dyDescent="0.2">
      <c r="A132" s="93"/>
      <c r="B132" s="93"/>
      <c r="C132" s="93"/>
      <c r="D132" s="69" t="s">
        <v>1104</v>
      </c>
      <c r="E132" s="283" t="str">
        <f>IFERROR(VLOOKUP(D132,Arkusz!A:H,3,FALSE),"Brak towaru")</f>
        <v>CobiCabling Patchcord kat. 6A U/UTP LSOH 1m niebieski</v>
      </c>
      <c r="F132" s="88" t="str">
        <f>IFERROR(VLOOKUP(D132,Arkusz!A:H,6,FALSE),"-")</f>
        <v>Cobi Cu kable krosowe</v>
      </c>
      <c r="G132" s="25">
        <v>0</v>
      </c>
      <c r="H132" s="24">
        <f>IFERROR(IF(VLOOKUP(D132,Arkusz!A:I,5,FALSE)=0,(IF(VLOOKUP(D132,Arkusz!A:I,11,FALSE)=0,"Na zapytanie",VLOOKUP(D132,Arkusz!A:I,11,FALSE))),(VLOOKUP(D132,Arkusz!A:I,5,FALSE))),"Na zapytanie")</f>
        <v>8.3699999999999992</v>
      </c>
      <c r="I132" s="247">
        <f t="shared" si="11"/>
        <v>8.3699999999999992</v>
      </c>
      <c r="J132" s="88" t="str">
        <f>IFERROR(IF(VLOOKUP(D132,Arkusz!A:H,5,FALSE)=0,IF(H132="Na zapytanie","","EUR"),"PLN"),"")</f>
        <v>PLN</v>
      </c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</row>
    <row r="133" spans="1:22" s="28" customFormat="1" hidden="1" outlineLevel="2" x14ac:dyDescent="0.2">
      <c r="A133" s="93"/>
      <c r="B133" s="93"/>
      <c r="C133" s="93"/>
      <c r="D133" s="69" t="s">
        <v>1088</v>
      </c>
      <c r="E133" s="283" t="str">
        <f>IFERROR(VLOOKUP(D133,Arkusz!A:H,3,FALSE),"Brak towaru")</f>
        <v>CobiCabling Patchcord kat. 6A U/UTP LSOH 1,5m niebieski</v>
      </c>
      <c r="F133" s="88" t="str">
        <f>IFERROR(VLOOKUP(D133,Arkusz!A:H,6,FALSE),"-")</f>
        <v>Cobi Cu kable krosowe</v>
      </c>
      <c r="G133" s="25">
        <v>0</v>
      </c>
      <c r="H133" s="24">
        <f>IFERROR(IF(VLOOKUP(D133,Arkusz!A:I,5,FALSE)=0,(IF(VLOOKUP(D133,Arkusz!A:I,11,FALSE)=0,"Na zapytanie",VLOOKUP(D133,Arkusz!A:I,11,FALSE))),(VLOOKUP(D133,Arkusz!A:I,5,FALSE))),"Na zapytanie")</f>
        <v>10.16</v>
      </c>
      <c r="I133" s="247">
        <f t="shared" si="11"/>
        <v>10.16</v>
      </c>
      <c r="J133" s="88" t="str">
        <f>IFERROR(IF(VLOOKUP(D133,Arkusz!A:H,5,FALSE)=0,IF(H133="Na zapytanie","","EUR"),"PLN"),"")</f>
        <v>PLN</v>
      </c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</row>
    <row r="134" spans="1:22" s="28" customFormat="1" hidden="1" outlineLevel="2" x14ac:dyDescent="0.2">
      <c r="A134" s="93"/>
      <c r="B134" s="93"/>
      <c r="C134" s="93"/>
      <c r="D134" s="69" t="s">
        <v>1116</v>
      </c>
      <c r="E134" s="283" t="str">
        <f>IFERROR(VLOOKUP(D134,Arkusz!A:H,3,FALSE),"Brak towaru")</f>
        <v>CobiCabling Patchcord kat. 6A U/UTP LSOH 2m niebieski</v>
      </c>
      <c r="F134" s="88" t="str">
        <f>IFERROR(VLOOKUP(D134,Arkusz!A:H,6,FALSE),"-")</f>
        <v>Cobi Cu kable krosowe</v>
      </c>
      <c r="G134" s="25">
        <v>0</v>
      </c>
      <c r="H134" s="24">
        <f>IFERROR(IF(VLOOKUP(D134,Arkusz!A:I,5,FALSE)=0,(IF(VLOOKUP(D134,Arkusz!A:I,11,FALSE)=0,"Na zapytanie",VLOOKUP(D134,Arkusz!A:I,11,FALSE))),(VLOOKUP(D134,Arkusz!A:I,5,FALSE))),"Na zapytanie")</f>
        <v>11.7</v>
      </c>
      <c r="I134" s="247">
        <f t="shared" si="11"/>
        <v>11.7</v>
      </c>
      <c r="J134" s="88" t="str">
        <f>IFERROR(IF(VLOOKUP(D134,Arkusz!A:H,5,FALSE)=0,IF(H134="Na zapytanie","","EUR"),"PLN"),"")</f>
        <v>PLN</v>
      </c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</row>
    <row r="135" spans="1:22" s="28" customFormat="1" hidden="1" outlineLevel="2" x14ac:dyDescent="0.2">
      <c r="A135" s="93"/>
      <c r="B135" s="93"/>
      <c r="C135" s="93"/>
      <c r="D135" s="69" t="s">
        <v>1128</v>
      </c>
      <c r="E135" s="283" t="str">
        <f>IFERROR(VLOOKUP(D135,Arkusz!A:H,3,FALSE),"Brak towaru")</f>
        <v>CobiCabling Patchcord kat. 6A U/UTP LSOH 3m niebieski</v>
      </c>
      <c r="F135" s="88" t="str">
        <f>IFERROR(VLOOKUP(D135,Arkusz!A:H,6,FALSE),"-")</f>
        <v>Cobi Cu kable krosowe</v>
      </c>
      <c r="G135" s="25">
        <v>0</v>
      </c>
      <c r="H135" s="24">
        <f>IFERROR(IF(VLOOKUP(D135,Arkusz!A:I,5,FALSE)=0,(IF(VLOOKUP(D135,Arkusz!A:I,11,FALSE)=0,"Na zapytanie",VLOOKUP(D135,Arkusz!A:I,11,FALSE))),(VLOOKUP(D135,Arkusz!A:I,5,FALSE))),"Na zapytanie")</f>
        <v>15.06</v>
      </c>
      <c r="I135" s="247">
        <f t="shared" si="11"/>
        <v>15.06</v>
      </c>
      <c r="J135" s="88" t="str">
        <f>IFERROR(IF(VLOOKUP(D135,Arkusz!A:H,5,FALSE)=0,IF(H135="Na zapytanie","","EUR"),"PLN"),"")</f>
        <v>PLN</v>
      </c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</row>
    <row r="136" spans="1:22" s="28" customFormat="1" hidden="1" outlineLevel="2" x14ac:dyDescent="0.2">
      <c r="A136" s="93"/>
      <c r="B136" s="93"/>
      <c r="C136" s="93"/>
      <c r="D136" s="69" t="s">
        <v>1140</v>
      </c>
      <c r="E136" s="283" t="str">
        <f>IFERROR(VLOOKUP(D136,Arkusz!A:H,3,FALSE),"Brak towaru")</f>
        <v>CobiCabling Patchcord kat. 6A U/UTP LSOH 5m niebieski</v>
      </c>
      <c r="F136" s="88" t="str">
        <f>IFERROR(VLOOKUP(D136,Arkusz!A:H,6,FALSE),"-")</f>
        <v>Cobi Cu kable krosowe</v>
      </c>
      <c r="G136" s="25">
        <v>0</v>
      </c>
      <c r="H136" s="24">
        <f>IFERROR(IF(VLOOKUP(D136,Arkusz!A:I,5,FALSE)=0,(IF(VLOOKUP(D136,Arkusz!A:I,11,FALSE)=0,"Na zapytanie",VLOOKUP(D136,Arkusz!A:I,11,FALSE))),(VLOOKUP(D136,Arkusz!A:I,5,FALSE))),"Na zapytanie")</f>
        <v>21.28</v>
      </c>
      <c r="I136" s="247">
        <f t="shared" si="11"/>
        <v>21.28</v>
      </c>
      <c r="J136" s="88" t="str">
        <f>IFERROR(IF(VLOOKUP(D136,Arkusz!A:H,5,FALSE)=0,IF(H136="Na zapytanie","","EUR"),"PLN"),"")</f>
        <v>PLN</v>
      </c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</row>
    <row r="137" spans="1:22" s="28" customFormat="1" hidden="1" outlineLevel="2" x14ac:dyDescent="0.2">
      <c r="A137" s="93"/>
      <c r="B137" s="93"/>
      <c r="C137" s="93"/>
      <c r="D137" s="69" t="s">
        <v>1672</v>
      </c>
      <c r="E137" s="283" t="str">
        <f>IFERROR(VLOOKUP(D137,Arkusz!A:H,3,FALSE),"Brak towaru")</f>
        <v>CobiCabling Patchcord  kat. 6A U/UTP LSOH 7,m niebieski</v>
      </c>
      <c r="F137" s="88" t="str">
        <f>IFERROR(VLOOKUP(D137,Arkusz!A:H,6,FALSE),"-")</f>
        <v>Cobi Cu kable krosowe</v>
      </c>
      <c r="G137" s="25">
        <v>0</v>
      </c>
      <c r="H137" s="24" t="str">
        <f>IFERROR(IF(VLOOKUP(D137,Arkusz!A:I,5,FALSE)=0,(IF(VLOOKUP(D137,Arkusz!A:I,11,FALSE)=0,"Na zapytanie",VLOOKUP(D137,Arkusz!A:I,11,FALSE))),(VLOOKUP(D137,Arkusz!A:I,5,FALSE))),"Na zapytanie")</f>
        <v>Na zapytanie</v>
      </c>
      <c r="I137" s="247" t="str">
        <f t="shared" si="11"/>
        <v/>
      </c>
      <c r="J137" s="88" t="str">
        <f>IFERROR(IF(VLOOKUP(D137,Arkusz!A:H,5,FALSE)=0,IF(H137="Na zapytanie","","EUR"),"PLN"),"")</f>
        <v/>
      </c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</row>
    <row r="138" spans="1:22" s="28" customFormat="1" hidden="1" outlineLevel="2" x14ac:dyDescent="0.2">
      <c r="A138" s="93"/>
      <c r="B138" s="93"/>
      <c r="C138" s="93"/>
      <c r="D138" s="69" t="s">
        <v>1673</v>
      </c>
      <c r="E138" s="283" t="str">
        <f>IFERROR(VLOOKUP(D138,Arkusz!A:H,3,FALSE),"Brak towaru")</f>
        <v>CobiCabling Patchcord  kat. 6A U/UTP LSOH 10m niebieski</v>
      </c>
      <c r="F138" s="88" t="str">
        <f>IFERROR(VLOOKUP(D138,Arkusz!A:H,6,FALSE),"-")</f>
        <v>Cobi Cu kable krosowe</v>
      </c>
      <c r="G138" s="25">
        <v>0</v>
      </c>
      <c r="H138" s="24" t="str">
        <f>IFERROR(IF(VLOOKUP(D138,Arkusz!A:I,5,FALSE)=0,(IF(VLOOKUP(D138,Arkusz!A:I,11,FALSE)=0,"Na zapytanie",VLOOKUP(D138,Arkusz!A:I,11,FALSE))),(VLOOKUP(D138,Arkusz!A:I,5,FALSE))),"Na zapytanie")</f>
        <v>Na zapytanie</v>
      </c>
      <c r="I138" s="247" t="str">
        <f t="shared" si="11"/>
        <v/>
      </c>
      <c r="J138" s="88" t="str">
        <f>IFERROR(IF(VLOOKUP(D138,Arkusz!A:H,5,FALSE)=0,IF(H138="Na zapytanie","","EUR"),"PLN"),"")</f>
        <v/>
      </c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</row>
    <row r="139" spans="1:22" s="28" customFormat="1" hidden="1" outlineLevel="2" x14ac:dyDescent="0.2">
      <c r="A139" s="93"/>
      <c r="B139" s="93"/>
      <c r="C139" s="93"/>
      <c r="D139" s="69" t="s">
        <v>1674</v>
      </c>
      <c r="E139" s="283" t="str">
        <f>IFERROR(VLOOKUP(D139,Arkusz!A:H,3,FALSE),"Brak towaru")</f>
        <v>CobiCabling Patchcord  kat. 6A U/UTP LSOH 15m niebieski</v>
      </c>
      <c r="F139" s="88" t="str">
        <f>IFERROR(VLOOKUP(D139,Arkusz!A:H,6,FALSE),"-")</f>
        <v>Cobi Cu kable krosowe</v>
      </c>
      <c r="G139" s="25">
        <v>0</v>
      </c>
      <c r="H139" s="24" t="str">
        <f>IFERROR(IF(VLOOKUP(D139,Arkusz!A:I,5,FALSE)=0,(IF(VLOOKUP(D139,Arkusz!A:I,11,FALSE)=0,"Na zapytanie",VLOOKUP(D139,Arkusz!A:I,11,FALSE))),(VLOOKUP(D139,Arkusz!A:I,5,FALSE))),"Na zapytanie")</f>
        <v>Na zapytanie</v>
      </c>
      <c r="I139" s="247" t="str">
        <f t="shared" si="11"/>
        <v/>
      </c>
      <c r="J139" s="88" t="str">
        <f>IFERROR(IF(VLOOKUP(D139,Arkusz!A:H,5,FALSE)=0,IF(H139="Na zapytanie","","EUR"),"PLN"),"")</f>
        <v/>
      </c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</row>
    <row r="140" spans="1:22" s="28" customFormat="1" hidden="1" outlineLevel="1" x14ac:dyDescent="0.2">
      <c r="A140" s="105"/>
      <c r="B140" s="105"/>
      <c r="C140" s="105"/>
      <c r="D140" s="106" t="s">
        <v>1657</v>
      </c>
      <c r="E140" s="288"/>
      <c r="F140" s="288"/>
      <c r="G140" s="288"/>
      <c r="H140" s="288"/>
      <c r="I140" s="288"/>
      <c r="J140" s="288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</row>
    <row r="141" spans="1:22" s="28" customFormat="1" hidden="1" outlineLevel="2" x14ac:dyDescent="0.2">
      <c r="A141" s="93"/>
      <c r="B141" s="93"/>
      <c r="C141" s="93"/>
      <c r="D141" s="69" t="s">
        <v>1062</v>
      </c>
      <c r="E141" s="283" t="str">
        <f>IFERROR(VLOOKUP(D141,Arkusz!A:H,3,FALSE),"Brak towaru")</f>
        <v>CobiCabling Patchcord kat. 6A U/UTP LSOH 0,25m czerwony</v>
      </c>
      <c r="F141" s="88" t="str">
        <f>IFERROR(VLOOKUP(D141,Arkusz!A:H,6,FALSE),"-")</f>
        <v>Cobi Cu kable krosowe</v>
      </c>
      <c r="G141" s="25">
        <v>0</v>
      </c>
      <c r="H141" s="24">
        <f>IFERROR(IF(VLOOKUP(D141,Arkusz!A:I,5,FALSE)=0,(IF(VLOOKUP(D141,Arkusz!A:I,11,FALSE)=0,"Na zapytanie",VLOOKUP(D141,Arkusz!A:I,11,FALSE))),(VLOOKUP(D141,Arkusz!A:I,5,FALSE))),"Na zapytanie")</f>
        <v>6.1</v>
      </c>
      <c r="I141" s="247">
        <f t="shared" ref="I141:I150" si="12">IFERROR(IF(H141="Na zapytanie","",H141*(1-G141)),"")</f>
        <v>6.1</v>
      </c>
      <c r="J141" s="88" t="str">
        <f>IFERROR(IF(VLOOKUP(D141,Arkusz!A:H,5,FALSE)=0,IF(H141="Na zapytanie","","EUR"),"PLN"),"")</f>
        <v>PLN</v>
      </c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</row>
    <row r="142" spans="1:22" s="28" customFormat="1" hidden="1" outlineLevel="2" x14ac:dyDescent="0.2">
      <c r="A142" s="93"/>
      <c r="B142" s="93"/>
      <c r="C142" s="93"/>
      <c r="D142" s="69" t="s">
        <v>1074</v>
      </c>
      <c r="E142" s="283" t="str">
        <f>IFERROR(VLOOKUP(D142,Arkusz!A:H,3,FALSE),"Brak towaru")</f>
        <v>CobiCabling Patchcord kat. 6A U/UTP LSOH 0,5m czerwony</v>
      </c>
      <c r="F142" s="88" t="str">
        <f>IFERROR(VLOOKUP(D142,Arkusz!A:H,6,FALSE),"-")</f>
        <v>Cobi Cu kable krosowe</v>
      </c>
      <c r="G142" s="25">
        <v>0</v>
      </c>
      <c r="H142" s="24">
        <f>IFERROR(IF(VLOOKUP(D142,Arkusz!A:I,5,FALSE)=0,(IF(VLOOKUP(D142,Arkusz!A:I,11,FALSE)=0,"Na zapytanie",VLOOKUP(D142,Arkusz!A:I,11,FALSE))),(VLOOKUP(D142,Arkusz!A:I,5,FALSE))),"Na zapytanie")</f>
        <v>6.8</v>
      </c>
      <c r="I142" s="247">
        <f t="shared" si="12"/>
        <v>6.8</v>
      </c>
      <c r="J142" s="88" t="str">
        <f>IFERROR(IF(VLOOKUP(D142,Arkusz!A:H,5,FALSE)=0,IF(H142="Na zapytanie","","EUR"),"PLN"),"")</f>
        <v>PLN</v>
      </c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</row>
    <row r="143" spans="1:22" s="28" customFormat="1" hidden="1" outlineLevel="2" x14ac:dyDescent="0.2">
      <c r="A143" s="93"/>
      <c r="B143" s="93"/>
      <c r="C143" s="93"/>
      <c r="D143" s="69" t="s">
        <v>1102</v>
      </c>
      <c r="E143" s="283" t="str">
        <f>IFERROR(VLOOKUP(D143,Arkusz!A:H,3,FALSE),"Brak towaru")</f>
        <v>CobiCabling Patchcord kat. 6A U/UTP LSOH 1m czerwony</v>
      </c>
      <c r="F143" s="88" t="str">
        <f>IFERROR(VLOOKUP(D143,Arkusz!A:H,6,FALSE),"-")</f>
        <v>Cobi Cu kable krosowe</v>
      </c>
      <c r="G143" s="25">
        <v>0</v>
      </c>
      <c r="H143" s="24">
        <f>IFERROR(IF(VLOOKUP(D143,Arkusz!A:I,5,FALSE)=0,(IF(VLOOKUP(D143,Arkusz!A:I,11,FALSE)=0,"Na zapytanie",VLOOKUP(D143,Arkusz!A:I,11,FALSE))),(VLOOKUP(D143,Arkusz!A:I,5,FALSE))),"Na zapytanie")</f>
        <v>8.3699999999999992</v>
      </c>
      <c r="I143" s="247">
        <f t="shared" si="12"/>
        <v>8.3699999999999992</v>
      </c>
      <c r="J143" s="88" t="str">
        <f>IFERROR(IF(VLOOKUP(D143,Arkusz!A:H,5,FALSE)=0,IF(H143="Na zapytanie","","EUR"),"PLN"),"")</f>
        <v>PLN</v>
      </c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</row>
    <row r="144" spans="1:22" s="28" customFormat="1" hidden="1" outlineLevel="2" x14ac:dyDescent="0.2">
      <c r="A144" s="93"/>
      <c r="B144" s="93"/>
      <c r="C144" s="93"/>
      <c r="D144" s="69" t="s">
        <v>1086</v>
      </c>
      <c r="E144" s="283" t="str">
        <f>IFERROR(VLOOKUP(D144,Arkusz!A:H,3,FALSE),"Brak towaru")</f>
        <v>CobiCabling Patchcord kat. 6A U/UTP LSOH 1,5m czerwony</v>
      </c>
      <c r="F144" s="88" t="str">
        <f>IFERROR(VLOOKUP(D144,Arkusz!A:H,6,FALSE),"-")</f>
        <v>Cobi Cu kable krosowe</v>
      </c>
      <c r="G144" s="25">
        <v>0</v>
      </c>
      <c r="H144" s="24">
        <f>IFERROR(IF(VLOOKUP(D144,Arkusz!A:I,5,FALSE)=0,(IF(VLOOKUP(D144,Arkusz!A:I,11,FALSE)=0,"Na zapytanie",VLOOKUP(D144,Arkusz!A:I,11,FALSE))),(VLOOKUP(D144,Arkusz!A:I,5,FALSE))),"Na zapytanie")</f>
        <v>10.16</v>
      </c>
      <c r="I144" s="247">
        <f t="shared" si="12"/>
        <v>10.16</v>
      </c>
      <c r="J144" s="88" t="str">
        <f>IFERROR(IF(VLOOKUP(D144,Arkusz!A:H,5,FALSE)=0,IF(H144="Na zapytanie","","EUR"),"PLN"),"")</f>
        <v>PLN</v>
      </c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</row>
    <row r="145" spans="1:22" s="28" customFormat="1" hidden="1" outlineLevel="2" x14ac:dyDescent="0.2">
      <c r="A145" s="93"/>
      <c r="B145" s="93"/>
      <c r="C145" s="93"/>
      <c r="D145" s="69" t="s">
        <v>1114</v>
      </c>
      <c r="E145" s="283" t="str">
        <f>IFERROR(VLOOKUP(D145,Arkusz!A:H,3,FALSE),"Brak towaru")</f>
        <v>CobiCabling Patchcord kat. 6A U/UTP LSOH 2m czerwony</v>
      </c>
      <c r="F145" s="88" t="str">
        <f>IFERROR(VLOOKUP(D145,Arkusz!A:H,6,FALSE),"-")</f>
        <v>Cobi Cu kable krosowe</v>
      </c>
      <c r="G145" s="25">
        <v>0</v>
      </c>
      <c r="H145" s="24">
        <f>IFERROR(IF(VLOOKUP(D145,Arkusz!A:I,5,FALSE)=0,(IF(VLOOKUP(D145,Arkusz!A:I,11,FALSE)=0,"Na zapytanie",VLOOKUP(D145,Arkusz!A:I,11,FALSE))),(VLOOKUP(D145,Arkusz!A:I,5,FALSE))),"Na zapytanie")</f>
        <v>11.7</v>
      </c>
      <c r="I145" s="247">
        <f t="shared" si="12"/>
        <v>11.7</v>
      </c>
      <c r="J145" s="88" t="str">
        <f>IFERROR(IF(VLOOKUP(D145,Arkusz!A:H,5,FALSE)=0,IF(H145="Na zapytanie","","EUR"),"PLN"),"")</f>
        <v>PLN</v>
      </c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</row>
    <row r="146" spans="1:22" s="28" customFormat="1" hidden="1" outlineLevel="2" x14ac:dyDescent="0.2">
      <c r="A146" s="93"/>
      <c r="B146" s="93"/>
      <c r="C146" s="93"/>
      <c r="D146" s="69" t="s">
        <v>1126</v>
      </c>
      <c r="E146" s="283" t="str">
        <f>IFERROR(VLOOKUP(D146,Arkusz!A:H,3,FALSE),"Brak towaru")</f>
        <v>CobiCabling Patchcord kat. 6A U/UTP LSOH 3m czerwony</v>
      </c>
      <c r="F146" s="88" t="str">
        <f>IFERROR(VLOOKUP(D146,Arkusz!A:H,6,FALSE),"-")</f>
        <v>Cobi Cu kable krosowe</v>
      </c>
      <c r="G146" s="25">
        <v>0</v>
      </c>
      <c r="H146" s="24">
        <f>IFERROR(IF(VLOOKUP(D146,Arkusz!A:I,5,FALSE)=0,(IF(VLOOKUP(D146,Arkusz!A:I,11,FALSE)=0,"Na zapytanie",VLOOKUP(D146,Arkusz!A:I,11,FALSE))),(VLOOKUP(D146,Arkusz!A:I,5,FALSE))),"Na zapytanie")</f>
        <v>15.06</v>
      </c>
      <c r="I146" s="247">
        <f t="shared" si="12"/>
        <v>15.06</v>
      </c>
      <c r="J146" s="88" t="str">
        <f>IFERROR(IF(VLOOKUP(D146,Arkusz!A:H,5,FALSE)=0,IF(H146="Na zapytanie","","EUR"),"PLN"),"")</f>
        <v>PLN</v>
      </c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</row>
    <row r="147" spans="1:22" s="28" customFormat="1" hidden="1" outlineLevel="2" x14ac:dyDescent="0.2">
      <c r="A147" s="93"/>
      <c r="B147" s="93"/>
      <c r="C147" s="93"/>
      <c r="D147" s="69" t="s">
        <v>1138</v>
      </c>
      <c r="E147" s="283" t="str">
        <f>IFERROR(VLOOKUP(D147,Arkusz!A:H,3,FALSE),"Brak towaru")</f>
        <v>CobiCabling Patchcord kat. 6A U/UTP LSOH 5m czerwony</v>
      </c>
      <c r="F147" s="88" t="str">
        <f>IFERROR(VLOOKUP(D147,Arkusz!A:H,6,FALSE),"-")</f>
        <v>Cobi Cu kable krosowe</v>
      </c>
      <c r="G147" s="25">
        <v>0</v>
      </c>
      <c r="H147" s="24">
        <f>IFERROR(IF(VLOOKUP(D147,Arkusz!A:I,5,FALSE)=0,(IF(VLOOKUP(D147,Arkusz!A:I,11,FALSE)=0,"Na zapytanie",VLOOKUP(D147,Arkusz!A:I,11,FALSE))),(VLOOKUP(D147,Arkusz!A:I,5,FALSE))),"Na zapytanie")</f>
        <v>21.28</v>
      </c>
      <c r="I147" s="247">
        <f t="shared" si="12"/>
        <v>21.28</v>
      </c>
      <c r="J147" s="88" t="str">
        <f>IFERROR(IF(VLOOKUP(D147,Arkusz!A:H,5,FALSE)=0,IF(H147="Na zapytanie","","EUR"),"PLN"),"")</f>
        <v>PLN</v>
      </c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</row>
    <row r="148" spans="1:22" s="28" customFormat="1" hidden="1" outlineLevel="2" x14ac:dyDescent="0.2">
      <c r="A148" s="93"/>
      <c r="B148" s="93"/>
      <c r="C148" s="93"/>
      <c r="D148" s="69" t="s">
        <v>1675</v>
      </c>
      <c r="E148" s="283" t="str">
        <f>IFERROR(VLOOKUP(D148,Arkusz!A:H,3,FALSE),"Brak towaru")</f>
        <v>CobiCabling Patchcord  kat. 6A U/UTP LSOH 7,5m czerwony</v>
      </c>
      <c r="F148" s="88" t="str">
        <f>IFERROR(VLOOKUP(D148,Arkusz!A:H,6,FALSE),"-")</f>
        <v>Cobi Cu kable krosowe</v>
      </c>
      <c r="G148" s="25">
        <v>0</v>
      </c>
      <c r="H148" s="24" t="str">
        <f>IFERROR(IF(VLOOKUP(D148,Arkusz!A:I,5,FALSE)=0,(IF(VLOOKUP(D148,Arkusz!A:I,11,FALSE)=0,"Na zapytanie",VLOOKUP(D148,Arkusz!A:I,11,FALSE))),(VLOOKUP(D148,Arkusz!A:I,5,FALSE))),"Na zapytanie")</f>
        <v>Na zapytanie</v>
      </c>
      <c r="I148" s="247" t="str">
        <f t="shared" si="12"/>
        <v/>
      </c>
      <c r="J148" s="88" t="str">
        <f>IFERROR(IF(VLOOKUP(D148,Arkusz!A:H,5,FALSE)=0,IF(H148="Na zapytanie","","EUR"),"PLN"),"")</f>
        <v/>
      </c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</row>
    <row r="149" spans="1:22" s="28" customFormat="1" hidden="1" outlineLevel="2" x14ac:dyDescent="0.2">
      <c r="A149" s="93"/>
      <c r="B149" s="93"/>
      <c r="C149" s="93"/>
      <c r="D149" s="69" t="s">
        <v>1676</v>
      </c>
      <c r="E149" s="283" t="str">
        <f>IFERROR(VLOOKUP(D149,Arkusz!A:H,3,FALSE),"Brak towaru")</f>
        <v>CobiCabling Patchcord  kat. 6A U/UTP LSOH 10m czerwony</v>
      </c>
      <c r="F149" s="88" t="str">
        <f>IFERROR(VLOOKUP(D149,Arkusz!A:H,6,FALSE),"-")</f>
        <v>Cobi Cu kable krosowe</v>
      </c>
      <c r="G149" s="25">
        <v>0</v>
      </c>
      <c r="H149" s="24" t="str">
        <f>IFERROR(IF(VLOOKUP(D149,Arkusz!A:I,5,FALSE)=0,(IF(VLOOKUP(D149,Arkusz!A:I,11,FALSE)=0,"Na zapytanie",VLOOKUP(D149,Arkusz!A:I,11,FALSE))),(VLOOKUP(D149,Arkusz!A:I,5,FALSE))),"Na zapytanie")</f>
        <v>Na zapytanie</v>
      </c>
      <c r="I149" s="247" t="str">
        <f t="shared" si="12"/>
        <v/>
      </c>
      <c r="J149" s="88" t="str">
        <f>IFERROR(IF(VLOOKUP(D149,Arkusz!A:H,5,FALSE)=0,IF(H149="Na zapytanie","","EUR"),"PLN"),"")</f>
        <v/>
      </c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</row>
    <row r="150" spans="1:22" s="28" customFormat="1" hidden="1" outlineLevel="2" x14ac:dyDescent="0.2">
      <c r="A150" s="93"/>
      <c r="B150" s="93"/>
      <c r="C150" s="93"/>
      <c r="D150" s="69" t="s">
        <v>1677</v>
      </c>
      <c r="E150" s="283" t="str">
        <f>IFERROR(VLOOKUP(D150,Arkusz!A:H,3,FALSE),"Brak towaru")</f>
        <v>CobiCabling Patchcord  kat. 6A U/UTP LSOH 15m czerwony</v>
      </c>
      <c r="F150" s="88" t="str">
        <f>IFERROR(VLOOKUP(D150,Arkusz!A:H,6,FALSE),"-")</f>
        <v>Cobi Cu kable krosowe</v>
      </c>
      <c r="G150" s="25">
        <v>0</v>
      </c>
      <c r="H150" s="24" t="str">
        <f>IFERROR(IF(VLOOKUP(D150,Arkusz!A:I,5,FALSE)=0,(IF(VLOOKUP(D150,Arkusz!A:I,11,FALSE)=0,"Na zapytanie",VLOOKUP(D150,Arkusz!A:I,11,FALSE))),(VLOOKUP(D150,Arkusz!A:I,5,FALSE))),"Na zapytanie")</f>
        <v>Na zapytanie</v>
      </c>
      <c r="I150" s="247" t="str">
        <f t="shared" si="12"/>
        <v/>
      </c>
      <c r="J150" s="88" t="str">
        <f>IFERROR(IF(VLOOKUP(D150,Arkusz!A:H,5,FALSE)=0,IF(H150="Na zapytanie","","EUR"),"PLN"),"")</f>
        <v/>
      </c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</row>
    <row r="151" spans="1:22" s="28" customFormat="1" hidden="1" outlineLevel="1" x14ac:dyDescent="0.2">
      <c r="A151" s="107"/>
      <c r="B151" s="107"/>
      <c r="C151" s="107"/>
      <c r="D151" s="108" t="s">
        <v>1661</v>
      </c>
      <c r="E151" s="289"/>
      <c r="F151" s="289"/>
      <c r="G151" s="109"/>
      <c r="H151" s="109"/>
      <c r="I151" s="109"/>
      <c r="J151" s="109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</row>
    <row r="152" spans="1:22" s="28" customFormat="1" hidden="1" outlineLevel="2" x14ac:dyDescent="0.2">
      <c r="A152" s="93"/>
      <c r="B152" s="93"/>
      <c r="C152" s="93"/>
      <c r="D152" s="69" t="s">
        <v>1060</v>
      </c>
      <c r="E152" s="283" t="str">
        <f>IFERROR(VLOOKUP(D152,Arkusz!A:H,3,FALSE),"Brak towaru")</f>
        <v>CobiCabling Patchcord kat. 6A U/UTP LSOH 0,25m czarny</v>
      </c>
      <c r="F152" s="88" t="str">
        <f>IFERROR(VLOOKUP(D152,Arkusz!A:H,6,FALSE),"-")</f>
        <v>Cobi Cu kable krosowe</v>
      </c>
      <c r="G152" s="25">
        <v>0</v>
      </c>
      <c r="H152" s="24">
        <f>IFERROR(IF(VLOOKUP(D152,Arkusz!A:I,5,FALSE)=0,(IF(VLOOKUP(D152,Arkusz!A:I,11,FALSE)=0,"Na zapytanie",VLOOKUP(D152,Arkusz!A:I,11,FALSE))),(VLOOKUP(D152,Arkusz!A:I,5,FALSE))),"Na zapytanie")</f>
        <v>6.1</v>
      </c>
      <c r="I152" s="247">
        <f t="shared" ref="I152:I161" si="13">IFERROR(IF(H152="Na zapytanie","",H152*(1-G152)),"")</f>
        <v>6.1</v>
      </c>
      <c r="J152" s="88" t="str">
        <f>IFERROR(IF(VLOOKUP(D152,Arkusz!A:H,5,FALSE)=0,IF(H152="Na zapytanie","","EUR"),"PLN"),"")</f>
        <v>PLN</v>
      </c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</row>
    <row r="153" spans="1:22" s="28" customFormat="1" hidden="1" outlineLevel="2" x14ac:dyDescent="0.2">
      <c r="A153" s="93"/>
      <c r="B153" s="93"/>
      <c r="C153" s="93"/>
      <c r="D153" s="69" t="s">
        <v>1072</v>
      </c>
      <c r="E153" s="283" t="str">
        <f>IFERROR(VLOOKUP(D153,Arkusz!A:H,3,FALSE),"Brak towaru")</f>
        <v>CobiCabling Patchcord kat. 6A U/UTP LSOH 0,5m czarny</v>
      </c>
      <c r="F153" s="88" t="str">
        <f>IFERROR(VLOOKUP(D153,Arkusz!A:H,6,FALSE),"-")</f>
        <v>Cobi Cu kable krosowe</v>
      </c>
      <c r="G153" s="25">
        <v>0</v>
      </c>
      <c r="H153" s="24">
        <f>IFERROR(IF(VLOOKUP(D153,Arkusz!A:I,5,FALSE)=0,(IF(VLOOKUP(D153,Arkusz!A:I,11,FALSE)=0,"Na zapytanie",VLOOKUP(D153,Arkusz!A:I,11,FALSE))),(VLOOKUP(D153,Arkusz!A:I,5,FALSE))),"Na zapytanie")</f>
        <v>6.8</v>
      </c>
      <c r="I153" s="247">
        <f t="shared" si="13"/>
        <v>6.8</v>
      </c>
      <c r="J153" s="88" t="str">
        <f>IFERROR(IF(VLOOKUP(D153,Arkusz!A:H,5,FALSE)=0,IF(H153="Na zapytanie","","EUR"),"PLN"),"")</f>
        <v>PLN</v>
      </c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</row>
    <row r="154" spans="1:22" s="28" customFormat="1" hidden="1" outlineLevel="2" x14ac:dyDescent="0.2">
      <c r="A154" s="93"/>
      <c r="B154" s="93"/>
      <c r="C154" s="93"/>
      <c r="D154" s="69" t="s">
        <v>1100</v>
      </c>
      <c r="E154" s="283" t="str">
        <f>IFERROR(VLOOKUP(D154,Arkusz!A:H,3,FALSE),"Brak towaru")</f>
        <v>CobiCabling Patchcord kat. 6A U/UTP LSOH 1m czarny</v>
      </c>
      <c r="F154" s="88" t="str">
        <f>IFERROR(VLOOKUP(D154,Arkusz!A:H,6,FALSE),"-")</f>
        <v>Cobi Cu kable krosowe</v>
      </c>
      <c r="G154" s="25">
        <v>0</v>
      </c>
      <c r="H154" s="24">
        <f>IFERROR(IF(VLOOKUP(D154,Arkusz!A:I,5,FALSE)=0,(IF(VLOOKUP(D154,Arkusz!A:I,11,FALSE)=0,"Na zapytanie",VLOOKUP(D154,Arkusz!A:I,11,FALSE))),(VLOOKUP(D154,Arkusz!A:I,5,FALSE))),"Na zapytanie")</f>
        <v>8.3699999999999992</v>
      </c>
      <c r="I154" s="247">
        <f t="shared" si="13"/>
        <v>8.3699999999999992</v>
      </c>
      <c r="J154" s="88" t="str">
        <f>IFERROR(IF(VLOOKUP(D154,Arkusz!A:H,5,FALSE)=0,IF(H154="Na zapytanie","","EUR"),"PLN"),"")</f>
        <v>PLN</v>
      </c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</row>
    <row r="155" spans="1:22" s="28" customFormat="1" hidden="1" outlineLevel="2" x14ac:dyDescent="0.2">
      <c r="A155" s="93"/>
      <c r="B155" s="93"/>
      <c r="C155" s="93"/>
      <c r="D155" s="69" t="s">
        <v>1084</v>
      </c>
      <c r="E155" s="283" t="str">
        <f>IFERROR(VLOOKUP(D155,Arkusz!A:H,3,FALSE),"Brak towaru")</f>
        <v>CobiCabling Patchcord kat. 6A U/UTP LSOH 1,5m czarny</v>
      </c>
      <c r="F155" s="88" t="str">
        <f>IFERROR(VLOOKUP(D155,Arkusz!A:H,6,FALSE),"-")</f>
        <v>Cobi Cu kable krosowe</v>
      </c>
      <c r="G155" s="25">
        <v>0</v>
      </c>
      <c r="H155" s="24">
        <f>IFERROR(IF(VLOOKUP(D155,Arkusz!A:I,5,FALSE)=0,(IF(VLOOKUP(D155,Arkusz!A:I,11,FALSE)=0,"Na zapytanie",VLOOKUP(D155,Arkusz!A:I,11,FALSE))),(VLOOKUP(D155,Arkusz!A:I,5,FALSE))),"Na zapytanie")</f>
        <v>10.16</v>
      </c>
      <c r="I155" s="247">
        <f t="shared" si="13"/>
        <v>10.16</v>
      </c>
      <c r="J155" s="88" t="str">
        <f>IFERROR(IF(VLOOKUP(D155,Arkusz!A:H,5,FALSE)=0,IF(H155="Na zapytanie","","EUR"),"PLN"),"")</f>
        <v>PLN</v>
      </c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</row>
    <row r="156" spans="1:22" s="28" customFormat="1" hidden="1" outlineLevel="2" x14ac:dyDescent="0.2">
      <c r="A156" s="93"/>
      <c r="B156" s="93"/>
      <c r="C156" s="93"/>
      <c r="D156" s="69" t="s">
        <v>1112</v>
      </c>
      <c r="E156" s="283" t="str">
        <f>IFERROR(VLOOKUP(D156,Arkusz!A:H,3,FALSE),"Brak towaru")</f>
        <v>CobiCabling Patchcord kat. 6A U/UTP LSOH 2m czarny</v>
      </c>
      <c r="F156" s="88" t="str">
        <f>IFERROR(VLOOKUP(D156,Arkusz!A:H,6,FALSE),"-")</f>
        <v>Cobi Cu kable krosowe</v>
      </c>
      <c r="G156" s="25">
        <v>0</v>
      </c>
      <c r="H156" s="24">
        <f>IFERROR(IF(VLOOKUP(D156,Arkusz!A:I,5,FALSE)=0,(IF(VLOOKUP(D156,Arkusz!A:I,11,FALSE)=0,"Na zapytanie",VLOOKUP(D156,Arkusz!A:I,11,FALSE))),(VLOOKUP(D156,Arkusz!A:I,5,FALSE))),"Na zapytanie")</f>
        <v>11.7</v>
      </c>
      <c r="I156" s="247">
        <f t="shared" si="13"/>
        <v>11.7</v>
      </c>
      <c r="J156" s="88" t="str">
        <f>IFERROR(IF(VLOOKUP(D156,Arkusz!A:H,5,FALSE)=0,IF(H156="Na zapytanie","","EUR"),"PLN"),"")</f>
        <v>PLN</v>
      </c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</row>
    <row r="157" spans="1:22" s="28" customFormat="1" hidden="1" outlineLevel="2" x14ac:dyDescent="0.2">
      <c r="A157" s="93"/>
      <c r="B157" s="93"/>
      <c r="C157" s="93"/>
      <c r="D157" s="69" t="s">
        <v>1124</v>
      </c>
      <c r="E157" s="283" t="str">
        <f>IFERROR(VLOOKUP(D157,Arkusz!A:H,3,FALSE),"Brak towaru")</f>
        <v>CobiCabling Patchcord kat. 6A U/UTP LSOH 3m czarny</v>
      </c>
      <c r="F157" s="88" t="str">
        <f>IFERROR(VLOOKUP(D157,Arkusz!A:H,6,FALSE),"-")</f>
        <v>Cobi Cu kable krosowe</v>
      </c>
      <c r="G157" s="25">
        <v>0</v>
      </c>
      <c r="H157" s="24">
        <f>IFERROR(IF(VLOOKUP(D157,Arkusz!A:I,5,FALSE)=0,(IF(VLOOKUP(D157,Arkusz!A:I,11,FALSE)=0,"Na zapytanie",VLOOKUP(D157,Arkusz!A:I,11,FALSE))),(VLOOKUP(D157,Arkusz!A:I,5,FALSE))),"Na zapytanie")</f>
        <v>15.06</v>
      </c>
      <c r="I157" s="247">
        <f t="shared" si="13"/>
        <v>15.06</v>
      </c>
      <c r="J157" s="88" t="str">
        <f>IFERROR(IF(VLOOKUP(D157,Arkusz!A:H,5,FALSE)=0,IF(H157="Na zapytanie","","EUR"),"PLN"),"")</f>
        <v>PLN</v>
      </c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</row>
    <row r="158" spans="1:22" s="28" customFormat="1" hidden="1" outlineLevel="2" x14ac:dyDescent="0.2">
      <c r="A158" s="93"/>
      <c r="B158" s="93"/>
      <c r="C158" s="93"/>
      <c r="D158" s="69" t="s">
        <v>1136</v>
      </c>
      <c r="E158" s="283" t="str">
        <f>IFERROR(VLOOKUP(D158,Arkusz!A:H,3,FALSE),"Brak towaru")</f>
        <v>CobiCabling Patchcord kat. 6A U/UTP LSOH 5m czarny</v>
      </c>
      <c r="F158" s="88" t="str">
        <f>IFERROR(VLOOKUP(D158,Arkusz!A:H,6,FALSE),"-")</f>
        <v>Cobi Cu kable krosowe</v>
      </c>
      <c r="G158" s="25">
        <v>0</v>
      </c>
      <c r="H158" s="24">
        <f>IFERROR(IF(VLOOKUP(D158,Arkusz!A:I,5,FALSE)=0,(IF(VLOOKUP(D158,Arkusz!A:I,11,FALSE)=0,"Na zapytanie",VLOOKUP(D158,Arkusz!A:I,11,FALSE))),(VLOOKUP(D158,Arkusz!A:I,5,FALSE))),"Na zapytanie")</f>
        <v>21.28</v>
      </c>
      <c r="I158" s="247">
        <f t="shared" si="13"/>
        <v>21.28</v>
      </c>
      <c r="J158" s="88" t="str">
        <f>IFERROR(IF(VLOOKUP(D158,Arkusz!A:H,5,FALSE)=0,IF(H158="Na zapytanie","","EUR"),"PLN"),"")</f>
        <v>PLN</v>
      </c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</row>
    <row r="159" spans="1:22" s="28" customFormat="1" hidden="1" outlineLevel="2" x14ac:dyDescent="0.2">
      <c r="A159" s="93"/>
      <c r="B159" s="93"/>
      <c r="C159" s="93"/>
      <c r="D159" s="69" t="s">
        <v>1678</v>
      </c>
      <c r="E159" s="283" t="str">
        <f>IFERROR(VLOOKUP(D159,Arkusz!A:H,3,FALSE),"Brak towaru")</f>
        <v>CobiCabling Patchcord  kat. 6A U/UTP LSOH 7,5m czarny</v>
      </c>
      <c r="F159" s="88" t="str">
        <f>IFERROR(VLOOKUP(D159,Arkusz!A:H,6,FALSE),"-")</f>
        <v>Cobi Cu kable krosowe</v>
      </c>
      <c r="G159" s="25">
        <v>0</v>
      </c>
      <c r="H159" s="24" t="str">
        <f>IFERROR(IF(VLOOKUP(D159,Arkusz!A:I,5,FALSE)=0,(IF(VLOOKUP(D159,Arkusz!A:I,11,FALSE)=0,"Na zapytanie",VLOOKUP(D159,Arkusz!A:I,11,FALSE))),(VLOOKUP(D159,Arkusz!A:I,5,FALSE))),"Na zapytanie")</f>
        <v>Na zapytanie</v>
      </c>
      <c r="I159" s="247" t="str">
        <f t="shared" si="13"/>
        <v/>
      </c>
      <c r="J159" s="88" t="str">
        <f>IFERROR(IF(VLOOKUP(D159,Arkusz!A:H,5,FALSE)=0,IF(H159="Na zapytanie","","EUR"),"PLN"),"")</f>
        <v/>
      </c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</row>
    <row r="160" spans="1:22" s="28" customFormat="1" hidden="1" outlineLevel="2" x14ac:dyDescent="0.2">
      <c r="A160" s="93"/>
      <c r="B160" s="93"/>
      <c r="C160" s="93"/>
      <c r="D160" s="69" t="s">
        <v>1679</v>
      </c>
      <c r="E160" s="283" t="str">
        <f>IFERROR(VLOOKUP(D160,Arkusz!A:H,3,FALSE),"Brak towaru")</f>
        <v>CobiCabling Patchcord  kat. 6A U/UTP LSOH 10m czarny</v>
      </c>
      <c r="F160" s="88" t="str">
        <f>IFERROR(VLOOKUP(D160,Arkusz!A:H,6,FALSE),"-")</f>
        <v>Cobi Cu kable krosowe</v>
      </c>
      <c r="G160" s="25">
        <v>0</v>
      </c>
      <c r="H160" s="24" t="str">
        <f>IFERROR(IF(VLOOKUP(D160,Arkusz!A:I,5,FALSE)=0,(IF(VLOOKUP(D160,Arkusz!A:I,11,FALSE)=0,"Na zapytanie",VLOOKUP(D160,Arkusz!A:I,11,FALSE))),(VLOOKUP(D160,Arkusz!A:I,5,FALSE))),"Na zapytanie")</f>
        <v>Na zapytanie</v>
      </c>
      <c r="I160" s="247" t="str">
        <f t="shared" si="13"/>
        <v/>
      </c>
      <c r="J160" s="88" t="str">
        <f>IFERROR(IF(VLOOKUP(D160,Arkusz!A:H,5,FALSE)=0,IF(H160="Na zapytanie","","EUR"),"PLN"),"")</f>
        <v/>
      </c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</row>
    <row r="161" spans="1:22" s="28" customFormat="1" hidden="1" outlineLevel="2" x14ac:dyDescent="0.2">
      <c r="A161" s="93"/>
      <c r="B161" s="93"/>
      <c r="C161" s="93"/>
      <c r="D161" s="69" t="s">
        <v>1680</v>
      </c>
      <c r="E161" s="283" t="str">
        <f>IFERROR(VLOOKUP(D161,Arkusz!A:H,3,FALSE),"Brak towaru")</f>
        <v>CobiCabling Patchcord  kat. 6A U/UTP LSOH 15m czarny</v>
      </c>
      <c r="F161" s="88" t="str">
        <f>IFERROR(VLOOKUP(D161,Arkusz!A:H,6,FALSE),"-")</f>
        <v>Cobi Cu kable krosowe</v>
      </c>
      <c r="G161" s="25">
        <v>0</v>
      </c>
      <c r="H161" s="24" t="str">
        <f>IFERROR(IF(VLOOKUP(D161,Arkusz!A:I,5,FALSE)=0,(IF(VLOOKUP(D161,Arkusz!A:I,11,FALSE)=0,"Na zapytanie",VLOOKUP(D161,Arkusz!A:I,11,FALSE))),(VLOOKUP(D161,Arkusz!A:I,5,FALSE))),"Na zapytanie")</f>
        <v>Na zapytanie</v>
      </c>
      <c r="I161" s="247" t="str">
        <f t="shared" si="13"/>
        <v/>
      </c>
      <c r="J161" s="88" t="str">
        <f>IFERROR(IF(VLOOKUP(D161,Arkusz!A:H,5,FALSE)=0,IF(H161="Na zapytanie","","EUR"),"PLN"),"")</f>
        <v/>
      </c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</row>
    <row r="162" spans="1:22" s="28" customFormat="1" collapsed="1" x14ac:dyDescent="0.2">
      <c r="A162" s="83"/>
      <c r="B162" s="83"/>
      <c r="C162" s="83" t="s">
        <v>6135</v>
      </c>
      <c r="D162" s="112"/>
      <c r="E162" s="281"/>
      <c r="F162" s="281"/>
      <c r="G162" s="281"/>
      <c r="H162" s="281"/>
      <c r="I162" s="281"/>
      <c r="J162" s="281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</row>
    <row r="163" spans="1:22" s="28" customFormat="1" hidden="1" outlineLevel="1" x14ac:dyDescent="0.2">
      <c r="A163" s="93"/>
      <c r="B163" s="93"/>
      <c r="C163" s="93"/>
      <c r="D163" s="69" t="s">
        <v>6282</v>
      </c>
      <c r="E163" s="283" t="str">
        <f>IFERROR(VLOOKUP(D163,[1]Arkusz!A:H,3,FALSE),"Brak towaru")</f>
        <v>Patchcord CobiCabling Slim RJ45-RJ45 kat. 6A U/UTP LSOH 0,25m szary</v>
      </c>
      <c r="F163" s="88" t="str">
        <f>IFERROR(VLOOKUP(D163,[1]Arkusz!A:H,6,FALSE),"-")</f>
        <v>Cobi Cu kable krosowe</v>
      </c>
      <c r="G163" s="25">
        <v>0</v>
      </c>
      <c r="H163" s="24">
        <f>IFERROR(IF(VLOOKUP(D163,[1]Arkusz!A:I,5,FALSE)=0,(IF(VLOOKUP(D163,[1]Arkusz!A:I,11,FALSE)=0,"Na zapytanie",VLOOKUP(D163,[1]Arkusz!A:I,11,FALSE))),(VLOOKUP(D163,[1]Arkusz!A:I,5,FALSE))),"Na zapytanie")</f>
        <v>8.9</v>
      </c>
      <c r="I163" s="247">
        <f t="shared" ref="I163:I170" si="14">IFERROR(IF(H163="Na zapytanie","",H163*(1-G163)),"")</f>
        <v>8.9</v>
      </c>
      <c r="J163" s="88" t="str">
        <f>IFERROR(IF(VLOOKUP(D163,[1]Arkusz!A:H,5,FALSE)=0,IF(H163="Na zapytanie","","EUR"),"PLN"),"")</f>
        <v>PLN</v>
      </c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</row>
    <row r="164" spans="1:22" s="28" customFormat="1" hidden="1" outlineLevel="1" x14ac:dyDescent="0.2">
      <c r="A164" s="93"/>
      <c r="B164" s="93"/>
      <c r="C164" s="93"/>
      <c r="D164" s="69" t="s">
        <v>5921</v>
      </c>
      <c r="E164" s="283" t="str">
        <f>IFERROR(VLOOKUP(D164,[1]Arkusz!A:H,3,FALSE),"Brak towaru")</f>
        <v>Patchcord CobiCabling Slim RJ45-RJ45 kat. 6A U/UTP LSOH 0,5m szary</v>
      </c>
      <c r="F164" s="88" t="str">
        <f>IFERROR(VLOOKUP(D164,[1]Arkusz!A:H,6,FALSE),"-")</f>
        <v>Cobi Cu kable krosowe</v>
      </c>
      <c r="G164" s="25">
        <v>0</v>
      </c>
      <c r="H164" s="24">
        <f>IFERROR(IF(VLOOKUP(D164,[1]Arkusz!A:I,5,FALSE)=0,(IF(VLOOKUP(D164,[1]Arkusz!A:I,11,FALSE)=0,"Na zapytanie",VLOOKUP(D164,[1]Arkusz!A:I,11,FALSE))),(VLOOKUP(D164,[1]Arkusz!A:I,5,FALSE))),"Na zapytanie")</f>
        <v>9.32</v>
      </c>
      <c r="I164" s="247">
        <f t="shared" si="14"/>
        <v>9.32</v>
      </c>
      <c r="J164" s="88" t="str">
        <f>IFERROR(IF(VLOOKUP(D164,[1]Arkusz!A:H,5,FALSE)=0,IF(H164="Na zapytanie","","EUR"),"PLN"),"")</f>
        <v>PLN</v>
      </c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</row>
    <row r="165" spans="1:22" s="28" customFormat="1" hidden="1" outlineLevel="1" x14ac:dyDescent="0.2">
      <c r="A165" s="93"/>
      <c r="B165" s="93"/>
      <c r="C165" s="93"/>
      <c r="D165" s="69" t="s">
        <v>5923</v>
      </c>
      <c r="E165" s="283" t="str">
        <f>IFERROR(VLOOKUP(D165,[1]Arkusz!A:H,3,FALSE),"Brak towaru")</f>
        <v>Patchcord CobiCabling Slim RJ45-RJ45 kat. 6A U/UTP LSOH 1m szary</v>
      </c>
      <c r="F165" s="88" t="str">
        <f>IFERROR(VLOOKUP(D165,[1]Arkusz!A:H,6,FALSE),"-")</f>
        <v>Cobi Cu kable krosowe</v>
      </c>
      <c r="G165" s="25">
        <v>0</v>
      </c>
      <c r="H165" s="24">
        <f>IFERROR(IF(VLOOKUP(D165,[1]Arkusz!A:I,5,FALSE)=0,(IF(VLOOKUP(D165,[1]Arkusz!A:I,11,FALSE)=0,"Na zapytanie",VLOOKUP(D165,[1]Arkusz!A:I,11,FALSE))),(VLOOKUP(D165,[1]Arkusz!A:I,5,FALSE))),"Na zapytanie")</f>
        <v>10.33</v>
      </c>
      <c r="I165" s="247">
        <f t="shared" si="14"/>
        <v>10.33</v>
      </c>
      <c r="J165" s="88" t="str">
        <f>IFERROR(IF(VLOOKUP(D165,[1]Arkusz!A:H,5,FALSE)=0,IF(H165="Na zapytanie","","EUR"),"PLN"),"")</f>
        <v>PLN</v>
      </c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</row>
    <row r="166" spans="1:22" s="28" customFormat="1" hidden="1" outlineLevel="1" x14ac:dyDescent="0.2">
      <c r="A166" s="93"/>
      <c r="B166" s="93"/>
      <c r="C166" s="93"/>
      <c r="D166" s="69" t="s">
        <v>5925</v>
      </c>
      <c r="E166" s="283" t="str">
        <f>IFERROR(VLOOKUP(D166,[1]Arkusz!A:H,3,FALSE),"Brak towaru")</f>
        <v>Patchcord CobiCabling Slim RJ45-RJ45 kat. 6A U/UTP LSOH 2m szary</v>
      </c>
      <c r="F166" s="88" t="str">
        <f>IFERROR(VLOOKUP(D166,[1]Arkusz!A:H,6,FALSE),"-")</f>
        <v>Cobi Cu kable krosowe</v>
      </c>
      <c r="G166" s="25">
        <v>0</v>
      </c>
      <c r="H166" s="24">
        <f>IFERROR(IF(VLOOKUP(D166,[1]Arkusz!A:I,5,FALSE)=0,(IF(VLOOKUP(D166,[1]Arkusz!A:I,11,FALSE)=0,"Na zapytanie",VLOOKUP(D166,[1]Arkusz!A:I,11,FALSE))),(VLOOKUP(D166,[1]Arkusz!A:I,5,FALSE))),"Na zapytanie")</f>
        <v>12.24</v>
      </c>
      <c r="I166" s="247">
        <f t="shared" si="14"/>
        <v>12.24</v>
      </c>
      <c r="J166" s="88" t="str">
        <f>IFERROR(IF(VLOOKUP(D166,[1]Arkusz!A:H,5,FALSE)=0,IF(H166="Na zapytanie","","EUR"),"PLN"),"")</f>
        <v>PLN</v>
      </c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</row>
    <row r="167" spans="1:22" s="28" customFormat="1" hidden="1" outlineLevel="1" x14ac:dyDescent="0.2">
      <c r="A167" s="93"/>
      <c r="B167" s="93"/>
      <c r="C167" s="93"/>
      <c r="D167" s="69" t="s">
        <v>5927</v>
      </c>
      <c r="E167" s="283" t="str">
        <f>IFERROR(VLOOKUP(D167,[1]Arkusz!A:H,3,FALSE),"Brak towaru")</f>
        <v>Patchcord CobiCabling Slim RJ45-RJ45 kat. 6A U/UTP LSOH 3m szary</v>
      </c>
      <c r="F167" s="88" t="str">
        <f>IFERROR(VLOOKUP(D167,[1]Arkusz!A:H,6,FALSE),"-")</f>
        <v>Cobi Cu kable krosowe</v>
      </c>
      <c r="G167" s="25">
        <v>0</v>
      </c>
      <c r="H167" s="24">
        <f>IFERROR(IF(VLOOKUP(D167,[1]Arkusz!A:I,5,FALSE)=0,(IF(VLOOKUP(D167,[1]Arkusz!A:I,11,FALSE)=0,"Na zapytanie",VLOOKUP(D167,[1]Arkusz!A:I,11,FALSE))),(VLOOKUP(D167,[1]Arkusz!A:I,5,FALSE))),"Na zapytanie")</f>
        <v>14.11</v>
      </c>
      <c r="I167" s="247">
        <f t="shared" si="14"/>
        <v>14.11</v>
      </c>
      <c r="J167" s="88" t="str">
        <f>IFERROR(IF(VLOOKUP(D167,[1]Arkusz!A:H,5,FALSE)=0,IF(H167="Na zapytanie","","EUR"),"PLN"),"")</f>
        <v>PLN</v>
      </c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</row>
    <row r="168" spans="1:22" s="28" customFormat="1" hidden="1" outlineLevel="1" x14ac:dyDescent="0.2">
      <c r="A168" s="93"/>
      <c r="B168" s="93"/>
      <c r="C168" s="93"/>
      <c r="D168" s="69" t="s">
        <v>5929</v>
      </c>
      <c r="E168" s="283" t="str">
        <f>IFERROR(VLOOKUP(D168,[1]Arkusz!A:H,3,FALSE),"Brak towaru")</f>
        <v>Patchcord CobiCabling Slim RJ45-RJ45 kat. 6A U/UTP LSOH 5m szary</v>
      </c>
      <c r="F168" s="88" t="str">
        <f>IFERROR(VLOOKUP(D168,[1]Arkusz!A:H,6,FALSE),"-")</f>
        <v>Cobi Cu kable krosowe</v>
      </c>
      <c r="G168" s="25">
        <v>0</v>
      </c>
      <c r="H168" s="24">
        <f>IFERROR(IF(VLOOKUP(D168,[1]Arkusz!A:I,5,FALSE)=0,(IF(VLOOKUP(D168,[1]Arkusz!A:I,11,FALSE)=0,"Na zapytanie",VLOOKUP(D168,[1]Arkusz!A:I,11,FALSE))),(VLOOKUP(D168,[1]Arkusz!A:I,5,FALSE))),"Na zapytanie")</f>
        <v>20.55</v>
      </c>
      <c r="I168" s="247">
        <f t="shared" si="14"/>
        <v>20.55</v>
      </c>
      <c r="J168" s="88" t="str">
        <f>IFERROR(IF(VLOOKUP(D168,[1]Arkusz!A:H,5,FALSE)=0,IF(H168="Na zapytanie","","EUR"),"PLN"),"")</f>
        <v>PLN</v>
      </c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</row>
    <row r="169" spans="1:22" s="28" customFormat="1" hidden="1" outlineLevel="1" x14ac:dyDescent="0.2">
      <c r="A169" s="93"/>
      <c r="B169" s="93"/>
      <c r="C169" s="93"/>
      <c r="D169" s="69" t="s">
        <v>6286</v>
      </c>
      <c r="E169" s="283" t="str">
        <f>IFERROR(VLOOKUP(D169,[1]Arkusz!A:H,3,FALSE),"Brak towaru")</f>
        <v>Patchcord CobiCabling Slim RJ45-RJ45 kat. 6A U/UTP LSOH 7,5m szary</v>
      </c>
      <c r="F169" s="88" t="str">
        <f>IFERROR(VLOOKUP(D169,[1]Arkusz!A:H,6,FALSE),"-")</f>
        <v>Cobi Cu kable krosowe</v>
      </c>
      <c r="G169" s="25">
        <v>0</v>
      </c>
      <c r="H169" s="24">
        <f>IFERROR(IF(VLOOKUP(D169,[1]Arkusz!A:I,5,FALSE)=0,(IF(VLOOKUP(D169,[1]Arkusz!A:I,11,FALSE)=0,"Na zapytanie",VLOOKUP(D169,[1]Arkusz!A:I,11,FALSE))),(VLOOKUP(D169,[1]Arkusz!A:I,5,FALSE))),"Na zapytanie")</f>
        <v>28.9</v>
      </c>
      <c r="I169" s="247">
        <f t="shared" si="14"/>
        <v>28.9</v>
      </c>
      <c r="J169" s="88" t="str">
        <f>IFERROR(IF(VLOOKUP(D169,[1]Arkusz!A:H,5,FALSE)=0,IF(H169="Na zapytanie","","EUR"),"PLN"),"")</f>
        <v>PLN</v>
      </c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</row>
    <row r="170" spans="1:22" s="28" customFormat="1" hidden="1" outlineLevel="1" x14ac:dyDescent="0.2">
      <c r="A170" s="93"/>
      <c r="B170" s="93"/>
      <c r="C170" s="93"/>
      <c r="D170" s="69" t="s">
        <v>6284</v>
      </c>
      <c r="E170" s="283" t="str">
        <f>IFERROR(VLOOKUP(D170,[1]Arkusz!A:H,3,FALSE),"Brak towaru")</f>
        <v>Patchcord CobiCabling Slim RJ45-RJ45 kat. 6A U/UTP LSOH 10,0m szary</v>
      </c>
      <c r="F170" s="88" t="str">
        <f>IFERROR(VLOOKUP(D170,[1]Arkusz!A:H,6,FALSE),"-")</f>
        <v>Cobi Cu kable krosowe</v>
      </c>
      <c r="G170" s="25">
        <v>0</v>
      </c>
      <c r="H170" s="24">
        <f>IFERROR(IF(VLOOKUP(D170,[1]Arkusz!A:I,5,FALSE)=0,(IF(VLOOKUP(D170,[1]Arkusz!A:I,11,FALSE)=0,"Na zapytanie",VLOOKUP(D170,[1]Arkusz!A:I,11,FALSE))),(VLOOKUP(D170,[1]Arkusz!A:I,5,FALSE))),"Na zapytanie")</f>
        <v>37.659999999999997</v>
      </c>
      <c r="I170" s="247">
        <f t="shared" si="14"/>
        <v>37.659999999999997</v>
      </c>
      <c r="J170" s="88" t="str">
        <f>IFERROR(IF(VLOOKUP(D170,[1]Arkusz!A:H,5,FALSE)=0,IF(H170="Na zapytanie","","EUR"),"PLN"),"")</f>
        <v>PLN</v>
      </c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</row>
    <row r="171" spans="1:22" s="28" customFormat="1" collapsed="1" x14ac:dyDescent="0.2">
      <c r="A171" s="83"/>
      <c r="B171" s="83"/>
      <c r="C171" s="83" t="s">
        <v>6134</v>
      </c>
      <c r="D171" s="112"/>
      <c r="E171" s="281"/>
      <c r="F171" s="281"/>
      <c r="G171" s="281"/>
      <c r="H171" s="281"/>
      <c r="I171" s="281"/>
      <c r="J171" s="281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</row>
    <row r="172" spans="1:22" s="28" customFormat="1" hidden="1" outlineLevel="1" x14ac:dyDescent="0.2">
      <c r="A172" s="93"/>
      <c r="B172" s="93"/>
      <c r="C172" s="93"/>
      <c r="D172" s="69" t="s">
        <v>6276</v>
      </c>
      <c r="E172" s="283" t="str">
        <f>IFERROR(VLOOKUP(D172,Arkusz!A:H,3,FALSE),"Brak towaru")</f>
        <v>CobiCabling Patchcord Slim kat. 6A S/FTP LSOH 0,25m szary</v>
      </c>
      <c r="F172" s="88" t="str">
        <f>IFERROR(VLOOKUP(D172,Arkusz!A:H,6,FALSE),"-")</f>
        <v>Cobi Cu kable krosowe</v>
      </c>
      <c r="G172" s="25">
        <v>0</v>
      </c>
      <c r="H172" s="24">
        <f>IFERROR(IF(VLOOKUP(D172,Arkusz!A:I,5,FALSE)=0,(IF(VLOOKUP(D172,Arkusz!A:I,11,FALSE)=0,"Na zapytanie",VLOOKUP(D172,Arkusz!A:I,11,FALSE))),(VLOOKUP(D172,Arkusz!A:I,5,FALSE))),"Na zapytanie")</f>
        <v>10.89</v>
      </c>
      <c r="I172" s="247">
        <f t="shared" ref="I172:I179" si="15">IFERROR(IF(H172="Na zapytanie","",H172*(1-G172)),"")</f>
        <v>10.89</v>
      </c>
      <c r="J172" s="88" t="str">
        <f>IFERROR(IF(VLOOKUP(D172,Arkusz!A:H,5,FALSE)=0,IF(H172="Na zapytanie","","EUR"),"PLN"),"")</f>
        <v>PLN</v>
      </c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</row>
    <row r="173" spans="1:22" s="28" customFormat="1" hidden="1" outlineLevel="1" x14ac:dyDescent="0.2">
      <c r="A173" s="93"/>
      <c r="B173" s="93"/>
      <c r="C173" s="93"/>
      <c r="D173" s="69" t="s">
        <v>5911</v>
      </c>
      <c r="E173" s="283" t="str">
        <f>IFERROR(VLOOKUP(D173,Arkusz!A:H,3,FALSE),"Brak towaru")</f>
        <v>CobiCabling Patchcord Slim kat. 6A S/FTP LSOH 0,5m szary</v>
      </c>
      <c r="F173" s="88" t="str">
        <f>IFERROR(VLOOKUP(D173,Arkusz!A:H,6,FALSE),"-")</f>
        <v>Cobi Cu kable krosowe</v>
      </c>
      <c r="G173" s="25">
        <v>0</v>
      </c>
      <c r="H173" s="24">
        <f>IFERROR(IF(VLOOKUP(D173,Arkusz!A:I,5,FALSE)=0,(IF(VLOOKUP(D173,Arkusz!A:I,11,FALSE)=0,"Na zapytanie",VLOOKUP(D173,Arkusz!A:I,11,FALSE))),(VLOOKUP(D173,Arkusz!A:I,5,FALSE))),"Na zapytanie")</f>
        <v>11.45</v>
      </c>
      <c r="I173" s="247">
        <f t="shared" si="15"/>
        <v>11.45</v>
      </c>
      <c r="J173" s="88" t="str">
        <f>IFERROR(IF(VLOOKUP(D173,Arkusz!A:H,5,FALSE)=0,IF(H173="Na zapytanie","","EUR"),"PLN"),"")</f>
        <v>PLN</v>
      </c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</row>
    <row r="174" spans="1:22" s="28" customFormat="1" hidden="1" outlineLevel="1" x14ac:dyDescent="0.2">
      <c r="A174" s="93"/>
      <c r="B174" s="93"/>
      <c r="C174" s="93"/>
      <c r="D174" s="69" t="s">
        <v>5913</v>
      </c>
      <c r="E174" s="283" t="str">
        <f>IFERROR(VLOOKUP(D174,Arkusz!A:H,3,FALSE),"Brak towaru")</f>
        <v>CobiCabling Patchcord Slim kat. 6A S/FTP LSOH 1m szary</v>
      </c>
      <c r="F174" s="88" t="str">
        <f>IFERROR(VLOOKUP(D174,Arkusz!A:H,6,FALSE),"-")</f>
        <v>Cobi Cu kable krosowe</v>
      </c>
      <c r="G174" s="25">
        <v>0</v>
      </c>
      <c r="H174" s="24">
        <f>IFERROR(IF(VLOOKUP(D174,Arkusz!A:I,5,FALSE)=0,(IF(VLOOKUP(D174,Arkusz!A:I,11,FALSE)=0,"Na zapytanie",VLOOKUP(D174,Arkusz!A:I,11,FALSE))),(VLOOKUP(D174,Arkusz!A:I,5,FALSE))),"Na zapytanie")</f>
        <v>14.11</v>
      </c>
      <c r="I174" s="247">
        <f t="shared" si="15"/>
        <v>14.11</v>
      </c>
      <c r="J174" s="88" t="str">
        <f>IFERROR(IF(VLOOKUP(D174,Arkusz!A:H,5,FALSE)=0,IF(H174="Na zapytanie","","EUR"),"PLN"),"")</f>
        <v>PLN</v>
      </c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</row>
    <row r="175" spans="1:22" s="28" customFormat="1" hidden="1" outlineLevel="1" x14ac:dyDescent="0.2">
      <c r="A175" s="93"/>
      <c r="B175" s="93"/>
      <c r="C175" s="93"/>
      <c r="D175" s="69" t="s">
        <v>5915</v>
      </c>
      <c r="E175" s="283" t="str">
        <f>IFERROR(VLOOKUP(D175,Arkusz!A:H,3,FALSE),"Brak towaru")</f>
        <v>CobiCabling Patchcord Slim kat. 6A S/FTP LSOH 2m szary</v>
      </c>
      <c r="F175" s="88" t="str">
        <f>IFERROR(VLOOKUP(D175,Arkusz!A:H,6,FALSE),"-")</f>
        <v>Cobi Cu kable krosowe</v>
      </c>
      <c r="G175" s="25">
        <v>0</v>
      </c>
      <c r="H175" s="24">
        <f>IFERROR(IF(VLOOKUP(D175,Arkusz!A:I,5,FALSE)=0,(IF(VLOOKUP(D175,Arkusz!A:I,11,FALSE)=0,"Na zapytanie",VLOOKUP(D175,Arkusz!A:I,11,FALSE))),(VLOOKUP(D175,Arkusz!A:I,5,FALSE))),"Na zapytanie")</f>
        <v>19.350000000000001</v>
      </c>
      <c r="I175" s="247">
        <f t="shared" si="15"/>
        <v>19.350000000000001</v>
      </c>
      <c r="J175" s="88" t="str">
        <f>IFERROR(IF(VLOOKUP(D175,Arkusz!A:H,5,FALSE)=0,IF(H175="Na zapytanie","","EUR"),"PLN"),"")</f>
        <v>PLN</v>
      </c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</row>
    <row r="176" spans="1:22" s="28" customFormat="1" hidden="1" outlineLevel="1" x14ac:dyDescent="0.2">
      <c r="A176" s="93"/>
      <c r="B176" s="93"/>
      <c r="C176" s="93"/>
      <c r="D176" s="69" t="s">
        <v>5917</v>
      </c>
      <c r="E176" s="283" t="str">
        <f>IFERROR(VLOOKUP(D176,Arkusz!A:H,3,FALSE),"Brak towaru")</f>
        <v>CobiCabling Patchcord Slim kat. 6A S/FTP LSOH 3m szary</v>
      </c>
      <c r="F176" s="88" t="str">
        <f>IFERROR(VLOOKUP(D176,Arkusz!A:H,6,FALSE),"-")</f>
        <v>Cobi Cu kable krosowe</v>
      </c>
      <c r="G176" s="25">
        <v>0</v>
      </c>
      <c r="H176" s="24">
        <f>IFERROR(IF(VLOOKUP(D176,Arkusz!A:I,5,FALSE)=0,(IF(VLOOKUP(D176,Arkusz!A:I,11,FALSE)=0,"Na zapytanie",VLOOKUP(D176,Arkusz!A:I,11,FALSE))),(VLOOKUP(D176,Arkusz!A:I,5,FALSE))),"Na zapytanie")</f>
        <v>24.56</v>
      </c>
      <c r="I176" s="247">
        <f t="shared" si="15"/>
        <v>24.56</v>
      </c>
      <c r="J176" s="88" t="str">
        <f>IFERROR(IF(VLOOKUP(D176,Arkusz!A:H,5,FALSE)=0,IF(H176="Na zapytanie","","EUR"),"PLN"),"")</f>
        <v>PLN</v>
      </c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</row>
    <row r="177" spans="1:22" s="28" customFormat="1" hidden="1" outlineLevel="1" x14ac:dyDescent="0.2">
      <c r="A177" s="93"/>
      <c r="B177" s="93"/>
      <c r="C177" s="93"/>
      <c r="D177" s="69" t="s">
        <v>5919</v>
      </c>
      <c r="E177" s="283" t="str">
        <f>IFERROR(VLOOKUP(D177,Arkusz!A:H,3,FALSE),"Brak towaru")</f>
        <v>CobiCabling Patchcord Slim kat. 6A S/FTP LSOH 5m szary</v>
      </c>
      <c r="F177" s="88" t="str">
        <f>IFERROR(VLOOKUP(D177,Arkusz!A:H,6,FALSE),"-")</f>
        <v>Cobi Cu kable krosowe</v>
      </c>
      <c r="G177" s="25">
        <v>0</v>
      </c>
      <c r="H177" s="24">
        <f>IFERROR(IF(VLOOKUP(D177,Arkusz!A:I,5,FALSE)=0,(IF(VLOOKUP(D177,Arkusz!A:I,11,FALSE)=0,"Na zapytanie",VLOOKUP(D177,Arkusz!A:I,11,FALSE))),(VLOOKUP(D177,Arkusz!A:I,5,FALSE))),"Na zapytanie")</f>
        <v>35.450000000000003</v>
      </c>
      <c r="I177" s="247">
        <f t="shared" si="15"/>
        <v>35.450000000000003</v>
      </c>
      <c r="J177" s="88" t="str">
        <f>IFERROR(IF(VLOOKUP(D177,Arkusz!A:H,5,FALSE)=0,IF(H177="Na zapytanie","","EUR"),"PLN"),"")</f>
        <v>PLN</v>
      </c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</row>
    <row r="178" spans="1:22" s="28" customFormat="1" hidden="1" outlineLevel="1" x14ac:dyDescent="0.2">
      <c r="A178" s="93"/>
      <c r="B178" s="93"/>
      <c r="C178" s="93"/>
      <c r="D178" s="69" t="s">
        <v>6280</v>
      </c>
      <c r="E178" s="283" t="str">
        <f>IFERROR(VLOOKUP(D178,Arkusz!A:H,3,FALSE),"Brak towaru")</f>
        <v>CobiCabling Patchcord Slim kat. 6A S/FTP LSOH 7,5m szary</v>
      </c>
      <c r="F178" s="88" t="str">
        <f>IFERROR(VLOOKUP(D178,Arkusz!A:H,6,FALSE),"-")</f>
        <v>Cobi Cu kable krosowe</v>
      </c>
      <c r="G178" s="25">
        <v>0</v>
      </c>
      <c r="H178" s="24">
        <f>IFERROR(IF(VLOOKUP(D178,Arkusz!A:I,5,FALSE)=0,(IF(VLOOKUP(D178,Arkusz!A:I,11,FALSE)=0,"Na zapytanie",VLOOKUP(D178,Arkusz!A:I,11,FALSE))),(VLOOKUP(D178,Arkusz!A:I,5,FALSE))),"Na zapytanie")</f>
        <v>48.33</v>
      </c>
      <c r="I178" s="247">
        <f t="shared" si="15"/>
        <v>48.33</v>
      </c>
      <c r="J178" s="88" t="str">
        <f>IFERROR(IF(VLOOKUP(D178,Arkusz!A:H,5,FALSE)=0,IF(H178="Na zapytanie","","EUR"),"PLN"),"")</f>
        <v>PLN</v>
      </c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</row>
    <row r="179" spans="1:22" s="28" customFormat="1" hidden="1" outlineLevel="1" x14ac:dyDescent="0.2">
      <c r="A179" s="93"/>
      <c r="B179" s="93"/>
      <c r="C179" s="93"/>
      <c r="D179" s="69" t="s">
        <v>6278</v>
      </c>
      <c r="E179" s="283" t="str">
        <f>IFERROR(VLOOKUP(D179,Arkusz!A:H,3,FALSE),"Brak towaru")</f>
        <v>CobiCabling Patchcord Slim kat. 6A S/FTP LSOH 10,0m szary</v>
      </c>
      <c r="F179" s="88" t="str">
        <f>IFERROR(VLOOKUP(D179,Arkusz!A:H,6,FALSE),"-")</f>
        <v>Cobi Cu kable krosowe</v>
      </c>
      <c r="G179" s="25">
        <v>0</v>
      </c>
      <c r="H179" s="24">
        <f>IFERROR(IF(VLOOKUP(D179,Arkusz!A:I,5,FALSE)=0,(IF(VLOOKUP(D179,Arkusz!A:I,11,FALSE)=0,"Na zapytanie",VLOOKUP(D179,Arkusz!A:I,11,FALSE))),(VLOOKUP(D179,Arkusz!A:I,5,FALSE))),"Na zapytanie")</f>
        <v>61.8</v>
      </c>
      <c r="I179" s="247">
        <f t="shared" si="15"/>
        <v>61.8</v>
      </c>
      <c r="J179" s="88" t="str">
        <f>IFERROR(IF(VLOOKUP(D179,Arkusz!A:H,5,FALSE)=0,IF(H179="Na zapytanie","","EUR"),"PLN"),"")</f>
        <v>PLN</v>
      </c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</row>
    <row r="180" spans="1:22" s="28" customFormat="1" collapsed="1" x14ac:dyDescent="0.2">
      <c r="A180" s="83"/>
      <c r="B180" s="83"/>
      <c r="C180" s="83" t="s">
        <v>10388</v>
      </c>
      <c r="D180" s="112"/>
      <c r="E180" s="281"/>
      <c r="F180" s="281"/>
      <c r="G180" s="281"/>
      <c r="H180" s="281"/>
      <c r="I180" s="281"/>
      <c r="J180" s="281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</row>
    <row r="181" spans="1:22" s="28" customFormat="1" hidden="1" outlineLevel="1" x14ac:dyDescent="0.2">
      <c r="A181" s="93"/>
      <c r="B181" s="93"/>
      <c r="C181" s="93"/>
      <c r="D181" s="69" t="s">
        <v>6137</v>
      </c>
      <c r="E181" s="283" t="str">
        <f>IFERROR(VLOOKUP(D181,Arkusz!A:H,3,FALSE),"Brak towaru")</f>
        <v>CobiCabling Klips do identyfikacji patchcordów Slim, szary</v>
      </c>
      <c r="F181" s="88" t="str">
        <f>IFERROR(VLOOKUP(D181,Arkusz!A:H,6,FALSE),"-")</f>
        <v>Cobi Cu okablowanie</v>
      </c>
      <c r="G181" s="25">
        <v>0</v>
      </c>
      <c r="H181" s="24">
        <f>IFERROR(IF(VLOOKUP(D181,Arkusz!A:I,5,FALSE)=0,(IF(VLOOKUP(D181,Arkusz!A:I,11,FALSE)=0,"Na zapytanie",VLOOKUP(D181,Arkusz!A:I,11,FALSE))),(VLOOKUP(D181,Arkusz!A:I,5,FALSE))),"Na zapytanie")</f>
        <v>0.64</v>
      </c>
      <c r="I181" s="247">
        <f t="shared" ref="I181:I188" si="16">IFERROR(IF(H181="Na zapytanie","",H181*(1-G181)),"")</f>
        <v>0.64</v>
      </c>
      <c r="J181" s="88" t="str">
        <f>IFERROR(IF(VLOOKUP(D181,Arkusz!A:H,5,FALSE)=0,IF(H181="Na zapytanie","","EUR"),"PLN"),"")</f>
        <v>PLN</v>
      </c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</row>
    <row r="182" spans="1:22" s="28" customFormat="1" hidden="1" outlineLevel="1" x14ac:dyDescent="0.2">
      <c r="A182" s="93"/>
      <c r="B182" s="93"/>
      <c r="C182" s="93"/>
      <c r="D182" s="69" t="s">
        <v>6138</v>
      </c>
      <c r="E182" s="283" t="str">
        <f>IFERROR(VLOOKUP(D182,Arkusz!A:H,3,FALSE),"Brak towaru")</f>
        <v>CobiCabling Klips do identyfikacji patchcordów Slim, żółty</v>
      </c>
      <c r="F182" s="88" t="str">
        <f>IFERROR(VLOOKUP(D182,Arkusz!A:H,6,FALSE),"-")</f>
        <v>Cobi Cu okablowanie</v>
      </c>
      <c r="G182" s="25">
        <v>0</v>
      </c>
      <c r="H182" s="24">
        <f>IFERROR(IF(VLOOKUP(D182,Arkusz!A:I,5,FALSE)=0,(IF(VLOOKUP(D182,Arkusz!A:I,11,FALSE)=0,"Na zapytanie",VLOOKUP(D182,Arkusz!A:I,11,FALSE))),(VLOOKUP(D182,Arkusz!A:I,5,FALSE))),"Na zapytanie")</f>
        <v>0.64</v>
      </c>
      <c r="I182" s="247">
        <f t="shared" si="16"/>
        <v>0.64</v>
      </c>
      <c r="J182" s="88" t="str">
        <f>IFERROR(IF(VLOOKUP(D182,Arkusz!A:H,5,FALSE)=0,IF(H182="Na zapytanie","","EUR"),"PLN"),"")</f>
        <v>PLN</v>
      </c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</row>
    <row r="183" spans="1:22" s="28" customFormat="1" hidden="1" outlineLevel="1" x14ac:dyDescent="0.2">
      <c r="A183" s="93"/>
      <c r="B183" s="93"/>
      <c r="C183" s="93"/>
      <c r="D183" s="69" t="s">
        <v>6136</v>
      </c>
      <c r="E183" s="283" t="str">
        <f>IFERROR(VLOOKUP(D183,Arkusz!A:H,3,FALSE),"Brak towaru")</f>
        <v>CobiCabling Klips do identyfikacji patchcordów Slim, zielony</v>
      </c>
      <c r="F183" s="88" t="str">
        <f>IFERROR(VLOOKUP(D183,Arkusz!A:H,6,FALSE),"-")</f>
        <v>Cobi Cu okablowanie</v>
      </c>
      <c r="G183" s="25">
        <v>0</v>
      </c>
      <c r="H183" s="24">
        <f>IFERROR(IF(VLOOKUP(D183,Arkusz!A:I,5,FALSE)=0,(IF(VLOOKUP(D183,Arkusz!A:I,11,FALSE)=0,"Na zapytanie",VLOOKUP(D183,Arkusz!A:I,11,FALSE))),(VLOOKUP(D183,Arkusz!A:I,5,FALSE))),"Na zapytanie")</f>
        <v>0.64</v>
      </c>
      <c r="I183" s="247">
        <f t="shared" si="16"/>
        <v>0.64</v>
      </c>
      <c r="J183" s="88" t="str">
        <f>IFERROR(IF(VLOOKUP(D183,Arkusz!A:H,5,FALSE)=0,IF(H183="Na zapytanie","","EUR"),"PLN"),"")</f>
        <v>PLN</v>
      </c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</row>
    <row r="184" spans="1:22" s="28" customFormat="1" hidden="1" outlineLevel="1" x14ac:dyDescent="0.2">
      <c r="A184" s="93"/>
      <c r="B184" s="93"/>
      <c r="C184" s="93"/>
      <c r="D184" s="69" t="s">
        <v>6480</v>
      </c>
      <c r="E184" s="283" t="str">
        <f>IFERROR(VLOOKUP(D184,Arkusz!A:H,3,FALSE),"Brak towaru")</f>
        <v>CobiCabling Klips do identyfikacji patchcordów Slim, niebieski</v>
      </c>
      <c r="F184" s="88" t="str">
        <f>IFERROR(VLOOKUP(D184,Arkusz!A:H,6,FALSE),"-")</f>
        <v>Cobi Cu okablowanie</v>
      </c>
      <c r="G184" s="25">
        <v>0</v>
      </c>
      <c r="H184" s="24">
        <f>IFERROR(IF(VLOOKUP(D184,Arkusz!A:I,5,FALSE)=0,(IF(VLOOKUP(D184,Arkusz!A:I,11,FALSE)=0,"Na zapytanie",VLOOKUP(D184,Arkusz!A:I,11,FALSE))),(VLOOKUP(D184,Arkusz!A:I,5,FALSE))),"Na zapytanie")</f>
        <v>0.64</v>
      </c>
      <c r="I184" s="247">
        <f t="shared" si="16"/>
        <v>0.64</v>
      </c>
      <c r="J184" s="88" t="str">
        <f>IFERROR(IF(VLOOKUP(D184,Arkusz!A:H,5,FALSE)=0,IF(H184="Na zapytanie","","EUR"),"PLN"),"")</f>
        <v>PLN</v>
      </c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</row>
    <row r="185" spans="1:22" s="28" customFormat="1" hidden="1" outlineLevel="1" x14ac:dyDescent="0.2">
      <c r="A185" s="93"/>
      <c r="B185" s="93"/>
      <c r="C185" s="93"/>
      <c r="D185" s="69" t="s">
        <v>6311</v>
      </c>
      <c r="E185" s="283" t="str">
        <f>IFERROR(VLOOKUP(D185,Arkusz!A:H,3,FALSE),"Brak towaru")</f>
        <v>CobiCabling Klips do identyfikacji patchcordów Slim, czerwony</v>
      </c>
      <c r="F185" s="88" t="str">
        <f>IFERROR(VLOOKUP(D185,Arkusz!A:H,6,FALSE),"-")</f>
        <v>Cobi Cu okablowanie</v>
      </c>
      <c r="G185" s="25">
        <v>0</v>
      </c>
      <c r="H185" s="24">
        <f>IFERROR(IF(VLOOKUP(D185,Arkusz!A:I,5,FALSE)=0,(IF(VLOOKUP(D185,Arkusz!A:I,11,FALSE)=0,"Na zapytanie",VLOOKUP(D185,Arkusz!A:I,11,FALSE))),(VLOOKUP(D185,Arkusz!A:I,5,FALSE))),"Na zapytanie")</f>
        <v>0.64</v>
      </c>
      <c r="I185" s="247">
        <f t="shared" si="16"/>
        <v>0.64</v>
      </c>
      <c r="J185" s="88" t="str">
        <f>IFERROR(IF(VLOOKUP(D185,Arkusz!A:H,5,FALSE)=0,IF(H185="Na zapytanie","","EUR"),"PLN"),"")</f>
        <v>PLN</v>
      </c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</row>
    <row r="186" spans="1:22" s="28" customFormat="1" hidden="1" outlineLevel="1" x14ac:dyDescent="0.2">
      <c r="A186" s="93"/>
      <c r="B186" s="93"/>
      <c r="C186" s="93"/>
      <c r="D186" s="69" t="s">
        <v>6482</v>
      </c>
      <c r="E186" s="283" t="str">
        <f>IFERROR(VLOOKUP(D186,Arkusz!A:H,3,FALSE),"Brak towaru")</f>
        <v>CobiCabling Klips do identyfikacji patchcordów Slim, czarny</v>
      </c>
      <c r="F186" s="88" t="str">
        <f>IFERROR(VLOOKUP(D186,Arkusz!A:H,6,FALSE),"-")</f>
        <v>Cobi Cu okablowanie</v>
      </c>
      <c r="G186" s="25">
        <v>0</v>
      </c>
      <c r="H186" s="24">
        <f>IFERROR(IF(VLOOKUP(D186,Arkusz!A:I,5,FALSE)=0,(IF(VLOOKUP(D186,Arkusz!A:I,11,FALSE)=0,"Na zapytanie",VLOOKUP(D186,Arkusz!A:I,11,FALSE))),(VLOOKUP(D186,Arkusz!A:I,5,FALSE))),"Na zapytanie")</f>
        <v>0.64</v>
      </c>
      <c r="I186" s="247">
        <f t="shared" si="16"/>
        <v>0.64</v>
      </c>
      <c r="J186" s="88" t="str">
        <f>IFERROR(IF(VLOOKUP(D186,Arkusz!A:H,5,FALSE)=0,IF(H186="Na zapytanie","","EUR"),"PLN"),"")</f>
        <v>PLN</v>
      </c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</row>
    <row r="187" spans="1:22" s="28" customFormat="1" hidden="1" outlineLevel="1" x14ac:dyDescent="0.2">
      <c r="A187" s="93"/>
      <c r="B187" s="93"/>
      <c r="C187" s="93"/>
      <c r="D187" s="69" t="s">
        <v>6313</v>
      </c>
      <c r="E187" s="283" t="str">
        <f>IFERROR(VLOOKUP(D187,Arkusz!A:H,3,FALSE),"Brak towaru")</f>
        <v>CobiCabling Klips do identyfikacji patchcordów Slim, pomarańczowy</v>
      </c>
      <c r="F187" s="88" t="str">
        <f>IFERROR(VLOOKUP(D187,Arkusz!A:H,6,FALSE),"-")</f>
        <v>Cobi Cu okablowanie</v>
      </c>
      <c r="G187" s="25">
        <v>0</v>
      </c>
      <c r="H187" s="24">
        <f>IFERROR(IF(VLOOKUP(D187,Arkusz!A:I,5,FALSE)=0,(IF(VLOOKUP(D187,Arkusz!A:I,11,FALSE)=0,"Na zapytanie",VLOOKUP(D187,Arkusz!A:I,11,FALSE))),(VLOOKUP(D187,Arkusz!A:I,5,FALSE))),"Na zapytanie")</f>
        <v>0.64</v>
      </c>
      <c r="I187" s="247">
        <f t="shared" si="16"/>
        <v>0.64</v>
      </c>
      <c r="J187" s="88" t="str">
        <f>IFERROR(IF(VLOOKUP(D187,Arkusz!A:H,5,FALSE)=0,IF(H187="Na zapytanie","","EUR"),"PLN"),"")</f>
        <v>PLN</v>
      </c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</row>
    <row r="188" spans="1:22" s="28" customFormat="1" hidden="1" outlineLevel="1" x14ac:dyDescent="0.2">
      <c r="A188" s="93"/>
      <c r="B188" s="93"/>
      <c r="C188" s="93"/>
      <c r="D188" s="69" t="s">
        <v>6481</v>
      </c>
      <c r="E188" s="283" t="str">
        <f>IFERROR(VLOOKUP(D188,Arkusz!A:H,3,FALSE),"Brak towaru")</f>
        <v>CobiCabling Klips do identyfikacji patchcordów Slim, fioletowy</v>
      </c>
      <c r="F188" s="88" t="str">
        <f>IFERROR(VLOOKUP(D188,Arkusz!A:H,6,FALSE),"-")</f>
        <v>Cobi Cu okablowanie</v>
      </c>
      <c r="G188" s="25">
        <v>0</v>
      </c>
      <c r="H188" s="24">
        <f>IFERROR(IF(VLOOKUP(D188,Arkusz!A:I,5,FALSE)=0,(IF(VLOOKUP(D188,Arkusz!A:I,11,FALSE)=0,"Na zapytanie",VLOOKUP(D188,Arkusz!A:I,11,FALSE))),(VLOOKUP(D188,Arkusz!A:I,5,FALSE))),"Na zapytanie")</f>
        <v>0.64</v>
      </c>
      <c r="I188" s="247">
        <f t="shared" si="16"/>
        <v>0.64</v>
      </c>
      <c r="J188" s="88" t="str">
        <f>IFERROR(IF(VLOOKUP(D188,Arkusz!A:H,5,FALSE)=0,IF(H188="Na zapytanie","","EUR"),"PLN"),"")</f>
        <v>PLN</v>
      </c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</row>
    <row r="189" spans="1:22" s="28" customFormat="1" collapsed="1" x14ac:dyDescent="0.2">
      <c r="A189" s="83"/>
      <c r="B189" s="83"/>
      <c r="C189" s="83" t="s">
        <v>10389</v>
      </c>
      <c r="D189" s="112"/>
      <c r="E189" s="281"/>
      <c r="F189" s="281"/>
      <c r="G189" s="85"/>
      <c r="H189" s="85"/>
      <c r="I189" s="85"/>
      <c r="J189" s="85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</row>
    <row r="190" spans="1:22" s="28" customFormat="1" hidden="1" outlineLevel="1" x14ac:dyDescent="0.2">
      <c r="A190" s="94"/>
      <c r="B190" s="94"/>
      <c r="C190" s="94"/>
      <c r="D190" s="95" t="s">
        <v>1644</v>
      </c>
      <c r="E190" s="284"/>
      <c r="F190" s="284"/>
      <c r="G190" s="96"/>
      <c r="H190" s="96"/>
      <c r="I190" s="96"/>
      <c r="J190" s="9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</row>
    <row r="191" spans="1:22" s="28" customFormat="1" hidden="1" outlineLevel="1" x14ac:dyDescent="0.2">
      <c r="A191" s="93"/>
      <c r="B191" s="93"/>
      <c r="C191" s="93"/>
      <c r="D191" s="69" t="s">
        <v>8826</v>
      </c>
      <c r="E191" s="283" t="str">
        <f>IFERROR(VLOOKUP(D191,Arkusz!A:H,3,FALSE),"Brak towaru")</f>
        <v>CobiCabling Patchcord kat. 6A S/FTP LSOH 1m szary</v>
      </c>
      <c r="F191" s="88" t="str">
        <f>IFERROR(VLOOKUP(D191,Arkusz!A:H,6,FALSE),"-")</f>
        <v>Cobi Cu kable krosowe</v>
      </c>
      <c r="G191" s="25">
        <v>0</v>
      </c>
      <c r="H191" s="24">
        <f>IFERROR(IF(VLOOKUP(D191,Arkusz!A:I,5,FALSE)=0,(IF(VLOOKUP(D191,Arkusz!A:I,11,FALSE)=0,"Na zapytanie",VLOOKUP(D191,Arkusz!A:I,11,FALSE))),(VLOOKUP(D191,Arkusz!A:I,5,FALSE))),"Na zapytanie")</f>
        <v>8.76</v>
      </c>
      <c r="I191" s="247">
        <f t="shared" ref="I191:I193" si="17">IFERROR(IF(H191="Na zapytanie","",H191*(1-G191)),"")</f>
        <v>8.76</v>
      </c>
      <c r="J191" s="88" t="str">
        <f>IFERROR(IF(VLOOKUP(D191,Arkusz!A:H,5,FALSE)=0,IF(H191="Na zapytanie","","EUR"),"PLN"),"")</f>
        <v>PLN</v>
      </c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</row>
    <row r="192" spans="1:22" s="28" customFormat="1" hidden="1" outlineLevel="1" x14ac:dyDescent="0.2">
      <c r="A192" s="93"/>
      <c r="B192" s="93"/>
      <c r="C192" s="93"/>
      <c r="D192" s="69" t="s">
        <v>8828</v>
      </c>
      <c r="E192" s="283" t="str">
        <f>IFERROR(VLOOKUP(D192,Arkusz!A:H,3,FALSE),"Brak towaru")</f>
        <v>CobiCabling Patchcord kat. 6A S/FTP LSOH 2m szary</v>
      </c>
      <c r="F192" s="88" t="str">
        <f>IFERROR(VLOOKUP(D192,Arkusz!A:H,6,FALSE),"-")</f>
        <v>Cobi Cu kable krosowe</v>
      </c>
      <c r="G192" s="25">
        <v>0</v>
      </c>
      <c r="H192" s="24">
        <f>IFERROR(IF(VLOOKUP(D192,Arkusz!A:I,5,FALSE)=0,(IF(VLOOKUP(D192,Arkusz!A:I,11,FALSE)=0,"Na zapytanie",VLOOKUP(D192,Arkusz!A:I,11,FALSE))),(VLOOKUP(D192,Arkusz!A:I,5,FALSE))),"Na zapytanie")</f>
        <v>12.32</v>
      </c>
      <c r="I192" s="247">
        <f t="shared" si="17"/>
        <v>12.32</v>
      </c>
      <c r="J192" s="88" t="str">
        <f>IFERROR(IF(VLOOKUP(D192,Arkusz!A:H,5,FALSE)=0,IF(H192="Na zapytanie","","EUR"),"PLN"),"")</f>
        <v>PLN</v>
      </c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</row>
    <row r="193" spans="1:22" s="28" customFormat="1" hidden="1" outlineLevel="1" x14ac:dyDescent="0.2">
      <c r="A193" s="93"/>
      <c r="B193" s="93"/>
      <c r="C193" s="93"/>
      <c r="D193" s="69" t="s">
        <v>8830</v>
      </c>
      <c r="E193" s="283" t="str">
        <f>IFERROR(VLOOKUP(D193,Arkusz!A:H,3,FALSE),"Brak towaru")</f>
        <v>CobiCabling Patchcord kat. 6A S/FTP LSOH 3m szary</v>
      </c>
      <c r="F193" s="88" t="str">
        <f>IFERROR(VLOOKUP(D193,Arkusz!A:H,6,FALSE),"-")</f>
        <v>Cobi Cu kable krosowe</v>
      </c>
      <c r="G193" s="25">
        <v>0</v>
      </c>
      <c r="H193" s="24">
        <f>IFERROR(IF(VLOOKUP(D193,Arkusz!A:I,5,FALSE)=0,(IF(VLOOKUP(D193,Arkusz!A:I,11,FALSE)=0,"Na zapytanie",VLOOKUP(D193,Arkusz!A:I,11,FALSE))),(VLOOKUP(D193,Arkusz!A:I,5,FALSE))),"Na zapytanie")</f>
        <v>16.239999999999998</v>
      </c>
      <c r="I193" s="247">
        <f t="shared" si="17"/>
        <v>16.239999999999998</v>
      </c>
      <c r="J193" s="88" t="str">
        <f>IFERROR(IF(VLOOKUP(D193,Arkusz!A:H,5,FALSE)=0,IF(H193="Na zapytanie","","EUR"),"PLN"),"")</f>
        <v>PLN</v>
      </c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</row>
    <row r="194" spans="1:22" s="28" customFormat="1" collapsed="1" x14ac:dyDescent="0.2">
      <c r="A194" s="83"/>
      <c r="B194" s="83"/>
      <c r="C194" s="83" t="s">
        <v>10386</v>
      </c>
      <c r="D194" s="112"/>
      <c r="E194" s="281"/>
      <c r="F194" s="281"/>
      <c r="G194" s="281"/>
      <c r="H194" s="281"/>
      <c r="I194" s="281"/>
      <c r="J194" s="281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</row>
    <row r="195" spans="1:22" s="28" customFormat="1" hidden="1" outlineLevel="1" x14ac:dyDescent="0.2">
      <c r="A195" s="94"/>
      <c r="B195" s="94"/>
      <c r="C195" s="94"/>
      <c r="D195" s="95" t="s">
        <v>1644</v>
      </c>
      <c r="E195" s="284"/>
      <c r="F195" s="284"/>
      <c r="G195" s="284"/>
      <c r="H195" s="284"/>
      <c r="I195" s="284"/>
      <c r="J195" s="284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</row>
    <row r="196" spans="1:22" s="28" customFormat="1" hidden="1" outlineLevel="1" x14ac:dyDescent="0.2">
      <c r="A196" s="93"/>
      <c r="B196" s="93"/>
      <c r="C196" s="93"/>
      <c r="D196" s="69" t="s">
        <v>8834</v>
      </c>
      <c r="E196" s="283" t="str">
        <f>IFERROR(VLOOKUP(D196,Arkusz!A:H,3,FALSE),"Brak towaru")</f>
        <v>CobiCabling Patchcord kat. 6A U/UTP LSOH 1m szary</v>
      </c>
      <c r="F196" s="88" t="str">
        <f>IFERROR(VLOOKUP(D196,Arkusz!A:H,6,FALSE),"-")</f>
        <v>Cobi Cu kable krosowe</v>
      </c>
      <c r="G196" s="25">
        <v>0</v>
      </c>
      <c r="H196" s="24">
        <f>IFERROR(IF(VLOOKUP(D196,Arkusz!A:I,5,FALSE)=0,(IF(VLOOKUP(D196,Arkusz!A:I,11,FALSE)=0,"Na zapytanie",VLOOKUP(D196,Arkusz!A:I,11,FALSE))),(VLOOKUP(D196,Arkusz!A:I,5,FALSE))),"Na zapytanie")</f>
        <v>5.66</v>
      </c>
      <c r="I196" s="247">
        <f t="shared" ref="I196" si="18">IFERROR(IF(H196="Na zapytanie","",H196*(1-G196)),"")</f>
        <v>5.66</v>
      </c>
      <c r="J196" s="88" t="str">
        <f>IFERROR(IF(VLOOKUP(D196,Arkusz!A:H,5,FALSE)=0,IF(H196="Na zapytanie","","EUR"),"PLN"),"")</f>
        <v>PLN</v>
      </c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</row>
    <row r="197" spans="1:22" s="28" customFormat="1" hidden="1" outlineLevel="1" x14ac:dyDescent="0.2">
      <c r="A197" s="93"/>
      <c r="B197" s="93"/>
      <c r="C197" s="93"/>
      <c r="D197" s="69" t="s">
        <v>8832</v>
      </c>
      <c r="E197" s="283" t="str">
        <f>IFERROR(VLOOKUP(D197,Arkusz!A:H,3,FALSE),"Brak towaru")</f>
        <v>CobiCabling Patchcord kat. 6A U/UTP LSOH 15m szary</v>
      </c>
      <c r="F197" s="88" t="str">
        <f>IFERROR(VLOOKUP(D197,Arkusz!A:H,6,FALSE),"-")</f>
        <v>Cobi Cu kable krosowe</v>
      </c>
      <c r="G197" s="25">
        <v>0</v>
      </c>
      <c r="H197" s="24">
        <f>IFERROR(IF(VLOOKUP(D197,Arkusz!A:I,5,FALSE)=0,(IF(VLOOKUP(D197,Arkusz!A:I,11,FALSE)=0,"Na zapytanie",VLOOKUP(D197,Arkusz!A:I,11,FALSE))),(VLOOKUP(D197,Arkusz!A:I,5,FALSE))),"Na zapytanie")</f>
        <v>46.787999999999997</v>
      </c>
      <c r="I197" s="247">
        <f>IFERROR(IF(H197="Na zapytanie","",H197*(1-G197)),"")</f>
        <v>46.787999999999997</v>
      </c>
      <c r="J197" s="88" t="str">
        <f>IFERROR(IF(VLOOKUP(D197,Arkusz!A:H,5,FALSE)=0,IF(H197="Na zapytanie","","EUR"),"PLN"),"")</f>
        <v>PLN</v>
      </c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</row>
    <row r="198" spans="1:22" s="28" customFormat="1" collapsed="1" x14ac:dyDescent="0.2">
      <c r="A198" s="83"/>
      <c r="B198" s="83"/>
      <c r="C198" s="83" t="s">
        <v>8933</v>
      </c>
      <c r="D198" s="112"/>
      <c r="E198" s="281"/>
      <c r="F198" s="281"/>
      <c r="G198" s="281"/>
      <c r="H198" s="281"/>
      <c r="I198" s="281"/>
      <c r="J198" s="281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</row>
    <row r="199" spans="1:22" s="28" customFormat="1" hidden="1" outlineLevel="1" x14ac:dyDescent="0.2">
      <c r="A199" s="93"/>
      <c r="B199" s="93"/>
      <c r="C199" s="93"/>
      <c r="D199" s="69" t="s">
        <v>8744</v>
      </c>
      <c r="E199" s="283" t="str">
        <f>IFERROR(VLOOKUP(D199,Arkusz!A:H,3,FALSE),"Brak towaru")</f>
        <v>CobiCabling Klips do identyfikacji patchcordów, szary</v>
      </c>
      <c r="F199" s="88" t="str">
        <f>IFERROR(VLOOKUP(D199,Arkusz!A:H,6,FALSE),"-")</f>
        <v>Cobi Cu kable krosowe</v>
      </c>
      <c r="G199" s="25">
        <v>0</v>
      </c>
      <c r="H199" s="24">
        <f>IFERROR(IF(VLOOKUP(D199,Arkusz!A:I,5,FALSE)=0,(IF(VLOOKUP(D199,Arkusz!A:I,11,FALSE)=0,"Na zapytanie",VLOOKUP(D199,Arkusz!A:I,11,FALSE))),(VLOOKUP(D199,Arkusz!A:I,5,FALSE))),"Na zapytanie")</f>
        <v>0.45</v>
      </c>
      <c r="I199" s="247">
        <f t="shared" ref="I199:I204" si="19">IFERROR(IF(H199="Na zapytanie","",H199*(1-G199)),"")</f>
        <v>0.45</v>
      </c>
      <c r="J199" s="88" t="str">
        <f>IFERROR(IF(VLOOKUP(D199,Arkusz!A:H,5,FALSE)=0,IF(H199="Na zapytanie","","EUR"),"PLN"),"")</f>
        <v>PLN</v>
      </c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</row>
    <row r="200" spans="1:22" s="28" customFormat="1" hidden="1" outlineLevel="1" x14ac:dyDescent="0.2">
      <c r="A200" s="93"/>
      <c r="B200" s="93"/>
      <c r="C200" s="93"/>
      <c r="D200" s="69" t="s">
        <v>8748</v>
      </c>
      <c r="E200" s="283" t="str">
        <f>IFERROR(VLOOKUP(D200,Arkusz!A:H,3,FALSE),"Brak towaru")</f>
        <v>CobiCabling Klips do identyfikacji patchcordów, żółty</v>
      </c>
      <c r="F200" s="88" t="str">
        <f>IFERROR(VLOOKUP(D200,Arkusz!A:H,6,FALSE),"-")</f>
        <v>Cobi Cu kable krosowe</v>
      </c>
      <c r="G200" s="25">
        <v>0</v>
      </c>
      <c r="H200" s="24">
        <f>IFERROR(IF(VLOOKUP(D200,Arkusz!A:I,5,FALSE)=0,(IF(VLOOKUP(D200,Arkusz!A:I,11,FALSE)=0,"Na zapytanie",VLOOKUP(D200,Arkusz!A:I,11,FALSE))),(VLOOKUP(D200,Arkusz!A:I,5,FALSE))),"Na zapytanie")</f>
        <v>0.45</v>
      </c>
      <c r="I200" s="247">
        <f t="shared" si="19"/>
        <v>0.45</v>
      </c>
      <c r="J200" s="88" t="str">
        <f>IFERROR(IF(VLOOKUP(D200,Arkusz!A:H,5,FALSE)=0,IF(H200="Na zapytanie","","EUR"),"PLN"),"")</f>
        <v>PLN</v>
      </c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</row>
    <row r="201" spans="1:22" s="28" customFormat="1" hidden="1" outlineLevel="1" x14ac:dyDescent="0.2">
      <c r="A201" s="93"/>
      <c r="B201" s="93"/>
      <c r="C201" s="93"/>
      <c r="D201" s="69" t="s">
        <v>8746</v>
      </c>
      <c r="E201" s="283" t="str">
        <f>IFERROR(VLOOKUP(D201,Arkusz!A:H,3,FALSE),"Brak towaru")</f>
        <v>CobiCabling Klips do identyfikacji patchcordów, zielony</v>
      </c>
      <c r="F201" s="88" t="str">
        <f>IFERROR(VLOOKUP(D201,Arkusz!A:H,6,FALSE),"-")</f>
        <v>Cobi Cu kable krosowe</v>
      </c>
      <c r="G201" s="25">
        <v>0</v>
      </c>
      <c r="H201" s="24">
        <f>IFERROR(IF(VLOOKUP(D201,Arkusz!A:I,5,FALSE)=0,(IF(VLOOKUP(D201,Arkusz!A:I,11,FALSE)=0,"Na zapytanie",VLOOKUP(D201,Arkusz!A:I,11,FALSE))),(VLOOKUP(D201,Arkusz!A:I,5,FALSE))),"Na zapytanie")</f>
        <v>0.45</v>
      </c>
      <c r="I201" s="247">
        <f t="shared" si="19"/>
        <v>0.45</v>
      </c>
      <c r="J201" s="88" t="str">
        <f>IFERROR(IF(VLOOKUP(D201,Arkusz!A:H,5,FALSE)=0,IF(H201="Na zapytanie","","EUR"),"PLN"),"")</f>
        <v>PLN</v>
      </c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</row>
    <row r="202" spans="1:22" s="28" customFormat="1" hidden="1" outlineLevel="1" x14ac:dyDescent="0.2">
      <c r="A202" s="93"/>
      <c r="B202" s="93"/>
      <c r="C202" s="93"/>
      <c r="D202" s="69" t="s">
        <v>8742</v>
      </c>
      <c r="E202" s="283" t="str">
        <f>IFERROR(VLOOKUP(D202,Arkusz!A:H,3,FALSE),"Brak towaru")</f>
        <v>CobiCabling Klips do identyfikacji patchcordów, niebieski</v>
      </c>
      <c r="F202" s="88" t="str">
        <f>IFERROR(VLOOKUP(D202,Arkusz!A:H,6,FALSE),"-")</f>
        <v>Cobi Cu kable krosowe</v>
      </c>
      <c r="G202" s="25">
        <v>0</v>
      </c>
      <c r="H202" s="24">
        <f>IFERROR(IF(VLOOKUP(D202,Arkusz!A:I,5,FALSE)=0,(IF(VLOOKUP(D202,Arkusz!A:I,11,FALSE)=0,"Na zapytanie",VLOOKUP(D202,Arkusz!A:I,11,FALSE))),(VLOOKUP(D202,Arkusz!A:I,5,FALSE))),"Na zapytanie")</f>
        <v>0.45</v>
      </c>
      <c r="I202" s="247">
        <f t="shared" si="19"/>
        <v>0.45</v>
      </c>
      <c r="J202" s="88" t="str">
        <f>IFERROR(IF(VLOOKUP(D202,Arkusz!A:H,5,FALSE)=0,IF(H202="Na zapytanie","","EUR"),"PLN"),"")</f>
        <v>PLN</v>
      </c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</row>
    <row r="203" spans="1:22" s="28" customFormat="1" hidden="1" outlineLevel="1" x14ac:dyDescent="0.2">
      <c r="A203" s="93"/>
      <c r="B203" s="93"/>
      <c r="C203" s="93"/>
      <c r="D203" s="69" t="s">
        <v>8740</v>
      </c>
      <c r="E203" s="283" t="str">
        <f>IFERROR(VLOOKUP(D203,Arkusz!A:H,3,FALSE),"Brak towaru")</f>
        <v>CobiCabling Klips do identyfikacji patchcordów, czerwony</v>
      </c>
      <c r="F203" s="88" t="str">
        <f>IFERROR(VLOOKUP(D203,Arkusz!A:H,6,FALSE),"-")</f>
        <v>Cobi Cu kable krosowe</v>
      </c>
      <c r="G203" s="25">
        <v>0</v>
      </c>
      <c r="H203" s="24">
        <f>IFERROR(IF(VLOOKUP(D203,Arkusz!A:I,5,FALSE)=0,(IF(VLOOKUP(D203,Arkusz!A:I,11,FALSE)=0,"Na zapytanie",VLOOKUP(D203,Arkusz!A:I,11,FALSE))),(VLOOKUP(D203,Arkusz!A:I,5,FALSE))),"Na zapytanie")</f>
        <v>0.45</v>
      </c>
      <c r="I203" s="247">
        <f t="shared" si="19"/>
        <v>0.45</v>
      </c>
      <c r="J203" s="88" t="str">
        <f>IFERROR(IF(VLOOKUP(D203,Arkusz!A:H,5,FALSE)=0,IF(H203="Na zapytanie","","EUR"),"PLN"),"")</f>
        <v>PLN</v>
      </c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</row>
    <row r="204" spans="1:22" s="28" customFormat="1" hidden="1" outlineLevel="1" x14ac:dyDescent="0.2">
      <c r="A204" s="93"/>
      <c r="B204" s="93"/>
      <c r="C204" s="93"/>
      <c r="D204" s="69" t="s">
        <v>8738</v>
      </c>
      <c r="E204" s="283" t="str">
        <f>IFERROR(VLOOKUP(D204,Arkusz!A:H,3,FALSE),"Brak towaru")</f>
        <v>CobiCabling Klips do identyfikacji patchcordów, czarny</v>
      </c>
      <c r="F204" s="88" t="str">
        <f>IFERROR(VLOOKUP(D204,Arkusz!A:H,6,FALSE),"-")</f>
        <v>Cobi Cu kable krosowe</v>
      </c>
      <c r="G204" s="25">
        <v>0</v>
      </c>
      <c r="H204" s="24">
        <f>IFERROR(IF(VLOOKUP(D204,Arkusz!A:I,5,FALSE)=0,(IF(VLOOKUP(D204,Arkusz!A:I,11,FALSE)=0,"Na zapytanie",VLOOKUP(D204,Arkusz!A:I,11,FALSE))),(VLOOKUP(D204,Arkusz!A:I,5,FALSE))),"Na zapytanie")</f>
        <v>0.45</v>
      </c>
      <c r="I204" s="247">
        <f t="shared" si="19"/>
        <v>0.45</v>
      </c>
      <c r="J204" s="88" t="str">
        <f>IFERROR(IF(VLOOKUP(D204,Arkusz!A:H,5,FALSE)=0,IF(H204="Na zapytanie","","EUR"),"PLN"),"")</f>
        <v>PLN</v>
      </c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</row>
    <row r="205" spans="1:22" s="28" customFormat="1" x14ac:dyDescent="0.2">
      <c r="A205" s="78"/>
      <c r="B205" s="77" t="s">
        <v>1681</v>
      </c>
      <c r="C205" s="78"/>
      <c r="D205" s="79"/>
      <c r="E205" s="279"/>
      <c r="F205" s="279"/>
      <c r="G205" s="279"/>
      <c r="H205" s="279"/>
      <c r="I205" s="279"/>
      <c r="J205" s="279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</row>
    <row r="206" spans="1:22" s="28" customFormat="1" collapsed="1" x14ac:dyDescent="0.2">
      <c r="A206" s="83"/>
      <c r="B206" s="83"/>
      <c r="C206" s="83" t="s">
        <v>1633</v>
      </c>
      <c r="D206" s="112"/>
      <c r="E206" s="281"/>
      <c r="F206" s="281"/>
      <c r="G206" s="281"/>
      <c r="H206" s="281"/>
      <c r="I206" s="281"/>
      <c r="J206" s="281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</row>
    <row r="207" spans="1:22" s="28" customFormat="1" hidden="1" outlineLevel="1" x14ac:dyDescent="0.2">
      <c r="A207" s="87"/>
      <c r="B207" s="91"/>
      <c r="C207" s="91"/>
      <c r="D207" s="69" t="s">
        <v>6339</v>
      </c>
      <c r="E207" s="283" t="str">
        <f>IFERROR(VLOOKUP(D207,Arkusz!A:H,3,FALSE),"Brak towaru")</f>
        <v>CobiCabling Kabel kat. 6+ F/UTP 450MHz LSFROH B2ca 500m RL</v>
      </c>
      <c r="F207" s="88" t="str">
        <f>IFERROR(VLOOKUP(D207,Arkusz!A:H,6,FALSE),"-")</f>
        <v>Cobi Cu kable</v>
      </c>
      <c r="G207" s="25">
        <v>0</v>
      </c>
      <c r="H207" s="24">
        <f>IFERROR(IF(VLOOKUP(D207,Arkusz!A:I,5,FALSE)=0,(IF(VLOOKUP(D207,Arkusz!A:I,11,FALSE)=0,"Na zapytanie",VLOOKUP(D207,Arkusz!A:I,11,FALSE))),(VLOOKUP(D207,Arkusz!A:I,5,FALSE))),"Na zapytanie")</f>
        <v>3.57</v>
      </c>
      <c r="I207" s="247">
        <f t="shared" ref="I207:I211" si="20">IFERROR(IF(H207="Na zapytanie","",H207*(1-G207)),"")</f>
        <v>3.57</v>
      </c>
      <c r="J207" s="88" t="str">
        <f>IFERROR(IF(VLOOKUP(D207,Arkusz!A:H,5,FALSE)=0,IF(H207="Na zapytanie","","EUR"),"PLN"),"")</f>
        <v>PLN</v>
      </c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</row>
    <row r="208" spans="1:22" s="28" customFormat="1" hidden="1" outlineLevel="1" x14ac:dyDescent="0.2">
      <c r="A208" s="87"/>
      <c r="B208" s="91"/>
      <c r="C208" s="91"/>
      <c r="D208" s="69" t="s">
        <v>223</v>
      </c>
      <c r="E208" s="283" t="str">
        <f>IFERROR(VLOOKUP(D208,Arkusz!A:H,3,FALSE),"Brak towaru")</f>
        <v>CobiCabling Kabel kat. 6+ F/UTP 450MHz LSFROH Dca 500m RL</v>
      </c>
      <c r="F208" s="88" t="str">
        <f>IFERROR(VLOOKUP(D208,Arkusz!A:H,6,FALSE),"-")</f>
        <v>Cobi Cu kable</v>
      </c>
      <c r="G208" s="25">
        <v>0</v>
      </c>
      <c r="H208" s="24">
        <f>IFERROR(IF(VLOOKUP(D208,Arkusz!A:I,5,FALSE)=0,(IF(VLOOKUP(D208,Arkusz!A:I,11,FALSE)=0,"Na zapytanie",VLOOKUP(D208,Arkusz!A:I,11,FALSE))),(VLOOKUP(D208,Arkusz!A:I,5,FALSE))),"Na zapytanie")</f>
        <v>3.02</v>
      </c>
      <c r="I208" s="247">
        <f t="shared" si="20"/>
        <v>3.02</v>
      </c>
      <c r="J208" s="88" t="str">
        <f>IFERROR(IF(VLOOKUP(D208,Arkusz!A:H,5,FALSE)=0,IF(H208="Na zapytanie","","EUR"),"PLN"),"")</f>
        <v>PLN</v>
      </c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</row>
    <row r="209" spans="1:22" s="28" customFormat="1" hidden="1" outlineLevel="1" x14ac:dyDescent="0.2">
      <c r="A209" s="22"/>
      <c r="B209" s="22"/>
      <c r="C209" s="22"/>
      <c r="D209" s="69" t="s">
        <v>226</v>
      </c>
      <c r="E209" s="283" t="str">
        <f>IFERROR(VLOOKUP(D209,Arkusz!A:H,3,FALSE),"Brak towaru")</f>
        <v>CobiCabling Kabel kat. 6+ U/UTP 450MHz LSFROH B2ca 500m RL AWG24</v>
      </c>
      <c r="F209" s="88" t="str">
        <f>IFERROR(VLOOKUP(D209,Arkusz!A:H,6,FALSE),"-")</f>
        <v>Cobi Cu kable</v>
      </c>
      <c r="G209" s="25">
        <v>0</v>
      </c>
      <c r="H209" s="24">
        <f>IFERROR(IF(VLOOKUP(D209,Arkusz!A:I,5,FALSE)=0,(IF(VLOOKUP(D209,Arkusz!A:I,11,FALSE)=0,"Na zapytanie",VLOOKUP(D209,Arkusz!A:I,11,FALSE))),(VLOOKUP(D209,Arkusz!A:I,5,FALSE))),"Na zapytanie")</f>
        <v>2.78</v>
      </c>
      <c r="I209" s="247">
        <f t="shared" si="20"/>
        <v>2.78</v>
      </c>
      <c r="J209" s="88" t="str">
        <f>IFERROR(IF(VLOOKUP(D209,Arkusz!A:H,5,FALSE)=0,IF(H209="Na zapytanie","","EUR"),"PLN"),"")</f>
        <v>PLN</v>
      </c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</row>
    <row r="210" spans="1:22" s="28" customFormat="1" hidden="1" outlineLevel="1" x14ac:dyDescent="0.2">
      <c r="A210" s="22"/>
      <c r="B210" s="22"/>
      <c r="C210" s="22"/>
      <c r="D210" s="69" t="s">
        <v>1682</v>
      </c>
      <c r="E210" s="283" t="str">
        <f>IFERROR(VLOOKUP(D210,Arkusz!A:H,3,FALSE),"Brak towaru")</f>
        <v>CobiCabling Kabel kat. 6+ U/UTP 450MHz LSFROH Dca 500m RL AWG24</v>
      </c>
      <c r="F210" s="88" t="str">
        <f>IFERROR(VLOOKUP(D210,Arkusz!A:H,6,FALSE),"-")</f>
        <v>Cobi Cu kable</v>
      </c>
      <c r="G210" s="25">
        <v>0</v>
      </c>
      <c r="H210" s="24">
        <f>IFERROR(IF(VLOOKUP(D210,Arkusz!A:I,5,FALSE)=0,(IF(VLOOKUP(D210,Arkusz!A:I,11,FALSE)=0,"Na zapytanie",VLOOKUP(D210,Arkusz!A:I,11,FALSE))),(VLOOKUP(D210,Arkusz!A:I,5,FALSE))),"Na zapytanie")</f>
        <v>2.23</v>
      </c>
      <c r="I210" s="247">
        <f t="shared" si="20"/>
        <v>2.23</v>
      </c>
      <c r="J210" s="88" t="str">
        <f>IFERROR(IF(VLOOKUP(D210,Arkusz!A:H,5,FALSE)=0,IF(H210="Na zapytanie","","EUR"),"PLN"),"")</f>
        <v>PLN</v>
      </c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</row>
    <row r="211" spans="1:22" s="28" customFormat="1" hidden="1" outlineLevel="1" x14ac:dyDescent="0.2">
      <c r="A211" s="22"/>
      <c r="B211" s="22"/>
      <c r="C211" s="22"/>
      <c r="D211" s="69" t="s">
        <v>214</v>
      </c>
      <c r="E211" s="283" t="str">
        <f>IFERROR(VLOOKUP(D211,Arkusz!A:H,3,FALSE),"Brak towaru")</f>
        <v>CobiCabling Kabel kat. 6+ U/UTP 450MHz LSFROH Dca 305m BX AWG24</v>
      </c>
      <c r="F211" s="88" t="str">
        <f>IFERROR(VLOOKUP(D211,Arkusz!A:H,6,FALSE),"-")</f>
        <v>Cobi Cu kable</v>
      </c>
      <c r="G211" s="25">
        <v>0</v>
      </c>
      <c r="H211" s="24">
        <f>IFERROR(IF(VLOOKUP(D211,Arkusz!A:I,5,FALSE)=0,(IF(VLOOKUP(D211,Arkusz!A:I,11,FALSE)=0,"Na zapytanie",VLOOKUP(D211,Arkusz!A:I,11,FALSE))),(VLOOKUP(D211,Arkusz!A:I,5,FALSE))),"Na zapytanie")</f>
        <v>2.27</v>
      </c>
      <c r="I211" s="247">
        <f t="shared" si="20"/>
        <v>2.27</v>
      </c>
      <c r="J211" s="88" t="str">
        <f>IFERROR(IF(VLOOKUP(D211,Arkusz!A:H,5,FALSE)=0,IF(H211="Na zapytanie","","EUR"),"PLN"),"")</f>
        <v>PLN</v>
      </c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</row>
    <row r="212" spans="1:22" s="28" customFormat="1" collapsed="1" x14ac:dyDescent="0.2">
      <c r="A212" s="83"/>
      <c r="B212" s="83"/>
      <c r="C212" s="83" t="s">
        <v>1639</v>
      </c>
      <c r="D212" s="112"/>
      <c r="E212" s="281"/>
      <c r="F212" s="281"/>
      <c r="G212" s="281"/>
      <c r="H212" s="281"/>
      <c r="I212" s="281"/>
      <c r="J212" s="281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</row>
    <row r="213" spans="1:22" s="28" customFormat="1" hidden="1" outlineLevel="1" x14ac:dyDescent="0.2">
      <c r="A213" s="22"/>
      <c r="B213" s="22"/>
      <c r="C213" s="22"/>
      <c r="D213" s="69" t="s">
        <v>377</v>
      </c>
      <c r="E213" s="283" t="str">
        <f>IFERROR(VLOOKUP(D213,Arkusz!A:H,3,FALSE),"Brak towaru")</f>
        <v>CobiCabling Moduł kat. 6 STP keystone beznarzędziowy</v>
      </c>
      <c r="F213" s="88" t="str">
        <f>IFERROR(VLOOKUP(D213,Arkusz!A:H,6,FALSE),"-")</f>
        <v>Cobi Cu okablowanie</v>
      </c>
      <c r="G213" s="25">
        <v>0</v>
      </c>
      <c r="H213" s="24">
        <f>IFERROR(IF(VLOOKUP(D213,Arkusz!A:I,5,FALSE)=0,(IF(VLOOKUP(D213,Arkusz!A:I,11,FALSE)=0,"Na zapytanie",VLOOKUP(D213,Arkusz!A:I,11,FALSE))),(VLOOKUP(D213,Arkusz!A:I,5,FALSE))),"Na zapytanie")</f>
        <v>14.09</v>
      </c>
      <c r="I213" s="247">
        <f>IFERROR(IF(H213="Na zapytanie","",H213*(1-G213)),"")</f>
        <v>14.09</v>
      </c>
      <c r="J213" s="88" t="str">
        <f>IFERROR(IF(VLOOKUP(D213,Arkusz!A:H,5,FALSE)=0,IF(H213="Na zapytanie","","EUR"),"PLN"),"")</f>
        <v>PLN</v>
      </c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</row>
    <row r="214" spans="1:22" s="28" customFormat="1" hidden="1" outlineLevel="1" x14ac:dyDescent="0.2">
      <c r="A214" s="22"/>
      <c r="B214" s="22"/>
      <c r="C214" s="22"/>
      <c r="D214" s="69" t="s">
        <v>1683</v>
      </c>
      <c r="E214" s="283" t="str">
        <f>IFERROR(VLOOKUP(D214,Arkusz!A:H,3,FALSE),"Brak towaru")</f>
        <v>CobiCabling Moduł kat. 6 UTP keystone beznarzędziowy</v>
      </c>
      <c r="F214" s="88" t="str">
        <f>IFERROR(VLOOKUP(D214,Arkusz!A:H,6,FALSE),"-")</f>
        <v>Cobi Cu okablowanie</v>
      </c>
      <c r="G214" s="25">
        <v>0</v>
      </c>
      <c r="H214" s="24">
        <f>IFERROR(IF(VLOOKUP(D214,Arkusz!A:I,5,FALSE)=0,(IF(VLOOKUP(D214,Arkusz!A:I,11,FALSE)=0,"Na zapytanie",VLOOKUP(D214,Arkusz!A:I,11,FALSE))),(VLOOKUP(D214,Arkusz!A:I,5,FALSE))),"Na zapytanie")</f>
        <v>10.3</v>
      </c>
      <c r="I214" s="247">
        <f>IFERROR(IF(H214="Na zapytanie","",H214*(1-G214)),"")</f>
        <v>10.3</v>
      </c>
      <c r="J214" s="88" t="str">
        <f>IFERROR(IF(VLOOKUP(D214,Arkusz!A:H,5,FALSE)=0,IF(H214="Na zapytanie","","EUR"),"PLN"),"")</f>
        <v>PLN</v>
      </c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</row>
    <row r="215" spans="1:22" s="28" customFormat="1" collapsed="1" x14ac:dyDescent="0.2">
      <c r="A215" s="83"/>
      <c r="B215" s="83"/>
      <c r="C215" s="83" t="s">
        <v>1640</v>
      </c>
      <c r="D215" s="112"/>
      <c r="E215" s="281"/>
      <c r="F215" s="281"/>
      <c r="G215" s="92"/>
      <c r="H215" s="92"/>
      <c r="I215" s="92"/>
      <c r="J215" s="92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</row>
    <row r="216" spans="1:22" s="28" customFormat="1" hidden="1" outlineLevel="1" x14ac:dyDescent="0.2">
      <c r="A216" s="22"/>
      <c r="B216" s="22"/>
      <c r="C216" s="22"/>
      <c r="D216" s="69" t="s">
        <v>448</v>
      </c>
      <c r="E216" s="283" t="str">
        <f>IFERROR(VLOOKUP(D216,Arkusz!A:H,3,FALSE),"Brak towaru")</f>
        <v>Patch Panel 19'' 1U 24xRJ45 kat. 6 STP szary z tylną półką</v>
      </c>
      <c r="F216" s="88" t="str">
        <f>IFERROR(VLOOKUP(D216,Arkusz!A:H,6,FALSE),"-")</f>
        <v>Cobi Cu okablowanie</v>
      </c>
      <c r="G216" s="25">
        <v>0</v>
      </c>
      <c r="H216" s="24">
        <f>IFERROR(IF(VLOOKUP(D216,Arkusz!A:I,5,FALSE)=0,(IF(VLOOKUP(D216,Arkusz!A:I,11,FALSE)=0,"Na zapytanie",VLOOKUP(D216,Arkusz!A:I,11,FALSE))),(VLOOKUP(D216,Arkusz!A:I,5,FALSE))),"Na zapytanie")</f>
        <v>390.06</v>
      </c>
      <c r="I216" s="247">
        <f>IFERROR(IF(H216="Na zapytanie","",H216*(1-G216)),"")</f>
        <v>390.06</v>
      </c>
      <c r="J216" s="88" t="str">
        <f>IFERROR(IF(VLOOKUP(D216,Arkusz!A:H,5,FALSE)=0,IF(H216="Na zapytanie","","EUR"),"PLN"),"")</f>
        <v>PLN</v>
      </c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</row>
    <row r="217" spans="1:22" s="28" customFormat="1" hidden="1" outlineLevel="1" x14ac:dyDescent="0.2">
      <c r="A217" s="22"/>
      <c r="B217" s="22"/>
      <c r="C217" s="22"/>
      <c r="D217" s="69" t="s">
        <v>1685</v>
      </c>
      <c r="E217" s="283" t="str">
        <f>IFERROR(VLOOKUP(D217,Arkusz!A:H,3,FALSE),"Brak towaru")</f>
        <v>Patch Panel 19'' 1U 24xRJ45 kat. 6 STP czarny z tylną półką</v>
      </c>
      <c r="F217" s="88" t="str">
        <f>IFERROR(VLOOKUP(D217,Arkusz!A:H,6,FALSE),"-")</f>
        <v>Cobi Cu okablowanie</v>
      </c>
      <c r="G217" s="25">
        <v>0</v>
      </c>
      <c r="H217" s="24">
        <f>IFERROR(IF(VLOOKUP(D217,Arkusz!A:I,5,FALSE)=0,(IF(VLOOKUP(D217,Arkusz!A:I,11,FALSE)=0,"Na zapytanie",VLOOKUP(D217,Arkusz!A:I,11,FALSE))),(VLOOKUP(D217,Arkusz!A:I,5,FALSE))),"Na zapytanie")</f>
        <v>397.9</v>
      </c>
      <c r="I217" s="247">
        <f>IFERROR(IF(H217="Na zapytanie","",H217*(1-G217)),"")</f>
        <v>397.9</v>
      </c>
      <c r="J217" s="88" t="str">
        <f>IFERROR(IF(VLOOKUP(D217,Arkusz!A:H,5,FALSE)=0,IF(H217="Na zapytanie","","EUR"),"PLN"),"")</f>
        <v>PLN</v>
      </c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</row>
    <row r="218" spans="1:22" s="28" customFormat="1" collapsed="1" x14ac:dyDescent="0.2">
      <c r="A218" s="83"/>
      <c r="B218" s="83"/>
      <c r="C218" s="83" t="s">
        <v>1642</v>
      </c>
      <c r="D218" s="112"/>
      <c r="E218" s="281"/>
      <c r="F218" s="281"/>
      <c r="G218" s="92"/>
      <c r="H218" s="92"/>
      <c r="I218" s="92"/>
      <c r="J218" s="92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</row>
    <row r="219" spans="1:22" s="28" customFormat="1" hidden="1" outlineLevel="1" x14ac:dyDescent="0.2">
      <c r="A219" s="93"/>
      <c r="B219" s="93"/>
      <c r="C219" s="93"/>
      <c r="D219" s="69" t="s">
        <v>1550</v>
      </c>
      <c r="E219" s="283" t="str">
        <f>IFERROR(VLOOKUP(D219,Arkusz!A:H,3,FALSE),"Brak towaru")</f>
        <v>CobiCabling Wtyk kat. 6 UTP beznarzędziowy</v>
      </c>
      <c r="F219" s="88" t="str">
        <f>IFERROR(VLOOKUP(D219,Arkusz!A:H,6,FALSE),"-")</f>
        <v>Cobi Cu okablowanie</v>
      </c>
      <c r="G219" s="25">
        <v>0</v>
      </c>
      <c r="H219" s="24">
        <f>IFERROR(IF(VLOOKUP(D219,Arkusz!A:I,5,FALSE)=0,(IF(VLOOKUP(D219,Arkusz!A:I,11,FALSE)=0,"Na zapytanie",VLOOKUP(D219,Arkusz!A:I,11,FALSE))),(VLOOKUP(D219,Arkusz!A:I,5,FALSE))),"Na zapytanie")</f>
        <v>15.48</v>
      </c>
      <c r="I219" s="247">
        <f>IFERROR(IF(H219="Na zapytanie","",H219*(1-G219)),"")</f>
        <v>15.48</v>
      </c>
      <c r="J219" s="88" t="str">
        <f>IFERROR(IF(VLOOKUP(D219,Arkusz!A:H,5,FALSE)=0,IF(H219="Na zapytanie","","EUR"),"PLN"),"")</f>
        <v>PLN</v>
      </c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</row>
    <row r="220" spans="1:22" s="28" customFormat="1" hidden="1" outlineLevel="1" x14ac:dyDescent="0.2">
      <c r="A220" s="93"/>
      <c r="B220" s="93"/>
      <c r="C220" s="93"/>
      <c r="D220" s="69" t="s">
        <v>1546</v>
      </c>
      <c r="E220" s="283" t="str">
        <f>IFERROR(VLOOKUP(D220,Arkusz!A:H,3,FALSE),"Brak towaru")</f>
        <v>CobiCabling Wtyk kat. 6 UTP na drut</v>
      </c>
      <c r="F220" s="88" t="str">
        <f>IFERROR(VLOOKUP(D220,Arkusz!A:H,6,FALSE),"-")</f>
        <v>Cobi Cu okablowanie</v>
      </c>
      <c r="G220" s="25">
        <v>0</v>
      </c>
      <c r="H220" s="24">
        <f>IFERROR(IF(VLOOKUP(D220,Arkusz!A:I,5,FALSE)=0,(IF(VLOOKUP(D220,Arkusz!A:I,11,FALSE)=0,"Na zapytanie",VLOOKUP(D220,Arkusz!A:I,11,FALSE))),(VLOOKUP(D220,Arkusz!A:I,5,FALSE))),"Na zapytanie")</f>
        <v>0.85</v>
      </c>
      <c r="I220" s="247">
        <f>IFERROR(IF(H220="Na zapytanie","",H220*(1-G220)),"")</f>
        <v>0.85</v>
      </c>
      <c r="J220" s="88" t="str">
        <f>IFERROR(IF(VLOOKUP(D220,Arkusz!A:H,5,FALSE)=0,IF(H220="Na zapytanie","","EUR"),"PLN"),"")</f>
        <v>PLN</v>
      </c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</row>
    <row r="221" spans="1:22" s="28" customFormat="1" hidden="1" outlineLevel="1" x14ac:dyDescent="0.2">
      <c r="A221" s="93"/>
      <c r="B221" s="93"/>
      <c r="C221" s="93"/>
      <c r="D221" s="69" t="s">
        <v>1542</v>
      </c>
      <c r="E221" s="283" t="str">
        <f>IFERROR(VLOOKUP(D221,Arkusz!A:H,3,FALSE),"Brak towaru")</f>
        <v>CobiCabling Wtyk kat. 6 STP na drut</v>
      </c>
      <c r="F221" s="88" t="str">
        <f>IFERROR(VLOOKUP(D221,Arkusz!A:H,6,FALSE),"-")</f>
        <v>Cobi Cu okablowanie</v>
      </c>
      <c r="G221" s="25">
        <v>0</v>
      </c>
      <c r="H221" s="24">
        <f>IFERROR(IF(VLOOKUP(D221,Arkusz!A:I,5,FALSE)=0,(IF(VLOOKUP(D221,Arkusz!A:I,11,FALSE)=0,"Na zapytanie",VLOOKUP(D221,Arkusz!A:I,11,FALSE))),(VLOOKUP(D221,Arkusz!A:I,5,FALSE))),"Na zapytanie")</f>
        <v>1.22</v>
      </c>
      <c r="I221" s="247">
        <f>IFERROR(IF(H221="Na zapytanie","",H221*(1-G221)),"")</f>
        <v>1.22</v>
      </c>
      <c r="J221" s="88" t="str">
        <f>IFERROR(IF(VLOOKUP(D221,Arkusz!A:H,5,FALSE)=0,IF(H221="Na zapytanie","","EUR"),"PLN"),"")</f>
        <v>PLN</v>
      </c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</row>
    <row r="222" spans="1:22" s="28" customFormat="1" hidden="1" outlineLevel="1" x14ac:dyDescent="0.2">
      <c r="A222" s="93"/>
      <c r="B222" s="93"/>
      <c r="C222" s="93"/>
      <c r="D222" s="69" t="s">
        <v>1548</v>
      </c>
      <c r="E222" s="283" t="str">
        <f>IFERROR(VLOOKUP(D222,Arkusz!A:H,3,FALSE),"Brak towaru")</f>
        <v>CobiCabling Wtyk kat. 6 UTP na linkę</v>
      </c>
      <c r="F222" s="88" t="str">
        <f>IFERROR(VLOOKUP(D222,Arkusz!A:H,6,FALSE),"-")</f>
        <v>Cobi Cu okablowanie</v>
      </c>
      <c r="G222" s="25">
        <v>0</v>
      </c>
      <c r="H222" s="24">
        <f>IFERROR(IF(VLOOKUP(D222,Arkusz!A:I,5,FALSE)=0,(IF(VLOOKUP(D222,Arkusz!A:I,11,FALSE)=0,"Na zapytanie",VLOOKUP(D222,Arkusz!A:I,11,FALSE))),(VLOOKUP(D222,Arkusz!A:I,5,FALSE))),"Na zapytanie")</f>
        <v>0.9</v>
      </c>
      <c r="I222" s="247">
        <f>IFERROR(IF(H222="Na zapytanie","",H222*(1-G222)),"")</f>
        <v>0.9</v>
      </c>
      <c r="J222" s="88" t="str">
        <f>IFERROR(IF(VLOOKUP(D222,Arkusz!A:H,5,FALSE)=0,IF(H222="Na zapytanie","","EUR"),"PLN"),"")</f>
        <v>PLN</v>
      </c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</row>
    <row r="223" spans="1:22" s="28" customFormat="1" hidden="1" outlineLevel="1" x14ac:dyDescent="0.2">
      <c r="A223" s="93"/>
      <c r="B223" s="93"/>
      <c r="C223" s="93"/>
      <c r="D223" s="69" t="s">
        <v>1544</v>
      </c>
      <c r="E223" s="283" t="str">
        <f>IFERROR(VLOOKUP(D223,Arkusz!A:H,3,FALSE),"Brak towaru")</f>
        <v>CobiCabling Wtyk kat. 6 STP na linkę</v>
      </c>
      <c r="F223" s="88" t="str">
        <f>IFERROR(VLOOKUP(D223,Arkusz!A:H,6,FALSE),"-")</f>
        <v>Cobi Cu okablowanie</v>
      </c>
      <c r="G223" s="25">
        <v>0</v>
      </c>
      <c r="H223" s="24">
        <f>IFERROR(IF(VLOOKUP(D223,Arkusz!A:I,5,FALSE)=0,(IF(VLOOKUP(D223,Arkusz!A:I,11,FALSE)=0,"Na zapytanie",VLOOKUP(D223,Arkusz!A:I,11,FALSE))),(VLOOKUP(D223,Arkusz!A:I,5,FALSE))),"Na zapytanie")</f>
        <v>0.98</v>
      </c>
      <c r="I223" s="247">
        <f>IFERROR(IF(H223="Na zapytanie","",H223*(1-G223)),"")</f>
        <v>0.98</v>
      </c>
      <c r="J223" s="88" t="str">
        <f>IFERROR(IF(VLOOKUP(D223,Arkusz!A:H,5,FALSE)=0,IF(H223="Na zapytanie","","EUR"),"PLN"),"")</f>
        <v>PLN</v>
      </c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</row>
    <row r="224" spans="1:22" s="28" customFormat="1" collapsed="1" x14ac:dyDescent="0.2">
      <c r="A224" s="83"/>
      <c r="B224" s="83"/>
      <c r="C224" s="83" t="s">
        <v>1686</v>
      </c>
      <c r="D224" s="112"/>
      <c r="E224" s="281"/>
      <c r="F224" s="281"/>
      <c r="G224" s="281"/>
      <c r="H224" s="281"/>
      <c r="I224" s="281"/>
      <c r="J224" s="281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</row>
    <row r="225" spans="1:22" s="28" customFormat="1" hidden="1" outlineLevel="1" x14ac:dyDescent="0.2">
      <c r="A225" s="93"/>
      <c r="B225" s="93"/>
      <c r="C225" s="93"/>
      <c r="D225" s="69" t="s">
        <v>726</v>
      </c>
      <c r="E225" s="283" t="str">
        <f>IFERROR(VLOOKUP(D225,Arkusz!A:H,3,FALSE),"Brak towaru")</f>
        <v>CobiCabling Patchcord kat. 6 F/UTP LSOH 0,25m szary</v>
      </c>
      <c r="F225" s="88" t="str">
        <f>IFERROR(VLOOKUP(D225,Arkusz!A:H,6,FALSE),"-")</f>
        <v>Cobi Cu kable krosowe</v>
      </c>
      <c r="G225" s="25">
        <v>0</v>
      </c>
      <c r="H225" s="24">
        <f>IFERROR(IF(VLOOKUP(D225,Arkusz!A:I,5,FALSE)=0,(IF(VLOOKUP(D225,Arkusz!A:I,11,FALSE)=0,"Na zapytanie",VLOOKUP(D225,Arkusz!A:I,11,FALSE))),(VLOOKUP(D225,Arkusz!A:I,5,FALSE))),"Na zapytanie")</f>
        <v>6.94</v>
      </c>
      <c r="I225" s="247">
        <f t="shared" ref="I225:I234" si="21">IFERROR(IF(H225="Na zapytanie","",H225*(1-G225)),"")</f>
        <v>6.94</v>
      </c>
      <c r="J225" s="88" t="str">
        <f>IFERROR(IF(VLOOKUP(D225,Arkusz!A:H,5,FALSE)=0,IF(H225="Na zapytanie","","EUR"),"PLN"),"")</f>
        <v>PLN</v>
      </c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</row>
    <row r="226" spans="1:22" s="28" customFormat="1" hidden="1" outlineLevel="1" x14ac:dyDescent="0.2">
      <c r="A226" s="93"/>
      <c r="B226" s="93"/>
      <c r="C226" s="93"/>
      <c r="D226" s="69" t="s">
        <v>728</v>
      </c>
      <c r="E226" s="283" t="str">
        <f>IFERROR(VLOOKUP(D226,Arkusz!A:H,3,FALSE),"Brak towaru")</f>
        <v>CobiCabling Patchcord kat. 6 F/UTP LSOH 0,5m szary</v>
      </c>
      <c r="F226" s="88" t="str">
        <f>IFERROR(VLOOKUP(D226,Arkusz!A:H,6,FALSE),"-")</f>
        <v>Cobi Cu kable krosowe</v>
      </c>
      <c r="G226" s="25">
        <v>0</v>
      </c>
      <c r="H226" s="24">
        <f>IFERROR(IF(VLOOKUP(D226,Arkusz!A:I,5,FALSE)=0,(IF(VLOOKUP(D226,Arkusz!A:I,11,FALSE)=0,"Na zapytanie",VLOOKUP(D226,Arkusz!A:I,11,FALSE))),(VLOOKUP(D226,Arkusz!A:I,5,FALSE))),"Na zapytanie")</f>
        <v>7.73</v>
      </c>
      <c r="I226" s="247">
        <f t="shared" si="21"/>
        <v>7.73</v>
      </c>
      <c r="J226" s="88" t="str">
        <f>IFERROR(IF(VLOOKUP(D226,Arkusz!A:H,5,FALSE)=0,IF(H226="Na zapytanie","","EUR"),"PLN"),"")</f>
        <v>PLN</v>
      </c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</row>
    <row r="227" spans="1:22" s="28" customFormat="1" hidden="1" outlineLevel="1" x14ac:dyDescent="0.2">
      <c r="A227" s="93"/>
      <c r="B227" s="93"/>
      <c r="C227" s="93"/>
      <c r="D227" s="69" t="s">
        <v>736</v>
      </c>
      <c r="E227" s="283" t="str">
        <f>IFERROR(VLOOKUP(D227,Arkusz!A:H,3,FALSE),"Brak towaru")</f>
        <v>CobiCabling Patchcord kat. 6 F/UTP LSOH 1m szary</v>
      </c>
      <c r="F227" s="88" t="str">
        <f>IFERROR(VLOOKUP(D227,Arkusz!A:H,6,FALSE),"-")</f>
        <v>Cobi Cu kable krosowe</v>
      </c>
      <c r="G227" s="25">
        <v>0</v>
      </c>
      <c r="H227" s="24">
        <f>IFERROR(IF(VLOOKUP(D227,Arkusz!A:I,5,FALSE)=0,(IF(VLOOKUP(D227,Arkusz!A:I,11,FALSE)=0,"Na zapytanie",VLOOKUP(D227,Arkusz!A:I,11,FALSE))),(VLOOKUP(D227,Arkusz!A:I,5,FALSE))),"Na zapytanie")</f>
        <v>9.44</v>
      </c>
      <c r="I227" s="247">
        <f t="shared" si="21"/>
        <v>9.44</v>
      </c>
      <c r="J227" s="88" t="str">
        <f>IFERROR(IF(VLOOKUP(D227,Arkusz!A:H,5,FALSE)=0,IF(H227="Na zapytanie","","EUR"),"PLN"),"")</f>
        <v>PLN</v>
      </c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</row>
    <row r="228" spans="1:22" s="28" customFormat="1" hidden="1" outlineLevel="1" x14ac:dyDescent="0.2">
      <c r="A228" s="93"/>
      <c r="B228" s="93"/>
      <c r="C228" s="93"/>
      <c r="D228" s="69" t="s">
        <v>730</v>
      </c>
      <c r="E228" s="283" t="str">
        <f>IFERROR(VLOOKUP(D228,Arkusz!A:H,3,FALSE),"Brak towaru")</f>
        <v>CobiCabling Patchcord kat. 6 F/UTP LSOH 1,5m szary</v>
      </c>
      <c r="F228" s="88" t="str">
        <f>IFERROR(VLOOKUP(D228,Arkusz!A:H,6,FALSE),"-")</f>
        <v>Cobi Cu kable krosowe</v>
      </c>
      <c r="G228" s="25">
        <v>0</v>
      </c>
      <c r="H228" s="24">
        <f>IFERROR(IF(VLOOKUP(D228,Arkusz!A:I,5,FALSE)=0,(IF(VLOOKUP(D228,Arkusz!A:I,11,FALSE)=0,"Na zapytanie",VLOOKUP(D228,Arkusz!A:I,11,FALSE))),(VLOOKUP(D228,Arkusz!A:I,5,FALSE))),"Na zapytanie")</f>
        <v>11.26</v>
      </c>
      <c r="I228" s="247">
        <f t="shared" si="21"/>
        <v>11.26</v>
      </c>
      <c r="J228" s="88" t="str">
        <f>IFERROR(IF(VLOOKUP(D228,Arkusz!A:H,5,FALSE)=0,IF(H228="Na zapytanie","","EUR"),"PLN"),"")</f>
        <v>PLN</v>
      </c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</row>
    <row r="229" spans="1:22" s="28" customFormat="1" hidden="1" outlineLevel="1" x14ac:dyDescent="0.2">
      <c r="A229" s="93"/>
      <c r="B229" s="93"/>
      <c r="C229" s="93"/>
      <c r="D229" s="69" t="s">
        <v>738</v>
      </c>
      <c r="E229" s="283" t="str">
        <f>IFERROR(VLOOKUP(D229,Arkusz!A:H,3,FALSE),"Brak towaru")</f>
        <v>CobiCabling Patchcord kat. 6 F/UTP LSOH 2m szary</v>
      </c>
      <c r="F229" s="88" t="str">
        <f>IFERROR(VLOOKUP(D229,Arkusz!A:H,6,FALSE),"-")</f>
        <v>Cobi Cu kable krosowe</v>
      </c>
      <c r="G229" s="25">
        <v>0</v>
      </c>
      <c r="H229" s="24">
        <f>IFERROR(IF(VLOOKUP(D229,Arkusz!A:I,5,FALSE)=0,(IF(VLOOKUP(D229,Arkusz!A:I,11,FALSE)=0,"Na zapytanie",VLOOKUP(D229,Arkusz!A:I,11,FALSE))),(VLOOKUP(D229,Arkusz!A:I,5,FALSE))),"Na zapytanie")</f>
        <v>12.85</v>
      </c>
      <c r="I229" s="247">
        <f t="shared" si="21"/>
        <v>12.85</v>
      </c>
      <c r="J229" s="88" t="str">
        <f>IFERROR(IF(VLOOKUP(D229,Arkusz!A:H,5,FALSE)=0,IF(H229="Na zapytanie","","EUR"),"PLN"),"")</f>
        <v>PLN</v>
      </c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</row>
    <row r="230" spans="1:22" s="28" customFormat="1" hidden="1" outlineLevel="1" x14ac:dyDescent="0.2">
      <c r="A230" s="93"/>
      <c r="B230" s="93"/>
      <c r="C230" s="93"/>
      <c r="D230" s="69" t="s">
        <v>740</v>
      </c>
      <c r="E230" s="283" t="str">
        <f>IFERROR(VLOOKUP(D230,Arkusz!A:H,3,FALSE),"Brak towaru")</f>
        <v>CobiCabling Patchcord kat. 6 F/UTP LSOH 3m szary</v>
      </c>
      <c r="F230" s="88" t="str">
        <f>IFERROR(VLOOKUP(D230,Arkusz!A:H,6,FALSE),"-")</f>
        <v>Cobi Cu kable krosowe</v>
      </c>
      <c r="G230" s="25">
        <v>0</v>
      </c>
      <c r="H230" s="24">
        <f>IFERROR(IF(VLOOKUP(D230,Arkusz!A:I,5,FALSE)=0,(IF(VLOOKUP(D230,Arkusz!A:I,11,FALSE)=0,"Na zapytanie",VLOOKUP(D230,Arkusz!A:I,11,FALSE))),(VLOOKUP(D230,Arkusz!A:I,5,FALSE))),"Na zapytanie")</f>
        <v>17.420000000000002</v>
      </c>
      <c r="I230" s="247">
        <f t="shared" si="21"/>
        <v>17.420000000000002</v>
      </c>
      <c r="J230" s="88" t="str">
        <f>IFERROR(IF(VLOOKUP(D230,Arkusz!A:H,5,FALSE)=0,IF(H230="Na zapytanie","","EUR"),"PLN"),"")</f>
        <v>PLN</v>
      </c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</row>
    <row r="231" spans="1:22" s="28" customFormat="1" hidden="1" outlineLevel="1" x14ac:dyDescent="0.2">
      <c r="A231" s="93"/>
      <c r="B231" s="93"/>
      <c r="C231" s="93"/>
      <c r="D231" s="69" t="s">
        <v>742</v>
      </c>
      <c r="E231" s="283" t="str">
        <f>IFERROR(VLOOKUP(D231,Arkusz!A:H,3,FALSE),"Brak towaru")</f>
        <v>CobiCabling Patchcord kat. 6 F/UTP LSOH 5m szary</v>
      </c>
      <c r="F231" s="88" t="str">
        <f>IFERROR(VLOOKUP(D231,Arkusz!A:H,6,FALSE),"-")</f>
        <v>Cobi Cu kable krosowe</v>
      </c>
      <c r="G231" s="25">
        <v>0</v>
      </c>
      <c r="H231" s="24">
        <f>IFERROR(IF(VLOOKUP(D231,Arkusz!A:I,5,FALSE)=0,(IF(VLOOKUP(D231,Arkusz!A:I,11,FALSE)=0,"Na zapytanie",VLOOKUP(D231,Arkusz!A:I,11,FALSE))),(VLOOKUP(D231,Arkusz!A:I,5,FALSE))),"Na zapytanie")</f>
        <v>23.86</v>
      </c>
      <c r="I231" s="247">
        <f t="shared" si="21"/>
        <v>23.86</v>
      </c>
      <c r="J231" s="88" t="str">
        <f>IFERROR(IF(VLOOKUP(D231,Arkusz!A:H,5,FALSE)=0,IF(H231="Na zapytanie","","EUR"),"PLN"),"")</f>
        <v>PLN</v>
      </c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</row>
    <row r="232" spans="1:22" s="28" customFormat="1" hidden="1" outlineLevel="1" x14ac:dyDescent="0.2">
      <c r="A232" s="93"/>
      <c r="B232" s="93"/>
      <c r="C232" s="93"/>
      <c r="D232" s="69" t="s">
        <v>744</v>
      </c>
      <c r="E232" s="283" t="str">
        <f>IFERROR(VLOOKUP(D232,Arkusz!A:H,3,FALSE),"Brak towaru")</f>
        <v>CobiCabling Patchcord kat. 6 F/UTP LSOH 7,5m szary</v>
      </c>
      <c r="F232" s="88" t="str">
        <f>IFERROR(VLOOKUP(D232,Arkusz!A:H,6,FALSE),"-")</f>
        <v>Cobi Cu kable krosowe</v>
      </c>
      <c r="G232" s="25">
        <v>0</v>
      </c>
      <c r="H232" s="24">
        <f>IFERROR(IF(VLOOKUP(D232,Arkusz!A:I,5,FALSE)=0,(IF(VLOOKUP(D232,Arkusz!A:I,11,FALSE)=0,"Na zapytanie",VLOOKUP(D232,Arkusz!A:I,11,FALSE))),(VLOOKUP(D232,Arkusz!A:I,5,FALSE))),"Na zapytanie")</f>
        <v>34.08</v>
      </c>
      <c r="I232" s="247">
        <f t="shared" si="21"/>
        <v>34.08</v>
      </c>
      <c r="J232" s="88" t="str">
        <f>IFERROR(IF(VLOOKUP(D232,Arkusz!A:H,5,FALSE)=0,IF(H232="Na zapytanie","","EUR"),"PLN"),"")</f>
        <v>PLN</v>
      </c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</row>
    <row r="233" spans="1:22" s="28" customFormat="1" hidden="1" outlineLevel="1" x14ac:dyDescent="0.2">
      <c r="A233" s="93"/>
      <c r="B233" s="93"/>
      <c r="C233" s="93"/>
      <c r="D233" s="69" t="s">
        <v>732</v>
      </c>
      <c r="E233" s="283" t="str">
        <f>IFERROR(VLOOKUP(D233,Arkusz!A:H,3,FALSE),"Brak towaru")</f>
        <v>CobiCabling Patchcord kat. 6 F/UTP LSOH 10,0m szary</v>
      </c>
      <c r="F233" s="88" t="str">
        <f>IFERROR(VLOOKUP(D233,Arkusz!A:H,6,FALSE),"-")</f>
        <v>Cobi Cu kable krosowe</v>
      </c>
      <c r="G233" s="25">
        <v>0</v>
      </c>
      <c r="H233" s="24">
        <f>IFERROR(IF(VLOOKUP(D233,Arkusz!A:I,5,FALSE)=0,(IF(VLOOKUP(D233,Arkusz!A:I,11,FALSE)=0,"Na zapytanie",VLOOKUP(D233,Arkusz!A:I,11,FALSE))),(VLOOKUP(D233,Arkusz!A:I,5,FALSE))),"Na zapytanie")</f>
        <v>40.49</v>
      </c>
      <c r="I233" s="247">
        <f t="shared" si="21"/>
        <v>40.49</v>
      </c>
      <c r="J233" s="88" t="str">
        <f>IFERROR(IF(VLOOKUP(D233,Arkusz!A:H,5,FALSE)=0,IF(H233="Na zapytanie","","EUR"),"PLN"),"")</f>
        <v>PLN</v>
      </c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</row>
    <row r="234" spans="1:22" s="28" customFormat="1" hidden="1" outlineLevel="1" x14ac:dyDescent="0.2">
      <c r="A234" s="93"/>
      <c r="B234" s="93"/>
      <c r="C234" s="93"/>
      <c r="D234" s="69" t="s">
        <v>734</v>
      </c>
      <c r="E234" s="283" t="str">
        <f>IFERROR(VLOOKUP(D234,Arkusz!A:H,3,FALSE),"Brak towaru")</f>
        <v>CobiCabling Patchcord kat. 6 F/UTP LSOH 15,0m szary</v>
      </c>
      <c r="F234" s="88" t="str">
        <f>IFERROR(VLOOKUP(D234,Arkusz!A:H,6,FALSE),"-")</f>
        <v>Cobi Cu kable krosowe</v>
      </c>
      <c r="G234" s="25">
        <v>0</v>
      </c>
      <c r="H234" s="24">
        <f>IFERROR(IF(VLOOKUP(D234,Arkusz!A:I,5,FALSE)=0,(IF(VLOOKUP(D234,Arkusz!A:I,11,FALSE)=0,"Na zapytanie",VLOOKUP(D234,Arkusz!A:I,11,FALSE))),(VLOOKUP(D234,Arkusz!A:I,5,FALSE))),"Na zapytanie")</f>
        <v>58.24</v>
      </c>
      <c r="I234" s="247">
        <f t="shared" si="21"/>
        <v>58.24</v>
      </c>
      <c r="J234" s="88" t="str">
        <f>IFERROR(IF(VLOOKUP(D234,Arkusz!A:H,5,FALSE)=0,IF(H234="Na zapytanie","","EUR"),"PLN"),"")</f>
        <v>PLN</v>
      </c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</row>
    <row r="235" spans="1:22" s="28" customFormat="1" collapsed="1" x14ac:dyDescent="0.2">
      <c r="A235" s="83"/>
      <c r="B235" s="83"/>
      <c r="C235" s="83" t="s">
        <v>10387</v>
      </c>
      <c r="D235" s="112"/>
      <c r="E235" s="281"/>
      <c r="F235" s="281"/>
      <c r="G235" s="85"/>
      <c r="H235" s="85"/>
      <c r="I235" s="85"/>
      <c r="J235" s="85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</row>
    <row r="236" spans="1:22" s="28" customFormat="1" hidden="1" outlineLevel="1" x14ac:dyDescent="0.2">
      <c r="A236" s="93"/>
      <c r="B236" s="93"/>
      <c r="C236" s="93"/>
      <c r="D236" s="69" t="s">
        <v>850</v>
      </c>
      <c r="E236" s="283" t="str">
        <f>IFERROR(VLOOKUP(D236,Arkusz!A:H,3,FALSE),"Brak towaru")</f>
        <v>CobiCabling Patchcord kat. 6 U/UTP LSOH 0,25m szary</v>
      </c>
      <c r="F236" s="88" t="str">
        <f>IFERROR(VLOOKUP(D236,Arkusz!A:H,6,FALSE),"-")</f>
        <v>Cobi Cu kable krosowe</v>
      </c>
      <c r="G236" s="25">
        <v>0</v>
      </c>
      <c r="H236" s="24">
        <f>IFERROR(IF(VLOOKUP(D236,Arkusz!A:I,5,FALSE)=0,(IF(VLOOKUP(D236,Arkusz!A:I,11,FALSE)=0,"Na zapytanie",VLOOKUP(D236,Arkusz!A:I,11,FALSE))),(VLOOKUP(D236,Arkusz!A:I,5,FALSE))),"Na zapytanie")</f>
        <v>5.29</v>
      </c>
      <c r="I236" s="247">
        <f t="shared" ref="I236:I245" si="22">IFERROR(IF(H236="Na zapytanie","",H236*(1-G236)),"")</f>
        <v>5.29</v>
      </c>
      <c r="J236" s="88" t="str">
        <f>IFERROR(IF(VLOOKUP(D236,Arkusz!A:H,5,FALSE)=0,IF(H236="Na zapytanie","","EUR"),"PLN"),"")</f>
        <v>PLN</v>
      </c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</row>
    <row r="237" spans="1:22" s="28" customFormat="1" hidden="1" outlineLevel="1" x14ac:dyDescent="0.2">
      <c r="A237" s="93"/>
      <c r="B237" s="93"/>
      <c r="C237" s="93"/>
      <c r="D237" s="69" t="s">
        <v>852</v>
      </c>
      <c r="E237" s="283" t="str">
        <f>IFERROR(VLOOKUP(D237,Arkusz!A:H,3,FALSE),"Brak towaru")</f>
        <v>CobiCabling Patchcord kat. 6 U/UTP LSOH 0,5m szary</v>
      </c>
      <c r="F237" s="88" t="str">
        <f>IFERROR(VLOOKUP(D237,Arkusz!A:H,6,FALSE),"-")</f>
        <v>Cobi Cu kable krosowe</v>
      </c>
      <c r="G237" s="25">
        <v>0</v>
      </c>
      <c r="H237" s="24">
        <f>IFERROR(IF(VLOOKUP(D237,Arkusz!A:I,5,FALSE)=0,(IF(VLOOKUP(D237,Arkusz!A:I,11,FALSE)=0,"Na zapytanie",VLOOKUP(D237,Arkusz!A:I,11,FALSE))),(VLOOKUP(D237,Arkusz!A:I,5,FALSE))),"Na zapytanie")</f>
        <v>5.85</v>
      </c>
      <c r="I237" s="247">
        <f t="shared" si="22"/>
        <v>5.85</v>
      </c>
      <c r="J237" s="88" t="str">
        <f>IFERROR(IF(VLOOKUP(D237,Arkusz!A:H,5,FALSE)=0,IF(H237="Na zapytanie","","EUR"),"PLN"),"")</f>
        <v>PLN</v>
      </c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</row>
    <row r="238" spans="1:22" s="28" customFormat="1" hidden="1" outlineLevel="1" x14ac:dyDescent="0.2">
      <c r="A238" s="93"/>
      <c r="B238" s="93"/>
      <c r="C238" s="93"/>
      <c r="D238" s="69" t="s">
        <v>888</v>
      </c>
      <c r="E238" s="283" t="str">
        <f>IFERROR(VLOOKUP(D238,Arkusz!A:H,3,FALSE),"Brak towaru")</f>
        <v>CobiCabling Patchcord kat. 6 U/UTP LSOH 1m szary</v>
      </c>
      <c r="F238" s="88" t="str">
        <f>IFERROR(VLOOKUP(D238,Arkusz!A:H,6,FALSE),"-")</f>
        <v>Cobi Cu kable krosowe</v>
      </c>
      <c r="G238" s="25">
        <v>0</v>
      </c>
      <c r="H238" s="24">
        <f>IFERROR(IF(VLOOKUP(D238,Arkusz!A:I,5,FALSE)=0,(IF(VLOOKUP(D238,Arkusz!A:I,11,FALSE)=0,"Na zapytanie",VLOOKUP(D238,Arkusz!A:I,11,FALSE))),(VLOOKUP(D238,Arkusz!A:I,5,FALSE))),"Na zapytanie")</f>
        <v>7.11</v>
      </c>
      <c r="I238" s="247">
        <f t="shared" si="22"/>
        <v>7.11</v>
      </c>
      <c r="J238" s="88" t="str">
        <f>IFERROR(IF(VLOOKUP(D238,Arkusz!A:H,5,FALSE)=0,IF(H238="Na zapytanie","","EUR"),"PLN"),"")</f>
        <v>PLN</v>
      </c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</row>
    <row r="239" spans="1:22" s="28" customFormat="1" hidden="1" outlineLevel="1" x14ac:dyDescent="0.2">
      <c r="A239" s="93"/>
      <c r="B239" s="93"/>
      <c r="C239" s="93"/>
      <c r="D239" s="69" t="s">
        <v>858</v>
      </c>
      <c r="E239" s="283" t="str">
        <f>IFERROR(VLOOKUP(D239,Arkusz!A:H,3,FALSE),"Brak towaru")</f>
        <v>CobiCabling Patchcord kat. 6 U/UTP LSOH 1,5m szary</v>
      </c>
      <c r="F239" s="88" t="str">
        <f>IFERROR(VLOOKUP(D239,Arkusz!A:H,6,FALSE),"-")</f>
        <v>Cobi Cu kable krosowe</v>
      </c>
      <c r="G239" s="25">
        <v>0</v>
      </c>
      <c r="H239" s="24">
        <f>IFERROR(IF(VLOOKUP(D239,Arkusz!A:I,5,FALSE)=0,(IF(VLOOKUP(D239,Arkusz!A:I,11,FALSE)=0,"Na zapytanie",VLOOKUP(D239,Arkusz!A:I,11,FALSE))),(VLOOKUP(D239,Arkusz!A:I,5,FALSE))),"Na zapytanie")</f>
        <v>8.85</v>
      </c>
      <c r="I239" s="247">
        <f t="shared" si="22"/>
        <v>8.85</v>
      </c>
      <c r="J239" s="88" t="str">
        <f>IFERROR(IF(VLOOKUP(D239,Arkusz!A:H,5,FALSE)=0,IF(H239="Na zapytanie","","EUR"),"PLN"),"")</f>
        <v>PLN</v>
      </c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</row>
    <row r="240" spans="1:22" s="28" customFormat="1" hidden="1" outlineLevel="1" x14ac:dyDescent="0.2">
      <c r="A240" s="93"/>
      <c r="B240" s="93"/>
      <c r="C240" s="93"/>
      <c r="D240" s="69" t="s">
        <v>908</v>
      </c>
      <c r="E240" s="283" t="str">
        <f>IFERROR(VLOOKUP(D240,Arkusz!A:H,3,FALSE),"Brak towaru")</f>
        <v>CobiCabling Patchcord kat. 6 U/UTP LSOH 2m szary</v>
      </c>
      <c r="F240" s="88" t="str">
        <f>IFERROR(VLOOKUP(D240,Arkusz!A:H,6,FALSE),"-")</f>
        <v>Cobi Cu kable krosowe</v>
      </c>
      <c r="G240" s="25">
        <v>0</v>
      </c>
      <c r="H240" s="24">
        <f>IFERROR(IF(VLOOKUP(D240,Arkusz!A:I,5,FALSE)=0,(IF(VLOOKUP(D240,Arkusz!A:I,11,FALSE)=0,"Na zapytanie",VLOOKUP(D240,Arkusz!A:I,11,FALSE))),(VLOOKUP(D240,Arkusz!A:I,5,FALSE))),"Na zapytanie")</f>
        <v>9.27</v>
      </c>
      <c r="I240" s="247">
        <f t="shared" si="22"/>
        <v>9.27</v>
      </c>
      <c r="J240" s="88" t="str">
        <f>IFERROR(IF(VLOOKUP(D240,Arkusz!A:H,5,FALSE)=0,IF(H240="Na zapytanie","","EUR"),"PLN"),"")</f>
        <v>PLN</v>
      </c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</row>
    <row r="241" spans="1:22" s="28" customFormat="1" hidden="1" outlineLevel="1" x14ac:dyDescent="0.2">
      <c r="A241" s="93"/>
      <c r="B241" s="93"/>
      <c r="C241" s="93"/>
      <c r="D241" s="69" t="s">
        <v>922</v>
      </c>
      <c r="E241" s="283" t="str">
        <f>IFERROR(VLOOKUP(D241,Arkusz!A:H,3,FALSE),"Brak towaru")</f>
        <v>CobiCabling Patchcord kat. 6 U/UTP LSOH 3m szary</v>
      </c>
      <c r="F241" s="88" t="str">
        <f>IFERROR(VLOOKUP(D241,Arkusz!A:H,6,FALSE),"-")</f>
        <v>Cobi Cu kable krosowe</v>
      </c>
      <c r="G241" s="25">
        <v>0</v>
      </c>
      <c r="H241" s="24">
        <f>IFERROR(IF(VLOOKUP(D241,Arkusz!A:I,5,FALSE)=0,(IF(VLOOKUP(D241,Arkusz!A:I,11,FALSE)=0,"Na zapytanie",VLOOKUP(D241,Arkusz!A:I,11,FALSE))),(VLOOKUP(D241,Arkusz!A:I,5,FALSE))),"Na zapytanie")</f>
        <v>12.04</v>
      </c>
      <c r="I241" s="247">
        <f t="shared" si="22"/>
        <v>12.04</v>
      </c>
      <c r="J241" s="88" t="str">
        <f>IFERROR(IF(VLOOKUP(D241,Arkusz!A:H,5,FALSE)=0,IF(H241="Na zapytanie","","EUR"),"PLN"),"")</f>
        <v>PLN</v>
      </c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</row>
    <row r="242" spans="1:22" s="28" customFormat="1" hidden="1" outlineLevel="1" x14ac:dyDescent="0.2">
      <c r="A242" s="93"/>
      <c r="B242" s="93"/>
      <c r="C242" s="93"/>
      <c r="D242" s="69" t="s">
        <v>931</v>
      </c>
      <c r="E242" s="283" t="str">
        <f>IFERROR(VLOOKUP(D242,Arkusz!A:H,3,FALSE),"Brak towaru")</f>
        <v>CobiCabling Patchcord kat. 6 U/UTP LSOH 5m szary</v>
      </c>
      <c r="F242" s="88" t="str">
        <f>IFERROR(VLOOKUP(D242,Arkusz!A:H,6,FALSE),"-")</f>
        <v>Cobi Cu kable krosowe</v>
      </c>
      <c r="G242" s="25">
        <v>0</v>
      </c>
      <c r="H242" s="24">
        <f>IFERROR(IF(VLOOKUP(D242,Arkusz!A:I,5,FALSE)=0,(IF(VLOOKUP(D242,Arkusz!A:I,11,FALSE)=0,"Na zapytanie",VLOOKUP(D242,Arkusz!A:I,11,FALSE))),(VLOOKUP(D242,Arkusz!A:I,5,FALSE))),"Na zapytanie")</f>
        <v>17.02</v>
      </c>
      <c r="I242" s="247">
        <f t="shared" si="22"/>
        <v>17.02</v>
      </c>
      <c r="J242" s="88" t="str">
        <f>IFERROR(IF(VLOOKUP(D242,Arkusz!A:H,5,FALSE)=0,IF(H242="Na zapytanie","","EUR"),"PLN"),"")</f>
        <v>PLN</v>
      </c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</row>
    <row r="243" spans="1:22" s="28" customFormat="1" hidden="1" outlineLevel="1" x14ac:dyDescent="0.2">
      <c r="A243" s="93"/>
      <c r="B243" s="93"/>
      <c r="C243" s="93"/>
      <c r="D243" s="69" t="s">
        <v>948</v>
      </c>
      <c r="E243" s="283" t="str">
        <f>IFERROR(VLOOKUP(D243,Arkusz!A:H,3,FALSE),"Brak towaru")</f>
        <v>CobiCabling Patchcord kat. 6 U/UTP LSOH 7,5m szary</v>
      </c>
      <c r="F243" s="88" t="str">
        <f>IFERROR(VLOOKUP(D243,Arkusz!A:H,6,FALSE),"-")</f>
        <v>Cobi Cu kable krosowe</v>
      </c>
      <c r="G243" s="25">
        <v>0</v>
      </c>
      <c r="H243" s="24">
        <f>IFERROR(IF(VLOOKUP(D243,Arkusz!A:I,5,FALSE)=0,(IF(VLOOKUP(D243,Arkusz!A:I,11,FALSE)=0,"Na zapytanie",VLOOKUP(D243,Arkusz!A:I,11,FALSE))),(VLOOKUP(D243,Arkusz!A:I,5,FALSE))),"Na zapytanie")</f>
        <v>27.27</v>
      </c>
      <c r="I243" s="247">
        <f t="shared" si="22"/>
        <v>27.27</v>
      </c>
      <c r="J243" s="88" t="str">
        <f>IFERROR(IF(VLOOKUP(D243,Arkusz!A:H,5,FALSE)=0,IF(H243="Na zapytanie","","EUR"),"PLN"),"")</f>
        <v>PLN</v>
      </c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</row>
    <row r="244" spans="1:22" s="28" customFormat="1" hidden="1" outlineLevel="1" x14ac:dyDescent="0.2">
      <c r="A244" s="22"/>
      <c r="B244" s="22"/>
      <c r="C244" s="22"/>
      <c r="D244" s="69" t="s">
        <v>863</v>
      </c>
      <c r="E244" s="283" t="str">
        <f>IFERROR(VLOOKUP(D244,Arkusz!A:H,3,FALSE),"Brak towaru")</f>
        <v>CobiCabling Patchcord kat. 6 U/UTP LSOH 10,0m szary</v>
      </c>
      <c r="F244" s="88" t="str">
        <f>IFERROR(VLOOKUP(D244,Arkusz!A:H,6,FALSE),"-")</f>
        <v>Cobi Cu kable krosowe</v>
      </c>
      <c r="G244" s="25">
        <v>0</v>
      </c>
      <c r="H244" s="24">
        <f>IFERROR(IF(VLOOKUP(D244,Arkusz!A:I,5,FALSE)=0,(IF(VLOOKUP(D244,Arkusz!A:I,11,FALSE)=0,"Na zapytanie",VLOOKUP(D244,Arkusz!A:I,11,FALSE))),(VLOOKUP(D244,Arkusz!A:I,5,FALSE))),"Na zapytanie")</f>
        <v>29.99</v>
      </c>
      <c r="I244" s="247">
        <f t="shared" si="22"/>
        <v>29.99</v>
      </c>
      <c r="J244" s="88" t="str">
        <f>IFERROR(IF(VLOOKUP(D244,Arkusz!A:H,5,FALSE)=0,IF(H244="Na zapytanie","","EUR"),"PLN"),"")</f>
        <v>PLN</v>
      </c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</row>
    <row r="245" spans="1:22" s="28" customFormat="1" hidden="1" outlineLevel="1" x14ac:dyDescent="0.2">
      <c r="A245" s="22"/>
      <c r="B245" s="22"/>
      <c r="C245" s="22"/>
      <c r="D245" s="69" t="s">
        <v>877</v>
      </c>
      <c r="E245" s="283" t="str">
        <f>IFERROR(VLOOKUP(D245,Arkusz!A:H,3,FALSE),"Brak towaru")</f>
        <v>CobiCabling Patchcord kat. 6 U/UTP LSOH 15,0m szary</v>
      </c>
      <c r="F245" s="88" t="str">
        <f>IFERROR(VLOOKUP(D245,Arkusz!A:H,6,FALSE),"-")</f>
        <v>Cobi Cu kable krosowe</v>
      </c>
      <c r="G245" s="25">
        <v>0</v>
      </c>
      <c r="H245" s="24">
        <f>IFERROR(IF(VLOOKUP(D245,Arkusz!A:I,5,FALSE)=0,(IF(VLOOKUP(D245,Arkusz!A:I,11,FALSE)=0,"Na zapytanie",VLOOKUP(D245,Arkusz!A:I,11,FALSE))),(VLOOKUP(D245,Arkusz!A:I,5,FALSE))),"Na zapytanie")</f>
        <v>44.13</v>
      </c>
      <c r="I245" s="247">
        <f t="shared" si="22"/>
        <v>44.13</v>
      </c>
      <c r="J245" s="88" t="str">
        <f>IFERROR(IF(VLOOKUP(D245,Arkusz!A:H,5,FALSE)=0,IF(H245="Na zapytanie","","EUR"),"PLN"),"")</f>
        <v>PLN</v>
      </c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</row>
    <row r="246" spans="1:22" s="28" customFormat="1" collapsed="1" x14ac:dyDescent="0.2">
      <c r="A246" s="83"/>
      <c r="B246" s="83"/>
      <c r="C246" s="83" t="s">
        <v>10386</v>
      </c>
      <c r="D246" s="112"/>
      <c r="E246" s="281"/>
      <c r="F246" s="281"/>
      <c r="G246" s="85"/>
      <c r="H246" s="85"/>
      <c r="I246" s="85"/>
      <c r="J246" s="85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</row>
    <row r="247" spans="1:22" s="28" customFormat="1" hidden="1" outlineLevel="1" x14ac:dyDescent="0.2">
      <c r="A247" s="94"/>
      <c r="B247" s="94"/>
      <c r="C247" s="94"/>
      <c r="D247" s="95" t="s">
        <v>1644</v>
      </c>
      <c r="E247" s="284"/>
      <c r="F247" s="284"/>
      <c r="G247" s="284"/>
      <c r="H247" s="284"/>
      <c r="I247" s="284"/>
      <c r="J247" s="284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</row>
    <row r="248" spans="1:22" s="28" customFormat="1" hidden="1" outlineLevel="2" x14ac:dyDescent="0.2">
      <c r="A248" s="93"/>
      <c r="B248" s="93"/>
      <c r="C248" s="93"/>
      <c r="D248" s="69" t="s">
        <v>10422</v>
      </c>
      <c r="E248" s="283" t="str">
        <f>IFERROR(VLOOKUP(D248,Arkusz!A:H,3,FALSE),"Brak towaru")</f>
        <v>CobiCabling Patchcord kat. 6 U/UTP LSOH 0,25m szary</v>
      </c>
      <c r="F248" s="88" t="str">
        <f>IFERROR(VLOOKUP(D248,Arkusz!A:H,6,FALSE),"-")</f>
        <v>Cobi Cu kable krosowe</v>
      </c>
      <c r="G248" s="25">
        <v>0</v>
      </c>
      <c r="H248" s="24">
        <f>IFERROR(IF(VLOOKUP(D248,Arkusz!A:I,5,FALSE)=0,(IF(VLOOKUP(D248,Arkusz!A:I,11,FALSE)=0,"Na zapytanie",VLOOKUP(D248,Arkusz!A:I,11,FALSE))),(VLOOKUP(D248,Arkusz!A:I,5,FALSE))),"Na zapytanie")</f>
        <v>3.5</v>
      </c>
      <c r="I248" s="247">
        <f t="shared" ref="I248:I256" si="23">IFERROR(IF(H248="Na zapytanie","",H248*(1-G248)),"")</f>
        <v>3.5</v>
      </c>
      <c r="J248" s="88" t="str">
        <f>IFERROR(IF(VLOOKUP(D248,Arkusz!A:H,5,FALSE)=0,IF(H248="Na zapytanie","","EUR"),"PLN"),"")</f>
        <v>PLN</v>
      </c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</row>
    <row r="249" spans="1:22" s="28" customFormat="1" hidden="1" outlineLevel="2" x14ac:dyDescent="0.2">
      <c r="A249" s="93"/>
      <c r="B249" s="93"/>
      <c r="C249" s="93"/>
      <c r="D249" s="69" t="s">
        <v>10423</v>
      </c>
      <c r="E249" s="283" t="str">
        <f>IFERROR(VLOOKUP(D249,Arkusz!A:H,3,FALSE),"Brak towaru")</f>
        <v>CobiCabling Patchcord kat. 6 U/UTP LSOH 0,5m szary</v>
      </c>
      <c r="F249" s="88" t="str">
        <f>IFERROR(VLOOKUP(D249,Arkusz!A:H,6,FALSE),"-")</f>
        <v>Cobi Cu kable krosowe</v>
      </c>
      <c r="G249" s="25">
        <v>0</v>
      </c>
      <c r="H249" s="24">
        <f>IFERROR(IF(VLOOKUP(D249,Arkusz!A:I,5,FALSE)=0,(IF(VLOOKUP(D249,Arkusz!A:I,11,FALSE)=0,"Na zapytanie",VLOOKUP(D249,Arkusz!A:I,11,FALSE))),(VLOOKUP(D249,Arkusz!A:I,5,FALSE))),"Na zapytanie")</f>
        <v>4.2</v>
      </c>
      <c r="I249" s="247">
        <f t="shared" si="23"/>
        <v>4.2</v>
      </c>
      <c r="J249" s="88" t="str">
        <f>IFERROR(IF(VLOOKUP(D249,Arkusz!A:H,5,FALSE)=0,IF(H249="Na zapytanie","","EUR"),"PLN"),"")</f>
        <v>PLN</v>
      </c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</row>
    <row r="250" spans="1:22" s="28" customFormat="1" hidden="1" outlineLevel="2" x14ac:dyDescent="0.2">
      <c r="A250" s="93"/>
      <c r="B250" s="93"/>
      <c r="C250" s="93"/>
      <c r="D250" s="69" t="s">
        <v>10425</v>
      </c>
      <c r="E250" s="283" t="str">
        <f>IFERROR(VLOOKUP(D250,Arkusz!A:H,3,FALSE),"Brak towaru")</f>
        <v>CobiCabling Patchcord kat. 6 U/UTP LSOH 1m szary</v>
      </c>
      <c r="F250" s="88" t="str">
        <f>IFERROR(VLOOKUP(D250,Arkusz!A:H,6,FALSE),"-")</f>
        <v>Cobi Cu kable krosowe</v>
      </c>
      <c r="G250" s="25">
        <v>0</v>
      </c>
      <c r="H250" s="24">
        <f>IFERROR(IF(VLOOKUP(D250,Arkusz!A:I,5,FALSE)=0,(IF(VLOOKUP(D250,Arkusz!A:I,11,FALSE)=0,"Na zapytanie",VLOOKUP(D250,Arkusz!A:I,11,FALSE))),(VLOOKUP(D250,Arkusz!A:I,5,FALSE))),"Na zapytanie")</f>
        <v>5.54</v>
      </c>
      <c r="I250" s="247">
        <f t="shared" si="23"/>
        <v>5.54</v>
      </c>
      <c r="J250" s="88" t="str">
        <f>IFERROR(IF(VLOOKUP(D250,Arkusz!A:H,5,FALSE)=0,IF(H250="Na zapytanie","","EUR"),"PLN"),"")</f>
        <v>PLN</v>
      </c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</row>
    <row r="251" spans="1:22" s="28" customFormat="1" hidden="1" outlineLevel="2" x14ac:dyDescent="0.2">
      <c r="A251" s="93"/>
      <c r="B251" s="93"/>
      <c r="C251" s="93"/>
      <c r="D251" s="69" t="s">
        <v>10424</v>
      </c>
      <c r="E251" s="283" t="str">
        <f>IFERROR(VLOOKUP(D251,Arkusz!A:H,3,FALSE),"Brak towaru")</f>
        <v>CobiCabling Patchcord kat. 6 U/UTP LSOH 1,5m szary</v>
      </c>
      <c r="F251" s="88" t="str">
        <f>IFERROR(VLOOKUP(D251,Arkusz!A:H,6,FALSE),"-")</f>
        <v>Cobi Cu kable krosowe</v>
      </c>
      <c r="G251" s="25">
        <v>0</v>
      </c>
      <c r="H251" s="24">
        <f>IFERROR(IF(VLOOKUP(D251,Arkusz!A:I,5,FALSE)=0,(IF(VLOOKUP(D251,Arkusz!A:I,11,FALSE)=0,"Na zapytanie",VLOOKUP(D251,Arkusz!A:I,11,FALSE))),(VLOOKUP(D251,Arkusz!A:I,5,FALSE))),"Na zapytanie")</f>
        <v>8.9600000000000009</v>
      </c>
      <c r="I251" s="247">
        <f t="shared" si="23"/>
        <v>8.9600000000000009</v>
      </c>
      <c r="J251" s="88" t="str">
        <f>IFERROR(IF(VLOOKUP(D251,Arkusz!A:H,5,FALSE)=0,IF(H251="Na zapytanie","","EUR"),"PLN"),"")</f>
        <v>PLN</v>
      </c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</row>
    <row r="252" spans="1:22" s="28" customFormat="1" hidden="1" outlineLevel="2" x14ac:dyDescent="0.2">
      <c r="A252" s="93"/>
      <c r="B252" s="93"/>
      <c r="C252" s="93"/>
      <c r="D252" s="69" t="s">
        <v>10426</v>
      </c>
      <c r="E252" s="283" t="str">
        <f>IFERROR(VLOOKUP(D252,Arkusz!A:H,3,FALSE),"Brak towaru")</f>
        <v>CobiCabling Patchcord kat. 6 U/UTP LSOH 2m szary</v>
      </c>
      <c r="F252" s="88" t="str">
        <f>IFERROR(VLOOKUP(D252,Arkusz!A:H,6,FALSE),"-")</f>
        <v>Cobi Cu kable krosowe</v>
      </c>
      <c r="G252" s="25">
        <v>0</v>
      </c>
      <c r="H252" s="24">
        <f>IFERROR(IF(VLOOKUP(D252,Arkusz!A:I,5,FALSE)=0,(IF(VLOOKUP(D252,Arkusz!A:I,11,FALSE)=0,"Na zapytanie",VLOOKUP(D252,Arkusz!A:I,11,FALSE))),(VLOOKUP(D252,Arkusz!A:I,5,FALSE))),"Na zapytanie")</f>
        <v>8.1999999999999993</v>
      </c>
      <c r="I252" s="247">
        <f t="shared" si="23"/>
        <v>8.1999999999999993</v>
      </c>
      <c r="J252" s="88" t="str">
        <f>IFERROR(IF(VLOOKUP(D252,Arkusz!A:H,5,FALSE)=0,IF(H252="Na zapytanie","","EUR"),"PLN"),"")</f>
        <v>PLN</v>
      </c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</row>
    <row r="253" spans="1:22" s="28" customFormat="1" hidden="1" outlineLevel="2" x14ac:dyDescent="0.2">
      <c r="A253" s="93"/>
      <c r="B253" s="93"/>
      <c r="C253" s="93"/>
      <c r="D253" s="69" t="s">
        <v>10427</v>
      </c>
      <c r="E253" s="283" t="str">
        <f>IFERROR(VLOOKUP(D253,Arkusz!A:H,3,FALSE),"Brak towaru")</f>
        <v>CobiCabling Patchcord kat. 6 U/UTP LSOH 3m szary</v>
      </c>
      <c r="F253" s="88" t="str">
        <f>IFERROR(VLOOKUP(D253,Arkusz!A:H,6,FALSE),"-")</f>
        <v>Cobi Cu kable krosowe</v>
      </c>
      <c r="G253" s="25">
        <v>0</v>
      </c>
      <c r="H253" s="24">
        <f>IFERROR(IF(VLOOKUP(D253,Arkusz!A:I,5,FALSE)=0,(IF(VLOOKUP(D253,Arkusz!A:I,11,FALSE)=0,"Na zapytanie",VLOOKUP(D253,Arkusz!A:I,11,FALSE))),(VLOOKUP(D253,Arkusz!A:I,5,FALSE))),"Na zapytanie")</f>
        <v>11.23</v>
      </c>
      <c r="I253" s="247">
        <f t="shared" si="23"/>
        <v>11.23</v>
      </c>
      <c r="J253" s="88" t="str">
        <f>IFERROR(IF(VLOOKUP(D253,Arkusz!A:H,5,FALSE)=0,IF(H253="Na zapytanie","","EUR"),"PLN"),"")</f>
        <v>PLN</v>
      </c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</row>
    <row r="254" spans="1:22" s="28" customFormat="1" hidden="1" outlineLevel="2" x14ac:dyDescent="0.2">
      <c r="A254" s="93"/>
      <c r="B254" s="93"/>
      <c r="C254" s="93"/>
      <c r="D254" s="69" t="s">
        <v>10428</v>
      </c>
      <c r="E254" s="283" t="str">
        <f>IFERROR(VLOOKUP(D254,Arkusz!A:H,3,FALSE),"Brak towaru")</f>
        <v>CobiCabling Patchcord kat. 6 U/UTP LSOH 5m szary</v>
      </c>
      <c r="F254" s="88" t="str">
        <f>IFERROR(VLOOKUP(D254,Arkusz!A:H,6,FALSE),"-")</f>
        <v>Cobi Cu kable krosowe</v>
      </c>
      <c r="G254" s="25">
        <v>0</v>
      </c>
      <c r="H254" s="24">
        <f>IFERROR(IF(VLOOKUP(D254,Arkusz!A:I,5,FALSE)=0,(IF(VLOOKUP(D254,Arkusz!A:I,11,FALSE)=0,"Na zapytanie",VLOOKUP(D254,Arkusz!A:I,11,FALSE))),(VLOOKUP(D254,Arkusz!A:I,5,FALSE))),"Na zapytanie")</f>
        <v>17.3</v>
      </c>
      <c r="I254" s="247">
        <f t="shared" si="23"/>
        <v>17.3</v>
      </c>
      <c r="J254" s="88" t="str">
        <f>IFERROR(IF(VLOOKUP(D254,Arkusz!A:H,5,FALSE)=0,IF(H254="Na zapytanie","","EUR"),"PLN"),"")</f>
        <v>PLN</v>
      </c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</row>
    <row r="255" spans="1:22" s="28" customFormat="1" hidden="1" outlineLevel="2" x14ac:dyDescent="0.2">
      <c r="A255" s="93"/>
      <c r="B255" s="93"/>
      <c r="C255" s="93"/>
      <c r="D255" s="69" t="s">
        <v>10429</v>
      </c>
      <c r="E255" s="283" t="str">
        <f>IFERROR(VLOOKUP(D255,Arkusz!A:H,3,FALSE),"Brak towaru")</f>
        <v>CobiCabling Patchcord kat. 6 U/UTP LSOH 7,5m szary</v>
      </c>
      <c r="F255" s="88" t="str">
        <f>IFERROR(VLOOKUP(D255,Arkusz!A:H,6,FALSE),"-")</f>
        <v>Cobi Cu kable krosowe</v>
      </c>
      <c r="G255" s="25">
        <v>0</v>
      </c>
      <c r="H255" s="24" t="str">
        <f>IFERROR(IF(VLOOKUP(D255,Arkusz!A:I,5,FALSE)=0,(IF(VLOOKUP(D255,Arkusz!A:I,11,FALSE)=0,"Na zapytanie",VLOOKUP(D255,Arkusz!A:I,11,FALSE))),(VLOOKUP(D255,Arkusz!A:I,5,FALSE))),"Na zapytanie")</f>
        <v>Na zapytanie</v>
      </c>
      <c r="I255" s="247" t="str">
        <f t="shared" si="23"/>
        <v/>
      </c>
      <c r="J255" s="88" t="str">
        <f>IFERROR(IF(VLOOKUP(D255,Arkusz!A:H,5,FALSE)=0,IF(H255="Na zapytanie","","EUR"),"PLN"),"")</f>
        <v/>
      </c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</row>
    <row r="256" spans="1:22" s="28" customFormat="1" hidden="1" outlineLevel="2" x14ac:dyDescent="0.2">
      <c r="A256" s="93"/>
      <c r="B256" s="93"/>
      <c r="C256" s="93"/>
      <c r="D256" s="69" t="s">
        <v>10430</v>
      </c>
      <c r="E256" s="283" t="str">
        <f>IFERROR(VLOOKUP(D256,Arkusz!A:H,3,FALSE),"Brak towaru")</f>
        <v>CobiCabling Patchcord kat. 6 U/UTP LSOH 10,0m szary</v>
      </c>
      <c r="F256" s="88" t="str">
        <f>IFERROR(VLOOKUP(D256,Arkusz!A:H,6,FALSE),"-")</f>
        <v>Cobi Cu kable krosowe</v>
      </c>
      <c r="G256" s="25">
        <v>0</v>
      </c>
      <c r="H256" s="24">
        <f>IFERROR(IF(VLOOKUP(D256,Arkusz!A:I,5,FALSE)=0,(IF(VLOOKUP(D256,Arkusz!A:I,11,FALSE)=0,"Na zapytanie",VLOOKUP(D256,Arkusz!A:I,11,FALSE))),(VLOOKUP(D256,Arkusz!A:I,5,FALSE))),"Na zapytanie")</f>
        <v>29.26</v>
      </c>
      <c r="I256" s="247">
        <f t="shared" si="23"/>
        <v>29.26</v>
      </c>
      <c r="J256" s="88" t="str">
        <f>IFERROR(IF(VLOOKUP(D256,Arkusz!A:H,5,FALSE)=0,IF(H256="Na zapytanie","","EUR"),"PLN"),"")</f>
        <v>PLN</v>
      </c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</row>
    <row r="257" spans="1:22" s="28" customFormat="1" hidden="1" outlineLevel="2" x14ac:dyDescent="0.2">
      <c r="A257" s="93"/>
      <c r="B257" s="93"/>
      <c r="C257" s="93"/>
      <c r="D257" s="69" t="s">
        <v>10431</v>
      </c>
      <c r="E257" s="283" t="str">
        <f>IFERROR(VLOOKUP(D257,Arkusz!A:H,3,FALSE),"Brak towaru")</f>
        <v>CobiCabling Patchcord kat. 6 U/UTP LSOH 15,0m szary</v>
      </c>
      <c r="F257" s="88" t="str">
        <f>IFERROR(VLOOKUP(D257,Arkusz!A:H,6,FALSE),"-")</f>
        <v>Cobi Cu kable krosowe</v>
      </c>
      <c r="G257" s="25">
        <v>0</v>
      </c>
      <c r="H257" s="24" t="str">
        <f>IFERROR(IF(VLOOKUP(D257,Arkusz!A:I,5,FALSE)=0,(IF(VLOOKUP(D257,Arkusz!A:I,11,FALSE)=0,"Na zapytanie",VLOOKUP(D257,Arkusz!A:I,11,FALSE))),(VLOOKUP(D257,Arkusz!A:I,5,FALSE))),"Na zapytanie")</f>
        <v>Na zapytanie</v>
      </c>
      <c r="I257" s="247" t="str">
        <f>IFERROR(IF(H257="Na zapytanie","",H257*(1-G257)),"")</f>
        <v/>
      </c>
      <c r="J257" s="88" t="str">
        <f>IFERROR(IF(VLOOKUP(D257,Arkusz!A:H,5,FALSE)=0,IF(H257="Na zapytanie","","EUR"),"PLN"),"")</f>
        <v/>
      </c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</row>
    <row r="258" spans="1:22" s="28" customFormat="1" hidden="1" outlineLevel="1" x14ac:dyDescent="0.2">
      <c r="A258" s="97"/>
      <c r="B258" s="97"/>
      <c r="C258" s="97"/>
      <c r="D258" s="98" t="s">
        <v>1645</v>
      </c>
      <c r="E258" s="285"/>
      <c r="F258" s="285"/>
      <c r="G258" s="285"/>
      <c r="H258" s="285"/>
      <c r="I258" s="285"/>
      <c r="J258" s="285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</row>
    <row r="259" spans="1:22" s="28" customFormat="1" hidden="1" outlineLevel="2" x14ac:dyDescent="0.2">
      <c r="A259" s="93"/>
      <c r="B259" s="93"/>
      <c r="C259" s="93"/>
      <c r="D259" s="69" t="s">
        <v>8764</v>
      </c>
      <c r="E259" s="283" t="str">
        <f>IFERROR(VLOOKUP(D259,Arkusz!A:H,3,FALSE),"Brak towaru")</f>
        <v>CobiCabling Patchcord kat. 6 U/UTP LSOH 0,25m żółty</v>
      </c>
      <c r="F259" s="88" t="str">
        <f>IFERROR(VLOOKUP(D259,Arkusz!A:H,6,FALSE),"-")</f>
        <v>Cobi Cu kable krosowe</v>
      </c>
      <c r="G259" s="25">
        <v>0</v>
      </c>
      <c r="H259" s="24">
        <f>IFERROR(IF(VLOOKUP(D259,Arkusz!A:I,5,FALSE)=0,(IF(VLOOKUP(D259,Arkusz!A:I,11,FALSE)=0,"Na zapytanie",VLOOKUP(D259,Arkusz!A:I,11,FALSE))),(VLOOKUP(D259,Arkusz!A:I,5,FALSE))),"Na zapytanie")</f>
        <v>3.33</v>
      </c>
      <c r="I259" s="247">
        <f t="shared" ref="I259:I268" si="24">IFERROR(IF(H259="Na zapytanie","",H259*(1-G259)),"")</f>
        <v>3.33</v>
      </c>
      <c r="J259" s="88" t="str">
        <f>IFERROR(IF(VLOOKUP(D259,Arkusz!A:H,5,FALSE)=0,IF(H259="Na zapytanie","","EUR"),"PLN"),"")</f>
        <v>PLN</v>
      </c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</row>
    <row r="260" spans="1:22" s="28" customFormat="1" hidden="1" outlineLevel="2" x14ac:dyDescent="0.2">
      <c r="A260" s="93"/>
      <c r="B260" s="93"/>
      <c r="C260" s="93"/>
      <c r="D260" s="69" t="s">
        <v>8774</v>
      </c>
      <c r="E260" s="283" t="str">
        <f>IFERROR(VLOOKUP(D260,Arkusz!A:H,3,FALSE),"Brak towaru")</f>
        <v>CobiCabling Patchcord kat. 6 U/UTP LSOH 0,5m żółty</v>
      </c>
      <c r="F260" s="88" t="str">
        <f>IFERROR(VLOOKUP(D260,Arkusz!A:H,6,FALSE),"-")</f>
        <v>Cobi Cu kable krosowe</v>
      </c>
      <c r="G260" s="25">
        <v>0</v>
      </c>
      <c r="H260" s="24">
        <f>IFERROR(IF(VLOOKUP(D260,Arkusz!A:I,5,FALSE)=0,(IF(VLOOKUP(D260,Arkusz!A:I,11,FALSE)=0,"Na zapytanie",VLOOKUP(D260,Arkusz!A:I,11,FALSE))),(VLOOKUP(D260,Arkusz!A:I,5,FALSE))),"Na zapytanie")</f>
        <v>4.17</v>
      </c>
      <c r="I260" s="247">
        <f t="shared" si="24"/>
        <v>4.17</v>
      </c>
      <c r="J260" s="88" t="str">
        <f>IFERROR(IF(VLOOKUP(D260,Arkusz!A:H,5,FALSE)=0,IF(H260="Na zapytanie","","EUR"),"PLN"),"")</f>
        <v>PLN</v>
      </c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</row>
    <row r="261" spans="1:22" s="28" customFormat="1" hidden="1" outlineLevel="2" x14ac:dyDescent="0.2">
      <c r="A261" s="93"/>
      <c r="B261" s="93"/>
      <c r="C261" s="93"/>
      <c r="D261" s="69" t="s">
        <v>8794</v>
      </c>
      <c r="E261" s="283" t="str">
        <f>IFERROR(VLOOKUP(D261,Arkusz!A:H,3,FALSE),"Brak towaru")</f>
        <v>CobiCabling Patchcord kat. 6 U/UTP LSOH 1m żółty</v>
      </c>
      <c r="F261" s="88" t="str">
        <f>IFERROR(VLOOKUP(D261,Arkusz!A:H,6,FALSE),"-")</f>
        <v>Cobi Cu kable krosowe</v>
      </c>
      <c r="G261" s="25">
        <v>0</v>
      </c>
      <c r="H261" s="24">
        <f>IFERROR(IF(VLOOKUP(D261,Arkusz!A:I,5,FALSE)=0,(IF(VLOOKUP(D261,Arkusz!A:I,11,FALSE)=0,"Na zapytanie",VLOOKUP(D261,Arkusz!A:I,11,FALSE))),(VLOOKUP(D261,Arkusz!A:I,5,FALSE))),"Na zapytanie")</f>
        <v>5.54</v>
      </c>
      <c r="I261" s="247">
        <f t="shared" si="24"/>
        <v>5.54</v>
      </c>
      <c r="J261" s="88" t="str">
        <f>IFERROR(IF(VLOOKUP(D261,Arkusz!A:H,5,FALSE)=0,IF(H261="Na zapytanie","","EUR"),"PLN"),"")</f>
        <v>PLN</v>
      </c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</row>
    <row r="262" spans="1:22" s="28" customFormat="1" hidden="1" outlineLevel="2" x14ac:dyDescent="0.2">
      <c r="A262" s="93"/>
      <c r="B262" s="93"/>
      <c r="C262" s="93"/>
      <c r="D262" s="69" t="s">
        <v>8784</v>
      </c>
      <c r="E262" s="283" t="str">
        <f>IFERROR(VLOOKUP(D262,Arkusz!A:H,3,FALSE),"Brak towaru")</f>
        <v>CobiCabling Patchcord kat. 6 U/UTP LSOH 1,5m żółty</v>
      </c>
      <c r="F262" s="88" t="str">
        <f>IFERROR(VLOOKUP(D262,Arkusz!A:H,6,FALSE),"-")</f>
        <v>Cobi Cu kable krosowe</v>
      </c>
      <c r="G262" s="25">
        <v>0</v>
      </c>
      <c r="H262" s="24">
        <f>IFERROR(IF(VLOOKUP(D262,Arkusz!A:I,5,FALSE)=0,(IF(VLOOKUP(D262,Arkusz!A:I,11,FALSE)=0,"Na zapytanie",VLOOKUP(D262,Arkusz!A:I,11,FALSE))),(VLOOKUP(D262,Arkusz!A:I,5,FALSE))),"Na zapytanie")</f>
        <v>7.42</v>
      </c>
      <c r="I262" s="247">
        <f t="shared" si="24"/>
        <v>7.42</v>
      </c>
      <c r="J262" s="88" t="str">
        <f>IFERROR(IF(VLOOKUP(D262,Arkusz!A:H,5,FALSE)=0,IF(H262="Na zapytanie","","EUR"),"PLN"),"")</f>
        <v>PLN</v>
      </c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</row>
    <row r="263" spans="1:22" s="28" customFormat="1" hidden="1" outlineLevel="2" x14ac:dyDescent="0.2">
      <c r="A263" s="93"/>
      <c r="B263" s="93"/>
      <c r="C263" s="93"/>
      <c r="D263" s="69" t="s">
        <v>8804</v>
      </c>
      <c r="E263" s="283" t="str">
        <f>IFERROR(VLOOKUP(D263,Arkusz!A:H,3,FALSE),"Brak towaru")</f>
        <v>CobiCabling Patchcord kat. 6 U/UTP LSOH 2m żółty</v>
      </c>
      <c r="F263" s="88" t="str">
        <f>IFERROR(VLOOKUP(D263,Arkusz!A:H,6,FALSE),"-")</f>
        <v>Cobi Cu kable krosowe</v>
      </c>
      <c r="G263" s="25">
        <v>0</v>
      </c>
      <c r="H263" s="24">
        <f>IFERROR(IF(VLOOKUP(D263,Arkusz!A:I,5,FALSE)=0,(IF(VLOOKUP(D263,Arkusz!A:I,11,FALSE)=0,"Na zapytanie",VLOOKUP(D263,Arkusz!A:I,11,FALSE))),(VLOOKUP(D263,Arkusz!A:I,5,FALSE))),"Na zapytanie")</f>
        <v>8.0399999999999991</v>
      </c>
      <c r="I263" s="247">
        <f t="shared" si="24"/>
        <v>8.0399999999999991</v>
      </c>
      <c r="J263" s="88" t="str">
        <f>IFERROR(IF(VLOOKUP(D263,Arkusz!A:H,5,FALSE)=0,IF(H263="Na zapytanie","","EUR"),"PLN"),"")</f>
        <v>PLN</v>
      </c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</row>
    <row r="264" spans="1:22" s="28" customFormat="1" hidden="1" outlineLevel="2" x14ac:dyDescent="0.2">
      <c r="A264" s="93"/>
      <c r="B264" s="93"/>
      <c r="C264" s="93"/>
      <c r="D264" s="69" t="s">
        <v>8814</v>
      </c>
      <c r="E264" s="283" t="str">
        <f>IFERROR(VLOOKUP(D264,Arkusz!A:H,3,FALSE),"Brak towaru")</f>
        <v>CobiCabling Patchcord kat. 6 U/UTP LSOH 3m żółty</v>
      </c>
      <c r="F264" s="88" t="str">
        <f>IFERROR(VLOOKUP(D264,Arkusz!A:H,6,FALSE),"-")</f>
        <v>Cobi Cu kable krosowe</v>
      </c>
      <c r="G264" s="25">
        <v>0</v>
      </c>
      <c r="H264" s="24">
        <f>IFERROR(IF(VLOOKUP(D264,Arkusz!A:I,5,FALSE)=0,(IF(VLOOKUP(D264,Arkusz!A:I,11,FALSE)=0,"Na zapytanie",VLOOKUP(D264,Arkusz!A:I,11,FALSE))),(VLOOKUP(D264,Arkusz!A:I,5,FALSE))),"Na zapytanie")</f>
        <v>11.23</v>
      </c>
      <c r="I264" s="247">
        <f t="shared" si="24"/>
        <v>11.23</v>
      </c>
      <c r="J264" s="88" t="str">
        <f>IFERROR(IF(VLOOKUP(D264,Arkusz!A:H,5,FALSE)=0,IF(H264="Na zapytanie","","EUR"),"PLN"),"")</f>
        <v>PLN</v>
      </c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</row>
    <row r="265" spans="1:22" s="28" customFormat="1" hidden="1" outlineLevel="2" x14ac:dyDescent="0.2">
      <c r="A265" s="93"/>
      <c r="B265" s="93"/>
      <c r="C265" s="93"/>
      <c r="D265" s="69" t="s">
        <v>8824</v>
      </c>
      <c r="E265" s="283" t="str">
        <f>IFERROR(VLOOKUP(D265,Arkusz!A:H,3,FALSE),"Brak towaru")</f>
        <v>CobiCabling Patchcord kat. 6 U/UTP LSOH 5m żółty</v>
      </c>
      <c r="F265" s="88" t="str">
        <f>IFERROR(VLOOKUP(D265,Arkusz!A:H,6,FALSE),"-")</f>
        <v>Cobi Cu kable krosowe</v>
      </c>
      <c r="G265" s="25">
        <v>0</v>
      </c>
      <c r="H265" s="24">
        <f>IFERROR(IF(VLOOKUP(D265,Arkusz!A:I,5,FALSE)=0,(IF(VLOOKUP(D265,Arkusz!A:I,11,FALSE)=0,"Na zapytanie",VLOOKUP(D265,Arkusz!A:I,11,FALSE))),(VLOOKUP(D265,Arkusz!A:I,5,FALSE))),"Na zapytanie")</f>
        <v>17.7</v>
      </c>
      <c r="I265" s="247">
        <f t="shared" si="24"/>
        <v>17.7</v>
      </c>
      <c r="J265" s="88" t="str">
        <f>IFERROR(IF(VLOOKUP(D265,Arkusz!A:H,5,FALSE)=0,IF(H265="Na zapytanie","","EUR"),"PLN"),"")</f>
        <v>PLN</v>
      </c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</row>
    <row r="266" spans="1:22" s="28" customFormat="1" hidden="1" outlineLevel="2" x14ac:dyDescent="0.2">
      <c r="A266" s="93"/>
      <c r="B266" s="93"/>
      <c r="C266" s="93"/>
      <c r="D266" s="69" t="s">
        <v>8878</v>
      </c>
      <c r="E266" s="283" t="str">
        <f>IFERROR(VLOOKUP(D266,Arkusz!A:H,3,FALSE),"Brak towaru")</f>
        <v>CobiCabling Patchcord kat. 6 U/UTP LSOH 7,5m żółty</v>
      </c>
      <c r="F266" s="88" t="str">
        <f>IFERROR(VLOOKUP(D266,Arkusz!A:H,6,FALSE),"-")</f>
        <v>Cobi Cu kable krosowe</v>
      </c>
      <c r="G266" s="25">
        <v>0</v>
      </c>
      <c r="H266" s="24" t="str">
        <f>IFERROR(IF(VLOOKUP(D266,Arkusz!A:I,5,FALSE)=0,(IF(VLOOKUP(D266,Arkusz!A:I,11,FALSE)=0,"Na zapytanie",VLOOKUP(D266,Arkusz!A:I,11,FALSE))),(VLOOKUP(D266,Arkusz!A:I,5,FALSE))),"Na zapytanie")</f>
        <v>Na zapytanie</v>
      </c>
      <c r="I266" s="247" t="str">
        <f t="shared" si="24"/>
        <v/>
      </c>
      <c r="J266" s="88" t="str">
        <f>IFERROR(IF(VLOOKUP(D266,Arkusz!A:H,5,FALSE)=0,IF(H266="Na zapytanie","","EUR"),"PLN"),"")</f>
        <v/>
      </c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</row>
    <row r="267" spans="1:22" s="28" customFormat="1" hidden="1" outlineLevel="2" x14ac:dyDescent="0.2">
      <c r="A267" s="93"/>
      <c r="B267" s="93"/>
      <c r="C267" s="93"/>
      <c r="D267" s="69" t="s">
        <v>8879</v>
      </c>
      <c r="E267" s="283" t="str">
        <f>IFERROR(VLOOKUP(D267,Arkusz!A:H,3,FALSE),"Brak towaru")</f>
        <v>CobiCabling Patchcord kat. 6 U/UTP LSOH 10,0m żółty</v>
      </c>
      <c r="F267" s="88" t="str">
        <f>IFERROR(VLOOKUP(D267,Arkusz!A:H,6,FALSE),"-")</f>
        <v>Cobi Cu kable krosowe</v>
      </c>
      <c r="G267" s="25">
        <v>0</v>
      </c>
      <c r="H267" s="24" t="str">
        <f>IFERROR(IF(VLOOKUP(D267,Arkusz!A:I,5,FALSE)=0,(IF(VLOOKUP(D267,Arkusz!A:I,11,FALSE)=0,"Na zapytanie",VLOOKUP(D267,Arkusz!A:I,11,FALSE))),(VLOOKUP(D267,Arkusz!A:I,5,FALSE))),"Na zapytanie")</f>
        <v>Na zapytanie</v>
      </c>
      <c r="I267" s="247" t="str">
        <f t="shared" si="24"/>
        <v/>
      </c>
      <c r="J267" s="88" t="str">
        <f>IFERROR(IF(VLOOKUP(D267,Arkusz!A:H,5,FALSE)=0,IF(H267="Na zapytanie","","EUR"),"PLN"),"")</f>
        <v/>
      </c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</row>
    <row r="268" spans="1:22" s="28" customFormat="1" hidden="1" outlineLevel="2" x14ac:dyDescent="0.2">
      <c r="A268" s="93"/>
      <c r="B268" s="93"/>
      <c r="C268" s="93"/>
      <c r="D268" s="69" t="s">
        <v>8880</v>
      </c>
      <c r="E268" s="283" t="str">
        <f>IFERROR(VLOOKUP(D268,Arkusz!A:H,3,FALSE),"Brak towaru")</f>
        <v>CobiCabling Patchcord kat. 6 U/UTP LSOH 15,0m żółty</v>
      </c>
      <c r="F268" s="88" t="str">
        <f>IFERROR(VLOOKUP(D268,Arkusz!A:H,6,FALSE),"-")</f>
        <v>Cobi Cu kable krosowe</v>
      </c>
      <c r="G268" s="25">
        <v>0</v>
      </c>
      <c r="H268" s="24" t="str">
        <f>IFERROR(IF(VLOOKUP(D268,Arkusz!A:I,5,FALSE)=0,(IF(VLOOKUP(D268,Arkusz!A:I,11,FALSE)=0,"Na zapytanie",VLOOKUP(D268,Arkusz!A:I,11,FALSE))),(VLOOKUP(D268,Arkusz!A:I,5,FALSE))),"Na zapytanie")</f>
        <v>Na zapytanie</v>
      </c>
      <c r="I268" s="247" t="str">
        <f t="shared" si="24"/>
        <v/>
      </c>
      <c r="J268" s="88" t="str">
        <f>IFERROR(IF(VLOOKUP(D268,Arkusz!A:H,5,FALSE)=0,IF(H268="Na zapytanie","","EUR"),"PLN"),"")</f>
        <v/>
      </c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</row>
    <row r="269" spans="1:22" s="28" customFormat="1" hidden="1" outlineLevel="1" x14ac:dyDescent="0.2">
      <c r="A269" s="100"/>
      <c r="B269" s="100"/>
      <c r="C269" s="100"/>
      <c r="D269" s="101" t="s">
        <v>1649</v>
      </c>
      <c r="E269" s="286"/>
      <c r="F269" s="286"/>
      <c r="G269" s="286"/>
      <c r="H269" s="286"/>
      <c r="I269" s="286"/>
      <c r="J269" s="28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</row>
    <row r="270" spans="1:22" s="28" customFormat="1" hidden="1" outlineLevel="2" x14ac:dyDescent="0.2">
      <c r="A270" s="93"/>
      <c r="B270" s="93"/>
      <c r="C270" s="93"/>
      <c r="D270" s="69" t="s">
        <v>8762</v>
      </c>
      <c r="E270" s="283" t="str">
        <f>IFERROR(VLOOKUP(D270,Arkusz!A:H,3,FALSE),"Brak towaru")</f>
        <v>CobiCabling Patchcord kat. 6 U/UTP LSOH 0,25m zielony</v>
      </c>
      <c r="F270" s="88" t="str">
        <f>IFERROR(VLOOKUP(D270,Arkusz!A:H,6,FALSE),"-")</f>
        <v>Cobi Cu kable krosowe</v>
      </c>
      <c r="G270" s="25">
        <v>0</v>
      </c>
      <c r="H270" s="24">
        <f>IFERROR(IF(VLOOKUP(D270,Arkusz!A:I,5,FALSE)=0,(IF(VLOOKUP(D270,Arkusz!A:I,11,FALSE)=0,"Na zapytanie",VLOOKUP(D270,Arkusz!A:I,11,FALSE))),(VLOOKUP(D270,Arkusz!A:I,5,FALSE))),"Na zapytanie")</f>
        <v>3.3</v>
      </c>
      <c r="I270" s="247">
        <f t="shared" ref="I270:I279" si="25">IFERROR(IF(H270="Na zapytanie","",H270*(1-G270)),"")</f>
        <v>3.3</v>
      </c>
      <c r="J270" s="88" t="str">
        <f>IFERROR(IF(VLOOKUP(D270,Arkusz!A:H,5,FALSE)=0,IF(H270="Na zapytanie","","EUR"),"PLN"),"")</f>
        <v>PLN</v>
      </c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</row>
    <row r="271" spans="1:22" s="28" customFormat="1" hidden="1" outlineLevel="2" x14ac:dyDescent="0.2">
      <c r="A271" s="93"/>
      <c r="B271" s="93"/>
      <c r="C271" s="93"/>
      <c r="D271" s="69" t="s">
        <v>8772</v>
      </c>
      <c r="E271" s="283" t="str">
        <f>IFERROR(VLOOKUP(D271,Arkusz!A:H,3,FALSE),"Brak towaru")</f>
        <v>CobiCabling Patchcord kat. 6 U/UTP LSOH 0,5m zielony</v>
      </c>
      <c r="F271" s="88" t="str">
        <f>IFERROR(VLOOKUP(D271,Arkusz!A:H,6,FALSE),"-")</f>
        <v>Cobi Cu kable krosowe</v>
      </c>
      <c r="G271" s="25">
        <v>0</v>
      </c>
      <c r="H271" s="24">
        <f>IFERROR(IF(VLOOKUP(D271,Arkusz!A:I,5,FALSE)=0,(IF(VLOOKUP(D271,Arkusz!A:I,11,FALSE)=0,"Na zapytanie",VLOOKUP(D271,Arkusz!A:I,11,FALSE))),(VLOOKUP(D271,Arkusz!A:I,5,FALSE))),"Na zapytanie")</f>
        <v>4.2</v>
      </c>
      <c r="I271" s="247">
        <f t="shared" si="25"/>
        <v>4.2</v>
      </c>
      <c r="J271" s="88" t="str">
        <f>IFERROR(IF(VLOOKUP(D271,Arkusz!A:H,5,FALSE)=0,IF(H271="Na zapytanie","","EUR"),"PLN"),"")</f>
        <v>PLN</v>
      </c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</row>
    <row r="272" spans="1:22" s="28" customFormat="1" hidden="1" outlineLevel="2" x14ac:dyDescent="0.2">
      <c r="A272" s="93"/>
      <c r="B272" s="93"/>
      <c r="C272" s="93"/>
      <c r="D272" s="69" t="s">
        <v>8792</v>
      </c>
      <c r="E272" s="283" t="str">
        <f>IFERROR(VLOOKUP(D272,Arkusz!A:H,3,FALSE),"Brak towaru")</f>
        <v>CobiCabling Patchcord kat. 6 U/UTP LSOH 1m zielony</v>
      </c>
      <c r="F272" s="88" t="str">
        <f>IFERROR(VLOOKUP(D272,Arkusz!A:H,6,FALSE),"-")</f>
        <v>Cobi Cu kable krosowe</v>
      </c>
      <c r="G272" s="25">
        <v>0</v>
      </c>
      <c r="H272" s="24">
        <f>IFERROR(IF(VLOOKUP(D272,Arkusz!A:I,5,FALSE)=0,(IF(VLOOKUP(D272,Arkusz!A:I,11,FALSE)=0,"Na zapytanie",VLOOKUP(D272,Arkusz!A:I,11,FALSE))),(VLOOKUP(D272,Arkusz!A:I,5,FALSE))),"Na zapytanie")</f>
        <v>5.54</v>
      </c>
      <c r="I272" s="247">
        <f t="shared" si="25"/>
        <v>5.54</v>
      </c>
      <c r="J272" s="88" t="str">
        <f>IFERROR(IF(VLOOKUP(D272,Arkusz!A:H,5,FALSE)=0,IF(H272="Na zapytanie","","EUR"),"PLN"),"")</f>
        <v>PLN</v>
      </c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</row>
    <row r="273" spans="1:22" s="28" customFormat="1" hidden="1" outlineLevel="2" x14ac:dyDescent="0.2">
      <c r="A273" s="93"/>
      <c r="B273" s="93"/>
      <c r="C273" s="93"/>
      <c r="D273" s="69" t="s">
        <v>8782</v>
      </c>
      <c r="E273" s="283" t="str">
        <f>IFERROR(VLOOKUP(D273,Arkusz!A:H,3,FALSE),"Brak towaru")</f>
        <v>CobiCabling Patchcord kat. 6 U/UTP LSOH 1,5m zielony</v>
      </c>
      <c r="F273" s="88" t="str">
        <f>IFERROR(VLOOKUP(D273,Arkusz!A:H,6,FALSE),"-")</f>
        <v>Cobi Cu kable krosowe</v>
      </c>
      <c r="G273" s="25">
        <v>0</v>
      </c>
      <c r="H273" s="24">
        <f>IFERROR(IF(VLOOKUP(D273,Arkusz!A:I,5,FALSE)=0,(IF(VLOOKUP(D273,Arkusz!A:I,11,FALSE)=0,"Na zapytanie",VLOOKUP(D273,Arkusz!A:I,11,FALSE))),(VLOOKUP(D273,Arkusz!A:I,5,FALSE))),"Na zapytanie")</f>
        <v>7.22</v>
      </c>
      <c r="I273" s="247">
        <f t="shared" si="25"/>
        <v>7.22</v>
      </c>
      <c r="J273" s="88" t="str">
        <f>IFERROR(IF(VLOOKUP(D273,Arkusz!A:H,5,FALSE)=0,IF(H273="Na zapytanie","","EUR"),"PLN"),"")</f>
        <v>PLN</v>
      </c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</row>
    <row r="274" spans="1:22" s="28" customFormat="1" hidden="1" outlineLevel="2" x14ac:dyDescent="0.2">
      <c r="A274" s="93"/>
      <c r="B274" s="93"/>
      <c r="C274" s="93"/>
      <c r="D274" s="69" t="s">
        <v>8802</v>
      </c>
      <c r="E274" s="283" t="str">
        <f>IFERROR(VLOOKUP(D274,Arkusz!A:H,3,FALSE),"Brak towaru")</f>
        <v>CobiCabling Patchcord kat. 6 U/UTP LSOH 2m zielony</v>
      </c>
      <c r="F274" s="88" t="str">
        <f>IFERROR(VLOOKUP(D274,Arkusz!A:H,6,FALSE),"-")</f>
        <v>Cobi Cu kable krosowe</v>
      </c>
      <c r="G274" s="25">
        <v>0</v>
      </c>
      <c r="H274" s="24">
        <f>IFERROR(IF(VLOOKUP(D274,Arkusz!A:I,5,FALSE)=0,(IF(VLOOKUP(D274,Arkusz!A:I,11,FALSE)=0,"Na zapytanie",VLOOKUP(D274,Arkusz!A:I,11,FALSE))),(VLOOKUP(D274,Arkusz!A:I,5,FALSE))),"Na zapytanie")</f>
        <v>8.06</v>
      </c>
      <c r="I274" s="247">
        <f t="shared" si="25"/>
        <v>8.06</v>
      </c>
      <c r="J274" s="88" t="str">
        <f>IFERROR(IF(VLOOKUP(D274,Arkusz!A:H,5,FALSE)=0,IF(H274="Na zapytanie","","EUR"),"PLN"),"")</f>
        <v>PLN</v>
      </c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</row>
    <row r="275" spans="1:22" s="28" customFormat="1" hidden="1" outlineLevel="2" x14ac:dyDescent="0.2">
      <c r="A275" s="93"/>
      <c r="B275" s="93"/>
      <c r="C275" s="93"/>
      <c r="D275" s="69" t="s">
        <v>8812</v>
      </c>
      <c r="E275" s="283" t="str">
        <f>IFERROR(VLOOKUP(D275,Arkusz!A:H,3,FALSE),"Brak towaru")</f>
        <v>CobiCabling Patchcord kat. 6 U/UTP LSOH 3m zielony</v>
      </c>
      <c r="F275" s="88" t="str">
        <f>IFERROR(VLOOKUP(D275,Arkusz!A:H,6,FALSE),"-")</f>
        <v>Cobi Cu kable krosowe</v>
      </c>
      <c r="G275" s="25">
        <v>0</v>
      </c>
      <c r="H275" s="24">
        <f>IFERROR(IF(VLOOKUP(D275,Arkusz!A:I,5,FALSE)=0,(IF(VLOOKUP(D275,Arkusz!A:I,11,FALSE)=0,"Na zapytanie",VLOOKUP(D275,Arkusz!A:I,11,FALSE))),(VLOOKUP(D275,Arkusz!A:I,5,FALSE))),"Na zapytanie")</f>
        <v>11.28</v>
      </c>
      <c r="I275" s="247">
        <f t="shared" si="25"/>
        <v>11.28</v>
      </c>
      <c r="J275" s="88" t="str">
        <f>IFERROR(IF(VLOOKUP(D275,Arkusz!A:H,5,FALSE)=0,IF(H275="Na zapytanie","","EUR"),"PLN"),"")</f>
        <v>PLN</v>
      </c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</row>
    <row r="276" spans="1:22" s="28" customFormat="1" hidden="1" outlineLevel="2" x14ac:dyDescent="0.2">
      <c r="A276" s="93"/>
      <c r="B276" s="93"/>
      <c r="C276" s="93"/>
      <c r="D276" s="69" t="s">
        <v>8822</v>
      </c>
      <c r="E276" s="283" t="str">
        <f>IFERROR(VLOOKUP(D276,Arkusz!A:H,3,FALSE),"Brak towaru")</f>
        <v>CobiCabling Patchcord kat. 6 U/UTP LSOH 5m zielony</v>
      </c>
      <c r="F276" s="88" t="str">
        <f>IFERROR(VLOOKUP(D276,Arkusz!A:H,6,FALSE),"-")</f>
        <v>Cobi Cu kable krosowe</v>
      </c>
      <c r="G276" s="25">
        <v>0</v>
      </c>
      <c r="H276" s="24">
        <f>IFERROR(IF(VLOOKUP(D276,Arkusz!A:I,5,FALSE)=0,(IF(VLOOKUP(D276,Arkusz!A:I,11,FALSE)=0,"Na zapytanie",VLOOKUP(D276,Arkusz!A:I,11,FALSE))),(VLOOKUP(D276,Arkusz!A:I,5,FALSE))),"Na zapytanie")</f>
        <v>17.559999999999999</v>
      </c>
      <c r="I276" s="247">
        <f t="shared" si="25"/>
        <v>17.559999999999999</v>
      </c>
      <c r="J276" s="88" t="str">
        <f>IFERROR(IF(VLOOKUP(D276,Arkusz!A:H,5,FALSE)=0,IF(H276="Na zapytanie","","EUR"),"PLN"),"")</f>
        <v>PLN</v>
      </c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</row>
    <row r="277" spans="1:22" s="28" customFormat="1" hidden="1" outlineLevel="2" x14ac:dyDescent="0.2">
      <c r="A277" s="93"/>
      <c r="B277" s="93"/>
      <c r="C277" s="93"/>
      <c r="D277" s="69" t="s">
        <v>8881</v>
      </c>
      <c r="E277" s="283" t="str">
        <f>IFERROR(VLOOKUP(D277,Arkusz!A:H,3,FALSE),"Brak towaru")</f>
        <v>CobiCabling Patchcord kat. 6 U/UTP LSOH 7,5m zielony</v>
      </c>
      <c r="F277" s="88" t="str">
        <f>IFERROR(VLOOKUP(D277,Arkusz!A:H,6,FALSE),"-")</f>
        <v>Cobi Cu kable krosowe</v>
      </c>
      <c r="G277" s="25">
        <v>0</v>
      </c>
      <c r="H277" s="24" t="str">
        <f>IFERROR(IF(VLOOKUP(D277,Arkusz!A:I,5,FALSE)=0,(IF(VLOOKUP(D277,Arkusz!A:I,11,FALSE)=0,"Na zapytanie",VLOOKUP(D277,Arkusz!A:I,11,FALSE))),(VLOOKUP(D277,Arkusz!A:I,5,FALSE))),"Na zapytanie")</f>
        <v>Na zapytanie</v>
      </c>
      <c r="I277" s="247" t="str">
        <f t="shared" si="25"/>
        <v/>
      </c>
      <c r="J277" s="88" t="str">
        <f>IFERROR(IF(VLOOKUP(D277,Arkusz!A:H,5,FALSE)=0,IF(H277="Na zapytanie","","EUR"),"PLN"),"")</f>
        <v/>
      </c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</row>
    <row r="278" spans="1:22" s="28" customFormat="1" hidden="1" outlineLevel="2" x14ac:dyDescent="0.2">
      <c r="A278" s="93"/>
      <c r="B278" s="93"/>
      <c r="C278" s="93"/>
      <c r="D278" s="69" t="s">
        <v>8882</v>
      </c>
      <c r="E278" s="283" t="str">
        <f>IFERROR(VLOOKUP(D278,Arkusz!A:H,3,FALSE),"Brak towaru")</f>
        <v>CobiCabling Patchcord kat. 6 U/UTP LSOH 10,0m zielony</v>
      </c>
      <c r="F278" s="88" t="str">
        <f>IFERROR(VLOOKUP(D278,Arkusz!A:H,6,FALSE),"-")</f>
        <v>Cobi Cu kable krosowe</v>
      </c>
      <c r="G278" s="25">
        <v>0</v>
      </c>
      <c r="H278" s="24" t="str">
        <f>IFERROR(IF(VLOOKUP(D278,Arkusz!A:I,5,FALSE)=0,(IF(VLOOKUP(D278,Arkusz!A:I,11,FALSE)=0,"Na zapytanie",VLOOKUP(D278,Arkusz!A:I,11,FALSE))),(VLOOKUP(D278,Arkusz!A:I,5,FALSE))),"Na zapytanie")</f>
        <v>Na zapytanie</v>
      </c>
      <c r="I278" s="247" t="str">
        <f t="shared" si="25"/>
        <v/>
      </c>
      <c r="J278" s="88" t="str">
        <f>IFERROR(IF(VLOOKUP(D278,Arkusz!A:H,5,FALSE)=0,IF(H278="Na zapytanie","","EUR"),"PLN"),"")</f>
        <v/>
      </c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</row>
    <row r="279" spans="1:22" s="28" customFormat="1" hidden="1" outlineLevel="2" x14ac:dyDescent="0.2">
      <c r="A279" s="93"/>
      <c r="B279" s="93"/>
      <c r="C279" s="93"/>
      <c r="D279" s="69" t="s">
        <v>8883</v>
      </c>
      <c r="E279" s="283" t="str">
        <f>IFERROR(VLOOKUP(D279,Arkusz!A:H,3,FALSE),"Brak towaru")</f>
        <v>CobiCabling Patchcord kat. 6 U/UTP LSOH 15,0m zielony</v>
      </c>
      <c r="F279" s="88" t="str">
        <f>IFERROR(VLOOKUP(D279,Arkusz!A:H,6,FALSE),"-")</f>
        <v>Cobi Cu kable krosowe</v>
      </c>
      <c r="G279" s="25">
        <v>0</v>
      </c>
      <c r="H279" s="24" t="str">
        <f>IFERROR(IF(VLOOKUP(D279,Arkusz!A:I,5,FALSE)=0,(IF(VLOOKUP(D279,Arkusz!A:I,11,FALSE)=0,"Na zapytanie",VLOOKUP(D279,Arkusz!A:I,11,FALSE))),(VLOOKUP(D279,Arkusz!A:I,5,FALSE))),"Na zapytanie")</f>
        <v>Na zapytanie</v>
      </c>
      <c r="I279" s="247" t="str">
        <f t="shared" si="25"/>
        <v/>
      </c>
      <c r="J279" s="88" t="str">
        <f>IFERROR(IF(VLOOKUP(D279,Arkusz!A:H,5,FALSE)=0,IF(H279="Na zapytanie","","EUR"),"PLN"),"")</f>
        <v/>
      </c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</row>
    <row r="280" spans="1:22" s="28" customFormat="1" hidden="1" outlineLevel="1" x14ac:dyDescent="0.2">
      <c r="A280" s="102"/>
      <c r="B280" s="102"/>
      <c r="C280" s="102"/>
      <c r="D280" s="103" t="s">
        <v>1653</v>
      </c>
      <c r="E280" s="287"/>
      <c r="F280" s="287"/>
      <c r="G280" s="287"/>
      <c r="H280" s="287"/>
      <c r="I280" s="287"/>
      <c r="J280" s="287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</row>
    <row r="281" spans="1:22" s="28" customFormat="1" hidden="1" outlineLevel="2" x14ac:dyDescent="0.2">
      <c r="A281" s="93"/>
      <c r="B281" s="93"/>
      <c r="C281" s="93"/>
      <c r="D281" s="69" t="s">
        <v>8758</v>
      </c>
      <c r="E281" s="283" t="str">
        <f>IFERROR(VLOOKUP(D281,Arkusz!A:H,3,FALSE),"Brak towaru")</f>
        <v>CobiCabling Patchcord kat. 6 U/UTP LSOH 0,25m niebieski</v>
      </c>
      <c r="F281" s="88" t="str">
        <f>IFERROR(VLOOKUP(D281,Arkusz!A:H,6,FALSE),"-")</f>
        <v>Cobi Cu kable krosowe</v>
      </c>
      <c r="G281" s="25">
        <v>0</v>
      </c>
      <c r="H281" s="24">
        <f>IFERROR(IF(VLOOKUP(D281,Arkusz!A:I,5,FALSE)=0,(IF(VLOOKUP(D281,Arkusz!A:I,11,FALSE)=0,"Na zapytanie",VLOOKUP(D281,Arkusz!A:I,11,FALSE))),(VLOOKUP(D281,Arkusz!A:I,5,FALSE))),"Na zapytanie")</f>
        <v>3.3</v>
      </c>
      <c r="I281" s="247">
        <f t="shared" ref="I281:I290" si="26">IFERROR(IF(H281="Na zapytanie","",H281*(1-G281)),"")</f>
        <v>3.3</v>
      </c>
      <c r="J281" s="88" t="str">
        <f>IFERROR(IF(VLOOKUP(D281,Arkusz!A:H,5,FALSE)=0,IF(H281="Na zapytanie","","EUR"),"PLN"),"")</f>
        <v>PLN</v>
      </c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</row>
    <row r="282" spans="1:22" s="28" customFormat="1" hidden="1" outlineLevel="2" x14ac:dyDescent="0.2">
      <c r="A282" s="93"/>
      <c r="B282" s="93"/>
      <c r="C282" s="93"/>
      <c r="D282" s="69" t="s">
        <v>8768</v>
      </c>
      <c r="E282" s="283" t="str">
        <f>IFERROR(VLOOKUP(D282,Arkusz!A:H,3,FALSE),"Brak towaru")</f>
        <v>CobiCabling Patchcord kat. 6 U/UTP LSOH 0,5m niebieski</v>
      </c>
      <c r="F282" s="88" t="str">
        <f>IFERROR(VLOOKUP(D282,Arkusz!A:H,6,FALSE),"-")</f>
        <v>Cobi Cu kable krosowe</v>
      </c>
      <c r="G282" s="25">
        <v>0</v>
      </c>
      <c r="H282" s="24">
        <f>IFERROR(IF(VLOOKUP(D282,Arkusz!A:I,5,FALSE)=0,(IF(VLOOKUP(D282,Arkusz!A:I,11,FALSE)=0,"Na zapytanie",VLOOKUP(D282,Arkusz!A:I,11,FALSE))),(VLOOKUP(D282,Arkusz!A:I,5,FALSE))),"Na zapytanie")</f>
        <v>4.1399999999999997</v>
      </c>
      <c r="I282" s="247">
        <f t="shared" si="26"/>
        <v>4.1399999999999997</v>
      </c>
      <c r="J282" s="88" t="str">
        <f>IFERROR(IF(VLOOKUP(D282,Arkusz!A:H,5,FALSE)=0,IF(H282="Na zapytanie","","EUR"),"PLN"),"")</f>
        <v>PLN</v>
      </c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</row>
    <row r="283" spans="1:22" s="28" customFormat="1" hidden="1" outlineLevel="2" x14ac:dyDescent="0.2">
      <c r="A283" s="93"/>
      <c r="B283" s="93"/>
      <c r="C283" s="93"/>
      <c r="D283" s="69" t="s">
        <v>8788</v>
      </c>
      <c r="E283" s="283" t="str">
        <f>IFERROR(VLOOKUP(D283,Arkusz!A:H,3,FALSE),"Brak towaru")</f>
        <v>CobiCabling Patchcord kat. 6 U/UTP LSOH 1m niebieski</v>
      </c>
      <c r="F283" s="88" t="str">
        <f>IFERROR(VLOOKUP(D283,Arkusz!A:H,6,FALSE),"-")</f>
        <v>Cobi Cu kable krosowe</v>
      </c>
      <c r="G283" s="25">
        <v>0</v>
      </c>
      <c r="H283" s="24">
        <f>IFERROR(IF(VLOOKUP(D283,Arkusz!A:I,5,FALSE)=0,(IF(VLOOKUP(D283,Arkusz!A:I,11,FALSE)=0,"Na zapytanie",VLOOKUP(D283,Arkusz!A:I,11,FALSE))),(VLOOKUP(D283,Arkusz!A:I,5,FALSE))),"Na zapytanie")</f>
        <v>5.49</v>
      </c>
      <c r="I283" s="247">
        <f t="shared" si="26"/>
        <v>5.49</v>
      </c>
      <c r="J283" s="88" t="str">
        <f>IFERROR(IF(VLOOKUP(D283,Arkusz!A:H,5,FALSE)=0,IF(H283="Na zapytanie","","EUR"),"PLN"),"")</f>
        <v>PLN</v>
      </c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</row>
    <row r="284" spans="1:22" s="28" customFormat="1" hidden="1" outlineLevel="2" x14ac:dyDescent="0.2">
      <c r="A284" s="93"/>
      <c r="B284" s="93"/>
      <c r="C284" s="93"/>
      <c r="D284" s="69" t="s">
        <v>8778</v>
      </c>
      <c r="E284" s="283" t="str">
        <f>IFERROR(VLOOKUP(D284,Arkusz!A:H,3,FALSE),"Brak towaru")</f>
        <v>CobiCabling Patchcord kat. 6 U/UTP LSOH 1,5m niebieski</v>
      </c>
      <c r="F284" s="88" t="str">
        <f>IFERROR(VLOOKUP(D284,Arkusz!A:H,6,FALSE),"-")</f>
        <v>Cobi Cu kable krosowe</v>
      </c>
      <c r="G284" s="25">
        <v>0</v>
      </c>
      <c r="H284" s="24">
        <f>IFERROR(IF(VLOOKUP(D284,Arkusz!A:I,5,FALSE)=0,(IF(VLOOKUP(D284,Arkusz!A:I,11,FALSE)=0,"Na zapytanie",VLOOKUP(D284,Arkusz!A:I,11,FALSE))),(VLOOKUP(D284,Arkusz!A:I,5,FALSE))),"Na zapytanie")</f>
        <v>7.28</v>
      </c>
      <c r="I284" s="247">
        <f t="shared" si="26"/>
        <v>7.28</v>
      </c>
      <c r="J284" s="88" t="str">
        <f>IFERROR(IF(VLOOKUP(D284,Arkusz!A:H,5,FALSE)=0,IF(H284="Na zapytanie","","EUR"),"PLN"),"")</f>
        <v>PLN</v>
      </c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</row>
    <row r="285" spans="1:22" s="28" customFormat="1" hidden="1" outlineLevel="2" x14ac:dyDescent="0.2">
      <c r="A285" s="93"/>
      <c r="B285" s="93"/>
      <c r="C285" s="93"/>
      <c r="D285" s="69" t="s">
        <v>8798</v>
      </c>
      <c r="E285" s="283" t="str">
        <f>IFERROR(VLOOKUP(D285,Arkusz!A:H,3,FALSE),"Brak towaru")</f>
        <v>CobiCabling Patchcord kat. 6 U/UTP LSOH 2m niebieski</v>
      </c>
      <c r="F285" s="88" t="str">
        <f>IFERROR(VLOOKUP(D285,Arkusz!A:H,6,FALSE),"-")</f>
        <v>Cobi Cu kable krosowe</v>
      </c>
      <c r="G285" s="25">
        <v>0</v>
      </c>
      <c r="H285" s="24">
        <f>IFERROR(IF(VLOOKUP(D285,Arkusz!A:I,5,FALSE)=0,(IF(VLOOKUP(D285,Arkusz!A:I,11,FALSE)=0,"Na zapytanie",VLOOKUP(D285,Arkusz!A:I,11,FALSE))),(VLOOKUP(D285,Arkusz!A:I,5,FALSE))),"Na zapytanie")</f>
        <v>7.98</v>
      </c>
      <c r="I285" s="247">
        <f t="shared" si="26"/>
        <v>7.98</v>
      </c>
      <c r="J285" s="88" t="str">
        <f>IFERROR(IF(VLOOKUP(D285,Arkusz!A:H,5,FALSE)=0,IF(H285="Na zapytanie","","EUR"),"PLN"),"")</f>
        <v>PLN</v>
      </c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</row>
    <row r="286" spans="1:22" s="28" customFormat="1" hidden="1" outlineLevel="2" x14ac:dyDescent="0.2">
      <c r="A286" s="93"/>
      <c r="B286" s="93"/>
      <c r="C286" s="93"/>
      <c r="D286" s="69" t="s">
        <v>8808</v>
      </c>
      <c r="E286" s="283" t="str">
        <f>IFERROR(VLOOKUP(D286,Arkusz!A:H,3,FALSE),"Brak towaru")</f>
        <v>CobiCabling Patchcord kat. 6 U/UTP LSOH 3m niebieski</v>
      </c>
      <c r="F286" s="88" t="str">
        <f>IFERROR(VLOOKUP(D286,Arkusz!A:H,6,FALSE),"-")</f>
        <v>Cobi Cu kable krosowe</v>
      </c>
      <c r="G286" s="25">
        <v>0</v>
      </c>
      <c r="H286" s="24">
        <f>IFERROR(IF(VLOOKUP(D286,Arkusz!A:I,5,FALSE)=0,(IF(VLOOKUP(D286,Arkusz!A:I,11,FALSE)=0,"Na zapytanie",VLOOKUP(D286,Arkusz!A:I,11,FALSE))),(VLOOKUP(D286,Arkusz!A:I,5,FALSE))),"Na zapytanie")</f>
        <v>11.2</v>
      </c>
      <c r="I286" s="247">
        <f t="shared" si="26"/>
        <v>11.2</v>
      </c>
      <c r="J286" s="88" t="str">
        <f>IFERROR(IF(VLOOKUP(D286,Arkusz!A:H,5,FALSE)=0,IF(H286="Na zapytanie","","EUR"),"PLN"),"")</f>
        <v>PLN</v>
      </c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</row>
    <row r="287" spans="1:22" s="28" customFormat="1" hidden="1" outlineLevel="2" x14ac:dyDescent="0.2">
      <c r="A287" s="93"/>
      <c r="B287" s="93"/>
      <c r="C287" s="93"/>
      <c r="D287" s="69" t="s">
        <v>8818</v>
      </c>
      <c r="E287" s="283" t="str">
        <f>IFERROR(VLOOKUP(D287,Arkusz!A:H,3,FALSE),"Brak towaru")</f>
        <v>CobiCabling Patchcord kat. 6 U/UTP LSOH 5m niebieski</v>
      </c>
      <c r="F287" s="88" t="str">
        <f>IFERROR(VLOOKUP(D287,Arkusz!A:H,6,FALSE),"-")</f>
        <v>Cobi Cu kable krosowe</v>
      </c>
      <c r="G287" s="25">
        <v>0</v>
      </c>
      <c r="H287" s="24">
        <f>IFERROR(IF(VLOOKUP(D287,Arkusz!A:I,5,FALSE)=0,(IF(VLOOKUP(D287,Arkusz!A:I,11,FALSE)=0,"Na zapytanie",VLOOKUP(D287,Arkusz!A:I,11,FALSE))),(VLOOKUP(D287,Arkusz!A:I,5,FALSE))),"Na zapytanie")</f>
        <v>18.28</v>
      </c>
      <c r="I287" s="247">
        <f t="shared" si="26"/>
        <v>18.28</v>
      </c>
      <c r="J287" s="88" t="str">
        <f>IFERROR(IF(VLOOKUP(D287,Arkusz!A:H,5,FALSE)=0,IF(H287="Na zapytanie","","EUR"),"PLN"),"")</f>
        <v>PLN</v>
      </c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</row>
    <row r="288" spans="1:22" s="28" customFormat="1" hidden="1" outlineLevel="2" x14ac:dyDescent="0.2">
      <c r="A288" s="93"/>
      <c r="B288" s="93"/>
      <c r="C288" s="93"/>
      <c r="D288" s="69" t="s">
        <v>8884</v>
      </c>
      <c r="E288" s="283" t="str">
        <f>IFERROR(VLOOKUP(D288,Arkusz!A:H,3,FALSE),"Brak towaru")</f>
        <v>CobiCabling Patchcord kat. 6 U/UTP LSOH 7,5m niebieski</v>
      </c>
      <c r="F288" s="88" t="str">
        <f>IFERROR(VLOOKUP(D288,Arkusz!A:H,6,FALSE),"-")</f>
        <v>Cobi Cu kable krosowe</v>
      </c>
      <c r="G288" s="25">
        <v>0</v>
      </c>
      <c r="H288" s="24" t="str">
        <f>IFERROR(IF(VLOOKUP(D288,Arkusz!A:I,5,FALSE)=0,(IF(VLOOKUP(D288,Arkusz!A:I,11,FALSE)=0,"Na zapytanie",VLOOKUP(D288,Arkusz!A:I,11,FALSE))),(VLOOKUP(D288,Arkusz!A:I,5,FALSE))),"Na zapytanie")</f>
        <v>Na zapytanie</v>
      </c>
      <c r="I288" s="247" t="str">
        <f t="shared" si="26"/>
        <v/>
      </c>
      <c r="J288" s="88" t="str">
        <f>IFERROR(IF(VLOOKUP(D288,Arkusz!A:H,5,FALSE)=0,IF(H288="Na zapytanie","","EUR"),"PLN"),"")</f>
        <v/>
      </c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</row>
    <row r="289" spans="1:22" s="28" customFormat="1" hidden="1" outlineLevel="2" x14ac:dyDescent="0.2">
      <c r="A289" s="93"/>
      <c r="B289" s="93"/>
      <c r="C289" s="93"/>
      <c r="D289" s="69" t="s">
        <v>8885</v>
      </c>
      <c r="E289" s="283" t="str">
        <f>IFERROR(VLOOKUP(D289,Arkusz!A:H,3,FALSE),"Brak towaru")</f>
        <v>CobiCabling Patchcord kat. 6 U/UTP LSOH 10,0m niebieski</v>
      </c>
      <c r="F289" s="88" t="str">
        <f>IFERROR(VLOOKUP(D289,Arkusz!A:H,6,FALSE),"-")</f>
        <v>Cobi Cu kable krosowe</v>
      </c>
      <c r="G289" s="25">
        <v>0</v>
      </c>
      <c r="H289" s="24" t="str">
        <f>IFERROR(IF(VLOOKUP(D289,Arkusz!A:I,5,FALSE)=0,(IF(VLOOKUP(D289,Arkusz!A:I,11,FALSE)=0,"Na zapytanie",VLOOKUP(D289,Arkusz!A:I,11,FALSE))),(VLOOKUP(D289,Arkusz!A:I,5,FALSE))),"Na zapytanie")</f>
        <v>Na zapytanie</v>
      </c>
      <c r="I289" s="247" t="str">
        <f t="shared" si="26"/>
        <v/>
      </c>
      <c r="J289" s="88" t="str">
        <f>IFERROR(IF(VLOOKUP(D289,Arkusz!A:H,5,FALSE)=0,IF(H289="Na zapytanie","","EUR"),"PLN"),"")</f>
        <v/>
      </c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</row>
    <row r="290" spans="1:22" s="28" customFormat="1" hidden="1" outlineLevel="2" x14ac:dyDescent="0.2">
      <c r="A290" s="93"/>
      <c r="B290" s="93"/>
      <c r="C290" s="93"/>
      <c r="D290" s="69" t="s">
        <v>8886</v>
      </c>
      <c r="E290" s="283" t="str">
        <f>IFERROR(VLOOKUP(D290,Arkusz!A:H,3,FALSE),"Brak towaru")</f>
        <v>CobiCabling Patchcord kat. 6 U/UTP LSOH 15,0m niebieski</v>
      </c>
      <c r="F290" s="88" t="str">
        <f>IFERROR(VLOOKUP(D290,Arkusz!A:H,6,FALSE),"-")</f>
        <v>Cobi Cu kable krosowe</v>
      </c>
      <c r="G290" s="25">
        <v>0</v>
      </c>
      <c r="H290" s="24" t="str">
        <f>IFERROR(IF(VLOOKUP(D290,Arkusz!A:I,5,FALSE)=0,(IF(VLOOKUP(D290,Arkusz!A:I,11,FALSE)=0,"Na zapytanie",VLOOKUP(D290,Arkusz!A:I,11,FALSE))),(VLOOKUP(D290,Arkusz!A:I,5,FALSE))),"Na zapytanie")</f>
        <v>Na zapytanie</v>
      </c>
      <c r="I290" s="247" t="str">
        <f t="shared" si="26"/>
        <v/>
      </c>
      <c r="J290" s="88" t="str">
        <f>IFERROR(IF(VLOOKUP(D290,Arkusz!A:H,5,FALSE)=0,IF(H290="Na zapytanie","","EUR"),"PLN"),"")</f>
        <v/>
      </c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</row>
    <row r="291" spans="1:22" s="28" customFormat="1" hidden="1" outlineLevel="1" x14ac:dyDescent="0.2">
      <c r="A291" s="105"/>
      <c r="B291" s="105"/>
      <c r="C291" s="105"/>
      <c r="D291" s="106" t="s">
        <v>1657</v>
      </c>
      <c r="E291" s="288"/>
      <c r="F291" s="288"/>
      <c r="G291" s="288"/>
      <c r="H291" s="288"/>
      <c r="I291" s="288"/>
      <c r="J291" s="288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</row>
    <row r="292" spans="1:22" s="28" customFormat="1" hidden="1" outlineLevel="2" x14ac:dyDescent="0.2">
      <c r="A292" s="93"/>
      <c r="B292" s="93"/>
      <c r="C292" s="93"/>
      <c r="D292" s="69" t="s">
        <v>8760</v>
      </c>
      <c r="E292" s="283" t="str">
        <f>IFERROR(VLOOKUP(D292,Arkusz!A:H,3,FALSE),"Brak towaru")</f>
        <v>CobiCabling Patchcord kat. 6 U/UTP LSOH 0,25m czerwony</v>
      </c>
      <c r="F292" s="88" t="str">
        <f>IFERROR(VLOOKUP(D292,Arkusz!A:H,6,FALSE),"-")</f>
        <v>Cobi Cu kable krosowe</v>
      </c>
      <c r="G292" s="25">
        <v>0</v>
      </c>
      <c r="H292" s="24">
        <f>IFERROR(IF(VLOOKUP(D292,Arkusz!A:I,5,FALSE)=0,(IF(VLOOKUP(D292,Arkusz!A:I,11,FALSE)=0,"Na zapytanie",VLOOKUP(D292,Arkusz!A:I,11,FALSE))),(VLOOKUP(D292,Arkusz!A:I,5,FALSE))),"Na zapytanie")</f>
        <v>5.74</v>
      </c>
      <c r="I292" s="247">
        <f t="shared" ref="I292:I301" si="27">IFERROR(IF(H292="Na zapytanie","",H292*(1-G292)),"")</f>
        <v>5.74</v>
      </c>
      <c r="J292" s="88" t="str">
        <f>IFERROR(IF(VLOOKUP(D292,Arkusz!A:H,5,FALSE)=0,IF(H292="Na zapytanie","","EUR"),"PLN"),"")</f>
        <v>PLN</v>
      </c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</row>
    <row r="293" spans="1:22" s="28" customFormat="1" hidden="1" outlineLevel="2" x14ac:dyDescent="0.2">
      <c r="A293" s="93"/>
      <c r="B293" s="93"/>
      <c r="C293" s="93"/>
      <c r="D293" s="69" t="s">
        <v>8770</v>
      </c>
      <c r="E293" s="283" t="str">
        <f>IFERROR(VLOOKUP(D293,Arkusz!A:H,3,FALSE),"Brak towaru")</f>
        <v>CobiCabling Patchcord kat. 6 U/UTP LSOH 0,5m czerwony</v>
      </c>
      <c r="F293" s="88" t="str">
        <f>IFERROR(VLOOKUP(D293,Arkusz!A:H,6,FALSE),"-")</f>
        <v>Cobi Cu kable krosowe</v>
      </c>
      <c r="G293" s="25">
        <v>0</v>
      </c>
      <c r="H293" s="24">
        <f>IFERROR(IF(VLOOKUP(D293,Arkusz!A:I,5,FALSE)=0,(IF(VLOOKUP(D293,Arkusz!A:I,11,FALSE)=0,"Na zapytanie",VLOOKUP(D293,Arkusz!A:I,11,FALSE))),(VLOOKUP(D293,Arkusz!A:I,5,FALSE))),"Na zapytanie")</f>
        <v>6.58</v>
      </c>
      <c r="I293" s="247">
        <f t="shared" si="27"/>
        <v>6.58</v>
      </c>
      <c r="J293" s="88" t="str">
        <f>IFERROR(IF(VLOOKUP(D293,Arkusz!A:H,5,FALSE)=0,IF(H293="Na zapytanie","","EUR"),"PLN"),"")</f>
        <v>PLN</v>
      </c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</row>
    <row r="294" spans="1:22" s="28" customFormat="1" hidden="1" outlineLevel="2" x14ac:dyDescent="0.2">
      <c r="A294" s="93"/>
      <c r="B294" s="93"/>
      <c r="C294" s="93"/>
      <c r="D294" s="69" t="s">
        <v>8790</v>
      </c>
      <c r="E294" s="283" t="str">
        <f>IFERROR(VLOOKUP(D294,Arkusz!A:H,3,FALSE),"Brak towaru")</f>
        <v>CobiCabling Patchcord kat. 6 U/UTP LSOH 1m czerwony</v>
      </c>
      <c r="F294" s="88" t="str">
        <f>IFERROR(VLOOKUP(D294,Arkusz!A:H,6,FALSE),"-")</f>
        <v>Cobi Cu kable krosowe</v>
      </c>
      <c r="G294" s="25">
        <v>0</v>
      </c>
      <c r="H294" s="24">
        <f>IFERROR(IF(VLOOKUP(D294,Arkusz!A:I,5,FALSE)=0,(IF(VLOOKUP(D294,Arkusz!A:I,11,FALSE)=0,"Na zapytanie",VLOOKUP(D294,Arkusz!A:I,11,FALSE))),(VLOOKUP(D294,Arkusz!A:I,5,FALSE))),"Na zapytanie")</f>
        <v>8.5399999999999991</v>
      </c>
      <c r="I294" s="247">
        <f t="shared" si="27"/>
        <v>8.5399999999999991</v>
      </c>
      <c r="J294" s="88" t="str">
        <f>IFERROR(IF(VLOOKUP(D294,Arkusz!A:H,5,FALSE)=0,IF(H294="Na zapytanie","","EUR"),"PLN"),"")</f>
        <v>PLN</v>
      </c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</row>
    <row r="295" spans="1:22" s="28" customFormat="1" hidden="1" outlineLevel="2" x14ac:dyDescent="0.2">
      <c r="A295" s="93"/>
      <c r="B295" s="93"/>
      <c r="C295" s="93"/>
      <c r="D295" s="69" t="s">
        <v>8780</v>
      </c>
      <c r="E295" s="283" t="str">
        <f>IFERROR(VLOOKUP(D295,Arkusz!A:H,3,FALSE),"Brak towaru")</f>
        <v>CobiCabling Patchcord kat. 6 U/UTP LSOH 1,5m czerwony</v>
      </c>
      <c r="F295" s="88" t="str">
        <f>IFERROR(VLOOKUP(D295,Arkusz!A:H,6,FALSE),"-")</f>
        <v>Cobi Cu kable krosowe</v>
      </c>
      <c r="G295" s="25">
        <v>0</v>
      </c>
      <c r="H295" s="24">
        <f>IFERROR(IF(VLOOKUP(D295,Arkusz!A:I,5,FALSE)=0,(IF(VLOOKUP(D295,Arkusz!A:I,11,FALSE)=0,"Na zapytanie",VLOOKUP(D295,Arkusz!A:I,11,FALSE))),(VLOOKUP(D295,Arkusz!A:I,5,FALSE))),"Na zapytanie")</f>
        <v>10.5</v>
      </c>
      <c r="I295" s="247">
        <f t="shared" si="27"/>
        <v>10.5</v>
      </c>
      <c r="J295" s="88" t="str">
        <f>IFERROR(IF(VLOOKUP(D295,Arkusz!A:H,5,FALSE)=0,IF(H295="Na zapytanie","","EUR"),"PLN"),"")</f>
        <v>PLN</v>
      </c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</row>
    <row r="296" spans="1:22" s="28" customFormat="1" hidden="1" outlineLevel="2" x14ac:dyDescent="0.2">
      <c r="A296" s="93"/>
      <c r="B296" s="93"/>
      <c r="C296" s="93"/>
      <c r="D296" s="69" t="s">
        <v>8800</v>
      </c>
      <c r="E296" s="283" t="str">
        <f>IFERROR(VLOOKUP(D296,Arkusz!A:H,3,FALSE),"Brak towaru")</f>
        <v>CobiCabling Patchcord kat. 6 U/UTP LSOH 2m czerwony</v>
      </c>
      <c r="F296" s="88" t="str">
        <f>IFERROR(VLOOKUP(D296,Arkusz!A:H,6,FALSE),"-")</f>
        <v>Cobi Cu kable krosowe</v>
      </c>
      <c r="G296" s="25">
        <v>0</v>
      </c>
      <c r="H296" s="24">
        <f>IFERROR(IF(VLOOKUP(D296,Arkusz!A:I,5,FALSE)=0,(IF(VLOOKUP(D296,Arkusz!A:I,11,FALSE)=0,"Na zapytanie",VLOOKUP(D296,Arkusz!A:I,11,FALSE))),(VLOOKUP(D296,Arkusz!A:I,5,FALSE))),"Na zapytanie")</f>
        <v>12.32</v>
      </c>
      <c r="I296" s="247">
        <f t="shared" si="27"/>
        <v>12.32</v>
      </c>
      <c r="J296" s="88" t="str">
        <f>IFERROR(IF(VLOOKUP(D296,Arkusz!A:H,5,FALSE)=0,IF(H296="Na zapytanie","","EUR"),"PLN"),"")</f>
        <v>PLN</v>
      </c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</row>
    <row r="297" spans="1:22" s="28" customFormat="1" hidden="1" outlineLevel="2" x14ac:dyDescent="0.2">
      <c r="A297" s="93"/>
      <c r="B297" s="93"/>
      <c r="C297" s="93"/>
      <c r="D297" s="69" t="s">
        <v>8810</v>
      </c>
      <c r="E297" s="283" t="str">
        <f>IFERROR(VLOOKUP(D297,Arkusz!A:H,3,FALSE),"Brak towaru")</f>
        <v>CobiCabling Patchcord kat. 6 U/UTP LSOH 3m czerwony</v>
      </c>
      <c r="F297" s="88" t="str">
        <f>IFERROR(VLOOKUP(D297,Arkusz!A:H,6,FALSE),"-")</f>
        <v>Cobi Cu kable krosowe</v>
      </c>
      <c r="G297" s="25">
        <v>0</v>
      </c>
      <c r="H297" s="24">
        <f>IFERROR(IF(VLOOKUP(D297,Arkusz!A:I,5,FALSE)=0,(IF(VLOOKUP(D297,Arkusz!A:I,11,FALSE)=0,"Na zapytanie",VLOOKUP(D297,Arkusz!A:I,11,FALSE))),(VLOOKUP(D297,Arkusz!A:I,5,FALSE))),"Na zapytanie")</f>
        <v>16.100000000000001</v>
      </c>
      <c r="I297" s="247">
        <f t="shared" si="27"/>
        <v>16.100000000000001</v>
      </c>
      <c r="J297" s="88" t="str">
        <f>IFERROR(IF(VLOOKUP(D297,Arkusz!A:H,5,FALSE)=0,IF(H297="Na zapytanie","","EUR"),"PLN"),"")</f>
        <v>PLN</v>
      </c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</row>
    <row r="298" spans="1:22" s="28" customFormat="1" hidden="1" outlineLevel="2" x14ac:dyDescent="0.2">
      <c r="A298" s="93"/>
      <c r="B298" s="93"/>
      <c r="C298" s="93"/>
      <c r="D298" s="69" t="s">
        <v>8820</v>
      </c>
      <c r="E298" s="283" t="str">
        <f>IFERROR(VLOOKUP(D298,Arkusz!A:H,3,FALSE),"Brak towaru")</f>
        <v>CobiCabling Patchcord kat. 6 U/UTP LSOH 5m czerwony</v>
      </c>
      <c r="F298" s="88" t="str">
        <f>IFERROR(VLOOKUP(D298,Arkusz!A:H,6,FALSE),"-")</f>
        <v>Cobi Cu kable krosowe</v>
      </c>
      <c r="G298" s="25">
        <v>0</v>
      </c>
      <c r="H298" s="24">
        <f>IFERROR(IF(VLOOKUP(D298,Arkusz!A:I,5,FALSE)=0,(IF(VLOOKUP(D298,Arkusz!A:I,11,FALSE)=0,"Na zapytanie",VLOOKUP(D298,Arkusz!A:I,11,FALSE))),(VLOOKUP(D298,Arkusz!A:I,5,FALSE))),"Na zapytanie")</f>
        <v>24.08</v>
      </c>
      <c r="I298" s="247">
        <f t="shared" si="27"/>
        <v>24.08</v>
      </c>
      <c r="J298" s="88" t="str">
        <f>IFERROR(IF(VLOOKUP(D298,Arkusz!A:H,5,FALSE)=0,IF(H298="Na zapytanie","","EUR"),"PLN"),"")</f>
        <v>PLN</v>
      </c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</row>
    <row r="299" spans="1:22" s="28" customFormat="1" hidden="1" outlineLevel="2" x14ac:dyDescent="0.2">
      <c r="A299" s="93"/>
      <c r="B299" s="93"/>
      <c r="C299" s="93"/>
      <c r="D299" s="69" t="s">
        <v>10482</v>
      </c>
      <c r="E299" s="283" t="str">
        <f>IFERROR(VLOOKUP(D299,Arkusz!A:H,3,FALSE),"Brak towaru")</f>
        <v>CobiCabling Patchcord kat. 6 U/UTP LSOH 7,5m czerwony</v>
      </c>
      <c r="F299" s="88" t="str">
        <f>IFERROR(VLOOKUP(D299,Arkusz!A:H,6,FALSE),"-")</f>
        <v>Cobi Cu kable krosowe</v>
      </c>
      <c r="G299" s="25">
        <v>0</v>
      </c>
      <c r="H299" s="24" t="str">
        <f>IFERROR(IF(VLOOKUP(D299,Arkusz!A:I,5,FALSE)=0,(IF(VLOOKUP(D299,Arkusz!A:I,11,FALSE)=0,"Na zapytanie",VLOOKUP(D299,Arkusz!A:I,11,FALSE))),(VLOOKUP(D299,Arkusz!A:I,5,FALSE))),"Na zapytanie")</f>
        <v>Na zapytanie</v>
      </c>
      <c r="I299" s="247" t="str">
        <f t="shared" si="27"/>
        <v/>
      </c>
      <c r="J299" s="88" t="str">
        <f>IFERROR(IF(VLOOKUP(D299,Arkusz!A:H,5,FALSE)=0,IF(H299="Na zapytanie","","EUR"),"PLN"),"")</f>
        <v/>
      </c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</row>
    <row r="300" spans="1:22" s="28" customFormat="1" hidden="1" outlineLevel="2" x14ac:dyDescent="0.2">
      <c r="A300" s="93"/>
      <c r="B300" s="93"/>
      <c r="C300" s="93"/>
      <c r="D300" s="69" t="s">
        <v>10483</v>
      </c>
      <c r="E300" s="283" t="str">
        <f>IFERROR(VLOOKUP(D300,Arkusz!A:H,3,FALSE),"Brak towaru")</f>
        <v>CobiCabling Patchcord kat. 6 U/UTP LSOH 10,0m czerwony</v>
      </c>
      <c r="F300" s="88" t="str">
        <f>IFERROR(VLOOKUP(D300,Arkusz!A:H,6,FALSE),"-")</f>
        <v>Cobi Cu kable krosowe</v>
      </c>
      <c r="G300" s="25">
        <v>0</v>
      </c>
      <c r="H300" s="24" t="str">
        <f>IFERROR(IF(VLOOKUP(D300,Arkusz!A:I,5,FALSE)=0,(IF(VLOOKUP(D300,Arkusz!A:I,11,FALSE)=0,"Na zapytanie",VLOOKUP(D300,Arkusz!A:I,11,FALSE))),(VLOOKUP(D300,Arkusz!A:I,5,FALSE))),"Na zapytanie")</f>
        <v>Na zapytanie</v>
      </c>
      <c r="I300" s="247" t="str">
        <f t="shared" si="27"/>
        <v/>
      </c>
      <c r="J300" s="88" t="str">
        <f>IFERROR(IF(VLOOKUP(D300,Arkusz!A:H,5,FALSE)=0,IF(H300="Na zapytanie","","EUR"),"PLN"),"")</f>
        <v/>
      </c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</row>
    <row r="301" spans="1:22" s="28" customFormat="1" hidden="1" outlineLevel="2" x14ac:dyDescent="0.2">
      <c r="A301" s="93"/>
      <c r="B301" s="93"/>
      <c r="C301" s="93"/>
      <c r="D301" s="69" t="s">
        <v>10484</v>
      </c>
      <c r="E301" s="283" t="str">
        <f>IFERROR(VLOOKUP(D301,Arkusz!A:H,3,FALSE),"Brak towaru")</f>
        <v>CobiCabling Patchcord kat. 6 U/UTP LSOH 15,0m czerwony</v>
      </c>
      <c r="F301" s="88" t="str">
        <f>IFERROR(VLOOKUP(D301,Arkusz!A:H,6,FALSE),"-")</f>
        <v>Cobi Cu kable krosowe</v>
      </c>
      <c r="G301" s="25">
        <v>0</v>
      </c>
      <c r="H301" s="24" t="str">
        <f>IFERROR(IF(VLOOKUP(D301,Arkusz!A:I,5,FALSE)=0,(IF(VLOOKUP(D301,Arkusz!A:I,11,FALSE)=0,"Na zapytanie",VLOOKUP(D301,Arkusz!A:I,11,FALSE))),(VLOOKUP(D301,Arkusz!A:I,5,FALSE))),"Na zapytanie")</f>
        <v>Na zapytanie</v>
      </c>
      <c r="I301" s="247" t="str">
        <f t="shared" si="27"/>
        <v/>
      </c>
      <c r="J301" s="88" t="str">
        <f>IFERROR(IF(VLOOKUP(D301,Arkusz!A:H,5,FALSE)=0,IF(H301="Na zapytanie","","EUR"),"PLN"),"")</f>
        <v/>
      </c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</row>
    <row r="302" spans="1:22" s="28" customFormat="1" hidden="1" outlineLevel="1" x14ac:dyDescent="0.2">
      <c r="A302" s="107"/>
      <c r="B302" s="107"/>
      <c r="C302" s="107"/>
      <c r="D302" s="108" t="s">
        <v>1661</v>
      </c>
      <c r="E302" s="289"/>
      <c r="F302" s="289"/>
      <c r="G302" s="109"/>
      <c r="H302" s="109"/>
      <c r="I302" s="109"/>
      <c r="J302" s="109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</row>
    <row r="303" spans="1:22" s="28" customFormat="1" hidden="1" outlineLevel="2" x14ac:dyDescent="0.2">
      <c r="A303" s="93"/>
      <c r="B303" s="93"/>
      <c r="C303" s="93"/>
      <c r="D303" s="69" t="s">
        <v>8756</v>
      </c>
      <c r="E303" s="283" t="str">
        <f>IFERROR(VLOOKUP(D303,Arkusz!A:H,3,FALSE),"Brak towaru")</f>
        <v>CobiCabling Patchcord kat. 6 U/UTP LSOH 0,25m czarny</v>
      </c>
      <c r="F303" s="88" t="str">
        <f>IFERROR(VLOOKUP(D303,Arkusz!A:H,6,FALSE),"-")</f>
        <v>Cobi Cu kable krosowe</v>
      </c>
      <c r="G303" s="25">
        <v>0</v>
      </c>
      <c r="H303" s="24">
        <f>IFERROR(IF(VLOOKUP(D303,Arkusz!A:I,5,FALSE)=0,(IF(VLOOKUP(D303,Arkusz!A:I,11,FALSE)=0,"Na zapytanie",VLOOKUP(D303,Arkusz!A:I,11,FALSE))),(VLOOKUP(D303,Arkusz!A:I,5,FALSE))),"Na zapytanie")</f>
        <v>3.33</v>
      </c>
      <c r="I303" s="247">
        <f t="shared" ref="I303:I312" si="28">IFERROR(IF(H303="Na zapytanie","",H303*(1-G303)),"")</f>
        <v>3.33</v>
      </c>
      <c r="J303" s="88" t="str">
        <f>IFERROR(IF(VLOOKUP(D303,Arkusz!A:H,5,FALSE)=0,IF(H303="Na zapytanie","","EUR"),"PLN"),"")</f>
        <v>PLN</v>
      </c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</row>
    <row r="304" spans="1:22" s="28" customFormat="1" hidden="1" outlineLevel="2" x14ac:dyDescent="0.2">
      <c r="A304" s="93"/>
      <c r="B304" s="93"/>
      <c r="C304" s="93"/>
      <c r="D304" s="69" t="s">
        <v>8766</v>
      </c>
      <c r="E304" s="283" t="str">
        <f>IFERROR(VLOOKUP(D304,Arkusz!A:H,3,FALSE),"Brak towaru")</f>
        <v>CobiCabling Patchcord kat. 6 U/UTP LSOH 0,5m czarny</v>
      </c>
      <c r="F304" s="88" t="str">
        <f>IFERROR(VLOOKUP(D304,Arkusz!A:H,6,FALSE),"-")</f>
        <v>Cobi Cu kable krosowe</v>
      </c>
      <c r="G304" s="25">
        <v>0</v>
      </c>
      <c r="H304" s="24">
        <f>IFERROR(IF(VLOOKUP(D304,Arkusz!A:I,5,FALSE)=0,(IF(VLOOKUP(D304,Arkusz!A:I,11,FALSE)=0,"Na zapytanie",VLOOKUP(D304,Arkusz!A:I,11,FALSE))),(VLOOKUP(D304,Arkusz!A:I,5,FALSE))),"Na zapytanie")</f>
        <v>4.12</v>
      </c>
      <c r="I304" s="247">
        <f t="shared" si="28"/>
        <v>4.12</v>
      </c>
      <c r="J304" s="88" t="str">
        <f>IFERROR(IF(VLOOKUP(D304,Arkusz!A:H,5,FALSE)=0,IF(H304="Na zapytanie","","EUR"),"PLN"),"")</f>
        <v>PLN</v>
      </c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</row>
    <row r="305" spans="1:22" s="28" customFormat="1" hidden="1" outlineLevel="2" x14ac:dyDescent="0.2">
      <c r="A305" s="93"/>
      <c r="B305" s="93"/>
      <c r="C305" s="93"/>
      <c r="D305" s="69" t="s">
        <v>8786</v>
      </c>
      <c r="E305" s="283" t="str">
        <f>IFERROR(VLOOKUP(D305,Arkusz!A:H,3,FALSE),"Brak towaru")</f>
        <v>CobiCabling Patchcord kat. 6 U/UTP LSOH 1m czarny</v>
      </c>
      <c r="F305" s="88" t="str">
        <f>IFERROR(VLOOKUP(D305,Arkusz!A:H,6,FALSE),"-")</f>
        <v>Cobi Cu kable krosowe</v>
      </c>
      <c r="G305" s="25">
        <v>0</v>
      </c>
      <c r="H305" s="24">
        <f>IFERROR(IF(VLOOKUP(D305,Arkusz!A:I,5,FALSE)=0,(IF(VLOOKUP(D305,Arkusz!A:I,11,FALSE)=0,"Na zapytanie",VLOOKUP(D305,Arkusz!A:I,11,FALSE))),(VLOOKUP(D305,Arkusz!A:I,5,FALSE))),"Na zapytanie")</f>
        <v>6.36</v>
      </c>
      <c r="I305" s="247">
        <f t="shared" si="28"/>
        <v>6.36</v>
      </c>
      <c r="J305" s="88" t="str">
        <f>IFERROR(IF(VLOOKUP(D305,Arkusz!A:H,5,FALSE)=0,IF(H305="Na zapytanie","","EUR"),"PLN"),"")</f>
        <v>PLN</v>
      </c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</row>
    <row r="306" spans="1:22" s="28" customFormat="1" hidden="1" outlineLevel="2" x14ac:dyDescent="0.2">
      <c r="A306" s="93"/>
      <c r="B306" s="93"/>
      <c r="C306" s="93"/>
      <c r="D306" s="69" t="s">
        <v>8776</v>
      </c>
      <c r="E306" s="283" t="str">
        <f>IFERROR(VLOOKUP(D306,Arkusz!A:H,3,FALSE),"Brak towaru")</f>
        <v>CobiCabling Patchcord kat. 6 U/UTP LSOH 1,5m czarny</v>
      </c>
      <c r="F306" s="88" t="str">
        <f>IFERROR(VLOOKUP(D306,Arkusz!A:H,6,FALSE),"-")</f>
        <v>Cobi Cu kable krosowe</v>
      </c>
      <c r="G306" s="25">
        <v>0</v>
      </c>
      <c r="H306" s="24">
        <f>IFERROR(IF(VLOOKUP(D306,Arkusz!A:I,5,FALSE)=0,(IF(VLOOKUP(D306,Arkusz!A:I,11,FALSE)=0,"Na zapytanie",VLOOKUP(D306,Arkusz!A:I,11,FALSE))),(VLOOKUP(D306,Arkusz!A:I,5,FALSE))),"Na zapytanie")</f>
        <v>7.81</v>
      </c>
      <c r="I306" s="247">
        <f t="shared" si="28"/>
        <v>7.81</v>
      </c>
      <c r="J306" s="88" t="str">
        <f>IFERROR(IF(VLOOKUP(D306,Arkusz!A:H,5,FALSE)=0,IF(H306="Na zapytanie","","EUR"),"PLN"),"")</f>
        <v>PLN</v>
      </c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</row>
    <row r="307" spans="1:22" s="28" customFormat="1" hidden="1" outlineLevel="2" x14ac:dyDescent="0.2">
      <c r="A307" s="93"/>
      <c r="B307" s="93"/>
      <c r="C307" s="93"/>
      <c r="D307" s="69" t="s">
        <v>8796</v>
      </c>
      <c r="E307" s="283" t="str">
        <f>IFERROR(VLOOKUP(D307,Arkusz!A:H,3,FALSE),"Brak towaru")</f>
        <v>CobiCabling Patchcord kat. 6 U/UTP LSOH 2m czarny</v>
      </c>
      <c r="F307" s="88" t="str">
        <f>IFERROR(VLOOKUP(D307,Arkusz!A:H,6,FALSE),"-")</f>
        <v>Cobi Cu kable krosowe</v>
      </c>
      <c r="G307" s="25">
        <v>0</v>
      </c>
      <c r="H307" s="24">
        <f>IFERROR(IF(VLOOKUP(D307,Arkusz!A:I,5,FALSE)=0,(IF(VLOOKUP(D307,Arkusz!A:I,11,FALSE)=0,"Na zapytanie",VLOOKUP(D307,Arkusz!A:I,11,FALSE))),(VLOOKUP(D307,Arkusz!A:I,5,FALSE))),"Na zapytanie")</f>
        <v>7.98</v>
      </c>
      <c r="I307" s="247">
        <f t="shared" si="28"/>
        <v>7.98</v>
      </c>
      <c r="J307" s="88" t="str">
        <f>IFERROR(IF(VLOOKUP(D307,Arkusz!A:H,5,FALSE)=0,IF(H307="Na zapytanie","","EUR"),"PLN"),"")</f>
        <v>PLN</v>
      </c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</row>
    <row r="308" spans="1:22" s="28" customFormat="1" hidden="1" outlineLevel="2" x14ac:dyDescent="0.2">
      <c r="A308" s="93"/>
      <c r="B308" s="93"/>
      <c r="C308" s="93"/>
      <c r="D308" s="69" t="s">
        <v>8806</v>
      </c>
      <c r="E308" s="283" t="str">
        <f>IFERROR(VLOOKUP(D308,Arkusz!A:H,3,FALSE),"Brak towaru")</f>
        <v>CobiCabling Patchcord kat. 6 U/UTP LSOH 3m czarny</v>
      </c>
      <c r="F308" s="88" t="str">
        <f>IFERROR(VLOOKUP(D308,Arkusz!A:H,6,FALSE),"-")</f>
        <v>Cobi Cu kable krosowe</v>
      </c>
      <c r="G308" s="25">
        <v>0</v>
      </c>
      <c r="H308" s="24">
        <f>IFERROR(IF(VLOOKUP(D308,Arkusz!A:I,5,FALSE)=0,(IF(VLOOKUP(D308,Arkusz!A:I,11,FALSE)=0,"Na zapytanie",VLOOKUP(D308,Arkusz!A:I,11,FALSE))),(VLOOKUP(D308,Arkusz!A:I,5,FALSE))),"Na zapytanie")</f>
        <v>11.23</v>
      </c>
      <c r="I308" s="247">
        <f t="shared" si="28"/>
        <v>11.23</v>
      </c>
      <c r="J308" s="88" t="str">
        <f>IFERROR(IF(VLOOKUP(D308,Arkusz!A:H,5,FALSE)=0,IF(H308="Na zapytanie","","EUR"),"PLN"),"")</f>
        <v>PLN</v>
      </c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</row>
    <row r="309" spans="1:22" s="28" customFormat="1" hidden="1" outlineLevel="2" x14ac:dyDescent="0.2">
      <c r="A309" s="93"/>
      <c r="B309" s="93"/>
      <c r="C309" s="93"/>
      <c r="D309" s="69" t="s">
        <v>8816</v>
      </c>
      <c r="E309" s="283" t="str">
        <f>IFERROR(VLOOKUP(D309,Arkusz!A:H,3,FALSE),"Brak towaru")</f>
        <v>CobiCabling Patchcord kat. 6 U/UTP LSOH 5m czarny</v>
      </c>
      <c r="F309" s="88" t="str">
        <f>IFERROR(VLOOKUP(D309,Arkusz!A:H,6,FALSE),"-")</f>
        <v>Cobi Cu kable krosowe</v>
      </c>
      <c r="G309" s="25">
        <v>0</v>
      </c>
      <c r="H309" s="24">
        <f>IFERROR(IF(VLOOKUP(D309,Arkusz!A:I,5,FALSE)=0,(IF(VLOOKUP(D309,Arkusz!A:I,11,FALSE)=0,"Na zapytanie",VLOOKUP(D309,Arkusz!A:I,11,FALSE))),(VLOOKUP(D309,Arkusz!A:I,5,FALSE))),"Na zapytanie")</f>
        <v>17.420000000000002</v>
      </c>
      <c r="I309" s="247">
        <f t="shared" si="28"/>
        <v>17.420000000000002</v>
      </c>
      <c r="J309" s="88" t="str">
        <f>IFERROR(IF(VLOOKUP(D309,Arkusz!A:H,5,FALSE)=0,IF(H309="Na zapytanie","","EUR"),"PLN"),"")</f>
        <v>PLN</v>
      </c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</row>
    <row r="310" spans="1:22" s="28" customFormat="1" hidden="1" outlineLevel="2" x14ac:dyDescent="0.2">
      <c r="A310" s="93"/>
      <c r="B310" s="93"/>
      <c r="C310" s="93"/>
      <c r="D310" s="69" t="s">
        <v>8887</v>
      </c>
      <c r="E310" s="283" t="str">
        <f>IFERROR(VLOOKUP(D310,Arkusz!A:H,3,FALSE),"Brak towaru")</f>
        <v>CobiCabling Patchcord kat. 6 U/UTP LSOH 7,5m czarny</v>
      </c>
      <c r="F310" s="88" t="str">
        <f>IFERROR(VLOOKUP(D310,Arkusz!A:H,6,FALSE),"-")</f>
        <v>Cobi Cu kable krosowe</v>
      </c>
      <c r="G310" s="25">
        <v>0</v>
      </c>
      <c r="H310" s="24" t="str">
        <f>IFERROR(IF(VLOOKUP(D310,Arkusz!A:I,5,FALSE)=0,(IF(VLOOKUP(D310,Arkusz!A:I,11,FALSE)=0,"Na zapytanie",VLOOKUP(D310,Arkusz!A:I,11,FALSE))),(VLOOKUP(D310,Arkusz!A:I,5,FALSE))),"Na zapytanie")</f>
        <v>Na zapytanie</v>
      </c>
      <c r="I310" s="247" t="str">
        <f t="shared" si="28"/>
        <v/>
      </c>
      <c r="J310" s="88" t="str">
        <f>IFERROR(IF(VLOOKUP(D310,Arkusz!A:H,5,FALSE)=0,IF(H310="Na zapytanie","","EUR"),"PLN"),"")</f>
        <v/>
      </c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</row>
    <row r="311" spans="1:22" s="28" customFormat="1" hidden="1" outlineLevel="2" x14ac:dyDescent="0.2">
      <c r="A311" s="93"/>
      <c r="B311" s="93"/>
      <c r="C311" s="93"/>
      <c r="D311" s="69" t="s">
        <v>8888</v>
      </c>
      <c r="E311" s="283" t="str">
        <f>IFERROR(VLOOKUP(D311,Arkusz!A:H,3,FALSE),"Brak towaru")</f>
        <v>CobiCabling Patchcord kat. 6 U/UTP LSOH 10,0m czarny</v>
      </c>
      <c r="F311" s="88" t="str">
        <f>IFERROR(VLOOKUP(D311,Arkusz!A:H,6,FALSE),"-")</f>
        <v>Cobi Cu kable krosowe</v>
      </c>
      <c r="G311" s="25">
        <v>0</v>
      </c>
      <c r="H311" s="24" t="str">
        <f>IFERROR(IF(VLOOKUP(D311,Arkusz!A:I,5,FALSE)=0,(IF(VLOOKUP(D311,Arkusz!A:I,11,FALSE)=0,"Na zapytanie",VLOOKUP(D311,Arkusz!A:I,11,FALSE))),(VLOOKUP(D311,Arkusz!A:I,5,FALSE))),"Na zapytanie")</f>
        <v>Na zapytanie</v>
      </c>
      <c r="I311" s="247" t="str">
        <f t="shared" si="28"/>
        <v/>
      </c>
      <c r="J311" s="88" t="str">
        <f>IFERROR(IF(VLOOKUP(D311,Arkusz!A:H,5,FALSE)=0,IF(H311="Na zapytanie","","EUR"),"PLN"),"")</f>
        <v/>
      </c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</row>
    <row r="312" spans="1:22" s="28" customFormat="1" hidden="1" outlineLevel="2" x14ac:dyDescent="0.2">
      <c r="A312" s="93"/>
      <c r="B312" s="93"/>
      <c r="C312" s="93"/>
      <c r="D312" s="69" t="s">
        <v>8889</v>
      </c>
      <c r="E312" s="283" t="str">
        <f>IFERROR(VLOOKUP(D312,Arkusz!A:H,3,FALSE),"Brak towaru")</f>
        <v>CobiCabling Patchcord kat. 6 U/UTP LSOH 15,0m czarny</v>
      </c>
      <c r="F312" s="88" t="str">
        <f>IFERROR(VLOOKUP(D312,Arkusz!A:H,6,FALSE),"-")</f>
        <v>Cobi Cu kable krosowe</v>
      </c>
      <c r="G312" s="25">
        <v>0</v>
      </c>
      <c r="H312" s="24" t="str">
        <f>IFERROR(IF(VLOOKUP(D312,Arkusz!A:I,5,FALSE)=0,(IF(VLOOKUP(D312,Arkusz!A:I,11,FALSE)=0,"Na zapytanie",VLOOKUP(D312,Arkusz!A:I,11,FALSE))),(VLOOKUP(D312,Arkusz!A:I,5,FALSE))),"Na zapytanie")</f>
        <v>Na zapytanie</v>
      </c>
      <c r="I312" s="247" t="str">
        <f t="shared" si="28"/>
        <v/>
      </c>
      <c r="J312" s="88" t="str">
        <f>IFERROR(IF(VLOOKUP(D312,Arkusz!A:H,5,FALSE)=0,IF(H312="Na zapytanie","","EUR"),"PLN"),"")</f>
        <v/>
      </c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</row>
    <row r="313" spans="1:22" s="28" customFormat="1" collapsed="1" x14ac:dyDescent="0.2">
      <c r="A313" s="83"/>
      <c r="B313" s="83"/>
      <c r="C313" s="83" t="s">
        <v>8933</v>
      </c>
      <c r="D313" s="112"/>
      <c r="E313" s="281"/>
      <c r="F313" s="281"/>
      <c r="G313" s="281"/>
      <c r="H313" s="281"/>
      <c r="I313" s="281"/>
      <c r="J313" s="281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</row>
    <row r="314" spans="1:22" s="28" customFormat="1" hidden="1" outlineLevel="1" x14ac:dyDescent="0.2">
      <c r="A314" s="93"/>
      <c r="B314" s="93"/>
      <c r="C314" s="93"/>
      <c r="D314" s="69" t="s">
        <v>8744</v>
      </c>
      <c r="E314" s="283" t="str">
        <f>IFERROR(VLOOKUP(D314,Arkusz!A:H,3,FALSE),"Brak towaru")</f>
        <v>CobiCabling Klips do identyfikacji patchcordów, szary</v>
      </c>
      <c r="F314" s="88" t="str">
        <f>IFERROR(VLOOKUP(D314,Arkusz!A:H,6,FALSE),"-")</f>
        <v>Cobi Cu kable krosowe</v>
      </c>
      <c r="G314" s="25">
        <v>0</v>
      </c>
      <c r="H314" s="24">
        <f>IFERROR(IF(VLOOKUP(D314,Arkusz!A:I,5,FALSE)=0,(IF(VLOOKUP(D314,Arkusz!A:I,11,FALSE)=0,"Na zapytanie",VLOOKUP(D314,Arkusz!A:I,11,FALSE))),(VLOOKUP(D314,Arkusz!A:I,5,FALSE))),"Na zapytanie")</f>
        <v>0.45</v>
      </c>
      <c r="I314" s="247">
        <f t="shared" ref="I314:I319" si="29">IFERROR(IF(H314="Na zapytanie","",H314*(1-G314)),"")</f>
        <v>0.45</v>
      </c>
      <c r="J314" s="88" t="str">
        <f>IFERROR(IF(VLOOKUP(D314,Arkusz!A:H,5,FALSE)=0,IF(H314="Na zapytanie","","EUR"),"PLN"),"")</f>
        <v>PLN</v>
      </c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</row>
    <row r="315" spans="1:22" s="28" customFormat="1" hidden="1" outlineLevel="1" x14ac:dyDescent="0.2">
      <c r="A315" s="93"/>
      <c r="B315" s="93"/>
      <c r="C315" s="93"/>
      <c r="D315" s="69" t="s">
        <v>8748</v>
      </c>
      <c r="E315" s="283" t="str">
        <f>IFERROR(VLOOKUP(D315,Arkusz!A:H,3,FALSE),"Brak towaru")</f>
        <v>CobiCabling Klips do identyfikacji patchcordów, żółty</v>
      </c>
      <c r="F315" s="88" t="str">
        <f>IFERROR(VLOOKUP(D315,Arkusz!A:H,6,FALSE),"-")</f>
        <v>Cobi Cu kable krosowe</v>
      </c>
      <c r="G315" s="25">
        <v>0</v>
      </c>
      <c r="H315" s="24">
        <f>IFERROR(IF(VLOOKUP(D315,Arkusz!A:I,5,FALSE)=0,(IF(VLOOKUP(D315,Arkusz!A:I,11,FALSE)=0,"Na zapytanie",VLOOKUP(D315,Arkusz!A:I,11,FALSE))),(VLOOKUP(D315,Arkusz!A:I,5,FALSE))),"Na zapytanie")</f>
        <v>0.45</v>
      </c>
      <c r="I315" s="247">
        <f t="shared" si="29"/>
        <v>0.45</v>
      </c>
      <c r="J315" s="88" t="str">
        <f>IFERROR(IF(VLOOKUP(D315,Arkusz!A:H,5,FALSE)=0,IF(H315="Na zapytanie","","EUR"),"PLN"),"")</f>
        <v>PLN</v>
      </c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</row>
    <row r="316" spans="1:22" s="28" customFormat="1" hidden="1" outlineLevel="1" x14ac:dyDescent="0.2">
      <c r="A316" s="93"/>
      <c r="B316" s="93"/>
      <c r="C316" s="93"/>
      <c r="D316" s="69" t="s">
        <v>8746</v>
      </c>
      <c r="E316" s="283" t="str">
        <f>IFERROR(VLOOKUP(D316,Arkusz!A:H,3,FALSE),"Brak towaru")</f>
        <v>CobiCabling Klips do identyfikacji patchcordów, zielony</v>
      </c>
      <c r="F316" s="88" t="str">
        <f>IFERROR(VLOOKUP(D316,Arkusz!A:H,6,FALSE),"-")</f>
        <v>Cobi Cu kable krosowe</v>
      </c>
      <c r="G316" s="25">
        <v>0</v>
      </c>
      <c r="H316" s="24">
        <f>IFERROR(IF(VLOOKUP(D316,Arkusz!A:I,5,FALSE)=0,(IF(VLOOKUP(D316,Arkusz!A:I,11,FALSE)=0,"Na zapytanie",VLOOKUP(D316,Arkusz!A:I,11,FALSE))),(VLOOKUP(D316,Arkusz!A:I,5,FALSE))),"Na zapytanie")</f>
        <v>0.45</v>
      </c>
      <c r="I316" s="247">
        <f t="shared" si="29"/>
        <v>0.45</v>
      </c>
      <c r="J316" s="88" t="str">
        <f>IFERROR(IF(VLOOKUP(D316,Arkusz!A:H,5,FALSE)=0,IF(H316="Na zapytanie","","EUR"),"PLN"),"")</f>
        <v>PLN</v>
      </c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</row>
    <row r="317" spans="1:22" s="28" customFormat="1" hidden="1" outlineLevel="1" x14ac:dyDescent="0.2">
      <c r="A317" s="93"/>
      <c r="B317" s="93"/>
      <c r="C317" s="93"/>
      <c r="D317" s="69" t="s">
        <v>8742</v>
      </c>
      <c r="E317" s="283" t="str">
        <f>IFERROR(VLOOKUP(D317,Arkusz!A:H,3,FALSE),"Brak towaru")</f>
        <v>CobiCabling Klips do identyfikacji patchcordów, niebieski</v>
      </c>
      <c r="F317" s="88" t="str">
        <f>IFERROR(VLOOKUP(D317,Arkusz!A:H,6,FALSE),"-")</f>
        <v>Cobi Cu kable krosowe</v>
      </c>
      <c r="G317" s="25">
        <v>0</v>
      </c>
      <c r="H317" s="24">
        <f>IFERROR(IF(VLOOKUP(D317,Arkusz!A:I,5,FALSE)=0,(IF(VLOOKUP(D317,Arkusz!A:I,11,FALSE)=0,"Na zapytanie",VLOOKUP(D317,Arkusz!A:I,11,FALSE))),(VLOOKUP(D317,Arkusz!A:I,5,FALSE))),"Na zapytanie")</f>
        <v>0.45</v>
      </c>
      <c r="I317" s="247">
        <f t="shared" si="29"/>
        <v>0.45</v>
      </c>
      <c r="J317" s="88" t="str">
        <f>IFERROR(IF(VLOOKUP(D317,Arkusz!A:H,5,FALSE)=0,IF(H317="Na zapytanie","","EUR"),"PLN"),"")</f>
        <v>PLN</v>
      </c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</row>
    <row r="318" spans="1:22" s="28" customFormat="1" hidden="1" outlineLevel="1" x14ac:dyDescent="0.2">
      <c r="A318" s="93"/>
      <c r="B318" s="93"/>
      <c r="C318" s="93"/>
      <c r="D318" s="69" t="s">
        <v>8740</v>
      </c>
      <c r="E318" s="283" t="str">
        <f>IFERROR(VLOOKUP(D318,Arkusz!A:H,3,FALSE),"Brak towaru")</f>
        <v>CobiCabling Klips do identyfikacji patchcordów, czerwony</v>
      </c>
      <c r="F318" s="88" t="str">
        <f>IFERROR(VLOOKUP(D318,Arkusz!A:H,6,FALSE),"-")</f>
        <v>Cobi Cu kable krosowe</v>
      </c>
      <c r="G318" s="25">
        <v>0</v>
      </c>
      <c r="H318" s="24">
        <f>IFERROR(IF(VLOOKUP(D318,Arkusz!A:I,5,FALSE)=0,(IF(VLOOKUP(D318,Arkusz!A:I,11,FALSE)=0,"Na zapytanie",VLOOKUP(D318,Arkusz!A:I,11,FALSE))),(VLOOKUP(D318,Arkusz!A:I,5,FALSE))),"Na zapytanie")</f>
        <v>0.45</v>
      </c>
      <c r="I318" s="247">
        <f t="shared" si="29"/>
        <v>0.45</v>
      </c>
      <c r="J318" s="88" t="str">
        <f>IFERROR(IF(VLOOKUP(D318,Arkusz!A:H,5,FALSE)=0,IF(H318="Na zapytanie","","EUR"),"PLN"),"")</f>
        <v>PLN</v>
      </c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</row>
    <row r="319" spans="1:22" s="28" customFormat="1" hidden="1" outlineLevel="1" x14ac:dyDescent="0.2">
      <c r="A319" s="93"/>
      <c r="B319" s="93"/>
      <c r="C319" s="93"/>
      <c r="D319" s="69" t="s">
        <v>8738</v>
      </c>
      <c r="E319" s="283" t="str">
        <f>IFERROR(VLOOKUP(D319,Arkusz!A:H,3,FALSE),"Brak towaru")</f>
        <v>CobiCabling Klips do identyfikacji patchcordów, czarny</v>
      </c>
      <c r="F319" s="88" t="str">
        <f>IFERROR(VLOOKUP(D319,Arkusz!A:H,6,FALSE),"-")</f>
        <v>Cobi Cu kable krosowe</v>
      </c>
      <c r="G319" s="25">
        <v>0</v>
      </c>
      <c r="H319" s="24">
        <f>IFERROR(IF(VLOOKUP(D319,Arkusz!A:I,5,FALSE)=0,(IF(VLOOKUP(D319,Arkusz!A:I,11,FALSE)=0,"Na zapytanie",VLOOKUP(D319,Arkusz!A:I,11,FALSE))),(VLOOKUP(D319,Arkusz!A:I,5,FALSE))),"Na zapytanie")</f>
        <v>0.45</v>
      </c>
      <c r="I319" s="247">
        <f t="shared" si="29"/>
        <v>0.45</v>
      </c>
      <c r="J319" s="88" t="str">
        <f>IFERROR(IF(VLOOKUP(D319,Arkusz!A:H,5,FALSE)=0,IF(H319="Na zapytanie","","EUR"),"PLN"),"")</f>
        <v>PLN</v>
      </c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</row>
    <row r="320" spans="1:22" s="28" customFormat="1" x14ac:dyDescent="0.2">
      <c r="A320" s="78"/>
      <c r="B320" s="77" t="s">
        <v>1687</v>
      </c>
      <c r="C320" s="78"/>
      <c r="D320" s="79"/>
      <c r="E320" s="279"/>
      <c r="F320" s="279"/>
      <c r="G320" s="279"/>
      <c r="H320" s="279"/>
      <c r="I320" s="279"/>
      <c r="J320" s="279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</row>
    <row r="321" spans="1:22" s="28" customFormat="1" collapsed="1" x14ac:dyDescent="0.2">
      <c r="A321" s="83"/>
      <c r="B321" s="83"/>
      <c r="C321" s="83" t="s">
        <v>1633</v>
      </c>
      <c r="D321" s="112"/>
      <c r="E321" s="281"/>
      <c r="F321" s="281"/>
      <c r="G321" s="281"/>
      <c r="H321" s="281"/>
      <c r="I321" s="281"/>
      <c r="J321" s="281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</row>
    <row r="322" spans="1:22" s="28" customFormat="1" hidden="1" outlineLevel="1" x14ac:dyDescent="0.2">
      <c r="A322" s="87"/>
      <c r="B322" s="91"/>
      <c r="C322" s="91"/>
      <c r="D322" s="69" t="s">
        <v>217</v>
      </c>
      <c r="E322" s="283" t="str">
        <f>IFERROR(VLOOKUP(D322,Arkusz!A:H,3,FALSE),"Brak towaru")</f>
        <v>CobiCabling Kabel kat. 5e F/UTP 200MHz LSFROH Dca 500m RL</v>
      </c>
      <c r="F322" s="88" t="str">
        <f>IFERROR(VLOOKUP(D322,Arkusz!A:H,6,FALSE),"-")</f>
        <v>Cobi Cu kable</v>
      </c>
      <c r="G322" s="25">
        <v>0</v>
      </c>
      <c r="H322" s="24">
        <f>IFERROR(IF(VLOOKUP(D322,Arkusz!A:I,5,FALSE)=0,(IF(VLOOKUP(D322,Arkusz!A:I,11,FALSE)=0,"Na zapytanie",VLOOKUP(D322,Arkusz!A:I,11,FALSE))),(VLOOKUP(D322,Arkusz!A:I,5,FALSE))),"Na zapytanie")</f>
        <v>2.38</v>
      </c>
      <c r="I322" s="247">
        <f>IFERROR(IF(H322="Na zapytanie","",H322*(1-G322)),"")</f>
        <v>2.38</v>
      </c>
      <c r="J322" s="88" t="str">
        <f>IFERROR(IF(VLOOKUP(D322,Arkusz!A:H,5,FALSE)=0,IF(H322="Na zapytanie","","EUR"),"PLN"),"")</f>
        <v>PLN</v>
      </c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</row>
    <row r="323" spans="1:22" s="28" customFormat="1" ht="15" hidden="1" customHeight="1" outlineLevel="1" x14ac:dyDescent="0.2">
      <c r="A323" s="22"/>
      <c r="B323" s="22"/>
      <c r="C323" s="22"/>
      <c r="D323" s="69" t="s">
        <v>2847</v>
      </c>
      <c r="E323" s="283" t="str">
        <f>IFERROR(VLOOKUP(D323,Arkusz!A:H,3,FALSE),"Brak towaru")</f>
        <v>CobiCabling Kabel kat. 5e U/UTP 200MHz LSFROH B2ca 500m RL</v>
      </c>
      <c r="F323" s="88" t="str">
        <f>IFERROR(VLOOKUP(D323,Arkusz!A:H,6,FALSE),"-")</f>
        <v>Cobi Cu kable</v>
      </c>
      <c r="G323" s="25">
        <v>0</v>
      </c>
      <c r="H323" s="24">
        <f>IFERROR(IF(VLOOKUP(D323,Arkusz!A:I,5,FALSE)=0,(IF(VLOOKUP(D323,Arkusz!A:I,11,FALSE)=0,"Na zapytanie",VLOOKUP(D323,Arkusz!A:I,11,FALSE))),(VLOOKUP(D323,Arkusz!A:I,5,FALSE))),"Na zapytanie")</f>
        <v>1.94</v>
      </c>
      <c r="I323" s="247">
        <f>IFERROR(IF(H323="Na zapytanie","",H323*(1-G323)),"")</f>
        <v>1.94</v>
      </c>
      <c r="J323" s="88" t="str">
        <f>IFERROR(IF(VLOOKUP(D323,Arkusz!A:H,5,FALSE)=0,IF(H323="Na zapytanie","","EUR"),"PLN"),"")</f>
        <v>PLN</v>
      </c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</row>
    <row r="324" spans="1:22" s="28" customFormat="1" ht="15" hidden="1" customHeight="1" outlineLevel="1" x14ac:dyDescent="0.2">
      <c r="A324" s="22"/>
      <c r="B324" s="22"/>
      <c r="C324" s="22"/>
      <c r="D324" s="69" t="s">
        <v>5910</v>
      </c>
      <c r="E324" s="283" t="str">
        <f>IFERROR(VLOOKUP(D324,Arkusz!A:H,3,FALSE),"Brak towaru")</f>
        <v>CobiCabling Kabel kat. 5e U/UTP 200MHz LSFROH B2ca 305m BX</v>
      </c>
      <c r="F324" s="88" t="str">
        <f>IFERROR(VLOOKUP(D324,Arkusz!A:H,6,FALSE),"-")</f>
        <v>Cobi Cu kable</v>
      </c>
      <c r="G324" s="25">
        <v>0</v>
      </c>
      <c r="H324" s="24">
        <f>IFERROR(IF(VLOOKUP(D324,Arkusz!A:I,5,FALSE)=0,(IF(VLOOKUP(D324,Arkusz!A:I,11,FALSE)=0,"Na zapytanie",VLOOKUP(D324,Arkusz!A:I,11,FALSE))),(VLOOKUP(D324,Arkusz!A:I,5,FALSE))),"Na zapytanie")</f>
        <v>1.98</v>
      </c>
      <c r="I324" s="247">
        <f>IFERROR(IF(H324="Na zapytanie","",H324*(1-G324)),"")</f>
        <v>1.98</v>
      </c>
      <c r="J324" s="88" t="str">
        <f>IFERROR(IF(VLOOKUP(D324,Arkusz!A:H,5,FALSE)=0,IF(H324="Na zapytanie","","EUR"),"PLN"),"")</f>
        <v>PLN</v>
      </c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</row>
    <row r="325" spans="1:22" s="28" customFormat="1" ht="15" hidden="1" customHeight="1" outlineLevel="1" x14ac:dyDescent="0.2">
      <c r="A325" s="22"/>
      <c r="B325" s="22"/>
      <c r="C325" s="22"/>
      <c r="D325" s="341" t="s">
        <v>8418</v>
      </c>
      <c r="E325" s="342" t="str">
        <f>IFERROR(VLOOKUP(D325,Arkusz!A:H,3,FALSE),"Brak towaru")</f>
        <v>CobiCabling Security Cable cat. 5e U/UTP PVC Eca</v>
      </c>
      <c r="F325" s="343" t="str">
        <f>IFERROR(VLOOKUP(D325,Arkusz!A:H,6,FALSE),"-")</f>
        <v>Cobi Cu kable</v>
      </c>
      <c r="G325" s="344">
        <v>0</v>
      </c>
      <c r="H325" s="345">
        <f>IFERROR(IF(VLOOKUP(D325,Arkusz!A:I,5,FALSE)=0,(IF(VLOOKUP(D325,Arkusz!A:I,11,FALSE)=0,"Na zapytanie",VLOOKUP(D325,Arkusz!A:I,11,FALSE))),(VLOOKUP(D325,Arkusz!A:I,5,FALSE))),"Na zapytanie")</f>
        <v>1.32</v>
      </c>
      <c r="I325" s="346">
        <f>IFERROR(IF(H325="Na zapytanie","",H325*(1-G325)),"")</f>
        <v>1.32</v>
      </c>
      <c r="J325" s="343" t="str">
        <f>IFERROR(IF(VLOOKUP(D325,Arkusz!A:H,5,FALSE)=0,IF(H325="Na zapytanie","","EUR"),"PLN"),"")</f>
        <v>PLN</v>
      </c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</row>
    <row r="326" spans="1:22" s="28" customFormat="1" collapsed="1" x14ac:dyDescent="0.2">
      <c r="A326" s="83"/>
      <c r="B326" s="83"/>
      <c r="C326" s="83" t="s">
        <v>1639</v>
      </c>
      <c r="D326" s="112"/>
      <c r="E326" s="281"/>
      <c r="F326" s="281"/>
      <c r="G326" s="281"/>
      <c r="H326" s="281"/>
      <c r="I326" s="281"/>
      <c r="J326" s="281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</row>
    <row r="327" spans="1:22" s="28" customFormat="1" hidden="1" outlineLevel="1" x14ac:dyDescent="0.2">
      <c r="A327" s="22"/>
      <c r="B327" s="22"/>
      <c r="C327" s="22"/>
      <c r="D327" s="69" t="s">
        <v>5721</v>
      </c>
      <c r="E327" s="283" t="str">
        <f>IFERROR(VLOOKUP(D327,Arkusz!A:H,3,FALSE),"Brak towaru")</f>
        <v>CobiCabling Moduł kat. 5e STP keystone beznarzędziowy</v>
      </c>
      <c r="F327" s="88" t="str">
        <f>IFERROR(VLOOKUP(D327,Arkusz!A:H,6,FALSE),"-")</f>
        <v>Cobi Cu okablowanie</v>
      </c>
      <c r="G327" s="25">
        <v>0</v>
      </c>
      <c r="H327" s="24">
        <f>IFERROR(IF(VLOOKUP(D327,Arkusz!A:I,5,FALSE)=0,(IF(VLOOKUP(D327,Arkusz!A:I,11,FALSE)=0,"Na zapytanie",VLOOKUP(D327,Arkusz!A:I,11,FALSE))),(VLOOKUP(D327,Arkusz!A:I,5,FALSE))),"Na zapytanie")</f>
        <v>13.6</v>
      </c>
      <c r="I327" s="247">
        <f>IFERROR(IF(H327="Na zapytanie","",H327*(1-G327)),"")</f>
        <v>13.6</v>
      </c>
      <c r="J327" s="88" t="str">
        <f>IFERROR(IF(VLOOKUP(D327,Arkusz!A:H,5,FALSE)=0,IF(H327="Na zapytanie","","EUR"),"PLN"),"")</f>
        <v>PLN</v>
      </c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</row>
    <row r="328" spans="1:22" s="28" customFormat="1" hidden="1" outlineLevel="1" x14ac:dyDescent="0.2">
      <c r="A328" s="22"/>
      <c r="B328" s="22"/>
      <c r="C328" s="22"/>
      <c r="D328" s="69" t="s">
        <v>5723</v>
      </c>
      <c r="E328" s="283" t="str">
        <f>IFERROR(VLOOKUP(D328,Arkusz!A:H,3,FALSE),"Brak towaru")</f>
        <v>CobiCabling Moduł kat. 5e UTP keystone beznarzędziowy</v>
      </c>
      <c r="F328" s="88" t="str">
        <f>IFERROR(VLOOKUP(D328,Arkusz!A:H,6,FALSE),"-")</f>
        <v>Cobi Cu okablowanie</v>
      </c>
      <c r="G328" s="25">
        <v>0</v>
      </c>
      <c r="H328" s="24">
        <f>IFERROR(IF(VLOOKUP(D328,Arkusz!A:I,5,FALSE)=0,(IF(VLOOKUP(D328,Arkusz!A:I,11,FALSE)=0,"Na zapytanie",VLOOKUP(D328,Arkusz!A:I,11,FALSE))),(VLOOKUP(D328,Arkusz!A:I,5,FALSE))),"Na zapytanie")</f>
        <v>9.74</v>
      </c>
      <c r="I328" s="247">
        <f>IFERROR(IF(H328="Na zapytanie","",H328*(1-G328)),"")</f>
        <v>9.74</v>
      </c>
      <c r="J328" s="88" t="str">
        <f>IFERROR(IF(VLOOKUP(D328,Arkusz!A:H,5,FALSE)=0,IF(H328="Na zapytanie","","EUR"),"PLN"),"")</f>
        <v>PLN</v>
      </c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</row>
    <row r="329" spans="1:22" s="28" customFormat="1" collapsed="1" x14ac:dyDescent="0.2">
      <c r="A329" s="83"/>
      <c r="B329" s="83"/>
      <c r="C329" s="83" t="s">
        <v>1642</v>
      </c>
      <c r="D329" s="112"/>
      <c r="E329" s="281"/>
      <c r="F329" s="281"/>
      <c r="G329" s="92"/>
      <c r="H329" s="92"/>
      <c r="I329" s="92"/>
      <c r="J329" s="92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</row>
    <row r="330" spans="1:22" s="28" customFormat="1" hidden="1" outlineLevel="1" x14ac:dyDescent="0.2">
      <c r="A330" s="22"/>
      <c r="B330" s="22"/>
      <c r="C330" s="22"/>
      <c r="D330" s="69" t="s">
        <v>1538</v>
      </c>
      <c r="E330" s="283" t="str">
        <f>IFERROR(VLOOKUP(D330,Arkusz!A:H,3,FALSE),"Brak towaru")</f>
        <v>CobiCabling Wtyk kat. 5e UTP na drut</v>
      </c>
      <c r="F330" s="88" t="str">
        <f>IFERROR(VLOOKUP(D330,Arkusz!A:H,6,FALSE),"-")</f>
        <v>Cobi Cu okablowanie</v>
      </c>
      <c r="G330" s="25">
        <v>0</v>
      </c>
      <c r="H330" s="24">
        <f>IFERROR(IF(VLOOKUP(D330,Arkusz!A:I,5,FALSE)=0,(IF(VLOOKUP(D330,Arkusz!A:I,11,FALSE)=0,"Na zapytanie",VLOOKUP(D330,Arkusz!A:I,11,FALSE))),(VLOOKUP(D330,Arkusz!A:I,5,FALSE))),"Na zapytanie")</f>
        <v>0.37</v>
      </c>
      <c r="I330" s="247">
        <f>IFERROR(IF(H330="Na zapytanie","",H330*(1-G330)),"")</f>
        <v>0.37</v>
      </c>
      <c r="J330" s="88" t="str">
        <f>IFERROR(IF(VLOOKUP(D330,Arkusz!A:H,5,FALSE)=0,IF(H330="Na zapytanie","","EUR"),"PLN"),"")</f>
        <v>PLN</v>
      </c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</row>
    <row r="331" spans="1:22" s="28" customFormat="1" hidden="1" outlineLevel="1" x14ac:dyDescent="0.2">
      <c r="A331" s="22"/>
      <c r="B331" s="22"/>
      <c r="C331" s="22"/>
      <c r="D331" s="69" t="s">
        <v>1540</v>
      </c>
      <c r="E331" s="283" t="str">
        <f>IFERROR(VLOOKUP(D331,Arkusz!A:H,3,FALSE),"Brak towaru")</f>
        <v>CobiCabling Wtyk kat. 5e UTP na linkę</v>
      </c>
      <c r="F331" s="88" t="str">
        <f>IFERROR(VLOOKUP(D331,Arkusz!A:H,6,FALSE),"-")</f>
        <v>Cobi Cu okablowanie</v>
      </c>
      <c r="G331" s="25">
        <v>0</v>
      </c>
      <c r="H331" s="24">
        <f>IFERROR(IF(VLOOKUP(D331,Arkusz!A:I,5,FALSE)=0,(IF(VLOOKUP(D331,Arkusz!A:I,11,FALSE)=0,"Na zapytanie",VLOOKUP(D331,Arkusz!A:I,11,FALSE))),(VLOOKUP(D331,Arkusz!A:I,5,FALSE))),"Na zapytanie")</f>
        <v>0.35</v>
      </c>
      <c r="I331" s="247">
        <f>IFERROR(IF(H331="Na zapytanie","",H331*(1-G331)),"")</f>
        <v>0.35</v>
      </c>
      <c r="J331" s="88" t="str">
        <f>IFERROR(IF(VLOOKUP(D331,Arkusz!A:H,5,FALSE)=0,IF(H331="Na zapytanie","","EUR"),"PLN"),"")</f>
        <v>PLN</v>
      </c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</row>
    <row r="332" spans="1:22" s="28" customFormat="1" hidden="1" outlineLevel="1" x14ac:dyDescent="0.2">
      <c r="A332" s="22"/>
      <c r="B332" s="22"/>
      <c r="C332" s="22"/>
      <c r="D332" s="69" t="s">
        <v>1534</v>
      </c>
      <c r="E332" s="283" t="str">
        <f>IFERROR(VLOOKUP(D332,Arkusz!A:H,3,FALSE),"Brak towaru")</f>
        <v>CobiCabling Wtyk kat. 5e STP na drut</v>
      </c>
      <c r="F332" s="88" t="str">
        <f>IFERROR(VLOOKUP(D332,Arkusz!A:H,6,FALSE),"-")</f>
        <v>Cobi Cu okablowanie</v>
      </c>
      <c r="G332" s="25">
        <v>0</v>
      </c>
      <c r="H332" s="24">
        <f>IFERROR(IF(VLOOKUP(D332,Arkusz!A:I,5,FALSE)=0,(IF(VLOOKUP(D332,Arkusz!A:I,11,FALSE)=0,"Na zapytanie",VLOOKUP(D332,Arkusz!A:I,11,FALSE))),(VLOOKUP(D332,Arkusz!A:I,5,FALSE))),"Na zapytanie")</f>
        <v>0.87</v>
      </c>
      <c r="I332" s="247">
        <f>IFERROR(IF(H332="Na zapytanie","",H332*(1-G332)),"")</f>
        <v>0.87</v>
      </c>
      <c r="J332" s="88" t="str">
        <f>IFERROR(IF(VLOOKUP(D332,Arkusz!A:H,5,FALSE)=0,IF(H332="Na zapytanie","","EUR"),"PLN"),"")</f>
        <v>PLN</v>
      </c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</row>
    <row r="333" spans="1:22" s="28" customFormat="1" hidden="1" outlineLevel="1" x14ac:dyDescent="0.2">
      <c r="A333" s="22"/>
      <c r="B333" s="22"/>
      <c r="C333" s="22"/>
      <c r="D333" s="69" t="s">
        <v>1536</v>
      </c>
      <c r="E333" s="283" t="str">
        <f>IFERROR(VLOOKUP(D333,Arkusz!A:H,3,FALSE),"Brak towaru")</f>
        <v>CobiCabling Wtyk kat. 5e STP na linkę</v>
      </c>
      <c r="F333" s="88" t="str">
        <f>IFERROR(VLOOKUP(D333,Arkusz!A:H,6,FALSE),"-")</f>
        <v>Cobi Cu okablowanie</v>
      </c>
      <c r="G333" s="25">
        <v>0</v>
      </c>
      <c r="H333" s="24">
        <f>IFERROR(IF(VLOOKUP(D333,Arkusz!A:I,5,FALSE)=0,(IF(VLOOKUP(D333,Arkusz!A:I,11,FALSE)=0,"Na zapytanie",VLOOKUP(D333,Arkusz!A:I,11,FALSE))),(VLOOKUP(D333,Arkusz!A:I,5,FALSE))),"Na zapytanie")</f>
        <v>0.97</v>
      </c>
      <c r="I333" s="247">
        <f>IFERROR(IF(H333="Na zapytanie","",H333*(1-G333)),"")</f>
        <v>0.97</v>
      </c>
      <c r="J333" s="88" t="str">
        <f>IFERROR(IF(VLOOKUP(D333,Arkusz!A:H,5,FALSE)=0,IF(H333="Na zapytanie","","EUR"),"PLN"),"")</f>
        <v>PLN</v>
      </c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</row>
    <row r="334" spans="1:22" s="28" customFormat="1" collapsed="1" x14ac:dyDescent="0.2">
      <c r="A334" s="83"/>
      <c r="B334" s="83"/>
      <c r="C334" s="83" t="s">
        <v>1689</v>
      </c>
      <c r="D334" s="112"/>
      <c r="E334" s="281"/>
      <c r="F334" s="281"/>
      <c r="G334" s="92"/>
      <c r="H334" s="92"/>
      <c r="I334" s="92"/>
      <c r="J334" s="92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</row>
    <row r="335" spans="1:22" s="28" customFormat="1" hidden="1" outlineLevel="1" x14ac:dyDescent="0.2">
      <c r="A335" s="94"/>
      <c r="B335" s="94"/>
      <c r="C335" s="94"/>
      <c r="D335" s="95" t="s">
        <v>1644</v>
      </c>
      <c r="E335" s="284"/>
      <c r="F335" s="284"/>
      <c r="G335" s="96"/>
      <c r="H335" s="96"/>
      <c r="I335" s="96"/>
      <c r="J335" s="9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</row>
    <row r="336" spans="1:22" s="28" customFormat="1" hidden="1" outlineLevel="2" x14ac:dyDescent="0.2">
      <c r="A336" s="93"/>
      <c r="B336" s="93"/>
      <c r="C336" s="93"/>
      <c r="D336" s="69" t="s">
        <v>646</v>
      </c>
      <c r="E336" s="283" t="str">
        <f>IFERROR(VLOOKUP(D336,Arkusz!A:H,3,FALSE),"Brak towaru")</f>
        <v>CobiCabling Patchcord kat. 5e U/UTP PVC 0,25m szary</v>
      </c>
      <c r="F336" s="88" t="str">
        <f>IFERROR(VLOOKUP(D336,Arkusz!A:H,6,FALSE),"-")</f>
        <v>Cobi Cu kable krosowe</v>
      </c>
      <c r="G336" s="25">
        <v>0</v>
      </c>
      <c r="H336" s="24">
        <f>IFERROR(IF(VLOOKUP(D336,Arkusz!A:I,5,FALSE)=0,(IF(VLOOKUP(D336,Arkusz!A:I,11,FALSE)=0,"Na zapytanie",VLOOKUP(D336,Arkusz!A:I,11,FALSE))),(VLOOKUP(D336,Arkusz!A:I,5,FALSE))),"Na zapytanie")</f>
        <v>4.54</v>
      </c>
      <c r="I336" s="247">
        <f t="shared" ref="I336:I345" si="30">IFERROR(IF(H336="Na zapytanie","",H336*(1-G336)),"")</f>
        <v>4.54</v>
      </c>
      <c r="J336" s="88" t="str">
        <f>IFERROR(IF(VLOOKUP(D336,Arkusz!A:H,5,FALSE)=0,IF(H336="Na zapytanie","","EUR"),"PLN"),"")</f>
        <v>PLN</v>
      </c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</row>
    <row r="337" spans="1:22" s="28" customFormat="1" hidden="1" outlineLevel="2" x14ac:dyDescent="0.2">
      <c r="A337" s="93"/>
      <c r="B337" s="93"/>
      <c r="C337" s="93"/>
      <c r="D337" s="69" t="s">
        <v>656</v>
      </c>
      <c r="E337" s="283" t="str">
        <f>IFERROR(VLOOKUP(D337,Arkusz!A:H,3,FALSE),"Brak towaru")</f>
        <v>CobiCabling Patchcord kat. 5e U/UTP PVC 0,5m szary</v>
      </c>
      <c r="F337" s="88" t="str">
        <f>IFERROR(VLOOKUP(D337,Arkusz!A:H,6,FALSE),"-")</f>
        <v>Cobi Cu kable krosowe</v>
      </c>
      <c r="G337" s="25">
        <v>0</v>
      </c>
      <c r="H337" s="24">
        <f>IFERROR(IF(VLOOKUP(D337,Arkusz!A:I,5,FALSE)=0,(IF(VLOOKUP(D337,Arkusz!A:I,11,FALSE)=0,"Na zapytanie",VLOOKUP(D337,Arkusz!A:I,11,FALSE))),(VLOOKUP(D337,Arkusz!A:I,5,FALSE))),"Na zapytanie")</f>
        <v>5.15</v>
      </c>
      <c r="I337" s="247">
        <f t="shared" si="30"/>
        <v>5.15</v>
      </c>
      <c r="J337" s="88" t="str">
        <f>IFERROR(IF(VLOOKUP(D337,Arkusz!A:H,5,FALSE)=0,IF(H337="Na zapytanie","","EUR"),"PLN"),"")</f>
        <v>PLN</v>
      </c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</row>
    <row r="338" spans="1:22" s="28" customFormat="1" hidden="1" outlineLevel="2" x14ac:dyDescent="0.2">
      <c r="A338" s="93"/>
      <c r="B338" s="93"/>
      <c r="C338" s="93"/>
      <c r="D338" s="69" t="s">
        <v>680</v>
      </c>
      <c r="E338" s="283" t="str">
        <f>IFERROR(VLOOKUP(D338,Arkusz!A:H,3,FALSE),"Brak towaru")</f>
        <v>CobiCabling Patchcord kat. 5e U/UTP PVC 1m szary</v>
      </c>
      <c r="F338" s="88" t="str">
        <f>IFERROR(VLOOKUP(D338,Arkusz!A:H,6,FALSE),"-")</f>
        <v>Cobi Cu kable krosowe</v>
      </c>
      <c r="G338" s="25">
        <v>0</v>
      </c>
      <c r="H338" s="24">
        <f>IFERROR(IF(VLOOKUP(D338,Arkusz!A:I,5,FALSE)=0,(IF(VLOOKUP(D338,Arkusz!A:I,11,FALSE)=0,"Na zapytanie",VLOOKUP(D338,Arkusz!A:I,11,FALSE))),(VLOOKUP(D338,Arkusz!A:I,5,FALSE))),"Na zapytanie")</f>
        <v>6.33</v>
      </c>
      <c r="I338" s="247">
        <f t="shared" si="30"/>
        <v>6.33</v>
      </c>
      <c r="J338" s="88" t="str">
        <f>IFERROR(IF(VLOOKUP(D338,Arkusz!A:H,5,FALSE)=0,IF(H338="Na zapytanie","","EUR"),"PLN"),"")</f>
        <v>PLN</v>
      </c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</row>
    <row r="339" spans="1:22" s="28" customFormat="1" hidden="1" outlineLevel="2" x14ac:dyDescent="0.2">
      <c r="A339" s="93"/>
      <c r="B339" s="93"/>
      <c r="C339" s="93"/>
      <c r="D339" s="69" t="s">
        <v>666</v>
      </c>
      <c r="E339" s="283" t="str">
        <f>IFERROR(VLOOKUP(D339,Arkusz!A:H,3,FALSE),"Brak towaru")</f>
        <v>CobiCabling Patchcord kat. 5e U/UTP PVC 1,5m szary</v>
      </c>
      <c r="F339" s="88" t="str">
        <f>IFERROR(VLOOKUP(D339,Arkusz!A:H,6,FALSE),"-")</f>
        <v>Cobi Cu kable krosowe</v>
      </c>
      <c r="G339" s="25">
        <v>0</v>
      </c>
      <c r="H339" s="24">
        <f>IFERROR(IF(VLOOKUP(D339,Arkusz!A:I,5,FALSE)=0,(IF(VLOOKUP(D339,Arkusz!A:I,11,FALSE)=0,"Na zapytanie",VLOOKUP(D339,Arkusz!A:I,11,FALSE))),(VLOOKUP(D339,Arkusz!A:I,5,FALSE))),"Na zapytanie")</f>
        <v>6.94</v>
      </c>
      <c r="I339" s="247">
        <f t="shared" si="30"/>
        <v>6.94</v>
      </c>
      <c r="J339" s="88" t="str">
        <f>IFERROR(IF(VLOOKUP(D339,Arkusz!A:H,5,FALSE)=0,IF(H339="Na zapytanie","","EUR"),"PLN"),"")</f>
        <v>PLN</v>
      </c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</row>
    <row r="340" spans="1:22" s="28" customFormat="1" hidden="1" outlineLevel="2" x14ac:dyDescent="0.2">
      <c r="A340" s="93"/>
      <c r="B340" s="93"/>
      <c r="C340" s="93"/>
      <c r="D340" s="69" t="s">
        <v>692</v>
      </c>
      <c r="E340" s="283" t="str">
        <f>IFERROR(VLOOKUP(D340,Arkusz!A:H,3,FALSE),"Brak towaru")</f>
        <v>CobiCabling Patchcord kat. 5e U/UTP PVC 2m szary</v>
      </c>
      <c r="F340" s="88" t="str">
        <f>IFERROR(VLOOKUP(D340,Arkusz!A:H,6,FALSE),"-")</f>
        <v>Cobi Cu kable krosowe</v>
      </c>
      <c r="G340" s="25">
        <v>0</v>
      </c>
      <c r="H340" s="24">
        <f>IFERROR(IF(VLOOKUP(D340,Arkusz!A:I,5,FALSE)=0,(IF(VLOOKUP(D340,Arkusz!A:I,11,FALSE)=0,"Na zapytanie",VLOOKUP(D340,Arkusz!A:I,11,FALSE))),(VLOOKUP(D340,Arkusz!A:I,5,FALSE))),"Na zapytanie")</f>
        <v>8.9</v>
      </c>
      <c r="I340" s="247">
        <f t="shared" si="30"/>
        <v>8.9</v>
      </c>
      <c r="J340" s="88" t="str">
        <f>IFERROR(IF(VLOOKUP(D340,Arkusz!A:H,5,FALSE)=0,IF(H340="Na zapytanie","","EUR"),"PLN"),"")</f>
        <v>PLN</v>
      </c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</row>
    <row r="341" spans="1:22" s="28" customFormat="1" hidden="1" outlineLevel="2" x14ac:dyDescent="0.2">
      <c r="A341" s="93"/>
      <c r="B341" s="93"/>
      <c r="C341" s="93"/>
      <c r="D341" s="69" t="s">
        <v>704</v>
      </c>
      <c r="E341" s="283" t="str">
        <f>IFERROR(VLOOKUP(D341,Arkusz!A:H,3,FALSE),"Brak towaru")</f>
        <v>CobiCabling Patchcord kat. 5e U/UTP PVC 3m szary</v>
      </c>
      <c r="F341" s="88" t="str">
        <f>IFERROR(VLOOKUP(D341,Arkusz!A:H,6,FALSE),"-")</f>
        <v>Cobi Cu kable krosowe</v>
      </c>
      <c r="G341" s="25">
        <v>0</v>
      </c>
      <c r="H341" s="24">
        <f>IFERROR(IF(VLOOKUP(D341,Arkusz!A:I,5,FALSE)=0,(IF(VLOOKUP(D341,Arkusz!A:I,11,FALSE)=0,"Na zapytanie",VLOOKUP(D341,Arkusz!A:I,11,FALSE))),(VLOOKUP(D341,Arkusz!A:I,5,FALSE))),"Na zapytanie")</f>
        <v>6.52</v>
      </c>
      <c r="I341" s="247">
        <f t="shared" si="30"/>
        <v>6.52</v>
      </c>
      <c r="J341" s="88" t="str">
        <f>IFERROR(IF(VLOOKUP(D341,Arkusz!A:H,5,FALSE)=0,IF(H341="Na zapytanie","","EUR"),"PLN"),"")</f>
        <v>PLN</v>
      </c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</row>
    <row r="342" spans="1:22" s="28" customFormat="1" hidden="1" outlineLevel="2" x14ac:dyDescent="0.2">
      <c r="A342" s="93"/>
      <c r="B342" s="93"/>
      <c r="C342" s="93"/>
      <c r="D342" s="69" t="s">
        <v>716</v>
      </c>
      <c r="E342" s="283" t="str">
        <f>IFERROR(VLOOKUP(D342,Arkusz!A:H,3,FALSE),"Brak towaru")</f>
        <v>CobiCabling Patchcord kat. 5e U/UTP PVC 5m szary</v>
      </c>
      <c r="F342" s="88" t="str">
        <f>IFERROR(VLOOKUP(D342,Arkusz!A:H,6,FALSE),"-")</f>
        <v>Cobi Cu kable krosowe</v>
      </c>
      <c r="G342" s="25">
        <v>0</v>
      </c>
      <c r="H342" s="24">
        <f>IFERROR(IF(VLOOKUP(D342,Arkusz!A:I,5,FALSE)=0,(IF(VLOOKUP(D342,Arkusz!A:I,11,FALSE)=0,"Na zapytanie",VLOOKUP(D342,Arkusz!A:I,11,FALSE))),(VLOOKUP(D342,Arkusz!A:I,5,FALSE))),"Na zapytanie")</f>
        <v>15.34</v>
      </c>
      <c r="I342" s="247">
        <f t="shared" si="30"/>
        <v>15.34</v>
      </c>
      <c r="J342" s="88" t="str">
        <f>IFERROR(IF(VLOOKUP(D342,Arkusz!A:H,5,FALSE)=0,IF(H342="Na zapytanie","","EUR"),"PLN"),"")</f>
        <v>PLN</v>
      </c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</row>
    <row r="343" spans="1:22" s="28" customFormat="1" hidden="1" outlineLevel="2" x14ac:dyDescent="0.2">
      <c r="A343" s="93"/>
      <c r="B343" s="93"/>
      <c r="C343" s="93"/>
      <c r="D343" s="69" t="s">
        <v>722</v>
      </c>
      <c r="E343" s="283" t="str">
        <f>IFERROR(VLOOKUP(D343,Arkusz!A:H,3,FALSE),"Brak towaru")</f>
        <v>CobiCabling Patchcord kat. 5e U/UTP PVC 7,5m szary</v>
      </c>
      <c r="F343" s="88" t="str">
        <f>IFERROR(VLOOKUP(D343,Arkusz!A:H,6,FALSE),"-")</f>
        <v>Cobi Cu kable krosowe</v>
      </c>
      <c r="G343" s="25">
        <v>0</v>
      </c>
      <c r="H343" s="24">
        <f>IFERROR(IF(VLOOKUP(D343,Arkusz!A:I,5,FALSE)=0,(IF(VLOOKUP(D343,Arkusz!A:I,11,FALSE)=0,"Na zapytanie",VLOOKUP(D343,Arkusz!A:I,11,FALSE))),(VLOOKUP(D343,Arkusz!A:I,5,FALSE))),"Na zapytanie")</f>
        <v>22.96</v>
      </c>
      <c r="I343" s="247">
        <f t="shared" si="30"/>
        <v>22.96</v>
      </c>
      <c r="J343" s="88" t="str">
        <f>IFERROR(IF(VLOOKUP(D343,Arkusz!A:H,5,FALSE)=0,IF(H343="Na zapytanie","","EUR"),"PLN"),"")</f>
        <v>PLN</v>
      </c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</row>
    <row r="344" spans="1:22" s="28" customFormat="1" hidden="1" outlineLevel="2" x14ac:dyDescent="0.2">
      <c r="A344" s="93"/>
      <c r="B344" s="93"/>
      <c r="C344" s="93"/>
      <c r="D344" s="69" t="s">
        <v>672</v>
      </c>
      <c r="E344" s="283" t="str">
        <f>IFERROR(VLOOKUP(D344,Arkusz!A:H,3,FALSE),"Brak towaru")</f>
        <v>CobiCabling Patchcord kat. 5e U/UTP PVC 10,0m szary</v>
      </c>
      <c r="F344" s="88" t="str">
        <f>IFERROR(VLOOKUP(D344,Arkusz!A:H,6,FALSE),"-")</f>
        <v>Cobi Cu kable krosowe</v>
      </c>
      <c r="G344" s="25">
        <v>0</v>
      </c>
      <c r="H344" s="24">
        <f>IFERROR(IF(VLOOKUP(D344,Arkusz!A:I,5,FALSE)=0,(IF(VLOOKUP(D344,Arkusz!A:I,11,FALSE)=0,"Na zapytanie",VLOOKUP(D344,Arkusz!A:I,11,FALSE))),(VLOOKUP(D344,Arkusz!A:I,5,FALSE))),"Na zapytanie")</f>
        <v>29.4</v>
      </c>
      <c r="I344" s="247">
        <f t="shared" si="30"/>
        <v>29.4</v>
      </c>
      <c r="J344" s="88" t="str">
        <f>IFERROR(IF(VLOOKUP(D344,Arkusz!A:H,5,FALSE)=0,IF(H344="Na zapytanie","","EUR"),"PLN"),"")</f>
        <v>PLN</v>
      </c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</row>
    <row r="345" spans="1:22" s="28" customFormat="1" hidden="1" outlineLevel="2" x14ac:dyDescent="0.2">
      <c r="A345" s="93"/>
      <c r="B345" s="93"/>
      <c r="C345" s="93"/>
      <c r="D345" s="69" t="s">
        <v>674</v>
      </c>
      <c r="E345" s="283" t="str">
        <f>IFERROR(VLOOKUP(D345,Arkusz!A:H,3,FALSE),"Brak towaru")</f>
        <v>CobiCabling Patchcord kat. 5e U/UTP PVC 15,0m szary</v>
      </c>
      <c r="F345" s="88" t="str">
        <f>IFERROR(VLOOKUP(D345,Arkusz!A:H,6,FALSE),"-")</f>
        <v>Cobi Cu kable krosowe</v>
      </c>
      <c r="G345" s="25">
        <v>0</v>
      </c>
      <c r="H345" s="24">
        <f>IFERROR(IF(VLOOKUP(D345,Arkusz!A:I,5,FALSE)=0,(IF(VLOOKUP(D345,Arkusz!A:I,11,FALSE)=0,"Na zapytanie",VLOOKUP(D345,Arkusz!A:I,11,FALSE))),(VLOOKUP(D345,Arkusz!A:I,5,FALSE))),"Na zapytanie")</f>
        <v>42.92</v>
      </c>
      <c r="I345" s="247">
        <f t="shared" si="30"/>
        <v>42.92</v>
      </c>
      <c r="J345" s="88" t="str">
        <f>IFERROR(IF(VLOOKUP(D345,Arkusz!A:H,5,FALSE)=0,IF(H345="Na zapytanie","","EUR"),"PLN"),"")</f>
        <v>PLN</v>
      </c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</row>
    <row r="346" spans="1:22" s="28" customFormat="1" hidden="1" outlineLevel="1" x14ac:dyDescent="0.2">
      <c r="A346" s="97"/>
      <c r="B346" s="97"/>
      <c r="C346" s="97"/>
      <c r="D346" s="98" t="s">
        <v>1645</v>
      </c>
      <c r="E346" s="285"/>
      <c r="F346" s="285"/>
      <c r="G346" s="285"/>
      <c r="H346" s="285"/>
      <c r="I346" s="285"/>
      <c r="J346" s="285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</row>
    <row r="347" spans="1:22" s="28" customFormat="1" hidden="1" outlineLevel="2" x14ac:dyDescent="0.2">
      <c r="A347" s="93"/>
      <c r="B347" s="93"/>
      <c r="C347" s="93"/>
      <c r="D347" s="69" t="s">
        <v>648</v>
      </c>
      <c r="E347" s="283" t="str">
        <f>IFERROR(VLOOKUP(D347,Arkusz!A:H,3,FALSE),"Brak towaru")</f>
        <v>CobiCabling Patchcord kat. 5e U/UTP PVC 0,25m żółty</v>
      </c>
      <c r="F347" s="88" t="str">
        <f>IFERROR(VLOOKUP(D347,Arkusz!A:H,6,FALSE),"-")</f>
        <v>Cobi Cu kable krosowe</v>
      </c>
      <c r="G347" s="25">
        <v>0</v>
      </c>
      <c r="H347" s="24">
        <f>IFERROR(IF(VLOOKUP(D347,Arkusz!A:I,5,FALSE)=0,(IF(VLOOKUP(D347,Arkusz!A:I,11,FALSE)=0,"Na zapytanie",VLOOKUP(D347,Arkusz!A:I,11,FALSE))),(VLOOKUP(D347,Arkusz!A:I,5,FALSE))),"Na zapytanie")</f>
        <v>2.38</v>
      </c>
      <c r="I347" s="247">
        <f t="shared" ref="I347:I356" si="31">IFERROR(IF(H347="Na zapytanie","",H347*(1-G347)),"")</f>
        <v>2.38</v>
      </c>
      <c r="J347" s="88" t="str">
        <f>IFERROR(IF(VLOOKUP(D347,Arkusz!A:H,5,FALSE)=0,IF(H347="Na zapytanie","","EUR"),"PLN"),"")</f>
        <v>PLN</v>
      </c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</row>
    <row r="348" spans="1:22" s="28" customFormat="1" hidden="1" outlineLevel="2" x14ac:dyDescent="0.2">
      <c r="A348" s="93"/>
      <c r="B348" s="93"/>
      <c r="C348" s="93"/>
      <c r="D348" s="69" t="s">
        <v>1690</v>
      </c>
      <c r="E348" s="283" t="str">
        <f>IFERROR(VLOOKUP(D348,Arkusz!A:H,3,FALSE),"Brak towaru")</f>
        <v>CobiCabling Patchcord kat. 5e U/UTP PVC 0,5m żółty</v>
      </c>
      <c r="F348" s="88" t="str">
        <f>IFERROR(VLOOKUP(D348,Arkusz!A:H,6,FALSE),"-")</f>
        <v>Cobi Cu kable krosowe</v>
      </c>
      <c r="G348" s="25">
        <v>0</v>
      </c>
      <c r="H348" s="24">
        <f>IFERROR(IF(VLOOKUP(D348,Arkusz!A:I,5,FALSE)=0,(IF(VLOOKUP(D348,Arkusz!A:I,11,FALSE)=0,"Na zapytanie",VLOOKUP(D348,Arkusz!A:I,11,FALSE))),(VLOOKUP(D348,Arkusz!A:I,5,FALSE))),"Na zapytanie")</f>
        <v>2.69</v>
      </c>
      <c r="I348" s="247">
        <f t="shared" si="31"/>
        <v>2.69</v>
      </c>
      <c r="J348" s="88" t="str">
        <f>IFERROR(IF(VLOOKUP(D348,Arkusz!A:H,5,FALSE)=0,IF(H348="Na zapytanie","","EUR"),"PLN"),"")</f>
        <v>PLN</v>
      </c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</row>
    <row r="349" spans="1:22" s="28" customFormat="1" hidden="1" outlineLevel="2" x14ac:dyDescent="0.2">
      <c r="A349" s="93"/>
      <c r="B349" s="93"/>
      <c r="C349" s="93"/>
      <c r="D349" s="69" t="s">
        <v>684</v>
      </c>
      <c r="E349" s="283" t="str">
        <f>IFERROR(VLOOKUP(D349,Arkusz!A:H,3,FALSE),"Brak towaru")</f>
        <v>CobiCabling Patchcord kat. 5e U/UTP PVC 1m żółty</v>
      </c>
      <c r="F349" s="88" t="str">
        <f>IFERROR(VLOOKUP(D349,Arkusz!A:H,6,FALSE),"-")</f>
        <v>Cobi Cu kable krosowe</v>
      </c>
      <c r="G349" s="25">
        <v>0</v>
      </c>
      <c r="H349" s="24">
        <f>IFERROR(IF(VLOOKUP(D349,Arkusz!A:I,5,FALSE)=0,(IF(VLOOKUP(D349,Arkusz!A:I,11,FALSE)=0,"Na zapytanie",VLOOKUP(D349,Arkusz!A:I,11,FALSE))),(VLOOKUP(D349,Arkusz!A:I,5,FALSE))),"Na zapytanie")</f>
        <v>6.33</v>
      </c>
      <c r="I349" s="247">
        <f t="shared" si="31"/>
        <v>6.33</v>
      </c>
      <c r="J349" s="88" t="str">
        <f>IFERROR(IF(VLOOKUP(D349,Arkusz!A:H,5,FALSE)=0,IF(H349="Na zapytanie","","EUR"),"PLN"),"")</f>
        <v>PLN</v>
      </c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</row>
    <row r="350" spans="1:22" s="28" customFormat="1" hidden="1" outlineLevel="2" x14ac:dyDescent="0.2">
      <c r="A350" s="93"/>
      <c r="B350" s="93"/>
      <c r="C350" s="93"/>
      <c r="D350" s="69" t="s">
        <v>670</v>
      </c>
      <c r="E350" s="283" t="str">
        <f>IFERROR(VLOOKUP(D350,Arkusz!A:H,3,FALSE),"Brak towaru")</f>
        <v>CobiCabling Patchcord kat. 5e U/UTP PVC 1,5m żółty</v>
      </c>
      <c r="F350" s="88" t="str">
        <f>IFERROR(VLOOKUP(D350,Arkusz!A:H,6,FALSE),"-")</f>
        <v>Cobi Cu kable krosowe</v>
      </c>
      <c r="G350" s="25">
        <v>0</v>
      </c>
      <c r="H350" s="24">
        <f>IFERROR(IF(VLOOKUP(D350,Arkusz!A:I,5,FALSE)=0,(IF(VLOOKUP(D350,Arkusz!A:I,11,FALSE)=0,"Na zapytanie",VLOOKUP(D350,Arkusz!A:I,11,FALSE))),(VLOOKUP(D350,Arkusz!A:I,5,FALSE))),"Na zapytanie")</f>
        <v>7.28</v>
      </c>
      <c r="I350" s="247">
        <f t="shared" si="31"/>
        <v>7.28</v>
      </c>
      <c r="J350" s="88" t="str">
        <f>IFERROR(IF(VLOOKUP(D350,Arkusz!A:H,5,FALSE)=0,IF(H350="Na zapytanie","","EUR"),"PLN"),"")</f>
        <v>PLN</v>
      </c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</row>
    <row r="351" spans="1:22" s="28" customFormat="1" hidden="1" outlineLevel="2" x14ac:dyDescent="0.2">
      <c r="A351" s="93"/>
      <c r="B351" s="93"/>
      <c r="C351" s="93"/>
      <c r="D351" s="69" t="s">
        <v>696</v>
      </c>
      <c r="E351" s="283" t="str">
        <f>IFERROR(VLOOKUP(D351,Arkusz!A:H,3,FALSE),"Brak towaru")</f>
        <v>CobiCabling Patchcord kat. 5e U/UTP PVC 2m żółty</v>
      </c>
      <c r="F351" s="88" t="str">
        <f>IFERROR(VLOOKUP(D351,Arkusz!A:H,6,FALSE),"-")</f>
        <v>Cobi Cu kable krosowe</v>
      </c>
      <c r="G351" s="25">
        <v>0</v>
      </c>
      <c r="H351" s="24">
        <f>IFERROR(IF(VLOOKUP(D351,Arkusz!A:I,5,FALSE)=0,(IF(VLOOKUP(D351,Arkusz!A:I,11,FALSE)=0,"Na zapytanie",VLOOKUP(D351,Arkusz!A:I,11,FALSE))),(VLOOKUP(D351,Arkusz!A:I,5,FALSE))),"Na zapytanie")</f>
        <v>8.93</v>
      </c>
      <c r="I351" s="247">
        <f t="shared" si="31"/>
        <v>8.93</v>
      </c>
      <c r="J351" s="88" t="str">
        <f>IFERROR(IF(VLOOKUP(D351,Arkusz!A:H,5,FALSE)=0,IF(H351="Na zapytanie","","EUR"),"PLN"),"")</f>
        <v>PLN</v>
      </c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</row>
    <row r="352" spans="1:22" s="28" customFormat="1" hidden="1" outlineLevel="2" x14ac:dyDescent="0.2">
      <c r="A352" s="93"/>
      <c r="B352" s="93"/>
      <c r="C352" s="93"/>
      <c r="D352" s="69" t="s">
        <v>708</v>
      </c>
      <c r="E352" s="283" t="str">
        <f>IFERROR(VLOOKUP(D352,Arkusz!A:H,3,FALSE),"Brak towaru")</f>
        <v>CobiCabling Patchcord kat. 5e U/UTP PVC 3m żółty</v>
      </c>
      <c r="F352" s="88" t="str">
        <f>IFERROR(VLOOKUP(D352,Arkusz!A:H,6,FALSE),"-")</f>
        <v>Cobi Cu kable krosowe</v>
      </c>
      <c r="G352" s="25">
        <v>0</v>
      </c>
      <c r="H352" s="24">
        <f>IFERROR(IF(VLOOKUP(D352,Arkusz!A:I,5,FALSE)=0,(IF(VLOOKUP(D352,Arkusz!A:I,11,FALSE)=0,"Na zapytanie",VLOOKUP(D352,Arkusz!A:I,11,FALSE))),(VLOOKUP(D352,Arkusz!A:I,5,FALSE))),"Na zapytanie")</f>
        <v>11.48</v>
      </c>
      <c r="I352" s="247">
        <f t="shared" si="31"/>
        <v>11.48</v>
      </c>
      <c r="J352" s="88" t="str">
        <f>IFERROR(IF(VLOOKUP(D352,Arkusz!A:H,5,FALSE)=0,IF(H352="Na zapytanie","","EUR"),"PLN"),"")</f>
        <v>PLN</v>
      </c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</row>
    <row r="353" spans="1:22" s="28" customFormat="1" hidden="1" outlineLevel="2" x14ac:dyDescent="0.2">
      <c r="A353" s="93"/>
      <c r="B353" s="93"/>
      <c r="C353" s="93"/>
      <c r="D353" s="69" t="s">
        <v>720</v>
      </c>
      <c r="E353" s="283" t="str">
        <f>IFERROR(VLOOKUP(D353,Arkusz!A:H,3,FALSE),"Brak towaru")</f>
        <v>CobiCabling Patchcord kat. 5e U/UTP PVC 5m żółty</v>
      </c>
      <c r="F353" s="88" t="str">
        <f>IFERROR(VLOOKUP(D353,Arkusz!A:H,6,FALSE),"-")</f>
        <v>Cobi Cu kable krosowe</v>
      </c>
      <c r="G353" s="25">
        <v>0</v>
      </c>
      <c r="H353" s="24">
        <f>IFERROR(IF(VLOOKUP(D353,Arkusz!A:I,5,FALSE)=0,(IF(VLOOKUP(D353,Arkusz!A:I,11,FALSE)=0,"Na zapytanie",VLOOKUP(D353,Arkusz!A:I,11,FALSE))),(VLOOKUP(D353,Arkusz!A:I,5,FALSE))),"Na zapytanie")</f>
        <v>14.81</v>
      </c>
      <c r="I353" s="247">
        <f t="shared" si="31"/>
        <v>14.81</v>
      </c>
      <c r="J353" s="88" t="str">
        <f>IFERROR(IF(VLOOKUP(D353,Arkusz!A:H,5,FALSE)=0,IF(H353="Na zapytanie","","EUR"),"PLN"),"")</f>
        <v>PLN</v>
      </c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</row>
    <row r="354" spans="1:22" s="28" customFormat="1" hidden="1" outlineLevel="2" x14ac:dyDescent="0.2">
      <c r="A354" s="93"/>
      <c r="B354" s="93"/>
      <c r="C354" s="93"/>
      <c r="D354" s="69" t="s">
        <v>1691</v>
      </c>
      <c r="E354" s="283" t="str">
        <f>IFERROR(VLOOKUP(D354,Arkusz!A:H,3,FALSE),"Brak towaru")</f>
        <v>CobiCabling Patchcord  kat. 5e U/UTP PVC 7,5m żółty</v>
      </c>
      <c r="F354" s="88" t="str">
        <f>IFERROR(VLOOKUP(D354,Arkusz!A:H,6,FALSE),"-")</f>
        <v>Cobi Cu kable krosowe</v>
      </c>
      <c r="G354" s="25">
        <v>0</v>
      </c>
      <c r="H354" s="24" t="str">
        <f>IFERROR(IF(VLOOKUP(D354,Arkusz!A:I,5,FALSE)=0,(IF(VLOOKUP(D354,Arkusz!A:I,11,FALSE)=0,"Na zapytanie",VLOOKUP(D354,Arkusz!A:I,11,FALSE))),(VLOOKUP(D354,Arkusz!A:I,5,FALSE))),"Na zapytanie")</f>
        <v>Na zapytanie</v>
      </c>
      <c r="I354" s="247" t="str">
        <f t="shared" si="31"/>
        <v/>
      </c>
      <c r="J354" s="88" t="str">
        <f>IFERROR(IF(VLOOKUP(D354,Arkusz!A:H,5,FALSE)=0,IF(H354="Na zapytanie","","EUR"),"PLN"),"")</f>
        <v/>
      </c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</row>
    <row r="355" spans="1:22" s="28" customFormat="1" hidden="1" outlineLevel="2" x14ac:dyDescent="0.2">
      <c r="A355" s="93"/>
      <c r="B355" s="93"/>
      <c r="C355" s="93"/>
      <c r="D355" s="69" t="s">
        <v>1692</v>
      </c>
      <c r="E355" s="283" t="str">
        <f>IFERROR(VLOOKUP(D355,Arkusz!A:H,3,FALSE),"Brak towaru")</f>
        <v>CobiCabling Patchcord  kat. 5e U/UTP PVC 10m żółty</v>
      </c>
      <c r="F355" s="88" t="str">
        <f>IFERROR(VLOOKUP(D355,Arkusz!A:H,6,FALSE),"-")</f>
        <v>Cobi Cu kable krosowe</v>
      </c>
      <c r="G355" s="25">
        <v>0</v>
      </c>
      <c r="H355" s="24" t="str">
        <f>IFERROR(IF(VLOOKUP(D355,Arkusz!A:I,5,FALSE)=0,(IF(VLOOKUP(D355,Arkusz!A:I,11,FALSE)=0,"Na zapytanie",VLOOKUP(D355,Arkusz!A:I,11,FALSE))),(VLOOKUP(D355,Arkusz!A:I,5,FALSE))),"Na zapytanie")</f>
        <v>Na zapytanie</v>
      </c>
      <c r="I355" s="247" t="str">
        <f t="shared" si="31"/>
        <v/>
      </c>
      <c r="J355" s="88" t="str">
        <f>IFERROR(IF(VLOOKUP(D355,Arkusz!A:H,5,FALSE)=0,IF(H355="Na zapytanie","","EUR"),"PLN"),"")</f>
        <v/>
      </c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</row>
    <row r="356" spans="1:22" s="28" customFormat="1" hidden="1" outlineLevel="2" x14ac:dyDescent="0.2">
      <c r="A356" s="93"/>
      <c r="B356" s="93"/>
      <c r="C356" s="93"/>
      <c r="D356" s="69" t="s">
        <v>1693</v>
      </c>
      <c r="E356" s="283" t="str">
        <f>IFERROR(VLOOKUP(D356,Arkusz!A:H,3,FALSE),"Brak towaru")</f>
        <v>CobiCabling Patchcord  kat. 5e U/UTP PVC 15m żółty</v>
      </c>
      <c r="F356" s="88" t="str">
        <f>IFERROR(VLOOKUP(D356,Arkusz!A:H,6,FALSE),"-")</f>
        <v>Cobi Cu kable krosowe</v>
      </c>
      <c r="G356" s="25">
        <v>0</v>
      </c>
      <c r="H356" s="24" t="str">
        <f>IFERROR(IF(VLOOKUP(D356,Arkusz!A:I,5,FALSE)=0,(IF(VLOOKUP(D356,Arkusz!A:I,11,FALSE)=0,"Na zapytanie",VLOOKUP(D356,Arkusz!A:I,11,FALSE))),(VLOOKUP(D356,Arkusz!A:I,5,FALSE))),"Na zapytanie")</f>
        <v>Na zapytanie</v>
      </c>
      <c r="I356" s="247" t="str">
        <f t="shared" si="31"/>
        <v/>
      </c>
      <c r="J356" s="88" t="str">
        <f>IFERROR(IF(VLOOKUP(D356,Arkusz!A:H,5,FALSE)=0,IF(H356="Na zapytanie","","EUR"),"PLN"),"")</f>
        <v/>
      </c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</row>
    <row r="357" spans="1:22" s="28" customFormat="1" hidden="1" outlineLevel="1" x14ac:dyDescent="0.2">
      <c r="A357" s="100"/>
      <c r="B357" s="100"/>
      <c r="C357" s="100"/>
      <c r="D357" s="101" t="s">
        <v>1649</v>
      </c>
      <c r="E357" s="286"/>
      <c r="F357" s="286"/>
      <c r="G357" s="286"/>
      <c r="H357" s="286"/>
      <c r="I357" s="286"/>
      <c r="J357" s="28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</row>
    <row r="358" spans="1:22" s="28" customFormat="1" hidden="1" outlineLevel="2" x14ac:dyDescent="0.2">
      <c r="A358" s="93"/>
      <c r="B358" s="93"/>
      <c r="C358" s="93"/>
      <c r="D358" s="69" t="s">
        <v>1694</v>
      </c>
      <c r="E358" s="283" t="str">
        <f>IFERROR(VLOOKUP(D358,Arkusz!A:H,3,FALSE),"Brak towaru")</f>
        <v>CobiCabling Patchcord kat. 5e U/UTP PVC 0,25m zielony</v>
      </c>
      <c r="F358" s="88" t="str">
        <f>IFERROR(VLOOKUP(D358,Arkusz!A:H,6,FALSE),"-")</f>
        <v>Cobi Cu kable krosowe</v>
      </c>
      <c r="G358" s="25">
        <v>0</v>
      </c>
      <c r="H358" s="24">
        <f>IFERROR(IF(VLOOKUP(D358,Arkusz!A:I,5,FALSE)=0,(IF(VLOOKUP(D358,Arkusz!A:I,11,FALSE)=0,"Na zapytanie",VLOOKUP(D358,Arkusz!A:I,11,FALSE))),(VLOOKUP(D358,Arkusz!A:I,5,FALSE))),"Na zapytanie")</f>
        <v>2.38</v>
      </c>
      <c r="I358" s="247">
        <f t="shared" ref="I358:I367" si="32">IFERROR(IF(H358="Na zapytanie","",H358*(1-G358)),"")</f>
        <v>2.38</v>
      </c>
      <c r="J358" s="88" t="str">
        <f>IFERROR(IF(VLOOKUP(D358,Arkusz!A:H,5,FALSE)=0,IF(H358="Na zapytanie","","EUR"),"PLN"),"")</f>
        <v>PLN</v>
      </c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</row>
    <row r="359" spans="1:22" s="28" customFormat="1" hidden="1" outlineLevel="2" x14ac:dyDescent="0.2">
      <c r="A359" s="93"/>
      <c r="B359" s="93"/>
      <c r="C359" s="93"/>
      <c r="D359" s="69" t="s">
        <v>658</v>
      </c>
      <c r="E359" s="283" t="str">
        <f>IFERROR(VLOOKUP(D359,Arkusz!A:H,3,FALSE),"Brak towaru")</f>
        <v>CobiCabling Patchcord kat. 5e U/UTP PVC 0,5m zielony</v>
      </c>
      <c r="F359" s="88" t="str">
        <f>IFERROR(VLOOKUP(D359,Arkusz!A:H,6,FALSE),"-")</f>
        <v>Cobi Cu kable krosowe</v>
      </c>
      <c r="G359" s="25">
        <v>0</v>
      </c>
      <c r="H359" s="24">
        <f>IFERROR(IF(VLOOKUP(D359,Arkusz!A:I,5,FALSE)=0,(IF(VLOOKUP(D359,Arkusz!A:I,11,FALSE)=0,"Na zapytanie",VLOOKUP(D359,Arkusz!A:I,11,FALSE))),(VLOOKUP(D359,Arkusz!A:I,5,FALSE))),"Na zapytanie")</f>
        <v>2.69</v>
      </c>
      <c r="I359" s="247">
        <f t="shared" si="32"/>
        <v>2.69</v>
      </c>
      <c r="J359" s="88" t="str">
        <f>IFERROR(IF(VLOOKUP(D359,Arkusz!A:H,5,FALSE)=0,IF(H359="Na zapytanie","","EUR"),"PLN"),"")</f>
        <v>PLN</v>
      </c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</row>
    <row r="360" spans="1:22" s="28" customFormat="1" hidden="1" outlineLevel="2" x14ac:dyDescent="0.2">
      <c r="A360" s="93"/>
      <c r="B360" s="93"/>
      <c r="C360" s="93"/>
      <c r="D360" s="69" t="s">
        <v>682</v>
      </c>
      <c r="E360" s="283" t="str">
        <f>IFERROR(VLOOKUP(D360,Arkusz!A:H,3,FALSE),"Brak towaru")</f>
        <v>CobiCabling Patchcord kat. 5e U/UTP PVC 1m zielony</v>
      </c>
      <c r="F360" s="88" t="str">
        <f>IFERROR(VLOOKUP(D360,Arkusz!A:H,6,FALSE),"-")</f>
        <v>Cobi Cu kable krosowe</v>
      </c>
      <c r="G360" s="25">
        <v>0</v>
      </c>
      <c r="H360" s="24">
        <f>IFERROR(IF(VLOOKUP(D360,Arkusz!A:I,5,FALSE)=0,(IF(VLOOKUP(D360,Arkusz!A:I,11,FALSE)=0,"Na zapytanie",VLOOKUP(D360,Arkusz!A:I,11,FALSE))),(VLOOKUP(D360,Arkusz!A:I,5,FALSE))),"Na zapytanie")</f>
        <v>6.33</v>
      </c>
      <c r="I360" s="247">
        <f t="shared" si="32"/>
        <v>6.33</v>
      </c>
      <c r="J360" s="88" t="str">
        <f>IFERROR(IF(VLOOKUP(D360,Arkusz!A:H,5,FALSE)=0,IF(H360="Na zapytanie","","EUR"),"PLN"),"")</f>
        <v>PLN</v>
      </c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</row>
    <row r="361" spans="1:22" s="28" customFormat="1" hidden="1" outlineLevel="2" x14ac:dyDescent="0.2">
      <c r="A361" s="93"/>
      <c r="B361" s="93"/>
      <c r="C361" s="93"/>
      <c r="D361" s="69" t="s">
        <v>668</v>
      </c>
      <c r="E361" s="283" t="str">
        <f>IFERROR(VLOOKUP(D361,Arkusz!A:H,3,FALSE),"Brak towaru")</f>
        <v>CobiCabling Patchcord kat. 5e U/UTP PVC 1,5m zielony</v>
      </c>
      <c r="F361" s="88" t="str">
        <f>IFERROR(VLOOKUP(D361,Arkusz!A:H,6,FALSE),"-")</f>
        <v>Cobi Cu kable krosowe</v>
      </c>
      <c r="G361" s="25">
        <v>0</v>
      </c>
      <c r="H361" s="24">
        <f>IFERROR(IF(VLOOKUP(D361,Arkusz!A:I,5,FALSE)=0,(IF(VLOOKUP(D361,Arkusz!A:I,11,FALSE)=0,"Na zapytanie",VLOOKUP(D361,Arkusz!A:I,11,FALSE))),(VLOOKUP(D361,Arkusz!A:I,5,FALSE))),"Na zapytanie")</f>
        <v>7.36</v>
      </c>
      <c r="I361" s="247">
        <f t="shared" si="32"/>
        <v>7.36</v>
      </c>
      <c r="J361" s="88" t="str">
        <f>IFERROR(IF(VLOOKUP(D361,Arkusz!A:H,5,FALSE)=0,IF(H361="Na zapytanie","","EUR"),"PLN"),"")</f>
        <v>PLN</v>
      </c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</row>
    <row r="362" spans="1:22" s="28" customFormat="1" hidden="1" outlineLevel="2" x14ac:dyDescent="0.2">
      <c r="A362" s="93"/>
      <c r="B362" s="93"/>
      <c r="C362" s="93"/>
      <c r="D362" s="69" t="s">
        <v>694</v>
      </c>
      <c r="E362" s="283" t="str">
        <f>IFERROR(VLOOKUP(D362,Arkusz!A:H,3,FALSE),"Brak towaru")</f>
        <v>CobiCabling Patchcord kat. 5e U/UTP PVC 2m zielony</v>
      </c>
      <c r="F362" s="88" t="str">
        <f>IFERROR(VLOOKUP(D362,Arkusz!A:H,6,FALSE),"-")</f>
        <v>Cobi Cu kable krosowe</v>
      </c>
      <c r="G362" s="25">
        <v>0</v>
      </c>
      <c r="H362" s="24">
        <f>IFERROR(IF(VLOOKUP(D362,Arkusz!A:I,5,FALSE)=0,(IF(VLOOKUP(D362,Arkusz!A:I,11,FALSE)=0,"Na zapytanie",VLOOKUP(D362,Arkusz!A:I,11,FALSE))),(VLOOKUP(D362,Arkusz!A:I,5,FALSE))),"Na zapytanie")</f>
        <v>8.9600000000000009</v>
      </c>
      <c r="I362" s="247">
        <f t="shared" si="32"/>
        <v>8.9600000000000009</v>
      </c>
      <c r="J362" s="88" t="str">
        <f>IFERROR(IF(VLOOKUP(D362,Arkusz!A:H,5,FALSE)=0,IF(H362="Na zapytanie","","EUR"),"PLN"),"")</f>
        <v>PLN</v>
      </c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</row>
    <row r="363" spans="1:22" s="28" customFormat="1" hidden="1" outlineLevel="2" x14ac:dyDescent="0.2">
      <c r="A363" s="93"/>
      <c r="B363" s="93"/>
      <c r="C363" s="93"/>
      <c r="D363" s="69" t="s">
        <v>706</v>
      </c>
      <c r="E363" s="283" t="str">
        <f>IFERROR(VLOOKUP(D363,Arkusz!A:H,3,FALSE),"Brak towaru")</f>
        <v>CobiCabling Patchcord kat. 5e U/UTP PVC 3m zielony</v>
      </c>
      <c r="F363" s="88" t="str">
        <f>IFERROR(VLOOKUP(D363,Arkusz!A:H,6,FALSE),"-")</f>
        <v>Cobi Cu kable krosowe</v>
      </c>
      <c r="G363" s="25">
        <v>0</v>
      </c>
      <c r="H363" s="24">
        <f>IFERROR(IF(VLOOKUP(D363,Arkusz!A:I,5,FALSE)=0,(IF(VLOOKUP(D363,Arkusz!A:I,11,FALSE)=0,"Na zapytanie",VLOOKUP(D363,Arkusz!A:I,11,FALSE))),(VLOOKUP(D363,Arkusz!A:I,5,FALSE))),"Na zapytanie")</f>
        <v>11.26</v>
      </c>
      <c r="I363" s="247">
        <f t="shared" si="32"/>
        <v>11.26</v>
      </c>
      <c r="J363" s="88" t="str">
        <f>IFERROR(IF(VLOOKUP(D363,Arkusz!A:H,5,FALSE)=0,IF(H363="Na zapytanie","","EUR"),"PLN"),"")</f>
        <v>PLN</v>
      </c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</row>
    <row r="364" spans="1:22" s="28" customFormat="1" hidden="1" outlineLevel="2" x14ac:dyDescent="0.2">
      <c r="A364" s="93"/>
      <c r="B364" s="93"/>
      <c r="C364" s="93"/>
      <c r="D364" s="69" t="s">
        <v>718</v>
      </c>
      <c r="E364" s="283" t="str">
        <f>IFERROR(VLOOKUP(D364,Arkusz!A:H,3,FALSE),"Brak towaru")</f>
        <v>CobiCabling Patchcord kat. 5e U/UTP PVC 5m zielony</v>
      </c>
      <c r="F364" s="88" t="str">
        <f>IFERROR(VLOOKUP(D364,Arkusz!A:H,6,FALSE),"-")</f>
        <v>Cobi Cu kable krosowe</v>
      </c>
      <c r="G364" s="25">
        <v>0</v>
      </c>
      <c r="H364" s="24">
        <f>IFERROR(IF(VLOOKUP(D364,Arkusz!A:I,5,FALSE)=0,(IF(VLOOKUP(D364,Arkusz!A:I,11,FALSE)=0,"Na zapytanie",VLOOKUP(D364,Arkusz!A:I,11,FALSE))),(VLOOKUP(D364,Arkusz!A:I,5,FALSE))),"Na zapytanie")</f>
        <v>14.53</v>
      </c>
      <c r="I364" s="247">
        <f t="shared" si="32"/>
        <v>14.53</v>
      </c>
      <c r="J364" s="88" t="str">
        <f>IFERROR(IF(VLOOKUP(D364,Arkusz!A:H,5,FALSE)=0,IF(H364="Na zapytanie","","EUR"),"PLN"),"")</f>
        <v>PLN</v>
      </c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</row>
    <row r="365" spans="1:22" s="28" customFormat="1" hidden="1" outlineLevel="2" x14ac:dyDescent="0.2">
      <c r="A365" s="93"/>
      <c r="B365" s="93"/>
      <c r="C365" s="93"/>
      <c r="D365" s="69" t="s">
        <v>1695</v>
      </c>
      <c r="E365" s="283" t="str">
        <f>IFERROR(VLOOKUP(D365,Arkusz!A:H,3,FALSE),"Brak towaru")</f>
        <v>CobiCabling Patchcord  kat. 5e U/UTP PVC 7,5m zielony</v>
      </c>
      <c r="F365" s="88" t="str">
        <f>IFERROR(VLOOKUP(D365,Arkusz!A:H,6,FALSE),"-")</f>
        <v>Cobi Cu kable krosowe</v>
      </c>
      <c r="G365" s="25">
        <v>0</v>
      </c>
      <c r="H365" s="24" t="str">
        <f>IFERROR(IF(VLOOKUP(D365,Arkusz!A:I,5,FALSE)=0,(IF(VLOOKUP(D365,Arkusz!A:I,11,FALSE)=0,"Na zapytanie",VLOOKUP(D365,Arkusz!A:I,11,FALSE))),(VLOOKUP(D365,Arkusz!A:I,5,FALSE))),"Na zapytanie")</f>
        <v>Na zapytanie</v>
      </c>
      <c r="I365" s="247" t="str">
        <f t="shared" si="32"/>
        <v/>
      </c>
      <c r="J365" s="88" t="str">
        <f>IFERROR(IF(VLOOKUP(D365,Arkusz!A:H,5,FALSE)=0,IF(H365="Na zapytanie","","EUR"),"PLN"),"")</f>
        <v/>
      </c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</row>
    <row r="366" spans="1:22" s="28" customFormat="1" hidden="1" outlineLevel="2" x14ac:dyDescent="0.2">
      <c r="A366" s="93"/>
      <c r="B366" s="93"/>
      <c r="C366" s="93"/>
      <c r="D366" s="69" t="s">
        <v>1696</v>
      </c>
      <c r="E366" s="283" t="str">
        <f>IFERROR(VLOOKUP(D366,Arkusz!A:H,3,FALSE),"Brak towaru")</f>
        <v>CobiCabling Patchcord  kat. 5e U/UTP PVC 10m zielony</v>
      </c>
      <c r="F366" s="88" t="str">
        <f>IFERROR(VLOOKUP(D366,Arkusz!A:H,6,FALSE),"-")</f>
        <v>Cobi Cu kable krosowe</v>
      </c>
      <c r="G366" s="25">
        <v>0</v>
      </c>
      <c r="H366" s="24" t="str">
        <f>IFERROR(IF(VLOOKUP(D366,Arkusz!A:I,5,FALSE)=0,(IF(VLOOKUP(D366,Arkusz!A:I,11,FALSE)=0,"Na zapytanie",VLOOKUP(D366,Arkusz!A:I,11,FALSE))),(VLOOKUP(D366,Arkusz!A:I,5,FALSE))),"Na zapytanie")</f>
        <v>Na zapytanie</v>
      </c>
      <c r="I366" s="247" t="str">
        <f t="shared" si="32"/>
        <v/>
      </c>
      <c r="J366" s="88" t="str">
        <f>IFERROR(IF(VLOOKUP(D366,Arkusz!A:H,5,FALSE)=0,IF(H366="Na zapytanie","","EUR"),"PLN"),"")</f>
        <v/>
      </c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</row>
    <row r="367" spans="1:22" s="28" customFormat="1" hidden="1" outlineLevel="2" x14ac:dyDescent="0.2">
      <c r="A367" s="93"/>
      <c r="B367" s="93"/>
      <c r="C367" s="93"/>
      <c r="D367" s="69" t="s">
        <v>1697</v>
      </c>
      <c r="E367" s="283" t="str">
        <f>IFERROR(VLOOKUP(D367,Arkusz!A:H,3,FALSE),"Brak towaru")</f>
        <v>CobiCabling Patchcord  kat. 5e U/UTP PVC 15m zielony</v>
      </c>
      <c r="F367" s="88" t="str">
        <f>IFERROR(VLOOKUP(D367,Arkusz!A:H,6,FALSE),"-")</f>
        <v>Cobi Cu kable krosowe</v>
      </c>
      <c r="G367" s="25">
        <v>0</v>
      </c>
      <c r="H367" s="24" t="str">
        <f>IFERROR(IF(VLOOKUP(D367,Arkusz!A:I,5,FALSE)=0,(IF(VLOOKUP(D367,Arkusz!A:I,11,FALSE)=0,"Na zapytanie",VLOOKUP(D367,Arkusz!A:I,11,FALSE))),(VLOOKUP(D367,Arkusz!A:I,5,FALSE))),"Na zapytanie")</f>
        <v>Na zapytanie</v>
      </c>
      <c r="I367" s="247" t="str">
        <f t="shared" si="32"/>
        <v/>
      </c>
      <c r="J367" s="88" t="str">
        <f>IFERROR(IF(VLOOKUP(D367,Arkusz!A:H,5,FALSE)=0,IF(H367="Na zapytanie","","EUR"),"PLN"),"")</f>
        <v/>
      </c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</row>
    <row r="368" spans="1:22" s="28" customFormat="1" hidden="1" outlineLevel="1" x14ac:dyDescent="0.2">
      <c r="A368" s="102"/>
      <c r="B368" s="102"/>
      <c r="C368" s="102"/>
      <c r="D368" s="103" t="s">
        <v>1653</v>
      </c>
      <c r="E368" s="287"/>
      <c r="F368" s="287"/>
      <c r="G368" s="104"/>
      <c r="H368" s="104"/>
      <c r="I368" s="104"/>
      <c r="J368" s="104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</row>
    <row r="369" spans="1:22" s="28" customFormat="1" hidden="1" outlineLevel="2" x14ac:dyDescent="0.2">
      <c r="A369" s="93"/>
      <c r="B369" s="93"/>
      <c r="C369" s="93"/>
      <c r="D369" s="69" t="s">
        <v>644</v>
      </c>
      <c r="E369" s="283" t="str">
        <f>IFERROR(VLOOKUP(D369,Arkusz!A:H,3,FALSE),"Brak towaru")</f>
        <v>CobiCabling Patchcord kat. 5e U/UTP PVC 0,25m niebieski</v>
      </c>
      <c r="F369" s="88" t="str">
        <f>IFERROR(VLOOKUP(D369,Arkusz!A:H,6,FALSE),"-")</f>
        <v>Cobi Cu kable krosowe</v>
      </c>
      <c r="G369" s="25">
        <v>0</v>
      </c>
      <c r="H369" s="24">
        <f>IFERROR(IF(VLOOKUP(D369,Arkusz!A:I,5,FALSE)=0,(IF(VLOOKUP(D369,Arkusz!A:I,11,FALSE)=0,"Na zapytanie",VLOOKUP(D369,Arkusz!A:I,11,FALSE))),(VLOOKUP(D369,Arkusz!A:I,5,FALSE))),"Na zapytanie")</f>
        <v>4.54</v>
      </c>
      <c r="I369" s="247">
        <f t="shared" ref="I369:I378" si="33">IFERROR(IF(H369="Na zapytanie","",H369*(1-G369)),"")</f>
        <v>4.54</v>
      </c>
      <c r="J369" s="88" t="str">
        <f>IFERROR(IF(VLOOKUP(D369,Arkusz!A:H,5,FALSE)=0,IF(H369="Na zapytanie","","EUR"),"PLN"),"")</f>
        <v>PLN</v>
      </c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</row>
    <row r="370" spans="1:22" s="28" customFormat="1" hidden="1" outlineLevel="2" x14ac:dyDescent="0.2">
      <c r="A370" s="93"/>
      <c r="B370" s="93"/>
      <c r="C370" s="93"/>
      <c r="D370" s="69" t="s">
        <v>654</v>
      </c>
      <c r="E370" s="283" t="str">
        <f>IFERROR(VLOOKUP(D370,Arkusz!A:H,3,FALSE),"Brak towaru")</f>
        <v>CobiCabling Patchcord kat. 5e U/UTP PVC 0,5m niebieski</v>
      </c>
      <c r="F370" s="88" t="str">
        <f>IFERROR(VLOOKUP(D370,Arkusz!A:H,6,FALSE),"-")</f>
        <v>Cobi Cu kable krosowe</v>
      </c>
      <c r="G370" s="25">
        <v>0</v>
      </c>
      <c r="H370" s="24">
        <f>IFERROR(IF(VLOOKUP(D370,Arkusz!A:I,5,FALSE)=0,(IF(VLOOKUP(D370,Arkusz!A:I,11,FALSE)=0,"Na zapytanie",VLOOKUP(D370,Arkusz!A:I,11,FALSE))),(VLOOKUP(D370,Arkusz!A:I,5,FALSE))),"Na zapytanie")</f>
        <v>5.6</v>
      </c>
      <c r="I370" s="247">
        <f t="shared" si="33"/>
        <v>5.6</v>
      </c>
      <c r="J370" s="88" t="str">
        <f>IFERROR(IF(VLOOKUP(D370,Arkusz!A:H,5,FALSE)=0,IF(H370="Na zapytanie","","EUR"),"PLN"),"")</f>
        <v>PLN</v>
      </c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</row>
    <row r="371" spans="1:22" s="28" customFormat="1" hidden="1" outlineLevel="2" x14ac:dyDescent="0.2">
      <c r="A371" s="93"/>
      <c r="B371" s="93"/>
      <c r="C371" s="93"/>
      <c r="D371" s="69" t="s">
        <v>678</v>
      </c>
      <c r="E371" s="283" t="str">
        <f>IFERROR(VLOOKUP(D371,Arkusz!A:H,3,FALSE),"Brak towaru")</f>
        <v>CobiCabling Patchcord kat. 5e U/UTP PVC 1m niebieski</v>
      </c>
      <c r="F371" s="88" t="str">
        <f>IFERROR(VLOOKUP(D371,Arkusz!A:H,6,FALSE),"-")</f>
        <v>Cobi Cu kable krosowe</v>
      </c>
      <c r="G371" s="25">
        <v>0</v>
      </c>
      <c r="H371" s="24">
        <f>IFERROR(IF(VLOOKUP(D371,Arkusz!A:I,5,FALSE)=0,(IF(VLOOKUP(D371,Arkusz!A:I,11,FALSE)=0,"Na zapytanie",VLOOKUP(D371,Arkusz!A:I,11,FALSE))),(VLOOKUP(D371,Arkusz!A:I,5,FALSE))),"Na zapytanie")</f>
        <v>6.33</v>
      </c>
      <c r="I371" s="247">
        <f t="shared" si="33"/>
        <v>6.33</v>
      </c>
      <c r="J371" s="88" t="str">
        <f>IFERROR(IF(VLOOKUP(D371,Arkusz!A:H,5,FALSE)=0,IF(H371="Na zapytanie","","EUR"),"PLN"),"")</f>
        <v>PLN</v>
      </c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</row>
    <row r="372" spans="1:22" s="28" customFormat="1" hidden="1" outlineLevel="2" x14ac:dyDescent="0.2">
      <c r="A372" s="93"/>
      <c r="B372" s="93"/>
      <c r="C372" s="93"/>
      <c r="D372" s="69" t="s">
        <v>664</v>
      </c>
      <c r="E372" s="283" t="str">
        <f>IFERROR(VLOOKUP(D372,Arkusz!A:H,3,FALSE),"Brak towaru")</f>
        <v>CobiCabling Patchcord kat. 5e U/UTP PVC 1,5m niebieski</v>
      </c>
      <c r="F372" s="88" t="str">
        <f>IFERROR(VLOOKUP(D372,Arkusz!A:H,6,FALSE),"-")</f>
        <v>Cobi Cu kable krosowe</v>
      </c>
      <c r="G372" s="25">
        <v>0</v>
      </c>
      <c r="H372" s="24">
        <f>IFERROR(IF(VLOOKUP(D372,Arkusz!A:I,5,FALSE)=0,(IF(VLOOKUP(D372,Arkusz!A:I,11,FALSE)=0,"Na zapytanie",VLOOKUP(D372,Arkusz!A:I,11,FALSE))),(VLOOKUP(D372,Arkusz!A:I,5,FALSE))),"Na zapytanie")</f>
        <v>7.78</v>
      </c>
      <c r="I372" s="247">
        <f t="shared" si="33"/>
        <v>7.78</v>
      </c>
      <c r="J372" s="88" t="str">
        <f>IFERROR(IF(VLOOKUP(D372,Arkusz!A:H,5,FALSE)=0,IF(H372="Na zapytanie","","EUR"),"PLN"),"")</f>
        <v>PLN</v>
      </c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</row>
    <row r="373" spans="1:22" s="28" customFormat="1" hidden="1" outlineLevel="2" x14ac:dyDescent="0.2">
      <c r="A373" s="93"/>
      <c r="B373" s="93"/>
      <c r="C373" s="93"/>
      <c r="D373" s="69" t="s">
        <v>690</v>
      </c>
      <c r="E373" s="283" t="str">
        <f>IFERROR(VLOOKUP(D373,Arkusz!A:H,3,FALSE),"Brak towaru")</f>
        <v>CobiCabling Patchcord kat. 5e U/UTP PVC 2m niebieski</v>
      </c>
      <c r="F373" s="88" t="str">
        <f>IFERROR(VLOOKUP(D373,Arkusz!A:H,6,FALSE),"-")</f>
        <v>Cobi Cu kable krosowe</v>
      </c>
      <c r="G373" s="25">
        <v>0</v>
      </c>
      <c r="H373" s="24">
        <f>IFERROR(IF(VLOOKUP(D373,Arkusz!A:I,5,FALSE)=0,(IF(VLOOKUP(D373,Arkusz!A:I,11,FALSE)=0,"Na zapytanie",VLOOKUP(D373,Arkusz!A:I,11,FALSE))),(VLOOKUP(D373,Arkusz!A:I,5,FALSE))),"Na zapytanie")</f>
        <v>8.9600000000000009</v>
      </c>
      <c r="I373" s="247">
        <f t="shared" si="33"/>
        <v>8.9600000000000009</v>
      </c>
      <c r="J373" s="88" t="str">
        <f>IFERROR(IF(VLOOKUP(D373,Arkusz!A:H,5,FALSE)=0,IF(H373="Na zapytanie","","EUR"),"PLN"),"")</f>
        <v>PLN</v>
      </c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</row>
    <row r="374" spans="1:22" s="28" customFormat="1" hidden="1" outlineLevel="2" x14ac:dyDescent="0.2">
      <c r="A374" s="93"/>
      <c r="B374" s="93"/>
      <c r="C374" s="93"/>
      <c r="D374" s="69" t="s">
        <v>702</v>
      </c>
      <c r="E374" s="283" t="str">
        <f>IFERROR(VLOOKUP(D374,Arkusz!A:H,3,FALSE),"Brak towaru")</f>
        <v>CobiCabling Patchcord kat. 5e U/UTP PVC 3m niebieski</v>
      </c>
      <c r="F374" s="88" t="str">
        <f>IFERROR(VLOOKUP(D374,Arkusz!A:H,6,FALSE),"-")</f>
        <v>Cobi Cu kable krosowe</v>
      </c>
      <c r="G374" s="25">
        <v>0</v>
      </c>
      <c r="H374" s="24">
        <f>IFERROR(IF(VLOOKUP(D374,Arkusz!A:I,5,FALSE)=0,(IF(VLOOKUP(D374,Arkusz!A:I,11,FALSE)=0,"Na zapytanie",VLOOKUP(D374,Arkusz!A:I,11,FALSE))),(VLOOKUP(D374,Arkusz!A:I,5,FALSE))),"Na zapytanie")</f>
        <v>11.7</v>
      </c>
      <c r="I374" s="247">
        <f t="shared" si="33"/>
        <v>11.7</v>
      </c>
      <c r="J374" s="88" t="str">
        <f>IFERROR(IF(VLOOKUP(D374,Arkusz!A:H,5,FALSE)=0,IF(H374="Na zapytanie","","EUR"),"PLN"),"")</f>
        <v>PLN</v>
      </c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</row>
    <row r="375" spans="1:22" s="28" customFormat="1" hidden="1" outlineLevel="2" x14ac:dyDescent="0.2">
      <c r="A375" s="93"/>
      <c r="B375" s="93"/>
      <c r="C375" s="93"/>
      <c r="D375" s="69" t="s">
        <v>714</v>
      </c>
      <c r="E375" s="283" t="str">
        <f>IFERROR(VLOOKUP(D375,Arkusz!A:H,3,FALSE),"Brak towaru")</f>
        <v>CobiCabling Patchcord kat. 5e U/UTP PVC 5m niebieski</v>
      </c>
      <c r="F375" s="88" t="str">
        <f>IFERROR(VLOOKUP(D375,Arkusz!A:H,6,FALSE),"-")</f>
        <v>Cobi Cu kable krosowe</v>
      </c>
      <c r="G375" s="25">
        <v>0</v>
      </c>
      <c r="H375" s="24">
        <f>IFERROR(IF(VLOOKUP(D375,Arkusz!A:I,5,FALSE)=0,(IF(VLOOKUP(D375,Arkusz!A:I,11,FALSE)=0,"Na zapytanie",VLOOKUP(D375,Arkusz!A:I,11,FALSE))),(VLOOKUP(D375,Arkusz!A:I,5,FALSE))),"Na zapytanie")</f>
        <v>15.2</v>
      </c>
      <c r="I375" s="247">
        <f t="shared" si="33"/>
        <v>15.2</v>
      </c>
      <c r="J375" s="88" t="str">
        <f>IFERROR(IF(VLOOKUP(D375,Arkusz!A:H,5,FALSE)=0,IF(H375="Na zapytanie","","EUR"),"PLN"),"")</f>
        <v>PLN</v>
      </c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</row>
    <row r="376" spans="1:22" s="28" customFormat="1" hidden="1" outlineLevel="2" x14ac:dyDescent="0.2">
      <c r="A376" s="93"/>
      <c r="B376" s="93"/>
      <c r="C376" s="93"/>
      <c r="D376" s="69" t="s">
        <v>1698</v>
      </c>
      <c r="E376" s="283" t="str">
        <f>IFERROR(VLOOKUP(D376,Arkusz!A:H,3,FALSE),"Brak towaru")</f>
        <v>CobiCabling Patchcord  kat. 5e U/UTP PVC 7,5m niebieski</v>
      </c>
      <c r="F376" s="88" t="str">
        <f>IFERROR(VLOOKUP(D376,Arkusz!A:H,6,FALSE),"-")</f>
        <v>Cobi Cu kable krosowe</v>
      </c>
      <c r="G376" s="25">
        <v>0</v>
      </c>
      <c r="H376" s="24" t="str">
        <f>IFERROR(IF(VLOOKUP(D376,Arkusz!A:I,5,FALSE)=0,(IF(VLOOKUP(D376,Arkusz!A:I,11,FALSE)=0,"Na zapytanie",VLOOKUP(D376,Arkusz!A:I,11,FALSE))),(VLOOKUP(D376,Arkusz!A:I,5,FALSE))),"Na zapytanie")</f>
        <v>Na zapytanie</v>
      </c>
      <c r="I376" s="247" t="str">
        <f t="shared" si="33"/>
        <v/>
      </c>
      <c r="J376" s="88" t="str">
        <f>IFERROR(IF(VLOOKUP(D376,Arkusz!A:H,5,FALSE)=0,IF(H376="Na zapytanie","","EUR"),"PLN"),"")</f>
        <v/>
      </c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</row>
    <row r="377" spans="1:22" s="28" customFormat="1" hidden="1" outlineLevel="2" x14ac:dyDescent="0.2">
      <c r="A377" s="93"/>
      <c r="B377" s="93"/>
      <c r="C377" s="93"/>
      <c r="D377" s="69" t="s">
        <v>1699</v>
      </c>
      <c r="E377" s="283" t="str">
        <f>IFERROR(VLOOKUP(D377,Arkusz!A:H,3,FALSE),"Brak towaru")</f>
        <v>CobiCabling Patchcord  kat. 5e U/UTP PVC 10m niebieski</v>
      </c>
      <c r="F377" s="88" t="str">
        <f>IFERROR(VLOOKUP(D377,Arkusz!A:H,6,FALSE),"-")</f>
        <v>Cobi Cu kable krosowe</v>
      </c>
      <c r="G377" s="25">
        <v>0</v>
      </c>
      <c r="H377" s="24" t="str">
        <f>IFERROR(IF(VLOOKUP(D377,Arkusz!A:I,5,FALSE)=0,(IF(VLOOKUP(D377,Arkusz!A:I,11,FALSE)=0,"Na zapytanie",VLOOKUP(D377,Arkusz!A:I,11,FALSE))),(VLOOKUP(D377,Arkusz!A:I,5,FALSE))),"Na zapytanie")</f>
        <v>Na zapytanie</v>
      </c>
      <c r="I377" s="247" t="str">
        <f t="shared" si="33"/>
        <v/>
      </c>
      <c r="J377" s="88" t="str">
        <f>IFERROR(IF(VLOOKUP(D377,Arkusz!A:H,5,FALSE)=0,IF(H377="Na zapytanie","","EUR"),"PLN"),"")</f>
        <v/>
      </c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</row>
    <row r="378" spans="1:22" s="28" customFormat="1" hidden="1" outlineLevel="2" x14ac:dyDescent="0.2">
      <c r="A378" s="93"/>
      <c r="B378" s="93"/>
      <c r="C378" s="93"/>
      <c r="D378" s="69" t="s">
        <v>1700</v>
      </c>
      <c r="E378" s="283" t="str">
        <f>IFERROR(VLOOKUP(D378,Arkusz!A:H,3,FALSE),"Brak towaru")</f>
        <v>CobiCabling Patchcord  kat. 5e U/UTP PVC 15m niebieski</v>
      </c>
      <c r="F378" s="88" t="str">
        <f>IFERROR(VLOOKUP(D378,Arkusz!A:H,6,FALSE),"-")</f>
        <v>Cobi Cu kable krosowe</v>
      </c>
      <c r="G378" s="25">
        <v>0</v>
      </c>
      <c r="H378" s="24" t="str">
        <f>IFERROR(IF(VLOOKUP(D378,Arkusz!A:I,5,FALSE)=0,(IF(VLOOKUP(D378,Arkusz!A:I,11,FALSE)=0,"Na zapytanie",VLOOKUP(D378,Arkusz!A:I,11,FALSE))),(VLOOKUP(D378,Arkusz!A:I,5,FALSE))),"Na zapytanie")</f>
        <v>Na zapytanie</v>
      </c>
      <c r="I378" s="247" t="str">
        <f t="shared" si="33"/>
        <v/>
      </c>
      <c r="J378" s="88" t="str">
        <f>IFERROR(IF(VLOOKUP(D378,Arkusz!A:H,5,FALSE)=0,IF(H378="Na zapytanie","","EUR"),"PLN"),"")</f>
        <v/>
      </c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</row>
    <row r="379" spans="1:22" s="28" customFormat="1" hidden="1" outlineLevel="1" x14ac:dyDescent="0.2">
      <c r="A379" s="105"/>
      <c r="B379" s="105"/>
      <c r="C379" s="105"/>
      <c r="D379" s="106" t="s">
        <v>1657</v>
      </c>
      <c r="E379" s="288"/>
      <c r="F379" s="288"/>
      <c r="G379" s="288"/>
      <c r="H379" s="288"/>
      <c r="I379" s="288"/>
      <c r="J379" s="288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</row>
    <row r="380" spans="1:22" s="28" customFormat="1" hidden="1" outlineLevel="2" x14ac:dyDescent="0.2">
      <c r="A380" s="93"/>
      <c r="B380" s="93"/>
      <c r="C380" s="93"/>
      <c r="D380" s="69" t="s">
        <v>642</v>
      </c>
      <c r="E380" s="283" t="str">
        <f>IFERROR(VLOOKUP(D380,Arkusz!A:H,3,FALSE),"Brak towaru")</f>
        <v>CobiCabling Patchcord kat. 5e U/UTP PVC 0,25m czerwony</v>
      </c>
      <c r="F380" s="88" t="str">
        <f>IFERROR(VLOOKUP(D380,Arkusz!A:H,6,FALSE),"-")</f>
        <v>Cobi Cu kable krosowe</v>
      </c>
      <c r="G380" s="25">
        <v>0</v>
      </c>
      <c r="H380" s="24">
        <f>IFERROR(IF(VLOOKUP(D380,Arkusz!A:I,5,FALSE)=0,(IF(VLOOKUP(D380,Arkusz!A:I,11,FALSE)=0,"Na zapytanie",VLOOKUP(D380,Arkusz!A:I,11,FALSE))),(VLOOKUP(D380,Arkusz!A:I,5,FALSE))),"Na zapytanie")</f>
        <v>2.38</v>
      </c>
      <c r="I380" s="247">
        <f t="shared" ref="I380:I389" si="34">IFERROR(IF(H380="Na zapytanie","",H380*(1-G380)),"")</f>
        <v>2.38</v>
      </c>
      <c r="J380" s="88" t="str">
        <f>IFERROR(IF(VLOOKUP(D380,Arkusz!A:H,5,FALSE)=0,IF(H380="Na zapytanie","","EUR"),"PLN"),"")</f>
        <v>PLN</v>
      </c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</row>
    <row r="381" spans="1:22" s="28" customFormat="1" hidden="1" outlineLevel="2" x14ac:dyDescent="0.2">
      <c r="A381" s="93"/>
      <c r="B381" s="93"/>
      <c r="C381" s="93"/>
      <c r="D381" s="69" t="s">
        <v>652</v>
      </c>
      <c r="E381" s="283" t="str">
        <f>IFERROR(VLOOKUP(D381,Arkusz!A:H,3,FALSE),"Brak towaru")</f>
        <v>CobiCabling Patchcord kat. 5e U/UTP PVC 0,5m czerwony</v>
      </c>
      <c r="F381" s="88" t="str">
        <f>IFERROR(VLOOKUP(D381,Arkusz!A:H,6,FALSE),"-")</f>
        <v>Cobi Cu kable krosowe</v>
      </c>
      <c r="G381" s="25">
        <v>0</v>
      </c>
      <c r="H381" s="24" t="str">
        <f>IFERROR(IF(VLOOKUP(D381,Arkusz!A:I,5,FALSE)=0,(IF(VLOOKUP(D381,Arkusz!A:I,11,FALSE)=0,"Na zapytanie",VLOOKUP(D381,Arkusz!A:I,11,FALSE))),(VLOOKUP(D381,Arkusz!A:I,5,FALSE))),"Na zapytanie")</f>
        <v>Na zapytanie</v>
      </c>
      <c r="I381" s="247" t="str">
        <f t="shared" si="34"/>
        <v/>
      </c>
      <c r="J381" s="88" t="str">
        <f>IFERROR(IF(VLOOKUP(D381,Arkusz!A:H,5,FALSE)=0,IF(H381="Na zapytanie","","EUR"),"PLN"),"")</f>
        <v/>
      </c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</row>
    <row r="382" spans="1:22" s="28" customFormat="1" hidden="1" outlineLevel="2" x14ac:dyDescent="0.2">
      <c r="A382" s="93"/>
      <c r="B382" s="93"/>
      <c r="C382" s="93"/>
      <c r="D382" s="69" t="s">
        <v>1701</v>
      </c>
      <c r="E382" s="283" t="str">
        <f>IFERROR(VLOOKUP(D382,Arkusz!A:H,3,FALSE),"Brak towaru")</f>
        <v>CobiCabling Patchcord kat. 5e U/UTP PVC 1m czerwony</v>
      </c>
      <c r="F382" s="88" t="str">
        <f>IFERROR(VLOOKUP(D382,Arkusz!A:H,6,FALSE),"-")</f>
        <v>Cobi Cu kable krosowe</v>
      </c>
      <c r="G382" s="25">
        <v>0</v>
      </c>
      <c r="H382" s="24">
        <f>IFERROR(IF(VLOOKUP(D382,Arkusz!A:I,5,FALSE)=0,(IF(VLOOKUP(D382,Arkusz!A:I,11,FALSE)=0,"Na zapytanie",VLOOKUP(D382,Arkusz!A:I,11,FALSE))),(VLOOKUP(D382,Arkusz!A:I,5,FALSE))),"Na zapytanie")</f>
        <v>3.42</v>
      </c>
      <c r="I382" s="247">
        <f t="shared" si="34"/>
        <v>3.42</v>
      </c>
      <c r="J382" s="88" t="str">
        <f>IFERROR(IF(VLOOKUP(D382,Arkusz!A:H,5,FALSE)=0,IF(H382="Na zapytanie","","EUR"),"PLN"),"")</f>
        <v>PLN</v>
      </c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</row>
    <row r="383" spans="1:22" s="28" customFormat="1" hidden="1" outlineLevel="2" x14ac:dyDescent="0.2">
      <c r="A383" s="93"/>
      <c r="B383" s="93"/>
      <c r="C383" s="93"/>
      <c r="D383" s="69" t="s">
        <v>662</v>
      </c>
      <c r="E383" s="283" t="str">
        <f>IFERROR(VLOOKUP(D383,Arkusz!A:H,3,FALSE),"Brak towaru")</f>
        <v>CobiCabling Patchcord kat. 5e U/UTP PVC 1,5m czerwony</v>
      </c>
      <c r="F383" s="88" t="str">
        <f>IFERROR(VLOOKUP(D383,Arkusz!A:H,6,FALSE),"-")</f>
        <v>Cobi Cu kable krosowe</v>
      </c>
      <c r="G383" s="25">
        <v>0</v>
      </c>
      <c r="H383" s="24">
        <f>IFERROR(IF(VLOOKUP(D383,Arkusz!A:I,5,FALSE)=0,(IF(VLOOKUP(D383,Arkusz!A:I,11,FALSE)=0,"Na zapytanie",VLOOKUP(D383,Arkusz!A:I,11,FALSE))),(VLOOKUP(D383,Arkusz!A:I,5,FALSE))),"Na zapytanie")</f>
        <v>4.28</v>
      </c>
      <c r="I383" s="247">
        <f t="shared" si="34"/>
        <v>4.28</v>
      </c>
      <c r="J383" s="88" t="str">
        <f>IFERROR(IF(VLOOKUP(D383,Arkusz!A:H,5,FALSE)=0,IF(H383="Na zapytanie","","EUR"),"PLN"),"")</f>
        <v>PLN</v>
      </c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</row>
    <row r="384" spans="1:22" s="28" customFormat="1" hidden="1" outlineLevel="2" x14ac:dyDescent="0.2">
      <c r="A384" s="93"/>
      <c r="B384" s="93"/>
      <c r="C384" s="93"/>
      <c r="D384" s="69" t="s">
        <v>688</v>
      </c>
      <c r="E384" s="283" t="str">
        <f>IFERROR(VLOOKUP(D384,Arkusz!A:H,3,FALSE),"Brak towaru")</f>
        <v>CobiCabling Patchcord kat. 5e U/UTP PVC 2m czerwony</v>
      </c>
      <c r="F384" s="88" t="str">
        <f>IFERROR(VLOOKUP(D384,Arkusz!A:H,6,FALSE),"-")</f>
        <v>Cobi Cu kable krosowe</v>
      </c>
      <c r="G384" s="25">
        <v>0</v>
      </c>
      <c r="H384" s="24">
        <f>IFERROR(IF(VLOOKUP(D384,Arkusz!A:I,5,FALSE)=0,(IF(VLOOKUP(D384,Arkusz!A:I,11,FALSE)=0,"Na zapytanie",VLOOKUP(D384,Arkusz!A:I,11,FALSE))),(VLOOKUP(D384,Arkusz!A:I,5,FALSE))),"Na zapytanie")</f>
        <v>4.9800000000000004</v>
      </c>
      <c r="I384" s="247">
        <f t="shared" si="34"/>
        <v>4.9800000000000004</v>
      </c>
      <c r="J384" s="88" t="str">
        <f>IFERROR(IF(VLOOKUP(D384,Arkusz!A:H,5,FALSE)=0,IF(H384="Na zapytanie","","EUR"),"PLN"),"")</f>
        <v>PLN</v>
      </c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</row>
    <row r="385" spans="1:22" s="28" customFormat="1" hidden="1" outlineLevel="2" x14ac:dyDescent="0.2">
      <c r="A385" s="93"/>
      <c r="B385" s="93"/>
      <c r="C385" s="93"/>
      <c r="D385" s="69" t="s">
        <v>700</v>
      </c>
      <c r="E385" s="283" t="str">
        <f>IFERROR(VLOOKUP(D385,Arkusz!A:H,3,FALSE),"Brak towaru")</f>
        <v>CobiCabling Patchcord kat. 5e U/UTP PVC 3m czerwony</v>
      </c>
      <c r="F385" s="88" t="str">
        <f>IFERROR(VLOOKUP(D385,Arkusz!A:H,6,FALSE),"-")</f>
        <v>Cobi Cu kable krosowe</v>
      </c>
      <c r="G385" s="25">
        <v>0</v>
      </c>
      <c r="H385" s="24">
        <f>IFERROR(IF(VLOOKUP(D385,Arkusz!A:I,5,FALSE)=0,(IF(VLOOKUP(D385,Arkusz!A:I,11,FALSE)=0,"Na zapytanie",VLOOKUP(D385,Arkusz!A:I,11,FALSE))),(VLOOKUP(D385,Arkusz!A:I,5,FALSE))),"Na zapytanie")</f>
        <v>11.42</v>
      </c>
      <c r="I385" s="247">
        <f t="shared" si="34"/>
        <v>11.42</v>
      </c>
      <c r="J385" s="88" t="str">
        <f>IFERROR(IF(VLOOKUP(D385,Arkusz!A:H,5,FALSE)=0,IF(H385="Na zapytanie","","EUR"),"PLN"),"")</f>
        <v>PLN</v>
      </c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</row>
    <row r="386" spans="1:22" s="28" customFormat="1" hidden="1" outlineLevel="2" x14ac:dyDescent="0.2">
      <c r="A386" s="93"/>
      <c r="B386" s="93"/>
      <c r="C386" s="93"/>
      <c r="D386" s="69" t="s">
        <v>712</v>
      </c>
      <c r="E386" s="283" t="str">
        <f>IFERROR(VLOOKUP(D386,Arkusz!A:H,3,FALSE),"Brak towaru")</f>
        <v>CobiCabling Patchcord kat. 5e U/UTP PVC 5m czerwony</v>
      </c>
      <c r="F386" s="88" t="str">
        <f>IFERROR(VLOOKUP(D386,Arkusz!A:H,6,FALSE),"-")</f>
        <v>Cobi Cu kable krosowe</v>
      </c>
      <c r="G386" s="25">
        <v>0</v>
      </c>
      <c r="H386" s="24">
        <f>IFERROR(IF(VLOOKUP(D386,Arkusz!A:I,5,FALSE)=0,(IF(VLOOKUP(D386,Arkusz!A:I,11,FALSE)=0,"Na zapytanie",VLOOKUP(D386,Arkusz!A:I,11,FALSE))),(VLOOKUP(D386,Arkusz!A:I,5,FALSE))),"Na zapytanie")</f>
        <v>13.36</v>
      </c>
      <c r="I386" s="247">
        <f t="shared" si="34"/>
        <v>13.36</v>
      </c>
      <c r="J386" s="88" t="str">
        <f>IFERROR(IF(VLOOKUP(D386,Arkusz!A:H,5,FALSE)=0,IF(H386="Na zapytanie","","EUR"),"PLN"),"")</f>
        <v>PLN</v>
      </c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</row>
    <row r="387" spans="1:22" s="28" customFormat="1" hidden="1" outlineLevel="2" x14ac:dyDescent="0.2">
      <c r="A387" s="93"/>
      <c r="B387" s="93"/>
      <c r="C387" s="93"/>
      <c r="D387" s="69" t="s">
        <v>1702</v>
      </c>
      <c r="E387" s="283" t="str">
        <f>IFERROR(VLOOKUP(D387,Arkusz!A:H,3,FALSE),"Brak towaru")</f>
        <v>CobiCabling Patchcord  kat. 5e U/UTP PVC 7,5m czerwony</v>
      </c>
      <c r="F387" s="88" t="str">
        <f>IFERROR(VLOOKUP(D387,Arkusz!A:H,6,FALSE),"-")</f>
        <v>Cobi Cu kable krosowe</v>
      </c>
      <c r="G387" s="25">
        <v>0</v>
      </c>
      <c r="H387" s="24" t="str">
        <f>IFERROR(IF(VLOOKUP(D387,Arkusz!A:I,5,FALSE)=0,(IF(VLOOKUP(D387,Arkusz!A:I,11,FALSE)=0,"Na zapytanie",VLOOKUP(D387,Arkusz!A:I,11,FALSE))),(VLOOKUP(D387,Arkusz!A:I,5,FALSE))),"Na zapytanie")</f>
        <v>Na zapytanie</v>
      </c>
      <c r="I387" s="247" t="str">
        <f t="shared" si="34"/>
        <v/>
      </c>
      <c r="J387" s="88" t="str">
        <f>IFERROR(IF(VLOOKUP(D387,Arkusz!A:H,5,FALSE)=0,IF(H387="Na zapytanie","","EUR"),"PLN"),"")</f>
        <v/>
      </c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</row>
    <row r="388" spans="1:22" s="28" customFormat="1" hidden="1" outlineLevel="2" x14ac:dyDescent="0.2">
      <c r="A388" s="93"/>
      <c r="B388" s="93"/>
      <c r="C388" s="93"/>
      <c r="D388" s="69" t="s">
        <v>1703</v>
      </c>
      <c r="E388" s="283" t="str">
        <f>IFERROR(VLOOKUP(D388,Arkusz!A:H,3,FALSE),"Brak towaru")</f>
        <v>CobiCabling Patchcord  kat. 5e U/UTP PVC 10m czerwony</v>
      </c>
      <c r="F388" s="88" t="str">
        <f>IFERROR(VLOOKUP(D388,Arkusz!A:H,6,FALSE),"-")</f>
        <v>Cobi Cu kable krosowe</v>
      </c>
      <c r="G388" s="25">
        <v>0</v>
      </c>
      <c r="H388" s="24" t="str">
        <f>IFERROR(IF(VLOOKUP(D388,Arkusz!A:I,5,FALSE)=0,(IF(VLOOKUP(D388,Arkusz!A:I,11,FALSE)=0,"Na zapytanie",VLOOKUP(D388,Arkusz!A:I,11,FALSE))),(VLOOKUP(D388,Arkusz!A:I,5,FALSE))),"Na zapytanie")</f>
        <v>Na zapytanie</v>
      </c>
      <c r="I388" s="247" t="str">
        <f t="shared" si="34"/>
        <v/>
      </c>
      <c r="J388" s="88" t="str">
        <f>IFERROR(IF(VLOOKUP(D388,Arkusz!A:H,5,FALSE)=0,IF(H388="Na zapytanie","","EUR"),"PLN"),"")</f>
        <v/>
      </c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</row>
    <row r="389" spans="1:22" s="28" customFormat="1" hidden="1" outlineLevel="2" x14ac:dyDescent="0.2">
      <c r="A389" s="93"/>
      <c r="B389" s="93"/>
      <c r="C389" s="93"/>
      <c r="D389" s="69" t="s">
        <v>1704</v>
      </c>
      <c r="E389" s="283" t="str">
        <f>IFERROR(VLOOKUP(D389,Arkusz!A:H,3,FALSE),"Brak towaru")</f>
        <v>CobiCabling Patchcord  kat. 5e U/UTP PVC 15m czerwony</v>
      </c>
      <c r="F389" s="88" t="str">
        <f>IFERROR(VLOOKUP(D389,Arkusz!A:H,6,FALSE),"-")</f>
        <v>Cobi Cu kable krosowe</v>
      </c>
      <c r="G389" s="25">
        <v>0</v>
      </c>
      <c r="H389" s="24" t="str">
        <f>IFERROR(IF(VLOOKUP(D389,Arkusz!A:I,5,FALSE)=0,(IF(VLOOKUP(D389,Arkusz!A:I,11,FALSE)=0,"Na zapytanie",VLOOKUP(D389,Arkusz!A:I,11,FALSE))),(VLOOKUP(D389,Arkusz!A:I,5,FALSE))),"Na zapytanie")</f>
        <v>Na zapytanie</v>
      </c>
      <c r="I389" s="247" t="str">
        <f t="shared" si="34"/>
        <v/>
      </c>
      <c r="J389" s="88" t="str">
        <f>IFERROR(IF(VLOOKUP(D389,Arkusz!A:H,5,FALSE)=0,IF(H389="Na zapytanie","","EUR"),"PLN"),"")</f>
        <v/>
      </c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</row>
    <row r="390" spans="1:22" s="28" customFormat="1" hidden="1" outlineLevel="1" x14ac:dyDescent="0.2">
      <c r="A390" s="107"/>
      <c r="B390" s="107"/>
      <c r="C390" s="107"/>
      <c r="D390" s="108" t="s">
        <v>1661</v>
      </c>
      <c r="E390" s="289"/>
      <c r="F390" s="289"/>
      <c r="G390" s="109"/>
      <c r="H390" s="109"/>
      <c r="I390" s="109"/>
      <c r="J390" s="109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</row>
    <row r="391" spans="1:22" s="28" customFormat="1" hidden="1" outlineLevel="2" x14ac:dyDescent="0.2">
      <c r="A391" s="93"/>
      <c r="B391" s="93"/>
      <c r="C391" s="93"/>
      <c r="D391" s="69" t="s">
        <v>640</v>
      </c>
      <c r="E391" s="283" t="str">
        <f>IFERROR(VLOOKUP(D391,Arkusz!A:H,3,FALSE),"Brak towaru")</f>
        <v>CobiCabling Patchcord kat. 5e U/UTP PVC 0,25m czarny</v>
      </c>
      <c r="F391" s="88" t="str">
        <f>IFERROR(VLOOKUP(D391,Arkusz!A:H,6,FALSE),"-")</f>
        <v>Cobi Cu kable krosowe</v>
      </c>
      <c r="G391" s="25">
        <v>0</v>
      </c>
      <c r="H391" s="24">
        <f>IFERROR(IF(VLOOKUP(D391,Arkusz!A:I,5,FALSE)=0,(IF(VLOOKUP(D391,Arkusz!A:I,11,FALSE)=0,"Na zapytanie",VLOOKUP(D391,Arkusz!A:I,11,FALSE))),(VLOOKUP(D391,Arkusz!A:I,5,FALSE))),"Na zapytanie")</f>
        <v>4.54</v>
      </c>
      <c r="I391" s="247">
        <f t="shared" ref="I391:I400" si="35">IFERROR(IF(H391="Na zapytanie","",H391*(1-G391)),"")</f>
        <v>4.54</v>
      </c>
      <c r="J391" s="88" t="str">
        <f>IFERROR(IF(VLOOKUP(D391,Arkusz!A:H,5,FALSE)=0,IF(H391="Na zapytanie","","EUR"),"PLN"),"")</f>
        <v>PLN</v>
      </c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</row>
    <row r="392" spans="1:22" s="28" customFormat="1" hidden="1" outlineLevel="2" x14ac:dyDescent="0.2">
      <c r="A392" s="93"/>
      <c r="B392" s="93"/>
      <c r="C392" s="93"/>
      <c r="D392" s="69" t="s">
        <v>650</v>
      </c>
      <c r="E392" s="283" t="str">
        <f>IFERROR(VLOOKUP(D392,Arkusz!A:H,3,FALSE),"Brak towaru")</f>
        <v>CobiCabling Patchcord kat. 5e U/UTP PVC 0,5m czarny</v>
      </c>
      <c r="F392" s="88" t="str">
        <f>IFERROR(VLOOKUP(D392,Arkusz!A:H,6,FALSE),"-")</f>
        <v>Cobi Cu kable krosowe</v>
      </c>
      <c r="G392" s="25">
        <v>0</v>
      </c>
      <c r="H392" s="24">
        <f>IFERROR(IF(VLOOKUP(D392,Arkusz!A:I,5,FALSE)=0,(IF(VLOOKUP(D392,Arkusz!A:I,11,FALSE)=0,"Na zapytanie",VLOOKUP(D392,Arkusz!A:I,11,FALSE))),(VLOOKUP(D392,Arkusz!A:I,5,FALSE))),"Na zapytanie")</f>
        <v>5.15</v>
      </c>
      <c r="I392" s="247">
        <f t="shared" si="35"/>
        <v>5.15</v>
      </c>
      <c r="J392" s="88" t="str">
        <f>IFERROR(IF(VLOOKUP(D392,Arkusz!A:H,5,FALSE)=0,IF(H392="Na zapytanie","","EUR"),"PLN"),"")</f>
        <v>PLN</v>
      </c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</row>
    <row r="393" spans="1:22" s="28" customFormat="1" hidden="1" outlineLevel="2" x14ac:dyDescent="0.2">
      <c r="A393" s="93"/>
      <c r="B393" s="93"/>
      <c r="C393" s="93"/>
      <c r="D393" s="69" t="s">
        <v>676</v>
      </c>
      <c r="E393" s="283" t="str">
        <f>IFERROR(VLOOKUP(D393,Arkusz!A:H,3,FALSE),"Brak towaru")</f>
        <v>CobiCabling Patchcord kat. 5e U/UTP PVC 1m czarny</v>
      </c>
      <c r="F393" s="88" t="str">
        <f>IFERROR(VLOOKUP(D393,Arkusz!A:H,6,FALSE),"-")</f>
        <v>Cobi Cu kable krosowe</v>
      </c>
      <c r="G393" s="25">
        <v>0</v>
      </c>
      <c r="H393" s="24">
        <f>IFERROR(IF(VLOOKUP(D393,Arkusz!A:I,5,FALSE)=0,(IF(VLOOKUP(D393,Arkusz!A:I,11,FALSE)=0,"Na zapytanie",VLOOKUP(D393,Arkusz!A:I,11,FALSE))),(VLOOKUP(D393,Arkusz!A:I,5,FALSE))),"Na zapytanie")</f>
        <v>6.33</v>
      </c>
      <c r="I393" s="247">
        <f t="shared" si="35"/>
        <v>6.33</v>
      </c>
      <c r="J393" s="88" t="str">
        <f>IFERROR(IF(VLOOKUP(D393,Arkusz!A:H,5,FALSE)=0,IF(H393="Na zapytanie","","EUR"),"PLN"),"")</f>
        <v>PLN</v>
      </c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</row>
    <row r="394" spans="1:22" s="28" customFormat="1" hidden="1" outlineLevel="2" x14ac:dyDescent="0.2">
      <c r="A394" s="93"/>
      <c r="B394" s="93"/>
      <c r="C394" s="93"/>
      <c r="D394" s="69" t="s">
        <v>660</v>
      </c>
      <c r="E394" s="283" t="str">
        <f>IFERROR(VLOOKUP(D394,Arkusz!A:H,3,FALSE),"Brak towaru")</f>
        <v>CobiCabling Patchcord kat. 5e U/UTP PVC 1,5m czarny</v>
      </c>
      <c r="F394" s="88" t="str">
        <f>IFERROR(VLOOKUP(D394,Arkusz!A:H,6,FALSE),"-")</f>
        <v>Cobi Cu kable krosowe</v>
      </c>
      <c r="G394" s="25">
        <v>0</v>
      </c>
      <c r="H394" s="24">
        <f>IFERROR(IF(VLOOKUP(D394,Arkusz!A:I,5,FALSE)=0,(IF(VLOOKUP(D394,Arkusz!A:I,11,FALSE)=0,"Na zapytanie",VLOOKUP(D394,Arkusz!A:I,11,FALSE))),(VLOOKUP(D394,Arkusz!A:I,5,FALSE))),"Na zapytanie")</f>
        <v>7.73</v>
      </c>
      <c r="I394" s="247">
        <f t="shared" si="35"/>
        <v>7.73</v>
      </c>
      <c r="J394" s="88" t="str">
        <f>IFERROR(IF(VLOOKUP(D394,Arkusz!A:H,5,FALSE)=0,IF(H394="Na zapytanie","","EUR"),"PLN"),"")</f>
        <v>PLN</v>
      </c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</row>
    <row r="395" spans="1:22" s="28" customFormat="1" hidden="1" outlineLevel="2" x14ac:dyDescent="0.2">
      <c r="A395" s="93"/>
      <c r="B395" s="93"/>
      <c r="C395" s="93"/>
      <c r="D395" s="69" t="s">
        <v>686</v>
      </c>
      <c r="E395" s="283" t="str">
        <f>IFERROR(VLOOKUP(D395,Arkusz!A:H,3,FALSE),"Brak towaru")</f>
        <v>CobiCabling Patchcord kat. 5e U/UTP PVC 2m czarny</v>
      </c>
      <c r="F395" s="88" t="str">
        <f>IFERROR(VLOOKUP(D395,Arkusz!A:H,6,FALSE),"-")</f>
        <v>Cobi Cu kable krosowe</v>
      </c>
      <c r="G395" s="25">
        <v>0</v>
      </c>
      <c r="H395" s="24">
        <f>IFERROR(IF(VLOOKUP(D395,Arkusz!A:I,5,FALSE)=0,(IF(VLOOKUP(D395,Arkusz!A:I,11,FALSE)=0,"Na zapytanie",VLOOKUP(D395,Arkusz!A:I,11,FALSE))),(VLOOKUP(D395,Arkusz!A:I,5,FALSE))),"Na zapytanie")</f>
        <v>8.9600000000000009</v>
      </c>
      <c r="I395" s="247">
        <f t="shared" si="35"/>
        <v>8.9600000000000009</v>
      </c>
      <c r="J395" s="88" t="str">
        <f>IFERROR(IF(VLOOKUP(D395,Arkusz!A:H,5,FALSE)=0,IF(H395="Na zapytanie","","EUR"),"PLN"),"")</f>
        <v>PLN</v>
      </c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</row>
    <row r="396" spans="1:22" s="28" customFormat="1" hidden="1" outlineLevel="2" x14ac:dyDescent="0.2">
      <c r="A396" s="93"/>
      <c r="B396" s="93"/>
      <c r="C396" s="93"/>
      <c r="D396" s="69" t="s">
        <v>698</v>
      </c>
      <c r="E396" s="283" t="str">
        <f>IFERROR(VLOOKUP(D396,Arkusz!A:H,3,FALSE),"Brak towaru")</f>
        <v>CobiCabling Patchcord kat. 5e U/UTP PVC 3m czarny</v>
      </c>
      <c r="F396" s="88" t="str">
        <f>IFERROR(VLOOKUP(D396,Arkusz!A:H,6,FALSE),"-")</f>
        <v>Cobi Cu kable krosowe</v>
      </c>
      <c r="G396" s="25">
        <v>0</v>
      </c>
      <c r="H396" s="24">
        <f>IFERROR(IF(VLOOKUP(D396,Arkusz!A:I,5,FALSE)=0,(IF(VLOOKUP(D396,Arkusz!A:I,11,FALSE)=0,"Na zapytanie",VLOOKUP(D396,Arkusz!A:I,11,FALSE))),(VLOOKUP(D396,Arkusz!A:I,5,FALSE))),"Na zapytanie")</f>
        <v>11.7</v>
      </c>
      <c r="I396" s="247">
        <f t="shared" si="35"/>
        <v>11.7</v>
      </c>
      <c r="J396" s="88" t="str">
        <f>IFERROR(IF(VLOOKUP(D396,Arkusz!A:H,5,FALSE)=0,IF(H396="Na zapytanie","","EUR"),"PLN"),"")</f>
        <v>PLN</v>
      </c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</row>
    <row r="397" spans="1:22" s="28" customFormat="1" hidden="1" outlineLevel="2" x14ac:dyDescent="0.2">
      <c r="A397" s="93"/>
      <c r="B397" s="93"/>
      <c r="C397" s="93"/>
      <c r="D397" s="69" t="s">
        <v>710</v>
      </c>
      <c r="E397" s="283" t="str">
        <f>IFERROR(VLOOKUP(D397,Arkusz!A:H,3,FALSE),"Brak towaru")</f>
        <v>CobiCabling Patchcord kat. 5e U/UTP PVC 5m czarny</v>
      </c>
      <c r="F397" s="88" t="str">
        <f>IFERROR(VLOOKUP(D397,Arkusz!A:H,6,FALSE),"-")</f>
        <v>Cobi Cu kable krosowe</v>
      </c>
      <c r="G397" s="25">
        <v>0</v>
      </c>
      <c r="H397" s="24">
        <f>IFERROR(IF(VLOOKUP(D397,Arkusz!A:I,5,FALSE)=0,(IF(VLOOKUP(D397,Arkusz!A:I,11,FALSE)=0,"Na zapytanie",VLOOKUP(D397,Arkusz!A:I,11,FALSE))),(VLOOKUP(D397,Arkusz!A:I,5,FALSE))),"Na zapytanie")</f>
        <v>16.100000000000001</v>
      </c>
      <c r="I397" s="247">
        <f t="shared" si="35"/>
        <v>16.100000000000001</v>
      </c>
      <c r="J397" s="88" t="str">
        <f>IFERROR(IF(VLOOKUP(D397,Arkusz!A:H,5,FALSE)=0,IF(H397="Na zapytanie","","EUR"),"PLN"),"")</f>
        <v>PLN</v>
      </c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</row>
    <row r="398" spans="1:22" s="28" customFormat="1" hidden="1" outlineLevel="2" x14ac:dyDescent="0.2">
      <c r="A398" s="93"/>
      <c r="B398" s="93"/>
      <c r="C398" s="93"/>
      <c r="D398" s="69" t="s">
        <v>1705</v>
      </c>
      <c r="E398" s="283" t="str">
        <f>IFERROR(VLOOKUP(D398,Arkusz!A:H,3,FALSE),"Brak towaru")</f>
        <v>CobiCabling Patchcord  kat. 5e U/UTP PVC 7,5m czarny</v>
      </c>
      <c r="F398" s="88" t="str">
        <f>IFERROR(VLOOKUP(D398,Arkusz!A:H,6,FALSE),"-")</f>
        <v>Cobi Cu kable krosowe</v>
      </c>
      <c r="G398" s="25">
        <v>0</v>
      </c>
      <c r="H398" s="24" t="str">
        <f>IFERROR(IF(VLOOKUP(D398,Arkusz!A:I,5,FALSE)=0,(IF(VLOOKUP(D398,Arkusz!A:I,11,FALSE)=0,"Na zapytanie",VLOOKUP(D398,Arkusz!A:I,11,FALSE))),(VLOOKUP(D398,Arkusz!A:I,5,FALSE))),"Na zapytanie")</f>
        <v>Na zapytanie</v>
      </c>
      <c r="I398" s="247" t="str">
        <f t="shared" si="35"/>
        <v/>
      </c>
      <c r="J398" s="88" t="str">
        <f>IFERROR(IF(VLOOKUP(D398,Arkusz!A:H,5,FALSE)=0,IF(H398="Na zapytanie","","EUR"),"PLN"),"")</f>
        <v/>
      </c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</row>
    <row r="399" spans="1:22" s="28" customFormat="1" hidden="1" outlineLevel="2" x14ac:dyDescent="0.2">
      <c r="A399" s="93"/>
      <c r="B399" s="93"/>
      <c r="C399" s="93"/>
      <c r="D399" s="69" t="s">
        <v>1706</v>
      </c>
      <c r="E399" s="283" t="str">
        <f>IFERROR(VLOOKUP(D399,Arkusz!A:H,3,FALSE),"Brak towaru")</f>
        <v>CobiCabling Patchcord  kat. 5e U/UTP PVC 10m czarny</v>
      </c>
      <c r="F399" s="88" t="str">
        <f>IFERROR(VLOOKUP(D399,Arkusz!A:H,6,FALSE),"-")</f>
        <v>Cobi Cu kable krosowe</v>
      </c>
      <c r="G399" s="25">
        <v>0</v>
      </c>
      <c r="H399" s="24" t="str">
        <f>IFERROR(IF(VLOOKUP(D399,Arkusz!A:I,5,FALSE)=0,(IF(VLOOKUP(D399,Arkusz!A:I,11,FALSE)=0,"Na zapytanie",VLOOKUP(D399,Arkusz!A:I,11,FALSE))),(VLOOKUP(D399,Arkusz!A:I,5,FALSE))),"Na zapytanie")</f>
        <v>Na zapytanie</v>
      </c>
      <c r="I399" s="247" t="str">
        <f t="shared" si="35"/>
        <v/>
      </c>
      <c r="J399" s="88" t="str">
        <f>IFERROR(IF(VLOOKUP(D399,Arkusz!A:H,5,FALSE)=0,IF(H399="Na zapytanie","","EUR"),"PLN"),"")</f>
        <v/>
      </c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</row>
    <row r="400" spans="1:22" s="28" customFormat="1" hidden="1" outlineLevel="2" x14ac:dyDescent="0.2">
      <c r="A400" s="93"/>
      <c r="B400" s="93"/>
      <c r="C400" s="93"/>
      <c r="D400" s="69" t="s">
        <v>1707</v>
      </c>
      <c r="E400" s="283" t="str">
        <f>IFERROR(VLOOKUP(D400,Arkusz!A:H,3,FALSE),"Brak towaru")</f>
        <v>CobiCabling Patchcord  kat. 5e U/UTP PVC 15m czarny</v>
      </c>
      <c r="F400" s="88" t="str">
        <f>IFERROR(VLOOKUP(D400,Arkusz!A:H,6,FALSE),"-")</f>
        <v>Cobi Cu kable krosowe</v>
      </c>
      <c r="G400" s="25">
        <v>0</v>
      </c>
      <c r="H400" s="24" t="str">
        <f>IFERROR(IF(VLOOKUP(D400,Arkusz!A:I,5,FALSE)=0,(IF(VLOOKUP(D400,Arkusz!A:I,11,FALSE)=0,"Na zapytanie",VLOOKUP(D400,Arkusz!A:I,11,FALSE))),(VLOOKUP(D400,Arkusz!A:I,5,FALSE))),"Na zapytanie")</f>
        <v>Na zapytanie</v>
      </c>
      <c r="I400" s="247" t="str">
        <f t="shared" si="35"/>
        <v/>
      </c>
      <c r="J400" s="88" t="str">
        <f>IFERROR(IF(VLOOKUP(D400,Arkusz!A:H,5,FALSE)=0,IF(H400="Na zapytanie","","EUR"),"PLN"),"")</f>
        <v/>
      </c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</row>
    <row r="401" spans="1:22" s="28" customFormat="1" collapsed="1" x14ac:dyDescent="0.2">
      <c r="A401" s="78"/>
      <c r="B401" s="77" t="s">
        <v>1708</v>
      </c>
      <c r="C401" s="78"/>
      <c r="D401" s="79"/>
      <c r="E401" s="279"/>
      <c r="F401" s="279"/>
      <c r="G401" s="279"/>
      <c r="H401" s="279"/>
      <c r="I401" s="279"/>
      <c r="J401" s="279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</row>
    <row r="402" spans="1:22" s="28" customFormat="1" hidden="1" outlineLevel="1" x14ac:dyDescent="0.2">
      <c r="A402" s="22"/>
      <c r="B402" s="22"/>
      <c r="C402" s="22"/>
      <c r="D402" s="69" t="s">
        <v>5841</v>
      </c>
      <c r="E402" s="283" t="str">
        <f>IFERROR(VLOOKUP(D402,Arkusz!A:H,3,FALSE),"Brak towaru")</f>
        <v>CobiCabling Patch Panel 19'' 0,5U 24xRJ45 niewyposażony czarny</v>
      </c>
      <c r="F402" s="88" t="str">
        <f>IFERROR(VLOOKUP(D402,Arkusz!A:H,6,FALSE),"-")</f>
        <v>Cobi Cu okablowanie</v>
      </c>
      <c r="G402" s="25">
        <v>0</v>
      </c>
      <c r="H402" s="24">
        <f>IFERROR(IF(VLOOKUP(D402,Arkusz!A:I,5,FALSE)=0,(IF(VLOOKUP(D402,Arkusz!A:I,11,FALSE)=0,"Na zapytanie",VLOOKUP(D402,Arkusz!A:I,11,FALSE))),(VLOOKUP(D402,Arkusz!A:I,5,FALSE))),"Na zapytanie")</f>
        <v>104.12</v>
      </c>
      <c r="I402" s="247">
        <f t="shared" ref="I402:I407" si="36">IFERROR(IF(H402="Na zapytanie","",H402*(1-G402)),"")</f>
        <v>104.12</v>
      </c>
      <c r="J402" s="88" t="str">
        <f>IFERROR(IF(VLOOKUP(D402,Arkusz!A:H,5,FALSE)=0,IF(H402="Na zapytanie","","EUR"),"PLN"),"")</f>
        <v>PLN</v>
      </c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</row>
    <row r="403" spans="1:22" s="28" customFormat="1" hidden="1" outlineLevel="1" x14ac:dyDescent="0.2">
      <c r="A403" s="22"/>
      <c r="B403" s="22"/>
      <c r="C403" s="22"/>
      <c r="D403" s="69" t="s">
        <v>495</v>
      </c>
      <c r="E403" s="283" t="str">
        <f>IFERROR(VLOOKUP(D403,Arkusz!A:H,3,FALSE),"Brak towaru")</f>
        <v>CobiCabling Patch Panel 19'' 1U 24xRJ45 niewyposażony szary</v>
      </c>
      <c r="F403" s="88" t="str">
        <f>IFERROR(VLOOKUP(D403,Arkusz!A:H,6,FALSE),"-")</f>
        <v>Cobi Cu okablowanie</v>
      </c>
      <c r="G403" s="25">
        <v>0</v>
      </c>
      <c r="H403" s="24">
        <f>IFERROR(IF(VLOOKUP(D403,Arkusz!A:I,5,FALSE)=0,(IF(VLOOKUP(D403,Arkusz!A:I,11,FALSE)=0,"Na zapytanie",VLOOKUP(D403,Arkusz!A:I,11,FALSE))),(VLOOKUP(D403,Arkusz!A:I,5,FALSE))),"Na zapytanie")</f>
        <v>112.88</v>
      </c>
      <c r="I403" s="247">
        <f t="shared" si="36"/>
        <v>112.88</v>
      </c>
      <c r="J403" s="88" t="str">
        <f>IFERROR(IF(VLOOKUP(D403,Arkusz!A:H,5,FALSE)=0,IF(H403="Na zapytanie","","EUR"),"PLN"),"")</f>
        <v>PLN</v>
      </c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</row>
    <row r="404" spans="1:22" s="28" customFormat="1" hidden="1" outlineLevel="1" x14ac:dyDescent="0.2">
      <c r="A404" s="22"/>
      <c r="B404" s="22"/>
      <c r="C404" s="22"/>
      <c r="D404" s="69" t="s">
        <v>492</v>
      </c>
      <c r="E404" s="283" t="str">
        <f>IFERROR(VLOOKUP(D404,Arkusz!A:H,3,FALSE),"Brak towaru")</f>
        <v>CobiCabling Patch Panel 19'' 1U 24xRJ45 niewyposażony czarny</v>
      </c>
      <c r="F404" s="88" t="str">
        <f>IFERROR(VLOOKUP(D404,Arkusz!A:H,6,FALSE),"-")</f>
        <v>Cobi Cu okablowanie</v>
      </c>
      <c r="G404" s="25">
        <v>0</v>
      </c>
      <c r="H404" s="24">
        <f>IFERROR(IF(VLOOKUP(D404,Arkusz!A:I,5,FALSE)=0,(IF(VLOOKUP(D404,Arkusz!A:I,11,FALSE)=0,"Na zapytanie",VLOOKUP(D404,Arkusz!A:I,11,FALSE))),(VLOOKUP(D404,Arkusz!A:I,5,FALSE))),"Na zapytanie")</f>
        <v>102.4</v>
      </c>
      <c r="I404" s="247">
        <f t="shared" si="36"/>
        <v>102.4</v>
      </c>
      <c r="J404" s="88" t="str">
        <f>IFERROR(IF(VLOOKUP(D404,Arkusz!A:H,5,FALSE)=0,IF(H404="Na zapytanie","","EUR"),"PLN"),"")</f>
        <v>PLN</v>
      </c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</row>
    <row r="405" spans="1:22" s="28" customFormat="1" hidden="1" outlineLevel="1" x14ac:dyDescent="0.2">
      <c r="A405" s="22"/>
      <c r="B405" s="22"/>
      <c r="C405" s="22"/>
      <c r="D405" s="69" t="s">
        <v>1709</v>
      </c>
      <c r="E405" s="283" t="str">
        <f>IFERROR(VLOOKUP(D405,Arkusz!A:H,3,FALSE),"Brak towaru")</f>
        <v>CobiCabling Patch Panel 19'' 1U 48xRJ45 niewyposażony czarny</v>
      </c>
      <c r="F405" s="88" t="str">
        <f>IFERROR(VLOOKUP(D405,Arkusz!A:H,6,FALSE),"-")</f>
        <v>Cobi Cu okablowanie</v>
      </c>
      <c r="G405" s="25">
        <v>0</v>
      </c>
      <c r="H405" s="24">
        <f>IFERROR(IF(VLOOKUP(D405,Arkusz!A:I,5,FALSE)=0,(IF(VLOOKUP(D405,Arkusz!A:I,11,FALSE)=0,"Na zapytanie",VLOOKUP(D405,Arkusz!A:I,11,FALSE))),(VLOOKUP(D405,Arkusz!A:I,5,FALSE))),"Na zapytanie")</f>
        <v>202.84</v>
      </c>
      <c r="I405" s="247">
        <f t="shared" si="36"/>
        <v>202.84</v>
      </c>
      <c r="J405" s="88" t="str">
        <f>IFERROR(IF(VLOOKUP(D405,Arkusz!A:H,5,FALSE)=0,IF(H405="Na zapytanie","","EUR"),"PLN"),"")</f>
        <v>PLN</v>
      </c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</row>
    <row r="406" spans="1:22" s="28" customFormat="1" hidden="1" outlineLevel="1" x14ac:dyDescent="0.2">
      <c r="A406" s="22"/>
      <c r="B406" s="22"/>
      <c r="C406" s="22"/>
      <c r="D406" s="69" t="s">
        <v>6178</v>
      </c>
      <c r="E406" s="283" t="str">
        <f>IFERROR(VLOOKUP(D406,Arkusz!A:H,3,FALSE),"Brak towaru")</f>
        <v>CobiCabling Patch Panel kątowy 19’’ 1U 24xRJ45 niewyposażony czarny</v>
      </c>
      <c r="F406" s="88" t="str">
        <f>IFERROR(VLOOKUP(D406,Arkusz!A:H,6,FALSE),"-")</f>
        <v>Cobi Cu okablowanie</v>
      </c>
      <c r="G406" s="25">
        <v>0</v>
      </c>
      <c r="H406" s="24" t="str">
        <f>IFERROR(IF(VLOOKUP(D406,Arkusz!A:I,5,FALSE)=0,(IF(VLOOKUP(D406,Arkusz!A:I,11,FALSE)=0,"Na zapytanie",VLOOKUP(D406,Arkusz!A:I,11,FALSE))),(VLOOKUP(D406,Arkusz!A:I,5,FALSE))),"Na zapytanie")</f>
        <v>Na zapytanie</v>
      </c>
      <c r="I406" s="247" t="str">
        <f t="shared" si="36"/>
        <v/>
      </c>
      <c r="J406" s="88" t="str">
        <f>IFERROR(IF(VLOOKUP(D406,Arkusz!A:H,5,FALSE)=0,IF(H406="Na zapytanie","","EUR"),"PLN"),"")</f>
        <v/>
      </c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</row>
    <row r="407" spans="1:22" s="28" customFormat="1" hidden="1" outlineLevel="1" x14ac:dyDescent="0.2">
      <c r="A407" s="22"/>
      <c r="B407" s="22"/>
      <c r="C407" s="22"/>
      <c r="D407" s="69" t="s">
        <v>6179</v>
      </c>
      <c r="E407" s="283" t="str">
        <f>IFERROR(VLOOKUP(D407,Arkusz!A:H,3,FALSE),"Brak towaru")</f>
        <v>CobiCabling Patch Panel kątowy 19’’ 1U 48xRJ45 niewyposażony czarny</v>
      </c>
      <c r="F407" s="88" t="str">
        <f>IFERROR(VLOOKUP(D407,Arkusz!A:H,6,FALSE),"-")</f>
        <v>Cobi Cu okablowanie</v>
      </c>
      <c r="G407" s="25">
        <v>0</v>
      </c>
      <c r="H407" s="24" t="str">
        <f>IFERROR(IF(VLOOKUP(D407,Arkusz!A:I,5,FALSE)=0,(IF(VLOOKUP(D407,Arkusz!A:I,11,FALSE)=0,"Na zapytanie",VLOOKUP(D407,Arkusz!A:I,11,FALSE))),(VLOOKUP(D407,Arkusz!A:I,5,FALSE))),"Na zapytanie")</f>
        <v>Na zapytanie</v>
      </c>
      <c r="I407" s="247" t="str">
        <f t="shared" si="36"/>
        <v/>
      </c>
      <c r="J407" s="88" t="str">
        <f>IFERROR(IF(VLOOKUP(D407,Arkusz!A:H,5,FALSE)=0,IF(H407="Na zapytanie","","EUR"),"PLN"),"")</f>
        <v/>
      </c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</row>
    <row r="408" spans="1:22" s="28" customFormat="1" hidden="1" outlineLevel="1" x14ac:dyDescent="0.2">
      <c r="A408" s="22"/>
      <c r="B408" s="22"/>
      <c r="C408" s="22"/>
      <c r="D408" s="69" t="s">
        <v>6180</v>
      </c>
      <c r="E408" s="283" t="str">
        <f>IFERROR(VLOOKUP(D408,Arkusz!A:H,3,FALSE),"Brak towaru")</f>
        <v>CobiCabling Patch Panel kątowy 19’’ 2U 24xRJ45 niewyposażony czarny</v>
      </c>
      <c r="F408" s="88" t="s">
        <v>50</v>
      </c>
      <c r="G408" s="25">
        <v>0</v>
      </c>
      <c r="H408" s="24" t="str">
        <f>IFERROR(IF(VLOOKUP(D408,Arkusz!A:I,5,FALSE)=0,(IF(VLOOKUP(D408,Arkusz!A:I,11,FALSE)=0,"Na zapytanie",VLOOKUP(D408,Arkusz!A:I,11,FALSE))),(VLOOKUP(D408,Arkusz!A:I,5,FALSE))),"Na zapytanie")</f>
        <v>Na zapytanie</v>
      </c>
      <c r="I408" s="247" t="str">
        <f t="shared" ref="I408" si="37">IFERROR(IF(H408="Na zapytanie","",H408*(1-G408)),"")</f>
        <v/>
      </c>
      <c r="J408" s="88" t="str">
        <f>IFERROR(IF(VLOOKUP(D408,Arkusz!A:H,5,FALSE)=0,IF(H408="Na zapytanie","","EUR"),"PLN"),"")</f>
        <v/>
      </c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</row>
    <row r="409" spans="1:22" s="28" customFormat="1" collapsed="1" x14ac:dyDescent="0.2">
      <c r="A409" s="78"/>
      <c r="B409" s="77" t="s">
        <v>1710</v>
      </c>
      <c r="C409" s="78"/>
      <c r="D409" s="79"/>
      <c r="E409" s="279"/>
      <c r="F409" s="279"/>
      <c r="G409" s="81"/>
      <c r="H409" s="81"/>
      <c r="I409" s="81"/>
      <c r="J409" s="81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</row>
    <row r="410" spans="1:22" s="28" customFormat="1" hidden="1" outlineLevel="1" x14ac:dyDescent="0.2">
      <c r="A410" s="22"/>
      <c r="B410" s="22"/>
      <c r="C410" s="22"/>
      <c r="D410" s="69" t="s">
        <v>490</v>
      </c>
      <c r="E410" s="283" t="str">
        <f>IFERROR(VLOOKUP(D410,Arkusz!A:H,3,FALSE),"Brak towaru")</f>
        <v>Patch Panel telefoniczny 19'' 1U 50xRJ45 kat. 3 UTP szary</v>
      </c>
      <c r="F410" s="88" t="str">
        <f>IFERROR(VLOOKUP(D410,Arkusz!A:H,6,FALSE),"-")</f>
        <v>Cobi Cu okablowanie</v>
      </c>
      <c r="G410" s="25">
        <v>0</v>
      </c>
      <c r="H410" s="24">
        <f>IFERROR(IF(VLOOKUP(D410,Arkusz!A:I,5,FALSE)=0,(IF(VLOOKUP(D410,Arkusz!A:I,11,FALSE)=0,"Na zapytanie",VLOOKUP(D410,Arkusz!A:I,11,FALSE))),(VLOOKUP(D410,Arkusz!A:I,5,FALSE))),"Na zapytanie")</f>
        <v>374.14</v>
      </c>
      <c r="I410" s="247">
        <f>IFERROR(IF(H410="Na zapytanie","",H410*(1-G410)),"")</f>
        <v>374.14</v>
      </c>
      <c r="J410" s="88" t="str">
        <f>IFERROR(IF(VLOOKUP(D410,Arkusz!A:H,5,FALSE)=0,IF(H410="Na zapytanie","","EUR"),"PLN"),"")</f>
        <v>PLN</v>
      </c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</row>
    <row r="411" spans="1:22" s="28" customFormat="1" hidden="1" outlineLevel="1" x14ac:dyDescent="0.2">
      <c r="A411" s="22"/>
      <c r="B411" s="22"/>
      <c r="C411" s="22"/>
      <c r="D411" s="69" t="s">
        <v>488</v>
      </c>
      <c r="E411" s="283" t="str">
        <f>IFERROR(VLOOKUP(D411,Arkusz!A:H,3,FALSE),"Brak towaru")</f>
        <v>Patch Panel telefoniczny 19'' 1U 50xRJ45 kat. 3 UTP czarny</v>
      </c>
      <c r="F411" s="88" t="str">
        <f>IFERROR(VLOOKUP(D411,Arkusz!A:H,6,FALSE),"-")</f>
        <v>Cobi Cu okablowanie</v>
      </c>
      <c r="G411" s="25">
        <v>0</v>
      </c>
      <c r="H411" s="24">
        <f>IFERROR(IF(VLOOKUP(D411,Arkusz!A:I,5,FALSE)=0,(IF(VLOOKUP(D411,Arkusz!A:I,11,FALSE)=0,"Na zapytanie",VLOOKUP(D411,Arkusz!A:I,11,FALSE))),(VLOOKUP(D411,Arkusz!A:I,5,FALSE))),"Na zapytanie")</f>
        <v>357.65</v>
      </c>
      <c r="I411" s="247">
        <f>IFERROR(IF(H411="Na zapytanie","",H411*(1-G411)),"")</f>
        <v>357.65</v>
      </c>
      <c r="J411" s="88" t="str">
        <f>IFERROR(IF(VLOOKUP(D411,Arkusz!A:H,5,FALSE)=0,IF(H411="Na zapytanie","","EUR"),"PLN"),"")</f>
        <v>PLN</v>
      </c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</row>
    <row r="412" spans="1:22" s="28" customFormat="1" hidden="1" outlineLevel="1" x14ac:dyDescent="0.2">
      <c r="A412" s="22"/>
      <c r="B412" s="22"/>
      <c r="C412" s="22"/>
      <c r="D412" s="69" t="s">
        <v>1711</v>
      </c>
      <c r="E412" s="283" t="str">
        <f>IFERROR(VLOOKUP(D412,Arkusz!A:H,3,FALSE),"Brak towaru")</f>
        <v>Patch Panel telefoniczny 19'' 1U 25xRJ45 kat. 3 UTP szary</v>
      </c>
      <c r="F412" s="88" t="str">
        <f>IFERROR(VLOOKUP(D412,Arkusz!A:H,6,FALSE),"-")</f>
        <v>Cobi Cu okablowanie</v>
      </c>
      <c r="G412" s="25">
        <v>0</v>
      </c>
      <c r="H412" s="24">
        <f>IFERROR(IF(VLOOKUP(D412,Arkusz!A:I,5,FALSE)=0,(IF(VLOOKUP(D412,Arkusz!A:I,11,FALSE)=0,"Na zapytanie",VLOOKUP(D412,Arkusz!A:I,11,FALSE))),(VLOOKUP(D412,Arkusz!A:I,5,FALSE))),"Na zapytanie")</f>
        <v>311.49</v>
      </c>
      <c r="I412" s="247">
        <f>IFERROR(IF(H412="Na zapytanie","",H412*(1-G412)),"")</f>
        <v>311.49</v>
      </c>
      <c r="J412" s="88" t="str">
        <f>IFERROR(IF(VLOOKUP(D412,Arkusz!A:H,5,FALSE)=0,IF(H412="Na zapytanie","","EUR"),"PLN"),"")</f>
        <v>PLN</v>
      </c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</row>
    <row r="413" spans="1:22" s="28" customFormat="1" hidden="1" outlineLevel="1" x14ac:dyDescent="0.2">
      <c r="A413" s="22"/>
      <c r="B413" s="22"/>
      <c r="C413" s="22"/>
      <c r="D413" s="69" t="s">
        <v>481</v>
      </c>
      <c r="E413" s="283" t="str">
        <f>IFERROR(VLOOKUP(D413,Arkusz!A:H,3,FALSE),"Brak towaru")</f>
        <v>Patch Panel telefoniczny 19'' 1U 25xRJ45 kat. 3 UTP czarny</v>
      </c>
      <c r="F413" s="88" t="str">
        <f>IFERROR(VLOOKUP(D413,Arkusz!A:H,6,FALSE),"-")</f>
        <v>Cobi Cu okablowanie</v>
      </c>
      <c r="G413" s="25">
        <v>0</v>
      </c>
      <c r="H413" s="24">
        <f>IFERROR(IF(VLOOKUP(D413,Arkusz!A:I,5,FALSE)=0,(IF(VLOOKUP(D413,Arkusz!A:I,11,FALSE)=0,"Na zapytanie",VLOOKUP(D413,Arkusz!A:I,11,FALSE))),(VLOOKUP(D413,Arkusz!A:I,5,FALSE))),"Na zapytanie")</f>
        <v>291.07</v>
      </c>
      <c r="I413" s="247">
        <f>IFERROR(IF(H413="Na zapytanie","",H413*(1-G413)),"")</f>
        <v>291.07</v>
      </c>
      <c r="J413" s="88" t="str">
        <f>IFERROR(IF(VLOOKUP(D413,Arkusz!A:H,5,FALSE)=0,IF(H413="Na zapytanie","","EUR"),"PLN"),"")</f>
        <v>PLN</v>
      </c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</row>
    <row r="414" spans="1:22" s="28" customFormat="1" hidden="1" outlineLevel="1" x14ac:dyDescent="0.2">
      <c r="A414" s="22"/>
      <c r="B414" s="22"/>
      <c r="C414" s="22"/>
      <c r="D414" s="69" t="s">
        <v>486</v>
      </c>
      <c r="E414" s="283" t="str">
        <f>IFERROR(VLOOKUP(D414,Arkusz!A:H,3,FALSE),"Brak towaru")</f>
        <v>Patch Panel telefoniczny 19'' 1U 32xRJ45 kat. 3 UTP szary</v>
      </c>
      <c r="F414" s="88" t="str">
        <f>IFERROR(VLOOKUP(D414,Arkusz!A:H,6,FALSE),"-")</f>
        <v>Cobi Cu okablowanie</v>
      </c>
      <c r="G414" s="25">
        <v>0</v>
      </c>
      <c r="H414" s="24">
        <f>IFERROR(IF(VLOOKUP(D414,Arkusz!A:I,5,FALSE)=0,(IF(VLOOKUP(D414,Arkusz!A:I,11,FALSE)=0,"Na zapytanie",VLOOKUP(D414,Arkusz!A:I,11,FALSE))),(VLOOKUP(D414,Arkusz!A:I,5,FALSE))),"Na zapytanie")</f>
        <v>249.85</v>
      </c>
      <c r="I414" s="247">
        <f>IFERROR(IF(H414="Na zapytanie","",H414*(1-G414)),"")</f>
        <v>249.85</v>
      </c>
      <c r="J414" s="88" t="str">
        <f>IFERROR(IF(VLOOKUP(D414,Arkusz!A:H,5,FALSE)=0,IF(H414="Na zapytanie","","EUR"),"PLN"),"")</f>
        <v>PLN</v>
      </c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</row>
    <row r="415" spans="1:22" s="28" customFormat="1" collapsed="1" x14ac:dyDescent="0.2">
      <c r="A415" s="78"/>
      <c r="B415" s="77" t="s">
        <v>1712</v>
      </c>
      <c r="C415" s="78"/>
      <c r="D415" s="79"/>
      <c r="E415" s="279"/>
      <c r="F415" s="279"/>
      <c r="G415" s="81"/>
      <c r="H415" s="81"/>
      <c r="I415" s="81"/>
      <c r="J415" s="81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</row>
    <row r="416" spans="1:22" s="28" customFormat="1" hidden="1" outlineLevel="1" x14ac:dyDescent="0.2">
      <c r="A416" s="22"/>
      <c r="B416" s="22"/>
      <c r="C416" s="22"/>
      <c r="D416" s="69" t="s">
        <v>1715</v>
      </c>
      <c r="E416" s="283" t="str">
        <f>IFERROR(VLOOKUP(D416,Arkusz!A:H,3,FALSE),"Brak towaru")</f>
        <v>CobiCabling Kabel kat. 7/7A S/FTP 1000MHz zew. suchy PE Fca 500m RL</v>
      </c>
      <c r="F416" s="88" t="str">
        <f>IFERROR(VLOOKUP(D416,Arkusz!A:H,6,FALSE),"-")</f>
        <v>Cobi Cu kable</v>
      </c>
      <c r="G416" s="25">
        <v>0</v>
      </c>
      <c r="H416" s="24">
        <f>IFERROR(IF(VLOOKUP(D416,Arkusz!A:I,5,FALSE)=0,(IF(VLOOKUP(D416,Arkusz!A:I,11,FALSE)=0,"Na zapytanie",VLOOKUP(D416,Arkusz!A:I,11,FALSE))),(VLOOKUP(D416,Arkusz!A:I,5,FALSE))),"Na zapytanie")</f>
        <v>3.15</v>
      </c>
      <c r="I416" s="247">
        <f t="shared" ref="I416:I423" si="38">IFERROR(IF(H416="Na zapytanie","",H416*(1-G416)),"")</f>
        <v>3.15</v>
      </c>
      <c r="J416" s="88" t="str">
        <f>IFERROR(IF(VLOOKUP(D416,Arkusz!A:H,5,FALSE)=0,IF(H416="Na zapytanie","","EUR"),"PLN"),"")</f>
        <v>PLN</v>
      </c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</row>
    <row r="417" spans="1:22" s="28" customFormat="1" hidden="1" outlineLevel="1" x14ac:dyDescent="0.2">
      <c r="A417" s="22"/>
      <c r="B417" s="22"/>
      <c r="C417" s="22"/>
      <c r="D417" s="69" t="s">
        <v>1714</v>
      </c>
      <c r="E417" s="283" t="str">
        <f>IFERROR(VLOOKUP(D417,Arkusz!A:H,3,FALSE),"Brak towaru")</f>
        <v>CobiCabling Kabel kat. 6A/7 U/FTP 700MHz zew. suchy PE Fca 500m RL</v>
      </c>
      <c r="F417" s="88" t="str">
        <f>IFERROR(VLOOKUP(D417,Arkusz!A:H,6,FALSE),"-")</f>
        <v>Cobi Cu kable</v>
      </c>
      <c r="G417" s="25">
        <v>0</v>
      </c>
      <c r="H417" s="24">
        <f>IFERROR(IF(VLOOKUP(D417,Arkusz!A:I,5,FALSE)=0,(IF(VLOOKUP(D417,Arkusz!A:I,11,FALSE)=0,"Na zapytanie",VLOOKUP(D417,Arkusz!A:I,11,FALSE))),(VLOOKUP(D417,Arkusz!A:I,5,FALSE))),"Na zapytanie")</f>
        <v>2.77</v>
      </c>
      <c r="I417" s="247">
        <f t="shared" si="38"/>
        <v>2.77</v>
      </c>
      <c r="J417" s="88" t="str">
        <f>IFERROR(IF(VLOOKUP(D417,Arkusz!A:H,5,FALSE)=0,IF(H417="Na zapytanie","","EUR"),"PLN"),"")</f>
        <v>PLN</v>
      </c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</row>
    <row r="418" spans="1:22" s="28" customFormat="1" hidden="1" outlineLevel="1" x14ac:dyDescent="0.2">
      <c r="A418" s="22"/>
      <c r="B418" s="22"/>
      <c r="C418" s="22"/>
      <c r="D418" s="69" t="s">
        <v>224</v>
      </c>
      <c r="E418" s="283" t="str">
        <f>IFERROR(VLOOKUP(D418,Arkusz!A:H,3,FALSE),"Brak towaru")</f>
        <v>CobiCabling Kabel kat. 6+ F/UTP 450MHz zew. suchy PE Fca 500m RL</v>
      </c>
      <c r="F418" s="88" t="str">
        <f>IFERROR(VLOOKUP(D418,Arkusz!A:H,6,FALSE),"-")</f>
        <v>Cobi Cu kable</v>
      </c>
      <c r="G418" s="25">
        <v>0</v>
      </c>
      <c r="H418" s="24">
        <f>IFERROR(IF(VLOOKUP(D418,Arkusz!A:I,5,FALSE)=0,(IF(VLOOKUP(D418,Arkusz!A:I,11,FALSE)=0,"Na zapytanie",VLOOKUP(D418,Arkusz!A:I,11,FALSE))),(VLOOKUP(D418,Arkusz!A:I,5,FALSE))),"Na zapytanie")</f>
        <v>2.67</v>
      </c>
      <c r="I418" s="247">
        <f t="shared" si="38"/>
        <v>2.67</v>
      </c>
      <c r="J418" s="88" t="str">
        <f>IFERROR(IF(VLOOKUP(D418,Arkusz!A:H,5,FALSE)=0,IF(H418="Na zapytanie","","EUR"),"PLN"),"")</f>
        <v>PLN</v>
      </c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</row>
    <row r="419" spans="1:22" s="28" customFormat="1" ht="15" hidden="1" customHeight="1" outlineLevel="1" x14ac:dyDescent="0.2">
      <c r="A419" s="22"/>
      <c r="B419" s="22"/>
      <c r="C419" s="22"/>
      <c r="D419" s="69" t="s">
        <v>1713</v>
      </c>
      <c r="E419" s="283" t="str">
        <f>IFERROR(VLOOKUP(D419,Arkusz!A:H,3,FALSE),"Brak towaru")</f>
        <v>CobiCabling Kabel kat. 6 U/UTP 450MHz zew. suchy PE Fca 500m RL</v>
      </c>
      <c r="F419" s="88" t="str">
        <f>IFERROR(VLOOKUP(D419,Arkusz!A:H,6,FALSE),"-")</f>
        <v>Cobi Cu kable</v>
      </c>
      <c r="G419" s="25">
        <v>0</v>
      </c>
      <c r="H419" s="24">
        <f>IFERROR(IF(VLOOKUP(D419,Arkusz!A:I,5,FALSE)=0,(IF(VLOOKUP(D419,Arkusz!A:I,11,FALSE)=0,"Na zapytanie",VLOOKUP(D419,Arkusz!A:I,11,FALSE))),(VLOOKUP(D419,Arkusz!A:I,5,FALSE))),"Na zapytanie")</f>
        <v>2.04</v>
      </c>
      <c r="I419" s="247">
        <f t="shared" si="38"/>
        <v>2.04</v>
      </c>
      <c r="J419" s="88" t="str">
        <f>IFERROR(IF(VLOOKUP(D419,Arkusz!A:H,5,FALSE)=0,IF(H419="Na zapytanie","","EUR"),"PLN"),"")</f>
        <v>PLN</v>
      </c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</row>
    <row r="420" spans="1:22" s="28" customFormat="1" hidden="1" outlineLevel="1" x14ac:dyDescent="0.2">
      <c r="A420" s="22"/>
      <c r="B420" s="22"/>
      <c r="C420" s="22"/>
      <c r="D420" s="69" t="s">
        <v>221</v>
      </c>
      <c r="E420" s="283" t="str">
        <f>IFERROR(VLOOKUP(D420,Arkusz!A:H,3,FALSE),"Brak towaru")</f>
        <v>CobiCabling Kabel kat. 5e U/UTP 200MHz zew. suchy PE Fca 500m RL</v>
      </c>
      <c r="F420" s="88" t="str">
        <f>IFERROR(VLOOKUP(D420,Arkusz!A:H,6,FALSE),"-")</f>
        <v>Cobi Cu kable</v>
      </c>
      <c r="G420" s="25">
        <v>0</v>
      </c>
      <c r="H420" s="24">
        <f>IFERROR(IF(VLOOKUP(D420,Arkusz!A:I,5,FALSE)=0,(IF(VLOOKUP(D420,Arkusz!A:I,11,FALSE)=0,"Na zapytanie",VLOOKUP(D420,Arkusz!A:I,11,FALSE))),(VLOOKUP(D420,Arkusz!A:I,5,FALSE))),"Na zapytanie")</f>
        <v>1.7</v>
      </c>
      <c r="I420" s="247">
        <f t="shared" si="38"/>
        <v>1.7</v>
      </c>
      <c r="J420" s="88" t="str">
        <f>IFERROR(IF(VLOOKUP(D420,Arkusz!A:H,5,FALSE)=0,IF(H420="Na zapytanie","","EUR"),"PLN"),"")</f>
        <v>PLN</v>
      </c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</row>
    <row r="421" spans="1:22" s="28" customFormat="1" hidden="1" outlineLevel="1" x14ac:dyDescent="0.2">
      <c r="A421" s="22"/>
      <c r="B421" s="22"/>
      <c r="C421" s="22"/>
      <c r="D421" s="341" t="s">
        <v>6247</v>
      </c>
      <c r="E421" s="342" t="str">
        <f>IFERROR(VLOOKUP(D421,Arkusz!A:H,3,FALSE),"Brak towaru")</f>
        <v>CobiCabling Kabel kat. 5e U/UTP 200MHz zew. żelowany PE Fca 305m BX</v>
      </c>
      <c r="F421" s="343" t="str">
        <f>IFERROR(VLOOKUP(D421,Arkusz!A:H,6,FALSE),"-")</f>
        <v>Cobi Cu kable</v>
      </c>
      <c r="G421" s="344">
        <v>0</v>
      </c>
      <c r="H421" s="345">
        <f>IFERROR(IF(VLOOKUP(D421,Arkusz!A:I,5,FALSE)=0,(IF(VLOOKUP(D421,Arkusz!A:I,11,FALSE)=0,"Na zapytanie",VLOOKUP(D421,Arkusz!A:I,11,FALSE))),(VLOOKUP(D421,Arkusz!A:I,5,FALSE))),"Na zapytanie")</f>
        <v>2.23</v>
      </c>
      <c r="I421" s="346">
        <f t="shared" si="38"/>
        <v>2.23</v>
      </c>
      <c r="J421" s="343" t="str">
        <f>IFERROR(IF(VLOOKUP(D421,Arkusz!A:H,5,FALSE)=0,IF(H421="Na zapytanie","","EUR"),"PLN"),"")</f>
        <v>PLN</v>
      </c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</row>
    <row r="422" spans="1:22" s="28" customFormat="1" hidden="1" outlineLevel="1" x14ac:dyDescent="0.2">
      <c r="A422" s="22"/>
      <c r="B422" s="22"/>
      <c r="C422" s="22"/>
      <c r="D422" s="341" t="s">
        <v>8475</v>
      </c>
      <c r="E422" s="342" t="str">
        <f>IFERROR(VLOOKUP(D422,Arkusz!A:H,3,FALSE),"Brak towaru")</f>
        <v>CobiCabling Kabel kat. 6 U/UTP 450MHz zew. żelowany PE Fca 305m BX</v>
      </c>
      <c r="F422" s="343" t="str">
        <f>IFERROR(VLOOKUP(D422,Arkusz!A:H,6,FALSE),"-")</f>
        <v>Cobi Cu kable</v>
      </c>
      <c r="G422" s="344">
        <v>0</v>
      </c>
      <c r="H422" s="345">
        <f>IFERROR(IF(VLOOKUP(D422,Arkusz!A:I,5,FALSE)=0,(IF(VLOOKUP(D422,Arkusz!A:I,11,FALSE)=0,"Na zapytanie",VLOOKUP(D422,Arkusz!A:I,11,FALSE))),(VLOOKUP(D422,Arkusz!A:I,5,FALSE))),"Na zapytanie")</f>
        <v>2.97</v>
      </c>
      <c r="I422" s="346">
        <f t="shared" si="38"/>
        <v>2.97</v>
      </c>
      <c r="J422" s="343" t="str">
        <f>IFERROR(IF(VLOOKUP(D422,Arkusz!A:H,5,FALSE)=0,IF(H422="Na zapytanie","","EUR"),"PLN"),"")</f>
        <v>PLN</v>
      </c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</row>
    <row r="423" spans="1:22" s="28" customFormat="1" hidden="1" outlineLevel="1" x14ac:dyDescent="0.2">
      <c r="A423" s="22"/>
      <c r="B423" s="22"/>
      <c r="C423" s="22"/>
      <c r="D423" s="341" t="s">
        <v>8473</v>
      </c>
      <c r="E423" s="342" t="str">
        <f>IFERROR(VLOOKUP(D423,Arkusz!A:H,3,FALSE),"Brak towaru")</f>
        <v>CobiCabling Kabel kat. 6A F/UTP 700MHz zew. żelowany PE Fca 305m BX</v>
      </c>
      <c r="F423" s="343" t="str">
        <f>IFERROR(VLOOKUP(D423,Arkusz!A:H,6,FALSE),"-")</f>
        <v>Cobi Cu kable</v>
      </c>
      <c r="G423" s="344">
        <v>0</v>
      </c>
      <c r="H423" s="345">
        <f>IFERROR(IF(VLOOKUP(D423,Arkusz!A:I,5,FALSE)=0,(IF(VLOOKUP(D423,Arkusz!A:I,11,FALSE)=0,"Na zapytanie",VLOOKUP(D423,Arkusz!A:I,11,FALSE))),(VLOOKUP(D423,Arkusz!A:I,5,FALSE))),"Na zapytanie")</f>
        <v>3.43</v>
      </c>
      <c r="I423" s="346">
        <f t="shared" si="38"/>
        <v>3.43</v>
      </c>
      <c r="J423" s="343" t="str">
        <f>IFERROR(IF(VLOOKUP(D423,Arkusz!A:H,5,FALSE)=0,IF(H423="Na zapytanie","","EUR"),"PLN"),"")</f>
        <v>PLN</v>
      </c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</row>
    <row r="424" spans="1:22" s="28" customFormat="1" collapsed="1" x14ac:dyDescent="0.2">
      <c r="A424" s="78"/>
      <c r="B424" s="77" t="s">
        <v>6483</v>
      </c>
      <c r="C424" s="78"/>
      <c r="D424" s="79"/>
      <c r="E424" s="279"/>
      <c r="F424" s="279"/>
      <c r="G424" s="81"/>
      <c r="H424" s="81"/>
      <c r="I424" s="81"/>
      <c r="J424" s="81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</row>
    <row r="425" spans="1:22" s="28" customFormat="1" hidden="1" outlineLevel="1" x14ac:dyDescent="0.2">
      <c r="A425" s="22"/>
      <c r="B425" s="22"/>
      <c r="C425" s="22"/>
      <c r="D425" s="347" t="s">
        <v>10096</v>
      </c>
      <c r="E425" s="342" t="str">
        <f>IFERROR(VLOOKUP(D425,Arkusz!A:H,3,FALSE),"Brak towaru")</f>
        <v>CobiCabling Kabel koncentryczny RG6, B2ca LSOH 500m</v>
      </c>
      <c r="F425" s="343" t="str">
        <f>IFERROR(VLOOKUP(D425,Arkusz!A:H,6,FALSE),"-")</f>
        <v>Cobi Cu kable</v>
      </c>
      <c r="G425" s="344">
        <v>0</v>
      </c>
      <c r="H425" s="345">
        <f>IFERROR(IF(VLOOKUP(D425,Arkusz!A:I,5,FALSE)=0,(IF(VLOOKUP(D425,Arkusz!A:I,11,FALSE)=0,"Na zapytanie",VLOOKUP(D425,Arkusz!A:I,11,FALSE))),(VLOOKUP(D425,Arkusz!A:I,5,FALSE))),"Na zapytanie")</f>
        <v>2.48</v>
      </c>
      <c r="I425" s="346">
        <f t="shared" ref="I425:I430" si="39">IFERROR(IF(H425="Na zapytanie","",H425*(1-G425)),"")</f>
        <v>2.48</v>
      </c>
      <c r="J425" s="343" t="str">
        <f>IFERROR(IF(VLOOKUP(D425,Arkusz!A:H,5,FALSE)=0,IF(H425="Na zapytanie","","EUR"),"PLN"),"")</f>
        <v>PLN</v>
      </c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</row>
    <row r="426" spans="1:22" s="28" customFormat="1" hidden="1" outlineLevel="1" x14ac:dyDescent="0.2">
      <c r="A426" s="22"/>
      <c r="B426" s="22"/>
      <c r="C426" s="22"/>
      <c r="D426" s="26" t="s">
        <v>6248</v>
      </c>
      <c r="E426" s="283" t="str">
        <f>IFERROR(VLOOKUP(D426,Arkusz!A:H,3,FALSE),"Brak towaru")</f>
        <v>CobiCabling Kabel RG6 LSOH B2ca 500m RL</v>
      </c>
      <c r="F426" s="88" t="str">
        <f>IFERROR(VLOOKUP(D426,Arkusz!A:H,6,FALSE),"-")</f>
        <v>Cobi Cu kable</v>
      </c>
      <c r="G426" s="25">
        <v>0</v>
      </c>
      <c r="H426" s="24">
        <f>IFERROR(IF(VLOOKUP(D426,Arkusz!A:I,5,FALSE)=0,(IF(VLOOKUP(D426,Arkusz!A:I,11,FALSE)=0,"Na zapytanie",VLOOKUP(D426,Arkusz!A:I,11,FALSE))),(VLOOKUP(D426,Arkusz!A:I,5,FALSE))),"Na zapytanie")</f>
        <v>2.76</v>
      </c>
      <c r="I426" s="247">
        <f t="shared" si="39"/>
        <v>2.76</v>
      </c>
      <c r="J426" s="88" t="str">
        <f>IFERROR(IF(VLOOKUP(D426,Arkusz!A:H,5,FALSE)=0,IF(H426="Na zapytanie","","EUR"),"PLN"),"")</f>
        <v>PLN</v>
      </c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</row>
    <row r="427" spans="1:22" s="28" customFormat="1" hidden="1" outlineLevel="1" x14ac:dyDescent="0.2">
      <c r="A427" s="22"/>
      <c r="B427" s="22"/>
      <c r="C427" s="22"/>
      <c r="D427" s="26" t="s">
        <v>6706</v>
      </c>
      <c r="E427" s="283" t="str">
        <f>IFERROR(VLOOKUP(D427,Arkusz!A:H,3,FALSE),"Brak towaru")</f>
        <v xml:space="preserve">KABEL KONCENTRYCZNY RG6     </v>
      </c>
      <c r="F427" s="88" t="str">
        <f>IFERROR(VLOOKUP(D427,Arkusz!A:H,6,FALSE),"-")</f>
        <v>Cobi Cu kable</v>
      </c>
      <c r="G427" s="25">
        <v>0</v>
      </c>
      <c r="H427" s="24">
        <f>IFERROR(IF(VLOOKUP(D427,Arkusz!A:I,5,FALSE)=0,(IF(VLOOKUP(D427,Arkusz!A:I,11,FALSE)=0,"Na zapytanie",VLOOKUP(D427,Arkusz!A:I,11,FALSE))),(VLOOKUP(D427,Arkusz!A:I,5,FALSE))),"Na zapytanie")</f>
        <v>2.2000000000000002</v>
      </c>
      <c r="I427" s="247">
        <f t="shared" si="39"/>
        <v>2.2000000000000002</v>
      </c>
      <c r="J427" s="88" t="str">
        <f>IFERROR(IF(VLOOKUP(D427,Arkusz!A:H,5,FALSE)=0,IF(H427="Na zapytanie","","EUR"),"PLN"),"")</f>
        <v>PLN</v>
      </c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</row>
    <row r="428" spans="1:22" s="28" customFormat="1" hidden="1" outlineLevel="1" x14ac:dyDescent="0.2">
      <c r="A428" s="22"/>
      <c r="B428" s="22"/>
      <c r="C428" s="22"/>
      <c r="D428" s="69" t="s">
        <v>6060</v>
      </c>
      <c r="E428" s="283" t="str">
        <f>IFERROR(VLOOKUP(D428,Arkusz!A:H,3,FALSE),"Brak towaru")</f>
        <v>Kabel koncentryczny RG6, B2ca, LSOH trishield 75 Om, 500m</v>
      </c>
      <c r="F428" s="88" t="str">
        <f>IFERROR(VLOOKUP(D428,Arkusz!A:H,6,FALSE),"-")</f>
        <v>Cobi Cu kable</v>
      </c>
      <c r="G428" s="25">
        <v>0</v>
      </c>
      <c r="H428" s="24">
        <f>IFERROR(IF(VLOOKUP(D428,Arkusz!A:I,5,FALSE)=0,(IF(VLOOKUP(D428,Arkusz!A:I,11,FALSE)=0,"Na zapytanie",VLOOKUP(D428,Arkusz!A:I,11,FALSE))),(VLOOKUP(D428,Arkusz!A:I,5,FALSE))),"Na zapytanie")</f>
        <v>2.66</v>
      </c>
      <c r="I428" s="247">
        <f t="shared" si="39"/>
        <v>2.66</v>
      </c>
      <c r="J428" s="88" t="str">
        <f>IFERROR(IF(VLOOKUP(D428,Arkusz!A:H,5,FALSE)=0,IF(H428="Na zapytanie","","EUR"),"PLN"),"")</f>
        <v>PLN</v>
      </c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</row>
    <row r="429" spans="1:22" s="28" customFormat="1" hidden="1" outlineLevel="1" x14ac:dyDescent="0.2">
      <c r="A429" s="22"/>
      <c r="B429" s="22"/>
      <c r="C429" s="22"/>
      <c r="D429" s="26" t="s">
        <v>6676</v>
      </c>
      <c r="E429" s="283" t="str">
        <f>IFERROR(VLOOKUP(D429,Arkusz!A:H,3,FALSE),"Brak towaru")</f>
        <v>Złącze kompresyjne typu F na kabel RG6</v>
      </c>
      <c r="F429" s="88" t="str">
        <f>IFERROR(VLOOKUP(D429,Arkusz!A:H,6,FALSE),"-")</f>
        <v>Cobi Cu okablowanie</v>
      </c>
      <c r="G429" s="25">
        <v>0</v>
      </c>
      <c r="H429" s="24">
        <f>IFERROR(IF(VLOOKUP(D429,Arkusz!A:I,5,FALSE)=0,(IF(VLOOKUP(D429,Arkusz!A:I,11,FALSE)=0,"Na zapytanie",VLOOKUP(D429,Arkusz!A:I,11,FALSE))),(VLOOKUP(D429,Arkusz!A:I,5,FALSE))),"Na zapytanie")</f>
        <v>3.44</v>
      </c>
      <c r="I429" s="247">
        <f t="shared" si="39"/>
        <v>3.44</v>
      </c>
      <c r="J429" s="88" t="str">
        <f>IFERROR(IF(VLOOKUP(D429,Arkusz!A:H,5,FALSE)=0,IF(H429="Na zapytanie","","EUR"),"PLN"),"")</f>
        <v>PLN</v>
      </c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</row>
    <row r="430" spans="1:22" s="28" customFormat="1" hidden="1" outlineLevel="1" x14ac:dyDescent="0.2">
      <c r="A430" s="22"/>
      <c r="B430" s="22"/>
      <c r="C430" s="22"/>
      <c r="D430" s="69" t="s">
        <v>6249</v>
      </c>
      <c r="E430" s="283" t="str">
        <f>IFERROR(VLOOKUP(D430,Arkusz!A:H,3,FALSE),"Brak towaru")</f>
        <v>Złącze (beczka) typu F (F-gniazdo/F-gniazdo)</v>
      </c>
      <c r="F430" s="88" t="str">
        <f>IFERROR(VLOOKUP(D430,Arkusz!A:H,6,FALSE),"-")</f>
        <v>Cobi Cu okablowanie</v>
      </c>
      <c r="G430" s="25">
        <v>0</v>
      </c>
      <c r="H430" s="24">
        <f>IFERROR(IF(VLOOKUP(D430,Arkusz!A:I,5,FALSE)=0,(IF(VLOOKUP(D430,Arkusz!A:I,11,FALSE)=0,"Na zapytanie",VLOOKUP(D430,Arkusz!A:I,11,FALSE))),(VLOOKUP(D430,Arkusz!A:I,5,FALSE))),"Na zapytanie")</f>
        <v>1.29</v>
      </c>
      <c r="I430" s="247">
        <f t="shared" si="39"/>
        <v>1.29</v>
      </c>
      <c r="J430" s="88" t="str">
        <f>IFERROR(IF(VLOOKUP(D430,Arkusz!A:H,5,FALSE)=0,IF(H430="Na zapytanie","","EUR"),"PLN"),"")</f>
        <v>PLN</v>
      </c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</row>
    <row r="431" spans="1:22" s="28" customFormat="1" collapsed="1" x14ac:dyDescent="0.2">
      <c r="A431" s="78"/>
      <c r="B431" s="77" t="s">
        <v>1716</v>
      </c>
      <c r="C431" s="78"/>
      <c r="D431" s="79"/>
      <c r="E431" s="279"/>
      <c r="F431" s="279"/>
      <c r="G431" s="81"/>
      <c r="H431" s="81"/>
      <c r="I431" s="81"/>
      <c r="J431" s="81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</row>
    <row r="432" spans="1:22" s="28" customFormat="1" hidden="1" outlineLevel="1" x14ac:dyDescent="0.2">
      <c r="A432" s="22"/>
      <c r="B432" s="22"/>
      <c r="C432" s="22"/>
      <c r="D432" s="26" t="s">
        <v>333</v>
      </c>
      <c r="E432" s="283" t="str">
        <f>IFERROR(VLOOKUP(D432,Arkusz!A:H,3,FALSE),"Brak towaru")</f>
        <v>Łącznik kabla kat. 5e nieekranowany CobiNet TopConnect</v>
      </c>
      <c r="F432" s="88" t="str">
        <f>IFERROR(VLOOKUP(D432,Arkusz!A:H,6,FALSE),"-")</f>
        <v>Cobi Cu okablowanie</v>
      </c>
      <c r="G432" s="25">
        <v>0</v>
      </c>
      <c r="H432" s="24">
        <f>IFERROR(IF(VLOOKUP(D432,Arkusz!A:I,5,FALSE)=0,(IF(VLOOKUP(D432,Arkusz!A:I,11,FALSE)=0,"Na zapytanie",VLOOKUP(D432,Arkusz!A:I,11,FALSE))),(VLOOKUP(D432,Arkusz!A:I,5,FALSE))),"Na zapytanie")</f>
        <v>44.71</v>
      </c>
      <c r="I432" s="247">
        <f>IFERROR(IF(H432="Na zapytanie","",H432*(1-G432)),"")</f>
        <v>44.71</v>
      </c>
      <c r="J432" s="88" t="str">
        <f>IFERROR(IF(VLOOKUP(D432,Arkusz!A:H,5,FALSE)=0,IF(H432="Na zapytanie","","EUR"),"PLN"),"")</f>
        <v>PLN</v>
      </c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</row>
    <row r="433" spans="1:22" s="28" customFormat="1" hidden="1" outlineLevel="1" x14ac:dyDescent="0.2">
      <c r="A433" s="22"/>
      <c r="B433" s="22"/>
      <c r="C433" s="22"/>
      <c r="D433" s="26" t="s">
        <v>336</v>
      </c>
      <c r="E433" s="283" t="str">
        <f>IFERROR(VLOOKUP(D433,Arkusz!A:H,3,FALSE),"Brak towaru")</f>
        <v>Łącznik kabla kat. 6 ekranowany CobiNet TopConnect</v>
      </c>
      <c r="F433" s="88" t="str">
        <f>IFERROR(VLOOKUP(D433,Arkusz!A:H,6,FALSE),"-")</f>
        <v>Cobi Cu okablowanie</v>
      </c>
      <c r="G433" s="25">
        <v>0</v>
      </c>
      <c r="H433" s="24">
        <f>IFERROR(IF(VLOOKUP(D433,Arkusz!A:I,5,FALSE)=0,(IF(VLOOKUP(D433,Arkusz!A:I,11,FALSE)=0,"Na zapytanie",VLOOKUP(D433,Arkusz!A:I,11,FALSE))),(VLOOKUP(D433,Arkusz!A:I,5,FALSE))),"Na zapytanie")</f>
        <v>62.15</v>
      </c>
      <c r="I433" s="247">
        <f>IFERROR(IF(H433="Na zapytanie","",H433*(1-G433)),"")</f>
        <v>62.15</v>
      </c>
      <c r="J433" s="88" t="str">
        <f>IFERROR(IF(VLOOKUP(D433,Arkusz!A:H,5,FALSE)=0,IF(H433="Na zapytanie","","EUR"),"PLN"),"")</f>
        <v>PLN</v>
      </c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</row>
    <row r="434" spans="1:22" s="28" customFormat="1" hidden="1" outlineLevel="1" x14ac:dyDescent="0.2">
      <c r="A434" s="22"/>
      <c r="B434" s="22"/>
      <c r="C434" s="22"/>
      <c r="D434" s="26" t="s">
        <v>342</v>
      </c>
      <c r="E434" s="283" t="str">
        <f>IFERROR(VLOOKUP(D434,Arkusz!A:H,3,FALSE),"Brak towaru")</f>
        <v>Łącznik kabla kat. 7 ekranowany CobiNet TopConnect</v>
      </c>
      <c r="F434" s="88" t="str">
        <f>IFERROR(VLOOKUP(D434,Arkusz!A:H,6,FALSE),"-")</f>
        <v>Cobi Cu okablowanie</v>
      </c>
      <c r="G434" s="25">
        <v>0</v>
      </c>
      <c r="H434" s="24">
        <f>IFERROR(IF(VLOOKUP(D434,Arkusz!A:I,5,FALSE)=0,(IF(VLOOKUP(D434,Arkusz!A:I,11,FALSE)=0,"Na zapytanie",VLOOKUP(D434,Arkusz!A:I,11,FALSE))),(VLOOKUP(D434,Arkusz!A:I,5,FALSE))),"Na zapytanie")</f>
        <v>70.47</v>
      </c>
      <c r="I434" s="247">
        <f>IFERROR(IF(H434="Na zapytanie","",H434*(1-G434)),"")</f>
        <v>70.47</v>
      </c>
      <c r="J434" s="88" t="str">
        <f>IFERROR(IF(VLOOKUP(D434,Arkusz!A:H,5,FALSE)=0,IF(H434="Na zapytanie","","EUR"),"PLN"),"")</f>
        <v>PLN</v>
      </c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</row>
    <row r="435" spans="1:22" s="28" customFormat="1" collapsed="1" x14ac:dyDescent="0.2">
      <c r="A435" s="78"/>
      <c r="B435" s="77" t="s">
        <v>6330</v>
      </c>
      <c r="C435" s="78"/>
      <c r="D435" s="79"/>
      <c r="E435" s="279"/>
      <c r="F435" s="279"/>
      <c r="G435" s="81"/>
      <c r="H435" s="81"/>
      <c r="I435" s="81"/>
      <c r="J435" s="81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</row>
    <row r="436" spans="1:22" s="28" customFormat="1" hidden="1" outlineLevel="1" x14ac:dyDescent="0.2">
      <c r="A436" s="22"/>
      <c r="B436" s="22"/>
      <c r="C436" s="22"/>
      <c r="D436" s="26" t="s">
        <v>1717</v>
      </c>
      <c r="E436" s="283" t="str">
        <f>IFERROR(VLOOKUP(D436,Arkusz!A:H,3,FALSE),"Brak towaru")</f>
        <v xml:space="preserve">Łącznik RJ45-RJ45 Snap-In kat. 6 UTP keystone </v>
      </c>
      <c r="F436" s="88" t="str">
        <f>IFERROR(VLOOKUP(D436,Arkusz!A:H,6,FALSE),"-")</f>
        <v>Cobi Cu okablowanie</v>
      </c>
      <c r="G436" s="25">
        <v>0</v>
      </c>
      <c r="H436" s="24">
        <f>IFERROR(IF(VLOOKUP(D436,Arkusz!A:I,5,FALSE)=0,(IF(VLOOKUP(D436,Arkusz!A:I,11,FALSE)=0,"Na zapytanie",VLOOKUP(D436,Arkusz!A:I,11,FALSE))),(VLOOKUP(D436,Arkusz!A:I,5,FALSE))),"Na zapytanie")</f>
        <v>27.67</v>
      </c>
      <c r="I436" s="247">
        <f>IFERROR(IF(H436="Na zapytanie","",H436*(1-G436)),"")</f>
        <v>27.67</v>
      </c>
      <c r="J436" s="88" t="str">
        <f>IFERROR(IF(VLOOKUP(D436,Arkusz!A:H,5,FALSE)=0,IF(H436="Na zapytanie","","EUR"),"PLN"),"")</f>
        <v>PLN</v>
      </c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</row>
    <row r="437" spans="1:22" s="28" customFormat="1" hidden="1" outlineLevel="1" x14ac:dyDescent="0.2">
      <c r="A437" s="22"/>
      <c r="B437" s="22"/>
      <c r="C437" s="22"/>
      <c r="D437" s="26" t="s">
        <v>1718</v>
      </c>
      <c r="E437" s="283" t="str">
        <f>IFERROR(VLOOKUP(D437,Arkusz!A:H,3,FALSE),"Brak towaru")</f>
        <v xml:space="preserve">Łącznik RJ45-RJ45 Snap-In kat. 6 STP keystone </v>
      </c>
      <c r="F437" s="88" t="str">
        <f>IFERROR(VLOOKUP(D437,Arkusz!A:H,6,FALSE),"-")</f>
        <v>Cobi Cu okablowanie</v>
      </c>
      <c r="G437" s="25">
        <v>0</v>
      </c>
      <c r="H437" s="24">
        <f>IFERROR(IF(VLOOKUP(D437,Arkusz!A:I,5,FALSE)=0,(IF(VLOOKUP(D437,Arkusz!A:I,11,FALSE)=0,"Na zapytanie",VLOOKUP(D437,Arkusz!A:I,11,FALSE))),(VLOOKUP(D437,Arkusz!A:I,5,FALSE))),"Na zapytanie")</f>
        <v>27.67</v>
      </c>
      <c r="I437" s="247">
        <f>IFERROR(IF(H437="Na zapytanie","",H437*(1-G437)),"")</f>
        <v>27.67</v>
      </c>
      <c r="J437" s="88" t="str">
        <f>IFERROR(IF(VLOOKUP(D437,Arkusz!A:H,5,FALSE)=0,IF(H437="Na zapytanie","","EUR"),"PLN"),"")</f>
        <v>PLN</v>
      </c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</row>
    <row r="438" spans="1:22" s="28" customFormat="1" hidden="1" outlineLevel="1" x14ac:dyDescent="0.2">
      <c r="A438" s="22"/>
      <c r="B438" s="22"/>
      <c r="C438" s="22"/>
      <c r="D438" s="26" t="s">
        <v>345</v>
      </c>
      <c r="E438" s="283" t="str">
        <f>IFERROR(VLOOKUP(D438,Arkusz!A:H,3,FALSE),"Brak towaru")</f>
        <v>Łącznik CobiCabling RJ45-RJ45 kat. 6 STP typu keystone</v>
      </c>
      <c r="F438" s="88" t="str">
        <f>IFERROR(VLOOKUP(D438,Arkusz!A:H,6,FALSE),"-")</f>
        <v>Cobi Cu okablowanie</v>
      </c>
      <c r="G438" s="25">
        <v>0</v>
      </c>
      <c r="H438" s="24" t="str">
        <f>IFERROR(IF(VLOOKUP(D438,Arkusz!A:I,5,FALSE)=0,(IF(VLOOKUP(D438,Arkusz!A:I,11,FALSE)=0,"Na zapytanie",VLOOKUP(D438,Arkusz!A:I,11,FALSE))),(VLOOKUP(D438,Arkusz!A:I,5,FALSE))),"Na zapytanie")</f>
        <v>Na zapytanie</v>
      </c>
      <c r="I438" s="247" t="str">
        <f>IFERROR(IF(H438="Na zapytanie","",H438*(1-G438)),"")</f>
        <v/>
      </c>
      <c r="J438" s="88" t="str">
        <f>IFERROR(IF(VLOOKUP(D438,Arkusz!A:H,5,FALSE)=0,IF(H438="Na zapytanie","","EUR"),"PLN"),"")</f>
        <v/>
      </c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</row>
    <row r="439" spans="1:22" s="28" customFormat="1" collapsed="1" x14ac:dyDescent="0.2">
      <c r="A439" s="78"/>
      <c r="B439" s="77" t="s">
        <v>1719</v>
      </c>
      <c r="C439" s="78"/>
      <c r="D439" s="79"/>
      <c r="E439" s="279"/>
      <c r="F439" s="279"/>
      <c r="G439" s="81"/>
      <c r="H439" s="81"/>
      <c r="I439" s="81"/>
      <c r="J439" s="81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</row>
    <row r="440" spans="1:22" s="28" customFormat="1" hidden="1" outlineLevel="1" x14ac:dyDescent="0.2">
      <c r="A440" s="22"/>
      <c r="B440" s="22"/>
      <c r="C440" s="22"/>
      <c r="D440" s="26" t="s">
        <v>1570</v>
      </c>
      <c r="E440" s="283" t="str">
        <f>IFERROR(VLOOKUP(D440,Arkusz!A:H,3,FALSE),"Brak towaru")</f>
        <v>Zaślepka otworu modułu RJ45 keystone czarna</v>
      </c>
      <c r="F440" s="88" t="str">
        <f>IFERROR(VLOOKUP(D440,Arkusz!A:H,6,FALSE),"-")</f>
        <v>Cobi Cu okablowanie</v>
      </c>
      <c r="G440" s="25">
        <v>0</v>
      </c>
      <c r="H440" s="24">
        <f>IFERROR(IF(VLOOKUP(D440,Arkusz!A:I,5,FALSE)=0,(IF(VLOOKUP(D440,Arkusz!A:I,11,FALSE)=0,"Na zapytanie",VLOOKUP(D440,Arkusz!A:I,11,FALSE))),(VLOOKUP(D440,Arkusz!A:I,5,FALSE))),"Na zapytanie")</f>
        <v>1.43</v>
      </c>
      <c r="I440" s="247">
        <f>IFERROR(IF(H440="Na zapytanie","",H440*(1-G440)),"")</f>
        <v>1.43</v>
      </c>
      <c r="J440" s="88" t="str">
        <f>IFERROR(IF(VLOOKUP(D440,Arkusz!A:H,5,FALSE)=0,IF(H440="Na zapytanie","","EUR"),"PLN"),"")</f>
        <v>PLN</v>
      </c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</row>
    <row r="441" spans="1:22" s="28" customFormat="1" hidden="1" outlineLevel="1" x14ac:dyDescent="0.2">
      <c r="A441" s="22"/>
      <c r="B441" s="22"/>
      <c r="C441" s="22"/>
      <c r="D441" s="26" t="s">
        <v>1567</v>
      </c>
      <c r="E441" s="283" t="str">
        <f>IFERROR(VLOOKUP(D441,Arkusz!A:H,3,FALSE),"Brak towaru")</f>
        <v>Zaślepka otworu modułu RJ45 keystone biała</v>
      </c>
      <c r="F441" s="88" t="str">
        <f>IFERROR(VLOOKUP(D441,Arkusz!A:H,6,FALSE),"-")</f>
        <v>Cobi Cu okablowanie</v>
      </c>
      <c r="G441" s="25">
        <v>0</v>
      </c>
      <c r="H441" s="24">
        <f>IFERROR(IF(VLOOKUP(D441,Arkusz!A:I,5,FALSE)=0,(IF(VLOOKUP(D441,Arkusz!A:I,11,FALSE)=0,"Na zapytanie",VLOOKUP(D441,Arkusz!A:I,11,FALSE))),(VLOOKUP(D441,Arkusz!A:I,5,FALSE))),"Na zapytanie")</f>
        <v>1.43</v>
      </c>
      <c r="I441" s="247">
        <f>IFERROR(IF(H441="Na zapytanie","",H441*(1-G441)),"")</f>
        <v>1.43</v>
      </c>
      <c r="J441" s="88" t="str">
        <f>IFERROR(IF(VLOOKUP(D441,Arkusz!A:H,5,FALSE)=0,IF(H441="Na zapytanie","","EUR"),"PLN"),"")</f>
        <v>PLN</v>
      </c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</row>
    <row r="442" spans="1:22" s="28" customFormat="1" collapsed="1" x14ac:dyDescent="0.2">
      <c r="A442" s="78"/>
      <c r="B442" s="77" t="s">
        <v>1720</v>
      </c>
      <c r="C442" s="78"/>
      <c r="D442" s="79"/>
      <c r="E442" s="279"/>
      <c r="F442" s="279"/>
      <c r="G442" s="81"/>
      <c r="H442" s="81"/>
      <c r="I442" s="81"/>
      <c r="J442" s="81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</row>
    <row r="443" spans="1:22" s="28" customFormat="1" hidden="1" outlineLevel="1" x14ac:dyDescent="0.2">
      <c r="A443" s="22"/>
      <c r="B443" s="22"/>
      <c r="C443" s="22"/>
      <c r="D443" s="26" t="s">
        <v>1721</v>
      </c>
      <c r="E443" s="283" t="str">
        <f>IFERROR(VLOOKUP(D443,Arkusz!A:H,3,FALSE),"Brak towaru")</f>
        <v>Adapter z mocowaniem na szynę DIN do modułów keystone 1xRJ45</v>
      </c>
      <c r="F443" s="88" t="str">
        <f>IFERROR(VLOOKUP(D443,Arkusz!A:H,6,FALSE),"-")</f>
        <v>Cobi Cu okablowanie</v>
      </c>
      <c r="G443" s="25">
        <v>0</v>
      </c>
      <c r="H443" s="24">
        <f>IFERROR(IF(VLOOKUP(D443,Arkusz!A:I,5,FALSE)=0,(IF(VLOOKUP(D443,Arkusz!A:I,11,FALSE)=0,"Na zapytanie",VLOOKUP(D443,Arkusz!A:I,11,FALSE))),(VLOOKUP(D443,Arkusz!A:I,5,FALSE))),"Na zapytanie")</f>
        <v>19.07</v>
      </c>
      <c r="I443" s="247">
        <f t="shared" ref="I443:I449" si="40">IFERROR(IF(H443="Na zapytanie","",H443*(1-G443)),"")</f>
        <v>19.07</v>
      </c>
      <c r="J443" s="88" t="str">
        <f>IFERROR(IF(VLOOKUP(D443,Arkusz!A:H,5,FALSE)=0,IF(H443="Na zapytanie","","EUR"),"PLN"),"")</f>
        <v>PLN</v>
      </c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</row>
    <row r="444" spans="1:22" s="28" customFormat="1" hidden="1" outlineLevel="1" x14ac:dyDescent="0.2">
      <c r="A444" s="22"/>
      <c r="B444" s="22"/>
      <c r="C444" s="22"/>
      <c r="D444" s="26" t="s">
        <v>1722</v>
      </c>
      <c r="E444" s="283" t="str">
        <f>IFERROR(VLOOKUP(D444,Arkusz!A:H,3,FALSE),"Brak towaru")</f>
        <v>Adapter z mocowaniem na szynę DIN do modułów keystone 2xRJ45</v>
      </c>
      <c r="F444" s="88" t="str">
        <f>IFERROR(VLOOKUP(D444,Arkusz!A:H,6,FALSE),"-")</f>
        <v>Cobi Cu okablowanie</v>
      </c>
      <c r="G444" s="25">
        <v>0</v>
      </c>
      <c r="H444" s="24">
        <f>IFERROR(IF(VLOOKUP(D444,Arkusz!A:I,5,FALSE)=0,(IF(VLOOKUP(D444,Arkusz!A:I,11,FALSE)=0,"Na zapytanie",VLOOKUP(D444,Arkusz!A:I,11,FALSE))),(VLOOKUP(D444,Arkusz!A:I,5,FALSE))),"Na zapytanie")</f>
        <v>38.130000000000003</v>
      </c>
      <c r="I444" s="247">
        <f t="shared" si="40"/>
        <v>38.130000000000003</v>
      </c>
      <c r="J444" s="88" t="str">
        <f>IFERROR(IF(VLOOKUP(D444,Arkusz!A:H,5,FALSE)=0,IF(H444="Na zapytanie","","EUR"),"PLN"),"")</f>
        <v>PLN</v>
      </c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</row>
    <row r="445" spans="1:22" s="28" customFormat="1" hidden="1" outlineLevel="1" x14ac:dyDescent="0.2">
      <c r="A445" s="22"/>
      <c r="B445" s="22"/>
      <c r="C445" s="22"/>
      <c r="D445" s="26" t="s">
        <v>1723</v>
      </c>
      <c r="E445" s="283" t="str">
        <f>IFERROR(VLOOKUP(D445,Arkusz!A:H,3,FALSE),"Brak towaru")</f>
        <v>Adapter z mocowaniem na szynę DIN do modułów keystone 3xRJ45</v>
      </c>
      <c r="F445" s="88" t="str">
        <f>IFERROR(VLOOKUP(D445,Arkusz!A:H,6,FALSE),"-")</f>
        <v>Cobi Cu okablowanie</v>
      </c>
      <c r="G445" s="25">
        <v>0</v>
      </c>
      <c r="H445" s="24">
        <f>IFERROR(IF(VLOOKUP(D445,Arkusz!A:I,5,FALSE)=0,(IF(VLOOKUP(D445,Arkusz!A:I,11,FALSE)=0,"Na zapytanie",VLOOKUP(D445,Arkusz!A:I,11,FALSE))),(VLOOKUP(D445,Arkusz!A:I,5,FALSE))),"Na zapytanie")</f>
        <v>44.09</v>
      </c>
      <c r="I445" s="247">
        <f t="shared" si="40"/>
        <v>44.09</v>
      </c>
      <c r="J445" s="88" t="str">
        <f>IFERROR(IF(VLOOKUP(D445,Arkusz!A:H,5,FALSE)=0,IF(H445="Na zapytanie","","EUR"),"PLN"),"")</f>
        <v>PLN</v>
      </c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</row>
    <row r="446" spans="1:22" s="28" customFormat="1" hidden="1" outlineLevel="1" x14ac:dyDescent="0.2">
      <c r="A446" s="22"/>
      <c r="B446" s="22"/>
      <c r="C446" s="22"/>
      <c r="D446" s="26" t="s">
        <v>1523</v>
      </c>
      <c r="E446" s="283" t="str">
        <f>IFERROR(VLOOKUP(D446,Arkusz!A:H,3,FALSE),"Brak towaru")</f>
        <v>Mocowanie do szyny DIN 35mm do adapterów i gniezdników</v>
      </c>
      <c r="F446" s="88" t="str">
        <f>IFERROR(VLOOKUP(D446,Arkusz!A:H,6,FALSE),"-")</f>
        <v>Cobi Cu okablowanie</v>
      </c>
      <c r="G446" s="25">
        <v>0</v>
      </c>
      <c r="H446" s="24">
        <f>IFERROR(IF(VLOOKUP(D446,Arkusz!A:I,5,FALSE)=0,(IF(VLOOKUP(D446,Arkusz!A:I,11,FALSE)=0,"Na zapytanie",VLOOKUP(D446,Arkusz!A:I,11,FALSE))),(VLOOKUP(D446,Arkusz!A:I,5,FALSE))),"Na zapytanie")</f>
        <v>12.03</v>
      </c>
      <c r="I446" s="247">
        <f t="shared" si="40"/>
        <v>12.03</v>
      </c>
      <c r="J446" s="88" t="str">
        <f>IFERROR(IF(VLOOKUP(D446,Arkusz!A:H,5,FALSE)=0,IF(H446="Na zapytanie","","EUR"),"PLN"),"")</f>
        <v>PLN</v>
      </c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</row>
    <row r="447" spans="1:22" s="28" customFormat="1" hidden="1" outlineLevel="1" x14ac:dyDescent="0.2">
      <c r="A447" s="22"/>
      <c r="B447" s="22"/>
      <c r="C447" s="22"/>
      <c r="D447" s="26" t="s">
        <v>2228</v>
      </c>
      <c r="E447" s="283" t="str">
        <f>IFERROR(VLOOKUP(D447,Arkusz!A:H,3,FALSE),"Brak towaru")</f>
        <v>Adapter z tworzywa sztucznego na szynę DIN 1xRJ45 z maskowicą boczną, biały</v>
      </c>
      <c r="F447" s="88" t="str">
        <f>IFERROR(VLOOKUP(D447,Arkusz!A:H,6,FALSE),"-")</f>
        <v>Cobi Cu okablowanie</v>
      </c>
      <c r="G447" s="25">
        <v>0</v>
      </c>
      <c r="H447" s="24">
        <f>IFERROR(IF(VLOOKUP(D447,Arkusz!A:I,5,FALSE)=0,(IF(VLOOKUP(D447,Arkusz!A:I,11,FALSE)=0,"Na zapytanie",VLOOKUP(D447,Arkusz!A:I,11,FALSE))),(VLOOKUP(D447,Arkusz!A:I,5,FALSE))),"Na zapytanie")</f>
        <v>26.64</v>
      </c>
      <c r="I447" s="247">
        <f t="shared" si="40"/>
        <v>26.64</v>
      </c>
      <c r="J447" s="88" t="str">
        <f>IFERROR(IF(VLOOKUP(D447,Arkusz!A:H,5,FALSE)=0,IF(H447="Na zapytanie","","EUR"),"PLN"),"")</f>
        <v>PLN</v>
      </c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</row>
    <row r="448" spans="1:22" s="28" customFormat="1" hidden="1" outlineLevel="1" x14ac:dyDescent="0.2">
      <c r="A448" s="22"/>
      <c r="B448" s="22"/>
      <c r="C448" s="22"/>
      <c r="D448" s="26" t="s">
        <v>6185</v>
      </c>
      <c r="E448" s="283" t="str">
        <f>IFERROR(VLOOKUP(D448,Arkusz!A:H,3,FALSE),"Brak towaru")</f>
        <v>Adapter konfigurowalny na szynę DIN do 20 modułów keystone (20xRJ45) bez mocowania</v>
      </c>
      <c r="F448" s="88" t="str">
        <f>IFERROR(VLOOKUP(D448,Arkusz!A:H,6,FALSE),"-")</f>
        <v>Cobi Cu okablowanie</v>
      </c>
      <c r="G448" s="25">
        <v>0</v>
      </c>
      <c r="H448" s="24">
        <f>IFERROR(IF(VLOOKUP(D448,Arkusz!A:I,5,FALSE)=0,(IF(VLOOKUP(D448,Arkusz!A:I,11,FALSE)=0,"Na zapytanie",VLOOKUP(D448,Arkusz!A:I,11,FALSE))),(VLOOKUP(D448,Arkusz!A:I,5,FALSE))),"Na zapytanie")</f>
        <v>166</v>
      </c>
      <c r="I448" s="247">
        <f t="shared" si="40"/>
        <v>166</v>
      </c>
      <c r="J448" s="88" t="str">
        <f>IFERROR(IF(VLOOKUP(D448,Arkusz!A:H,5,FALSE)=0,IF(H448="Na zapytanie","","EUR"),"PLN"),"")</f>
        <v>PLN</v>
      </c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</row>
    <row r="449" spans="1:22" s="28" customFormat="1" hidden="1" outlineLevel="1" x14ac:dyDescent="0.2">
      <c r="A449" s="22"/>
      <c r="B449" s="22"/>
      <c r="C449" s="22"/>
      <c r="D449" s="26" t="s">
        <v>6186</v>
      </c>
      <c r="E449" s="283" t="str">
        <f>IFERROR(VLOOKUP(D449,Arkusz!A:H,3,FALSE),"Brak towaru")</f>
        <v>Adapter konfigurowalny na szynę DIN do 1 modułu keystone (1xRJ45) bez mocowania</v>
      </c>
      <c r="F449" s="88" t="str">
        <f>IFERROR(VLOOKUP(D449,Arkusz!A:H,6,FALSE),"-")</f>
        <v>Cobi Cu okablowanie</v>
      </c>
      <c r="G449" s="25">
        <v>0</v>
      </c>
      <c r="H449" s="24">
        <f>IFERROR(IF(VLOOKUP(D449,Arkusz!A:I,5,FALSE)=0,(IF(VLOOKUP(D449,Arkusz!A:I,11,FALSE)=0,"Na zapytanie",VLOOKUP(D449,Arkusz!A:I,11,FALSE))),(VLOOKUP(D449,Arkusz!A:I,5,FALSE))),"Na zapytanie")</f>
        <v>6.1</v>
      </c>
      <c r="I449" s="247">
        <f t="shared" si="40"/>
        <v>6.1</v>
      </c>
      <c r="J449" s="88" t="str">
        <f>IFERROR(IF(VLOOKUP(D449,Arkusz!A:H,5,FALSE)=0,IF(H449="Na zapytanie","","EUR"),"PLN"),"")</f>
        <v>PLN</v>
      </c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</row>
    <row r="450" spans="1:22" s="28" customFormat="1" collapsed="1" x14ac:dyDescent="0.2">
      <c r="A450" s="78"/>
      <c r="B450" s="77" t="s">
        <v>1724</v>
      </c>
      <c r="C450" s="78"/>
      <c r="D450" s="79"/>
      <c r="E450" s="279"/>
      <c r="F450" s="279"/>
      <c r="G450" s="81"/>
      <c r="H450" s="81"/>
      <c r="I450" s="81"/>
      <c r="J450" s="81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</row>
    <row r="451" spans="1:22" s="28" customFormat="1" hidden="1" outlineLevel="1" x14ac:dyDescent="0.2">
      <c r="A451" s="22"/>
      <c r="B451" s="22"/>
      <c r="C451" s="22"/>
      <c r="D451" s="26" t="s">
        <v>1443</v>
      </c>
      <c r="E451" s="283" t="str">
        <f>IFERROR(VLOOKUP(D451,Arkusz!A:H,3,FALSE),"Brak towaru")</f>
        <v>Rozdzielacz portu RJ45 ekranowany 2xISDN</v>
      </c>
      <c r="F451" s="88" t="str">
        <f>IFERROR(VLOOKUP(D451,Arkusz!A:H,6,FALSE),"-")</f>
        <v>Cobi Cu okablowanie</v>
      </c>
      <c r="G451" s="25">
        <v>0</v>
      </c>
      <c r="H451" s="24">
        <f>IFERROR(IF(VLOOKUP(D451,Arkusz!A:I,5,FALSE)=0,(IF(VLOOKUP(D451,Arkusz!A:I,11,FALSE)=0,"Na zapytanie",VLOOKUP(D451,Arkusz!A:I,11,FALSE))),(VLOOKUP(D451,Arkusz!A:I,5,FALSE))),"Na zapytanie")</f>
        <v>23.92</v>
      </c>
      <c r="I451" s="247">
        <f>IFERROR(IF(H451="Na zapytanie","",H451*(1-G451)),"")</f>
        <v>23.92</v>
      </c>
      <c r="J451" s="88" t="str">
        <f>IFERROR(IF(VLOOKUP(D451,Arkusz!A:H,5,FALSE)=0,IF(H451="Na zapytanie","","EUR"),"PLN"),"")</f>
        <v>PLN</v>
      </c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</row>
    <row r="452" spans="1:22" s="28" customFormat="1" hidden="1" outlineLevel="1" x14ac:dyDescent="0.2">
      <c r="A452" s="22"/>
      <c r="B452" s="22"/>
      <c r="C452" s="22"/>
      <c r="D452" s="26" t="s">
        <v>1440</v>
      </c>
      <c r="E452" s="283" t="str">
        <f>IFERROR(VLOOKUP(D452,Arkusz!A:H,3,FALSE),"Brak towaru")</f>
        <v>Rozdzielacz portu RJ45 ekranowany 2x1:1</v>
      </c>
      <c r="F452" s="88" t="str">
        <f>IFERROR(VLOOKUP(D452,Arkusz!A:H,6,FALSE),"-")</f>
        <v>Cobi Cu okablowanie</v>
      </c>
      <c r="G452" s="25">
        <v>0</v>
      </c>
      <c r="H452" s="24">
        <f>IFERROR(IF(VLOOKUP(D452,Arkusz!A:I,5,FALSE)=0,(IF(VLOOKUP(D452,Arkusz!A:I,11,FALSE)=0,"Na zapytanie",VLOOKUP(D452,Arkusz!A:I,11,FALSE))),(VLOOKUP(D452,Arkusz!A:I,5,FALSE))),"Na zapytanie")</f>
        <v>23.99</v>
      </c>
      <c r="I452" s="247">
        <f>IFERROR(IF(H452="Na zapytanie","",H452*(1-G452)),"")</f>
        <v>23.99</v>
      </c>
      <c r="J452" s="88" t="str">
        <f>IFERROR(IF(VLOOKUP(D452,Arkusz!A:H,5,FALSE)=0,IF(H452="Na zapytanie","","EUR"),"PLN"),"")</f>
        <v>PLN</v>
      </c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</row>
    <row r="453" spans="1:22" s="28" customFormat="1" hidden="1" outlineLevel="1" x14ac:dyDescent="0.2">
      <c r="A453" s="22"/>
      <c r="B453" s="22"/>
      <c r="C453" s="22"/>
      <c r="D453" s="26" t="s">
        <v>1437</v>
      </c>
      <c r="E453" s="283" t="str">
        <f>IFERROR(VLOOKUP(D453,Arkusz!A:H,3,FALSE),"Brak towaru")</f>
        <v>Rozdzielacz portu RJ45 ekranowany 10/100 BaseT + ISDN</v>
      </c>
      <c r="F453" s="88" t="str">
        <f>IFERROR(VLOOKUP(D453,Arkusz!A:H,6,FALSE),"-")</f>
        <v>Cobi Cu okablowanie</v>
      </c>
      <c r="G453" s="25">
        <v>0</v>
      </c>
      <c r="H453" s="24">
        <f>IFERROR(IF(VLOOKUP(D453,Arkusz!A:I,5,FALSE)=0,(IF(VLOOKUP(D453,Arkusz!A:I,11,FALSE)=0,"Na zapytanie",VLOOKUP(D453,Arkusz!A:I,11,FALSE))),(VLOOKUP(D453,Arkusz!A:I,5,FALSE))),"Na zapytanie")</f>
        <v>23.9</v>
      </c>
      <c r="I453" s="247">
        <f>IFERROR(IF(H453="Na zapytanie","",H453*(1-G453)),"")</f>
        <v>23.9</v>
      </c>
      <c r="J453" s="88" t="str">
        <f>IFERROR(IF(VLOOKUP(D453,Arkusz!A:H,5,FALSE)=0,IF(H453="Na zapytanie","","EUR"),"PLN"),"")</f>
        <v>PLN</v>
      </c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</row>
    <row r="454" spans="1:22" s="28" customFormat="1" collapsed="1" x14ac:dyDescent="0.2">
      <c r="A454" s="78"/>
      <c r="B454" s="77" t="s">
        <v>5767</v>
      </c>
      <c r="C454" s="78"/>
      <c r="D454" s="79"/>
      <c r="E454" s="279"/>
      <c r="F454" s="279"/>
      <c r="G454" s="81"/>
      <c r="H454" s="81"/>
      <c r="I454" s="81"/>
      <c r="J454" s="81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</row>
    <row r="455" spans="1:22" s="28" customFormat="1" ht="15" hidden="1" customHeight="1" outlineLevel="1" x14ac:dyDescent="0.2">
      <c r="A455" s="22"/>
      <c r="B455" s="22"/>
      <c r="C455" s="22"/>
      <c r="D455" s="26" t="s">
        <v>5755</v>
      </c>
      <c r="E455" s="283" t="str">
        <f>IFERROR(VLOOKUP(D455,Arkusz!A:H,3,FALSE),"Brak towaru")</f>
        <v>CobiCabling Opaska rzepowa 20x300mm czarna</v>
      </c>
      <c r="F455" s="88" t="str">
        <f>IFERROR(VLOOKUP(D455,Arkusz!A:H,6,FALSE),"-")</f>
        <v>Cobi Cu okablowanie</v>
      </c>
      <c r="G455" s="25">
        <v>0</v>
      </c>
      <c r="H455" s="24">
        <f>IFERROR(IF(VLOOKUP(D455,Arkusz!A:I,5,FALSE)=0,(IF(VLOOKUP(D455,Arkusz!A:I,11,FALSE)=0,"Na zapytanie",VLOOKUP(D455,Arkusz!A:I,11,FALSE))),(VLOOKUP(D455,Arkusz!A:I,5,FALSE))),"Na zapytanie")</f>
        <v>5.22</v>
      </c>
      <c r="I455" s="247">
        <f t="shared" ref="I455:I456" si="41">IFERROR(IF(H455="Na zapytanie","",H455*(1-G455)),"")</f>
        <v>5.22</v>
      </c>
      <c r="J455" s="88" t="str">
        <f>IFERROR(IF(VLOOKUP(D455,Arkusz!A:H,5,FALSE)=0,IF(H455="Na zapytanie","","EUR"),"PLN"),"")</f>
        <v>PLN</v>
      </c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</row>
    <row r="456" spans="1:22" s="28" customFormat="1" ht="15" hidden="1" customHeight="1" outlineLevel="1" x14ac:dyDescent="0.2">
      <c r="A456" s="22"/>
      <c r="B456" s="22"/>
      <c r="C456" s="22"/>
      <c r="D456" s="26" t="s">
        <v>5756</v>
      </c>
      <c r="E456" s="283" t="str">
        <f>IFERROR(VLOOKUP(D456,Arkusz!A:H,3,FALSE),"Brak towaru")</f>
        <v>CobiCabling Opaska rzepowa 20x300mm zielona</v>
      </c>
      <c r="F456" s="88" t="str">
        <f>IFERROR(VLOOKUP(D456,Arkusz!A:H,6,FALSE),"-")</f>
        <v>Cobi Cu okablowanie</v>
      </c>
      <c r="G456" s="25">
        <v>0</v>
      </c>
      <c r="H456" s="24">
        <f>IFERROR(IF(VLOOKUP(D456,Arkusz!A:I,5,FALSE)=0,(IF(VLOOKUP(D456,Arkusz!A:I,11,FALSE)=0,"Na zapytanie",VLOOKUP(D456,Arkusz!A:I,11,FALSE))),(VLOOKUP(D456,Arkusz!A:I,5,FALSE))),"Na zapytanie")</f>
        <v>5.24</v>
      </c>
      <c r="I456" s="247">
        <f t="shared" si="41"/>
        <v>5.24</v>
      </c>
      <c r="J456" s="88" t="str">
        <f>IFERROR(IF(VLOOKUP(D456,Arkusz!A:H,5,FALSE)=0,IF(H456="Na zapytanie","","EUR"),"PLN"),"")</f>
        <v>PLN</v>
      </c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</row>
    <row r="457" spans="1:22" s="28" customFormat="1" ht="15" hidden="1" customHeight="1" outlineLevel="1" x14ac:dyDescent="0.2">
      <c r="A457" s="22"/>
      <c r="B457" s="22"/>
      <c r="C457" s="22"/>
      <c r="D457" s="26" t="s">
        <v>5766</v>
      </c>
      <c r="E457" s="283" t="str">
        <f>IFERROR(VLOOKUP(D457,Arkusz!A:H,3,FALSE),"Brak towaru")</f>
        <v>CobiCabling Organizer wiązek kabli, czarny</v>
      </c>
      <c r="F457" s="88" t="str">
        <f>IFERROR(VLOOKUP(D457,Arkusz!A:H,6,FALSE),"-")</f>
        <v>Cobi Cu okablowanie</v>
      </c>
      <c r="G457" s="25">
        <v>0</v>
      </c>
      <c r="H457" s="24">
        <f>IFERROR(IF(VLOOKUP(D457,Arkusz!A:I,5,FALSE)=0,(IF(VLOOKUP(D457,Arkusz!A:I,11,FALSE)=0,"Na zapytanie",VLOOKUP(D457,Arkusz!A:I,11,FALSE))),(VLOOKUP(D457,Arkusz!A:I,5,FALSE))),"Na zapytanie")</f>
        <v>263.08</v>
      </c>
      <c r="I457" s="247">
        <f t="shared" ref="I457" si="42">IFERROR(IF(H457="Na zapytanie","",H457*(1-G457)),"")</f>
        <v>263.08</v>
      </c>
      <c r="J457" s="88" t="str">
        <f>IFERROR(IF(VLOOKUP(D457,Arkusz!A:H,5,FALSE)=0,IF(H457="Na zapytanie","","EUR"),"PLN"),"")</f>
        <v>PLN</v>
      </c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</row>
  </sheetData>
  <sheetProtection formatCells="0" formatColumns="0" formatRows="0"/>
  <mergeCells count="1">
    <mergeCell ref="A1:C1"/>
  </mergeCells>
  <phoneticPr fontId="3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EB55-56F1-4F90-BC6A-7A771C3CB4A5}">
  <sheetPr codeName="Arkusz6">
    <tabColor theme="7" tint="0.39997558519241921"/>
    <outlinePr summaryBelow="0"/>
  </sheetPr>
  <dimension ref="A1:V36"/>
  <sheetViews>
    <sheetView workbookViewId="0">
      <selection activeCell="E16" sqref="E16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94" style="76" customWidth="1"/>
    <col min="6" max="6" width="18.28515625" style="76" bestFit="1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2" s="28" customFormat="1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1" t="s">
        <v>1621</v>
      </c>
      <c r="H1" s="200" t="s">
        <v>1619</v>
      </c>
      <c r="I1" s="200" t="s">
        <v>1630</v>
      </c>
      <c r="J1" s="202" t="s">
        <v>1620</v>
      </c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</row>
    <row r="2" spans="1:22" ht="18" x14ac:dyDescent="0.2">
      <c r="A2" s="204" t="s">
        <v>1725</v>
      </c>
      <c r="B2" s="204"/>
      <c r="C2" s="204"/>
      <c r="D2" s="204"/>
      <c r="E2" s="204"/>
      <c r="F2" s="204"/>
      <c r="G2" s="204"/>
      <c r="H2" s="204"/>
      <c r="I2" s="204"/>
      <c r="J2" s="204"/>
    </row>
    <row r="3" spans="1:22" s="28" customFormat="1" collapsed="1" x14ac:dyDescent="0.2">
      <c r="A3" s="113"/>
      <c r="B3" s="114" t="s">
        <v>1726</v>
      </c>
      <c r="C3" s="115"/>
      <c r="D3" s="116"/>
      <c r="E3" s="115"/>
      <c r="F3" s="117"/>
      <c r="G3" s="119"/>
      <c r="H3" s="118"/>
      <c r="I3" s="248"/>
      <c r="J3" s="120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</row>
    <row r="4" spans="1:22" s="28" customFormat="1" hidden="1" outlineLevel="1" x14ac:dyDescent="0.2">
      <c r="A4" s="22"/>
      <c r="B4" s="22"/>
      <c r="C4" s="22"/>
      <c r="D4" s="26" t="s">
        <v>1727</v>
      </c>
      <c r="E4" s="283" t="str">
        <f>IFERROR(VLOOKUP(D4,Arkusz!A:H,3,FALSE),"Brak towaru")</f>
        <v>Adapter kątowy z uchylnymi przysłonami CobiCabling 45x45mm 2xRJ45 keystone, biały RAL 9010</v>
      </c>
      <c r="F4" s="88" t="str">
        <f>IFERROR(VLOOKUP(D4,Arkusz!A:H,6,FALSE),"-")</f>
        <v>Cobi 45x45</v>
      </c>
      <c r="G4" s="25">
        <v>0</v>
      </c>
      <c r="H4" s="24">
        <f>IFERROR(IF(VLOOKUP(D4,Arkusz!A:I,5,FALSE)=0,(IF(VLOOKUP(D4,Arkusz!A:I,11,FALSE)=0,"Na zapytanie",VLOOKUP(D4,Arkusz!A:I,11,FALSE))),(VLOOKUP(D4,Arkusz!A:I,5,FALSE))),"Na zapytanie")</f>
        <v>9.6</v>
      </c>
      <c r="I4" s="247">
        <f t="shared" ref="I4:I34" si="0">IFERROR(IF(H4="Na zapytanie","",H4*(1-G4)),"")</f>
        <v>9.6</v>
      </c>
      <c r="J4" s="88" t="str">
        <f>IFERROR(IF(VLOOKUP(D4,Arkusz!A:H,5,FALSE)=0,IF(H4="Na zapytanie","","EUR"),"PLN"),"")</f>
        <v>PLN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</row>
    <row r="5" spans="1:22" s="28" customFormat="1" hidden="1" outlineLevel="1" x14ac:dyDescent="0.2">
      <c r="A5" s="22"/>
      <c r="B5" s="22"/>
      <c r="C5" s="22"/>
      <c r="D5" s="26" t="s">
        <v>41</v>
      </c>
      <c r="E5" s="283" t="str">
        <f>IFERROR(VLOOKUP(D5,Arkusz!A:H,3,FALSE),"Brak towaru")</f>
        <v>Adapter prosty CobiCabling 22,5x45mm 1xRJ45 keystone, kolor biały RAL 9010</v>
      </c>
      <c r="F5" s="88" t="str">
        <f>IFERROR(VLOOKUP(D5,Arkusz!A:H,6,FALSE),"-")</f>
        <v>Cobi 45x45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2.76</v>
      </c>
      <c r="I5" s="247">
        <f t="shared" ref="I5" si="1">IFERROR(IF(H5="Na zapytanie","",H5*(1-G5)),"")</f>
        <v>2.76</v>
      </c>
      <c r="J5" s="88" t="str">
        <f>IFERROR(IF(VLOOKUP(D5,Arkusz!A:H,5,FALSE)=0,IF(H5="Na zapytanie","","EUR"),"PLN"),"")</f>
        <v>PLN</v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</row>
    <row r="6" spans="1:22" s="28" customFormat="1" hidden="1" outlineLevel="1" x14ac:dyDescent="0.2">
      <c r="A6" s="22"/>
      <c r="B6" s="22"/>
      <c r="C6" s="22"/>
      <c r="D6" s="26" t="s">
        <v>43</v>
      </c>
      <c r="E6" s="283" t="str">
        <f>IFERROR(VLOOKUP(D6,Arkusz!A:H,3,FALSE),"Brak towaru")</f>
        <v>Adapter prosty CobiCabling 22,5x45mm 1xRJ45 keystone z polem opisowym, kolor biały RAL 9010</v>
      </c>
      <c r="F6" s="88" t="str">
        <f>IFERROR(VLOOKUP(D6,Arkusz!A:H,6,FALSE),"-")</f>
        <v>Cobi 45x45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1.96</v>
      </c>
      <c r="I6" s="247">
        <f t="shared" ref="I6" si="2">IFERROR(IF(H6="Na zapytanie","",H6*(1-G6)),"")</f>
        <v>1.96</v>
      </c>
      <c r="J6" s="88" t="str">
        <f>IFERROR(IF(VLOOKUP(D6,Arkusz!A:H,5,FALSE)=0,IF(H6="Na zapytanie","","EUR"),"PLN"),"")</f>
        <v>PLN</v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</row>
    <row r="7" spans="1:22" s="28" customFormat="1" hidden="1" outlineLevel="1" x14ac:dyDescent="0.2">
      <c r="A7" s="22"/>
      <c r="B7" s="22"/>
      <c r="C7" s="22"/>
      <c r="D7" s="26" t="s">
        <v>154</v>
      </c>
      <c r="E7" s="283" t="str">
        <f>IFERROR(VLOOKUP(D7,Arkusz!A:H,3,FALSE),"Brak towaru")</f>
        <v>Adapter kątowy półokrągły CobiCabling 45x45mm 2xRJ45 keystone, kolor biały RAL 9010</v>
      </c>
      <c r="F7" s="88" t="str">
        <f>IFERROR(VLOOKUP(D7,Arkusz!A:H,6,FALSE),"-")</f>
        <v>Cobi 45x45</v>
      </c>
      <c r="G7" s="25">
        <v>0</v>
      </c>
      <c r="H7" s="24">
        <f>IFERROR(IF(VLOOKUP(D7,Arkusz!A:I,5,FALSE)=0,(IF(VLOOKUP(D7,Arkusz!A:I,11,FALSE)=0,"Na zapytanie",VLOOKUP(D7,Arkusz!A:I,11,FALSE))),(VLOOKUP(D7,Arkusz!A:I,5,FALSE))),"Na zapytanie")</f>
        <v>8.3000000000000007</v>
      </c>
      <c r="I7" s="247">
        <f t="shared" si="0"/>
        <v>8.3000000000000007</v>
      </c>
      <c r="J7" s="88" t="str">
        <f>IFERROR(IF(VLOOKUP(D7,Arkusz!A:H,5,FALSE)=0,IF(H7="Na zapytanie","","EUR"),"PLN"),"")</f>
        <v>PLN</v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</row>
    <row r="8" spans="1:22" s="28" customFormat="1" hidden="1" outlineLevel="1" x14ac:dyDescent="0.2">
      <c r="A8" s="22"/>
      <c r="B8" s="22"/>
      <c r="C8" s="22"/>
      <c r="D8" s="26" t="s">
        <v>6210</v>
      </c>
      <c r="E8" s="283" t="str">
        <f>IFERROR(VLOOKUP(D8,Arkusz!A:H,3,FALSE),"Brak towaru")</f>
        <v>Adapter kątowy półokrągły CobiCabling 45x45mm 1xRJ45 keystone, kolor biały RAL 9010</v>
      </c>
      <c r="F8" s="88" t="str">
        <f>IFERROR(VLOOKUP(D8,Arkusz!A:H,6,FALSE),"-")</f>
        <v>Cobi 45x45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8.65</v>
      </c>
      <c r="I8" s="247">
        <f t="shared" ref="I8:I9" si="3">IFERROR(IF(H8="Na zapytanie","",H8*(1-G8)),"")</f>
        <v>8.65</v>
      </c>
      <c r="J8" s="88" t="str">
        <f>IFERROR(IF(VLOOKUP(D8,Arkusz!A:H,5,FALSE)=0,IF(H8="Na zapytanie","","EUR"),"PLN"),"")</f>
        <v>PLN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2" s="28" customFormat="1" hidden="1" outlineLevel="1" x14ac:dyDescent="0.2">
      <c r="A9" s="22"/>
      <c r="B9" s="22"/>
      <c r="C9" s="22"/>
      <c r="D9" s="26" t="s">
        <v>1564</v>
      </c>
      <c r="E9" s="283" t="str">
        <f>IFERROR(VLOOKUP(D9,Arkusz!A:H,3,FALSE),"Brak towaru")</f>
        <v>Zaślepka CobiCabling otworu keystone 22,5x45mm, biała RAL 9010</v>
      </c>
      <c r="F9" s="88" t="str">
        <f>IFERROR(VLOOKUP(D9,Arkusz!A:H,6,FALSE),"-")</f>
        <v>Cobi 45x45</v>
      </c>
      <c r="G9" s="25">
        <v>0</v>
      </c>
      <c r="H9" s="24">
        <f>IFERROR(IF(VLOOKUP(D9,Arkusz!A:I,5,FALSE)=0,(IF(VLOOKUP(D9,Arkusz!A:I,11,FALSE)=0,"Na zapytanie",VLOOKUP(D9,Arkusz!A:I,11,FALSE))),(VLOOKUP(D9,Arkusz!A:I,5,FALSE))),"Na zapytanie")</f>
        <v>1.84</v>
      </c>
      <c r="I9" s="247">
        <f t="shared" si="3"/>
        <v>1.84</v>
      </c>
      <c r="J9" s="88" t="str">
        <f>IFERROR(IF(VLOOKUP(D9,Arkusz!A:H,5,FALSE)=0,IF(H9="Na zapytanie","","EUR"),"PLN"),"")</f>
        <v>PLN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</row>
    <row r="10" spans="1:22" s="28" customFormat="1" hidden="1" outlineLevel="1" x14ac:dyDescent="0.2">
      <c r="A10" s="22"/>
      <c r="B10" s="22"/>
      <c r="C10" s="22"/>
      <c r="D10" s="26" t="s">
        <v>1565</v>
      </c>
      <c r="E10" s="283" t="str">
        <f>IFERROR(VLOOKUP(D10,Arkusz!A:H,3,FALSE),"Brak towaru")</f>
        <v>Zaślepka CobiCabling otworu keystone 45x45mm, biała RAL 9010</v>
      </c>
      <c r="F10" s="88" t="str">
        <f>IFERROR(VLOOKUP(D10,Arkusz!A:H,6,FALSE),"-")</f>
        <v>Cobi 45x45</v>
      </c>
      <c r="G10" s="25">
        <v>0</v>
      </c>
      <c r="H10" s="24">
        <f>IFERROR(IF(VLOOKUP(D10,Arkusz!A:I,5,FALSE)=0,(IF(VLOOKUP(D10,Arkusz!A:I,11,FALSE)=0,"Na zapytanie",VLOOKUP(D10,Arkusz!A:I,11,FALSE))),(VLOOKUP(D10,Arkusz!A:I,5,FALSE))),"Na zapytanie")</f>
        <v>3.22</v>
      </c>
      <c r="I10" s="247">
        <f t="shared" si="0"/>
        <v>3.22</v>
      </c>
      <c r="J10" s="88" t="str">
        <f>IFERROR(IF(VLOOKUP(D10,Arkusz!A:H,5,FALSE)=0,IF(H10="Na zapytanie","","EUR"),"PLN"),"")</f>
        <v>PLN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</row>
    <row r="11" spans="1:22" s="28" customFormat="1" collapsed="1" x14ac:dyDescent="0.2">
      <c r="A11" s="113"/>
      <c r="B11" s="114" t="s">
        <v>1728</v>
      </c>
      <c r="C11" s="115"/>
      <c r="D11" s="116"/>
      <c r="E11" s="116"/>
      <c r="F11" s="116"/>
      <c r="G11" s="119"/>
      <c r="H11" s="119"/>
      <c r="I11" s="119"/>
      <c r="J11" s="119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</row>
    <row r="12" spans="1:22" s="28" customFormat="1" hidden="1" outlineLevel="1" x14ac:dyDescent="0.2">
      <c r="A12" s="22"/>
      <c r="B12" s="22"/>
      <c r="C12" s="22"/>
      <c r="D12" s="26" t="s">
        <v>1390</v>
      </c>
      <c r="E12" s="283" t="str">
        <f>IFERROR(VLOOKUP(D12,Arkusz!A:H,3,FALSE),"Brak towaru")</f>
        <v>Puszka natynkowa, Mosaic 45x45, 2-modułowa, biała, gł. 40mm</v>
      </c>
      <c r="F12" s="88" t="str">
        <f>IFERROR(VLOOKUP(D12,Arkusz!A:H,6,FALSE),"-")</f>
        <v>Cobi 45x45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4.46</v>
      </c>
      <c r="I12" s="247">
        <f t="shared" si="0"/>
        <v>4.46</v>
      </c>
      <c r="J12" s="88" t="str">
        <f>IFERROR(IF(VLOOKUP(D12,Arkusz!A:H,5,FALSE)=0,IF(H12="Na zapytanie","","EUR"),"PLN"),"")</f>
        <v>PLN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</row>
    <row r="13" spans="1:22" s="28" customFormat="1" hidden="1" outlineLevel="1" x14ac:dyDescent="0.2">
      <c r="A13" s="22"/>
      <c r="B13" s="22"/>
      <c r="C13" s="22"/>
      <c r="D13" s="26" t="s">
        <v>1394</v>
      </c>
      <c r="E13" s="283" t="str">
        <f>IFERROR(VLOOKUP(D13,Arkusz!A:H,3,FALSE),"Brak towaru")</f>
        <v>Puszka natynkowa, Mosaic 45x90, 4-modułowa, biała, gł. 40mm</v>
      </c>
      <c r="F13" s="88" t="str">
        <f>IFERROR(VLOOKUP(D13,Arkusz!A:H,6,FALSE),"-")</f>
        <v>Cobi 45x45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6.22</v>
      </c>
      <c r="I13" s="247">
        <f t="shared" si="0"/>
        <v>6.22</v>
      </c>
      <c r="J13" s="88" t="str">
        <f>IFERROR(IF(VLOOKUP(D13,Arkusz!A:H,5,FALSE)=0,IF(H13="Na zapytanie","","EUR"),"PLN"),"")</f>
        <v>PLN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</row>
    <row r="14" spans="1:22" s="28" customFormat="1" hidden="1" outlineLevel="1" x14ac:dyDescent="0.2">
      <c r="A14" s="22"/>
      <c r="B14" s="22"/>
      <c r="C14" s="22"/>
      <c r="D14" s="26" t="s">
        <v>1398</v>
      </c>
      <c r="E14" s="283" t="str">
        <f>IFERROR(VLOOKUP(D14,Arkusz!A:H,3,FALSE),"Brak towaru")</f>
        <v>Puszka natynkowa, Mosaic 45x135, 6-modułowa, biała, gł. 40mm</v>
      </c>
      <c r="F14" s="88" t="str">
        <f>IFERROR(VLOOKUP(D14,Arkusz!A:H,6,FALSE),"-")</f>
        <v>Cobi 45x45</v>
      </c>
      <c r="G14" s="25">
        <v>0</v>
      </c>
      <c r="H14" s="24">
        <f>IFERROR(IF(VLOOKUP(D14,Arkusz!A:I,5,FALSE)=0,(IF(VLOOKUP(D14,Arkusz!A:I,11,FALSE)=0,"Na zapytanie",VLOOKUP(D14,Arkusz!A:I,11,FALSE))),(VLOOKUP(D14,Arkusz!A:I,5,FALSE))),"Na zapytanie")</f>
        <v>10.26</v>
      </c>
      <c r="I14" s="247">
        <f t="shared" si="0"/>
        <v>10.26</v>
      </c>
      <c r="J14" s="88" t="str">
        <f>IFERROR(IF(VLOOKUP(D14,Arkusz!A:H,5,FALSE)=0,IF(H14="Na zapytanie","","EUR"),"PLN"),"")</f>
        <v>PLN</v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</row>
    <row r="15" spans="1:22" s="28" customFormat="1" hidden="1" outlineLevel="1" x14ac:dyDescent="0.2">
      <c r="A15" s="22"/>
      <c r="B15" s="22"/>
      <c r="C15" s="22"/>
      <c r="D15" s="26" t="s">
        <v>1402</v>
      </c>
      <c r="E15" s="283" t="str">
        <f>IFERROR(VLOOKUP(D15,Arkusz!A:H,3,FALSE),"Brak towaru")</f>
        <v>Puszka podtynkowa, Mosaic 45x45, 2-modułowa, biała, gł. 40mm</v>
      </c>
      <c r="F15" s="88" t="str">
        <f>IFERROR(VLOOKUP(D15,Arkusz!A:H,6,FALSE),"-")</f>
        <v>Cobi 45x45</v>
      </c>
      <c r="G15" s="25">
        <v>0</v>
      </c>
      <c r="H15" s="24">
        <f>IFERROR(IF(VLOOKUP(D15,Arkusz!A:I,5,FALSE)=0,(IF(VLOOKUP(D15,Arkusz!A:I,11,FALSE)=0,"Na zapytanie",VLOOKUP(D15,Arkusz!A:I,11,FALSE))),(VLOOKUP(D15,Arkusz!A:I,5,FALSE))),"Na zapytanie")</f>
        <v>4.12</v>
      </c>
      <c r="I15" s="247">
        <f t="shared" si="0"/>
        <v>4.12</v>
      </c>
      <c r="J15" s="88" t="str">
        <f>IFERROR(IF(VLOOKUP(D15,Arkusz!A:H,5,FALSE)=0,IF(H15="Na zapytanie","","EUR"),"PLN"),"")</f>
        <v>PLN</v>
      </c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</row>
    <row r="16" spans="1:22" s="28" customFormat="1" hidden="1" outlineLevel="1" x14ac:dyDescent="0.2">
      <c r="A16" s="22"/>
      <c r="B16" s="22"/>
      <c r="C16" s="22"/>
      <c r="D16" s="26" t="s">
        <v>1405</v>
      </c>
      <c r="E16" s="283" t="str">
        <f>IFERROR(VLOOKUP(D16,Arkusz!A:H,3,FALSE),"Brak towaru")</f>
        <v>Puszka podtynkowa, Mosaic 45x90, 4-modułowa, biała, gł. 40mm</v>
      </c>
      <c r="F16" s="88" t="str">
        <f>IFERROR(VLOOKUP(D16,Arkusz!A:H,6,FALSE),"-")</f>
        <v>Cobi 45x45</v>
      </c>
      <c r="G16" s="25">
        <v>0</v>
      </c>
      <c r="H16" s="24">
        <f>IFERROR(IF(VLOOKUP(D16,Arkusz!A:I,5,FALSE)=0,(IF(VLOOKUP(D16,Arkusz!A:I,11,FALSE)=0,"Na zapytanie",VLOOKUP(D16,Arkusz!A:I,11,FALSE))),(VLOOKUP(D16,Arkusz!A:I,5,FALSE))),"Na zapytanie")</f>
        <v>7.84</v>
      </c>
      <c r="I16" s="247">
        <f t="shared" si="0"/>
        <v>7.84</v>
      </c>
      <c r="J16" s="88" t="str">
        <f>IFERROR(IF(VLOOKUP(D16,Arkusz!A:H,5,FALSE)=0,IF(H16="Na zapytanie","","EUR"),"PLN"),"")</f>
        <v>PLN</v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</row>
    <row r="17" spans="1:22" s="28" customFormat="1" hidden="1" outlineLevel="1" x14ac:dyDescent="0.2">
      <c r="A17" s="22"/>
      <c r="B17" s="22"/>
      <c r="C17" s="22"/>
      <c r="D17" s="26" t="s">
        <v>1408</v>
      </c>
      <c r="E17" s="283" t="str">
        <f>IFERROR(VLOOKUP(D17,Arkusz!A:H,3,FALSE),"Brak towaru")</f>
        <v>Puszka podtynkowa, Mosaic 45x135, 6-modułowa, biała, gł. 40mm</v>
      </c>
      <c r="F17" s="88" t="str">
        <f>IFERROR(VLOOKUP(D17,Arkusz!A:H,6,FALSE),"-")</f>
        <v>Cobi 45x45</v>
      </c>
      <c r="G17" s="25">
        <v>0</v>
      </c>
      <c r="H17" s="24">
        <f>IFERROR(IF(VLOOKUP(D17,Arkusz!A:I,5,FALSE)=0,(IF(VLOOKUP(D17,Arkusz!A:I,11,FALSE)=0,"Na zapytanie",VLOOKUP(D17,Arkusz!A:I,11,FALSE))),(VLOOKUP(D17,Arkusz!A:I,5,FALSE))),"Na zapytanie")</f>
        <v>9.9</v>
      </c>
      <c r="I17" s="247">
        <f t="shared" si="0"/>
        <v>9.9</v>
      </c>
      <c r="J17" s="88" t="str">
        <f>IFERROR(IF(VLOOKUP(D17,Arkusz!A:H,5,FALSE)=0,IF(H17="Na zapytanie","","EUR"),"PLN"),"")</f>
        <v>PLN</v>
      </c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</row>
    <row r="18" spans="1:22" s="28" customFormat="1" collapsed="1" x14ac:dyDescent="0.2">
      <c r="A18" s="113"/>
      <c r="B18" s="114" t="s">
        <v>1729</v>
      </c>
      <c r="C18" s="115"/>
      <c r="D18" s="116"/>
      <c r="E18" s="116"/>
      <c r="F18" s="116"/>
      <c r="G18" s="116"/>
      <c r="H18" s="116"/>
      <c r="I18" s="116"/>
      <c r="J18" s="11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</row>
    <row r="19" spans="1:22" s="28" customFormat="1" hidden="1" outlineLevel="1" x14ac:dyDescent="0.2">
      <c r="A19" s="22"/>
      <c r="B19" s="22"/>
      <c r="C19" s="22"/>
      <c r="D19" s="26" t="s">
        <v>1414</v>
      </c>
      <c r="E19" s="283" t="str">
        <f>IFERROR(VLOOKUP(D19,Arkusz!A:H,3,FALSE),"Brak towaru")</f>
        <v>Ramka 2-modułowa, biała + support - 45x45 mm</v>
      </c>
      <c r="F19" s="88" t="str">
        <f>IFERROR(VLOOKUP(D19,Arkusz!A:H,6,FALSE),"-")</f>
        <v>Cobi 45x45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4.66</v>
      </c>
      <c r="I19" s="247">
        <f t="shared" si="0"/>
        <v>4.66</v>
      </c>
      <c r="J19" s="88" t="str">
        <f>IFERROR(IF(VLOOKUP(D19,Arkusz!A:H,5,FALSE)=0,IF(H19="Na zapytanie","","EUR"),"PLN"),"")</f>
        <v>PLN</v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</row>
    <row r="20" spans="1:22" s="28" customFormat="1" hidden="1" outlineLevel="1" x14ac:dyDescent="0.2">
      <c r="A20" s="22"/>
      <c r="B20" s="22"/>
      <c r="C20" s="22"/>
      <c r="D20" s="26" t="s">
        <v>1419</v>
      </c>
      <c r="E20" s="283" t="str">
        <f>IFERROR(VLOOKUP(D20,Arkusz!A:H,3,FALSE),"Brak towaru")</f>
        <v>Ramka 4-modułowa, biała + support - 45x90 mm</v>
      </c>
      <c r="F20" s="88" t="str">
        <f>IFERROR(VLOOKUP(D20,Arkusz!A:H,6,FALSE),"-")</f>
        <v>Cobi 45x45</v>
      </c>
      <c r="G20" s="25">
        <v>0</v>
      </c>
      <c r="H20" s="24">
        <f>IFERROR(IF(VLOOKUP(D20,Arkusz!A:I,5,FALSE)=0,(IF(VLOOKUP(D20,Arkusz!A:I,11,FALSE)=0,"Na zapytanie",VLOOKUP(D20,Arkusz!A:I,11,FALSE))),(VLOOKUP(D20,Arkusz!A:I,5,FALSE))),"Na zapytanie")</f>
        <v>6.64</v>
      </c>
      <c r="I20" s="247">
        <f t="shared" si="0"/>
        <v>6.64</v>
      </c>
      <c r="J20" s="88" t="str">
        <f>IFERROR(IF(VLOOKUP(D20,Arkusz!A:H,5,FALSE)=0,IF(H20="Na zapytanie","","EUR"),"PLN"),"")</f>
        <v>PLN</v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</row>
    <row r="21" spans="1:22" s="28" customFormat="1" hidden="1" outlineLevel="1" x14ac:dyDescent="0.2">
      <c r="A21" s="22"/>
      <c r="B21" s="22"/>
      <c r="C21" s="22"/>
      <c r="D21" s="26" t="s">
        <v>1423</v>
      </c>
      <c r="E21" s="283" t="str">
        <f>IFERROR(VLOOKUP(D21,Arkusz!A:H,3,FALSE),"Brak towaru")</f>
        <v>Ramka 6-modułowa, biała + support - 45x135 mm</v>
      </c>
      <c r="F21" s="88" t="str">
        <f>IFERROR(VLOOKUP(D21,Arkusz!A:H,6,FALSE),"-")</f>
        <v>Cobi 45x45</v>
      </c>
      <c r="G21" s="25">
        <v>0</v>
      </c>
      <c r="H21" s="24">
        <f>IFERROR(IF(VLOOKUP(D21,Arkusz!A:I,5,FALSE)=0,(IF(VLOOKUP(D21,Arkusz!A:I,11,FALSE)=0,"Na zapytanie",VLOOKUP(D21,Arkusz!A:I,11,FALSE))),(VLOOKUP(D21,Arkusz!A:I,5,FALSE))),"Na zapytanie")</f>
        <v>8.06</v>
      </c>
      <c r="I21" s="247">
        <f t="shared" si="0"/>
        <v>8.06</v>
      </c>
      <c r="J21" s="88" t="str">
        <f>IFERROR(IF(VLOOKUP(D21,Arkusz!A:H,5,FALSE)=0,IF(H21="Na zapytanie","","EUR"),"PLN"),"")</f>
        <v>PLN</v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</row>
    <row r="22" spans="1:22" s="28" customFormat="1" collapsed="1" x14ac:dyDescent="0.2">
      <c r="A22" s="113"/>
      <c r="B22" s="114" t="s">
        <v>1730</v>
      </c>
      <c r="C22" s="115"/>
      <c r="D22" s="116"/>
      <c r="E22" s="116"/>
      <c r="F22" s="116"/>
      <c r="G22" s="116"/>
      <c r="H22" s="116"/>
      <c r="I22" s="116"/>
      <c r="J22" s="11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</row>
    <row r="23" spans="1:22" s="28" customFormat="1" hidden="1" outlineLevel="1" x14ac:dyDescent="0.2">
      <c r="A23" s="22"/>
      <c r="B23" s="22"/>
      <c r="C23" s="22"/>
      <c r="D23" s="26" t="s">
        <v>1731</v>
      </c>
      <c r="E23" s="283" t="str">
        <f>IFERROR(VLOOKUP(D23,Arkusz!A:H,3,FALSE),"Brak towaru")</f>
        <v>Gniazdo elektryczne DATA 45x45 mm, 2P+Z z blokadą, czerwone</v>
      </c>
      <c r="F23" s="88" t="str">
        <f>IFERROR(VLOOKUP(D23,Arkusz!A:H,6,FALSE),"-")</f>
        <v>Cobi 45x45</v>
      </c>
      <c r="G23" s="25">
        <v>0</v>
      </c>
      <c r="H23" s="24">
        <f>IFERROR(IF(VLOOKUP(D23,Arkusz!A:I,5,FALSE)=0,(IF(VLOOKUP(D23,Arkusz!A:I,11,FALSE)=0,"Na zapytanie",VLOOKUP(D23,Arkusz!A:I,11,FALSE))),(VLOOKUP(D23,Arkusz!A:I,5,FALSE))),"Na zapytanie")</f>
        <v>16</v>
      </c>
      <c r="I23" s="247">
        <f t="shared" si="0"/>
        <v>16</v>
      </c>
      <c r="J23" s="88" t="str">
        <f>IFERROR(IF(VLOOKUP(D23,Arkusz!A:H,5,FALSE)=0,IF(H23="Na zapytanie","","EUR"),"PLN"),"")</f>
        <v>PLN</v>
      </c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</row>
    <row r="24" spans="1:22" s="28" customFormat="1" hidden="1" outlineLevel="1" x14ac:dyDescent="0.2">
      <c r="A24" s="22"/>
      <c r="B24" s="22"/>
      <c r="C24" s="22"/>
      <c r="D24" s="26" t="s">
        <v>183</v>
      </c>
      <c r="E24" s="283" t="str">
        <f>IFERROR(VLOOKUP(D24,Arkusz!A:H,3,FALSE),"Brak towaru")</f>
        <v>Gniazdo elektryczne DATA 45x90 mm, 2x2P+Z z blokadą, czerwone</v>
      </c>
      <c r="F24" s="88" t="str">
        <f>IFERROR(VLOOKUP(D24,Arkusz!A:H,6,FALSE),"-")</f>
        <v>Cobi 45x45</v>
      </c>
      <c r="G24" s="25">
        <v>0</v>
      </c>
      <c r="H24" s="24">
        <f>IFERROR(IF(VLOOKUP(D24,Arkusz!A:I,5,FALSE)=0,(IF(VLOOKUP(D24,Arkusz!A:I,11,FALSE)=0,"Na zapytanie",VLOOKUP(D24,Arkusz!A:I,11,FALSE))),(VLOOKUP(D24,Arkusz!A:I,5,FALSE))),"Na zapytanie")</f>
        <v>35.6</v>
      </c>
      <c r="I24" s="247">
        <f t="shared" si="0"/>
        <v>35.6</v>
      </c>
      <c r="J24" s="88" t="str">
        <f>IFERROR(IF(VLOOKUP(D24,Arkusz!A:H,5,FALSE)=0,IF(H24="Na zapytanie","","EUR"),"PLN"),"")</f>
        <v>PLN</v>
      </c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</row>
    <row r="25" spans="1:22" s="28" customFormat="1" hidden="1" outlineLevel="1" x14ac:dyDescent="0.2">
      <c r="A25" s="22"/>
      <c r="B25" s="22"/>
      <c r="C25" s="22"/>
      <c r="D25" s="26" t="s">
        <v>180</v>
      </c>
      <c r="E25" s="283" t="str">
        <f>IFERROR(VLOOKUP(D25,Arkusz!A:H,3,FALSE),"Brak towaru")</f>
        <v>Gniazdo elektryczne DATA 45x135 mm, 3x2P+Z z blokadą, czerwone</v>
      </c>
      <c r="F25" s="88" t="str">
        <f>IFERROR(VLOOKUP(D25,Arkusz!A:H,6,FALSE),"-")</f>
        <v>Cobi 45x45</v>
      </c>
      <c r="G25" s="25">
        <v>0</v>
      </c>
      <c r="H25" s="24">
        <f>IFERROR(IF(VLOOKUP(D25,Arkusz!A:I,5,FALSE)=0,(IF(VLOOKUP(D25,Arkusz!A:I,11,FALSE)=0,"Na zapytanie",VLOOKUP(D25,Arkusz!A:I,11,FALSE))),(VLOOKUP(D25,Arkusz!A:I,5,FALSE))),"Na zapytanie")</f>
        <v>44.6</v>
      </c>
      <c r="I25" s="247">
        <f t="shared" si="0"/>
        <v>44.6</v>
      </c>
      <c r="J25" s="88" t="str">
        <f>IFERROR(IF(VLOOKUP(D25,Arkusz!A:H,5,FALSE)=0,IF(H25="Na zapytanie","","EUR"),"PLN"),"")</f>
        <v>PLN</v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</row>
    <row r="26" spans="1:22" s="28" customFormat="1" hidden="1" outlineLevel="1" x14ac:dyDescent="0.2">
      <c r="A26" s="22"/>
      <c r="B26" s="22"/>
      <c r="C26" s="22"/>
      <c r="D26" s="26" t="s">
        <v>294</v>
      </c>
      <c r="E26" s="283" t="str">
        <f>IFERROR(VLOOKUP(D26,Arkusz!A:H,3,FALSE),"Brak towaru")</f>
        <v>Klucz zwalniający do kodowanych gniazd elektrycznych DATA, czerwony</v>
      </c>
      <c r="F26" s="88" t="str">
        <f>IFERROR(VLOOKUP(D26,Arkusz!A:H,6,FALSE),"-")</f>
        <v>Cobi 45x45</v>
      </c>
      <c r="G26" s="25">
        <v>0</v>
      </c>
      <c r="H26" s="24">
        <f>IFERROR(IF(VLOOKUP(D26,Arkusz!A:I,5,FALSE)=0,(IF(VLOOKUP(D26,Arkusz!A:I,11,FALSE)=0,"Na zapytanie",VLOOKUP(D26,Arkusz!A:I,11,FALSE))),(VLOOKUP(D26,Arkusz!A:I,5,FALSE))),"Na zapytanie")</f>
        <v>1.1599999999999999</v>
      </c>
      <c r="I26" s="247">
        <f t="shared" si="0"/>
        <v>1.1599999999999999</v>
      </c>
      <c r="J26" s="88" t="str">
        <f>IFERROR(IF(VLOOKUP(D26,Arkusz!A:H,5,FALSE)=0,IF(H26="Na zapytanie","","EUR"),"PLN"),"")</f>
        <v>PLN</v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</row>
    <row r="27" spans="1:22" s="28" customFormat="1" hidden="1" outlineLevel="1" x14ac:dyDescent="0.2">
      <c r="A27" s="22"/>
      <c r="B27" s="22"/>
      <c r="C27" s="22"/>
      <c r="D27" s="26" t="s">
        <v>175</v>
      </c>
      <c r="E27" s="283" t="str">
        <f>IFERROR(VLOOKUP(D27,Arkusz!A:H,3,FALSE),"Brak towaru")</f>
        <v>Gniazdo elektryczne 230V 16A Mosaic 45x45 mm, 2P+Z, białe</v>
      </c>
      <c r="F27" s="88" t="str">
        <f>IFERROR(VLOOKUP(D27,Arkusz!A:H,6,FALSE),"-")</f>
        <v>Cobi 45x45</v>
      </c>
      <c r="G27" s="25">
        <v>0</v>
      </c>
      <c r="H27" s="24">
        <f>IFERROR(IF(VLOOKUP(D27,Arkusz!A:I,5,FALSE)=0,(IF(VLOOKUP(D27,Arkusz!A:I,11,FALSE)=0,"Na zapytanie",VLOOKUP(D27,Arkusz!A:I,11,FALSE))),(VLOOKUP(D27,Arkusz!A:I,5,FALSE))),"Na zapytanie")</f>
        <v>14.6</v>
      </c>
      <c r="I27" s="247">
        <f t="shared" si="0"/>
        <v>14.6</v>
      </c>
      <c r="J27" s="88" t="str">
        <f>IFERROR(IF(VLOOKUP(D27,Arkusz!A:H,5,FALSE)=0,IF(H27="Na zapytanie","","EUR"),"PLN"),"")</f>
        <v>PLN</v>
      </c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</row>
    <row r="28" spans="1:22" s="28" customFormat="1" hidden="1" outlineLevel="1" x14ac:dyDescent="0.2">
      <c r="A28" s="22"/>
      <c r="B28" s="22"/>
      <c r="C28" s="22"/>
      <c r="D28" s="26" t="s">
        <v>178</v>
      </c>
      <c r="E28" s="283" t="str">
        <f>IFERROR(VLOOKUP(D28,Arkusz!A:H,3,FALSE),"Brak towaru")</f>
        <v>CobiCabling Gniazdo elektryczne 45x90 mm, 2x2P+Z, białe</v>
      </c>
      <c r="F28" s="88" t="str">
        <f>IFERROR(VLOOKUP(D28,Arkusz!A:H,6,FALSE),"-")</f>
        <v>Cobi 45x45</v>
      </c>
      <c r="G28" s="25">
        <v>0</v>
      </c>
      <c r="H28" s="24">
        <f>IFERROR(IF(VLOOKUP(D28,Arkusz!A:I,5,FALSE)=0,(IF(VLOOKUP(D28,Arkusz!A:I,11,FALSE)=0,"Na zapytanie",VLOOKUP(D28,Arkusz!A:I,11,FALSE))),(VLOOKUP(D28,Arkusz!A:I,5,FALSE))),"Na zapytanie")</f>
        <v>31.6</v>
      </c>
      <c r="I28" s="247">
        <f t="shared" si="0"/>
        <v>31.6</v>
      </c>
      <c r="J28" s="88" t="str">
        <f>IFERROR(IF(VLOOKUP(D28,Arkusz!A:H,5,FALSE)=0,IF(H28="Na zapytanie","","EUR"),"PLN"),"")</f>
        <v>PLN</v>
      </c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</row>
    <row r="29" spans="1:22" s="28" customFormat="1" hidden="1" outlineLevel="1" x14ac:dyDescent="0.2">
      <c r="A29" s="22"/>
      <c r="B29" s="22"/>
      <c r="C29" s="22"/>
      <c r="D29" s="26" t="s">
        <v>172</v>
      </c>
      <c r="E29" s="283" t="str">
        <f>IFERROR(VLOOKUP(D29,Arkusz!A:H,3,FALSE),"Brak towaru")</f>
        <v>Gniazdo elektryczne 230V 16A Mosaic 45x135 mm, 3P+Z, białe</v>
      </c>
      <c r="F29" s="88" t="str">
        <f>IFERROR(VLOOKUP(D29,Arkusz!A:H,6,FALSE),"-")</f>
        <v>Cobi 45x45</v>
      </c>
      <c r="G29" s="25">
        <v>0</v>
      </c>
      <c r="H29" s="24">
        <f>IFERROR(IF(VLOOKUP(D29,Arkusz!A:I,5,FALSE)=0,(IF(VLOOKUP(D29,Arkusz!A:I,11,FALSE)=0,"Na zapytanie",VLOOKUP(D29,Arkusz!A:I,11,FALSE))),(VLOOKUP(D29,Arkusz!A:I,5,FALSE))),"Na zapytanie")</f>
        <v>38.520000000000003</v>
      </c>
      <c r="I29" s="247">
        <f t="shared" si="0"/>
        <v>38.520000000000003</v>
      </c>
      <c r="J29" s="88" t="str">
        <f>IFERROR(IF(VLOOKUP(D29,Arkusz!A:H,5,FALSE)=0,IF(H29="Na zapytanie","","EUR"),"PLN"),"")</f>
        <v>PLN</v>
      </c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</row>
    <row r="30" spans="1:22" s="28" customFormat="1" collapsed="1" x14ac:dyDescent="0.2">
      <c r="A30" s="113"/>
      <c r="B30" s="114" t="s">
        <v>1732</v>
      </c>
      <c r="C30" s="115"/>
      <c r="D30" s="116"/>
      <c r="E30" s="116"/>
      <c r="F30" s="116"/>
      <c r="G30" s="116"/>
      <c r="H30" s="116"/>
      <c r="I30" s="116"/>
      <c r="J30" s="11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</row>
    <row r="31" spans="1:22" s="28" customFormat="1" hidden="1" outlineLevel="1" x14ac:dyDescent="0.2">
      <c r="A31" s="22"/>
      <c r="B31" s="22"/>
      <c r="C31" s="22"/>
      <c r="D31" s="26" t="s">
        <v>208</v>
      </c>
      <c r="E31" s="283" t="str">
        <f>IFERROR(VLOOKUP(D31,Arkusz!A:H,3,FALSE),"Brak towaru")</f>
        <v>Puszka natynkowa jednoelementowa IP66</v>
      </c>
      <c r="F31" s="88" t="str">
        <f>IFERROR(VLOOKUP(D31,Arkusz!A:H,6,FALSE),"-")</f>
        <v>Cobi Cu okablowanie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21.24</v>
      </c>
      <c r="I31" s="247">
        <f t="shared" si="0"/>
        <v>21.24</v>
      </c>
      <c r="J31" s="88" t="str">
        <f>IFERROR(IF(VLOOKUP(D31,Arkusz!A:H,5,FALSE)=0,IF(H31="Na zapytanie","","EUR"),"PLN"),"")</f>
        <v>PLN</v>
      </c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</row>
    <row r="32" spans="1:22" s="28" customFormat="1" hidden="1" outlineLevel="1" x14ac:dyDescent="0.2">
      <c r="A32" s="22"/>
      <c r="B32" s="22"/>
      <c r="C32" s="22"/>
      <c r="D32" s="26" t="s">
        <v>205</v>
      </c>
      <c r="E32" s="283" t="str">
        <f>IFERROR(VLOOKUP(D32,Arkusz!A:H,3,FALSE),"Brak towaru")</f>
        <v>Klapa PROTECTA dwumodułowa do puszki natynkowej IP66</v>
      </c>
      <c r="F32" s="88" t="str">
        <f>IFERROR(VLOOKUP(D32,Arkusz!A:H,6,FALSE),"-")</f>
        <v>Cobi Cu okablowanie</v>
      </c>
      <c r="G32" s="25">
        <v>0</v>
      </c>
      <c r="H32" s="24">
        <f>IFERROR(IF(VLOOKUP(D32,Arkusz!A:I,5,FALSE)=0,(IF(VLOOKUP(D32,Arkusz!A:I,11,FALSE)=0,"Na zapytanie",VLOOKUP(D32,Arkusz!A:I,11,FALSE))),(VLOOKUP(D32,Arkusz!A:I,5,FALSE))),"Na zapytanie")</f>
        <v>97.28</v>
      </c>
      <c r="I32" s="247">
        <f t="shared" si="0"/>
        <v>97.28</v>
      </c>
      <c r="J32" s="88" t="str">
        <f>IFERROR(IF(VLOOKUP(D32,Arkusz!A:H,5,FALSE)=0,IF(H32="Na zapytanie","","EUR"),"PLN"),"")</f>
        <v>PLN</v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</row>
    <row r="33" spans="1:22" s="28" customFormat="1" hidden="1" outlineLevel="1" x14ac:dyDescent="0.2">
      <c r="A33" s="22"/>
      <c r="B33" s="22"/>
      <c r="C33" s="22"/>
      <c r="D33" s="26" t="s">
        <v>202</v>
      </c>
      <c r="E33" s="283" t="str">
        <f>IFERROR(VLOOKUP(D33,Arkusz!A:H,3,FALSE),"Brak towaru")</f>
        <v>Adapter do gniazda RJ45 w puszce natynkowej IP66</v>
      </c>
      <c r="F33" s="88" t="str">
        <f>IFERROR(VLOOKUP(D33,Arkusz!A:H,6,FALSE),"-")</f>
        <v>Cobi Cu okablowanie</v>
      </c>
      <c r="G33" s="25">
        <v>0</v>
      </c>
      <c r="H33" s="24">
        <f>IFERROR(IF(VLOOKUP(D33,Arkusz!A:I,5,FALSE)=0,(IF(VLOOKUP(D33,Arkusz!A:I,11,FALSE)=0,"Na zapytanie",VLOOKUP(D33,Arkusz!A:I,11,FALSE))),(VLOOKUP(D33,Arkusz!A:I,5,FALSE))),"Na zapytanie")</f>
        <v>14.72</v>
      </c>
      <c r="I33" s="247">
        <f t="shared" si="0"/>
        <v>14.72</v>
      </c>
      <c r="J33" s="88" t="str">
        <f>IFERROR(IF(VLOOKUP(D33,Arkusz!A:H,5,FALSE)=0,IF(H33="Na zapytanie","","EUR"),"PLN"),"")</f>
        <v>PLN</v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</row>
    <row r="34" spans="1:22" s="28" customFormat="1" hidden="1" outlineLevel="1" x14ac:dyDescent="0.2">
      <c r="A34" s="22"/>
      <c r="B34" s="22"/>
      <c r="C34" s="22"/>
      <c r="D34" s="26" t="s">
        <v>211</v>
      </c>
      <c r="E34" s="283" t="str">
        <f>IFERROR(VLOOKUP(D34,Arkusz!A:H,3,FALSE),"Brak towaru")</f>
        <v>Ramka do adaptera do gniazda RJ45 w puszce natynkowej IP66</v>
      </c>
      <c r="F34" s="88" t="str">
        <f>IFERROR(VLOOKUP(D34,Arkusz!A:H,6,FALSE),"-")</f>
        <v>Cobi Cu okablowanie</v>
      </c>
      <c r="G34" s="25">
        <v>0</v>
      </c>
      <c r="H34" s="24">
        <f>IFERROR(IF(VLOOKUP(D34,Arkusz!A:I,5,FALSE)=0,(IF(VLOOKUP(D34,Arkusz!A:I,11,FALSE)=0,"Na zapytanie",VLOOKUP(D34,Arkusz!A:I,11,FALSE))),(VLOOKUP(D34,Arkusz!A:I,5,FALSE))),"Na zapytanie")</f>
        <v>9.4</v>
      </c>
      <c r="I34" s="247">
        <f t="shared" si="0"/>
        <v>9.4</v>
      </c>
      <c r="J34" s="88" t="str">
        <f>IFERROR(IF(VLOOKUP(D34,Arkusz!A:H,5,FALSE)=0,IF(H34="Na zapytanie","","EUR"),"PLN"),"")</f>
        <v>PLN</v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</row>
    <row r="35" spans="1:22" s="28" customFormat="1" collapsed="1" x14ac:dyDescent="0.2">
      <c r="A35" s="113"/>
      <c r="B35" s="114" t="s">
        <v>10257</v>
      </c>
      <c r="C35" s="115"/>
      <c r="D35" s="116"/>
      <c r="E35" s="116"/>
      <c r="F35" s="116"/>
      <c r="G35" s="116"/>
      <c r="H35" s="116"/>
      <c r="I35" s="116"/>
      <c r="J35" s="11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</row>
    <row r="36" spans="1:22" s="28" customFormat="1" hidden="1" outlineLevel="1" x14ac:dyDescent="0.2">
      <c r="A36" s="22"/>
      <c r="B36" s="22"/>
      <c r="C36" s="22"/>
      <c r="D36" s="347" t="s">
        <v>4669</v>
      </c>
      <c r="E36" s="342" t="str">
        <f>IFERROR(VLOOKUP(D36,Arkusz!A:H,3,FALSE),"Brak towaru")</f>
        <v>CobiCabling obudowa natynkowa 1&amp;2 RJ45 keystone, biała</v>
      </c>
      <c r="F36" s="343" t="str">
        <f>IFERROR(VLOOKUP(D36,Arkusz!A:H,6,FALSE),"-")</f>
        <v>Cobi Cu okablowanie</v>
      </c>
      <c r="G36" s="344">
        <v>0</v>
      </c>
      <c r="H36" s="345">
        <f>IFERROR(IF(VLOOKUP(D36,Arkusz!A:I,5,FALSE)=0,(IF(VLOOKUP(D36,Arkusz!A:I,11,FALSE)=0,"Na zapytanie",VLOOKUP(D36,Arkusz!A:I,11,FALSE))),(VLOOKUP(D36,Arkusz!A:I,5,FALSE))),"Na zapytanie")</f>
        <v>6.56</v>
      </c>
      <c r="I36" s="346">
        <f t="shared" ref="I36" si="4">IFERROR(IF(H36="Na zapytanie","",H36*(1-G36)),"")</f>
        <v>6.56</v>
      </c>
      <c r="J36" s="343" t="str">
        <f>IFERROR(IF(VLOOKUP(D36,Arkusz!A:H,5,FALSE)=0,IF(H36="Na zapytanie","","EUR"),"PLN"),"")</f>
        <v>PLN</v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</row>
  </sheetData>
  <sheetProtection formatCells="0" formatColumns="0" formatRows="0"/>
  <mergeCells count="1">
    <mergeCell ref="A1:C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DD508-484F-46C8-9D39-F27862407A72}">
  <sheetPr codeName="Arkusz7">
    <tabColor theme="8" tint="0.39997558519241921"/>
    <outlinePr summaryBelow="0"/>
  </sheetPr>
  <dimension ref="A1:W227"/>
  <sheetViews>
    <sheetView topLeftCell="A44" workbookViewId="0">
      <selection activeCell="E226" sqref="E226"/>
    </sheetView>
  </sheetViews>
  <sheetFormatPr defaultColWidth="8.7109375" defaultRowHeight="15" outlineLevelRow="1" x14ac:dyDescent="0.25"/>
  <cols>
    <col min="1" max="3" width="5.5703125" style="4" customWidth="1"/>
    <col min="4" max="4" width="22.42578125" style="5" customWidth="1"/>
    <col min="5" max="5" width="87.5703125" style="4" customWidth="1"/>
    <col min="6" max="6" width="24.7109375" style="4" bestFit="1" customWidth="1"/>
    <col min="7" max="7" width="6.5703125" style="4" customWidth="1"/>
    <col min="8" max="8" width="12.28515625" style="4" customWidth="1"/>
    <col min="9" max="9" width="12.28515625" style="252" customWidth="1"/>
    <col min="10" max="10" width="8.7109375" style="4" customWidth="1"/>
    <col min="11" max="16384" width="8.7109375" style="4"/>
  </cols>
  <sheetData>
    <row r="1" spans="1:23" customFormat="1" ht="25.5" x14ac:dyDescent="0.25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8" x14ac:dyDescent="0.25">
      <c r="A2" s="205" t="s">
        <v>1733</v>
      </c>
      <c r="B2" s="205"/>
      <c r="C2" s="205"/>
      <c r="D2" s="205"/>
      <c r="E2" s="205"/>
      <c r="F2" s="205"/>
      <c r="G2" s="205"/>
      <c r="H2" s="205"/>
      <c r="I2" s="205"/>
      <c r="J2" s="205"/>
    </row>
    <row r="3" spans="1:23" customFormat="1" x14ac:dyDescent="0.25">
      <c r="A3" s="6"/>
      <c r="B3" s="7" t="s">
        <v>6184</v>
      </c>
      <c r="C3" s="8"/>
      <c r="D3" s="9"/>
      <c r="E3" s="8"/>
      <c r="F3" s="10"/>
      <c r="G3" s="12"/>
      <c r="H3" s="11"/>
      <c r="I3" s="250"/>
      <c r="J3" s="1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customFormat="1" collapsed="1" x14ac:dyDescent="0.25">
      <c r="A4" s="14"/>
      <c r="B4" s="14"/>
      <c r="C4" s="14" t="s">
        <v>1734</v>
      </c>
      <c r="D4" s="16"/>
      <c r="E4" s="17"/>
      <c r="F4" s="18"/>
      <c r="G4" s="20"/>
      <c r="H4" s="19"/>
      <c r="I4" s="251"/>
      <c r="J4" s="2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customFormat="1" hidden="1" outlineLevel="1" x14ac:dyDescent="0.25">
      <c r="A5" s="22"/>
      <c r="B5" s="22"/>
      <c r="C5" s="22"/>
      <c r="D5" s="26" t="s">
        <v>271</v>
      </c>
      <c r="E5" s="283" t="str">
        <f>IFERROR(VLOOKUP(D5,Arkusz!A:H,3,FALSE),"Brak towaru")</f>
        <v>CobiCabling Kabel FO SM G657A1 4J LSOH uniwersalny Dca</v>
      </c>
      <c r="F5" s="88" t="str">
        <f>IFERROR(VLOOKUP(D5,Arkusz!A:H,6,FALSE),"-")</f>
        <v>Cobi FO kable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2.8</v>
      </c>
      <c r="I5" s="247">
        <f>IFERROR(IF(H5="Na zapytanie","",H5*(1-G5)),"")</f>
        <v>2.8</v>
      </c>
      <c r="J5" s="88" t="str">
        <f>IFERROR(IF(VLOOKUP(D5,Arkusz!A:H,5,FALSE)=0,IF(H5="Na zapytanie","","EUR"),"PLN"),"")</f>
        <v>PLN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customFormat="1" hidden="1" outlineLevel="1" x14ac:dyDescent="0.25">
      <c r="A6" s="22"/>
      <c r="B6" s="22"/>
      <c r="C6" s="22"/>
      <c r="D6" s="26" t="s">
        <v>273</v>
      </c>
      <c r="E6" s="283" t="str">
        <f>IFERROR(VLOOKUP(D6,Arkusz!A:H,3,FALSE),"Brak towaru")</f>
        <v>CobiCabling Kabel FO SM G657A1 8J LSOH uniwersalny Dca</v>
      </c>
      <c r="F6" s="88" t="str">
        <f>IFERROR(VLOOKUP(D6,Arkusz!A:H,6,FALSE),"-")</f>
        <v>Cobi FO kable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3.02</v>
      </c>
      <c r="I6" s="247">
        <f t="shared" ref="I6:I80" si="0">IFERROR(IF(H6="Na zapytanie","",H6*(1-G6)),"")</f>
        <v>3.02</v>
      </c>
      <c r="J6" s="88" t="str">
        <f>IFERROR(IF(VLOOKUP(D6,Arkusz!A:H,5,FALSE)=0,IF(H6="Na zapytanie","","EUR"),"PLN"),"")</f>
        <v>PLN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customFormat="1" hidden="1" outlineLevel="1" x14ac:dyDescent="0.25">
      <c r="A7" s="22"/>
      <c r="B7" s="22"/>
      <c r="C7" s="22"/>
      <c r="D7" s="26" t="s">
        <v>265</v>
      </c>
      <c r="E7" s="283" t="str">
        <f>IFERROR(VLOOKUP(D7,Arkusz!A:H,3,FALSE),"Brak towaru")</f>
        <v>CobiCabling Kabel FO SM G657A1 12J LSOH uniwersalny Dca</v>
      </c>
      <c r="F7" s="88" t="str">
        <f>IFERROR(VLOOKUP(D7,Arkusz!A:H,6,FALSE),"-")</f>
        <v>Cobi FO kable</v>
      </c>
      <c r="G7" s="25">
        <v>0</v>
      </c>
      <c r="H7" s="24">
        <f>IFERROR(IF(VLOOKUP(D7,Arkusz!A:I,5,FALSE)=0,(IF(VLOOKUP(D7,Arkusz!A:I,11,FALSE)=0,"Na zapytanie",VLOOKUP(D7,Arkusz!A:I,11,FALSE))),(VLOOKUP(D7,Arkusz!A:I,5,FALSE))),"Na zapytanie")</f>
        <v>4.2300000000000004</v>
      </c>
      <c r="I7" s="247">
        <f t="shared" si="0"/>
        <v>4.2300000000000004</v>
      </c>
      <c r="J7" s="88" t="str">
        <f>IFERROR(IF(VLOOKUP(D7,Arkusz!A:H,5,FALSE)=0,IF(H7="Na zapytanie","","EUR"),"PLN"),"")</f>
        <v>PLN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customFormat="1" hidden="1" outlineLevel="1" x14ac:dyDescent="0.25">
      <c r="A8" s="22"/>
      <c r="B8" s="22"/>
      <c r="C8" s="22"/>
      <c r="D8" s="26" t="s">
        <v>267</v>
      </c>
      <c r="E8" s="283" t="str">
        <f>IFERROR(VLOOKUP(D8,Arkusz!A:H,3,FALSE),"Brak towaru")</f>
        <v>CobiCabling Kabel FO SM G657A1 24J LSOH uniwersalny Dca</v>
      </c>
      <c r="F8" s="88" t="str">
        <f>IFERROR(VLOOKUP(D8,Arkusz!A:H,6,FALSE),"-")</f>
        <v>Cobi FO kable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5.96</v>
      </c>
      <c r="I8" s="247">
        <f t="shared" si="0"/>
        <v>5.96</v>
      </c>
      <c r="J8" s="88" t="str">
        <f>IFERROR(IF(VLOOKUP(D8,Arkusz!A:H,5,FALSE)=0,IF(H8="Na zapytanie","","EUR"),"PLN"),"")</f>
        <v>PLN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customFormat="1" hidden="1" outlineLevel="1" x14ac:dyDescent="0.25">
      <c r="A9" s="22"/>
      <c r="B9" s="22"/>
      <c r="C9" s="22"/>
      <c r="D9" s="26" t="s">
        <v>1735</v>
      </c>
      <c r="E9" s="283" t="str">
        <f>IFERROR(VLOOKUP(D9,Arkusz!A:H,3,FALSE),"Brak towaru")</f>
        <v>CobiCabling Kabel FO SM G657A1 48J LSOH uniwersalny Dca</v>
      </c>
      <c r="F9" s="88" t="str">
        <f>IFERROR(VLOOKUP(D9,Arkusz!A:H,6,FALSE),"-")</f>
        <v>Cobi FO kable</v>
      </c>
      <c r="G9" s="25">
        <v>0</v>
      </c>
      <c r="H9" s="24" t="str">
        <f>IFERROR(IF(VLOOKUP(D9,Arkusz!A:I,5,FALSE)=0,(IF(VLOOKUP(D9,Arkusz!A:I,11,FALSE)=0,"Na zapytanie",VLOOKUP(D9,Arkusz!A:I,11,FALSE))),(VLOOKUP(D9,Arkusz!A:I,5,FALSE))),"Na zapytanie")</f>
        <v>Na zapytanie</v>
      </c>
      <c r="I9" s="247" t="str">
        <f t="shared" si="0"/>
        <v/>
      </c>
      <c r="J9" s="88" t="str">
        <f>IFERROR(IF(VLOOKUP(D9,Arkusz!A:H,5,FALSE)=0,IF(H9="Na zapytanie","","EUR"),"PLN"),"")</f>
        <v/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customFormat="1" collapsed="1" x14ac:dyDescent="0.25">
      <c r="A10" s="14"/>
      <c r="B10" s="14"/>
      <c r="C10" s="14" t="s">
        <v>1736</v>
      </c>
      <c r="D10" s="16"/>
      <c r="E10" s="16"/>
      <c r="F10" s="16"/>
      <c r="G10" s="16"/>
      <c r="H10" s="16"/>
      <c r="I10" s="16"/>
      <c r="J10" s="16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customFormat="1" hidden="1" outlineLevel="1" x14ac:dyDescent="0.25">
      <c r="A11" s="22"/>
      <c r="B11" s="22"/>
      <c r="C11" s="22"/>
      <c r="D11" s="26" t="s">
        <v>245</v>
      </c>
      <c r="E11" s="283" t="str">
        <f>IFERROR(VLOOKUP(D11,Arkusz!A:H,3,FALSE),"Brak towaru")</f>
        <v>CobiCabling Kabel FO MM OM2 4G LSOH uniwersalny Dca</v>
      </c>
      <c r="F11" s="88" t="str">
        <f>IFERROR(VLOOKUP(D11,Arkusz!A:H,6,FALSE),"-")</f>
        <v>Cobi FO kable</v>
      </c>
      <c r="G11" s="25">
        <v>0</v>
      </c>
      <c r="H11" s="24">
        <f>IFERROR(IF(VLOOKUP(D11,Arkusz!A:I,5,FALSE)=0,(IF(VLOOKUP(D11,Arkusz!A:I,11,FALSE)=0,"Na zapytanie",VLOOKUP(D11,Arkusz!A:I,11,FALSE))),(VLOOKUP(D11,Arkusz!A:I,5,FALSE))),"Na zapytanie")</f>
        <v>2.2400000000000002</v>
      </c>
      <c r="I11" s="247">
        <f t="shared" si="0"/>
        <v>2.2400000000000002</v>
      </c>
      <c r="J11" s="88" t="str">
        <f>IFERROR(IF(VLOOKUP(D11,Arkusz!A:H,5,FALSE)=0,IF(H11="Na zapytanie","","EUR"),"PLN"),"")</f>
        <v>PLN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customFormat="1" hidden="1" outlineLevel="1" x14ac:dyDescent="0.25">
      <c r="A12" s="22"/>
      <c r="B12" s="22"/>
      <c r="C12" s="22"/>
      <c r="D12" s="26" t="s">
        <v>247</v>
      </c>
      <c r="E12" s="283" t="str">
        <f>IFERROR(VLOOKUP(D12,Arkusz!A:H,3,FALSE),"Brak towaru")</f>
        <v>CobiCabling Kabel FO SM OM2 8G LSOH uniwersalny Dca</v>
      </c>
      <c r="F12" s="88" t="str">
        <f>IFERROR(VLOOKUP(D12,Arkusz!A:H,6,FALSE),"-")</f>
        <v>Cobi FO kable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3.36</v>
      </c>
      <c r="I12" s="247">
        <f t="shared" si="0"/>
        <v>3.36</v>
      </c>
      <c r="J12" s="88" t="str">
        <f>IFERROR(IF(VLOOKUP(D12,Arkusz!A:H,5,FALSE)=0,IF(H12="Na zapytanie","","EUR"),"PLN"),"")</f>
        <v>PLN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customFormat="1" hidden="1" outlineLevel="1" x14ac:dyDescent="0.25">
      <c r="A13" s="22"/>
      <c r="B13" s="22"/>
      <c r="C13" s="22"/>
      <c r="D13" s="26" t="s">
        <v>241</v>
      </c>
      <c r="E13" s="283" t="str">
        <f>IFERROR(VLOOKUP(D13,Arkusz!A:H,3,FALSE),"Brak towaru")</f>
        <v>CobiCabling Kabel FO MM OM2 12G LSOH uniwersalny Dca</v>
      </c>
      <c r="F13" s="88" t="str">
        <f>IFERROR(VLOOKUP(D13,Arkusz!A:H,6,FALSE),"-")</f>
        <v>Cobi FO kable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4.4800000000000004</v>
      </c>
      <c r="I13" s="247">
        <f t="shared" si="0"/>
        <v>4.4800000000000004</v>
      </c>
      <c r="J13" s="88" t="str">
        <f>IFERROR(IF(VLOOKUP(D13,Arkusz!A:H,5,FALSE)=0,IF(H13="Na zapytanie","","EUR"),"PLN"),"")</f>
        <v>PLN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customFormat="1" hidden="1" outlineLevel="1" x14ac:dyDescent="0.25">
      <c r="A14" s="22"/>
      <c r="B14" s="22"/>
      <c r="C14" s="22"/>
      <c r="D14" s="26" t="s">
        <v>243</v>
      </c>
      <c r="E14" s="283" t="str">
        <f>IFERROR(VLOOKUP(D14,Arkusz!A:H,3,FALSE),"Brak towaru")</f>
        <v>CobiCabling Kabel FO MM OM2 24G LSOH uniwersalny Dca</v>
      </c>
      <c r="F14" s="88" t="str">
        <f>IFERROR(VLOOKUP(D14,Arkusz!A:H,6,FALSE),"-")</f>
        <v>Cobi FO kable</v>
      </c>
      <c r="G14" s="25">
        <v>0</v>
      </c>
      <c r="H14" s="24">
        <f>IFERROR(IF(VLOOKUP(D14,Arkusz!A:I,5,FALSE)=0,(IF(VLOOKUP(D14,Arkusz!A:I,11,FALSE)=0,"Na zapytanie",VLOOKUP(D14,Arkusz!A:I,11,FALSE))),(VLOOKUP(D14,Arkusz!A:I,5,FALSE))),"Na zapytanie")</f>
        <v>7.56</v>
      </c>
      <c r="I14" s="247">
        <f t="shared" si="0"/>
        <v>7.56</v>
      </c>
      <c r="J14" s="88" t="str">
        <f>IFERROR(IF(VLOOKUP(D14,Arkusz!A:H,5,FALSE)=0,IF(H14="Na zapytanie","","EUR"),"PLN"),"")</f>
        <v>PLN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customFormat="1" hidden="1" outlineLevel="1" x14ac:dyDescent="0.25">
      <c r="A15" s="22"/>
      <c r="B15" s="22"/>
      <c r="C15" s="22"/>
      <c r="D15" s="26" t="s">
        <v>1737</v>
      </c>
      <c r="E15" s="283" t="str">
        <f>IFERROR(VLOOKUP(D15,Arkusz!A:H,3,FALSE),"Brak towaru")</f>
        <v>CobiCabling Kabel FO MM OM2 48G LSOH uniwersalny Dca</v>
      </c>
      <c r="F15" s="88" t="str">
        <f>IFERROR(VLOOKUP(D15,Arkusz!A:H,6,FALSE),"-")</f>
        <v>Cobi FO kable</v>
      </c>
      <c r="G15" s="25">
        <v>0</v>
      </c>
      <c r="H15" s="24">
        <f>IFERROR(IF(VLOOKUP(D15,Arkusz!A:I,5,FALSE)=0,(IF(VLOOKUP(D15,Arkusz!A:I,11,FALSE)=0,"Na zapytanie",VLOOKUP(D15,Arkusz!A:I,11,FALSE))),(VLOOKUP(D15,Arkusz!A:I,5,FALSE))),"Na zapytanie")</f>
        <v>30.24</v>
      </c>
      <c r="I15" s="247">
        <f t="shared" si="0"/>
        <v>30.24</v>
      </c>
      <c r="J15" s="88" t="str">
        <f>IFERROR(IF(VLOOKUP(D15,Arkusz!A:H,5,FALSE)=0,IF(H15="Na zapytanie","","EUR"),"PLN"),"")</f>
        <v>PLN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customFormat="1" collapsed="1" x14ac:dyDescent="0.25">
      <c r="A16" s="14"/>
      <c r="B16" s="14"/>
      <c r="C16" s="14" t="s">
        <v>1738</v>
      </c>
      <c r="D16" s="16"/>
      <c r="E16" s="16"/>
      <c r="F16" s="16"/>
      <c r="G16" s="16"/>
      <c r="H16" s="16"/>
      <c r="I16" s="16"/>
      <c r="J16" s="16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customFormat="1" hidden="1" outlineLevel="1" x14ac:dyDescent="0.25">
      <c r="A17" s="22"/>
      <c r="B17" s="22"/>
      <c r="C17" s="22"/>
      <c r="D17" s="26" t="s">
        <v>253</v>
      </c>
      <c r="E17" s="283" t="str">
        <f>IFERROR(VLOOKUP(D17,Arkusz!A:H,3,FALSE),"Brak towaru")</f>
        <v>CobiCabling Kabel FO MM OM3 4G LSOH uniwersalny Dca</v>
      </c>
      <c r="F17" s="88" t="str">
        <f>IFERROR(VLOOKUP(D17,Arkusz!A:H,6,FALSE),"-")</f>
        <v>Cobi FO kable</v>
      </c>
      <c r="G17" s="25">
        <v>0</v>
      </c>
      <c r="H17" s="24">
        <f>IFERROR(IF(VLOOKUP(D17,Arkusz!A:I,5,FALSE)=0,(IF(VLOOKUP(D17,Arkusz!A:I,11,FALSE)=0,"Na zapytanie",VLOOKUP(D17,Arkusz!A:I,11,FALSE))),(VLOOKUP(D17,Arkusz!A:I,5,FALSE))),"Na zapytanie")</f>
        <v>3.53</v>
      </c>
      <c r="I17" s="247">
        <f t="shared" si="0"/>
        <v>3.53</v>
      </c>
      <c r="J17" s="88" t="str">
        <f>IFERROR(IF(VLOOKUP(D17,Arkusz!A:H,5,FALSE)=0,IF(H17="Na zapytanie","","EUR"),"PLN"),"")</f>
        <v>PLN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customFormat="1" hidden="1" outlineLevel="1" x14ac:dyDescent="0.25">
      <c r="A18" s="22"/>
      <c r="B18" s="22"/>
      <c r="C18" s="22"/>
      <c r="D18" s="26" t="s">
        <v>255</v>
      </c>
      <c r="E18" s="283" t="str">
        <f>IFERROR(VLOOKUP(D18,Arkusz!A:H,3,FALSE),"Brak towaru")</f>
        <v>CobiCabling Kabel FO MM OM3 8G LSOH uniwersalny Dca</v>
      </c>
      <c r="F18" s="88" t="str">
        <f>IFERROR(VLOOKUP(D18,Arkusz!A:H,6,FALSE),"-")</f>
        <v>Cobi FO kable</v>
      </c>
      <c r="G18" s="25">
        <v>0</v>
      </c>
      <c r="H18" s="24">
        <f>IFERROR(IF(VLOOKUP(D18,Arkusz!A:I,5,FALSE)=0,(IF(VLOOKUP(D18,Arkusz!A:I,11,FALSE)=0,"Na zapytanie",VLOOKUP(D18,Arkusz!A:I,11,FALSE))),(VLOOKUP(D18,Arkusz!A:I,5,FALSE))),"Na zapytanie")</f>
        <v>5.63</v>
      </c>
      <c r="I18" s="247">
        <f t="shared" si="0"/>
        <v>5.63</v>
      </c>
      <c r="J18" s="88" t="str">
        <f>IFERROR(IF(VLOOKUP(D18,Arkusz!A:H,5,FALSE)=0,IF(H18="Na zapytanie","","EUR"),"PLN"),"")</f>
        <v>PLN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customFormat="1" hidden="1" outlineLevel="1" x14ac:dyDescent="0.25">
      <c r="A19" s="22"/>
      <c r="B19" s="22"/>
      <c r="C19" s="22"/>
      <c r="D19" s="26" t="s">
        <v>249</v>
      </c>
      <c r="E19" s="283" t="str">
        <f>IFERROR(VLOOKUP(D19,Arkusz!A:H,3,FALSE),"Brak towaru")</f>
        <v>CobiCabling Kabel FO MM OM3 12G LSOH uniwersalny Dca</v>
      </c>
      <c r="F19" s="88" t="str">
        <f>IFERROR(VLOOKUP(D19,Arkusz!A:H,6,FALSE),"-")</f>
        <v>Cobi FO kable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7.53</v>
      </c>
      <c r="I19" s="247">
        <f t="shared" si="0"/>
        <v>7.53</v>
      </c>
      <c r="J19" s="88" t="str">
        <f>IFERROR(IF(VLOOKUP(D19,Arkusz!A:H,5,FALSE)=0,IF(H19="Na zapytanie","","EUR"),"PLN"),"")</f>
        <v>PLN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customFormat="1" hidden="1" outlineLevel="1" x14ac:dyDescent="0.25">
      <c r="A20" s="22"/>
      <c r="B20" s="22"/>
      <c r="C20" s="22"/>
      <c r="D20" s="26" t="s">
        <v>251</v>
      </c>
      <c r="E20" s="283" t="str">
        <f>IFERROR(VLOOKUP(D20,Arkusz!A:H,3,FALSE),"Brak towaru")</f>
        <v>CobiCabling Kabel FO MM OM3 24G LSOH uniwersalny Dca</v>
      </c>
      <c r="F20" s="88" t="str">
        <f>IFERROR(VLOOKUP(D20,Arkusz!A:H,6,FALSE),"-")</f>
        <v>Cobi FO kable</v>
      </c>
      <c r="G20" s="25">
        <v>0</v>
      </c>
      <c r="H20" s="24">
        <f>IFERROR(IF(VLOOKUP(D20,Arkusz!A:I,5,FALSE)=0,(IF(VLOOKUP(D20,Arkusz!A:I,11,FALSE)=0,"Na zapytanie",VLOOKUP(D20,Arkusz!A:I,11,FALSE))),(VLOOKUP(D20,Arkusz!A:I,5,FALSE))),"Na zapytanie")</f>
        <v>13.52</v>
      </c>
      <c r="I20" s="247">
        <f t="shared" si="0"/>
        <v>13.52</v>
      </c>
      <c r="J20" s="88" t="str">
        <f>IFERROR(IF(VLOOKUP(D20,Arkusz!A:H,5,FALSE)=0,IF(H20="Na zapytanie","","EUR"),"PLN"),"")</f>
        <v>PLN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customFormat="1" hidden="1" outlineLevel="1" x14ac:dyDescent="0.25">
      <c r="A21" s="22"/>
      <c r="B21" s="22"/>
      <c r="C21" s="22"/>
      <c r="D21" s="26" t="s">
        <v>1739</v>
      </c>
      <c r="E21" s="283" t="str">
        <f>IFERROR(VLOOKUP(D21,Arkusz!A:H,3,FALSE),"Brak towaru")</f>
        <v>CobiCabling Kabel FO MM OM3 48G LSOH uniwersalny Dca</v>
      </c>
      <c r="F21" s="88" t="str">
        <f>IFERROR(VLOOKUP(D21,Arkusz!A:H,6,FALSE),"-")</f>
        <v>Cobi FO kable</v>
      </c>
      <c r="G21" s="25">
        <v>0</v>
      </c>
      <c r="H21" s="24">
        <f>IFERROR(IF(VLOOKUP(D21,Arkusz!A:I,5,FALSE)=0,(IF(VLOOKUP(D21,Arkusz!A:I,11,FALSE)=0,"Na zapytanie",VLOOKUP(D21,Arkusz!A:I,11,FALSE))),(VLOOKUP(D21,Arkusz!A:I,5,FALSE))),"Na zapytanie")</f>
        <v>52.36</v>
      </c>
      <c r="I21" s="247">
        <f t="shared" si="0"/>
        <v>52.36</v>
      </c>
      <c r="J21" s="88" t="str">
        <f>IFERROR(IF(VLOOKUP(D21,Arkusz!A:H,5,FALSE)=0,IF(H21="Na zapytanie","","EUR"),"PLN"),"")</f>
        <v>PLN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customFormat="1" collapsed="1" x14ac:dyDescent="0.25">
      <c r="A22" s="14"/>
      <c r="B22" s="14"/>
      <c r="C22" s="14" t="s">
        <v>1740</v>
      </c>
      <c r="D22" s="16"/>
      <c r="E22" s="16"/>
      <c r="F22" s="16"/>
      <c r="G22" s="16"/>
      <c r="H22" s="16"/>
      <c r="I22" s="16"/>
      <c r="J22" s="16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customFormat="1" hidden="1" outlineLevel="1" x14ac:dyDescent="0.25">
      <c r="A23" s="22"/>
      <c r="B23" s="22"/>
      <c r="C23" s="22"/>
      <c r="D23" s="26" t="s">
        <v>261</v>
      </c>
      <c r="E23" s="283" t="str">
        <f>IFERROR(VLOOKUP(D23,Arkusz!A:H,3,FALSE),"Brak towaru")</f>
        <v>CobiCabling Kabel FO MM OM4 4G LSOH uniwersalny Dca</v>
      </c>
      <c r="F23" s="88" t="str">
        <f>IFERROR(VLOOKUP(D23,Arkusz!A:H,6,FALSE),"-")</f>
        <v>Cobi FO kable</v>
      </c>
      <c r="G23" s="25">
        <v>0</v>
      </c>
      <c r="H23" s="24">
        <f>IFERROR(IF(VLOOKUP(D23,Arkusz!A:I,5,FALSE)=0,(IF(VLOOKUP(D23,Arkusz!A:I,11,FALSE)=0,"Na zapytanie",VLOOKUP(D23,Arkusz!A:I,11,FALSE))),(VLOOKUP(D23,Arkusz!A:I,5,FALSE))),"Na zapytanie")</f>
        <v>6.92</v>
      </c>
      <c r="I23" s="247">
        <f t="shared" si="0"/>
        <v>6.92</v>
      </c>
      <c r="J23" s="88" t="str">
        <f>IFERROR(IF(VLOOKUP(D23,Arkusz!A:H,5,FALSE)=0,IF(H23="Na zapytanie","","EUR"),"PLN"),"")</f>
        <v>PLN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customFormat="1" hidden="1" outlineLevel="1" x14ac:dyDescent="0.25">
      <c r="A24" s="22"/>
      <c r="B24" s="22"/>
      <c r="C24" s="22"/>
      <c r="D24" s="26" t="s">
        <v>263</v>
      </c>
      <c r="E24" s="283" t="str">
        <f>IFERROR(VLOOKUP(D24,Arkusz!A:H,3,FALSE),"Brak towaru")</f>
        <v>CobiCabling Kabel FO MM OM4 8G LSOH uniwersalny Dca</v>
      </c>
      <c r="F24" s="88" t="str">
        <f>IFERROR(VLOOKUP(D24,Arkusz!A:H,6,FALSE),"-")</f>
        <v>Cobi FO kable</v>
      </c>
      <c r="G24" s="25">
        <v>0</v>
      </c>
      <c r="H24" s="24">
        <f>IFERROR(IF(VLOOKUP(D24,Arkusz!A:I,5,FALSE)=0,(IF(VLOOKUP(D24,Arkusz!A:I,11,FALSE)=0,"Na zapytanie",VLOOKUP(D24,Arkusz!A:I,11,FALSE))),(VLOOKUP(D24,Arkusz!A:I,5,FALSE))),"Na zapytanie")</f>
        <v>13.47</v>
      </c>
      <c r="I24" s="247">
        <f t="shared" si="0"/>
        <v>13.47</v>
      </c>
      <c r="J24" s="88" t="str">
        <f>IFERROR(IF(VLOOKUP(D24,Arkusz!A:H,5,FALSE)=0,IF(H24="Na zapytanie","","EUR"),"PLN"),"")</f>
        <v>PLN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customFormat="1" hidden="1" outlineLevel="1" x14ac:dyDescent="0.25">
      <c r="A25" s="22"/>
      <c r="B25" s="22"/>
      <c r="C25" s="22"/>
      <c r="D25" s="26" t="s">
        <v>257</v>
      </c>
      <c r="E25" s="283" t="str">
        <f>IFERROR(VLOOKUP(D25,Arkusz!A:H,3,FALSE),"Brak towaru")</f>
        <v>CobiCabling Kabel FO MM OM4 12G LSOH uniwersalny Dca</v>
      </c>
      <c r="F25" s="88" t="str">
        <f>IFERROR(VLOOKUP(D25,Arkusz!A:H,6,FALSE),"-")</f>
        <v>Cobi FO kable</v>
      </c>
      <c r="G25" s="25">
        <v>0</v>
      </c>
      <c r="H25" s="24">
        <f>IFERROR(IF(VLOOKUP(D25,Arkusz!A:I,5,FALSE)=0,(IF(VLOOKUP(D25,Arkusz!A:I,11,FALSE)=0,"Na zapytanie",VLOOKUP(D25,Arkusz!A:I,11,FALSE))),(VLOOKUP(D25,Arkusz!A:I,5,FALSE))),"Na zapytanie")</f>
        <v>18.09</v>
      </c>
      <c r="I25" s="247">
        <f t="shared" si="0"/>
        <v>18.09</v>
      </c>
      <c r="J25" s="88" t="str">
        <f>IFERROR(IF(VLOOKUP(D25,Arkusz!A:H,5,FALSE)=0,IF(H25="Na zapytanie","","EUR"),"PLN"),"")</f>
        <v>PLN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customFormat="1" hidden="1" outlineLevel="1" x14ac:dyDescent="0.25">
      <c r="A26" s="22"/>
      <c r="B26" s="22"/>
      <c r="C26" s="22"/>
      <c r="D26" s="26" t="s">
        <v>259</v>
      </c>
      <c r="E26" s="283" t="str">
        <f>IFERROR(VLOOKUP(D26,Arkusz!A:H,3,FALSE),"Brak towaru")</f>
        <v>CobiCabling Kabel FO MM OM4 24G LSOH uniwersalny Dca</v>
      </c>
      <c r="F26" s="88" t="str">
        <f>IFERROR(VLOOKUP(D26,Arkusz!A:H,6,FALSE),"-")</f>
        <v>Cobi FO kable</v>
      </c>
      <c r="G26" s="25">
        <v>0</v>
      </c>
      <c r="H26" s="24">
        <f>IFERROR(IF(VLOOKUP(D26,Arkusz!A:I,5,FALSE)=0,(IF(VLOOKUP(D26,Arkusz!A:I,11,FALSE)=0,"Na zapytanie",VLOOKUP(D26,Arkusz!A:I,11,FALSE))),(VLOOKUP(D26,Arkusz!A:I,5,FALSE))),"Na zapytanie")</f>
        <v>31.84</v>
      </c>
      <c r="I26" s="247">
        <f t="shared" si="0"/>
        <v>31.84</v>
      </c>
      <c r="J26" s="88" t="str">
        <f>IFERROR(IF(VLOOKUP(D26,Arkusz!A:H,5,FALSE)=0,IF(H26="Na zapytanie","","EUR"),"PLN"),"")</f>
        <v>PLN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customFormat="1" hidden="1" outlineLevel="1" x14ac:dyDescent="0.25">
      <c r="A27" s="22"/>
      <c r="B27" s="22"/>
      <c r="C27" s="22"/>
      <c r="D27" s="26" t="s">
        <v>1741</v>
      </c>
      <c r="E27" s="283" t="str">
        <f>IFERROR(VLOOKUP(D27,Arkusz!A:H,3,FALSE),"Brak towaru")</f>
        <v>CobiCabling Kabel FO MM OM4 48G LSOH uniwersalny Dca</v>
      </c>
      <c r="F27" s="88" t="str">
        <f>IFERROR(VLOOKUP(D27,Arkusz!A:H,6,FALSE),"-")</f>
        <v>Cobi FO kable</v>
      </c>
      <c r="G27" s="25">
        <v>0</v>
      </c>
      <c r="H27" s="24">
        <f>IFERROR(IF(VLOOKUP(D27,Arkusz!A:I,5,FALSE)=0,(IF(VLOOKUP(D27,Arkusz!A:I,11,FALSE)=0,"Na zapytanie",VLOOKUP(D27,Arkusz!A:I,11,FALSE))),(VLOOKUP(D27,Arkusz!A:I,5,FALSE))),"Na zapytanie")</f>
        <v>86.8</v>
      </c>
      <c r="I27" s="247">
        <f t="shared" si="0"/>
        <v>86.8</v>
      </c>
      <c r="J27" s="88" t="str">
        <f>IFERROR(IF(VLOOKUP(D27,Arkusz!A:H,5,FALSE)=0,IF(H27="Na zapytanie","","EUR"),"PLN"),"")</f>
        <v>PLN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customFormat="1" x14ac:dyDescent="0.25">
      <c r="A28" s="6"/>
      <c r="B28" s="7" t="s">
        <v>1742</v>
      </c>
      <c r="C28" s="8"/>
      <c r="D28" s="9"/>
      <c r="E28" s="9"/>
      <c r="F28" s="9"/>
      <c r="G28" s="9"/>
      <c r="H28" s="9"/>
      <c r="I28" s="9"/>
      <c r="J28" s="9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customFormat="1" collapsed="1" x14ac:dyDescent="0.25">
      <c r="A29" s="14"/>
      <c r="B29" s="14"/>
      <c r="C29" s="14" t="s">
        <v>1734</v>
      </c>
      <c r="D29" s="16"/>
      <c r="E29" s="16"/>
      <c r="F29" s="16"/>
      <c r="G29" s="16"/>
      <c r="H29" s="16"/>
      <c r="I29" s="16"/>
      <c r="J29" s="16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customFormat="1" hidden="1" outlineLevel="1" x14ac:dyDescent="0.25">
      <c r="A30" s="22"/>
      <c r="B30" s="22"/>
      <c r="C30" s="22"/>
      <c r="D30" s="26" t="s">
        <v>6139</v>
      </c>
      <c r="E30" s="283" t="str">
        <f>IFERROR(VLOOKUP(D30,Arkusz!A:H,3,FALSE),"Brak towaru")</f>
        <v>CobiCabling Kabel FO SM G657A1 4J LSOH uniwersalny B2ca</v>
      </c>
      <c r="F30" s="88" t="str">
        <f>IFERROR(VLOOKUP(D30,Arkusz!A:H,6,FALSE),"-")</f>
        <v>Cobi FO kable</v>
      </c>
      <c r="G30" s="25">
        <v>0</v>
      </c>
      <c r="H30" s="24">
        <f>IFERROR(IF(VLOOKUP(D30,Arkusz!A:I,5,FALSE)=0,(IF(VLOOKUP(D30,Arkusz!A:I,11,FALSE)=0,"Na zapytanie",VLOOKUP(D30,Arkusz!A:I,11,FALSE))),(VLOOKUP(D30,Arkusz!A:I,5,FALSE))),"Na zapytanie")</f>
        <v>4.68</v>
      </c>
      <c r="I30" s="247">
        <f t="shared" ref="I30:I31" si="1">IFERROR(IF(H30="Na zapytanie","",H30*(1-G30)),"")</f>
        <v>4.68</v>
      </c>
      <c r="J30" s="88" t="str">
        <f>IFERROR(IF(VLOOKUP(D30,Arkusz!A:H,5,FALSE)=0,IF(H30="Na zapytanie","","EUR"),"PLN"),"")</f>
        <v>PLN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customFormat="1" hidden="1" outlineLevel="1" x14ac:dyDescent="0.25">
      <c r="A31" s="22"/>
      <c r="B31" s="22"/>
      <c r="C31" s="22"/>
      <c r="D31" s="26" t="s">
        <v>6141</v>
      </c>
      <c r="E31" s="283" t="str">
        <f>IFERROR(VLOOKUP(D31,Arkusz!A:H,3,FALSE),"Brak towaru")</f>
        <v>CobiCabling Kabel FO SM G657A1 8J LSOH uniwersalny B2ca</v>
      </c>
      <c r="F31" s="88" t="str">
        <f>IFERROR(VLOOKUP(D31,Arkusz!A:H,6,FALSE),"-")</f>
        <v>Cobi FO kable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5.58</v>
      </c>
      <c r="I31" s="247">
        <f t="shared" si="1"/>
        <v>5.58</v>
      </c>
      <c r="J31" s="88" t="str">
        <f>IFERROR(IF(VLOOKUP(D31,Arkusz!A:H,5,FALSE)=0,IF(H31="Na zapytanie","","EUR"),"PLN"),"")</f>
        <v>PLN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customFormat="1" hidden="1" outlineLevel="1" x14ac:dyDescent="0.25">
      <c r="A32" s="22"/>
      <c r="B32" s="22"/>
      <c r="C32" s="22"/>
      <c r="D32" s="26" t="s">
        <v>133</v>
      </c>
      <c r="E32" s="283" t="str">
        <f>IFERROR(VLOOKUP(D32,Arkusz!A:H,3,FALSE),"Brak towaru")</f>
        <v>CobiCabling Kabel FO SM G657A1 12J LSOH uniwersalny B2ca</v>
      </c>
      <c r="F32" s="88" t="str">
        <f>IFERROR(VLOOKUP(D32,Arkusz!A:H,6,FALSE),"-")</f>
        <v>Cobi FO kable</v>
      </c>
      <c r="G32" s="25">
        <v>0</v>
      </c>
      <c r="H32" s="24">
        <f>IFERROR(IF(VLOOKUP(D32,Arkusz!A:I,5,FALSE)=0,(IF(VLOOKUP(D32,Arkusz!A:I,11,FALSE)=0,"Na zapytanie",VLOOKUP(D32,Arkusz!A:I,11,FALSE))),(VLOOKUP(D32,Arkusz!A:I,5,FALSE))),"Na zapytanie")</f>
        <v>6.01</v>
      </c>
      <c r="I32" s="247">
        <f t="shared" si="0"/>
        <v>6.01</v>
      </c>
      <c r="J32" s="88" t="str">
        <f>IFERROR(IF(VLOOKUP(D32,Arkusz!A:H,5,FALSE)=0,IF(H32="Na zapytanie","","EUR"),"PLN"),"")</f>
        <v>PLN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customFormat="1" hidden="1" outlineLevel="1" x14ac:dyDescent="0.25">
      <c r="A33" s="22"/>
      <c r="B33" s="22"/>
      <c r="C33" s="22"/>
      <c r="D33" s="26" t="s">
        <v>134</v>
      </c>
      <c r="E33" s="283" t="str">
        <f>IFERROR(VLOOKUP(D33,Arkusz!A:H,3,FALSE),"Brak towaru")</f>
        <v>CobiCabling Kabel FO SM G657A1 24J LSOH uniwersalny B2ca</v>
      </c>
      <c r="F33" s="88" t="str">
        <f>IFERROR(VLOOKUP(D33,Arkusz!A:H,6,FALSE),"-")</f>
        <v>Cobi FO kable</v>
      </c>
      <c r="G33" s="25">
        <v>0</v>
      </c>
      <c r="H33" s="24">
        <f>IFERROR(IF(VLOOKUP(D33,Arkusz!A:I,5,FALSE)=0,(IF(VLOOKUP(D33,Arkusz!A:I,11,FALSE)=0,"Na zapytanie",VLOOKUP(D33,Arkusz!A:I,11,FALSE))),(VLOOKUP(D33,Arkusz!A:I,5,FALSE))),"Na zapytanie")</f>
        <v>8.93</v>
      </c>
      <c r="I33" s="247">
        <f t="shared" si="0"/>
        <v>8.93</v>
      </c>
      <c r="J33" s="88" t="str">
        <f>IFERROR(IF(VLOOKUP(D33,Arkusz!A:H,5,FALSE)=0,IF(H33="Na zapytanie","","EUR"),"PLN"),"")</f>
        <v>PLN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customFormat="1" collapsed="1" x14ac:dyDescent="0.25">
      <c r="A34" s="14"/>
      <c r="B34" s="14"/>
      <c r="C34" s="14" t="s">
        <v>1738</v>
      </c>
      <c r="D34" s="16"/>
      <c r="E34" s="16"/>
      <c r="F34" s="16"/>
      <c r="G34" s="16"/>
      <c r="H34" s="16"/>
      <c r="I34" s="16"/>
      <c r="J34" s="16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customFormat="1" hidden="1" outlineLevel="1" x14ac:dyDescent="0.25">
      <c r="A35" s="22"/>
      <c r="B35" s="22"/>
      <c r="C35" s="22"/>
      <c r="D35" s="26" t="s">
        <v>5905</v>
      </c>
      <c r="E35" s="283" t="str">
        <f>IFERROR(VLOOKUP(D35,Arkusz!A:H,3,FALSE),"Brak towaru")</f>
        <v>CobiCabling Kabel FO MM OM3 4G LSOH uniwersalny B2ca</v>
      </c>
      <c r="F35" s="88" t="str">
        <f>IFERROR(VLOOKUP(D35,Arkusz!A:H,6,FALSE),"-")</f>
        <v>Cobi FO kable</v>
      </c>
      <c r="G35" s="25">
        <v>0</v>
      </c>
      <c r="H35" s="24">
        <f>IFERROR(IF(VLOOKUP(D35,Arkusz!A:I,5,FALSE)=0,(IF(VLOOKUP(D35,Arkusz!A:I,11,FALSE)=0,"Na zapytanie",VLOOKUP(D35,Arkusz!A:I,11,FALSE))),(VLOOKUP(D35,Arkusz!A:I,5,FALSE))),"Na zapytanie")</f>
        <v>5.52</v>
      </c>
      <c r="I35" s="247">
        <f t="shared" ref="I35:I36" si="2">IFERROR(IF(H35="Na zapytanie","",H35*(1-G35)),"")</f>
        <v>5.52</v>
      </c>
      <c r="J35" s="88" t="str">
        <f>IFERROR(IF(VLOOKUP(D35,Arkusz!A:H,5,FALSE)=0,IF(H35="Na zapytanie","","EUR"),"PLN"),"")</f>
        <v>PLN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customFormat="1" hidden="1" outlineLevel="1" x14ac:dyDescent="0.25">
      <c r="A36" s="22"/>
      <c r="B36" s="22"/>
      <c r="C36" s="22"/>
      <c r="D36" s="26" t="s">
        <v>6340</v>
      </c>
      <c r="E36" s="283" t="str">
        <f>IFERROR(VLOOKUP(D36,Arkusz!A:H,3,FALSE),"Brak towaru")</f>
        <v>CobiCabling Kabel FO MM OM3 8G LSOH uniwersalny B2ca</v>
      </c>
      <c r="F36" s="88" t="str">
        <f>IFERROR(VLOOKUP(D36,Arkusz!A:H,6,FALSE),"-")</f>
        <v>Cobi FO kable</v>
      </c>
      <c r="G36" s="25">
        <v>0</v>
      </c>
      <c r="H36" s="24">
        <f>IFERROR(IF(VLOOKUP(D36,Arkusz!A:I,5,FALSE)=0,(IF(VLOOKUP(D36,Arkusz!A:I,11,FALSE)=0,"Na zapytanie",VLOOKUP(D36,Arkusz!A:I,11,FALSE))),(VLOOKUP(D36,Arkusz!A:I,5,FALSE))),"Na zapytanie")</f>
        <v>8.06</v>
      </c>
      <c r="I36" s="247">
        <f t="shared" si="2"/>
        <v>8.06</v>
      </c>
      <c r="J36" s="88" t="str">
        <f>IFERROR(IF(VLOOKUP(D36,Arkusz!A:H,5,FALSE)=0,IF(H36="Na zapytanie","","EUR"),"PLN"),"")</f>
        <v>PLN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customFormat="1" hidden="1" outlineLevel="1" x14ac:dyDescent="0.25">
      <c r="A37" s="22"/>
      <c r="B37" s="22"/>
      <c r="C37" s="22"/>
      <c r="D37" s="26" t="s">
        <v>132</v>
      </c>
      <c r="E37" s="283" t="str">
        <f>IFERROR(VLOOKUP(D37,Arkusz!A:H,3,FALSE),"Brak towaru")</f>
        <v>CobiCabling Kabel FO MM OM3 12G LSOH uniwersalny B2ca</v>
      </c>
      <c r="F37" s="88" t="str">
        <f>IFERROR(VLOOKUP(D37,Arkusz!A:H,6,FALSE),"-")</f>
        <v>Cobi FO kable</v>
      </c>
      <c r="G37" s="25">
        <v>0</v>
      </c>
      <c r="H37" s="24">
        <f>IFERROR(IF(VLOOKUP(D37,Arkusz!A:I,5,FALSE)=0,(IF(VLOOKUP(D37,Arkusz!A:I,11,FALSE)=0,"Na zapytanie",VLOOKUP(D37,Arkusz!A:I,11,FALSE))),(VLOOKUP(D37,Arkusz!A:I,5,FALSE))),"Na zapytanie")</f>
        <v>10.79</v>
      </c>
      <c r="I37" s="247">
        <f t="shared" si="0"/>
        <v>10.79</v>
      </c>
      <c r="J37" s="88" t="str">
        <f>IFERROR(IF(VLOOKUP(D37,Arkusz!A:H,5,FALSE)=0,IF(H37="Na zapytanie","","EUR"),"PLN"),"")</f>
        <v>PLN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customFormat="1" hidden="1" outlineLevel="1" x14ac:dyDescent="0.25">
      <c r="A38" s="22"/>
      <c r="B38" s="22"/>
      <c r="C38" s="22"/>
      <c r="D38" s="26" t="s">
        <v>1743</v>
      </c>
      <c r="E38" s="283" t="str">
        <f>IFERROR(VLOOKUP(D38,Arkusz!A:H,3,FALSE),"Brak towaru")</f>
        <v>CobiCabling Kabel FO MM OM3 24G LSOH uniwersalny B2ca</v>
      </c>
      <c r="F38" s="88" t="str">
        <f>IFERROR(VLOOKUP(D38,Arkusz!A:H,6,FALSE),"-")</f>
        <v>Cobi FO kable</v>
      </c>
      <c r="G38" s="25">
        <v>0</v>
      </c>
      <c r="H38" s="24">
        <f>IFERROR(IF(VLOOKUP(D38,Arkusz!A:I,5,FALSE)=0,(IF(VLOOKUP(D38,Arkusz!A:I,11,FALSE)=0,"Na zapytanie",VLOOKUP(D38,Arkusz!A:I,11,FALSE))),(VLOOKUP(D38,Arkusz!A:I,5,FALSE))),"Na zapytanie")</f>
        <v>19.190000000000001</v>
      </c>
      <c r="I38" s="247">
        <f t="shared" si="0"/>
        <v>19.190000000000001</v>
      </c>
      <c r="J38" s="88" t="str">
        <f>IFERROR(IF(VLOOKUP(D38,Arkusz!A:H,5,FALSE)=0,IF(H38="Na zapytanie","","EUR"),"PLN"),"")</f>
        <v>PLN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customFormat="1" collapsed="1" x14ac:dyDescent="0.25">
      <c r="A39" s="14"/>
      <c r="B39" s="14"/>
      <c r="C39" s="14" t="s">
        <v>1740</v>
      </c>
      <c r="D39" s="16"/>
      <c r="E39" s="16"/>
      <c r="F39" s="16"/>
      <c r="G39" s="16"/>
      <c r="H39" s="16"/>
      <c r="I39" s="16"/>
      <c r="J39" s="16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customFormat="1" hidden="1" outlineLevel="1" x14ac:dyDescent="0.25">
      <c r="A40" s="22"/>
      <c r="B40" s="22"/>
      <c r="C40" s="22"/>
      <c r="D40" s="26" t="s">
        <v>6150</v>
      </c>
      <c r="E40" s="283" t="str">
        <f>IFERROR(VLOOKUP(D40,Arkusz!A:H,3,FALSE),"Brak towaru")</f>
        <v>CobiCabling Kabel FO MM OM4 4G LSOH uniwersalny B2ca</v>
      </c>
      <c r="F40" s="88" t="str">
        <f>IFERROR(VLOOKUP(D40,Arkusz!A:H,6,FALSE),"-")</f>
        <v>Cobi FO kable</v>
      </c>
      <c r="G40" s="25">
        <v>0</v>
      </c>
      <c r="H40" s="24">
        <f>IFERROR(IF(VLOOKUP(D40,Arkusz!A:I,5,FALSE)=0,(IF(VLOOKUP(D40,Arkusz!A:I,11,FALSE)=0,"Na zapytanie",VLOOKUP(D40,Arkusz!A:I,11,FALSE))),(VLOOKUP(D40,Arkusz!A:I,5,FALSE))),"Na zapytanie")</f>
        <v>8.18</v>
      </c>
      <c r="I40" s="247">
        <f t="shared" ref="I40:I41" si="3">IFERROR(IF(H40="Na zapytanie","",H40*(1-G40)),"")</f>
        <v>8.18</v>
      </c>
      <c r="J40" s="88" t="str">
        <f>IFERROR(IF(VLOOKUP(D40,Arkusz!A:H,5,FALSE)=0,IF(H40="Na zapytanie","","EUR"),"PLN"),"")</f>
        <v>PLN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customFormat="1" hidden="1" outlineLevel="1" x14ac:dyDescent="0.25">
      <c r="A41" s="22"/>
      <c r="B41" s="22"/>
      <c r="C41" s="22"/>
      <c r="D41" s="26" t="s">
        <v>6143</v>
      </c>
      <c r="E41" s="283" t="str">
        <f>IFERROR(VLOOKUP(D41,Arkusz!A:H,3,FALSE),"Brak towaru")</f>
        <v>CobiCabling Kabel FO MM OM4 8G LSOH uniwersalny B2ca</v>
      </c>
      <c r="F41" s="88" t="str">
        <f>IFERROR(VLOOKUP(D41,Arkusz!A:H,6,FALSE),"-")</f>
        <v>Cobi FO kable</v>
      </c>
      <c r="G41" s="25">
        <v>0</v>
      </c>
      <c r="H41" s="24">
        <f>IFERROR(IF(VLOOKUP(D41,Arkusz!A:I,5,FALSE)=0,(IF(VLOOKUP(D41,Arkusz!A:I,11,FALSE)=0,"Na zapytanie",VLOOKUP(D41,Arkusz!A:I,11,FALSE))),(VLOOKUP(D41,Arkusz!A:I,5,FALSE))),"Na zapytanie")</f>
        <v>15.25</v>
      </c>
      <c r="I41" s="247">
        <f t="shared" si="3"/>
        <v>15.25</v>
      </c>
      <c r="J41" s="88" t="str">
        <f>IFERROR(IF(VLOOKUP(D41,Arkusz!A:H,5,FALSE)=0,IF(H41="Na zapytanie","","EUR"),"PLN"),"")</f>
        <v>PLN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customFormat="1" hidden="1" outlineLevel="1" x14ac:dyDescent="0.25">
      <c r="A42" s="22"/>
      <c r="B42" s="22"/>
      <c r="C42" s="22"/>
      <c r="D42" s="26" t="s">
        <v>1744</v>
      </c>
      <c r="E42" s="283" t="str">
        <f>IFERROR(VLOOKUP(D42,Arkusz!A:H,3,FALSE),"Brak towaru")</f>
        <v>CobiCabling Kabel FO MM OM4 12G LSOH uniwersalny B2ca</v>
      </c>
      <c r="F42" s="88" t="str">
        <f>IFERROR(VLOOKUP(D42,Arkusz!A:H,6,FALSE),"-")</f>
        <v>Cobi FO kable</v>
      </c>
      <c r="G42" s="25">
        <v>0</v>
      </c>
      <c r="H42" s="24">
        <f>IFERROR(IF(VLOOKUP(D42,Arkusz!A:I,5,FALSE)=0,(IF(VLOOKUP(D42,Arkusz!A:I,11,FALSE)=0,"Na zapytanie",VLOOKUP(D42,Arkusz!A:I,11,FALSE))),(VLOOKUP(D42,Arkusz!A:I,5,FALSE))),"Na zapytanie")</f>
        <v>26.85</v>
      </c>
      <c r="I42" s="247">
        <f t="shared" si="0"/>
        <v>26.85</v>
      </c>
      <c r="J42" s="88" t="str">
        <f>IFERROR(IF(VLOOKUP(D42,Arkusz!A:H,5,FALSE)=0,IF(H42="Na zapytanie","","EUR"),"PLN"),"")</f>
        <v>PLN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customFormat="1" hidden="1" outlineLevel="1" x14ac:dyDescent="0.25">
      <c r="A43" s="22"/>
      <c r="B43" s="22"/>
      <c r="C43" s="22"/>
      <c r="D43" s="26" t="s">
        <v>1745</v>
      </c>
      <c r="E43" s="283" t="str">
        <f>IFERROR(VLOOKUP(D43,Arkusz!A:H,3,FALSE),"Brak towaru")</f>
        <v>CobiCabling Kabel FO MM OM4 24G LSOH uniwersalny B2ca</v>
      </c>
      <c r="F43" s="88" t="str">
        <f>IFERROR(VLOOKUP(D43,Arkusz!A:H,6,FALSE),"-")</f>
        <v>Cobi FO kable</v>
      </c>
      <c r="G43" s="25">
        <v>0</v>
      </c>
      <c r="H43" s="24">
        <f>IFERROR(IF(VLOOKUP(D43,Arkusz!A:I,5,FALSE)=0,(IF(VLOOKUP(D43,Arkusz!A:I,11,FALSE)=0,"Na zapytanie",VLOOKUP(D43,Arkusz!A:I,11,FALSE))),(VLOOKUP(D43,Arkusz!A:I,5,FALSE))),"Na zapytanie")</f>
        <v>35.43</v>
      </c>
      <c r="I43" s="247">
        <f t="shared" si="0"/>
        <v>35.43</v>
      </c>
      <c r="J43" s="88" t="str">
        <f>IFERROR(IF(VLOOKUP(D43,Arkusz!A:H,5,FALSE)=0,IF(H43="Na zapytanie","","EUR"),"PLN"),"")</f>
        <v>PLN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customFormat="1" x14ac:dyDescent="0.25">
      <c r="A44" s="6"/>
      <c r="B44" s="7" t="s">
        <v>1746</v>
      </c>
      <c r="C44" s="8"/>
      <c r="D44" s="9"/>
      <c r="E44" s="9"/>
      <c r="F44" s="9"/>
      <c r="G44" s="9"/>
      <c r="H44" s="9"/>
      <c r="I44" s="9"/>
      <c r="J44" s="9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customFormat="1" collapsed="1" x14ac:dyDescent="0.25">
      <c r="A45" s="14"/>
      <c r="B45" s="14"/>
      <c r="C45" s="14" t="s">
        <v>1734</v>
      </c>
      <c r="D45" s="16"/>
      <c r="E45" s="16"/>
      <c r="F45" s="16"/>
      <c r="G45" s="16"/>
      <c r="H45" s="16"/>
      <c r="I45" s="16"/>
      <c r="J45" s="16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customFormat="1" hidden="1" outlineLevel="1" x14ac:dyDescent="0.25">
      <c r="A46" s="22"/>
      <c r="B46" s="22"/>
      <c r="C46" s="22"/>
      <c r="D46" s="26" t="s">
        <v>1747</v>
      </c>
      <c r="E46" s="283" t="str">
        <f>IFERROR(VLOOKUP(D46,Arkusz!A:H,3,FALSE),"Brak towaru")</f>
        <v>CobiCabling Kabel FO SM G657A1 4J PE zewnętrzny Fca</v>
      </c>
      <c r="F46" s="88" t="str">
        <f>IFERROR(VLOOKUP(D46,Arkusz!A:H,6,FALSE),"-")</f>
        <v>Cobi FO kable</v>
      </c>
      <c r="G46" s="25">
        <v>0</v>
      </c>
      <c r="H46" s="24">
        <f>IFERROR(IF(VLOOKUP(D46,Arkusz!A:I,5,FALSE)=0,(IF(VLOOKUP(D46,Arkusz!A:I,11,FALSE)=0,"Na zapytanie",VLOOKUP(D46,Arkusz!A:I,11,FALSE))),(VLOOKUP(D46,Arkusz!A:I,5,FALSE))),"Na zapytanie")</f>
        <v>3.53</v>
      </c>
      <c r="I46" s="247">
        <f t="shared" si="0"/>
        <v>3.53</v>
      </c>
      <c r="J46" s="88" t="str">
        <f>IFERROR(IF(VLOOKUP(D46,Arkusz!A:H,5,FALSE)=0,IF(H46="Na zapytanie","","EUR"),"PLN"),"")</f>
        <v>PLN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customFormat="1" hidden="1" outlineLevel="1" x14ac:dyDescent="0.25">
      <c r="A47" s="22"/>
      <c r="B47" s="22"/>
      <c r="C47" s="22"/>
      <c r="D47" s="26" t="s">
        <v>1748</v>
      </c>
      <c r="E47" s="283" t="str">
        <f>IFERROR(VLOOKUP(D47,Arkusz!A:H,3,FALSE),"Brak towaru")</f>
        <v>CobiCabling Kabel FO SM G657A1 8J PE zewnętrzny Fca</v>
      </c>
      <c r="F47" s="88" t="str">
        <f>IFERROR(VLOOKUP(D47,Arkusz!A:H,6,FALSE),"-")</f>
        <v>Cobi FO kable</v>
      </c>
      <c r="G47" s="25">
        <v>0</v>
      </c>
      <c r="H47" s="24">
        <f>IFERROR(IF(VLOOKUP(D47,Arkusz!A:I,5,FALSE)=0,(IF(VLOOKUP(D47,Arkusz!A:I,11,FALSE)=0,"Na zapytanie",VLOOKUP(D47,Arkusz!A:I,11,FALSE))),(VLOOKUP(D47,Arkusz!A:I,5,FALSE))),"Na zapytanie")</f>
        <v>4.3099999999999996</v>
      </c>
      <c r="I47" s="247">
        <f t="shared" si="0"/>
        <v>4.3099999999999996</v>
      </c>
      <c r="J47" s="88" t="str">
        <f>IFERROR(IF(VLOOKUP(D47,Arkusz!A:H,5,FALSE)=0,IF(H47="Na zapytanie","","EUR"),"PLN"),"")</f>
        <v>PLN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customFormat="1" hidden="1" outlineLevel="1" x14ac:dyDescent="0.25">
      <c r="A48" s="22"/>
      <c r="B48" s="22"/>
      <c r="C48" s="22"/>
      <c r="D48" s="26" t="s">
        <v>1749</v>
      </c>
      <c r="E48" s="283" t="str">
        <f>IFERROR(VLOOKUP(D48,Arkusz!A:H,3,FALSE),"Brak towaru")</f>
        <v>CobiCabling Kabel FO SM G657A1 12J PE zewnętrzny Fca</v>
      </c>
      <c r="F48" s="88" t="str">
        <f>IFERROR(VLOOKUP(D48,Arkusz!A:H,6,FALSE),"-")</f>
        <v>Cobi FO kable</v>
      </c>
      <c r="G48" s="25">
        <v>0</v>
      </c>
      <c r="H48" s="24">
        <f>IFERROR(IF(VLOOKUP(D48,Arkusz!A:I,5,FALSE)=0,(IF(VLOOKUP(D48,Arkusz!A:I,11,FALSE)=0,"Na zapytanie",VLOOKUP(D48,Arkusz!A:I,11,FALSE))),(VLOOKUP(D48,Arkusz!A:I,5,FALSE))),"Na zapytanie")</f>
        <v>4.79</v>
      </c>
      <c r="I48" s="247">
        <f t="shared" si="0"/>
        <v>4.79</v>
      </c>
      <c r="J48" s="88" t="str">
        <f>IFERROR(IF(VLOOKUP(D48,Arkusz!A:H,5,FALSE)=0,IF(H48="Na zapytanie","","EUR"),"PLN"),"")</f>
        <v>PLN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customFormat="1" hidden="1" outlineLevel="1" x14ac:dyDescent="0.25">
      <c r="A49" s="22"/>
      <c r="B49" s="22"/>
      <c r="C49" s="22"/>
      <c r="D49" s="26" t="s">
        <v>1750</v>
      </c>
      <c r="E49" s="283" t="str">
        <f>IFERROR(VLOOKUP(D49,Arkusz!A:H,3,FALSE),"Brak towaru")</f>
        <v>CobiCabling Kabel FO SM G657A1 24J PE zewnętrzny Fca</v>
      </c>
      <c r="F49" s="88" t="str">
        <f>IFERROR(VLOOKUP(D49,Arkusz!A:H,6,FALSE),"-")</f>
        <v>Cobi FO kable</v>
      </c>
      <c r="G49" s="25">
        <v>0</v>
      </c>
      <c r="H49" s="24">
        <f>IFERROR(IF(VLOOKUP(D49,Arkusz!A:I,5,FALSE)=0,(IF(VLOOKUP(D49,Arkusz!A:I,11,FALSE)=0,"Na zapytanie",VLOOKUP(D49,Arkusz!A:I,11,FALSE))),(VLOOKUP(D49,Arkusz!A:I,5,FALSE))),"Na zapytanie")</f>
        <v>7.45</v>
      </c>
      <c r="I49" s="247">
        <f t="shared" si="0"/>
        <v>7.45</v>
      </c>
      <c r="J49" s="88" t="str">
        <f>IFERROR(IF(VLOOKUP(D49,Arkusz!A:H,5,FALSE)=0,IF(H49="Na zapytanie","","EUR"),"PLN"),"")</f>
        <v>PLN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customFormat="1" hidden="1" outlineLevel="1" x14ac:dyDescent="0.25">
      <c r="A50" s="22"/>
      <c r="B50" s="22"/>
      <c r="C50" s="22"/>
      <c r="D50" s="347" t="s">
        <v>10375</v>
      </c>
      <c r="E50" s="342" t="str">
        <f>IFERROR(VLOOKUP(D50,Arkusz!A:H,3,FALSE),"Brak towaru")</f>
        <v>CobiCabling Kabel FO SM G657A1 4J PE zewnętrzny Fca</v>
      </c>
      <c r="F50" s="343" t="str">
        <f>IFERROR(VLOOKUP(D50,Arkusz!A:H,6,FALSE),"-")</f>
        <v>Cobi FO kable</v>
      </c>
      <c r="G50" s="344">
        <v>0</v>
      </c>
      <c r="H50" s="345">
        <f>IFERROR(IF(VLOOKUP(D50,Arkusz!A:I,5,FALSE)=0,(IF(VLOOKUP(D50,Arkusz!A:I,11,FALSE)=0,"Na zapytanie",VLOOKUP(D50,Arkusz!A:I,11,FALSE))),(VLOOKUP(D50,Arkusz!A:I,5,FALSE))),"Na zapytanie")</f>
        <v>2.58</v>
      </c>
      <c r="I50" s="346">
        <f t="shared" ref="I50:I53" si="4">IFERROR(IF(H50="Na zapytanie","",H50*(1-G50)),"")</f>
        <v>2.58</v>
      </c>
      <c r="J50" s="343" t="str">
        <f>IFERROR(IF(VLOOKUP(D50,Arkusz!A:H,5,FALSE)=0,IF(H50="Na zapytanie","","EUR"),"PLN"),"")</f>
        <v>PLN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customFormat="1" hidden="1" outlineLevel="1" x14ac:dyDescent="0.25">
      <c r="A51" s="22"/>
      <c r="B51" s="22"/>
      <c r="C51" s="22"/>
      <c r="D51" s="347" t="s">
        <v>10372</v>
      </c>
      <c r="E51" s="342" t="str">
        <f>IFERROR(VLOOKUP(D51,Arkusz!A:H,3,FALSE),"Brak towaru")</f>
        <v>CobiCabling Kabel FO SM G657A1 12J PE zewnętrzny Fca</v>
      </c>
      <c r="F51" s="343" t="str">
        <f>IFERROR(VLOOKUP(D51,Arkusz!A:H,6,FALSE),"-")</f>
        <v>Cobi FO kable</v>
      </c>
      <c r="G51" s="344">
        <v>0</v>
      </c>
      <c r="H51" s="345">
        <f>IFERROR(IF(VLOOKUP(D51,Arkusz!A:I,5,FALSE)=0,(IF(VLOOKUP(D51,Arkusz!A:I,11,FALSE)=0,"Na zapytanie",VLOOKUP(D51,Arkusz!A:I,11,FALSE))),(VLOOKUP(D51,Arkusz!A:I,5,FALSE))),"Na zapytanie")</f>
        <v>3</v>
      </c>
      <c r="I51" s="346">
        <f t="shared" si="4"/>
        <v>3</v>
      </c>
      <c r="J51" s="343" t="str">
        <f>IFERROR(IF(VLOOKUP(D51,Arkusz!A:H,5,FALSE)=0,IF(H51="Na zapytanie","","EUR"),"PLN"),"")</f>
        <v>PLN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customFormat="1" hidden="1" outlineLevel="1" x14ac:dyDescent="0.25">
      <c r="A52" s="22"/>
      <c r="B52" s="22"/>
      <c r="C52" s="22"/>
      <c r="D52" s="347" t="s">
        <v>10373</v>
      </c>
      <c r="E52" s="342" t="str">
        <f>IFERROR(VLOOKUP(D52,Arkusz!A:H,3,FALSE),"Brak towaru")</f>
        <v>CobiCabling Kabel FO SM G657A1 24J PE zewnętrzny Fca</v>
      </c>
      <c r="F52" s="343" t="str">
        <f>IFERROR(VLOOKUP(D52,Arkusz!A:H,6,FALSE),"-")</f>
        <v>Cobi FO kable</v>
      </c>
      <c r="G52" s="344">
        <v>0</v>
      </c>
      <c r="H52" s="345">
        <f>IFERROR(IF(VLOOKUP(D52,Arkusz!A:I,5,FALSE)=0,(IF(VLOOKUP(D52,Arkusz!A:I,11,FALSE)=0,"Na zapytanie",VLOOKUP(D52,Arkusz!A:I,11,FALSE))),(VLOOKUP(D52,Arkusz!A:I,5,FALSE))),"Na zapytanie")</f>
        <v>3.7</v>
      </c>
      <c r="I52" s="346">
        <f t="shared" si="4"/>
        <v>3.7</v>
      </c>
      <c r="J52" s="343" t="str">
        <f>IFERROR(IF(VLOOKUP(D52,Arkusz!A:H,5,FALSE)=0,IF(H52="Na zapytanie","","EUR"),"PLN"),"")</f>
        <v>PLN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customFormat="1" hidden="1" outlineLevel="1" x14ac:dyDescent="0.25">
      <c r="A53" s="22"/>
      <c r="B53" s="22"/>
      <c r="C53" s="22"/>
      <c r="D53" s="347" t="s">
        <v>10374</v>
      </c>
      <c r="E53" s="342" t="str">
        <f>IFERROR(VLOOKUP(D53,Arkusz!A:H,3,FALSE),"Brak towaru")</f>
        <v>CobiCabling Kabel FO SM G657A1 48J PE zewnętrzny Fca</v>
      </c>
      <c r="F53" s="343" t="str">
        <f>IFERROR(VLOOKUP(D53,Arkusz!A:H,6,FALSE),"-")</f>
        <v>Cobi FO kable</v>
      </c>
      <c r="G53" s="344">
        <v>0</v>
      </c>
      <c r="H53" s="345">
        <f>IFERROR(IF(VLOOKUP(D53,Arkusz!A:I,5,FALSE)=0,(IF(VLOOKUP(D53,Arkusz!A:I,11,FALSE)=0,"Na zapytanie",VLOOKUP(D53,Arkusz!A:I,11,FALSE))),(VLOOKUP(D53,Arkusz!A:I,5,FALSE))),"Na zapytanie")</f>
        <v>5.57</v>
      </c>
      <c r="I53" s="346">
        <f t="shared" si="4"/>
        <v>5.57</v>
      </c>
      <c r="J53" s="343" t="str">
        <f>IFERROR(IF(VLOOKUP(D53,Arkusz!A:H,5,FALSE)=0,IF(H53="Na zapytanie","","EUR"),"PLN"),"")</f>
        <v>PLN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customFormat="1" collapsed="1" x14ac:dyDescent="0.25">
      <c r="A54" s="14"/>
      <c r="B54" s="14"/>
      <c r="C54" s="14" t="s">
        <v>1736</v>
      </c>
      <c r="D54" s="16"/>
      <c r="E54" s="16"/>
      <c r="F54" s="16"/>
      <c r="G54" s="16"/>
      <c r="H54" s="16"/>
      <c r="I54" s="16"/>
      <c r="J54" s="16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customFormat="1" hidden="1" outlineLevel="1" x14ac:dyDescent="0.25">
      <c r="A55" s="22"/>
      <c r="B55" s="22"/>
      <c r="C55" s="22"/>
      <c r="D55" s="26" t="s">
        <v>1751</v>
      </c>
      <c r="E55" s="283" t="str">
        <f>IFERROR(VLOOKUP(D55,Arkusz!A:H,3,FALSE),"Brak towaru")</f>
        <v>CobiCabling Kabel FO MM OM2 4G PE zewnętrzny Fca</v>
      </c>
      <c r="F55" s="88" t="str">
        <f>IFERROR(VLOOKUP(D55,Arkusz!A:H,6,FALSE),"-")</f>
        <v>Cobi FO kable</v>
      </c>
      <c r="G55" s="25">
        <v>0</v>
      </c>
      <c r="H55" s="24">
        <f>IFERROR(IF(VLOOKUP(D55,Arkusz!A:I,5,FALSE)=0,(IF(VLOOKUP(D55,Arkusz!A:I,11,FALSE)=0,"Na zapytanie",VLOOKUP(D55,Arkusz!A:I,11,FALSE))),(VLOOKUP(D55,Arkusz!A:I,5,FALSE))),"Na zapytanie")</f>
        <v>5.32</v>
      </c>
      <c r="I55" s="247">
        <f t="shared" si="0"/>
        <v>5.32</v>
      </c>
      <c r="J55" s="88" t="str">
        <f>IFERROR(IF(VLOOKUP(D55,Arkusz!A:H,5,FALSE)=0,IF(H55="Na zapytanie","","EUR"),"PLN"),"")</f>
        <v>PLN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customFormat="1" hidden="1" outlineLevel="1" x14ac:dyDescent="0.25">
      <c r="A56" s="22"/>
      <c r="B56" s="22"/>
      <c r="C56" s="22"/>
      <c r="D56" s="26" t="s">
        <v>1752</v>
      </c>
      <c r="E56" s="283" t="str">
        <f>IFERROR(VLOOKUP(D56,Arkusz!A:H,3,FALSE),"Brak towaru")</f>
        <v>CobiCabling Kabel FO MM OM2 8G PE zewnętrzny Fca</v>
      </c>
      <c r="F56" s="88" t="str">
        <f>IFERROR(VLOOKUP(D56,Arkusz!A:H,6,FALSE),"-")</f>
        <v>Cobi FO kable</v>
      </c>
      <c r="G56" s="25">
        <v>0</v>
      </c>
      <c r="H56" s="24">
        <f>IFERROR(IF(VLOOKUP(D56,Arkusz!A:I,5,FALSE)=0,(IF(VLOOKUP(D56,Arkusz!A:I,11,FALSE)=0,"Na zapytanie",VLOOKUP(D56,Arkusz!A:I,11,FALSE))),(VLOOKUP(D56,Arkusz!A:I,5,FALSE))),"Na zapytanie")</f>
        <v>9.77</v>
      </c>
      <c r="I56" s="247">
        <f t="shared" si="0"/>
        <v>9.77</v>
      </c>
      <c r="J56" s="88" t="str">
        <f>IFERROR(IF(VLOOKUP(D56,Arkusz!A:H,5,FALSE)=0,IF(H56="Na zapytanie","","EUR"),"PLN"),"")</f>
        <v>PLN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customFormat="1" hidden="1" outlineLevel="1" x14ac:dyDescent="0.25">
      <c r="A57" s="22"/>
      <c r="B57" s="22"/>
      <c r="C57" s="22"/>
      <c r="D57" s="26" t="s">
        <v>1753</v>
      </c>
      <c r="E57" s="283" t="str">
        <f>IFERROR(VLOOKUP(D57,Arkusz!A:H,3,FALSE),"Brak towaru")</f>
        <v>CobiCabling Kabel FO MM OM2 12G PE zewnętrzny Fca</v>
      </c>
      <c r="F57" s="88" t="str">
        <f>IFERROR(VLOOKUP(D57,Arkusz!A:H,6,FALSE),"-")</f>
        <v>Cobi FO kable</v>
      </c>
      <c r="G57" s="25">
        <v>0</v>
      </c>
      <c r="H57" s="24">
        <f>IFERROR(IF(VLOOKUP(D57,Arkusz!A:I,5,FALSE)=0,(IF(VLOOKUP(D57,Arkusz!A:I,11,FALSE)=0,"Na zapytanie",VLOOKUP(D57,Arkusz!A:I,11,FALSE))),(VLOOKUP(D57,Arkusz!A:I,5,FALSE))),"Na zapytanie")</f>
        <v>10.08</v>
      </c>
      <c r="I57" s="247">
        <f t="shared" si="0"/>
        <v>10.08</v>
      </c>
      <c r="J57" s="88" t="str">
        <f>IFERROR(IF(VLOOKUP(D57,Arkusz!A:H,5,FALSE)=0,IF(H57="Na zapytanie","","EUR"),"PLN"),"")</f>
        <v>PLN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customFormat="1" hidden="1" outlineLevel="1" x14ac:dyDescent="0.25">
      <c r="A58" s="22"/>
      <c r="B58" s="22"/>
      <c r="C58" s="22"/>
      <c r="D58" s="26" t="s">
        <v>1754</v>
      </c>
      <c r="E58" s="283" t="str">
        <f>IFERROR(VLOOKUP(D58,Arkusz!A:H,3,FALSE),"Brak towaru")</f>
        <v>CobiCabling Kabel FO MM OM2 24G PE zewnętrzny Fca</v>
      </c>
      <c r="F58" s="88" t="str">
        <f>IFERROR(VLOOKUP(D58,Arkusz!A:H,6,FALSE),"-")</f>
        <v>Cobi FO kable</v>
      </c>
      <c r="G58" s="25">
        <v>0</v>
      </c>
      <c r="H58" s="24">
        <f>IFERROR(IF(VLOOKUP(D58,Arkusz!A:I,5,FALSE)=0,(IF(VLOOKUP(D58,Arkusz!A:I,11,FALSE)=0,"Na zapytanie",VLOOKUP(D58,Arkusz!A:I,11,FALSE))),(VLOOKUP(D58,Arkusz!A:I,5,FALSE))),"Na zapytanie")</f>
        <v>12.6</v>
      </c>
      <c r="I58" s="247">
        <f t="shared" si="0"/>
        <v>12.6</v>
      </c>
      <c r="J58" s="88" t="str">
        <f>IFERROR(IF(VLOOKUP(D58,Arkusz!A:H,5,FALSE)=0,IF(H58="Na zapytanie","","EUR"),"PLN"),"")</f>
        <v>PLN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customFormat="1" collapsed="1" x14ac:dyDescent="0.25">
      <c r="A59" s="14"/>
      <c r="B59" s="14"/>
      <c r="C59" s="14" t="s">
        <v>1738</v>
      </c>
      <c r="D59" s="16"/>
      <c r="E59" s="16"/>
      <c r="F59" s="16"/>
      <c r="G59" s="16"/>
      <c r="H59" s="16"/>
      <c r="I59" s="16"/>
      <c r="J59" s="16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customFormat="1" hidden="1" outlineLevel="1" x14ac:dyDescent="0.25">
      <c r="A60" s="22"/>
      <c r="B60" s="22"/>
      <c r="C60" s="22"/>
      <c r="D60" s="26" t="s">
        <v>1755</v>
      </c>
      <c r="E60" s="283" t="str">
        <f>IFERROR(VLOOKUP(D60,Arkusz!A:H,3,FALSE),"Brak towaru")</f>
        <v>CobiCabling Kabel FO MM OM3 4G PE zewnętrzny Fca</v>
      </c>
      <c r="F60" s="88" t="str">
        <f>IFERROR(VLOOKUP(D60,Arkusz!A:H,6,FALSE),"-")</f>
        <v>Cobi FO kable</v>
      </c>
      <c r="G60" s="25">
        <v>0</v>
      </c>
      <c r="H60" s="24">
        <f>IFERROR(IF(VLOOKUP(D60,Arkusz!A:I,5,FALSE)=0,(IF(VLOOKUP(D60,Arkusz!A:I,11,FALSE)=0,"Na zapytanie",VLOOKUP(D60,Arkusz!A:I,11,FALSE))),(VLOOKUP(D60,Arkusz!A:I,5,FALSE))),"Na zapytanie")</f>
        <v>8.1199999999999992</v>
      </c>
      <c r="I60" s="247">
        <f t="shared" si="0"/>
        <v>8.1199999999999992</v>
      </c>
      <c r="J60" s="88" t="str">
        <f>IFERROR(IF(VLOOKUP(D60,Arkusz!A:H,5,FALSE)=0,IF(H60="Na zapytanie","","EUR"),"PLN"),"")</f>
        <v>PLN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customFormat="1" hidden="1" outlineLevel="1" x14ac:dyDescent="0.25">
      <c r="A61" s="22"/>
      <c r="B61" s="22"/>
      <c r="C61" s="22"/>
      <c r="D61" s="26" t="s">
        <v>1756</v>
      </c>
      <c r="E61" s="283" t="str">
        <f>IFERROR(VLOOKUP(D61,Arkusz!A:H,3,FALSE),"Brak towaru")</f>
        <v>CobiCabling Kabel FO MM OM3 8G PE zewnętrzny Fca</v>
      </c>
      <c r="F61" s="88" t="str">
        <f>IFERROR(VLOOKUP(D61,Arkusz!A:H,6,FALSE),"-")</f>
        <v>Cobi FO kable</v>
      </c>
      <c r="G61" s="25">
        <v>0</v>
      </c>
      <c r="H61" s="24">
        <f>IFERROR(IF(VLOOKUP(D61,Arkusz!A:I,5,FALSE)=0,(IF(VLOOKUP(D61,Arkusz!A:I,11,FALSE)=0,"Na zapytanie",VLOOKUP(D61,Arkusz!A:I,11,FALSE))),(VLOOKUP(D61,Arkusz!A:I,5,FALSE))),"Na zapytanie")</f>
        <v>11.2</v>
      </c>
      <c r="I61" s="247">
        <f t="shared" si="0"/>
        <v>11.2</v>
      </c>
      <c r="J61" s="88" t="str">
        <f>IFERROR(IF(VLOOKUP(D61,Arkusz!A:H,5,FALSE)=0,IF(H61="Na zapytanie","","EUR"),"PLN"),"")</f>
        <v>PLN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customFormat="1" hidden="1" outlineLevel="1" x14ac:dyDescent="0.25">
      <c r="A62" s="22"/>
      <c r="B62" s="22"/>
      <c r="C62" s="22"/>
      <c r="D62" s="26" t="s">
        <v>1757</v>
      </c>
      <c r="E62" s="283" t="str">
        <f>IFERROR(VLOOKUP(D62,Arkusz!A:H,3,FALSE),"Brak towaru")</f>
        <v>CobiCabling Kabel FO MM OM3 12G PE zewnętrzny Fca</v>
      </c>
      <c r="F62" s="88" t="str">
        <f>IFERROR(VLOOKUP(D62,Arkusz!A:H,6,FALSE),"-")</f>
        <v>Cobi FO kable</v>
      </c>
      <c r="G62" s="25">
        <v>0</v>
      </c>
      <c r="H62" s="24">
        <f>IFERROR(IF(VLOOKUP(D62,Arkusz!A:I,5,FALSE)=0,(IF(VLOOKUP(D62,Arkusz!A:I,11,FALSE)=0,"Na zapytanie",VLOOKUP(D62,Arkusz!A:I,11,FALSE))),(VLOOKUP(D62,Arkusz!A:I,5,FALSE))),"Na zapytanie")</f>
        <v>14.56</v>
      </c>
      <c r="I62" s="247">
        <f t="shared" si="0"/>
        <v>14.56</v>
      </c>
      <c r="J62" s="88" t="str">
        <f>IFERROR(IF(VLOOKUP(D62,Arkusz!A:H,5,FALSE)=0,IF(H62="Na zapytanie","","EUR"),"PLN"),"")</f>
        <v>PLN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customFormat="1" hidden="1" outlineLevel="1" x14ac:dyDescent="0.25">
      <c r="A63" s="22"/>
      <c r="B63" s="22"/>
      <c r="C63" s="22"/>
      <c r="D63" s="26" t="s">
        <v>1758</v>
      </c>
      <c r="E63" s="283" t="str">
        <f>IFERROR(VLOOKUP(D63,Arkusz!A:H,3,FALSE),"Brak towaru")</f>
        <v>CobiCabling Kabel FO MM OM3 24G PE zewnętrzny Fca</v>
      </c>
      <c r="F63" s="88" t="str">
        <f>IFERROR(VLOOKUP(D63,Arkusz!A:H,6,FALSE),"-")</f>
        <v>Cobi FO kable</v>
      </c>
      <c r="G63" s="25">
        <v>0</v>
      </c>
      <c r="H63" s="24">
        <f>IFERROR(IF(VLOOKUP(D63,Arkusz!A:I,5,FALSE)=0,(IF(VLOOKUP(D63,Arkusz!A:I,11,FALSE)=0,"Na zapytanie",VLOOKUP(D63,Arkusz!A:I,11,FALSE))),(VLOOKUP(D63,Arkusz!A:I,5,FALSE))),"Na zapytanie")</f>
        <v>22.68</v>
      </c>
      <c r="I63" s="247">
        <f t="shared" si="0"/>
        <v>22.68</v>
      </c>
      <c r="J63" s="88" t="str">
        <f>IFERROR(IF(VLOOKUP(D63,Arkusz!A:H,5,FALSE)=0,IF(H63="Na zapytanie","","EUR"),"PLN"),"")</f>
        <v>PLN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customFormat="1" x14ac:dyDescent="0.25">
      <c r="A64" s="6"/>
      <c r="B64" s="7" t="s">
        <v>1759</v>
      </c>
      <c r="C64" s="8"/>
      <c r="D64" s="9"/>
      <c r="E64" s="9"/>
      <c r="F64" s="9"/>
      <c r="G64" s="9"/>
      <c r="H64" s="9"/>
      <c r="I64" s="9"/>
      <c r="J64" s="9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customFormat="1" collapsed="1" x14ac:dyDescent="0.25">
      <c r="A65" s="14"/>
      <c r="B65" s="14"/>
      <c r="C65" s="14" t="s">
        <v>1734</v>
      </c>
      <c r="D65" s="16"/>
      <c r="E65" s="16"/>
      <c r="F65" s="16"/>
      <c r="G65" s="16"/>
      <c r="H65" s="16"/>
      <c r="I65" s="16"/>
      <c r="J65" s="16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customFormat="1" hidden="1" outlineLevel="1" x14ac:dyDescent="0.25">
      <c r="A66" s="22"/>
      <c r="B66" s="22"/>
      <c r="C66" s="22"/>
      <c r="D66" s="26" t="s">
        <v>1760</v>
      </c>
      <c r="E66" s="283" t="str">
        <f>IFERROR(VLOOKUP(D66,Arkusz!A:H,3,FALSE),"Brak towaru")</f>
        <v>CobiCabling Kabel FO SM G652D 4J LSOH uniwersalny Fca</v>
      </c>
      <c r="F66" s="88" t="str">
        <f>IFERROR(VLOOKUP(D66,Arkusz!A:H,6,FALSE),"-")</f>
        <v>Cobi FO kable</v>
      </c>
      <c r="G66" s="25">
        <v>0</v>
      </c>
      <c r="H66" s="24">
        <f>IFERROR(IF(VLOOKUP(D66,Arkusz!A:I,5,FALSE)=0,(IF(VLOOKUP(D66,Arkusz!A:I,11,FALSE)=0,"Na zapytanie",VLOOKUP(D66,Arkusz!A:I,11,FALSE))),(VLOOKUP(D66,Arkusz!A:I,5,FALSE))),"Na zapytanie")</f>
        <v>2.02</v>
      </c>
      <c r="I66" s="247">
        <f t="shared" si="0"/>
        <v>2.02</v>
      </c>
      <c r="J66" s="88" t="str">
        <f>IFERROR(IF(VLOOKUP(D66,Arkusz!A:H,5,FALSE)=0,IF(H66="Na zapytanie","","EUR"),"PLN"),"")</f>
        <v>PLN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customFormat="1" hidden="1" outlineLevel="1" x14ac:dyDescent="0.25">
      <c r="A67" s="22"/>
      <c r="B67" s="22"/>
      <c r="C67" s="22"/>
      <c r="D67" s="26" t="s">
        <v>275</v>
      </c>
      <c r="E67" s="283" t="str">
        <f>IFERROR(VLOOKUP(D67,Arkusz!A:H,3,FALSE),"Brak towaru")</f>
        <v>CobiCabling Kabel FO SM G652D 8J LSOH uniwersalny Fca</v>
      </c>
      <c r="F67" s="88" t="str">
        <f>IFERROR(VLOOKUP(D67,Arkusz!A:H,6,FALSE),"-")</f>
        <v>Cobi FO kable</v>
      </c>
      <c r="G67" s="25">
        <v>0</v>
      </c>
      <c r="H67" s="24">
        <f>IFERROR(IF(VLOOKUP(D67,Arkusz!A:I,5,FALSE)=0,(IF(VLOOKUP(D67,Arkusz!A:I,11,FALSE)=0,"Na zapytanie",VLOOKUP(D67,Arkusz!A:I,11,FALSE))),(VLOOKUP(D67,Arkusz!A:I,5,FALSE))),"Na zapytanie")</f>
        <v>2.97</v>
      </c>
      <c r="I67" s="247">
        <f t="shared" si="0"/>
        <v>2.97</v>
      </c>
      <c r="J67" s="88" t="str">
        <f>IFERROR(IF(VLOOKUP(D67,Arkusz!A:H,5,FALSE)=0,IF(H67="Na zapytanie","","EUR"),"PLN"),"")</f>
        <v>PLN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customFormat="1" hidden="1" outlineLevel="1" x14ac:dyDescent="0.25">
      <c r="A68" s="22"/>
      <c r="B68" s="22"/>
      <c r="C68" s="22"/>
      <c r="D68" s="26" t="s">
        <v>1761</v>
      </c>
      <c r="E68" s="283" t="str">
        <f>IFERROR(VLOOKUP(D68,Arkusz!A:H,3,FALSE),"Brak towaru")</f>
        <v>CobiCabling Kabel FO SM G652D 12J LSOH uniwersalny Fca</v>
      </c>
      <c r="F68" s="88" t="str">
        <f>IFERROR(VLOOKUP(D68,Arkusz!A:H,6,FALSE),"-")</f>
        <v>Cobi FO kable</v>
      </c>
      <c r="G68" s="25">
        <v>0</v>
      </c>
      <c r="H68" s="24">
        <f>IFERROR(IF(VLOOKUP(D68,Arkusz!A:I,5,FALSE)=0,(IF(VLOOKUP(D68,Arkusz!A:I,11,FALSE)=0,"Na zapytanie",VLOOKUP(D68,Arkusz!A:I,11,FALSE))),(VLOOKUP(D68,Arkusz!A:I,5,FALSE))),"Na zapytanie")</f>
        <v>3.22</v>
      </c>
      <c r="I68" s="247">
        <f t="shared" si="0"/>
        <v>3.22</v>
      </c>
      <c r="J68" s="88" t="str">
        <f>IFERROR(IF(VLOOKUP(D68,Arkusz!A:H,5,FALSE)=0,IF(H68="Na zapytanie","","EUR"),"PLN"),"")</f>
        <v>PLN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customFormat="1" hidden="1" outlineLevel="1" x14ac:dyDescent="0.25">
      <c r="A69" s="22"/>
      <c r="B69" s="22"/>
      <c r="C69" s="22"/>
      <c r="D69" s="26" t="s">
        <v>269</v>
      </c>
      <c r="E69" s="283" t="str">
        <f>IFERROR(VLOOKUP(D69,Arkusz!A:H,3,FALSE),"Brak towaru")</f>
        <v>CobiCabling Kabel FO SM G652D 24J LSOH uniwersalny Fca</v>
      </c>
      <c r="F69" s="88" t="str">
        <f>IFERROR(VLOOKUP(D69,Arkusz!A:H,6,FALSE),"-")</f>
        <v>Cobi FO kable</v>
      </c>
      <c r="G69" s="25">
        <v>0</v>
      </c>
      <c r="H69" s="24">
        <f>IFERROR(IF(VLOOKUP(D69,Arkusz!A:I,5,FALSE)=0,(IF(VLOOKUP(D69,Arkusz!A:I,11,FALSE)=0,"Na zapytanie",VLOOKUP(D69,Arkusz!A:I,11,FALSE))),(VLOOKUP(D69,Arkusz!A:I,5,FALSE))),"Na zapytanie")</f>
        <v>4.76</v>
      </c>
      <c r="I69" s="247">
        <f t="shared" si="0"/>
        <v>4.76</v>
      </c>
      <c r="J69" s="88" t="str">
        <f>IFERROR(IF(VLOOKUP(D69,Arkusz!A:H,5,FALSE)=0,IF(H69="Na zapytanie","","EUR"),"PLN"),"")</f>
        <v>PLN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customFormat="1" x14ac:dyDescent="0.25">
      <c r="A70" s="6"/>
      <c r="B70" s="7" t="s">
        <v>1762</v>
      </c>
      <c r="C70" s="8"/>
      <c r="D70" s="9"/>
      <c r="E70" s="9"/>
      <c r="F70" s="9"/>
      <c r="G70" s="9"/>
      <c r="H70" s="9"/>
      <c r="I70" s="9"/>
      <c r="J70" s="9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customFormat="1" collapsed="1" x14ac:dyDescent="0.25">
      <c r="A71" s="14"/>
      <c r="B71" s="14"/>
      <c r="C71" s="14" t="s">
        <v>1763</v>
      </c>
      <c r="D71" s="16"/>
      <c r="E71" s="16"/>
      <c r="F71" s="16"/>
      <c r="G71" s="16"/>
      <c r="H71" s="16"/>
      <c r="I71" s="16"/>
      <c r="J71" s="16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customFormat="1" hidden="1" outlineLevel="1" x14ac:dyDescent="0.25">
      <c r="A72" s="22"/>
      <c r="B72" s="22"/>
      <c r="C72" s="22"/>
      <c r="D72" s="26" t="s">
        <v>6018</v>
      </c>
      <c r="E72" s="283" t="str">
        <f>IFERROR(VLOOKUP(D72,Arkusz!A:H,3,FALSE),"Brak towaru")</f>
        <v>CobiCabling Kabel FO SM Dostępowy FTTH G657A1 2J LSOH wewnętrzny B2ca</v>
      </c>
      <c r="F72" s="88" t="str">
        <f>IFERROR(VLOOKUP(D72,Arkusz!A:H,6,FALSE),"-")</f>
        <v>Cobi FO kable</v>
      </c>
      <c r="G72" s="25">
        <v>0</v>
      </c>
      <c r="H72" s="24">
        <f>IFERROR(IF(VLOOKUP(D72,Arkusz!A:I,5,FALSE)=0,(IF(VLOOKUP(D72,Arkusz!A:I,11,FALSE)=0,"Na zapytanie",VLOOKUP(D72,Arkusz!A:I,11,FALSE))),(VLOOKUP(D72,Arkusz!A:I,5,FALSE))),"Na zapytanie")</f>
        <v>1.02</v>
      </c>
      <c r="I72" s="247">
        <f t="shared" ref="I72" si="5">IFERROR(IF(H72="Na zapytanie","",H72*(1-G72)),"")</f>
        <v>1.02</v>
      </c>
      <c r="J72" s="88" t="str">
        <f>IFERROR(IF(VLOOKUP(D72,Arkusz!A:H,5,FALSE)=0,IF(H72="Na zapytanie","","EUR"),"PLN"),"")</f>
        <v>PLN</v>
      </c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customFormat="1" collapsed="1" x14ac:dyDescent="0.25">
      <c r="A73" s="6"/>
      <c r="B73" s="7" t="s">
        <v>1764</v>
      </c>
      <c r="C73" s="8"/>
      <c r="D73" s="9"/>
      <c r="E73" s="9"/>
      <c r="F73" s="9"/>
      <c r="G73" s="9"/>
      <c r="H73" s="9"/>
      <c r="I73" s="9"/>
      <c r="J73" s="9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customFormat="1" hidden="1" outlineLevel="1" x14ac:dyDescent="0.25">
      <c r="A74" s="22"/>
      <c r="B74" s="27"/>
      <c r="C74" s="22"/>
      <c r="D74" s="347" t="s">
        <v>8752</v>
      </c>
      <c r="E74" s="342" t="str">
        <f>IFERROR(VLOOKUP(D74,Arkusz!A:H,3,FALSE),"Brak towaru")</f>
        <v>CobiCabling Patch panel 19" 1U 24xSC duplex niewyposażony czarny</v>
      </c>
      <c r="F74" s="343" t="str">
        <f>IFERROR(VLOOKUP(D74,Arkusz!A:H,6,FALSE),"-")</f>
        <v>Cobi FO osprzęt</v>
      </c>
      <c r="G74" s="344">
        <v>0</v>
      </c>
      <c r="H74" s="345">
        <f>IFERROR(IF(VLOOKUP(D74,Arkusz!A:I,5,FALSE)=0,(IF(VLOOKUP(D74,Arkusz!A:I,11,FALSE)=0,"Na zapytanie",VLOOKUP(D74,Arkusz!A:I,11,FALSE))),(VLOOKUP(D74,Arkusz!A:I,5,FALSE))),"Na zapytanie")</f>
        <v>269.10000000000002</v>
      </c>
      <c r="I74" s="346">
        <f t="shared" ref="I74:I75" si="6">IFERROR(IF(H74="Na zapytanie","",H74*(1-G74)),"")</f>
        <v>269.10000000000002</v>
      </c>
      <c r="J74" s="343" t="str">
        <f>IFERROR(IF(VLOOKUP(D74,Arkusz!A:H,5,FALSE)=0,IF(H74="Na zapytanie","","EUR"),"PLN"),"")</f>
        <v>PLN</v>
      </c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customFormat="1" hidden="1" outlineLevel="1" x14ac:dyDescent="0.25">
      <c r="A75" s="22"/>
      <c r="B75" s="27"/>
      <c r="C75" s="22"/>
      <c r="D75" s="347" t="s">
        <v>8754</v>
      </c>
      <c r="E75" s="342" t="str">
        <f>IFERROR(VLOOKUP(D75,Arkusz!A:H,3,FALSE),"Brak towaru")</f>
        <v>CobiCabling Patch panel 19" 1U 24xSC simplex niewyposażony czarny</v>
      </c>
      <c r="F75" s="343" t="str">
        <f>IFERROR(VLOOKUP(D75,Arkusz!A:H,6,FALSE),"-")</f>
        <v>Cobi FO osprzęt</v>
      </c>
      <c r="G75" s="344">
        <v>0</v>
      </c>
      <c r="H75" s="345">
        <f>IFERROR(IF(VLOOKUP(D75,Arkusz!A:I,5,FALSE)=0,(IF(VLOOKUP(D75,Arkusz!A:I,11,FALSE)=0,"Na zapytanie",VLOOKUP(D75,Arkusz!A:I,11,FALSE))),(VLOOKUP(D75,Arkusz!A:I,5,FALSE))),"Na zapytanie")</f>
        <v>269.10000000000002</v>
      </c>
      <c r="I75" s="346">
        <f t="shared" si="6"/>
        <v>269.10000000000002</v>
      </c>
      <c r="J75" s="343" t="str">
        <f>IFERROR(IF(VLOOKUP(D75,Arkusz!A:H,5,FALSE)=0,IF(H75="Na zapytanie","","EUR"),"PLN"),"")</f>
        <v>PLN</v>
      </c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customFormat="1" hidden="1" outlineLevel="1" x14ac:dyDescent="0.25">
      <c r="A76" s="22"/>
      <c r="B76" s="27"/>
      <c r="C76" s="22"/>
      <c r="D76" s="26" t="s">
        <v>1765</v>
      </c>
      <c r="E76" s="283" t="str">
        <f>IFERROR(VLOOKUP(D76,Arkusz!A:H,3,FALSE),"Brak towaru")</f>
        <v>CobiCabling Patch panel 19" 1U 12xSC simplex/LC duplex niewyposażony szary</v>
      </c>
      <c r="F76" s="88" t="str">
        <f>IFERROR(VLOOKUP(D76,Arkusz!A:H,6,FALSE),"-")</f>
        <v>Cobi FO osprzęt</v>
      </c>
      <c r="G76" s="25">
        <v>0</v>
      </c>
      <c r="H76" s="24">
        <f>IFERROR(IF(VLOOKUP(D76,Arkusz!A:I,5,FALSE)=0,(IF(VLOOKUP(D76,Arkusz!A:I,11,FALSE)=0,"Na zapytanie",VLOOKUP(D76,Arkusz!A:I,11,FALSE))),(VLOOKUP(D76,Arkusz!A:I,5,FALSE))),"Na zapytanie")</f>
        <v>260.2</v>
      </c>
      <c r="I76" s="247">
        <f t="shared" si="0"/>
        <v>260.2</v>
      </c>
      <c r="J76" s="88" t="str">
        <f>IFERROR(IF(VLOOKUP(D76,Arkusz!A:H,5,FALSE)=0,IF(H76="Na zapytanie","","EUR"),"PLN"),"")</f>
        <v>PLN</v>
      </c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customFormat="1" hidden="1" outlineLevel="1" x14ac:dyDescent="0.25">
      <c r="A77" s="22"/>
      <c r="B77" s="27"/>
      <c r="C77" s="22"/>
      <c r="D77" s="26" t="s">
        <v>1766</v>
      </c>
      <c r="E77" s="283" t="str">
        <f>IFERROR(VLOOKUP(D77,Arkusz!A:H,3,FALSE),"Brak towaru")</f>
        <v>CobiCabling Patch panel 19" 1U 24xSC simplex/LC duplex niewyposażony szary</v>
      </c>
      <c r="F77" s="88" t="str">
        <f>IFERROR(VLOOKUP(D77,Arkusz!A:H,6,FALSE),"-")</f>
        <v>Cobi FO osprzęt</v>
      </c>
      <c r="G77" s="25">
        <v>0</v>
      </c>
      <c r="H77" s="24">
        <f>IFERROR(IF(VLOOKUP(D77,Arkusz!A:I,5,FALSE)=0,(IF(VLOOKUP(D77,Arkusz!A:I,11,FALSE)=0,"Na zapytanie",VLOOKUP(D77,Arkusz!A:I,11,FALSE))),(VLOOKUP(D77,Arkusz!A:I,5,FALSE))),"Na zapytanie")</f>
        <v>260.2</v>
      </c>
      <c r="I77" s="247">
        <f t="shared" si="0"/>
        <v>260.2</v>
      </c>
      <c r="J77" s="88" t="str">
        <f>IFERROR(IF(VLOOKUP(D77,Arkusz!A:H,5,FALSE)=0,IF(H77="Na zapytanie","","EUR"),"PLN"),"")</f>
        <v>PLN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customFormat="1" hidden="1" outlineLevel="1" x14ac:dyDescent="0.25">
      <c r="A78" s="22"/>
      <c r="B78" s="27"/>
      <c r="C78" s="22"/>
      <c r="D78" s="26" t="s">
        <v>1767</v>
      </c>
      <c r="E78" s="283" t="str">
        <f>IFERROR(VLOOKUP(D78,Arkusz!A:H,3,FALSE),"Brak towaru")</f>
        <v>CobiCabling Patch panel 19" 1U 12xSC simplex/LC duplex niewyposażony czarny</v>
      </c>
      <c r="F78" s="88" t="str">
        <f>IFERROR(VLOOKUP(D78,Arkusz!A:H,6,FALSE),"-")</f>
        <v>Cobi FO osprzęt</v>
      </c>
      <c r="G78" s="25">
        <v>0</v>
      </c>
      <c r="H78" s="24">
        <f>IFERROR(IF(VLOOKUP(D78,Arkusz!A:I,5,FALSE)=0,(IF(VLOOKUP(D78,Arkusz!A:I,11,FALSE)=0,"Na zapytanie",VLOOKUP(D78,Arkusz!A:I,11,FALSE))),(VLOOKUP(D78,Arkusz!A:I,5,FALSE))),"Na zapytanie")</f>
        <v>260.2</v>
      </c>
      <c r="I78" s="247">
        <f t="shared" si="0"/>
        <v>260.2</v>
      </c>
      <c r="J78" s="88" t="str">
        <f>IFERROR(IF(VLOOKUP(D78,Arkusz!A:H,5,FALSE)=0,IF(H78="Na zapytanie","","EUR"),"PLN"),"")</f>
        <v>PLN</v>
      </c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customFormat="1" hidden="1" outlineLevel="1" x14ac:dyDescent="0.25">
      <c r="A79" s="22"/>
      <c r="B79" s="27"/>
      <c r="C79" s="22"/>
      <c r="D79" s="26" t="s">
        <v>1768</v>
      </c>
      <c r="E79" s="283" t="str">
        <f>IFERROR(VLOOKUP(D79,Arkusz!A:H,3,FALSE),"Brak towaru")</f>
        <v>CobiCabling Patch panel 19" 1U 24xSC simplex/LC duplex niewyposażony czarny</v>
      </c>
      <c r="F79" s="88" t="str">
        <f>IFERROR(VLOOKUP(D79,Arkusz!A:H,6,FALSE),"-")</f>
        <v>Cobi FO osprzęt</v>
      </c>
      <c r="G79" s="25">
        <v>0</v>
      </c>
      <c r="H79" s="24">
        <f>IFERROR(IF(VLOOKUP(D79,Arkusz!A:I,5,FALSE)=0,(IF(VLOOKUP(D79,Arkusz!A:I,11,FALSE)=0,"Na zapytanie",VLOOKUP(D79,Arkusz!A:I,11,FALSE))),(VLOOKUP(D79,Arkusz!A:I,5,FALSE))),"Na zapytanie")</f>
        <v>260.2</v>
      </c>
      <c r="I79" s="247">
        <f t="shared" si="0"/>
        <v>260.2</v>
      </c>
      <c r="J79" s="88" t="str">
        <f>IFERROR(IF(VLOOKUP(D79,Arkusz!A:H,5,FALSE)=0,IF(H79="Na zapytanie","","EUR"),"PLN"),"")</f>
        <v>PLN</v>
      </c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customFormat="1" hidden="1" outlineLevel="1" x14ac:dyDescent="0.25">
      <c r="A80" s="22"/>
      <c r="B80" s="27"/>
      <c r="C80" s="22"/>
      <c r="D80" s="26" t="s">
        <v>1769</v>
      </c>
      <c r="E80" s="283" t="str">
        <f>IFERROR(VLOOKUP(D80,Arkusz!A:H,3,FALSE),"Brak towaru")</f>
        <v>CobiCabling Patch panel 19" 1U 12xSC duplex/LC quad niewyposażony szary</v>
      </c>
      <c r="F80" s="88" t="str">
        <f>IFERROR(VLOOKUP(D80,Arkusz!A:H,6,FALSE),"-")</f>
        <v>Cobi FO osprzęt</v>
      </c>
      <c r="G80" s="25">
        <v>0</v>
      </c>
      <c r="H80" s="24">
        <f>IFERROR(IF(VLOOKUP(D80,Arkusz!A:I,5,FALSE)=0,(IF(VLOOKUP(D80,Arkusz!A:I,11,FALSE)=0,"Na zapytanie",VLOOKUP(D80,Arkusz!A:I,11,FALSE))),(VLOOKUP(D80,Arkusz!A:I,5,FALSE))),"Na zapytanie")</f>
        <v>260.2</v>
      </c>
      <c r="I80" s="247">
        <f t="shared" si="0"/>
        <v>260.2</v>
      </c>
      <c r="J80" s="88" t="str">
        <f>IFERROR(IF(VLOOKUP(D80,Arkusz!A:H,5,FALSE)=0,IF(H80="Na zapytanie","","EUR"),"PLN"),"")</f>
        <v>PLN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customFormat="1" hidden="1" outlineLevel="1" x14ac:dyDescent="0.25">
      <c r="A81" s="22"/>
      <c r="B81" s="27"/>
      <c r="C81" s="22"/>
      <c r="D81" s="26" t="s">
        <v>1770</v>
      </c>
      <c r="E81" s="283" t="str">
        <f>IFERROR(VLOOKUP(D81,Arkusz!A:H,3,FALSE),"Brak towaru")</f>
        <v>CobiCabling Patch panel 19" 1U 24xSC duplex/LC quad niewyposażony szary</v>
      </c>
      <c r="F81" s="88" t="str">
        <f>IFERROR(VLOOKUP(D81,Arkusz!A:H,6,FALSE),"-")</f>
        <v>Cobi FO osprzęt</v>
      </c>
      <c r="G81" s="25">
        <v>0</v>
      </c>
      <c r="H81" s="24">
        <f>IFERROR(IF(VLOOKUP(D81,Arkusz!A:I,5,FALSE)=0,(IF(VLOOKUP(D81,Arkusz!A:I,11,FALSE)=0,"Na zapytanie",VLOOKUP(D81,Arkusz!A:I,11,FALSE))),(VLOOKUP(D81,Arkusz!A:I,5,FALSE))),"Na zapytanie")</f>
        <v>260.2</v>
      </c>
      <c r="I81" s="247">
        <f t="shared" ref="I81:I155" si="7">IFERROR(IF(H81="Na zapytanie","",H81*(1-G81)),"")</f>
        <v>260.2</v>
      </c>
      <c r="J81" s="88" t="str">
        <f>IFERROR(IF(VLOOKUP(D81,Arkusz!A:H,5,FALSE)=0,IF(H81="Na zapytanie","","EUR"),"PLN"),"")</f>
        <v>PLN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customFormat="1" hidden="1" outlineLevel="1" x14ac:dyDescent="0.25">
      <c r="A82" s="22"/>
      <c r="B82" s="27"/>
      <c r="C82" s="22"/>
      <c r="D82" s="26" t="s">
        <v>1771</v>
      </c>
      <c r="E82" s="283" t="str">
        <f>IFERROR(VLOOKUP(D82,Arkusz!A:H,3,FALSE),"Brak towaru")</f>
        <v>CobiCabling Patch panel 19" 1U 12xSC duplex/LC quad niewyposażony czarny</v>
      </c>
      <c r="F82" s="88" t="str">
        <f>IFERROR(VLOOKUP(D82,Arkusz!A:H,6,FALSE),"-")</f>
        <v>Cobi FO osprzęt</v>
      </c>
      <c r="G82" s="25">
        <v>0</v>
      </c>
      <c r="H82" s="24">
        <f>IFERROR(IF(VLOOKUP(D82,Arkusz!A:I,5,FALSE)=0,(IF(VLOOKUP(D82,Arkusz!A:I,11,FALSE)=0,"Na zapytanie",VLOOKUP(D82,Arkusz!A:I,11,FALSE))),(VLOOKUP(D82,Arkusz!A:I,5,FALSE))),"Na zapytanie")</f>
        <v>260.2</v>
      </c>
      <c r="I82" s="247">
        <f t="shared" si="7"/>
        <v>260.2</v>
      </c>
      <c r="J82" s="88" t="str">
        <f>IFERROR(IF(VLOOKUP(D82,Arkusz!A:H,5,FALSE)=0,IF(H82="Na zapytanie","","EUR"),"PLN"),"")</f>
        <v>PLN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customFormat="1" hidden="1" outlineLevel="1" x14ac:dyDescent="0.25">
      <c r="A83" s="22"/>
      <c r="B83" s="27"/>
      <c r="C83" s="22"/>
      <c r="D83" s="26" t="s">
        <v>1772</v>
      </c>
      <c r="E83" s="283" t="str">
        <f>IFERROR(VLOOKUP(D83,Arkusz!A:H,3,FALSE),"Brak towaru")</f>
        <v>CobiCabling Patch panel 19" 1U 24x SCduplex/LC quad niewyposażony czarny</v>
      </c>
      <c r="F83" s="88" t="str">
        <f>IFERROR(VLOOKUP(D83,Arkusz!A:H,6,FALSE),"-")</f>
        <v>Cobi FO osprzęt</v>
      </c>
      <c r="G83" s="25">
        <v>0</v>
      </c>
      <c r="H83" s="24">
        <f>IFERROR(IF(VLOOKUP(D83,Arkusz!A:I,5,FALSE)=0,(IF(VLOOKUP(D83,Arkusz!A:I,11,FALSE)=0,"Na zapytanie",VLOOKUP(D83,Arkusz!A:I,11,FALSE))),(VLOOKUP(D83,Arkusz!A:I,5,FALSE))),"Na zapytanie")</f>
        <v>260.2</v>
      </c>
      <c r="I83" s="247">
        <f t="shared" si="7"/>
        <v>260.2</v>
      </c>
      <c r="J83" s="88" t="str">
        <f>IFERROR(IF(VLOOKUP(D83,Arkusz!A:H,5,FALSE)=0,IF(H83="Na zapytanie","","EUR"),"PLN"),"")</f>
        <v>PLN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customFormat="1" collapsed="1" x14ac:dyDescent="0.25">
      <c r="A84" s="6"/>
      <c r="B84" s="7" t="s">
        <v>1773</v>
      </c>
      <c r="C84" s="8"/>
      <c r="D84" s="9"/>
      <c r="E84" s="9"/>
      <c r="F84" s="9"/>
      <c r="G84" s="9"/>
      <c r="H84" s="9"/>
      <c r="I84" s="9"/>
      <c r="J84" s="9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customFormat="1" hidden="1" outlineLevel="1" x14ac:dyDescent="0.25">
      <c r="A85" s="22"/>
      <c r="B85" s="27"/>
      <c r="C85" s="22"/>
      <c r="D85" s="26" t="s">
        <v>1509</v>
      </c>
      <c r="E85" s="283" t="str">
        <f>IFERROR(VLOOKUP(D85,Arkusz!A:H,3,FALSE),"Brak towaru")</f>
        <v>CobiCabling Kaseta spawów dla 12 włókien biała</v>
      </c>
      <c r="F85" s="88" t="str">
        <f>IFERROR(VLOOKUP(D85,Arkusz!A:H,6,FALSE),"-")</f>
        <v>Cobi FO osprzęt</v>
      </c>
      <c r="G85" s="25">
        <v>0</v>
      </c>
      <c r="H85" s="24">
        <f>IFERROR(IF(VLOOKUP(D85,Arkusz!A:I,5,FALSE)=0,(IF(VLOOKUP(D85,Arkusz!A:I,11,FALSE)=0,"Na zapytanie",VLOOKUP(D85,Arkusz!A:I,11,FALSE))),(VLOOKUP(D85,Arkusz!A:I,5,FALSE))),"Na zapytanie")</f>
        <v>15.96</v>
      </c>
      <c r="I85" s="247">
        <f t="shared" si="7"/>
        <v>15.96</v>
      </c>
      <c r="J85" s="88" t="str">
        <f>IFERROR(IF(VLOOKUP(D85,Arkusz!A:H,5,FALSE)=0,IF(H85="Na zapytanie","","EUR"),"PLN"),"")</f>
        <v>PLN</v>
      </c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customFormat="1" hidden="1" outlineLevel="1" x14ac:dyDescent="0.25">
      <c r="A86" s="22"/>
      <c r="B86" s="27"/>
      <c r="C86" s="22"/>
      <c r="D86" s="26" t="s">
        <v>288</v>
      </c>
      <c r="E86" s="283" t="str">
        <f>IFERROR(VLOOKUP(D86,Arkusz!A:H,3,FALSE),"Brak towaru")</f>
        <v>CobiCabling Kaseta spawów dla 24 włókien biała</v>
      </c>
      <c r="F86" s="88" t="str">
        <f>IFERROR(VLOOKUP(D86,Arkusz!A:H,6,FALSE),"-")</f>
        <v>Cobi FO osprzęt</v>
      </c>
      <c r="G86" s="25">
        <v>0</v>
      </c>
      <c r="H86" s="24">
        <f>IFERROR(IF(VLOOKUP(D86,Arkusz!A:I,5,FALSE)=0,(IF(VLOOKUP(D86,Arkusz!A:I,11,FALSE)=0,"Na zapytanie",VLOOKUP(D86,Arkusz!A:I,11,FALSE))),(VLOOKUP(D86,Arkusz!A:I,5,FALSE))),"Na zapytanie")</f>
        <v>43.9</v>
      </c>
      <c r="I86" s="247">
        <f t="shared" si="7"/>
        <v>43.9</v>
      </c>
      <c r="J86" s="88" t="str">
        <f>IFERROR(IF(VLOOKUP(D86,Arkusz!A:H,5,FALSE)=0,IF(H86="Na zapytanie","","EUR"),"PLN"),"")</f>
        <v>PLN</v>
      </c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customFormat="1" hidden="1" outlineLevel="1" x14ac:dyDescent="0.25">
      <c r="A87" s="22"/>
      <c r="B87" s="27"/>
      <c r="C87" s="22"/>
      <c r="D87" s="26" t="s">
        <v>286</v>
      </c>
      <c r="E87" s="283" t="str">
        <f>IFERROR(VLOOKUP(D87,Arkusz!A:H,3,FALSE),"Brak towaru")</f>
        <v>CobiCabling Kaseta spawów dla 12 włókien czarna</v>
      </c>
      <c r="F87" s="88" t="str">
        <f>IFERROR(VLOOKUP(D87,Arkusz!A:H,6,FALSE),"-")</f>
        <v>Cobi FO osprzęt</v>
      </c>
      <c r="G87" s="25">
        <v>0</v>
      </c>
      <c r="H87" s="24">
        <f>IFERROR(IF(VLOOKUP(D87,Arkusz!A:I,5,FALSE)=0,(IF(VLOOKUP(D87,Arkusz!A:I,11,FALSE)=0,"Na zapytanie",VLOOKUP(D87,Arkusz!A:I,11,FALSE))),(VLOOKUP(D87,Arkusz!A:I,5,FALSE))),"Na zapytanie")</f>
        <v>23.24</v>
      </c>
      <c r="I87" s="247">
        <f t="shared" ref="I87:I88" si="8">IFERROR(IF(H87="Na zapytanie","",H87*(1-G87)),"")</f>
        <v>23.24</v>
      </c>
      <c r="J87" s="88" t="str">
        <f>IFERROR(IF(VLOOKUP(D87,Arkusz!A:H,5,FALSE)=0,IF(H87="Na zapytanie","","EUR"),"PLN"),"")</f>
        <v>PLN</v>
      </c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customFormat="1" hidden="1" outlineLevel="1" x14ac:dyDescent="0.25">
      <c r="A88" s="22"/>
      <c r="B88" s="27"/>
      <c r="C88" s="22"/>
      <c r="D88" s="347" t="s">
        <v>289</v>
      </c>
      <c r="E88" s="342" t="str">
        <f>IFERROR(VLOOKUP(D88,Arkusz!A:H,3,FALSE),"Brak towaru")</f>
        <v>CobiCabling Kaseta światłowodowa dla 12/24 włókna czarna</v>
      </c>
      <c r="F88" s="343" t="str">
        <f>IFERROR(VLOOKUP(D88,Arkusz!A:H,6,FALSE),"-")</f>
        <v>Cobi FO osprzęt</v>
      </c>
      <c r="G88" s="344">
        <v>0</v>
      </c>
      <c r="H88" s="345">
        <f>IFERROR(IF(VLOOKUP(D88,Arkusz!A:I,5,FALSE)=0,(IF(VLOOKUP(D88,Arkusz!A:I,11,FALSE)=0,"Na zapytanie",VLOOKUP(D88,Arkusz!A:I,11,FALSE))),(VLOOKUP(D88,Arkusz!A:I,5,FALSE))),"Na zapytanie")</f>
        <v>26.84</v>
      </c>
      <c r="I88" s="346">
        <f t="shared" si="8"/>
        <v>26.84</v>
      </c>
      <c r="J88" s="343" t="str">
        <f>IFERROR(IF(VLOOKUP(D88,Arkusz!A:H,5,FALSE)=0,IF(H88="Na zapytanie","","EUR"),"PLN"),"")</f>
        <v>PLN</v>
      </c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customFormat="1" x14ac:dyDescent="0.25">
      <c r="A89" s="6"/>
      <c r="B89" s="7" t="s">
        <v>1774</v>
      </c>
      <c r="C89" s="8"/>
      <c r="D89" s="9"/>
      <c r="E89" s="9"/>
      <c r="F89" s="9"/>
      <c r="G89" s="9"/>
      <c r="H89" s="9"/>
      <c r="I89" s="9"/>
      <c r="J89" s="9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customFormat="1" collapsed="1" x14ac:dyDescent="0.25">
      <c r="A90" s="14"/>
      <c r="B90" s="14"/>
      <c r="C90" s="14" t="s">
        <v>1775</v>
      </c>
      <c r="D90" s="16"/>
      <c r="E90" s="16"/>
      <c r="F90" s="16"/>
      <c r="G90" s="16"/>
      <c r="H90" s="16"/>
      <c r="I90" s="16"/>
      <c r="J90" s="16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customFormat="1" hidden="1" outlineLevel="1" x14ac:dyDescent="0.25">
      <c r="A91" s="22"/>
      <c r="B91" s="22"/>
      <c r="C91" s="22"/>
      <c r="D91" s="26" t="s">
        <v>105</v>
      </c>
      <c r="E91" s="283" t="str">
        <f>IFERROR(VLOOKUP(D91,Arkusz!A:H,3,FALSE),"Brak towaru")</f>
        <v>CobiCabling Adapter SC SM simplex</v>
      </c>
      <c r="F91" s="88" t="str">
        <f>IFERROR(VLOOKUP(D91,Arkusz!A:H,6,FALSE),"-")</f>
        <v>Cobi FO osprzęt</v>
      </c>
      <c r="G91" s="25">
        <v>0</v>
      </c>
      <c r="H91" s="24">
        <f>IFERROR(IF(VLOOKUP(D91,Arkusz!A:I,5,FALSE)=0,(IF(VLOOKUP(D91,Arkusz!A:I,11,FALSE)=0,"Na zapytanie",VLOOKUP(D91,Arkusz!A:I,11,FALSE))),(VLOOKUP(D91,Arkusz!A:I,5,FALSE))),"Na zapytanie")</f>
        <v>1.64</v>
      </c>
      <c r="I91" s="247">
        <f t="shared" si="7"/>
        <v>1.64</v>
      </c>
      <c r="J91" s="88" t="str">
        <f>IFERROR(IF(VLOOKUP(D91,Arkusz!A:H,5,FALSE)=0,IF(H91="Na zapytanie","","EUR"),"PLN"),"")</f>
        <v>PLN</v>
      </c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customFormat="1" hidden="1" outlineLevel="1" x14ac:dyDescent="0.25">
      <c r="A92" s="22"/>
      <c r="B92" s="22"/>
      <c r="C92" s="22"/>
      <c r="D92" s="26" t="s">
        <v>95</v>
      </c>
      <c r="E92" s="283" t="str">
        <f>IFERROR(VLOOKUP(D92,Arkusz!A:H,3,FALSE),"Brak towaru")</f>
        <v>CobiCabling Adapter SC/APC SM simplex</v>
      </c>
      <c r="F92" s="88" t="str">
        <f>IFERROR(VLOOKUP(D92,Arkusz!A:H,6,FALSE),"-")</f>
        <v>Cobi FO osprzęt</v>
      </c>
      <c r="G92" s="25">
        <v>0</v>
      </c>
      <c r="H92" s="24">
        <f>IFERROR(IF(VLOOKUP(D92,Arkusz!A:I,5,FALSE)=0,(IF(VLOOKUP(D92,Arkusz!A:I,11,FALSE)=0,"Na zapytanie",VLOOKUP(D92,Arkusz!A:I,11,FALSE))),(VLOOKUP(D92,Arkusz!A:I,5,FALSE))),"Na zapytanie")</f>
        <v>3.2</v>
      </c>
      <c r="I92" s="247">
        <f t="shared" si="7"/>
        <v>3.2</v>
      </c>
      <c r="J92" s="88" t="str">
        <f>IFERROR(IF(VLOOKUP(D92,Arkusz!A:H,5,FALSE)=0,IF(H92="Na zapytanie","","EUR"),"PLN"),"")</f>
        <v>PLN</v>
      </c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customFormat="1" hidden="1" outlineLevel="1" x14ac:dyDescent="0.25">
      <c r="A93" s="22"/>
      <c r="B93" s="22"/>
      <c r="C93" s="22"/>
      <c r="D93" s="26" t="s">
        <v>97</v>
      </c>
      <c r="E93" s="283" t="str">
        <f>IFERROR(VLOOKUP(D93,Arkusz!A:H,3,FALSE),"Brak towaru")</f>
        <v>CobiCabling Adapter SC SM duplex</v>
      </c>
      <c r="F93" s="88" t="str">
        <f>IFERROR(VLOOKUP(D93,Arkusz!A:H,6,FALSE),"-")</f>
        <v>Cobi FO osprzęt</v>
      </c>
      <c r="G93" s="25">
        <v>0</v>
      </c>
      <c r="H93" s="24">
        <f>IFERROR(IF(VLOOKUP(D93,Arkusz!A:I,5,FALSE)=0,(IF(VLOOKUP(D93,Arkusz!A:I,11,FALSE)=0,"Na zapytanie",VLOOKUP(D93,Arkusz!A:I,11,FALSE))),(VLOOKUP(D93,Arkusz!A:I,5,FALSE))),"Na zapytanie")</f>
        <v>5.32</v>
      </c>
      <c r="I93" s="247">
        <f t="shared" si="7"/>
        <v>5.32</v>
      </c>
      <c r="J93" s="88" t="str">
        <f>IFERROR(IF(VLOOKUP(D93,Arkusz!A:H,5,FALSE)=0,IF(H93="Na zapytanie","","EUR"),"PLN"),"")</f>
        <v>PLN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customFormat="1" hidden="1" outlineLevel="1" x14ac:dyDescent="0.25">
      <c r="A94" s="22"/>
      <c r="B94" s="22"/>
      <c r="C94" s="22"/>
      <c r="D94" s="26" t="s">
        <v>93</v>
      </c>
      <c r="E94" s="283" t="str">
        <f>IFERROR(VLOOKUP(D94,Arkusz!A:H,3,FALSE),"Brak towaru")</f>
        <v>CobiCabling Adapter SC/APC SM duplex</v>
      </c>
      <c r="F94" s="88" t="str">
        <f>IFERROR(VLOOKUP(D94,Arkusz!A:H,6,FALSE),"-")</f>
        <v>Cobi FO osprzęt</v>
      </c>
      <c r="G94" s="25">
        <v>0</v>
      </c>
      <c r="H94" s="24">
        <f>IFERROR(IF(VLOOKUP(D94,Arkusz!A:I,5,FALSE)=0,(IF(VLOOKUP(D94,Arkusz!A:I,11,FALSE)=0,"Na zapytanie",VLOOKUP(D94,Arkusz!A:I,11,FALSE))),(VLOOKUP(D94,Arkusz!A:I,5,FALSE))),"Na zapytanie")</f>
        <v>5.32</v>
      </c>
      <c r="I94" s="247">
        <f t="shared" si="7"/>
        <v>5.32</v>
      </c>
      <c r="J94" s="88" t="str">
        <f>IFERROR(IF(VLOOKUP(D94,Arkusz!A:H,5,FALSE)=0,IF(H94="Na zapytanie","","EUR"),"PLN"),"")</f>
        <v>PLN</v>
      </c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customFormat="1" hidden="1" outlineLevel="1" x14ac:dyDescent="0.25">
      <c r="A95" s="22"/>
      <c r="B95" s="22"/>
      <c r="C95" s="22"/>
      <c r="D95" s="26" t="s">
        <v>77</v>
      </c>
      <c r="E95" s="283" t="str">
        <f>IFERROR(VLOOKUP(D95,Arkusz!A:H,3,FALSE),"Brak towaru")</f>
        <v>CobiCabling Adapter LC SM duplex</v>
      </c>
      <c r="F95" s="88" t="str">
        <f>IFERROR(VLOOKUP(D95,Arkusz!A:H,6,FALSE),"-")</f>
        <v>Cobi FO osprzęt</v>
      </c>
      <c r="G95" s="25">
        <v>0</v>
      </c>
      <c r="H95" s="24">
        <f>IFERROR(IF(VLOOKUP(D95,Arkusz!A:I,5,FALSE)=0,(IF(VLOOKUP(D95,Arkusz!A:I,11,FALSE)=0,"Na zapytanie",VLOOKUP(D95,Arkusz!A:I,11,FALSE))),(VLOOKUP(D95,Arkusz!A:I,5,FALSE))),"Na zapytanie")</f>
        <v>6.4</v>
      </c>
      <c r="I95" s="247">
        <f t="shared" si="7"/>
        <v>6.4</v>
      </c>
      <c r="J95" s="88" t="str">
        <f>IFERROR(IF(VLOOKUP(D95,Arkusz!A:H,5,FALSE)=0,IF(H95="Na zapytanie","","EUR"),"PLN"),"")</f>
        <v>PLN</v>
      </c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customFormat="1" hidden="1" outlineLevel="1" x14ac:dyDescent="0.25">
      <c r="A96" s="22"/>
      <c r="B96" s="22"/>
      <c r="C96" s="22"/>
      <c r="D96" s="26" t="s">
        <v>75</v>
      </c>
      <c r="E96" s="283" t="str">
        <f>IFERROR(VLOOKUP(D96,Arkusz!A:H,3,FALSE),"Brak towaru")</f>
        <v>CobiCabling Adapter LC/APC SM duplex</v>
      </c>
      <c r="F96" s="88" t="str">
        <f>IFERROR(VLOOKUP(D96,Arkusz!A:H,6,FALSE),"-")</f>
        <v>Cobi FO osprzęt</v>
      </c>
      <c r="G96" s="25">
        <v>0</v>
      </c>
      <c r="H96" s="24">
        <f>IFERROR(IF(VLOOKUP(D96,Arkusz!A:I,5,FALSE)=0,(IF(VLOOKUP(D96,Arkusz!A:I,11,FALSE)=0,"Na zapytanie",VLOOKUP(D96,Arkusz!A:I,11,FALSE))),(VLOOKUP(D96,Arkusz!A:I,5,FALSE))),"Na zapytanie")</f>
        <v>6.12</v>
      </c>
      <c r="I96" s="247">
        <f t="shared" si="7"/>
        <v>6.12</v>
      </c>
      <c r="J96" s="88" t="str">
        <f>IFERROR(IF(VLOOKUP(D96,Arkusz!A:H,5,FALSE)=0,IF(H96="Na zapytanie","","EUR"),"PLN"),"")</f>
        <v>PLN</v>
      </c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customFormat="1" hidden="1" outlineLevel="1" x14ac:dyDescent="0.25">
      <c r="A97" s="22"/>
      <c r="B97" s="22"/>
      <c r="C97" s="22"/>
      <c r="D97" s="26" t="s">
        <v>85</v>
      </c>
      <c r="E97" s="283" t="str">
        <f>IFERROR(VLOOKUP(D97,Arkusz!A:H,3,FALSE),"Brak towaru")</f>
        <v>CobiCabling Adapter LC SM quad</v>
      </c>
      <c r="F97" s="88" t="str">
        <f>IFERROR(VLOOKUP(D97,Arkusz!A:H,6,FALSE),"-")</f>
        <v>Cobi FO osprzęt</v>
      </c>
      <c r="G97" s="25">
        <v>0</v>
      </c>
      <c r="H97" s="24">
        <f>IFERROR(IF(VLOOKUP(D97,Arkusz!A:I,5,FALSE)=0,(IF(VLOOKUP(D97,Arkusz!A:I,11,FALSE)=0,"Na zapytanie",VLOOKUP(D97,Arkusz!A:I,11,FALSE))),(VLOOKUP(D97,Arkusz!A:I,5,FALSE))),"Na zapytanie")</f>
        <v>16.12</v>
      </c>
      <c r="I97" s="247">
        <f t="shared" si="7"/>
        <v>16.12</v>
      </c>
      <c r="J97" s="88" t="str">
        <f>IFERROR(IF(VLOOKUP(D97,Arkusz!A:H,5,FALSE)=0,IF(H97="Na zapytanie","","EUR"),"PLN"),"")</f>
        <v>PLN</v>
      </c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customFormat="1" hidden="1" outlineLevel="1" x14ac:dyDescent="0.25">
      <c r="A98" s="22"/>
      <c r="B98" s="22"/>
      <c r="C98" s="22"/>
      <c r="D98" s="26" t="s">
        <v>1776</v>
      </c>
      <c r="E98" s="283" t="str">
        <f>IFERROR(VLOOKUP(D98,Arkusz!A:H,3,FALSE),"Brak towaru")</f>
        <v>CobiCabling Adapter LC/APC SM quad</v>
      </c>
      <c r="F98" s="88" t="str">
        <f>IFERROR(VLOOKUP(D98,Arkusz!A:H,6,FALSE),"-")</f>
        <v>Cobi FO osprzęt</v>
      </c>
      <c r="G98" s="25">
        <v>0</v>
      </c>
      <c r="H98" s="24">
        <f>IFERROR(IF(VLOOKUP(D98,Arkusz!A:I,5,FALSE)=0,(IF(VLOOKUP(D98,Arkusz!A:I,11,FALSE)=0,"Na zapytanie",VLOOKUP(D98,Arkusz!A:I,11,FALSE))),(VLOOKUP(D98,Arkusz!A:I,5,FALSE))),"Na zapytanie")</f>
        <v>23.2</v>
      </c>
      <c r="I98" s="247">
        <f t="shared" si="7"/>
        <v>23.2</v>
      </c>
      <c r="J98" s="88" t="str">
        <f>IFERROR(IF(VLOOKUP(D98,Arkusz!A:H,5,FALSE)=0,IF(H98="Na zapytanie","","EUR"),"PLN"),"")</f>
        <v>PLN</v>
      </c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customFormat="1" collapsed="1" x14ac:dyDescent="0.25">
      <c r="A99" s="14"/>
      <c r="B99" s="14"/>
      <c r="C99" s="14" t="s">
        <v>1777</v>
      </c>
      <c r="D99" s="16"/>
      <c r="E99" s="16"/>
      <c r="F99" s="16"/>
      <c r="G99" s="16"/>
      <c r="H99" s="16"/>
      <c r="I99" s="16"/>
      <c r="J99" s="16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customFormat="1" hidden="1" outlineLevel="1" x14ac:dyDescent="0.25">
      <c r="A100" s="22"/>
      <c r="B100" s="22"/>
      <c r="C100" s="22"/>
      <c r="D100" s="26" t="s">
        <v>107</v>
      </c>
      <c r="E100" s="283" t="str">
        <f>IFERROR(VLOOKUP(D100,Arkusz!A:H,3,FALSE),"Brak towaru")</f>
        <v>CobiCabling Adapter SC MM OM2 simplex</v>
      </c>
      <c r="F100" s="88" t="str">
        <f>IFERROR(VLOOKUP(D100,Arkusz!A:H,6,FALSE),"-")</f>
        <v>Cobi FO osprzęt</v>
      </c>
      <c r="G100" s="25">
        <v>0</v>
      </c>
      <c r="H100" s="24">
        <f>IFERROR(IF(VLOOKUP(D100,Arkusz!A:I,5,FALSE)=0,(IF(VLOOKUP(D100,Arkusz!A:I,11,FALSE)=0,"Na zapytanie",VLOOKUP(D100,Arkusz!A:I,11,FALSE))),(VLOOKUP(D100,Arkusz!A:I,5,FALSE))),"Na zapytanie")</f>
        <v>3.2</v>
      </c>
      <c r="I100" s="247">
        <f t="shared" si="7"/>
        <v>3.2</v>
      </c>
      <c r="J100" s="88" t="str">
        <f>IFERROR(IF(VLOOKUP(D100,Arkusz!A:H,5,FALSE)=0,IF(H100="Na zapytanie","","EUR"),"PLN"),"")</f>
        <v>PLN</v>
      </c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customFormat="1" hidden="1" outlineLevel="1" x14ac:dyDescent="0.25">
      <c r="A101" s="22"/>
      <c r="B101" s="22"/>
      <c r="C101" s="22"/>
      <c r="D101" s="26" t="s">
        <v>99</v>
      </c>
      <c r="E101" s="283" t="str">
        <f>IFERROR(VLOOKUP(D101,Arkusz!A:H,3,FALSE),"Brak towaru")</f>
        <v>CobiCabling Adapter SC MM OM2 duplex</v>
      </c>
      <c r="F101" s="88" t="str">
        <f>IFERROR(VLOOKUP(D101,Arkusz!A:H,6,FALSE),"-")</f>
        <v>Cobi FO osprzęt</v>
      </c>
      <c r="G101" s="25">
        <v>0</v>
      </c>
      <c r="H101" s="24">
        <f>IFERROR(IF(VLOOKUP(D101,Arkusz!A:I,5,FALSE)=0,(IF(VLOOKUP(D101,Arkusz!A:I,11,FALSE)=0,"Na zapytanie",VLOOKUP(D101,Arkusz!A:I,11,FALSE))),(VLOOKUP(D101,Arkusz!A:I,5,FALSE))),"Na zapytanie")</f>
        <v>4.8</v>
      </c>
      <c r="I101" s="247">
        <f t="shared" si="7"/>
        <v>4.8</v>
      </c>
      <c r="J101" s="88" t="str">
        <f>IFERROR(IF(VLOOKUP(D101,Arkusz!A:H,5,FALSE)=0,IF(H101="Na zapytanie","","EUR"),"PLN"),"")</f>
        <v>PLN</v>
      </c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customFormat="1" hidden="1" outlineLevel="1" x14ac:dyDescent="0.25">
      <c r="A102" s="22"/>
      <c r="B102" s="22"/>
      <c r="C102" s="22"/>
      <c r="D102" s="26" t="s">
        <v>109</v>
      </c>
      <c r="E102" s="283" t="str">
        <f>IFERROR(VLOOKUP(D102,Arkusz!A:H,3,FALSE),"Brak towaru")</f>
        <v>CobiCabling Adapter SC MM OM3 simplex</v>
      </c>
      <c r="F102" s="88" t="str">
        <f>IFERROR(VLOOKUP(D102,Arkusz!A:H,6,FALSE),"-")</f>
        <v>Cobi FO osprzęt</v>
      </c>
      <c r="G102" s="25">
        <v>0</v>
      </c>
      <c r="H102" s="24">
        <f>IFERROR(IF(VLOOKUP(D102,Arkusz!A:I,5,FALSE)=0,(IF(VLOOKUP(D102,Arkusz!A:I,11,FALSE)=0,"Na zapytanie",VLOOKUP(D102,Arkusz!A:I,11,FALSE))),(VLOOKUP(D102,Arkusz!A:I,5,FALSE))),"Na zapytanie")</f>
        <v>2.2400000000000002</v>
      </c>
      <c r="I102" s="247">
        <f t="shared" si="7"/>
        <v>2.2400000000000002</v>
      </c>
      <c r="J102" s="88" t="str">
        <f>IFERROR(IF(VLOOKUP(D102,Arkusz!A:H,5,FALSE)=0,IF(H102="Na zapytanie","","EUR"),"PLN"),"")</f>
        <v>PLN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customFormat="1" hidden="1" outlineLevel="1" x14ac:dyDescent="0.25">
      <c r="A103" s="22"/>
      <c r="B103" s="22"/>
      <c r="C103" s="22"/>
      <c r="D103" s="26" t="s">
        <v>101</v>
      </c>
      <c r="E103" s="283" t="str">
        <f>IFERROR(VLOOKUP(D103,Arkusz!A:H,3,FALSE),"Brak towaru")</f>
        <v>CobiCabling Adapter SC MM OM3 duplex</v>
      </c>
      <c r="F103" s="88" t="str">
        <f>IFERROR(VLOOKUP(D103,Arkusz!A:H,6,FALSE),"-")</f>
        <v>Cobi FO osprzęt</v>
      </c>
      <c r="G103" s="25">
        <v>0</v>
      </c>
      <c r="H103" s="24">
        <f>IFERROR(IF(VLOOKUP(D103,Arkusz!A:I,5,FALSE)=0,(IF(VLOOKUP(D103,Arkusz!A:I,11,FALSE)=0,"Na zapytanie",VLOOKUP(D103,Arkusz!A:I,11,FALSE))),(VLOOKUP(D103,Arkusz!A:I,5,FALSE))),"Na zapytanie")</f>
        <v>3.64</v>
      </c>
      <c r="I103" s="247">
        <f t="shared" si="7"/>
        <v>3.64</v>
      </c>
      <c r="J103" s="88" t="str">
        <f>IFERROR(IF(VLOOKUP(D103,Arkusz!A:H,5,FALSE)=0,IF(H103="Na zapytanie","","EUR"),"PLN"),"")</f>
        <v>PLN</v>
      </c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customFormat="1" hidden="1" outlineLevel="1" x14ac:dyDescent="0.25">
      <c r="A104" s="22"/>
      <c r="B104" s="22"/>
      <c r="C104" s="22"/>
      <c r="D104" s="26" t="s">
        <v>111</v>
      </c>
      <c r="E104" s="283" t="str">
        <f>IFERROR(VLOOKUP(D104,Arkusz!A:H,3,FALSE),"Brak towaru")</f>
        <v>CobiCabling Adapter SC MM OM4 simplex</v>
      </c>
      <c r="F104" s="88" t="str">
        <f>IFERROR(VLOOKUP(D104,Arkusz!A:H,6,FALSE),"-")</f>
        <v>Cobi FO osprzęt</v>
      </c>
      <c r="G104" s="25">
        <v>0</v>
      </c>
      <c r="H104" s="24">
        <f>IFERROR(IF(VLOOKUP(D104,Arkusz!A:I,5,FALSE)=0,(IF(VLOOKUP(D104,Arkusz!A:I,11,FALSE)=0,"Na zapytanie",VLOOKUP(D104,Arkusz!A:I,11,FALSE))),(VLOOKUP(D104,Arkusz!A:I,5,FALSE))),"Na zapytanie")</f>
        <v>2.08</v>
      </c>
      <c r="I104" s="247">
        <f t="shared" si="7"/>
        <v>2.08</v>
      </c>
      <c r="J104" s="88" t="str">
        <f>IFERROR(IF(VLOOKUP(D104,Arkusz!A:H,5,FALSE)=0,IF(H104="Na zapytanie","","EUR"),"PLN"),"")</f>
        <v>PLN</v>
      </c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customFormat="1" hidden="1" outlineLevel="1" x14ac:dyDescent="0.25">
      <c r="A105" s="22"/>
      <c r="B105" s="22"/>
      <c r="C105" s="22"/>
      <c r="D105" s="26" t="s">
        <v>103</v>
      </c>
      <c r="E105" s="283" t="str">
        <f>IFERROR(VLOOKUP(D105,Arkusz!A:H,3,FALSE),"Brak towaru")</f>
        <v>CobiCabling Adapter SC MM OM4 duplex</v>
      </c>
      <c r="F105" s="88" t="str">
        <f>IFERROR(VLOOKUP(D105,Arkusz!A:H,6,FALSE),"-")</f>
        <v>Cobi FO osprzęt</v>
      </c>
      <c r="G105" s="25">
        <v>0</v>
      </c>
      <c r="H105" s="24">
        <f>IFERROR(IF(VLOOKUP(D105,Arkusz!A:I,5,FALSE)=0,(IF(VLOOKUP(D105,Arkusz!A:I,11,FALSE)=0,"Na zapytanie",VLOOKUP(D105,Arkusz!A:I,11,FALSE))),(VLOOKUP(D105,Arkusz!A:I,5,FALSE))),"Na zapytanie")</f>
        <v>4.76</v>
      </c>
      <c r="I105" s="247">
        <f t="shared" si="7"/>
        <v>4.76</v>
      </c>
      <c r="J105" s="88" t="str">
        <f>IFERROR(IF(VLOOKUP(D105,Arkusz!A:H,5,FALSE)=0,IF(H105="Na zapytanie","","EUR"),"PLN"),"")</f>
        <v>PLN</v>
      </c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customFormat="1" hidden="1" outlineLevel="1" x14ac:dyDescent="0.25">
      <c r="A106" s="22"/>
      <c r="B106" s="22"/>
      <c r="C106" s="22"/>
      <c r="D106" s="26" t="s">
        <v>79</v>
      </c>
      <c r="E106" s="283" t="str">
        <f>IFERROR(VLOOKUP(D106,Arkusz!A:H,3,FALSE),"Brak towaru")</f>
        <v>CobiCabling Adapter LC MM OM2 duplex</v>
      </c>
      <c r="F106" s="88" t="str">
        <f>IFERROR(VLOOKUP(D106,Arkusz!A:H,6,FALSE),"-")</f>
        <v>Cobi FO osprzęt</v>
      </c>
      <c r="G106" s="25">
        <v>0</v>
      </c>
      <c r="H106" s="24">
        <f>IFERROR(IF(VLOOKUP(D106,Arkusz!A:I,5,FALSE)=0,(IF(VLOOKUP(D106,Arkusz!A:I,11,FALSE)=0,"Na zapytanie",VLOOKUP(D106,Arkusz!A:I,11,FALSE))),(VLOOKUP(D106,Arkusz!A:I,5,FALSE))),"Na zapytanie")</f>
        <v>10.16</v>
      </c>
      <c r="I106" s="247">
        <f t="shared" si="7"/>
        <v>10.16</v>
      </c>
      <c r="J106" s="88" t="str">
        <f>IFERROR(IF(VLOOKUP(D106,Arkusz!A:H,5,FALSE)=0,IF(H106="Na zapytanie","","EUR"),"PLN"),"")</f>
        <v>PLN</v>
      </c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customFormat="1" hidden="1" outlineLevel="1" x14ac:dyDescent="0.25">
      <c r="A107" s="22"/>
      <c r="B107" s="22"/>
      <c r="C107" s="22"/>
      <c r="D107" s="26" t="s">
        <v>87</v>
      </c>
      <c r="E107" s="283" t="str">
        <f>IFERROR(VLOOKUP(D107,Arkusz!A:H,3,FALSE),"Brak towaru")</f>
        <v>CobiCabling Adapter LC MM OM2 quad</v>
      </c>
      <c r="F107" s="88" t="str">
        <f>IFERROR(VLOOKUP(D107,Arkusz!A:H,6,FALSE),"-")</f>
        <v>Cobi FO osprzęt</v>
      </c>
      <c r="G107" s="25">
        <v>0</v>
      </c>
      <c r="H107" s="24">
        <f>IFERROR(IF(VLOOKUP(D107,Arkusz!A:I,5,FALSE)=0,(IF(VLOOKUP(D107,Arkusz!A:I,11,FALSE)=0,"Na zapytanie",VLOOKUP(D107,Arkusz!A:I,11,FALSE))),(VLOOKUP(D107,Arkusz!A:I,5,FALSE))),"Na zapytanie")</f>
        <v>20.399999999999999</v>
      </c>
      <c r="I107" s="247">
        <f t="shared" si="7"/>
        <v>20.399999999999999</v>
      </c>
      <c r="J107" s="88" t="str">
        <f>IFERROR(IF(VLOOKUP(D107,Arkusz!A:H,5,FALSE)=0,IF(H107="Na zapytanie","","EUR"),"PLN"),"")</f>
        <v>PLN</v>
      </c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customFormat="1" hidden="1" outlineLevel="1" x14ac:dyDescent="0.25">
      <c r="A108" s="22"/>
      <c r="B108" s="22"/>
      <c r="C108" s="22"/>
      <c r="D108" s="26" t="s">
        <v>81</v>
      </c>
      <c r="E108" s="283" t="str">
        <f>IFERROR(VLOOKUP(D108,Arkusz!A:H,3,FALSE),"Brak towaru")</f>
        <v>CobiCabling Adapter LC MM OM3 duplex</v>
      </c>
      <c r="F108" s="88" t="str">
        <f>IFERROR(VLOOKUP(D108,Arkusz!A:H,6,FALSE),"-")</f>
        <v>Cobi FO osprzęt</v>
      </c>
      <c r="G108" s="25">
        <v>0</v>
      </c>
      <c r="H108" s="24">
        <f>IFERROR(IF(VLOOKUP(D108,Arkusz!A:I,5,FALSE)=0,(IF(VLOOKUP(D108,Arkusz!A:I,11,FALSE)=0,"Na zapytanie",VLOOKUP(D108,Arkusz!A:I,11,FALSE))),(VLOOKUP(D108,Arkusz!A:I,5,FALSE))),"Na zapytanie")</f>
        <v>6.04</v>
      </c>
      <c r="I108" s="247">
        <f t="shared" si="7"/>
        <v>6.04</v>
      </c>
      <c r="J108" s="88" t="str">
        <f>IFERROR(IF(VLOOKUP(D108,Arkusz!A:H,5,FALSE)=0,IF(H108="Na zapytanie","","EUR"),"PLN"),"")</f>
        <v>PLN</v>
      </c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customFormat="1" hidden="1" outlineLevel="1" x14ac:dyDescent="0.25">
      <c r="A109" s="22"/>
      <c r="B109" s="22"/>
      <c r="C109" s="22"/>
      <c r="D109" s="26" t="s">
        <v>89</v>
      </c>
      <c r="E109" s="283" t="str">
        <f>IFERROR(VLOOKUP(D109,Arkusz!A:H,3,FALSE),"Brak towaru")</f>
        <v>CobiCabling Adapter LC MM OM3 quad</v>
      </c>
      <c r="F109" s="88" t="str">
        <f>IFERROR(VLOOKUP(D109,Arkusz!A:H,6,FALSE),"-")</f>
        <v>Cobi FO osprzęt</v>
      </c>
      <c r="G109" s="25">
        <v>0</v>
      </c>
      <c r="H109" s="24">
        <f>IFERROR(IF(VLOOKUP(D109,Arkusz!A:I,5,FALSE)=0,(IF(VLOOKUP(D109,Arkusz!A:I,11,FALSE)=0,"Na zapytanie",VLOOKUP(D109,Arkusz!A:I,11,FALSE))),(VLOOKUP(D109,Arkusz!A:I,5,FALSE))),"Na zapytanie")</f>
        <v>17.52</v>
      </c>
      <c r="I109" s="247">
        <f t="shared" si="7"/>
        <v>17.52</v>
      </c>
      <c r="J109" s="88" t="str">
        <f>IFERROR(IF(VLOOKUP(D109,Arkusz!A:H,5,FALSE)=0,IF(H109="Na zapytanie","","EUR"),"PLN"),"")</f>
        <v>PLN</v>
      </c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customFormat="1" hidden="1" outlineLevel="1" x14ac:dyDescent="0.25">
      <c r="A110" s="22"/>
      <c r="B110" s="22"/>
      <c r="C110" s="22"/>
      <c r="D110" s="26" t="s">
        <v>83</v>
      </c>
      <c r="E110" s="283" t="str">
        <f>IFERROR(VLOOKUP(D110,Arkusz!A:H,3,FALSE),"Brak towaru")</f>
        <v>CobiCabling Adapter LC MM OM4 duplex</v>
      </c>
      <c r="F110" s="88" t="str">
        <f>IFERROR(VLOOKUP(D110,Arkusz!A:H,6,FALSE),"-")</f>
        <v>Cobi FO osprzęt</v>
      </c>
      <c r="G110" s="25">
        <v>0</v>
      </c>
      <c r="H110" s="24">
        <f>IFERROR(IF(VLOOKUP(D110,Arkusz!A:I,5,FALSE)=0,(IF(VLOOKUP(D110,Arkusz!A:I,11,FALSE)=0,"Na zapytanie",VLOOKUP(D110,Arkusz!A:I,11,FALSE))),(VLOOKUP(D110,Arkusz!A:I,5,FALSE))),"Na zapytanie")</f>
        <v>7.56</v>
      </c>
      <c r="I110" s="247">
        <f t="shared" si="7"/>
        <v>7.56</v>
      </c>
      <c r="J110" s="88" t="str">
        <f>IFERROR(IF(VLOOKUP(D110,Arkusz!A:H,5,FALSE)=0,IF(H110="Na zapytanie","","EUR"),"PLN"),"")</f>
        <v>PLN</v>
      </c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customFormat="1" hidden="1" outlineLevel="1" x14ac:dyDescent="0.25">
      <c r="A111" s="22"/>
      <c r="B111" s="22"/>
      <c r="C111" s="22"/>
      <c r="D111" s="26" t="s">
        <v>91</v>
      </c>
      <c r="E111" s="283" t="str">
        <f>IFERROR(VLOOKUP(D111,Arkusz!A:H,3,FALSE),"Brak towaru")</f>
        <v>CobiCabling Adapter LC MM OM4 quad</v>
      </c>
      <c r="F111" s="88" t="str">
        <f>IFERROR(VLOOKUP(D111,Arkusz!A:H,6,FALSE),"-")</f>
        <v>Cobi FO osprzęt</v>
      </c>
      <c r="G111" s="25">
        <v>0</v>
      </c>
      <c r="H111" s="24">
        <f>IFERROR(IF(VLOOKUP(D111,Arkusz!A:I,5,FALSE)=0,(IF(VLOOKUP(D111,Arkusz!A:I,11,FALSE)=0,"Na zapytanie",VLOOKUP(D111,Arkusz!A:I,11,FALSE))),(VLOOKUP(D111,Arkusz!A:I,5,FALSE))),"Na zapytanie")</f>
        <v>13.64</v>
      </c>
      <c r="I111" s="247">
        <f t="shared" si="7"/>
        <v>13.64</v>
      </c>
      <c r="J111" s="88" t="str">
        <f>IFERROR(IF(VLOOKUP(D111,Arkusz!A:H,5,FALSE)=0,IF(H111="Na zapytanie","","EUR"),"PLN"),"")</f>
        <v>PLN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customFormat="1" x14ac:dyDescent="0.25">
      <c r="A112" s="6"/>
      <c r="B112" s="7" t="s">
        <v>1778</v>
      </c>
      <c r="C112" s="8"/>
      <c r="D112" s="9"/>
      <c r="E112" s="9"/>
      <c r="F112" s="9"/>
      <c r="G112" s="9"/>
      <c r="H112" s="9"/>
      <c r="I112" s="9"/>
      <c r="J112" s="9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customFormat="1" collapsed="1" x14ac:dyDescent="0.25">
      <c r="A113" s="14"/>
      <c r="B113" s="14"/>
      <c r="C113" s="14" t="s">
        <v>1775</v>
      </c>
      <c r="D113" s="16"/>
      <c r="E113" s="16"/>
      <c r="F113" s="16"/>
      <c r="G113" s="16"/>
      <c r="H113" s="16"/>
      <c r="I113" s="16"/>
      <c r="J113" s="16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customFormat="1" hidden="1" outlineLevel="1" x14ac:dyDescent="0.25">
      <c r="A114" s="22"/>
      <c r="B114" s="22"/>
      <c r="C114" s="22"/>
      <c r="D114" s="347" t="s">
        <v>4323</v>
      </c>
      <c r="E114" s="342" t="str">
        <f>IFERROR(VLOOKUP(D114,Arkusz!A:H,3,FALSE),"Brak towaru")</f>
        <v>CobiCabling Pigtail LC/UPC SM G657A1 easy strip LSOH 2m zestaw 12 kolorów</v>
      </c>
      <c r="F114" s="343" t="str">
        <f>IFERROR(VLOOKUP(D114,Arkusz!A:H,6,FALSE),"-")</f>
        <v>Cobi FO pigtaile i patchcordy</v>
      </c>
      <c r="G114" s="344">
        <v>0</v>
      </c>
      <c r="H114" s="345">
        <f>IFERROR(IF(VLOOKUP(D114,Arkusz!A:I,5,FALSE)=0,(IF(VLOOKUP(D114,Arkusz!A:I,11,FALSE)=0,"Na zapytanie",VLOOKUP(D114,Arkusz!A:I,11,FALSE))),(VLOOKUP(D114,Arkusz!A:I,5,FALSE))),"Na zapytanie")</f>
        <v>90</v>
      </c>
      <c r="I114" s="346">
        <f t="shared" ref="I114" si="9">IFERROR(IF(H114="Na zapytanie","",H114*(1-G114)),"")</f>
        <v>90</v>
      </c>
      <c r="J114" s="343" t="str">
        <f>IFERROR(IF(VLOOKUP(D114,Arkusz!A:H,5,FALSE)=0,IF(H114="Na zapytanie","","EUR"),"PLN"),"")</f>
        <v>PLN</v>
      </c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customFormat="1" hidden="1" outlineLevel="1" x14ac:dyDescent="0.25">
      <c r="A115" s="22"/>
      <c r="B115" s="22"/>
      <c r="C115" s="22"/>
      <c r="D115" s="26" t="s">
        <v>1284</v>
      </c>
      <c r="E115" s="283" t="str">
        <f>IFERROR(VLOOKUP(D115,Arkusz!A:H,3,FALSE),"Brak towaru")</f>
        <v>CobiCabling Pigtail SC/UPC SM G657A1 easy strip LSOH 1m</v>
      </c>
      <c r="F115" s="88" t="str">
        <f>IFERROR(VLOOKUP(D115,Arkusz!A:H,6,FALSE),"-")</f>
        <v>Cobi FO pigtaile i patchcordy</v>
      </c>
      <c r="G115" s="25">
        <v>0</v>
      </c>
      <c r="H115" s="24">
        <f>IFERROR(IF(VLOOKUP(D115,Arkusz!A:I,5,FALSE)=0,(IF(VLOOKUP(D115,Arkusz!A:I,11,FALSE)=0,"Na zapytanie",VLOOKUP(D115,Arkusz!A:I,11,FALSE))),(VLOOKUP(D115,Arkusz!A:I,5,FALSE))),"Na zapytanie")</f>
        <v>7.5</v>
      </c>
      <c r="I115" s="247">
        <f t="shared" si="7"/>
        <v>7.5</v>
      </c>
      <c r="J115" s="88" t="str">
        <f>IFERROR(IF(VLOOKUP(D115,Arkusz!A:H,5,FALSE)=0,IF(H115="Na zapytanie","","EUR"),"PLN"),"")</f>
        <v>PLN</v>
      </c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customFormat="1" hidden="1" outlineLevel="1" x14ac:dyDescent="0.25">
      <c r="A116" s="22"/>
      <c r="B116" s="22"/>
      <c r="C116" s="22"/>
      <c r="D116" s="26" t="s">
        <v>1280</v>
      </c>
      <c r="E116" s="283" t="str">
        <f>IFERROR(VLOOKUP(D116,Arkusz!A:H,3,FALSE),"Brak towaru")</f>
        <v>CobiCabling Pigtail SC/APC SM G657A1 easy strip LSOH 1m</v>
      </c>
      <c r="F116" s="88" t="str">
        <f>IFERROR(VLOOKUP(D116,Arkusz!A:H,6,FALSE),"-")</f>
        <v>Cobi FO pigtaile i patchcordy</v>
      </c>
      <c r="G116" s="25">
        <v>0</v>
      </c>
      <c r="H116" s="24">
        <f>IFERROR(IF(VLOOKUP(D116,Arkusz!A:I,5,FALSE)=0,(IF(VLOOKUP(D116,Arkusz!A:I,11,FALSE)=0,"Na zapytanie",VLOOKUP(D116,Arkusz!A:I,11,FALSE))),(VLOOKUP(D116,Arkusz!A:I,5,FALSE))),"Na zapytanie")</f>
        <v>8.5500000000000007</v>
      </c>
      <c r="I116" s="247">
        <f t="shared" si="7"/>
        <v>8.5500000000000007</v>
      </c>
      <c r="J116" s="88" t="str">
        <f>IFERROR(IF(VLOOKUP(D116,Arkusz!A:H,5,FALSE)=0,IF(H116="Na zapytanie","","EUR"),"PLN"),"")</f>
        <v>PLN</v>
      </c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customFormat="1" hidden="1" outlineLevel="1" x14ac:dyDescent="0.25">
      <c r="A117" s="22"/>
      <c r="B117" s="22"/>
      <c r="C117" s="22"/>
      <c r="D117" s="26" t="s">
        <v>1286</v>
      </c>
      <c r="E117" s="283" t="str">
        <f>IFERROR(VLOOKUP(D117,Arkusz!A:H,3,FALSE),"Brak towaru")</f>
        <v>CobiCabling Pigtail SC/UPC SM G657A1 easy strip LSOH 2m</v>
      </c>
      <c r="F117" s="88" t="str">
        <f>IFERROR(VLOOKUP(D117,Arkusz!A:H,6,FALSE),"-")</f>
        <v>Cobi FO pigtaile i patchcordy</v>
      </c>
      <c r="G117" s="25">
        <v>0</v>
      </c>
      <c r="H117" s="24">
        <f>IFERROR(IF(VLOOKUP(D117,Arkusz!A:I,5,FALSE)=0,(IF(VLOOKUP(D117,Arkusz!A:I,11,FALSE)=0,"Na zapytanie",VLOOKUP(D117,Arkusz!A:I,11,FALSE))),(VLOOKUP(D117,Arkusz!A:I,5,FALSE))),"Na zapytanie")</f>
        <v>7.32</v>
      </c>
      <c r="I117" s="247">
        <f t="shared" si="7"/>
        <v>7.32</v>
      </c>
      <c r="J117" s="88" t="str">
        <f>IFERROR(IF(VLOOKUP(D117,Arkusz!A:H,5,FALSE)=0,IF(H117="Na zapytanie","","EUR"),"PLN"),"")</f>
        <v>PLN</v>
      </c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customFormat="1" hidden="1" outlineLevel="1" x14ac:dyDescent="0.25">
      <c r="A118" s="22"/>
      <c r="B118" s="22"/>
      <c r="C118" s="22"/>
      <c r="D118" s="26" t="s">
        <v>1282</v>
      </c>
      <c r="E118" s="283" t="str">
        <f>IFERROR(VLOOKUP(D118,Arkusz!A:H,3,FALSE),"Brak towaru")</f>
        <v>CobiCabling Pigtail SC/APC SM G657A1 easy strip LSOH 2m</v>
      </c>
      <c r="F118" s="88" t="str">
        <f>IFERROR(VLOOKUP(D118,Arkusz!A:H,6,FALSE),"-")</f>
        <v>Cobi FO pigtaile i patchcordy</v>
      </c>
      <c r="G118" s="25">
        <v>0</v>
      </c>
      <c r="H118" s="24">
        <f>IFERROR(IF(VLOOKUP(D118,Arkusz!A:I,5,FALSE)=0,(IF(VLOOKUP(D118,Arkusz!A:I,11,FALSE)=0,"Na zapytanie",VLOOKUP(D118,Arkusz!A:I,11,FALSE))),(VLOOKUP(D118,Arkusz!A:I,5,FALSE))),"Na zapytanie")</f>
        <v>7.5</v>
      </c>
      <c r="I118" s="247">
        <f t="shared" si="7"/>
        <v>7.5</v>
      </c>
      <c r="J118" s="88" t="str">
        <f>IFERROR(IF(VLOOKUP(D118,Arkusz!A:H,5,FALSE)=0,IF(H118="Na zapytanie","","EUR"),"PLN"),"")</f>
        <v>PLN</v>
      </c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customFormat="1" hidden="1" outlineLevel="1" x14ac:dyDescent="0.25">
      <c r="A119" s="22"/>
      <c r="B119" s="22"/>
      <c r="C119" s="22"/>
      <c r="D119" s="26" t="s">
        <v>1252</v>
      </c>
      <c r="E119" s="283" t="str">
        <f>IFERROR(VLOOKUP(D119,Arkusz!A:H,3,FALSE),"Brak towaru")</f>
        <v>CobiCabling Pigtail LC/UPC SM G657A1 easy strip LSOH 1m</v>
      </c>
      <c r="F119" s="88" t="str">
        <f>IFERROR(VLOOKUP(D119,Arkusz!A:H,6,FALSE),"-")</f>
        <v>Cobi FO pigtaile i patchcordy</v>
      </c>
      <c r="G119" s="25">
        <v>0</v>
      </c>
      <c r="H119" s="24">
        <f>IFERROR(IF(VLOOKUP(D119,Arkusz!A:I,5,FALSE)=0,(IF(VLOOKUP(D119,Arkusz!A:I,11,FALSE)=0,"Na zapytanie",VLOOKUP(D119,Arkusz!A:I,11,FALSE))),(VLOOKUP(D119,Arkusz!A:I,5,FALSE))),"Na zapytanie")</f>
        <v>7.5</v>
      </c>
      <c r="I119" s="247">
        <f t="shared" si="7"/>
        <v>7.5</v>
      </c>
      <c r="J119" s="88" t="str">
        <f>IFERROR(IF(VLOOKUP(D119,Arkusz!A:H,5,FALSE)=0,IF(H119="Na zapytanie","","EUR"),"PLN"),"")</f>
        <v>PLN</v>
      </c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customFormat="1" hidden="1" outlineLevel="1" x14ac:dyDescent="0.25">
      <c r="A120" s="22"/>
      <c r="B120" s="22"/>
      <c r="C120" s="22"/>
      <c r="D120" s="26" t="s">
        <v>1254</v>
      </c>
      <c r="E120" s="283" t="str">
        <f>IFERROR(VLOOKUP(D120,Arkusz!A:H,3,FALSE),"Brak towaru")</f>
        <v>CobiCabling Pigtail LC/UPC SM G657A1 easy strip LSOH 2m</v>
      </c>
      <c r="F120" s="88" t="str">
        <f>IFERROR(VLOOKUP(D120,Arkusz!A:H,6,FALSE),"-")</f>
        <v>Cobi FO pigtaile i patchcordy</v>
      </c>
      <c r="G120" s="25">
        <v>0</v>
      </c>
      <c r="H120" s="24">
        <f>IFERROR(IF(VLOOKUP(D120,Arkusz!A:I,5,FALSE)=0,(IF(VLOOKUP(D120,Arkusz!A:I,11,FALSE)=0,"Na zapytanie",VLOOKUP(D120,Arkusz!A:I,11,FALSE))),(VLOOKUP(D120,Arkusz!A:I,5,FALSE))),"Na zapytanie")</f>
        <v>7.29</v>
      </c>
      <c r="I120" s="247">
        <f t="shared" si="7"/>
        <v>7.29</v>
      </c>
      <c r="J120" s="88" t="str">
        <f>IFERROR(IF(VLOOKUP(D120,Arkusz!A:H,5,FALSE)=0,IF(H120="Na zapytanie","","EUR"),"PLN"),"")</f>
        <v>PLN</v>
      </c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customFormat="1" hidden="1" outlineLevel="1" x14ac:dyDescent="0.25">
      <c r="A121" s="22"/>
      <c r="B121" s="22"/>
      <c r="C121" s="22"/>
      <c r="D121" s="26" t="s">
        <v>1250</v>
      </c>
      <c r="E121" s="283" t="str">
        <f>IFERROR(VLOOKUP(D121,Arkusz!A:H,3,FALSE),"Brak towaru")</f>
        <v>CobiCabling Pigtail LC/APC SM G657A1 easy strip LSOH 1m</v>
      </c>
      <c r="F121" s="88" t="str">
        <f>IFERROR(VLOOKUP(D121,Arkusz!A:H,6,FALSE),"-")</f>
        <v>Cobi FO pigtaile i patchcordy</v>
      </c>
      <c r="G121" s="25">
        <v>0</v>
      </c>
      <c r="H121" s="24">
        <f>IFERROR(IF(VLOOKUP(D121,Arkusz!A:I,5,FALSE)=0,(IF(VLOOKUP(D121,Arkusz!A:I,11,FALSE)=0,"Na zapytanie",VLOOKUP(D121,Arkusz!A:I,11,FALSE))),(VLOOKUP(D121,Arkusz!A:I,5,FALSE))),"Na zapytanie")</f>
        <v>4.53</v>
      </c>
      <c r="I121" s="247">
        <f t="shared" ref="I121" si="10">IFERROR(IF(H121="Na zapytanie","",H121*(1-G121)),"")</f>
        <v>4.53</v>
      </c>
      <c r="J121" s="88" t="str">
        <f>IFERROR(IF(VLOOKUP(D121,Arkusz!A:H,5,FALSE)=0,IF(H121="Na zapytanie","","EUR"),"PLN"),"")</f>
        <v>PLN</v>
      </c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customFormat="1" hidden="1" outlineLevel="1" x14ac:dyDescent="0.25">
      <c r="A122" s="22"/>
      <c r="B122" s="22"/>
      <c r="C122" s="22"/>
      <c r="D122" s="26" t="s">
        <v>1779</v>
      </c>
      <c r="E122" s="283" t="str">
        <f>IFERROR(VLOOKUP(D122,Arkusz!A:H,3,FALSE),"Brak towaru")</f>
        <v>CobiCabling Pigtail LC/APC SM G657A1 easy strip LSOH 2m</v>
      </c>
      <c r="F122" s="88" t="str">
        <f>IFERROR(VLOOKUP(D122,Arkusz!A:H,6,FALSE),"-")</f>
        <v>Cobi FO pigtaile i patchcordy</v>
      </c>
      <c r="G122" s="25">
        <v>0</v>
      </c>
      <c r="H122" s="24">
        <f>IFERROR(IF(VLOOKUP(D122,Arkusz!A:I,5,FALSE)=0,(IF(VLOOKUP(D122,Arkusz!A:I,11,FALSE)=0,"Na zapytanie",VLOOKUP(D122,Arkusz!A:I,11,FALSE))),(VLOOKUP(D122,Arkusz!A:I,5,FALSE))),"Na zapytanie")</f>
        <v>7.5</v>
      </c>
      <c r="I122" s="247">
        <f t="shared" si="7"/>
        <v>7.5</v>
      </c>
      <c r="J122" s="88" t="str">
        <f>IFERROR(IF(VLOOKUP(D122,Arkusz!A:H,5,FALSE)=0,IF(H122="Na zapytanie","","EUR"),"PLN"),"")</f>
        <v>PLN</v>
      </c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customFormat="1" collapsed="1" x14ac:dyDescent="0.25">
      <c r="A123" s="14"/>
      <c r="B123" s="14"/>
      <c r="C123" s="14" t="s">
        <v>1777</v>
      </c>
      <c r="D123" s="16"/>
      <c r="E123" s="16"/>
      <c r="F123" s="16"/>
      <c r="G123" s="16"/>
      <c r="H123" s="16"/>
      <c r="I123" s="16"/>
      <c r="J123" s="16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customFormat="1" hidden="1" outlineLevel="1" x14ac:dyDescent="0.25">
      <c r="A124" s="22"/>
      <c r="B124" s="22"/>
      <c r="C124" s="22"/>
      <c r="D124" s="26" t="s">
        <v>1288</v>
      </c>
      <c r="E124" s="283" t="str">
        <f>IFERROR(VLOOKUP(D124,Arkusz!A:H,3,FALSE),"Brak towaru")</f>
        <v>CobiCabling Pigtail SC/PC MM OM2 easy strip LSZH 1m</v>
      </c>
      <c r="F124" s="88" t="str">
        <f>IFERROR(VLOOKUP(D124,Arkusz!A:H,6,FALSE),"-")</f>
        <v>Cobi FO pigtaile i patchcordy</v>
      </c>
      <c r="G124" s="25">
        <v>0</v>
      </c>
      <c r="H124" s="24">
        <f>IFERROR(IF(VLOOKUP(D124,Arkusz!A:I,5,FALSE)=0,(IF(VLOOKUP(D124,Arkusz!A:I,11,FALSE)=0,"Na zapytanie",VLOOKUP(D124,Arkusz!A:I,11,FALSE))),(VLOOKUP(D124,Arkusz!A:I,5,FALSE))),"Na zapytanie")</f>
        <v>4.29</v>
      </c>
      <c r="I124" s="247">
        <f t="shared" si="7"/>
        <v>4.29</v>
      </c>
      <c r="J124" s="88" t="str">
        <f>IFERROR(IF(VLOOKUP(D124,Arkusz!A:H,5,FALSE)=0,IF(H124="Na zapytanie","","EUR"),"PLN"),"")</f>
        <v>PLN</v>
      </c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customFormat="1" hidden="1" outlineLevel="1" x14ac:dyDescent="0.25">
      <c r="A125" s="22"/>
      <c r="B125" s="22"/>
      <c r="C125" s="22"/>
      <c r="D125" s="26" t="s">
        <v>6515</v>
      </c>
      <c r="E125" s="283" t="str">
        <f>IFERROR(VLOOKUP(D125,Arkusz!A:H,3,FALSE),"Brak towaru")</f>
        <v>CobiCabling Pigtail SC/PC MM OM2 easy strip LSOH 2m</v>
      </c>
      <c r="F125" s="88" t="str">
        <f>IFERROR(VLOOKUP(D125,Arkusz!A:H,6,FALSE),"-")</f>
        <v>Cobi FO pigtaile i patchcordy</v>
      </c>
      <c r="G125" s="25">
        <v>0</v>
      </c>
      <c r="H125" s="24">
        <f>IFERROR(IF(VLOOKUP(D125,Arkusz!A:I,5,FALSE)=0,(IF(VLOOKUP(D125,Arkusz!A:I,11,FALSE)=0,"Na zapytanie",VLOOKUP(D125,Arkusz!A:I,11,FALSE))),(VLOOKUP(D125,Arkusz!A:I,5,FALSE))),"Na zapytanie")</f>
        <v>11.4</v>
      </c>
      <c r="I125" s="247">
        <f t="shared" ref="I125" si="11">IFERROR(IF(H125="Na zapytanie","",H125*(1-G125)),"")</f>
        <v>11.4</v>
      </c>
      <c r="J125" s="88" t="str">
        <f>IFERROR(IF(VLOOKUP(D125,Arkusz!A:H,5,FALSE)=0,IF(H125="Na zapytanie","","EUR"),"PLN"),"")</f>
        <v>PLN</v>
      </c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customFormat="1" hidden="1" outlineLevel="1" x14ac:dyDescent="0.25">
      <c r="A126" s="22"/>
      <c r="B126" s="22"/>
      <c r="C126" s="22"/>
      <c r="D126" s="26" t="s">
        <v>1258</v>
      </c>
      <c r="E126" s="283" t="str">
        <f>IFERROR(VLOOKUP(D126,Arkusz!A:H,3,FALSE),"Brak towaru")</f>
        <v>CobiCabling Pigtail LC/PC MM OM2 easy strip LSOH 2m</v>
      </c>
      <c r="F126" s="88" t="str">
        <f>IFERROR(VLOOKUP(D126,Arkusz!A:H,6,FALSE),"-")</f>
        <v>Cobi FO pigtaile i patchcordy</v>
      </c>
      <c r="G126" s="25">
        <v>0</v>
      </c>
      <c r="H126" s="24">
        <f>IFERROR(IF(VLOOKUP(D126,Arkusz!A:I,5,FALSE)=0,(IF(VLOOKUP(D126,Arkusz!A:I,11,FALSE)=0,"Na zapytanie",VLOOKUP(D126,Arkusz!A:I,11,FALSE))),(VLOOKUP(D126,Arkusz!A:I,5,FALSE))),"Na zapytanie")</f>
        <v>4.5</v>
      </c>
      <c r="I126" s="247">
        <f t="shared" ref="I126" si="12">IFERROR(IF(H126="Na zapytanie","",H126*(1-G126)),"")</f>
        <v>4.5</v>
      </c>
      <c r="J126" s="88" t="str">
        <f>IFERROR(IF(VLOOKUP(D126,Arkusz!A:H,5,FALSE)=0,IF(H126="Na zapytanie","","EUR"),"PLN"),"")</f>
        <v>PLN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customFormat="1" hidden="1" outlineLevel="1" x14ac:dyDescent="0.25">
      <c r="A127" s="22"/>
      <c r="B127" s="22"/>
      <c r="C127" s="22"/>
      <c r="D127" s="26" t="s">
        <v>1290</v>
      </c>
      <c r="E127" s="283" t="str">
        <f>IFERROR(VLOOKUP(D127,Arkusz!A:H,3,FALSE),"Brak towaru")</f>
        <v>CobiCabling Pigtail SC/PC MM OM3 easy strip LSOH 1m</v>
      </c>
      <c r="F127" s="88" t="str">
        <f>IFERROR(VLOOKUP(D127,Arkusz!A:H,6,FALSE),"-")</f>
        <v>Cobi FO pigtaile i patchcordy</v>
      </c>
      <c r="G127" s="25">
        <v>0</v>
      </c>
      <c r="H127" s="24">
        <f>IFERROR(IF(VLOOKUP(D127,Arkusz!A:I,5,FALSE)=0,(IF(VLOOKUP(D127,Arkusz!A:I,11,FALSE)=0,"Na zapytanie",VLOOKUP(D127,Arkusz!A:I,11,FALSE))),(VLOOKUP(D127,Arkusz!A:I,5,FALSE))),"Na zapytanie")</f>
        <v>4.8600000000000003</v>
      </c>
      <c r="I127" s="247">
        <f t="shared" si="7"/>
        <v>4.8600000000000003</v>
      </c>
      <c r="J127" s="88" t="str">
        <f>IFERROR(IF(VLOOKUP(D127,Arkusz!A:H,5,FALSE)=0,IF(H127="Na zapytanie","","EUR"),"PLN"),"")</f>
        <v>PLN</v>
      </c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customFormat="1" hidden="1" outlineLevel="1" x14ac:dyDescent="0.25">
      <c r="A128" s="22"/>
      <c r="B128" s="22"/>
      <c r="C128" s="22"/>
      <c r="D128" s="26" t="s">
        <v>1292</v>
      </c>
      <c r="E128" s="283" t="str">
        <f>IFERROR(VLOOKUP(D128,Arkusz!A:H,3,FALSE),"Brak towaru")</f>
        <v>CobiCabling Pigtail SC/PC MM OM3 easy strip LSOH 2m</v>
      </c>
      <c r="F128" s="88" t="str">
        <f>IFERROR(VLOOKUP(D128,Arkusz!A:H,6,FALSE),"-")</f>
        <v>Cobi FO pigtaile i patchcordy</v>
      </c>
      <c r="G128" s="25">
        <v>0</v>
      </c>
      <c r="H128" s="24">
        <f>IFERROR(IF(VLOOKUP(D128,Arkusz!A:I,5,FALSE)=0,(IF(VLOOKUP(D128,Arkusz!A:I,11,FALSE)=0,"Na zapytanie",VLOOKUP(D128,Arkusz!A:I,11,FALSE))),(VLOOKUP(D128,Arkusz!A:I,5,FALSE))),"Na zapytanie")</f>
        <v>6.72</v>
      </c>
      <c r="I128" s="247">
        <f t="shared" si="7"/>
        <v>6.72</v>
      </c>
      <c r="J128" s="88" t="str">
        <f>IFERROR(IF(VLOOKUP(D128,Arkusz!A:H,5,FALSE)=0,IF(H128="Na zapytanie","","EUR"),"PLN"),"")</f>
        <v>PLN</v>
      </c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customFormat="1" hidden="1" outlineLevel="1" x14ac:dyDescent="0.25">
      <c r="A129" s="22"/>
      <c r="B129" s="22"/>
      <c r="C129" s="22"/>
      <c r="D129" s="26" t="s">
        <v>1294</v>
      </c>
      <c r="E129" s="283" t="str">
        <f>IFERROR(VLOOKUP(D129,Arkusz!A:H,3,FALSE),"Brak towaru")</f>
        <v>CobiCabling Pigtail SC/PC MM OM4 easy strip LSOH 1m</v>
      </c>
      <c r="F129" s="88" t="str">
        <f>IFERROR(VLOOKUP(D129,Arkusz!A:H,6,FALSE),"-")</f>
        <v>Cobi FO pigtaile i patchcordy</v>
      </c>
      <c r="G129" s="25">
        <v>0</v>
      </c>
      <c r="H129" s="24">
        <f>IFERROR(IF(VLOOKUP(D129,Arkusz!A:I,5,FALSE)=0,(IF(VLOOKUP(D129,Arkusz!A:I,11,FALSE)=0,"Na zapytanie",VLOOKUP(D129,Arkusz!A:I,11,FALSE))),(VLOOKUP(D129,Arkusz!A:I,5,FALSE))),"Na zapytanie")</f>
        <v>5.13</v>
      </c>
      <c r="I129" s="247">
        <f t="shared" si="7"/>
        <v>5.13</v>
      </c>
      <c r="J129" s="88" t="str">
        <f>IFERROR(IF(VLOOKUP(D129,Arkusz!A:H,5,FALSE)=0,IF(H129="Na zapytanie","","EUR"),"PLN"),"")</f>
        <v>PLN</v>
      </c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customFormat="1" hidden="1" outlineLevel="1" x14ac:dyDescent="0.25">
      <c r="A130" s="22"/>
      <c r="B130" s="22"/>
      <c r="C130" s="22"/>
      <c r="D130" s="26" t="s">
        <v>1780</v>
      </c>
      <c r="E130" s="283" t="str">
        <f>IFERROR(VLOOKUP(D130,Arkusz!A:H,3,FALSE),"Brak towaru")</f>
        <v>CobiCabling Pigtail SC/PC MM OM4 easy strip LSOH 2m</v>
      </c>
      <c r="F130" s="88" t="str">
        <f>IFERROR(VLOOKUP(D130,Arkusz!A:H,6,FALSE),"-")</f>
        <v>Cobi FO pigtaile i patchcordy</v>
      </c>
      <c r="G130" s="25">
        <v>0</v>
      </c>
      <c r="H130" s="24">
        <f>IFERROR(IF(VLOOKUP(D130,Arkusz!A:I,5,FALSE)=0,(IF(VLOOKUP(D130,Arkusz!A:I,11,FALSE)=0,"Na zapytanie",VLOOKUP(D130,Arkusz!A:I,11,FALSE))),(VLOOKUP(D130,Arkusz!A:I,5,FALSE))),"Na zapytanie")</f>
        <v>8.6999999999999993</v>
      </c>
      <c r="I130" s="247">
        <f t="shared" si="7"/>
        <v>8.6999999999999993</v>
      </c>
      <c r="J130" s="88" t="str">
        <f>IFERROR(IF(VLOOKUP(D130,Arkusz!A:H,5,FALSE)=0,IF(H130="Na zapytanie","","EUR"),"PLN"),"")</f>
        <v>PLN</v>
      </c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customFormat="1" hidden="1" outlineLevel="1" x14ac:dyDescent="0.25">
      <c r="A131" s="22"/>
      <c r="B131" s="22"/>
      <c r="C131" s="22"/>
      <c r="D131" s="26" t="s">
        <v>1256</v>
      </c>
      <c r="E131" s="283" t="str">
        <f>IFERROR(VLOOKUP(D131,Arkusz!A:H,3,FALSE),"Brak towaru")</f>
        <v>CobiCabling Pigtail LC/PC MM OM2 easy strip LSOH 1m</v>
      </c>
      <c r="F131" s="88" t="str">
        <f>IFERROR(VLOOKUP(D131,Arkusz!A:H,6,FALSE),"-")</f>
        <v>Cobi FO pigtaile i patchcordy</v>
      </c>
      <c r="G131" s="25">
        <v>0</v>
      </c>
      <c r="H131" s="24">
        <f>IFERROR(IF(VLOOKUP(D131,Arkusz!A:I,5,FALSE)=0,(IF(VLOOKUP(D131,Arkusz!A:I,11,FALSE)=0,"Na zapytanie",VLOOKUP(D131,Arkusz!A:I,11,FALSE))),(VLOOKUP(D131,Arkusz!A:I,5,FALSE))),"Na zapytanie")</f>
        <v>4.32</v>
      </c>
      <c r="I131" s="247">
        <f t="shared" si="7"/>
        <v>4.32</v>
      </c>
      <c r="J131" s="88" t="str">
        <f>IFERROR(IF(VLOOKUP(D131,Arkusz!A:H,5,FALSE)=0,IF(H131="Na zapytanie","","EUR"),"PLN"),"")</f>
        <v>PLN</v>
      </c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customFormat="1" hidden="1" outlineLevel="1" x14ac:dyDescent="0.25">
      <c r="A132" s="22"/>
      <c r="B132" s="22"/>
      <c r="C132" s="22"/>
      <c r="D132" s="26" t="s">
        <v>1260</v>
      </c>
      <c r="E132" s="283" t="str">
        <f>IFERROR(VLOOKUP(D132,Arkusz!A:H,3,FALSE),"Brak towaru")</f>
        <v>CobiCabling Pigtail LC/PC MM OM3 easy strip LSOH 1m</v>
      </c>
      <c r="F132" s="88" t="str">
        <f>IFERROR(VLOOKUP(D132,Arkusz!A:H,6,FALSE),"-")</f>
        <v>Cobi FO pigtaile i patchcordy</v>
      </c>
      <c r="G132" s="25">
        <v>0</v>
      </c>
      <c r="H132" s="24">
        <f>IFERROR(IF(VLOOKUP(D132,Arkusz!A:I,5,FALSE)=0,(IF(VLOOKUP(D132,Arkusz!A:I,11,FALSE)=0,"Na zapytanie",VLOOKUP(D132,Arkusz!A:I,11,FALSE))),(VLOOKUP(D132,Arkusz!A:I,5,FALSE))),"Na zapytanie")</f>
        <v>4.92</v>
      </c>
      <c r="I132" s="247">
        <f t="shared" si="7"/>
        <v>4.92</v>
      </c>
      <c r="J132" s="88" t="str">
        <f>IFERROR(IF(VLOOKUP(D132,Arkusz!A:H,5,FALSE)=0,IF(H132="Na zapytanie","","EUR"),"PLN"),"")</f>
        <v>PLN</v>
      </c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customFormat="1" hidden="1" outlineLevel="1" x14ac:dyDescent="0.25">
      <c r="A133" s="22"/>
      <c r="B133" s="22"/>
      <c r="C133" s="22"/>
      <c r="D133" s="26" t="s">
        <v>1262</v>
      </c>
      <c r="E133" s="283" t="str">
        <f>IFERROR(VLOOKUP(D133,Arkusz!A:H,3,FALSE),"Brak towaru")</f>
        <v>CobiCabling Pigtail LC/PC MM OM3 easy strip LSOH 2m</v>
      </c>
      <c r="F133" s="88" t="str">
        <f>IFERROR(VLOOKUP(D133,Arkusz!A:H,6,FALSE),"-")</f>
        <v>Cobi FO pigtaile i patchcordy</v>
      </c>
      <c r="G133" s="25">
        <v>0</v>
      </c>
      <c r="H133" s="24">
        <f>IFERROR(IF(VLOOKUP(D133,Arkusz!A:I,5,FALSE)=0,(IF(VLOOKUP(D133,Arkusz!A:I,11,FALSE)=0,"Na zapytanie",VLOOKUP(D133,Arkusz!A:I,11,FALSE))),(VLOOKUP(D133,Arkusz!A:I,5,FALSE))),"Na zapytanie")</f>
        <v>9</v>
      </c>
      <c r="I133" s="247">
        <f t="shared" si="7"/>
        <v>9</v>
      </c>
      <c r="J133" s="88" t="str">
        <f>IFERROR(IF(VLOOKUP(D133,Arkusz!A:H,5,FALSE)=0,IF(H133="Na zapytanie","","EUR"),"PLN"),"")</f>
        <v>PLN</v>
      </c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customFormat="1" hidden="1" outlineLevel="1" x14ac:dyDescent="0.25">
      <c r="A134" s="22"/>
      <c r="B134" s="22"/>
      <c r="C134" s="22"/>
      <c r="D134" s="26" t="s">
        <v>1264</v>
      </c>
      <c r="E134" s="283" t="str">
        <f>IFERROR(VLOOKUP(D134,Arkusz!A:H,3,FALSE),"Brak towaru")</f>
        <v>CobiCabling Pigtail LC/PC MM OM4 easy strip LSOH 1m</v>
      </c>
      <c r="F134" s="88" t="str">
        <f>IFERROR(VLOOKUP(D134,Arkusz!A:H,6,FALSE),"-")</f>
        <v>Cobi FO pigtaile i patchcordy</v>
      </c>
      <c r="G134" s="25">
        <v>0</v>
      </c>
      <c r="H134" s="24">
        <f>IFERROR(IF(VLOOKUP(D134,Arkusz!A:I,5,FALSE)=0,(IF(VLOOKUP(D134,Arkusz!A:I,11,FALSE)=0,"Na zapytanie",VLOOKUP(D134,Arkusz!A:I,11,FALSE))),(VLOOKUP(D134,Arkusz!A:I,5,FALSE))),"Na zapytanie")</f>
        <v>11.7</v>
      </c>
      <c r="I134" s="247">
        <f t="shared" si="7"/>
        <v>11.7</v>
      </c>
      <c r="J134" s="88" t="str">
        <f>IFERROR(IF(VLOOKUP(D134,Arkusz!A:H,5,FALSE)=0,IF(H134="Na zapytanie","","EUR"),"PLN"),"")</f>
        <v>PLN</v>
      </c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customFormat="1" hidden="1" outlineLevel="1" x14ac:dyDescent="0.25">
      <c r="A135" s="22"/>
      <c r="B135" s="22"/>
      <c r="C135" s="22"/>
      <c r="D135" s="26" t="s">
        <v>1266</v>
      </c>
      <c r="E135" s="283" t="str">
        <f>IFERROR(VLOOKUP(D135,Arkusz!A:H,3,FALSE),"Brak towaru")</f>
        <v>CobiCabling Pigtail LC/PC MM OM4 easy strip LSOH 2m</v>
      </c>
      <c r="F135" s="88" t="str">
        <f>IFERROR(VLOOKUP(D135,Arkusz!A:H,6,FALSE),"-")</f>
        <v>Cobi FO pigtaile i patchcordy</v>
      </c>
      <c r="G135" s="25">
        <v>0</v>
      </c>
      <c r="H135" s="24">
        <f>IFERROR(IF(VLOOKUP(D135,Arkusz!A:I,5,FALSE)=0,(IF(VLOOKUP(D135,Arkusz!A:I,11,FALSE)=0,"Na zapytanie",VLOOKUP(D135,Arkusz!A:I,11,FALSE))),(VLOOKUP(D135,Arkusz!A:I,5,FALSE))),"Na zapytanie")</f>
        <v>11.7</v>
      </c>
      <c r="I135" s="247">
        <f t="shared" si="7"/>
        <v>11.7</v>
      </c>
      <c r="J135" s="88" t="str">
        <f>IFERROR(IF(VLOOKUP(D135,Arkusz!A:H,5,FALSE)=0,IF(H135="Na zapytanie","","EUR"),"PLN"),"")</f>
        <v>PLN</v>
      </c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customFormat="1" collapsed="1" x14ac:dyDescent="0.25">
      <c r="A136" s="6"/>
      <c r="B136" s="7" t="s">
        <v>1781</v>
      </c>
      <c r="C136" s="8"/>
      <c r="D136" s="9"/>
      <c r="E136" s="9"/>
      <c r="F136" s="9"/>
      <c r="G136" s="9"/>
      <c r="H136" s="9"/>
      <c r="I136" s="9"/>
      <c r="J136" s="9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customFormat="1" hidden="1" outlineLevel="1" x14ac:dyDescent="0.25">
      <c r="A137" s="22"/>
      <c r="B137" s="27"/>
      <c r="C137" s="22"/>
      <c r="D137" s="26" t="s">
        <v>438</v>
      </c>
      <c r="E137" s="283" t="str">
        <f>IFERROR(VLOOKUP(D137,Arkusz!A:H,3,FALSE),"Brak towaru")</f>
        <v>CobiCabling Osłonka spawów termokurczliwa 45mm</v>
      </c>
      <c r="F137" s="88" t="str">
        <f>IFERROR(VLOOKUP(D137,Arkusz!A:H,6,FALSE),"-")</f>
        <v>Cobi FO osprzęt</v>
      </c>
      <c r="G137" s="25">
        <v>0</v>
      </c>
      <c r="H137" s="24">
        <f>IFERROR(IF(VLOOKUP(D137,Arkusz!A:I,5,FALSE)=0,(IF(VLOOKUP(D137,Arkusz!A:I,11,FALSE)=0,"Na zapytanie",VLOOKUP(D137,Arkusz!A:I,11,FALSE))),(VLOOKUP(D137,Arkusz!A:I,5,FALSE))),"Na zapytanie")</f>
        <v>0.88</v>
      </c>
      <c r="I137" s="247">
        <f t="shared" si="7"/>
        <v>0.88</v>
      </c>
      <c r="J137" s="88" t="str">
        <f>IFERROR(IF(VLOOKUP(D137,Arkusz!A:H,5,FALSE)=0,IF(H137="Na zapytanie","","EUR"),"PLN"),"")</f>
        <v>PLN</v>
      </c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customFormat="1" hidden="1" outlineLevel="1" x14ac:dyDescent="0.25">
      <c r="A138" s="22"/>
      <c r="B138" s="27"/>
      <c r="C138" s="22"/>
      <c r="D138" s="26" t="s">
        <v>440</v>
      </c>
      <c r="E138" s="283" t="str">
        <f>IFERROR(VLOOKUP(D138,Arkusz!A:H,3,FALSE),"Brak towaru")</f>
        <v>CobiCabling Osłonka spawów termokurczliwa 60mm</v>
      </c>
      <c r="F138" s="88" t="str">
        <f>IFERROR(VLOOKUP(D138,Arkusz!A:H,6,FALSE),"-")</f>
        <v>Cobi FO osprzęt</v>
      </c>
      <c r="G138" s="25">
        <v>0</v>
      </c>
      <c r="H138" s="24">
        <f>IFERROR(IF(VLOOKUP(D138,Arkusz!A:I,5,FALSE)=0,(IF(VLOOKUP(D138,Arkusz!A:I,11,FALSE)=0,"Na zapytanie",VLOOKUP(D138,Arkusz!A:I,11,FALSE))),(VLOOKUP(D138,Arkusz!A:I,5,FALSE))),"Na zapytanie")</f>
        <v>0.92</v>
      </c>
      <c r="I138" s="247">
        <f t="shared" si="7"/>
        <v>0.92</v>
      </c>
      <c r="J138" s="88" t="str">
        <f>IFERROR(IF(VLOOKUP(D138,Arkusz!A:H,5,FALSE)=0,IF(H138="Na zapytanie","","EUR"),"PLN"),"")</f>
        <v>PLN</v>
      </c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customFormat="1" x14ac:dyDescent="0.25">
      <c r="A139" s="6"/>
      <c r="B139" s="7" t="s">
        <v>1782</v>
      </c>
      <c r="C139" s="8"/>
      <c r="D139" s="9"/>
      <c r="E139" s="9"/>
      <c r="F139" s="9"/>
      <c r="G139" s="9"/>
      <c r="H139" s="9"/>
      <c r="I139" s="9"/>
      <c r="J139" s="9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customFormat="1" collapsed="1" x14ac:dyDescent="0.25">
      <c r="A140" s="14"/>
      <c r="B140" s="14"/>
      <c r="C140" s="14" t="s">
        <v>1783</v>
      </c>
      <c r="D140" s="16"/>
      <c r="E140" s="16"/>
      <c r="F140" s="16"/>
      <c r="G140" s="16"/>
      <c r="H140" s="16"/>
      <c r="I140" s="16"/>
      <c r="J140" s="16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customFormat="1" hidden="1" outlineLevel="1" x14ac:dyDescent="0.25">
      <c r="A141" s="22"/>
      <c r="B141" s="22"/>
      <c r="C141" s="22"/>
      <c r="D141" s="26" t="s">
        <v>1213</v>
      </c>
      <c r="E141" s="283" t="str">
        <f>IFERROR(VLOOKUP(D141,Arkusz!A:H,3,FALSE),"Brak towaru")</f>
        <v>CobiCabling Patchcord SC/UPC-SC/UPC SM G657A1 duplex LSOH 1m</v>
      </c>
      <c r="F141" s="88" t="str">
        <f>IFERROR(VLOOKUP(D141,Arkusz!A:H,6,FALSE),"-")</f>
        <v>Cobi FO pigtaile i patchcordy</v>
      </c>
      <c r="G141" s="25">
        <v>0</v>
      </c>
      <c r="H141" s="24">
        <f>IFERROR(IF(VLOOKUP(D141,Arkusz!A:I,5,FALSE)=0,(IF(VLOOKUP(D141,Arkusz!A:I,11,FALSE)=0,"Na zapytanie",VLOOKUP(D141,Arkusz!A:I,11,FALSE))),(VLOOKUP(D141,Arkusz!A:I,5,FALSE))),"Na zapytanie")</f>
        <v>26.31</v>
      </c>
      <c r="I141" s="247">
        <f t="shared" si="7"/>
        <v>26.31</v>
      </c>
      <c r="J141" s="88" t="str">
        <f>IFERROR(IF(VLOOKUP(D141,Arkusz!A:H,5,FALSE)=0,IF(H141="Na zapytanie","","EUR"),"PLN"),"")</f>
        <v>PLN</v>
      </c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customFormat="1" hidden="1" outlineLevel="1" x14ac:dyDescent="0.25">
      <c r="A142" s="22"/>
      <c r="B142" s="22"/>
      <c r="C142" s="22"/>
      <c r="D142" s="26" t="s">
        <v>3842</v>
      </c>
      <c r="E142" s="283" t="str">
        <f>IFERROR(VLOOKUP(D142,Arkusz!A:H,3,FALSE),"Brak towaru")</f>
        <v>CobiCabling Patchcord SC/UPC-SC/UPC SM G657A1 duplex LSOH 2m</v>
      </c>
      <c r="F142" s="88" t="str">
        <f>IFERROR(VLOOKUP(D142,Arkusz!A:H,6,FALSE),"-")</f>
        <v>Cobi FO pigtaile i patchcordy</v>
      </c>
      <c r="G142" s="25">
        <v>0</v>
      </c>
      <c r="H142" s="24">
        <f>IFERROR(IF(VLOOKUP(D142,Arkusz!A:I,5,FALSE)=0,(IF(VLOOKUP(D142,Arkusz!A:I,11,FALSE)=0,"Na zapytanie",VLOOKUP(D142,Arkusz!A:I,11,FALSE))),(VLOOKUP(D142,Arkusz!A:I,5,FALSE))),"Na zapytanie")</f>
        <v>27.6</v>
      </c>
      <c r="I142" s="247">
        <f t="shared" ref="I142" si="13">IFERROR(IF(H142="Na zapytanie","",H142*(1-G142)),"")</f>
        <v>27.6</v>
      </c>
      <c r="J142" s="88" t="str">
        <f>IFERROR(IF(VLOOKUP(D142,Arkusz!A:H,5,FALSE)=0,IF(H142="Na zapytanie","","EUR"),"PLN"),"")</f>
        <v>PLN</v>
      </c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customFormat="1" hidden="1" outlineLevel="1" x14ac:dyDescent="0.25">
      <c r="A143" s="22"/>
      <c r="B143" s="22"/>
      <c r="C143" s="22"/>
      <c r="D143" s="26" t="s">
        <v>1215</v>
      </c>
      <c r="E143" s="283" t="str">
        <f>IFERROR(VLOOKUP(D143,Arkusz!A:H,3,FALSE),"Brak towaru")</f>
        <v>CobiCabling Patchcord SC/UPC-SC/UPC SM G657A1 duplex LSOH 3m</v>
      </c>
      <c r="F143" s="88" t="str">
        <f>IFERROR(VLOOKUP(D143,Arkusz!A:H,6,FALSE),"-")</f>
        <v>Cobi FO pigtaile i patchcordy</v>
      </c>
      <c r="G143" s="25">
        <v>0</v>
      </c>
      <c r="H143" s="24">
        <f>IFERROR(IF(VLOOKUP(D143,Arkusz!A:I,5,FALSE)=0,(IF(VLOOKUP(D143,Arkusz!A:I,11,FALSE)=0,"Na zapytanie",VLOOKUP(D143,Arkusz!A:I,11,FALSE))),(VLOOKUP(D143,Arkusz!A:I,5,FALSE))),"Na zapytanie")</f>
        <v>29.1</v>
      </c>
      <c r="I143" s="247">
        <f t="shared" si="7"/>
        <v>29.1</v>
      </c>
      <c r="J143" s="88" t="str">
        <f>IFERROR(IF(VLOOKUP(D143,Arkusz!A:H,5,FALSE)=0,IF(H143="Na zapytanie","","EUR"),"PLN"),"")</f>
        <v>PLN</v>
      </c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customFormat="1" hidden="1" outlineLevel="1" x14ac:dyDescent="0.25">
      <c r="A144" s="22"/>
      <c r="B144" s="22"/>
      <c r="C144" s="22"/>
      <c r="D144" s="26" t="s">
        <v>1178</v>
      </c>
      <c r="E144" s="283" t="str">
        <f>IFERROR(VLOOKUP(D144,Arkusz!A:H,3,FALSE),"Brak towaru")</f>
        <v>CobiCabling Patchcord SC/APC-SC/APC SM G657A1 duplex LSOH 1m</v>
      </c>
      <c r="F144" s="88" t="str">
        <f>IFERROR(VLOOKUP(D144,Arkusz!A:H,6,FALSE),"-")</f>
        <v>Cobi FO pigtaile i patchcordy</v>
      </c>
      <c r="G144" s="25">
        <v>0</v>
      </c>
      <c r="H144" s="24">
        <f>IFERROR(IF(VLOOKUP(D144,Arkusz!A:I,5,FALSE)=0,(IF(VLOOKUP(D144,Arkusz!A:I,11,FALSE)=0,"Na zapytanie",VLOOKUP(D144,Arkusz!A:I,11,FALSE))),(VLOOKUP(D144,Arkusz!A:I,5,FALSE))),"Na zapytanie")</f>
        <v>28.2</v>
      </c>
      <c r="I144" s="247">
        <f t="shared" si="7"/>
        <v>28.2</v>
      </c>
      <c r="J144" s="88" t="str">
        <f>IFERROR(IF(VLOOKUP(D144,Arkusz!A:H,5,FALSE)=0,IF(H144="Na zapytanie","","EUR"),"PLN"),"")</f>
        <v>PLN</v>
      </c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customFormat="1" hidden="1" outlineLevel="1" x14ac:dyDescent="0.25">
      <c r="A145" s="22"/>
      <c r="B145" s="22"/>
      <c r="C145" s="22"/>
      <c r="D145" s="26" t="s">
        <v>3824</v>
      </c>
      <c r="E145" s="283" t="str">
        <f>IFERROR(VLOOKUP(D145,Arkusz!A:H,3,FALSE),"Brak towaru")</f>
        <v>CobiCabling Patchcord SC/APC-SC/APC SM G657A1 duplex LSOH 2m</v>
      </c>
      <c r="F145" s="88" t="str">
        <f>IFERROR(VLOOKUP(D145,Arkusz!A:H,6,FALSE),"-")</f>
        <v>Cobi FO pigtaile i patchcordy</v>
      </c>
      <c r="G145" s="25">
        <v>0</v>
      </c>
      <c r="H145" s="24">
        <f>IFERROR(IF(VLOOKUP(D145,Arkusz!A:I,5,FALSE)=0,(IF(VLOOKUP(D145,Arkusz!A:I,11,FALSE)=0,"Na zapytanie",VLOOKUP(D145,Arkusz!A:I,11,FALSE))),(VLOOKUP(D145,Arkusz!A:I,5,FALSE))),"Na zapytanie")</f>
        <v>30.36</v>
      </c>
      <c r="I145" s="247">
        <f t="shared" ref="I145" si="14">IFERROR(IF(H145="Na zapytanie","",H145*(1-G145)),"")</f>
        <v>30.36</v>
      </c>
      <c r="J145" s="88" t="str">
        <f>IFERROR(IF(VLOOKUP(D145,Arkusz!A:H,5,FALSE)=0,IF(H145="Na zapytanie","","EUR"),"PLN"),"")</f>
        <v>PLN</v>
      </c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customFormat="1" hidden="1" outlineLevel="1" x14ac:dyDescent="0.25">
      <c r="A146" s="22"/>
      <c r="B146" s="22"/>
      <c r="C146" s="22"/>
      <c r="D146" s="26" t="s">
        <v>1180</v>
      </c>
      <c r="E146" s="283" t="str">
        <f>IFERROR(VLOOKUP(D146,Arkusz!A:H,3,FALSE),"Brak towaru")</f>
        <v>CobiCabling Patchcord SC/APC-SC/APC SM G657A1 duplex LSOH 3m</v>
      </c>
      <c r="F146" s="88" t="str">
        <f>IFERROR(VLOOKUP(D146,Arkusz!A:H,6,FALSE),"-")</f>
        <v>Cobi FO pigtaile i patchcordy</v>
      </c>
      <c r="G146" s="25">
        <v>0</v>
      </c>
      <c r="H146" s="24">
        <f>IFERROR(IF(VLOOKUP(D146,Arkusz!A:I,5,FALSE)=0,(IF(VLOOKUP(D146,Arkusz!A:I,11,FALSE)=0,"Na zapytanie",VLOOKUP(D146,Arkusz!A:I,11,FALSE))),(VLOOKUP(D146,Arkusz!A:I,5,FALSE))),"Na zapytanie")</f>
        <v>24.96</v>
      </c>
      <c r="I146" s="247">
        <f t="shared" si="7"/>
        <v>24.96</v>
      </c>
      <c r="J146" s="88" t="str">
        <f>IFERROR(IF(VLOOKUP(D146,Arkusz!A:H,5,FALSE)=0,IF(H146="Na zapytanie","","EUR"),"PLN"),"")</f>
        <v>PLN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customFormat="1" hidden="1" outlineLevel="1" x14ac:dyDescent="0.25">
      <c r="A147" s="22"/>
      <c r="B147" s="22"/>
      <c r="C147" s="22"/>
      <c r="D147" s="26" t="s">
        <v>1217</v>
      </c>
      <c r="E147" s="283" t="str">
        <f>IFERROR(VLOOKUP(D147,Arkusz!A:H,3,FALSE),"Brak towaru")</f>
        <v>CobiCabling Patchcord SC/APC-SC/UPC SM G657A1 duplex LSOH 1m</v>
      </c>
      <c r="F147" s="88" t="str">
        <f>IFERROR(VLOOKUP(D147,Arkusz!A:H,6,FALSE),"-")</f>
        <v>Cobi FO pigtaile i patchcordy</v>
      </c>
      <c r="G147" s="25">
        <v>0</v>
      </c>
      <c r="H147" s="24">
        <f>IFERROR(IF(VLOOKUP(D147,Arkusz!A:I,5,FALSE)=0,(IF(VLOOKUP(D147,Arkusz!A:I,11,FALSE)=0,"Na zapytanie",VLOOKUP(D147,Arkusz!A:I,11,FALSE))),(VLOOKUP(D147,Arkusz!A:I,5,FALSE))),"Na zapytanie")</f>
        <v>27.18</v>
      </c>
      <c r="I147" s="247">
        <f t="shared" si="7"/>
        <v>27.18</v>
      </c>
      <c r="J147" s="88" t="str">
        <f>IFERROR(IF(VLOOKUP(D147,Arkusz!A:H,5,FALSE)=0,IF(H147="Na zapytanie","","EUR"),"PLN"),"")</f>
        <v>PLN</v>
      </c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customFormat="1" hidden="1" outlineLevel="1" x14ac:dyDescent="0.25">
      <c r="A148" s="22"/>
      <c r="B148" s="22"/>
      <c r="C148" s="22"/>
      <c r="D148" s="26" t="s">
        <v>5726</v>
      </c>
      <c r="E148" s="283" t="str">
        <f>IFERROR(VLOOKUP(D148,Arkusz!A:H,3,FALSE),"Brak towaru")</f>
        <v>CobiCabling Patchcord SC/APC-SC/UPC SM G657A1 duplex LSOH 2m</v>
      </c>
      <c r="F148" s="88" t="str">
        <f>IFERROR(VLOOKUP(D148,Arkusz!A:H,6,FALSE),"-")</f>
        <v>Cobi FO pigtaile i patchcordy</v>
      </c>
      <c r="G148" s="25">
        <v>0</v>
      </c>
      <c r="H148" s="24">
        <f>IFERROR(IF(VLOOKUP(D148,Arkusz!A:I,5,FALSE)=0,(IF(VLOOKUP(D148,Arkusz!A:I,11,FALSE)=0,"Na zapytanie",VLOOKUP(D148,Arkusz!A:I,11,FALSE))),(VLOOKUP(D148,Arkusz!A:I,5,FALSE))),"Na zapytanie")</f>
        <v>29.4</v>
      </c>
      <c r="I148" s="247">
        <f t="shared" ref="I148" si="15">IFERROR(IF(H148="Na zapytanie","",H148*(1-G148)),"")</f>
        <v>29.4</v>
      </c>
      <c r="J148" s="88" t="str">
        <f>IFERROR(IF(VLOOKUP(D148,Arkusz!A:H,5,FALSE)=0,IF(H148="Na zapytanie","","EUR"),"PLN"),"")</f>
        <v>PLN</v>
      </c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customFormat="1" hidden="1" outlineLevel="1" x14ac:dyDescent="0.25">
      <c r="A149" s="22"/>
      <c r="B149" s="22"/>
      <c r="C149" s="22"/>
      <c r="D149" s="26" t="s">
        <v>1219</v>
      </c>
      <c r="E149" s="283" t="str">
        <f>IFERROR(VLOOKUP(D149,Arkusz!A:H,3,FALSE),"Brak towaru")</f>
        <v>CobiCabling Patchcord SC/APC-SC/UPC SM G657A1 duplex LSOH 3m</v>
      </c>
      <c r="F149" s="88" t="str">
        <f>IFERROR(VLOOKUP(D149,Arkusz!A:H,6,FALSE),"-")</f>
        <v>Cobi FO pigtaile i patchcordy</v>
      </c>
      <c r="G149" s="25">
        <v>0</v>
      </c>
      <c r="H149" s="24">
        <f>IFERROR(IF(VLOOKUP(D149,Arkusz!A:I,5,FALSE)=0,(IF(VLOOKUP(D149,Arkusz!A:I,11,FALSE)=0,"Na zapytanie",VLOOKUP(D149,Arkusz!A:I,11,FALSE))),(VLOOKUP(D149,Arkusz!A:I,5,FALSE))),"Na zapytanie")</f>
        <v>30</v>
      </c>
      <c r="I149" s="247">
        <f t="shared" si="7"/>
        <v>30</v>
      </c>
      <c r="J149" s="88" t="str">
        <f>IFERROR(IF(VLOOKUP(D149,Arkusz!A:H,5,FALSE)=0,IF(H149="Na zapytanie","","EUR"),"PLN"),"")</f>
        <v>PLN</v>
      </c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customFormat="1" hidden="1" outlineLevel="1" x14ac:dyDescent="0.25">
      <c r="A150" s="22"/>
      <c r="B150" s="22"/>
      <c r="C150" s="22"/>
      <c r="D150" s="26" t="s">
        <v>1175</v>
      </c>
      <c r="E150" s="283" t="str">
        <f>IFERROR(VLOOKUP(D150,Arkusz!A:H,3,FALSE),"Brak towaru")</f>
        <v>CobiCabling Patchcord SC/APC-LC/UPC SM G657A1 duplex LSOH 1m</v>
      </c>
      <c r="F150" s="88" t="str">
        <f>IFERROR(VLOOKUP(D150,Arkusz!A:H,6,FALSE),"-")</f>
        <v>Cobi FO pigtaile i patchcordy</v>
      </c>
      <c r="G150" s="25">
        <v>0</v>
      </c>
      <c r="H150" s="24">
        <f>IFERROR(IF(VLOOKUP(D150,Arkusz!A:I,5,FALSE)=0,(IF(VLOOKUP(D150,Arkusz!A:I,11,FALSE)=0,"Na zapytanie",VLOOKUP(D150,Arkusz!A:I,11,FALSE))),(VLOOKUP(D150,Arkusz!A:I,5,FALSE))),"Na zapytanie")</f>
        <v>27.18</v>
      </c>
      <c r="I150" s="247">
        <f t="shared" si="7"/>
        <v>27.18</v>
      </c>
      <c r="J150" s="88" t="str">
        <f>IFERROR(IF(VLOOKUP(D150,Arkusz!A:H,5,FALSE)=0,IF(H150="Na zapytanie","","EUR"),"PLN"),"")</f>
        <v>PLN</v>
      </c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customFormat="1" hidden="1" outlineLevel="1" x14ac:dyDescent="0.25">
      <c r="A151" s="22"/>
      <c r="B151" s="22"/>
      <c r="C151" s="22"/>
      <c r="D151" s="26" t="s">
        <v>5891</v>
      </c>
      <c r="E151" s="283" t="str">
        <f>IFERROR(VLOOKUP(D151,Arkusz!A:H,3,FALSE),"Brak towaru")</f>
        <v>CobiCabling Patchcord SC/APC-LC/UPC SM G657A1 duplex LSOH 2m</v>
      </c>
      <c r="F151" s="88" t="str">
        <f>IFERROR(VLOOKUP(D151,Arkusz!A:H,6,FALSE),"-")</f>
        <v>Cobi FO pigtaile i patchcordy</v>
      </c>
      <c r="G151" s="25">
        <v>0</v>
      </c>
      <c r="H151" s="24">
        <f>IFERROR(IF(VLOOKUP(D151,Arkusz!A:I,5,FALSE)=0,(IF(VLOOKUP(D151,Arkusz!A:I,11,FALSE)=0,"Na zapytanie",VLOOKUP(D151,Arkusz!A:I,11,FALSE))),(VLOOKUP(D151,Arkusz!A:I,5,FALSE))),"Na zapytanie")</f>
        <v>29.7</v>
      </c>
      <c r="I151" s="247">
        <f t="shared" ref="I151" si="16">IFERROR(IF(H151="Na zapytanie","",H151*(1-G151)),"")</f>
        <v>29.7</v>
      </c>
      <c r="J151" s="88" t="str">
        <f>IFERROR(IF(VLOOKUP(D151,Arkusz!A:H,5,FALSE)=0,IF(H151="Na zapytanie","","EUR"),"PLN"),"")</f>
        <v>PLN</v>
      </c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customFormat="1" hidden="1" outlineLevel="1" x14ac:dyDescent="0.25">
      <c r="A152" s="22"/>
      <c r="B152" s="22"/>
      <c r="C152" s="22"/>
      <c r="D152" s="26" t="s">
        <v>1177</v>
      </c>
      <c r="E152" s="283" t="str">
        <f>IFERROR(VLOOKUP(D152,Arkusz!A:H,3,FALSE),"Brak towaru")</f>
        <v>CobiCabling Patchcord SC/APC-LC/UPC SM G657A1 duplex LSOH 3m</v>
      </c>
      <c r="F152" s="88" t="str">
        <f>IFERROR(VLOOKUP(D152,Arkusz!A:H,6,FALSE),"-")</f>
        <v>Cobi FO pigtaile i patchcordy</v>
      </c>
      <c r="G152" s="25">
        <v>0</v>
      </c>
      <c r="H152" s="24">
        <f>IFERROR(IF(VLOOKUP(D152,Arkusz!A:I,5,FALSE)=0,(IF(VLOOKUP(D152,Arkusz!A:I,11,FALSE)=0,"Na zapytanie",VLOOKUP(D152,Arkusz!A:I,11,FALSE))),(VLOOKUP(D152,Arkusz!A:I,5,FALSE))),"Na zapytanie")</f>
        <v>32.4</v>
      </c>
      <c r="I152" s="247">
        <f t="shared" si="7"/>
        <v>32.4</v>
      </c>
      <c r="J152" s="88" t="str">
        <f>IFERROR(IF(VLOOKUP(D152,Arkusz!A:H,5,FALSE)=0,IF(H152="Na zapytanie","","EUR"),"PLN"),"")</f>
        <v>PLN</v>
      </c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customFormat="1" hidden="1" outlineLevel="1" x14ac:dyDescent="0.25">
      <c r="A153" s="22"/>
      <c r="B153" s="22"/>
      <c r="C153" s="22"/>
      <c r="D153" s="26" t="s">
        <v>1197</v>
      </c>
      <c r="E153" s="283" t="str">
        <f>IFERROR(VLOOKUP(D153,Arkusz!A:H,3,FALSE),"Brak towaru")</f>
        <v>CobiCabling Patchcord SC/UPC-LC/UPC SM G657A1 duplex LSOH 1m</v>
      </c>
      <c r="F153" s="88" t="str">
        <f>IFERROR(VLOOKUP(D153,Arkusz!A:H,6,FALSE),"-")</f>
        <v>Cobi FO pigtaile i patchcordy</v>
      </c>
      <c r="G153" s="25">
        <v>0</v>
      </c>
      <c r="H153" s="24">
        <f>IFERROR(IF(VLOOKUP(D153,Arkusz!A:I,5,FALSE)=0,(IF(VLOOKUP(D153,Arkusz!A:I,11,FALSE)=0,"Na zapytanie",VLOOKUP(D153,Arkusz!A:I,11,FALSE))),(VLOOKUP(D153,Arkusz!A:I,5,FALSE))),"Na zapytanie")</f>
        <v>26.34</v>
      </c>
      <c r="I153" s="247">
        <f t="shared" si="7"/>
        <v>26.34</v>
      </c>
      <c r="J153" s="88" t="str">
        <f>IFERROR(IF(VLOOKUP(D153,Arkusz!A:H,5,FALSE)=0,IF(H153="Na zapytanie","","EUR"),"PLN"),"")</f>
        <v>PLN</v>
      </c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customFormat="1" hidden="1" outlineLevel="1" x14ac:dyDescent="0.25">
      <c r="A154" s="22"/>
      <c r="B154" s="22"/>
      <c r="C154" s="22"/>
      <c r="D154" s="26" t="s">
        <v>2612</v>
      </c>
      <c r="E154" s="283" t="str">
        <f>IFERROR(VLOOKUP(D154,Arkusz!A:H,3,FALSE),"Brak towaru")</f>
        <v>CobiCabling Patchcord SC/UPC-LC/UPC SM G657A1 duplex LSOH 2m</v>
      </c>
      <c r="F154" s="88" t="str">
        <f>IFERROR(VLOOKUP(D154,Arkusz!A:H,6,FALSE),"-")</f>
        <v>Cobi FO pigtaile i patchcordy</v>
      </c>
      <c r="G154" s="25">
        <v>0</v>
      </c>
      <c r="H154" s="24">
        <f>IFERROR(IF(VLOOKUP(D154,Arkusz!A:I,5,FALSE)=0,(IF(VLOOKUP(D154,Arkusz!A:I,11,FALSE)=0,"Na zapytanie",VLOOKUP(D154,Arkusz!A:I,11,FALSE))),(VLOOKUP(D154,Arkusz!A:I,5,FALSE))),"Na zapytanie")</f>
        <v>29.4</v>
      </c>
      <c r="I154" s="247">
        <f t="shared" ref="I154" si="17">IFERROR(IF(H154="Na zapytanie","",H154*(1-G154)),"")</f>
        <v>29.4</v>
      </c>
      <c r="J154" s="88" t="str">
        <f>IFERROR(IF(VLOOKUP(D154,Arkusz!A:H,5,FALSE)=0,IF(H154="Na zapytanie","","EUR"),"PLN"),"")</f>
        <v>PLN</v>
      </c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customFormat="1" hidden="1" outlineLevel="1" x14ac:dyDescent="0.25">
      <c r="A155" s="22"/>
      <c r="B155" s="22"/>
      <c r="C155" s="22"/>
      <c r="D155" s="26" t="s">
        <v>1199</v>
      </c>
      <c r="E155" s="283" t="str">
        <f>IFERROR(VLOOKUP(D155,Arkusz!A:H,3,FALSE),"Brak towaru")</f>
        <v>CobiCabling Patchcord SC/UPC-LC/UPC SM G657A1 duplex LSOH 3m</v>
      </c>
      <c r="F155" s="88" t="str">
        <f>IFERROR(VLOOKUP(D155,Arkusz!A:H,6,FALSE),"-")</f>
        <v>Cobi FO pigtaile i patchcordy</v>
      </c>
      <c r="G155" s="25">
        <v>0</v>
      </c>
      <c r="H155" s="24">
        <f>IFERROR(IF(VLOOKUP(D155,Arkusz!A:I,5,FALSE)=0,(IF(VLOOKUP(D155,Arkusz!A:I,11,FALSE)=0,"Na zapytanie",VLOOKUP(D155,Arkusz!A:I,11,FALSE))),(VLOOKUP(D155,Arkusz!A:I,5,FALSE))),"Na zapytanie")</f>
        <v>32.700000000000003</v>
      </c>
      <c r="I155" s="247">
        <f t="shared" si="7"/>
        <v>32.700000000000003</v>
      </c>
      <c r="J155" s="88" t="str">
        <f>IFERROR(IF(VLOOKUP(D155,Arkusz!A:H,5,FALSE)=0,IF(H155="Na zapytanie","","EUR"),"PLN"),"")</f>
        <v>PLN</v>
      </c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customFormat="1" hidden="1" outlineLevel="1" x14ac:dyDescent="0.25">
      <c r="A156" s="22"/>
      <c r="B156" s="22"/>
      <c r="C156" s="22"/>
      <c r="D156" s="26" t="s">
        <v>1166</v>
      </c>
      <c r="E156" s="283" t="str">
        <f>IFERROR(VLOOKUP(D156,Arkusz!A:H,3,FALSE),"Brak towaru")</f>
        <v>CobiCabling Patchcord LC/UPC-LC/UPC SM G657A1 duplex LSOH 1m</v>
      </c>
      <c r="F156" s="88" t="str">
        <f>IFERROR(VLOOKUP(D156,Arkusz!A:H,6,FALSE),"-")</f>
        <v>Cobi FO pigtaile i patchcordy</v>
      </c>
      <c r="G156" s="25">
        <v>0</v>
      </c>
      <c r="H156" s="24">
        <f>IFERROR(IF(VLOOKUP(D156,Arkusz!A:I,5,FALSE)=0,(IF(VLOOKUP(D156,Arkusz!A:I,11,FALSE)=0,"Na zapytanie",VLOOKUP(D156,Arkusz!A:I,11,FALSE))),(VLOOKUP(D156,Arkusz!A:I,5,FALSE))),"Na zapytanie")</f>
        <v>25.5</v>
      </c>
      <c r="I156" s="247">
        <f t="shared" ref="I156:I211" si="18">IFERROR(IF(H156="Na zapytanie","",H156*(1-G156)),"")</f>
        <v>25.5</v>
      </c>
      <c r="J156" s="88" t="str">
        <f>IFERROR(IF(VLOOKUP(D156,Arkusz!A:H,5,FALSE)=0,IF(H156="Na zapytanie","","EUR"),"PLN"),"")</f>
        <v>PLN</v>
      </c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customFormat="1" hidden="1" outlineLevel="1" x14ac:dyDescent="0.25">
      <c r="A157" s="22"/>
      <c r="B157" s="22"/>
      <c r="C157" s="22"/>
      <c r="D157" s="26" t="s">
        <v>3559</v>
      </c>
      <c r="E157" s="283" t="str">
        <f>IFERROR(VLOOKUP(D157,Arkusz!A:H,3,FALSE),"Brak towaru")</f>
        <v>CobiCabling Patchcord LC/UPC-LC/UPC SM G657A1 duplex LSOH 2m</v>
      </c>
      <c r="F157" s="88" t="str">
        <f>IFERROR(VLOOKUP(D157,Arkusz!A:H,6,FALSE),"-")</f>
        <v>Cobi FO pigtaile i patchcordy</v>
      </c>
      <c r="G157" s="25">
        <v>0</v>
      </c>
      <c r="H157" s="24">
        <f>IFERROR(IF(VLOOKUP(D157,Arkusz!A:I,5,FALSE)=0,(IF(VLOOKUP(D157,Arkusz!A:I,11,FALSE)=0,"Na zapytanie",VLOOKUP(D157,Arkusz!A:I,11,FALSE))),(VLOOKUP(D157,Arkusz!A:I,5,FALSE))),"Na zapytanie")</f>
        <v>29.7</v>
      </c>
      <c r="I157" s="247">
        <f t="shared" ref="I157" si="19">IFERROR(IF(H157="Na zapytanie","",H157*(1-G157)),"")</f>
        <v>29.7</v>
      </c>
      <c r="J157" s="88" t="str">
        <f>IFERROR(IF(VLOOKUP(D157,Arkusz!A:H,5,FALSE)=0,IF(H157="Na zapytanie","","EUR"),"PLN"),"")</f>
        <v>PLN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customFormat="1" hidden="1" outlineLevel="1" x14ac:dyDescent="0.25">
      <c r="A158" s="22"/>
      <c r="B158" s="22"/>
      <c r="C158" s="22"/>
      <c r="D158" s="26" t="s">
        <v>1168</v>
      </c>
      <c r="E158" s="283" t="str">
        <f>IFERROR(VLOOKUP(D158,Arkusz!A:H,3,FALSE),"Brak towaru")</f>
        <v>CobiCabling Patchcord LC/UPC-LC/UPC SM G657A1 duplex LSOH 3m</v>
      </c>
      <c r="F158" s="88" t="str">
        <f>IFERROR(VLOOKUP(D158,Arkusz!A:H,6,FALSE),"-")</f>
        <v>Cobi FO pigtaile i patchcordy</v>
      </c>
      <c r="G158" s="25">
        <v>0</v>
      </c>
      <c r="H158" s="24">
        <f>IFERROR(IF(VLOOKUP(D158,Arkusz!A:I,5,FALSE)=0,(IF(VLOOKUP(D158,Arkusz!A:I,11,FALSE)=0,"Na zapytanie",VLOOKUP(D158,Arkusz!A:I,11,FALSE))),(VLOOKUP(D158,Arkusz!A:I,5,FALSE))),"Na zapytanie")</f>
        <v>31.5</v>
      </c>
      <c r="I158" s="247">
        <f t="shared" si="18"/>
        <v>31.5</v>
      </c>
      <c r="J158" s="88" t="str">
        <f>IFERROR(IF(VLOOKUP(D158,Arkusz!A:H,5,FALSE)=0,IF(H158="Na zapytanie","","EUR"),"PLN"),"")</f>
        <v>PLN</v>
      </c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customFormat="1" hidden="1" outlineLevel="1" x14ac:dyDescent="0.25">
      <c r="A159" s="22"/>
      <c r="B159" s="22"/>
      <c r="C159" s="22"/>
      <c r="D159" s="26" t="s">
        <v>498</v>
      </c>
      <c r="E159" s="283" t="str">
        <f>IFERROR(VLOOKUP(D159,Arkusz!A:H,3,FALSE),"Brak towaru")</f>
        <v>CobiCabling Patchcord LC/UPC-LC/APC SM G657A1 duplex LSOH 0,5m</v>
      </c>
      <c r="F159" s="88" t="str">
        <f>IFERROR(VLOOKUP(D159,Arkusz!A:H,6,FALSE),"-")</f>
        <v>Cobi FO pigtaile i patchcordy</v>
      </c>
      <c r="G159" s="25">
        <v>0</v>
      </c>
      <c r="H159" s="24">
        <f>IFERROR(IF(VLOOKUP(D159,Arkusz!A:I,5,FALSE)=0,(IF(VLOOKUP(D159,Arkusz!A:I,11,FALSE)=0,"Na zapytanie",VLOOKUP(D159,Arkusz!A:I,11,FALSE))),(VLOOKUP(D159,Arkusz!A:I,5,FALSE))),"Na zapytanie")</f>
        <v>21</v>
      </c>
      <c r="I159" s="247">
        <f t="shared" ref="I159" si="20">IFERROR(IF(H159="Na zapytanie","",H159*(1-G159)),"")</f>
        <v>21</v>
      </c>
      <c r="J159" s="88" t="str">
        <f>IFERROR(IF(VLOOKUP(D159,Arkusz!A:H,5,FALSE)=0,IF(H159="Na zapytanie","","EUR"),"PLN"),"")</f>
        <v>PLN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customFormat="1" hidden="1" outlineLevel="1" x14ac:dyDescent="0.25">
      <c r="A160" s="22"/>
      <c r="B160" s="22"/>
      <c r="C160" s="22"/>
      <c r="D160" s="26" t="s">
        <v>6187</v>
      </c>
      <c r="E160" s="283" t="str">
        <f>IFERROR(VLOOKUP(D160,Arkusz!A:H,3,FALSE),"Brak towaru")</f>
        <v>CobiCabling Patchcord LC/UPC-LC/APC SM G657A1 duplex LSOH 2m</v>
      </c>
      <c r="F160" s="88" t="str">
        <f>IFERROR(VLOOKUP(D160,Arkusz!A:H,6,FALSE),"-")</f>
        <v>Cobi FO pigtaile i patchcordy</v>
      </c>
      <c r="G160" s="25">
        <v>0</v>
      </c>
      <c r="H160" s="24">
        <f>IFERROR(IF(VLOOKUP(D160,Arkusz!A:I,5,FALSE)=0,(IF(VLOOKUP(D160,Arkusz!A:I,11,FALSE)=0,"Na zapytanie",VLOOKUP(D160,Arkusz!A:I,11,FALSE))),(VLOOKUP(D160,Arkusz!A:I,5,FALSE))),"Na zapytanie")</f>
        <v>22.62</v>
      </c>
      <c r="I160" s="247">
        <f t="shared" si="18"/>
        <v>22.62</v>
      </c>
      <c r="J160" s="88" t="str">
        <f>IFERROR(IF(VLOOKUP(D160,Arkusz!A:H,5,FALSE)=0,IF(H160="Na zapytanie","","EUR"),"PLN"),"")</f>
        <v>PLN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customFormat="1" hidden="1" outlineLevel="1" x14ac:dyDescent="0.25">
      <c r="A161" s="22"/>
      <c r="B161" s="22"/>
      <c r="C161" s="22"/>
      <c r="D161" s="26" t="s">
        <v>6380</v>
      </c>
      <c r="E161" s="283" t="str">
        <f>IFERROR(VLOOKUP(D161,Arkusz!A:H,3,FALSE),"Brak towaru")</f>
        <v>CobiCabling Patchcord LC/APC-LC/UPC SM G657A1 duplex LSOH 3m</v>
      </c>
      <c r="F161" s="88" t="str">
        <f>IFERROR(VLOOKUP(D161,Arkusz!A:H,6,FALSE),"-")</f>
        <v>Cobi FO pigtaile i patchcordy</v>
      </c>
      <c r="G161" s="25">
        <v>0</v>
      </c>
      <c r="H161" s="24">
        <f>IFERROR(IF(VLOOKUP(D161,Arkusz!A:I,5,FALSE)=0,(IF(VLOOKUP(D161,Arkusz!A:I,11,FALSE)=0,"Na zapytanie",VLOOKUP(D161,Arkusz!A:I,11,FALSE))),(VLOOKUP(D161,Arkusz!A:I,5,FALSE))),"Na zapytanie")</f>
        <v>24.24</v>
      </c>
      <c r="I161" s="247">
        <f t="shared" ref="I161:I163" si="21">IFERROR(IF(H161="Na zapytanie","",H161*(1-G161)),"")</f>
        <v>24.24</v>
      </c>
      <c r="J161" s="88" t="str">
        <f>IFERROR(IF(VLOOKUP(D161,Arkusz!A:H,5,FALSE)=0,IF(H161="Na zapytanie","","EUR"),"PLN"),"")</f>
        <v>PLN</v>
      </c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customFormat="1" hidden="1" outlineLevel="1" x14ac:dyDescent="0.25">
      <c r="A162" s="22"/>
      <c r="B162" s="22"/>
      <c r="C162" s="22"/>
      <c r="D162" s="26" t="s">
        <v>6112</v>
      </c>
      <c r="E162" s="283" t="str">
        <f>IFERROR(VLOOKUP(D162,Arkusz!A:H,3,FALSE),"Brak towaru")</f>
        <v>CobiCabling Patchcord LC/APC-LC/APC SM G657A1 duplex LSOH 1m</v>
      </c>
      <c r="F162" s="88" t="str">
        <f>IFERROR(VLOOKUP(D162,Arkusz!A:H,6,FALSE),"-")</f>
        <v>Cobi FO pigtaile i patchcordy</v>
      </c>
      <c r="G162" s="25">
        <v>0</v>
      </c>
      <c r="H162" s="24">
        <f>IFERROR(IF(VLOOKUP(D162,Arkusz!A:I,5,FALSE)=0,(IF(VLOOKUP(D162,Arkusz!A:I,11,FALSE)=0,"Na zapytanie",VLOOKUP(D162,Arkusz!A:I,11,FALSE))),(VLOOKUP(D162,Arkusz!A:I,5,FALSE))),"Na zapytanie")</f>
        <v>21.69</v>
      </c>
      <c r="I162" s="247">
        <f t="shared" ref="I162" si="22">IFERROR(IF(H162="Na zapytanie","",H162*(1-G162)),"")</f>
        <v>21.69</v>
      </c>
      <c r="J162" s="88" t="str">
        <f>IFERROR(IF(VLOOKUP(D162,Arkusz!A:H,5,FALSE)=0,IF(H162="Na zapytanie","","EUR"),"PLN"),"")</f>
        <v>PLN</v>
      </c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customFormat="1" hidden="1" outlineLevel="1" x14ac:dyDescent="0.25">
      <c r="A163" s="22"/>
      <c r="B163" s="22"/>
      <c r="C163" s="22"/>
      <c r="D163" s="26" t="s">
        <v>1150</v>
      </c>
      <c r="E163" s="283" t="str">
        <f>IFERROR(VLOOKUP(D163,Arkusz!A:H,3,FALSE),"Brak towaru")</f>
        <v>CobiCabling Patchcord LC/APC-LC/APC SM G657A1 duplex LSOH 2m</v>
      </c>
      <c r="F163" s="88" t="str">
        <f>IFERROR(VLOOKUP(D163,Arkusz!A:H,6,FALSE),"-")</f>
        <v>Cobi FO pigtaile i patchcordy</v>
      </c>
      <c r="G163" s="25">
        <v>0</v>
      </c>
      <c r="H163" s="24">
        <f>IFERROR(IF(VLOOKUP(D163,Arkusz!A:I,5,FALSE)=0,(IF(VLOOKUP(D163,Arkusz!A:I,11,FALSE)=0,"Na zapytanie",VLOOKUP(D163,Arkusz!A:I,11,FALSE))),(VLOOKUP(D163,Arkusz!A:I,5,FALSE))),"Na zapytanie")</f>
        <v>23.34</v>
      </c>
      <c r="I163" s="247">
        <f t="shared" si="21"/>
        <v>23.34</v>
      </c>
      <c r="J163" s="88" t="str">
        <f>IFERROR(IF(VLOOKUP(D163,Arkusz!A:H,5,FALSE)=0,IF(H163="Na zapytanie","","EUR"),"PLN"),"")</f>
        <v>PLN</v>
      </c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customFormat="1" hidden="1" outlineLevel="1" x14ac:dyDescent="0.25">
      <c r="A164" s="22"/>
      <c r="B164" s="22"/>
      <c r="C164" s="22"/>
      <c r="D164" s="26" t="s">
        <v>6384</v>
      </c>
      <c r="E164" s="283" t="str">
        <f>IFERROR(VLOOKUP(D164,Arkusz!A:H,3,FALSE),"Brak towaru")</f>
        <v>CobiCabling Patchcord LC/APC-LC/APC SM G657A1 duplex LSOH 3m</v>
      </c>
      <c r="F164" s="88" t="str">
        <f>IFERROR(VLOOKUP(D164,Arkusz!A:H,6,FALSE),"-")</f>
        <v>Cobi FO pigtaile i patchcordy</v>
      </c>
      <c r="G164" s="25">
        <v>0</v>
      </c>
      <c r="H164" s="24">
        <f>IFERROR(IF(VLOOKUP(D164,Arkusz!A:I,5,FALSE)=0,(IF(VLOOKUP(D164,Arkusz!A:I,11,FALSE)=0,"Na zapytanie",VLOOKUP(D164,Arkusz!A:I,11,FALSE))),(VLOOKUP(D164,Arkusz!A:I,5,FALSE))),"Na zapytanie")</f>
        <v>24.96</v>
      </c>
      <c r="I164" s="247">
        <f t="shared" si="18"/>
        <v>24.96</v>
      </c>
      <c r="J164" s="88" t="str">
        <f>IFERROR(IF(VLOOKUP(D164,Arkusz!A:H,5,FALSE)=0,IF(H164="Na zapytanie","","EUR"),"PLN"),"")</f>
        <v>PLN</v>
      </c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customFormat="1" collapsed="1" x14ac:dyDescent="0.25">
      <c r="A165" s="14"/>
      <c r="B165" s="14"/>
      <c r="C165" s="14" t="s">
        <v>1784</v>
      </c>
      <c r="D165" s="16"/>
      <c r="E165" s="16"/>
      <c r="F165" s="16"/>
      <c r="G165" s="16"/>
      <c r="H165" s="16"/>
      <c r="I165" s="16"/>
      <c r="J165" s="16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customFormat="1" hidden="1" outlineLevel="1" x14ac:dyDescent="0.25">
      <c r="A166" s="22"/>
      <c r="B166" s="22"/>
      <c r="C166" s="22"/>
      <c r="D166" s="26" t="s">
        <v>1201</v>
      </c>
      <c r="E166" s="283" t="str">
        <f>IFERROR(VLOOKUP(D166,Arkusz!A:H,3,FALSE),"Brak towaru")</f>
        <v>CobiCabling Patchcord SC/PC-SC/PC MM OM2 duplex LSOH 1m</v>
      </c>
      <c r="F166" s="88" t="str">
        <f>IFERROR(VLOOKUP(D166,Arkusz!A:H,6,FALSE),"-")</f>
        <v>Cobi FO pigtaile i patchcordy</v>
      </c>
      <c r="G166" s="25">
        <v>0</v>
      </c>
      <c r="H166" s="24">
        <f>IFERROR(IF(VLOOKUP(D166,Arkusz!A:I,5,FALSE)=0,(IF(VLOOKUP(D166,Arkusz!A:I,11,FALSE)=0,"Na zapytanie",VLOOKUP(D166,Arkusz!A:I,11,FALSE))),(VLOOKUP(D166,Arkusz!A:I,5,FALSE))),"Na zapytanie")</f>
        <v>23.01</v>
      </c>
      <c r="I166" s="247">
        <f t="shared" si="18"/>
        <v>23.01</v>
      </c>
      <c r="J166" s="88" t="str">
        <f>IFERROR(IF(VLOOKUP(D166,Arkusz!A:H,5,FALSE)=0,IF(H166="Na zapytanie","","EUR"),"PLN"),"")</f>
        <v>PLN</v>
      </c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customFormat="1" hidden="1" outlineLevel="1" x14ac:dyDescent="0.25">
      <c r="A167" s="22"/>
      <c r="B167" s="22"/>
      <c r="C167" s="22"/>
      <c r="D167" s="26" t="s">
        <v>1203</v>
      </c>
      <c r="E167" s="283" t="str">
        <f>IFERROR(VLOOKUP(D167,Arkusz!A:H,3,FALSE),"Brak towaru")</f>
        <v>CobiCabling Patchcord SC/PC-SC/PC MM OM2 duplex LSOH 3m</v>
      </c>
      <c r="F167" s="88" t="str">
        <f>IFERROR(VLOOKUP(D167,Arkusz!A:H,6,FALSE),"-")</f>
        <v>Cobi FO pigtaile i patchcordy</v>
      </c>
      <c r="G167" s="25">
        <v>0</v>
      </c>
      <c r="H167" s="24">
        <f>IFERROR(IF(VLOOKUP(D167,Arkusz!A:I,5,FALSE)=0,(IF(VLOOKUP(D167,Arkusz!A:I,11,FALSE)=0,"Na zapytanie",VLOOKUP(D167,Arkusz!A:I,11,FALSE))),(VLOOKUP(D167,Arkusz!A:I,5,FALSE))),"Na zapytanie")</f>
        <v>25.83</v>
      </c>
      <c r="I167" s="247">
        <f t="shared" si="18"/>
        <v>25.83</v>
      </c>
      <c r="J167" s="88" t="str">
        <f>IFERROR(IF(VLOOKUP(D167,Arkusz!A:H,5,FALSE)=0,IF(H167="Na zapytanie","","EUR"),"PLN"),"")</f>
        <v>PLN</v>
      </c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customFormat="1" hidden="1" outlineLevel="1" x14ac:dyDescent="0.25">
      <c r="A168" s="22"/>
      <c r="B168" s="22"/>
      <c r="C168" s="22"/>
      <c r="D168" s="26" t="s">
        <v>1154</v>
      </c>
      <c r="E168" s="283" t="str">
        <f>IFERROR(VLOOKUP(D168,Arkusz!A:H,3,FALSE),"Brak towaru")</f>
        <v>CobiCabling Patchcord LC/PC-LC/PC MM OM2 duplex LSOH 1m</v>
      </c>
      <c r="F168" s="88" t="str">
        <f>IFERROR(VLOOKUP(D168,Arkusz!A:H,6,FALSE),"-")</f>
        <v>Cobi FO pigtaile i patchcordy</v>
      </c>
      <c r="G168" s="25">
        <v>0</v>
      </c>
      <c r="H168" s="24">
        <f>IFERROR(IF(VLOOKUP(D168,Arkusz!A:I,5,FALSE)=0,(IF(VLOOKUP(D168,Arkusz!A:I,11,FALSE)=0,"Na zapytanie",VLOOKUP(D168,Arkusz!A:I,11,FALSE))),(VLOOKUP(D168,Arkusz!A:I,5,FALSE))),"Na zapytanie")</f>
        <v>23.79</v>
      </c>
      <c r="I168" s="247">
        <f t="shared" si="18"/>
        <v>23.79</v>
      </c>
      <c r="J168" s="88" t="str">
        <f>IFERROR(IF(VLOOKUP(D168,Arkusz!A:H,5,FALSE)=0,IF(H168="Na zapytanie","","EUR"),"PLN"),"")</f>
        <v>PLN</v>
      </c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customFormat="1" hidden="1" outlineLevel="1" x14ac:dyDescent="0.25">
      <c r="A169" s="22"/>
      <c r="B169" s="22"/>
      <c r="C169" s="22"/>
      <c r="D169" s="26" t="s">
        <v>1156</v>
      </c>
      <c r="E169" s="283" t="str">
        <f>IFERROR(VLOOKUP(D169,Arkusz!A:H,3,FALSE),"Brak towaru")</f>
        <v>CobiCabling Patchcord LC/PC-LC/PC MM OM2 duplex LSOH 3m</v>
      </c>
      <c r="F169" s="88" t="str">
        <f>IFERROR(VLOOKUP(D169,Arkusz!A:H,6,FALSE),"-")</f>
        <v>Cobi FO pigtaile i patchcordy</v>
      </c>
      <c r="G169" s="25">
        <v>0</v>
      </c>
      <c r="H169" s="24">
        <f>IFERROR(IF(VLOOKUP(D169,Arkusz!A:I,5,FALSE)=0,(IF(VLOOKUP(D169,Arkusz!A:I,11,FALSE)=0,"Na zapytanie",VLOOKUP(D169,Arkusz!A:I,11,FALSE))),(VLOOKUP(D169,Arkusz!A:I,5,FALSE))),"Na zapytanie")</f>
        <v>22.95</v>
      </c>
      <c r="I169" s="247">
        <f t="shared" si="18"/>
        <v>22.95</v>
      </c>
      <c r="J169" s="88" t="str">
        <f>IFERROR(IF(VLOOKUP(D169,Arkusz!A:H,5,FALSE)=0,IF(H169="Na zapytanie","","EUR"),"PLN"),"")</f>
        <v>PLN</v>
      </c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customFormat="1" hidden="1" outlineLevel="1" x14ac:dyDescent="0.25">
      <c r="A170" s="22"/>
      <c r="B170" s="22"/>
      <c r="C170" s="22"/>
      <c r="D170" s="26" t="s">
        <v>1185</v>
      </c>
      <c r="E170" s="283" t="str">
        <f>IFERROR(VLOOKUP(D170,Arkusz!A:H,3,FALSE),"Brak towaru")</f>
        <v>CobiCabling Patchcord SC/PC-LC/PC MM OM3 duplex LSOH 1m</v>
      </c>
      <c r="F170" s="88" t="str">
        <f>IFERROR(VLOOKUP(D170,Arkusz!A:H,6,FALSE),"-")</f>
        <v>Cobi FO pigtaile i patchcordy</v>
      </c>
      <c r="G170" s="25">
        <v>0</v>
      </c>
      <c r="H170" s="24">
        <f>IFERROR(IF(VLOOKUP(D170,Arkusz!A:I,5,FALSE)=0,(IF(VLOOKUP(D170,Arkusz!A:I,11,FALSE)=0,"Na zapytanie",VLOOKUP(D170,Arkusz!A:I,11,FALSE))),(VLOOKUP(D170,Arkusz!A:I,5,FALSE))),"Na zapytanie")</f>
        <v>23.01</v>
      </c>
      <c r="I170" s="247">
        <f t="shared" si="18"/>
        <v>23.01</v>
      </c>
      <c r="J170" s="88" t="str">
        <f>IFERROR(IF(VLOOKUP(D170,Arkusz!A:H,5,FALSE)=0,IF(H170="Na zapytanie","","EUR"),"PLN"),"")</f>
        <v>PLN</v>
      </c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customFormat="1" hidden="1" outlineLevel="1" x14ac:dyDescent="0.25">
      <c r="A171" s="22"/>
      <c r="B171" s="22"/>
      <c r="C171" s="22"/>
      <c r="D171" s="26" t="s">
        <v>6519</v>
      </c>
      <c r="E171" s="283" t="str">
        <f>IFERROR(VLOOKUP(D171,Arkusz!A:H,3,FALSE),"Brak towaru")</f>
        <v>CobiCabling Patchcord SC/PC-LC/PC MM OM2 duplex LSOH 2m</v>
      </c>
      <c r="F171" s="88" t="str">
        <f>IFERROR(VLOOKUP(D171,Arkusz!A:H,6,FALSE),"-")</f>
        <v>Cobi FO pigtaile i patchcordy</v>
      </c>
      <c r="G171" s="25">
        <v>0</v>
      </c>
      <c r="H171" s="24">
        <f>IFERROR(IF(VLOOKUP(D171,Arkusz!A:I,5,FALSE)=0,(IF(VLOOKUP(D171,Arkusz!A:I,11,FALSE)=0,"Na zapytanie",VLOOKUP(D171,Arkusz!A:I,11,FALSE))),(VLOOKUP(D171,Arkusz!A:I,5,FALSE))),"Na zapytanie")</f>
        <v>20.43</v>
      </c>
      <c r="I171" s="247">
        <f t="shared" ref="I171" si="23">IFERROR(IF(H171="Na zapytanie","",H171*(1-G171)),"")</f>
        <v>20.43</v>
      </c>
      <c r="J171" s="88" t="str">
        <f>IFERROR(IF(VLOOKUP(D171,Arkusz!A:H,5,FALSE)=0,IF(H171="Na zapytanie","","EUR"),"PLN"),"")</f>
        <v>PLN</v>
      </c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customFormat="1" hidden="1" outlineLevel="1" x14ac:dyDescent="0.25">
      <c r="A172" s="22"/>
      <c r="B172" s="22"/>
      <c r="C172" s="22"/>
      <c r="D172" s="26" t="s">
        <v>1187</v>
      </c>
      <c r="E172" s="283" t="str">
        <f>IFERROR(VLOOKUP(D172,Arkusz!A:H,3,FALSE),"Brak towaru")</f>
        <v>CobiCabling Patchcord SC/PC-LC/PC MM OM2 duplex LSOH 3m</v>
      </c>
      <c r="F172" s="88" t="str">
        <f>IFERROR(VLOOKUP(D172,Arkusz!A:H,6,FALSE),"-")</f>
        <v>Cobi FO pigtaile i patchcordy</v>
      </c>
      <c r="G172" s="25">
        <v>0</v>
      </c>
      <c r="H172" s="24">
        <f>IFERROR(IF(VLOOKUP(D172,Arkusz!A:I,5,FALSE)=0,(IF(VLOOKUP(D172,Arkusz!A:I,11,FALSE)=0,"Na zapytanie",VLOOKUP(D172,Arkusz!A:I,11,FALSE))),(VLOOKUP(D172,Arkusz!A:I,5,FALSE))),"Na zapytanie")</f>
        <v>25.83</v>
      </c>
      <c r="I172" s="247">
        <f t="shared" si="18"/>
        <v>25.83</v>
      </c>
      <c r="J172" s="88" t="str">
        <f>IFERROR(IF(VLOOKUP(D172,Arkusz!A:H,5,FALSE)=0,IF(H172="Na zapytanie","","EUR"),"PLN"),"")</f>
        <v>PLN</v>
      </c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customFormat="1" hidden="1" outlineLevel="1" x14ac:dyDescent="0.25">
      <c r="A173" s="22"/>
      <c r="B173" s="22"/>
      <c r="C173" s="22"/>
      <c r="D173" s="26" t="s">
        <v>1205</v>
      </c>
      <c r="E173" s="283" t="str">
        <f>IFERROR(VLOOKUP(D173,Arkusz!A:H,3,FALSE),"Brak towaru")</f>
        <v>CobiCabling Patchcord SC/PC-SC/PC MM OM3 duplex LSOH 1m</v>
      </c>
      <c r="F173" s="88" t="str">
        <f>IFERROR(VLOOKUP(D173,Arkusz!A:H,6,FALSE),"-")</f>
        <v>Cobi FO pigtaile i patchcordy</v>
      </c>
      <c r="G173" s="25">
        <v>0</v>
      </c>
      <c r="H173" s="24">
        <f>IFERROR(IF(VLOOKUP(D173,Arkusz!A:I,5,FALSE)=0,(IF(VLOOKUP(D173,Arkusz!A:I,11,FALSE)=0,"Na zapytanie",VLOOKUP(D173,Arkusz!A:I,11,FALSE))),(VLOOKUP(D173,Arkusz!A:I,5,FALSE))),"Na zapytanie")</f>
        <v>20.7</v>
      </c>
      <c r="I173" s="247">
        <f t="shared" si="18"/>
        <v>20.7</v>
      </c>
      <c r="J173" s="88" t="str">
        <f>IFERROR(IF(VLOOKUP(D173,Arkusz!A:H,5,FALSE)=0,IF(H173="Na zapytanie","","EUR"),"PLN"),"")</f>
        <v>PLN</v>
      </c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customFormat="1" hidden="1" outlineLevel="1" x14ac:dyDescent="0.25">
      <c r="A174" s="22"/>
      <c r="B174" s="22"/>
      <c r="C174" s="22"/>
      <c r="D174" s="26" t="s">
        <v>1207</v>
      </c>
      <c r="E174" s="283" t="str">
        <f>IFERROR(VLOOKUP(D174,Arkusz!A:H,3,FALSE),"Brak towaru")</f>
        <v>CobiCabling Patchcord SC/PC-SC/PC MM OM3 duplex LSOH 3m</v>
      </c>
      <c r="F174" s="88" t="str">
        <f>IFERROR(VLOOKUP(D174,Arkusz!A:H,6,FALSE),"-")</f>
        <v>Cobi FO pigtaile i patchcordy</v>
      </c>
      <c r="G174" s="25">
        <v>0</v>
      </c>
      <c r="H174" s="24">
        <f>IFERROR(IF(VLOOKUP(D174,Arkusz!A:I,5,FALSE)=0,(IF(VLOOKUP(D174,Arkusz!A:I,11,FALSE)=0,"Na zapytanie",VLOOKUP(D174,Arkusz!A:I,11,FALSE))),(VLOOKUP(D174,Arkusz!A:I,5,FALSE))),"Na zapytanie")</f>
        <v>24.09</v>
      </c>
      <c r="I174" s="247">
        <f t="shared" si="18"/>
        <v>24.09</v>
      </c>
      <c r="J174" s="88" t="str">
        <f>IFERROR(IF(VLOOKUP(D174,Arkusz!A:H,5,FALSE)=0,IF(H174="Na zapytanie","","EUR"),"PLN"),"")</f>
        <v>PLN</v>
      </c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customFormat="1" hidden="1" outlineLevel="1" x14ac:dyDescent="0.25">
      <c r="A175" s="22"/>
      <c r="B175" s="22"/>
      <c r="C175" s="22"/>
      <c r="D175" s="26" t="s">
        <v>1158</v>
      </c>
      <c r="E175" s="283" t="str">
        <f>IFERROR(VLOOKUP(D175,Arkusz!A:H,3,FALSE),"Brak towaru")</f>
        <v>CobiCabling Patchcord LC/PC-LC/PC MM OM3 duplex LSOH 1m</v>
      </c>
      <c r="F175" s="88" t="str">
        <f>IFERROR(VLOOKUP(D175,Arkusz!A:H,6,FALSE),"-")</f>
        <v>Cobi FO pigtaile i patchcordy</v>
      </c>
      <c r="G175" s="25">
        <v>0</v>
      </c>
      <c r="H175" s="24">
        <f>IFERROR(IF(VLOOKUP(D175,Arkusz!A:I,5,FALSE)=0,(IF(VLOOKUP(D175,Arkusz!A:I,11,FALSE)=0,"Na zapytanie",VLOOKUP(D175,Arkusz!A:I,11,FALSE))),(VLOOKUP(D175,Arkusz!A:I,5,FALSE))),"Na zapytanie")</f>
        <v>25.5</v>
      </c>
      <c r="I175" s="247">
        <f t="shared" si="18"/>
        <v>25.5</v>
      </c>
      <c r="J175" s="88" t="str">
        <f>IFERROR(IF(VLOOKUP(D175,Arkusz!A:H,5,FALSE)=0,IF(H175="Na zapytanie","","EUR"),"PLN"),"")</f>
        <v>PLN</v>
      </c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customFormat="1" hidden="1" outlineLevel="1" x14ac:dyDescent="0.25">
      <c r="A176" s="22"/>
      <c r="B176" s="22"/>
      <c r="C176" s="22"/>
      <c r="D176" s="26" t="s">
        <v>3574</v>
      </c>
      <c r="E176" s="283" t="str">
        <f>IFERROR(VLOOKUP(D176,Arkusz!A:H,3,FALSE),"Brak towaru")</f>
        <v>CobiCabling Patchcord LC/PC-LC/PC MM OM3 duplex LSOH 2m</v>
      </c>
      <c r="F176" s="88" t="str">
        <f>IFERROR(VLOOKUP(D176,Arkusz!A:H,6,FALSE),"-")</f>
        <v>Cobi FO pigtaile i patchcordy</v>
      </c>
      <c r="G176" s="25">
        <v>0</v>
      </c>
      <c r="H176" s="24">
        <f>IFERROR(IF(VLOOKUP(D176,Arkusz!A:I,5,FALSE)=0,(IF(VLOOKUP(D176,Arkusz!A:I,11,FALSE)=0,"Na zapytanie",VLOOKUP(D176,Arkusz!A:I,11,FALSE))),(VLOOKUP(D176,Arkusz!A:I,5,FALSE))),"Na zapytanie")</f>
        <v>28.95</v>
      </c>
      <c r="I176" s="247">
        <f t="shared" ref="I176" si="24">IFERROR(IF(H176="Na zapytanie","",H176*(1-G176)),"")</f>
        <v>28.95</v>
      </c>
      <c r="J176" s="88" t="str">
        <f>IFERROR(IF(VLOOKUP(D176,Arkusz!A:H,5,FALSE)=0,IF(H176="Na zapytanie","","EUR"),"PLN"),"")</f>
        <v>PLN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customFormat="1" hidden="1" outlineLevel="1" x14ac:dyDescent="0.25">
      <c r="A177" s="22"/>
      <c r="B177" s="22"/>
      <c r="C177" s="22"/>
      <c r="D177" s="26" t="s">
        <v>1160</v>
      </c>
      <c r="E177" s="283" t="str">
        <f>IFERROR(VLOOKUP(D177,Arkusz!A:H,3,FALSE),"Brak towaru")</f>
        <v>CobiCabling Patchcord LC/PC-LC/PC MM OM3 duplex LSOH 3m</v>
      </c>
      <c r="F177" s="88" t="str">
        <f>IFERROR(VLOOKUP(D177,Arkusz!A:H,6,FALSE),"-")</f>
        <v>Cobi FO pigtaile i patchcordy</v>
      </c>
      <c r="G177" s="25">
        <v>0</v>
      </c>
      <c r="H177" s="24">
        <f>IFERROR(IF(VLOOKUP(D177,Arkusz!A:I,5,FALSE)=0,(IF(VLOOKUP(D177,Arkusz!A:I,11,FALSE)=0,"Na zapytanie",VLOOKUP(D177,Arkusz!A:I,11,FALSE))),(VLOOKUP(D177,Arkusz!A:I,5,FALSE))),"Na zapytanie")</f>
        <v>31.8</v>
      </c>
      <c r="I177" s="247">
        <f t="shared" si="18"/>
        <v>31.8</v>
      </c>
      <c r="J177" s="88" t="str">
        <f>IFERROR(IF(VLOOKUP(D177,Arkusz!A:H,5,FALSE)=0,IF(H177="Na zapytanie","","EUR"),"PLN"),"")</f>
        <v>PLN</v>
      </c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customFormat="1" hidden="1" outlineLevel="1" x14ac:dyDescent="0.25">
      <c r="A178" s="22"/>
      <c r="B178" s="22"/>
      <c r="C178" s="22"/>
      <c r="D178" s="26" t="s">
        <v>1189</v>
      </c>
      <c r="E178" s="283" t="str">
        <f>IFERROR(VLOOKUP(D178,Arkusz!A:H,3,FALSE),"Brak towaru")</f>
        <v>CobiCabling Patchcord SC/PC-LC/PC MM OM3 duplex LSOH 1m</v>
      </c>
      <c r="F178" s="88" t="str">
        <f>IFERROR(VLOOKUP(D178,Arkusz!A:H,6,FALSE),"-")</f>
        <v>Cobi FO pigtaile i patchcordy</v>
      </c>
      <c r="G178" s="25">
        <v>0</v>
      </c>
      <c r="H178" s="24">
        <f>IFERROR(IF(VLOOKUP(D178,Arkusz!A:I,5,FALSE)=0,(IF(VLOOKUP(D178,Arkusz!A:I,11,FALSE)=0,"Na zapytanie",VLOOKUP(D178,Arkusz!A:I,11,FALSE))),(VLOOKUP(D178,Arkusz!A:I,5,FALSE))),"Na zapytanie")</f>
        <v>24.24</v>
      </c>
      <c r="I178" s="247">
        <f t="shared" si="18"/>
        <v>24.24</v>
      </c>
      <c r="J178" s="88" t="str">
        <f>IFERROR(IF(VLOOKUP(D178,Arkusz!A:H,5,FALSE)=0,IF(H178="Na zapytanie","","EUR"),"PLN"),"")</f>
        <v>PLN</v>
      </c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customFormat="1" hidden="1" outlineLevel="1" x14ac:dyDescent="0.25">
      <c r="A179" s="22"/>
      <c r="B179" s="22"/>
      <c r="C179" s="22"/>
      <c r="D179" s="26" t="s">
        <v>1191</v>
      </c>
      <c r="E179" s="283" t="str">
        <f>IFERROR(VLOOKUP(D179,Arkusz!A:H,3,FALSE),"Brak towaru")</f>
        <v>CobiCabling Patchcord SC/PC-LC/PC MM OM3 duplex LSOH 3m</v>
      </c>
      <c r="F179" s="88" t="str">
        <f>IFERROR(VLOOKUP(D179,Arkusz!A:H,6,FALSE),"-")</f>
        <v>Cobi FO pigtaile i patchcordy</v>
      </c>
      <c r="G179" s="25">
        <v>0</v>
      </c>
      <c r="H179" s="24">
        <f>IFERROR(IF(VLOOKUP(D179,Arkusz!A:I,5,FALSE)=0,(IF(VLOOKUP(D179,Arkusz!A:I,11,FALSE)=0,"Na zapytanie",VLOOKUP(D179,Arkusz!A:I,11,FALSE))),(VLOOKUP(D179,Arkusz!A:I,5,FALSE))),"Na zapytanie")</f>
        <v>28.2</v>
      </c>
      <c r="I179" s="247">
        <f t="shared" si="18"/>
        <v>28.2</v>
      </c>
      <c r="J179" s="88" t="str">
        <f>IFERROR(IF(VLOOKUP(D179,Arkusz!A:H,5,FALSE)=0,IF(H179="Na zapytanie","","EUR"),"PLN"),"")</f>
        <v>PLN</v>
      </c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customFormat="1" hidden="1" outlineLevel="1" x14ac:dyDescent="0.25">
      <c r="A180" s="22"/>
      <c r="B180" s="22"/>
      <c r="C180" s="22"/>
      <c r="D180" s="26" t="s">
        <v>1209</v>
      </c>
      <c r="E180" s="283" t="str">
        <f>IFERROR(VLOOKUP(D180,Arkusz!A:H,3,FALSE),"Brak towaru")</f>
        <v>CobiCabling Patchcord SC/PC-SC/PC MM OM4 duplex LSOH 1m</v>
      </c>
      <c r="F180" s="88" t="str">
        <f>IFERROR(VLOOKUP(D180,Arkusz!A:H,6,FALSE),"-")</f>
        <v>Cobi FO pigtaile i patchcordy</v>
      </c>
      <c r="G180" s="25">
        <v>0</v>
      </c>
      <c r="H180" s="24">
        <f>IFERROR(IF(VLOOKUP(D180,Arkusz!A:I,5,FALSE)=0,(IF(VLOOKUP(D180,Arkusz!A:I,11,FALSE)=0,"Na zapytanie",VLOOKUP(D180,Arkusz!A:I,11,FALSE))),(VLOOKUP(D180,Arkusz!A:I,5,FALSE))),"Na zapytanie")</f>
        <v>24.42</v>
      </c>
      <c r="I180" s="247">
        <f t="shared" si="18"/>
        <v>24.42</v>
      </c>
      <c r="J180" s="88" t="str">
        <f>IFERROR(IF(VLOOKUP(D180,Arkusz!A:H,5,FALSE)=0,IF(H180="Na zapytanie","","EUR"),"PLN"),"")</f>
        <v>PLN</v>
      </c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customFormat="1" hidden="1" outlineLevel="1" x14ac:dyDescent="0.25">
      <c r="A181" s="22"/>
      <c r="B181" s="22"/>
      <c r="C181" s="22"/>
      <c r="D181" s="26" t="s">
        <v>1211</v>
      </c>
      <c r="E181" s="283" t="str">
        <f>IFERROR(VLOOKUP(D181,Arkusz!A:H,3,FALSE),"Brak towaru")</f>
        <v>CobiCabling Patchcord SC/PC-SC/PC MM OM4 duplex LSOH 3m</v>
      </c>
      <c r="F181" s="88" t="str">
        <f>IFERROR(VLOOKUP(D181,Arkusz!A:H,6,FALSE),"-")</f>
        <v>Cobi FO pigtaile i patchcordy</v>
      </c>
      <c r="G181" s="25">
        <v>0</v>
      </c>
      <c r="H181" s="24">
        <f>IFERROR(IF(VLOOKUP(D181,Arkusz!A:I,5,FALSE)=0,(IF(VLOOKUP(D181,Arkusz!A:I,11,FALSE)=0,"Na zapytanie",VLOOKUP(D181,Arkusz!A:I,11,FALSE))),(VLOOKUP(D181,Arkusz!A:I,5,FALSE))),"Na zapytanie")</f>
        <v>29.91</v>
      </c>
      <c r="I181" s="247">
        <f t="shared" si="18"/>
        <v>29.91</v>
      </c>
      <c r="J181" s="88" t="str">
        <f>IFERROR(IF(VLOOKUP(D181,Arkusz!A:H,5,FALSE)=0,IF(H181="Na zapytanie","","EUR"),"PLN"),"")</f>
        <v>PLN</v>
      </c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customFormat="1" hidden="1" outlineLevel="1" x14ac:dyDescent="0.25">
      <c r="A182" s="22"/>
      <c r="B182" s="22"/>
      <c r="C182" s="22"/>
      <c r="D182" s="26" t="s">
        <v>1162</v>
      </c>
      <c r="E182" s="283" t="str">
        <f>IFERROR(VLOOKUP(D182,Arkusz!A:H,3,FALSE),"Brak towaru")</f>
        <v>CobiCabling Patchcord LC/PC-LC/PC MM OM4 duplex LSOH 1m</v>
      </c>
      <c r="F182" s="88" t="str">
        <f>IFERROR(VLOOKUP(D182,Arkusz!A:H,6,FALSE),"-")</f>
        <v>Cobi FO pigtaile i patchcordy</v>
      </c>
      <c r="G182" s="25">
        <v>0</v>
      </c>
      <c r="H182" s="24">
        <f>IFERROR(IF(VLOOKUP(D182,Arkusz!A:I,5,FALSE)=0,(IF(VLOOKUP(D182,Arkusz!A:I,11,FALSE)=0,"Na zapytanie",VLOOKUP(D182,Arkusz!A:I,11,FALSE))),(VLOOKUP(D182,Arkusz!A:I,5,FALSE))),"Na zapytanie")</f>
        <v>25.8</v>
      </c>
      <c r="I182" s="247">
        <f t="shared" si="18"/>
        <v>25.8</v>
      </c>
      <c r="J182" s="88" t="str">
        <f>IFERROR(IF(VLOOKUP(D182,Arkusz!A:H,5,FALSE)=0,IF(H182="Na zapytanie","","EUR"),"PLN"),"")</f>
        <v>PLN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customFormat="1" hidden="1" outlineLevel="1" x14ac:dyDescent="0.25">
      <c r="A183" s="22"/>
      <c r="B183" s="22"/>
      <c r="C183" s="22"/>
      <c r="D183" s="26" t="s">
        <v>3553</v>
      </c>
      <c r="E183" s="283" t="str">
        <f>IFERROR(VLOOKUP(D183,Arkusz!A:H,3,FALSE),"Brak towaru")</f>
        <v>CobiCabling Patchcord LC/PC-LC/PC MM OM4 duplex LSOH 2m</v>
      </c>
      <c r="F183" s="88" t="str">
        <f>IFERROR(VLOOKUP(D183,Arkusz!A:H,6,FALSE),"-")</f>
        <v>Cobi FO pigtaile i patchcordy</v>
      </c>
      <c r="G183" s="25">
        <v>0</v>
      </c>
      <c r="H183" s="24">
        <f>IFERROR(IF(VLOOKUP(D183,Arkusz!A:I,5,FALSE)=0,(IF(VLOOKUP(D183,Arkusz!A:I,11,FALSE)=0,"Na zapytanie",VLOOKUP(D183,Arkusz!A:I,11,FALSE))),(VLOOKUP(D183,Arkusz!A:I,5,FALSE))),"Na zapytanie")</f>
        <v>30.9</v>
      </c>
      <c r="I183" s="247">
        <f t="shared" ref="I183" si="25">IFERROR(IF(H183="Na zapytanie","",H183*(1-G183)),"")</f>
        <v>30.9</v>
      </c>
      <c r="J183" s="88" t="str">
        <f>IFERROR(IF(VLOOKUP(D183,Arkusz!A:H,5,FALSE)=0,IF(H183="Na zapytanie","","EUR"),"PLN"),"")</f>
        <v>PLN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customFormat="1" hidden="1" outlineLevel="1" x14ac:dyDescent="0.25">
      <c r="A184" s="22"/>
      <c r="B184" s="22"/>
      <c r="C184" s="22"/>
      <c r="D184" s="26" t="s">
        <v>1164</v>
      </c>
      <c r="E184" s="283" t="str">
        <f>IFERROR(VLOOKUP(D184,Arkusz!A:H,3,FALSE),"Brak towaru")</f>
        <v>CobiCabling Patchcord LC/PC-LC/PC MM OM4 duplex LSOH 3m</v>
      </c>
      <c r="F184" s="88" t="str">
        <f>IFERROR(VLOOKUP(D184,Arkusz!A:H,6,FALSE),"-")</f>
        <v>Cobi FO pigtaile i patchcordy</v>
      </c>
      <c r="G184" s="25">
        <v>0</v>
      </c>
      <c r="H184" s="24">
        <f>IFERROR(IF(VLOOKUP(D184,Arkusz!A:I,5,FALSE)=0,(IF(VLOOKUP(D184,Arkusz!A:I,11,FALSE)=0,"Na zapytanie",VLOOKUP(D184,Arkusz!A:I,11,FALSE))),(VLOOKUP(D184,Arkusz!A:I,5,FALSE))),"Na zapytanie")</f>
        <v>35.549999999999997</v>
      </c>
      <c r="I184" s="247">
        <f t="shared" si="18"/>
        <v>35.549999999999997</v>
      </c>
      <c r="J184" s="88" t="str">
        <f>IFERROR(IF(VLOOKUP(D184,Arkusz!A:H,5,FALSE)=0,IF(H184="Na zapytanie","","EUR"),"PLN"),"")</f>
        <v>PLN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customFormat="1" hidden="1" outlineLevel="1" x14ac:dyDescent="0.25">
      <c r="A185" s="22"/>
      <c r="B185" s="22"/>
      <c r="C185" s="22"/>
      <c r="D185" s="26" t="s">
        <v>1193</v>
      </c>
      <c r="E185" s="283" t="str">
        <f>IFERROR(VLOOKUP(D185,Arkusz!A:H,3,FALSE),"Brak towaru")</f>
        <v>CobiCabling Patchcord SC/PC-LC/PC MM OM4 duplex LSOH 1m</v>
      </c>
      <c r="F185" s="88" t="str">
        <f>IFERROR(VLOOKUP(D185,Arkusz!A:H,6,FALSE),"-")</f>
        <v>Cobi FO pigtaile i patchcordy</v>
      </c>
      <c r="G185" s="25">
        <v>0</v>
      </c>
      <c r="H185" s="24">
        <f>IFERROR(IF(VLOOKUP(D185,Arkusz!A:I,5,FALSE)=0,(IF(VLOOKUP(D185,Arkusz!A:I,11,FALSE)=0,"Na zapytanie",VLOOKUP(D185,Arkusz!A:I,11,FALSE))),(VLOOKUP(D185,Arkusz!A:I,5,FALSE))),"Na zapytanie")</f>
        <v>24.42</v>
      </c>
      <c r="I185" s="247">
        <f t="shared" si="18"/>
        <v>24.42</v>
      </c>
      <c r="J185" s="88" t="str">
        <f>IFERROR(IF(VLOOKUP(D185,Arkusz!A:H,5,FALSE)=0,IF(H185="Na zapytanie","","EUR"),"PLN"),"")</f>
        <v>PLN</v>
      </c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customFormat="1" hidden="1" outlineLevel="1" x14ac:dyDescent="0.25">
      <c r="A186" s="22"/>
      <c r="B186" s="22"/>
      <c r="C186" s="22"/>
      <c r="D186" s="26" t="s">
        <v>1195</v>
      </c>
      <c r="E186" s="283" t="str">
        <f>IFERROR(VLOOKUP(D186,Arkusz!A:H,3,FALSE),"Brak towaru")</f>
        <v>CobiCabling Patchcord SC/PC-LC/PC MM OM4 duplex LSOH 3m</v>
      </c>
      <c r="F186" s="88" t="str">
        <f>IFERROR(VLOOKUP(D186,Arkusz!A:H,6,FALSE),"-")</f>
        <v>Cobi FO pigtaile i patchcordy</v>
      </c>
      <c r="G186" s="25">
        <v>0</v>
      </c>
      <c r="H186" s="24">
        <f>IFERROR(IF(VLOOKUP(D186,Arkusz!A:I,5,FALSE)=0,(IF(VLOOKUP(D186,Arkusz!A:I,11,FALSE)=0,"Na zapytanie",VLOOKUP(D186,Arkusz!A:I,11,FALSE))),(VLOOKUP(D186,Arkusz!A:I,5,FALSE))),"Na zapytanie")</f>
        <v>29.91</v>
      </c>
      <c r="I186" s="247">
        <f t="shared" si="18"/>
        <v>29.91</v>
      </c>
      <c r="J186" s="88" t="str">
        <f>IFERROR(IF(VLOOKUP(D186,Arkusz!A:H,5,FALSE)=0,IF(H186="Na zapytanie","","EUR"),"PLN"),"")</f>
        <v>PLN</v>
      </c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customFormat="1" x14ac:dyDescent="0.25">
      <c r="A187" s="6"/>
      <c r="B187" s="7" t="s">
        <v>1785</v>
      </c>
      <c r="C187" s="8"/>
      <c r="D187" s="9"/>
      <c r="E187" s="9"/>
      <c r="F187" s="9"/>
      <c r="G187" s="9"/>
      <c r="H187" s="9"/>
      <c r="I187" s="9"/>
      <c r="J187" s="9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customFormat="1" collapsed="1" x14ac:dyDescent="0.25">
      <c r="A188" s="14"/>
      <c r="B188" s="15"/>
      <c r="C188" s="14" t="s">
        <v>1786</v>
      </c>
      <c r="D188" s="16"/>
      <c r="E188" s="16"/>
      <c r="F188" s="16"/>
      <c r="G188" s="16"/>
      <c r="H188" s="16"/>
      <c r="I188" s="16"/>
      <c r="J188" s="16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customFormat="1" hidden="1" outlineLevel="1" x14ac:dyDescent="0.25">
      <c r="A189" s="22"/>
      <c r="B189" s="22"/>
      <c r="C189" s="22"/>
      <c r="D189" s="26" t="s">
        <v>57</v>
      </c>
      <c r="E189" s="283" t="str">
        <f>IFERROR(VLOOKUP(D189,Arkusz!A:H,3,FALSE),"Brak towaru")</f>
        <v>CobiCabling Adapter keystone do adapterów FO SC simplex/LC duplex bez flanszy, biały</v>
      </c>
      <c r="F189" s="88" t="str">
        <f>IFERROR(VLOOKUP(D189,Arkusz!A:H,6,FALSE),"-")</f>
        <v>Cobi FO osprzęt</v>
      </c>
      <c r="G189" s="25">
        <v>0</v>
      </c>
      <c r="H189" s="24">
        <f>IFERROR(IF(VLOOKUP(D189,Arkusz!A:I,5,FALSE)=0,(IF(VLOOKUP(D189,Arkusz!A:I,11,FALSE)=0,"Na zapytanie",VLOOKUP(D189,Arkusz!A:I,11,FALSE))),(VLOOKUP(D189,Arkusz!A:I,5,FALSE))),"Na zapytanie")</f>
        <v>1.38</v>
      </c>
      <c r="I189" s="247">
        <f t="shared" si="18"/>
        <v>1.38</v>
      </c>
      <c r="J189" s="88" t="str">
        <f>IFERROR(IF(VLOOKUP(D189,Arkusz!A:H,5,FALSE)=0,IF(H189="Na zapytanie","","EUR"),"PLN"),"")</f>
        <v>PLN</v>
      </c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customFormat="1" hidden="1" outlineLevel="1" x14ac:dyDescent="0.25">
      <c r="A190" s="22"/>
      <c r="B190" s="22"/>
      <c r="C190" s="22"/>
      <c r="D190" s="26" t="s">
        <v>58</v>
      </c>
      <c r="E190" s="283" t="str">
        <f>IFERROR(VLOOKUP(D190,Arkusz!A:H,3,FALSE),"Brak towaru")</f>
        <v>CobiCabling Adapter keystone do adapterów FO SC simplex/LC duplex bez flanszy, czarny</v>
      </c>
      <c r="F190" s="88" t="str">
        <f>IFERROR(VLOOKUP(D190,Arkusz!A:H,6,FALSE),"-")</f>
        <v>Cobi FO osprzęt</v>
      </c>
      <c r="G190" s="25">
        <v>0</v>
      </c>
      <c r="H190" s="24">
        <f>IFERROR(IF(VLOOKUP(D190,Arkusz!A:I,5,FALSE)=0,(IF(VLOOKUP(D190,Arkusz!A:I,11,FALSE)=0,"Na zapytanie",VLOOKUP(D190,Arkusz!A:I,11,FALSE))),(VLOOKUP(D190,Arkusz!A:I,5,FALSE))),"Na zapytanie")</f>
        <v>1.38</v>
      </c>
      <c r="I190" s="247">
        <f t="shared" si="18"/>
        <v>1.38</v>
      </c>
      <c r="J190" s="88" t="str">
        <f>IFERROR(IF(VLOOKUP(D190,Arkusz!A:H,5,FALSE)=0,IF(H190="Na zapytanie","","EUR"),"PLN"),"")</f>
        <v>PLN</v>
      </c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customFormat="1" collapsed="1" x14ac:dyDescent="0.25">
      <c r="A191" s="14"/>
      <c r="B191" s="14"/>
      <c r="C191" s="14" t="s">
        <v>1787</v>
      </c>
      <c r="D191" s="16"/>
      <c r="E191" s="16"/>
      <c r="F191" s="16"/>
      <c r="G191" s="16"/>
      <c r="H191" s="16"/>
      <c r="I191" s="16"/>
      <c r="J191" s="16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customFormat="1" hidden="1" outlineLevel="1" x14ac:dyDescent="0.25">
      <c r="A192" s="22"/>
      <c r="B192" s="22"/>
      <c r="C192" s="22"/>
      <c r="D192" s="26" t="s">
        <v>1386</v>
      </c>
      <c r="E192" s="283" t="str">
        <f>IFERROR(VLOOKUP(D192,Arkusz!A:H,3,FALSE),"Brak towaru")</f>
        <v>CobiCabling Puszka abonencka FTTH 2C (2xSC simplex/LC duplex) niewyposażona</v>
      </c>
      <c r="F192" s="88" t="str">
        <f>IFERROR(VLOOKUP(D192,Arkusz!A:H,6,FALSE),"-")</f>
        <v>Cobi FO osprzęt</v>
      </c>
      <c r="G192" s="25">
        <v>0</v>
      </c>
      <c r="H192" s="24">
        <f>IFERROR(IF(VLOOKUP(D192,Arkusz!A:I,5,FALSE)=0,(IF(VLOOKUP(D192,Arkusz!A:I,11,FALSE)=0,"Na zapytanie",VLOOKUP(D192,Arkusz!A:I,11,FALSE))),(VLOOKUP(D192,Arkusz!A:I,5,FALSE))),"Na zapytanie")</f>
        <v>19.28</v>
      </c>
      <c r="I192" s="247">
        <f t="shared" si="18"/>
        <v>19.28</v>
      </c>
      <c r="J192" s="88" t="str">
        <f>IFERROR(IF(VLOOKUP(D192,Arkusz!A:H,5,FALSE)=0,IF(H192="Na zapytanie","","EUR"),"PLN"),"")</f>
        <v>PLN</v>
      </c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customFormat="1" hidden="1" outlineLevel="1" x14ac:dyDescent="0.25">
      <c r="A193" s="22"/>
      <c r="B193" s="22"/>
      <c r="C193" s="22"/>
      <c r="D193" s="26" t="s">
        <v>1388</v>
      </c>
      <c r="E193" s="283" t="str">
        <f>IFERROR(VLOOKUP(D193,Arkusz!A:H,3,FALSE),"Brak towaru")</f>
        <v>CobiCabling Puszka abonencka FTTH 4C (4 x SC simplex/LC duplex) niewyposażona</v>
      </c>
      <c r="F193" s="88" t="str">
        <f>IFERROR(VLOOKUP(D193,Arkusz!A:H,6,FALSE),"-")</f>
        <v>Cobi FO osprzęt</v>
      </c>
      <c r="G193" s="25">
        <v>0</v>
      </c>
      <c r="H193" s="24">
        <f>IFERROR(IF(VLOOKUP(D193,Arkusz!A:I,5,FALSE)=0,(IF(VLOOKUP(D193,Arkusz!A:I,11,FALSE)=0,"Na zapytanie",VLOOKUP(D193,Arkusz!A:I,11,FALSE))),(VLOOKUP(D193,Arkusz!A:I,5,FALSE))),"Na zapytanie")</f>
        <v>30.36</v>
      </c>
      <c r="I193" s="247">
        <f t="shared" si="18"/>
        <v>30.36</v>
      </c>
      <c r="J193" s="88" t="str">
        <f>IFERROR(IF(VLOOKUP(D193,Arkusz!A:H,5,FALSE)=0,IF(H193="Na zapytanie","","EUR"),"PLN"),"")</f>
        <v>PLN</v>
      </c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customFormat="1" collapsed="1" x14ac:dyDescent="0.25">
      <c r="A194" s="14"/>
      <c r="B194" s="14"/>
      <c r="C194" s="14" t="s">
        <v>1791</v>
      </c>
      <c r="D194" s="16"/>
      <c r="E194" s="16"/>
      <c r="F194" s="16"/>
      <c r="G194" s="16"/>
      <c r="H194" s="16"/>
      <c r="I194" s="16"/>
      <c r="J194" s="16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customFormat="1" hidden="1" outlineLevel="1" x14ac:dyDescent="0.25">
      <c r="A195" s="22"/>
      <c r="B195" s="22"/>
      <c r="C195" s="22"/>
      <c r="D195" s="26" t="s">
        <v>1792</v>
      </c>
      <c r="E195" s="283" t="str">
        <f>IFERROR(VLOOKUP(D195,Arkusz!A:H,3,FALSE),"Brak towaru")</f>
        <v>CobiCabling Naścienny box światłowodowy D (duży) niewyposażony</v>
      </c>
      <c r="F195" s="88" t="str">
        <f>IFERROR(VLOOKUP(D195,Arkusz!A:H,6,FALSE),"-")</f>
        <v>Cobi FO osprzęt</v>
      </c>
      <c r="G195" s="25">
        <v>0</v>
      </c>
      <c r="H195" s="24">
        <f>IFERROR(IF(VLOOKUP(D195,Arkusz!A:I,5,FALSE)=0,(IF(VLOOKUP(D195,Arkusz!A:I,11,FALSE)=0,"Na zapytanie",VLOOKUP(D195,Arkusz!A:I,11,FALSE))),(VLOOKUP(D195,Arkusz!A:I,5,FALSE))),"Na zapytanie")</f>
        <v>450</v>
      </c>
      <c r="I195" s="247">
        <f t="shared" si="18"/>
        <v>450</v>
      </c>
      <c r="J195" s="88" t="str">
        <f>IFERROR(IF(VLOOKUP(D195,Arkusz!A:H,5,FALSE)=0,IF(H195="Na zapytanie","","EUR"),"PLN"),"")</f>
        <v>PLN</v>
      </c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customFormat="1" hidden="1" outlineLevel="1" x14ac:dyDescent="0.25">
      <c r="A196" s="22"/>
      <c r="B196" s="22"/>
      <c r="C196" s="22"/>
      <c r="D196" s="26" t="s">
        <v>1793</v>
      </c>
      <c r="E196" s="283" t="str">
        <f>IFERROR(VLOOKUP(D196,Arkusz!A:H,3,FALSE),"Brak towaru")</f>
        <v>CobiCabling Pole krosowe do boxu światłowodowego D 48xST/FC niewyposażone</v>
      </c>
      <c r="F196" s="88" t="str">
        <f>IFERROR(VLOOKUP(D196,Arkusz!A:H,6,FALSE),"-")</f>
        <v>Cobi FO osprzęt</v>
      </c>
      <c r="G196" s="25">
        <v>0</v>
      </c>
      <c r="H196" s="24" t="str">
        <f>IFERROR(IF(VLOOKUP(D196,Arkusz!A:I,5,FALSE)=0,(IF(VLOOKUP(D196,Arkusz!A:I,11,FALSE)=0,"Na zapytanie",VLOOKUP(D196,Arkusz!A:I,11,FALSE))),(VLOOKUP(D196,Arkusz!A:I,5,FALSE))),"Na zapytanie")</f>
        <v>Na zapytanie</v>
      </c>
      <c r="I196" s="247" t="str">
        <f t="shared" si="18"/>
        <v/>
      </c>
      <c r="J196" s="88" t="str">
        <f>IFERROR(IF(VLOOKUP(D196,Arkusz!A:H,5,FALSE)=0,IF(H196="Na zapytanie","","EUR"),"PLN"),"")</f>
        <v/>
      </c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customFormat="1" hidden="1" outlineLevel="1" x14ac:dyDescent="0.25">
      <c r="A197" s="22"/>
      <c r="B197" s="22"/>
      <c r="C197" s="22"/>
      <c r="D197" s="26" t="s">
        <v>1328</v>
      </c>
      <c r="E197" s="283" t="str">
        <f>IFERROR(VLOOKUP(D197,Arkusz!A:H,3,FALSE),"Brak towaru")</f>
        <v>CobiCabling Pole krosowe do boxu światłowodowego D 48xSC simplex/LC duplex niewyposażone</v>
      </c>
      <c r="F197" s="88" t="str">
        <f>IFERROR(VLOOKUP(D197,Arkusz!A:H,6,FALSE),"-")</f>
        <v>Cobi FO osprzęt</v>
      </c>
      <c r="G197" s="25">
        <v>0</v>
      </c>
      <c r="H197" s="24">
        <f>IFERROR(IF(VLOOKUP(D197,Arkusz!A:I,5,FALSE)=0,(IF(VLOOKUP(D197,Arkusz!A:I,11,FALSE)=0,"Na zapytanie",VLOOKUP(D197,Arkusz!A:I,11,FALSE))),(VLOOKUP(D197,Arkusz!A:I,5,FALSE))),"Na zapytanie")</f>
        <v>40</v>
      </c>
      <c r="I197" s="247">
        <f t="shared" si="18"/>
        <v>40</v>
      </c>
      <c r="J197" s="88" t="str">
        <f>IFERROR(IF(VLOOKUP(D197,Arkusz!A:H,5,FALSE)=0,IF(H197="Na zapytanie","","EUR"),"PLN"),"")</f>
        <v>PLN</v>
      </c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customFormat="1" hidden="1" outlineLevel="1" x14ac:dyDescent="0.25">
      <c r="A198" s="22"/>
      <c r="B198" s="22"/>
      <c r="C198" s="22"/>
      <c r="D198" s="26" t="s">
        <v>1794</v>
      </c>
      <c r="E198" s="283" t="str">
        <f>IFERROR(VLOOKUP(D198,Arkusz!A:H,3,FALSE),"Brak towaru")</f>
        <v>CobiCabling Pole krosowe do boxu światłowodowego D 24xSC duplex/LC quad niewyposażone</v>
      </c>
      <c r="F198" s="88" t="str">
        <f>IFERROR(VLOOKUP(D198,Arkusz!A:H,6,FALSE),"-")</f>
        <v>Cobi FO osprzęt</v>
      </c>
      <c r="G198" s="25">
        <v>0</v>
      </c>
      <c r="H198" s="24">
        <f>IFERROR(IF(VLOOKUP(D198,Arkusz!A:I,5,FALSE)=0,(IF(VLOOKUP(D198,Arkusz!A:I,11,FALSE)=0,"Na zapytanie",VLOOKUP(D198,Arkusz!A:I,11,FALSE))),(VLOOKUP(D198,Arkusz!A:I,5,FALSE))),"Na zapytanie")</f>
        <v>50</v>
      </c>
      <c r="I198" s="247">
        <f t="shared" si="18"/>
        <v>50</v>
      </c>
      <c r="J198" s="88" t="str">
        <f>IFERROR(IF(VLOOKUP(D198,Arkusz!A:H,5,FALSE)=0,IF(H198="Na zapytanie","","EUR"),"PLN"),"")</f>
        <v>PLN</v>
      </c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customFormat="1" hidden="1" outlineLevel="1" x14ac:dyDescent="0.25">
      <c r="A199" s="22"/>
      <c r="B199" s="22"/>
      <c r="C199" s="22"/>
      <c r="D199" s="26" t="s">
        <v>1795</v>
      </c>
      <c r="E199" s="283" t="str">
        <f>IFERROR(VLOOKUP(D199,Arkusz!A:H,3,FALSE),"Brak towaru")</f>
        <v>CobiCabling Naścienny box światłowodowy S (średni) niewyposażony</v>
      </c>
      <c r="F199" s="88" t="str">
        <f>IFERROR(VLOOKUP(D199,Arkusz!A:H,6,FALSE),"-")</f>
        <v>Cobi FO osprzęt</v>
      </c>
      <c r="G199" s="25">
        <v>0</v>
      </c>
      <c r="H199" s="24">
        <f>IFERROR(IF(VLOOKUP(D199,Arkusz!A:I,5,FALSE)=0,(IF(VLOOKUP(D199,Arkusz!A:I,11,FALSE)=0,"Na zapytanie",VLOOKUP(D199,Arkusz!A:I,11,FALSE))),(VLOOKUP(D199,Arkusz!A:I,5,FALSE))),"Na zapytanie")</f>
        <v>400</v>
      </c>
      <c r="I199" s="247">
        <f t="shared" si="18"/>
        <v>400</v>
      </c>
      <c r="J199" s="88" t="str">
        <f>IFERROR(IF(VLOOKUP(D199,Arkusz!A:H,5,FALSE)=0,IF(H199="Na zapytanie","","EUR"),"PLN"),"")</f>
        <v>PLN</v>
      </c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customFormat="1" hidden="1" outlineLevel="1" x14ac:dyDescent="0.25">
      <c r="A200" s="22"/>
      <c r="B200" s="22"/>
      <c r="C200" s="22"/>
      <c r="D200" s="26" t="s">
        <v>1796</v>
      </c>
      <c r="E200" s="283" t="str">
        <f>IFERROR(VLOOKUP(D200,Arkusz!A:H,3,FALSE),"Brak towaru")</f>
        <v>CobiCabling Pole krosowe do boxu S 24 x ST/FC niewyposażone</v>
      </c>
      <c r="F200" s="88" t="str">
        <f>IFERROR(VLOOKUP(D200,Arkusz!A:H,6,FALSE),"-")</f>
        <v>Cobi FO osprzęt</v>
      </c>
      <c r="G200" s="25">
        <v>0</v>
      </c>
      <c r="H200" s="24">
        <f>IFERROR(IF(VLOOKUP(D200,Arkusz!A:I,5,FALSE)=0,(IF(VLOOKUP(D200,Arkusz!A:I,11,FALSE)=0,"Na zapytanie",VLOOKUP(D200,Arkusz!A:I,11,FALSE))),(VLOOKUP(D200,Arkusz!A:I,5,FALSE))),"Na zapytanie")</f>
        <v>30</v>
      </c>
      <c r="I200" s="247">
        <f t="shared" si="18"/>
        <v>30</v>
      </c>
      <c r="J200" s="88" t="str">
        <f>IFERROR(IF(VLOOKUP(D200,Arkusz!A:H,5,FALSE)=0,IF(H200="Na zapytanie","","EUR"),"PLN"),"")</f>
        <v>PLN</v>
      </c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customFormat="1" hidden="1" outlineLevel="1" x14ac:dyDescent="0.25">
      <c r="A201" s="22"/>
      <c r="B201" s="22"/>
      <c r="C201" s="22"/>
      <c r="D201" s="26" t="s">
        <v>1797</v>
      </c>
      <c r="E201" s="283" t="str">
        <f>IFERROR(VLOOKUP(D201,Arkusz!A:H,3,FALSE),"Brak towaru")</f>
        <v>CobiCabling Pole krosowe do boxu S 12xST/FC niewyposażone</v>
      </c>
      <c r="F201" s="88" t="str">
        <f>IFERROR(VLOOKUP(D201,Arkusz!A:H,6,FALSE),"-")</f>
        <v>Cobi FO osprzęt</v>
      </c>
      <c r="G201" s="25">
        <v>0</v>
      </c>
      <c r="H201" s="24">
        <f>IFERROR(IF(VLOOKUP(D201,Arkusz!A:I,5,FALSE)=0,(IF(VLOOKUP(D201,Arkusz!A:I,11,FALSE)=0,"Na zapytanie",VLOOKUP(D201,Arkusz!A:I,11,FALSE))),(VLOOKUP(D201,Arkusz!A:I,5,FALSE))),"Na zapytanie")</f>
        <v>30</v>
      </c>
      <c r="I201" s="247">
        <f t="shared" si="18"/>
        <v>30</v>
      </c>
      <c r="J201" s="88" t="str">
        <f>IFERROR(IF(VLOOKUP(D201,Arkusz!A:H,5,FALSE)=0,IF(H201="Na zapytanie","","EUR"),"PLN"),"")</f>
        <v>PLN</v>
      </c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customFormat="1" hidden="1" outlineLevel="1" x14ac:dyDescent="0.25">
      <c r="A202" s="22"/>
      <c r="B202" s="22"/>
      <c r="C202" s="22"/>
      <c r="D202" s="26" t="s">
        <v>1798</v>
      </c>
      <c r="E202" s="283" t="str">
        <f>IFERROR(VLOOKUP(D202,Arkusz!A:H,3,FALSE),"Brak towaru")</f>
        <v>CobiCabling Pole krosowe do boxu S 24xSC simplex/LC duplex niewyposażone</v>
      </c>
      <c r="F202" s="88" t="str">
        <f>IFERROR(VLOOKUP(D202,Arkusz!A:H,6,FALSE),"-")</f>
        <v>Cobi FO osprzęt</v>
      </c>
      <c r="G202" s="25">
        <v>0</v>
      </c>
      <c r="H202" s="24">
        <f>IFERROR(IF(VLOOKUP(D202,Arkusz!A:I,5,FALSE)=0,(IF(VLOOKUP(D202,Arkusz!A:I,11,FALSE)=0,"Na zapytanie",VLOOKUP(D202,Arkusz!A:I,11,FALSE))),(VLOOKUP(D202,Arkusz!A:I,5,FALSE))),"Na zapytanie")</f>
        <v>40</v>
      </c>
      <c r="I202" s="247">
        <f t="shared" si="18"/>
        <v>40</v>
      </c>
      <c r="J202" s="88" t="str">
        <f>IFERROR(IF(VLOOKUP(D202,Arkusz!A:H,5,FALSE)=0,IF(H202="Na zapytanie","","EUR"),"PLN"),"")</f>
        <v>PLN</v>
      </c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customFormat="1" hidden="1" outlineLevel="1" x14ac:dyDescent="0.25">
      <c r="A203" s="22"/>
      <c r="B203" s="22"/>
      <c r="C203" s="22"/>
      <c r="D203" s="26" t="s">
        <v>1799</v>
      </c>
      <c r="E203" s="283" t="str">
        <f>IFERROR(VLOOKUP(D203,Arkusz!A:H,3,FALSE),"Brak towaru")</f>
        <v>CobiCabling Naścienny box światłowodowy M (mały) niewyposażony</v>
      </c>
      <c r="F203" s="88" t="str">
        <f>IFERROR(VLOOKUP(D203,Arkusz!A:H,6,FALSE),"-")</f>
        <v>Cobi FO osprzęt</v>
      </c>
      <c r="G203" s="25">
        <v>0</v>
      </c>
      <c r="H203" s="24">
        <f>IFERROR(IF(VLOOKUP(D203,Arkusz!A:I,5,FALSE)=0,(IF(VLOOKUP(D203,Arkusz!A:I,11,FALSE)=0,"Na zapytanie",VLOOKUP(D203,Arkusz!A:I,11,FALSE))),(VLOOKUP(D203,Arkusz!A:I,5,FALSE))),"Na zapytanie")</f>
        <v>260</v>
      </c>
      <c r="I203" s="247">
        <f t="shared" si="18"/>
        <v>260</v>
      </c>
      <c r="J203" s="88" t="str">
        <f>IFERROR(IF(VLOOKUP(D203,Arkusz!A:H,5,FALSE)=0,IF(H203="Na zapytanie","","EUR"),"PLN"),"")</f>
        <v>PLN</v>
      </c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customFormat="1" hidden="1" outlineLevel="1" x14ac:dyDescent="0.25">
      <c r="A204" s="22"/>
      <c r="B204" s="22"/>
      <c r="C204" s="22"/>
      <c r="D204" s="26" t="s">
        <v>1800</v>
      </c>
      <c r="E204" s="283" t="str">
        <f>IFERROR(VLOOKUP(D204,Arkusz!A:H,3,FALSE),"Brak towaru")</f>
        <v>CobiCabling Pole krosowe do boxu M 8xST/FC niewyposażone</v>
      </c>
      <c r="F204" s="88" t="str">
        <f>IFERROR(VLOOKUP(D204,Arkusz!A:H,6,FALSE),"-")</f>
        <v>Cobi FO osprzęt</v>
      </c>
      <c r="G204" s="25">
        <v>0</v>
      </c>
      <c r="H204" s="24" t="str">
        <f>IFERROR(IF(VLOOKUP(D204,Arkusz!A:I,5,FALSE)=0,(IF(VLOOKUP(D204,Arkusz!A:I,11,FALSE)=0,"Na zapytanie",VLOOKUP(D204,Arkusz!A:I,11,FALSE))),(VLOOKUP(D204,Arkusz!A:I,5,FALSE))),"Na zapytanie")</f>
        <v>Na zapytanie</v>
      </c>
      <c r="I204" s="247" t="str">
        <f t="shared" si="18"/>
        <v/>
      </c>
      <c r="J204" s="88" t="str">
        <f>IFERROR(IF(VLOOKUP(D204,Arkusz!A:H,5,FALSE)=0,IF(H204="Na zapytanie","","EUR"),"PLN"),"")</f>
        <v/>
      </c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customFormat="1" hidden="1" outlineLevel="1" x14ac:dyDescent="0.25">
      <c r="A205" s="22"/>
      <c r="B205" s="22"/>
      <c r="C205" s="22"/>
      <c r="D205" s="26" t="s">
        <v>1801</v>
      </c>
      <c r="E205" s="283" t="str">
        <f>IFERROR(VLOOKUP(D205,Arkusz!A:H,3,FALSE),"Brak towaru")</f>
        <v>CobiCabling Pole krosowe 6xSC simplex/LC duplex niewyposażone</v>
      </c>
      <c r="F205" s="88" t="str">
        <f>IFERROR(VLOOKUP(D205,Arkusz!A:H,6,FALSE),"-")</f>
        <v>Cobi FO osprzęt</v>
      </c>
      <c r="G205" s="25">
        <v>0</v>
      </c>
      <c r="H205" s="24">
        <f>IFERROR(IF(VLOOKUP(D205,Arkusz!A:I,5,FALSE)=0,(IF(VLOOKUP(D205,Arkusz!A:I,11,FALSE)=0,"Na zapytanie",VLOOKUP(D205,Arkusz!A:I,11,FALSE))),(VLOOKUP(D205,Arkusz!A:I,5,FALSE))),"Na zapytanie")</f>
        <v>50</v>
      </c>
      <c r="I205" s="247">
        <f t="shared" si="18"/>
        <v>50</v>
      </c>
      <c r="J205" s="88" t="str">
        <f>IFERROR(IF(VLOOKUP(D205,Arkusz!A:H,5,FALSE)=0,IF(H205="Na zapytanie","","EUR"),"PLN"),"")</f>
        <v>PLN</v>
      </c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customFormat="1" hidden="1" outlineLevel="1" x14ac:dyDescent="0.25">
      <c r="A206" s="22"/>
      <c r="B206" s="22"/>
      <c r="C206" s="22"/>
      <c r="D206" s="26" t="s">
        <v>1802</v>
      </c>
      <c r="E206" s="283" t="str">
        <f>IFERROR(VLOOKUP(D206,Arkusz!A:H,3,FALSE),"Brak towaru")</f>
        <v>CobiCabling Pole krosowe 12xSC simplex/LC duplex niewyposażone</v>
      </c>
      <c r="F206" s="88" t="str">
        <f>IFERROR(VLOOKUP(D206,Arkusz!A:H,6,FALSE),"-")</f>
        <v>Cobi FO osprzęt</v>
      </c>
      <c r="G206" s="25">
        <v>0</v>
      </c>
      <c r="H206" s="24">
        <f>IFERROR(IF(VLOOKUP(D206,Arkusz!A:I,5,FALSE)=0,(IF(VLOOKUP(D206,Arkusz!A:I,11,FALSE)=0,"Na zapytanie",VLOOKUP(D206,Arkusz!A:I,11,FALSE))),(VLOOKUP(D206,Arkusz!A:I,5,FALSE))),"Na zapytanie")</f>
        <v>50</v>
      </c>
      <c r="I206" s="247">
        <f t="shared" si="18"/>
        <v>50</v>
      </c>
      <c r="J206" s="88" t="str">
        <f>IFERROR(IF(VLOOKUP(D206,Arkusz!A:H,5,FALSE)=0,IF(H206="Na zapytanie","","EUR"),"PLN"),"")</f>
        <v>PLN</v>
      </c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customFormat="1" hidden="1" outlineLevel="1" x14ac:dyDescent="0.25">
      <c r="A207" s="22"/>
      <c r="B207" s="22"/>
      <c r="C207" s="22"/>
      <c r="D207" s="26" t="s">
        <v>1803</v>
      </c>
      <c r="E207" s="283" t="str">
        <f>IFERROR(VLOOKUP(D207,Arkusz!A:H,3,FALSE),"Brak towaru")</f>
        <v>CobiCabling Pole krosowe do boxu M 4xSC duplex/LC quad niewyposażone</v>
      </c>
      <c r="F207" s="88" t="str">
        <f>IFERROR(VLOOKUP(D207,Arkusz!A:H,6,FALSE),"-")</f>
        <v>Cobi FO osprzęt</v>
      </c>
      <c r="G207" s="25">
        <v>0</v>
      </c>
      <c r="H207" s="24">
        <f>IFERROR(IF(VLOOKUP(D207,Arkusz!A:I,5,FALSE)=0,(IF(VLOOKUP(D207,Arkusz!A:I,11,FALSE)=0,"Na zapytanie",VLOOKUP(D207,Arkusz!A:I,11,FALSE))),(VLOOKUP(D207,Arkusz!A:I,5,FALSE))),"Na zapytanie")</f>
        <v>30</v>
      </c>
      <c r="I207" s="247">
        <f t="shared" si="18"/>
        <v>30</v>
      </c>
      <c r="J207" s="88" t="str">
        <f>IFERROR(IF(VLOOKUP(D207,Arkusz!A:H,5,FALSE)=0,IF(H207="Na zapytanie","","EUR"),"PLN"),"")</f>
        <v>PLN</v>
      </c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customFormat="1" hidden="1" outlineLevel="1" x14ac:dyDescent="0.25">
      <c r="A208" s="22"/>
      <c r="B208" s="22"/>
      <c r="C208" s="22"/>
      <c r="D208" s="26" t="s">
        <v>1326</v>
      </c>
      <c r="E208" s="283" t="str">
        <f>IFERROR(VLOOKUP(D208,Arkusz!A:H,3,FALSE),"Brak towaru")</f>
        <v>CobiCabling Pole krosowe 8xSC duplex/Lcquad niewyposażone</v>
      </c>
      <c r="F208" s="88" t="str">
        <f>IFERROR(VLOOKUP(D208,Arkusz!A:H,6,FALSE),"-")</f>
        <v>Cobi FO osprzęt</v>
      </c>
      <c r="G208" s="25">
        <v>0</v>
      </c>
      <c r="H208" s="24">
        <f>IFERROR(IF(VLOOKUP(D208,Arkusz!A:I,5,FALSE)=0,(IF(VLOOKUP(D208,Arkusz!A:I,11,FALSE)=0,"Na zapytanie",VLOOKUP(D208,Arkusz!A:I,11,FALSE))),(VLOOKUP(D208,Arkusz!A:I,5,FALSE))),"Na zapytanie")</f>
        <v>40</v>
      </c>
      <c r="I208" s="247">
        <f t="shared" si="18"/>
        <v>40</v>
      </c>
      <c r="J208" s="88" t="str">
        <f>IFERROR(IF(VLOOKUP(D208,Arkusz!A:H,5,FALSE)=0,IF(H208="Na zapytanie","","EUR"),"PLN"),"")</f>
        <v>PLN</v>
      </c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customFormat="1" collapsed="1" x14ac:dyDescent="0.25">
      <c r="A209" s="14"/>
      <c r="B209" s="14"/>
      <c r="C209" s="14" t="s">
        <v>1804</v>
      </c>
      <c r="D209" s="16"/>
      <c r="E209" s="16"/>
      <c r="F209" s="16"/>
      <c r="G209" s="16"/>
      <c r="H209" s="16"/>
      <c r="I209" s="16"/>
      <c r="J209" s="16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customFormat="1" hidden="1" outlineLevel="1" x14ac:dyDescent="0.25">
      <c r="A210" s="22"/>
      <c r="B210" s="22"/>
      <c r="C210" s="22"/>
      <c r="D210" s="26" t="s">
        <v>1574</v>
      </c>
      <c r="E210" s="283" t="str">
        <f>IFERROR(VLOOKUP(D210,Arkusz!A:H,3,FALSE),"Brak towaru")</f>
        <v>CobiCabling Zaślepka otworu SC simplex/LC duplex</v>
      </c>
      <c r="F210" s="88" t="str">
        <f>IFERROR(VLOOKUP(D210,Arkusz!A:H,6,FALSE),"-")</f>
        <v>Cobi FO osprzęt</v>
      </c>
      <c r="G210" s="25">
        <v>0</v>
      </c>
      <c r="H210" s="24">
        <f>IFERROR(IF(VLOOKUP(D210,Arkusz!A:I,5,FALSE)=0,(IF(VLOOKUP(D210,Arkusz!A:I,11,FALSE)=0,"Na zapytanie",VLOOKUP(D210,Arkusz!A:I,11,FALSE))),(VLOOKUP(D210,Arkusz!A:I,5,FALSE))),"Na zapytanie")</f>
        <v>2</v>
      </c>
      <c r="I210" s="247">
        <f t="shared" si="18"/>
        <v>2</v>
      </c>
      <c r="J210" s="88" t="str">
        <f>IFERROR(IF(VLOOKUP(D210,Arkusz!A:H,5,FALSE)=0,IF(H210="Na zapytanie","","EUR"),"PLN"),"")</f>
        <v>PLN</v>
      </c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customFormat="1" hidden="1" outlineLevel="1" x14ac:dyDescent="0.25">
      <c r="A211" s="22"/>
      <c r="B211" s="22"/>
      <c r="C211" s="22"/>
      <c r="D211" s="26" t="s">
        <v>1573</v>
      </c>
      <c r="E211" s="283" t="str">
        <f>IFERROR(VLOOKUP(D211,Arkusz!A:H,3,FALSE),"Brak towaru")</f>
        <v>CobiCabling Zaślepka otworu SC duplex/LC quad</v>
      </c>
      <c r="F211" s="88" t="str">
        <f>IFERROR(VLOOKUP(D211,Arkusz!A:H,6,FALSE),"-")</f>
        <v>Cobi FO osprzęt</v>
      </c>
      <c r="G211" s="25">
        <v>0</v>
      </c>
      <c r="H211" s="24">
        <f>IFERROR(IF(VLOOKUP(D211,Arkusz!A:I,5,FALSE)=0,(IF(VLOOKUP(D211,Arkusz!A:I,11,FALSE)=0,"Na zapytanie",VLOOKUP(D211,Arkusz!A:I,11,FALSE))),(VLOOKUP(D211,Arkusz!A:I,5,FALSE))),"Na zapytanie")</f>
        <v>1.8</v>
      </c>
      <c r="I211" s="247">
        <f t="shared" si="18"/>
        <v>1.8</v>
      </c>
      <c r="J211" s="88" t="str">
        <f>IFERROR(IF(VLOOKUP(D211,Arkusz!A:H,5,FALSE)=0,IF(H211="Na zapytanie","","EUR"),"PLN"),"")</f>
        <v>PLN</v>
      </c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customFormat="1" collapsed="1" x14ac:dyDescent="0.25">
      <c r="A212" s="14"/>
      <c r="B212" s="14"/>
      <c r="C212" s="14" t="s">
        <v>5889</v>
      </c>
      <c r="D212" s="16"/>
      <c r="E212" s="16"/>
      <c r="F212" s="16"/>
      <c r="G212" s="16"/>
      <c r="H212" s="16"/>
      <c r="I212" s="16"/>
      <c r="J212" s="16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customFormat="1" hidden="1" outlineLevel="1" x14ac:dyDescent="0.25">
      <c r="A213" s="22"/>
      <c r="B213" s="22"/>
      <c r="C213" s="22"/>
      <c r="D213" s="110" t="s">
        <v>6211</v>
      </c>
      <c r="E213" s="283" t="str">
        <f>IFERROR(VLOOKUP(D213,Arkusz!A:H,3,FALSE),"Brak towaru")</f>
        <v>CobiCabling Przemysłowa przełącznica światłowodowa na szynę DIN</v>
      </c>
      <c r="F213" s="88" t="str">
        <f>IFERROR(VLOOKUP(D213,Arkusz!A:H,6,FALSE),"-")</f>
        <v>Cobi FO osprzęt</v>
      </c>
      <c r="G213" s="25">
        <v>0</v>
      </c>
      <c r="H213" s="24">
        <f>IFERROR(IF(VLOOKUP(D213,Arkusz!A:I,5,FALSE)=0,(IF(VLOOKUP(D213,Arkusz!A:I,11,FALSE)=0,"Na zapytanie",VLOOKUP(D213,Arkusz!A:I,11,FALSE))),(VLOOKUP(D213,Arkusz!A:I,5,FALSE))),"Na zapytanie")</f>
        <v>104</v>
      </c>
      <c r="I213" s="247">
        <f t="shared" ref="I213:I222" si="26">IFERROR(IF(H213="Na zapytanie","",H213*(1-G213)),"")</f>
        <v>104</v>
      </c>
      <c r="J213" s="88" t="str">
        <f>IFERROR(IF(VLOOKUP(D213,Arkusz!A:H,5,FALSE)=0,IF(H213="Na zapytanie","","EUR"),"PLN"),"")</f>
        <v>PLN</v>
      </c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idden="1" outlineLevel="1" x14ac:dyDescent="0.25">
      <c r="D214" s="110" t="s">
        <v>6212</v>
      </c>
      <c r="E214" s="283" t="str">
        <f>IFERROR(VLOOKUP(D214,Arkusz!A:H,3,FALSE),"Brak towaru")</f>
        <v>CobiCabling Panel przedni do przemysłowej przełącznicy FO 6xSC simplex/LC duplex niewyposażony</v>
      </c>
      <c r="F214" s="88" t="str">
        <f>IFERROR(VLOOKUP(D214,Arkusz!A:H,6,FALSE),"-")</f>
        <v>Cobi FO osprzęt</v>
      </c>
      <c r="G214" s="25">
        <v>0</v>
      </c>
      <c r="H214" s="24">
        <f>IFERROR(IF(VLOOKUP(D214,Arkusz!A:I,5,FALSE)=0,(IF(VLOOKUP(D214,Arkusz!A:I,11,FALSE)=0,"Na zapytanie",VLOOKUP(D214,Arkusz!A:I,11,FALSE))),(VLOOKUP(D214,Arkusz!A:I,5,FALSE))),"Na zapytanie")</f>
        <v>28</v>
      </c>
      <c r="I214" s="247">
        <f t="shared" si="26"/>
        <v>28</v>
      </c>
      <c r="J214" s="88" t="str">
        <f>IFERROR(IF(VLOOKUP(D214,Arkusz!A:H,5,FALSE)=0,IF(H214="Na zapytanie","","EUR"),"PLN"),"")</f>
        <v>PLN</v>
      </c>
    </row>
    <row r="215" spans="1:23" hidden="1" outlineLevel="1" x14ac:dyDescent="0.25">
      <c r="D215" s="110" t="s">
        <v>6213</v>
      </c>
      <c r="E215" s="283" t="str">
        <f>IFERROR(VLOOKUP(D215,Arkusz!A:H,3,FALSE),"Brak towaru")</f>
        <v>CobiCabling Panel przedni do przemysłowej przełącznicy FO 6xSC duplex/LC quad niewyposażony</v>
      </c>
      <c r="F215" s="88" t="s">
        <v>22</v>
      </c>
      <c r="G215" s="25">
        <v>0</v>
      </c>
      <c r="H215" s="24">
        <f>IFERROR(IF(VLOOKUP(D215,Arkusz!A:I,5,FALSE)=0,(IF(VLOOKUP(D215,Arkusz!A:I,11,FALSE)=0,"Na zapytanie",VLOOKUP(D215,Arkusz!A:I,11,FALSE))),(VLOOKUP(D215,Arkusz!A:I,5,FALSE))),"Na zapytanie")</f>
        <v>24</v>
      </c>
      <c r="I215" s="247">
        <f t="shared" si="26"/>
        <v>24</v>
      </c>
      <c r="J215" s="88" t="str">
        <f>IFERROR(IF(VLOOKUP(D215,Arkusz!A:H,5,FALSE)=0,IF(H215="Na zapytanie","","EUR"),"PLN"),"")</f>
        <v>PLN</v>
      </c>
    </row>
    <row r="216" spans="1:23" hidden="1" outlineLevel="1" x14ac:dyDescent="0.25">
      <c r="D216" s="110" t="s">
        <v>6214</v>
      </c>
      <c r="E216" s="283" t="str">
        <f>IFERROR(VLOOKUP(D216,Arkusz!A:H,3,FALSE),"Brak towaru")</f>
        <v>CobiCabling Panel przedni do przemysłowej przełącznicy FO 12xSC simplex/LC duplex niewyposażony</v>
      </c>
      <c r="F216" s="88" t="s">
        <v>22</v>
      </c>
      <c r="G216" s="25">
        <v>0</v>
      </c>
      <c r="H216" s="24">
        <f>IFERROR(IF(VLOOKUP(D216,Arkusz!A:I,5,FALSE)=0,(IF(VLOOKUP(D216,Arkusz!A:I,11,FALSE)=0,"Na zapytanie",VLOOKUP(D216,Arkusz!A:I,11,FALSE))),(VLOOKUP(D216,Arkusz!A:I,5,FALSE))),"Na zapytanie")</f>
        <v>34</v>
      </c>
      <c r="I216" s="247">
        <f t="shared" si="26"/>
        <v>34</v>
      </c>
      <c r="J216" s="88" t="str">
        <f>IFERROR(IF(VLOOKUP(D216,Arkusz!A:H,5,FALSE)=0,IF(H216="Na zapytanie","","EUR"),"PLN"),"")</f>
        <v>PLN</v>
      </c>
    </row>
    <row r="217" spans="1:23" hidden="1" outlineLevel="1" x14ac:dyDescent="0.25">
      <c r="D217" s="110" t="s">
        <v>6215</v>
      </c>
      <c r="E217" s="283" t="str">
        <f>IFERROR(VLOOKUP(D217,Arkusz!A:H,3,FALSE),"Brak towaru")</f>
        <v>CobiCabling Przełącznica przemysłowa ODF-DIN</v>
      </c>
      <c r="F217" s="88" t="str">
        <f>IFERROR(VLOOKUP(D217,Arkusz!A:H,6,FALSE),"-")</f>
        <v>Cobi FO osprzęt</v>
      </c>
      <c r="G217" s="25">
        <v>0</v>
      </c>
      <c r="H217" s="24">
        <f>IFERROR(IF(VLOOKUP(D217,Arkusz!A:I,5,FALSE)=0,(IF(VLOOKUP(D217,Arkusz!A:I,11,FALSE)=0,"Na zapytanie",VLOOKUP(D217,Arkusz!A:I,11,FALSE))),(VLOOKUP(D217,Arkusz!A:I,5,FALSE))),"Na zapytanie")</f>
        <v>102</v>
      </c>
      <c r="I217" s="247">
        <f t="shared" si="26"/>
        <v>102</v>
      </c>
      <c r="J217" s="88" t="str">
        <f>IFERROR(IF(VLOOKUP(D217,Arkusz!A:H,5,FALSE)=0,IF(H217="Na zapytanie","","EUR"),"PLN"),"")</f>
        <v>PLN</v>
      </c>
    </row>
    <row r="218" spans="1:23" customFormat="1" ht="27" hidden="1" customHeight="1" outlineLevel="1" x14ac:dyDescent="0.25">
      <c r="A218" s="22"/>
      <c r="B218" s="22"/>
      <c r="C218" s="22"/>
      <c r="D218" s="110" t="s">
        <v>6216</v>
      </c>
      <c r="E218" s="283" t="str">
        <f>IFERROR(VLOOKUP(D218,Arkusz!A:H,3,FALSE),"Brak towaru")</f>
        <v>CobiCabling Pole krosowe 4xSC simplex/LC duplex do przełącznicy ODF-DIN niewyposażone</v>
      </c>
      <c r="F218" s="88" t="str">
        <f>IFERROR(VLOOKUP(D218,Arkusz!A:H,6,FALSE),"-")</f>
        <v>Cobi FO osprzęt</v>
      </c>
      <c r="G218" s="25">
        <v>0</v>
      </c>
      <c r="H218" s="24">
        <f>IFERROR(IF(VLOOKUP(D218,Arkusz!A:I,5,FALSE)=0,(IF(VLOOKUP(D218,Arkusz!A:I,11,FALSE)=0,"Na zapytanie",VLOOKUP(D218,Arkusz!A:I,11,FALSE))),(VLOOKUP(D218,Arkusz!A:I,5,FALSE))),"Na zapytanie")</f>
        <v>22</v>
      </c>
      <c r="I218" s="247">
        <f t="shared" si="26"/>
        <v>22</v>
      </c>
      <c r="J218" s="88" t="str">
        <f>IFERROR(IF(VLOOKUP(D218,Arkusz!A:H,5,FALSE)=0,IF(H218="Na zapytanie","","EUR"),"PLN"),"")</f>
        <v>PLN</v>
      </c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27" hidden="1" customHeight="1" outlineLevel="1" x14ac:dyDescent="0.25">
      <c r="D219" s="110" t="s">
        <v>6217</v>
      </c>
      <c r="E219" s="283" t="str">
        <f>IFERROR(VLOOKUP(D219,Arkusz!A:H,3,FALSE),"Brak towaru")</f>
        <v>CobiCabling Pole krosowe 6xSC simplex/LC duplex do przełącznicy ODF-DIN niewyposażone</v>
      </c>
      <c r="F219" s="88" t="str">
        <f>IFERROR(VLOOKUP(D219,Arkusz!A:H,6,FALSE),"-")</f>
        <v>Cobi FO osprzęt</v>
      </c>
      <c r="G219" s="25">
        <v>0</v>
      </c>
      <c r="H219" s="24">
        <f>IFERROR(IF(VLOOKUP(D219,Arkusz!A:I,5,FALSE)=0,(IF(VLOOKUP(D219,Arkusz!A:I,11,FALSE)=0,"Na zapytanie",VLOOKUP(D219,Arkusz!A:I,11,FALSE))),(VLOOKUP(D219,Arkusz!A:I,5,FALSE))),"Na zapytanie")</f>
        <v>30</v>
      </c>
      <c r="I219" s="247">
        <f t="shared" si="26"/>
        <v>30</v>
      </c>
      <c r="J219" s="88" t="str">
        <f>IFERROR(IF(VLOOKUP(D219,Arkusz!A:H,5,FALSE)=0,IF(H219="Na zapytanie","","EUR"),"PLN"),"")</f>
        <v>PLN</v>
      </c>
    </row>
    <row r="220" spans="1:23" hidden="1" outlineLevel="1" x14ac:dyDescent="0.25">
      <c r="D220" s="110" t="s">
        <v>6218</v>
      </c>
      <c r="E220" s="283" t="str">
        <f>IFERROR(VLOOKUP(D220,Arkusz!A:H,3,FALSE),"Brak towaru")</f>
        <v>CobiCabling Pole krosowe 6xST/FC do przełącznicy ODF-DIN niewyposażone</v>
      </c>
      <c r="F220" s="88" t="str">
        <f>IFERROR(VLOOKUP(D220,Arkusz!A:H,6,FALSE),"-")</f>
        <v>Cobi FO osprzęt</v>
      </c>
      <c r="G220" s="25">
        <v>0</v>
      </c>
      <c r="H220" s="24">
        <f>IFERROR(IF(VLOOKUP(D220,Arkusz!A:I,5,FALSE)=0,(IF(VLOOKUP(D220,Arkusz!A:I,11,FALSE)=0,"Na zapytanie",VLOOKUP(D220,Arkusz!A:I,11,FALSE))),(VLOOKUP(D220,Arkusz!A:I,5,FALSE))),"Na zapytanie")</f>
        <v>16</v>
      </c>
      <c r="I220" s="247">
        <f t="shared" si="26"/>
        <v>16</v>
      </c>
      <c r="J220" s="88" t="str">
        <f>IFERROR(IF(VLOOKUP(D220,Arkusz!A:H,5,FALSE)=0,IF(H220="Na zapytanie","","EUR"),"PLN"),"")</f>
        <v>PLN</v>
      </c>
    </row>
    <row r="221" spans="1:23" hidden="1" outlineLevel="1" x14ac:dyDescent="0.25">
      <c r="D221" s="110" t="s">
        <v>6219</v>
      </c>
      <c r="E221" s="283" t="str">
        <f>IFERROR(VLOOKUP(D221,Arkusz!A:H,3,FALSE),"Brak towaru")</f>
        <v>CobiCabling Pole krosowe 8xSC simplex/LC duplex do przełącznicy ODF-DIN niewyposażone</v>
      </c>
      <c r="F221" s="88" t="str">
        <f>IFERROR(VLOOKUP(D221,Arkusz!A:H,6,FALSE),"-")</f>
        <v>Cobi FO osprzęt</v>
      </c>
      <c r="G221" s="25">
        <v>0</v>
      </c>
      <c r="H221" s="24">
        <f>IFERROR(IF(VLOOKUP(D221,Arkusz!A:I,5,FALSE)=0,(IF(VLOOKUP(D221,Arkusz!A:I,11,FALSE)=0,"Na zapytanie",VLOOKUP(D221,Arkusz!A:I,11,FALSE))),(VLOOKUP(D221,Arkusz!A:I,5,FALSE))),"Na zapytanie")</f>
        <v>16</v>
      </c>
      <c r="I221" s="247">
        <f t="shared" si="26"/>
        <v>16</v>
      </c>
      <c r="J221" s="88" t="str">
        <f>IFERROR(IF(VLOOKUP(D221,Arkusz!A:H,5,FALSE)=0,IF(H221="Na zapytanie","","EUR"),"PLN"),"")</f>
        <v>PLN</v>
      </c>
    </row>
    <row r="222" spans="1:23" ht="25.5" hidden="1" customHeight="1" outlineLevel="1" x14ac:dyDescent="0.25">
      <c r="D222" s="110" t="s">
        <v>6220</v>
      </c>
      <c r="E222" s="283" t="str">
        <f>IFERROR(VLOOKUP(D222,Arkusz!A:H,3,FALSE),"Brak towaru")</f>
        <v>CobiCabling Przełącznica, DIN mini 2 porty SC duplex/LC quad</v>
      </c>
      <c r="F222" s="88" t="str">
        <f>IFERROR(VLOOKUP(D222,Arkusz!A:H,6,FALSE),"-")</f>
        <v>Cobi FO osprzęt</v>
      </c>
      <c r="G222" s="25">
        <v>0</v>
      </c>
      <c r="H222" s="24">
        <f>IFERROR(IF(VLOOKUP(D222,Arkusz!A:I,5,FALSE)=0,(IF(VLOOKUP(D222,Arkusz!A:I,11,FALSE)=0,"Na zapytanie",VLOOKUP(D222,Arkusz!A:I,11,FALSE))),(VLOOKUP(D222,Arkusz!A:I,5,FALSE))),"Na zapytanie")</f>
        <v>80</v>
      </c>
      <c r="I222" s="247">
        <f t="shared" si="26"/>
        <v>80</v>
      </c>
      <c r="J222" s="88" t="str">
        <f>IFERROR(IF(VLOOKUP(D222,Arkusz!A:H,5,FALSE)=0,IF(H222="Na zapytanie","","EUR"),"PLN"),"")</f>
        <v>PLN</v>
      </c>
    </row>
    <row r="223" spans="1:23" customFormat="1" collapsed="1" x14ac:dyDescent="0.25">
      <c r="A223" s="14"/>
      <c r="B223" s="14"/>
      <c r="C223" s="14" t="s">
        <v>5763</v>
      </c>
      <c r="D223" s="16"/>
      <c r="E223" s="16"/>
      <c r="F223" s="16"/>
      <c r="G223" s="16"/>
      <c r="H223" s="16"/>
      <c r="I223" s="16"/>
      <c r="J223" s="16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customFormat="1" hidden="1" outlineLevel="1" x14ac:dyDescent="0.25">
      <c r="A224" s="22"/>
      <c r="B224" s="22"/>
      <c r="C224" s="22"/>
      <c r="D224" s="110" t="s">
        <v>5764</v>
      </c>
      <c r="E224" s="283" t="str">
        <f>IFERROR(VLOOKUP(D224,Arkusz!A:H,3,FALSE),"Brak towaru")</f>
        <v>CobiCabling Pokrywa stelaża zapasu kabla 600x600x100mm</v>
      </c>
      <c r="F224" s="88" t="str">
        <f>IFERROR(VLOOKUP(D224,Arkusz!A:H,6,FALSE),"-")</f>
        <v>Cobi FO osprzęt</v>
      </c>
      <c r="G224" s="25">
        <v>0</v>
      </c>
      <c r="H224" s="24">
        <f>IFERROR(IF(VLOOKUP(D224,Arkusz!A:I,5,FALSE)=0,(IF(VLOOKUP(D224,Arkusz!A:I,11,FALSE)=0,"Na zapytanie",VLOOKUP(D224,Arkusz!A:I,11,FALSE))),(VLOOKUP(D224,Arkusz!A:I,5,FALSE))),"Na zapytanie")</f>
        <v>366</v>
      </c>
      <c r="I224" s="247">
        <f t="shared" ref="I224:I225" si="27">IFERROR(IF(H224="Na zapytanie","",H224*(1-G224)),"")</f>
        <v>366</v>
      </c>
      <c r="J224" s="88" t="str">
        <f>IFERROR(IF(VLOOKUP(D224,Arkusz!A:H,5,FALSE)=0,IF(H224="Na zapytanie","","EUR"),"PLN"),"")</f>
        <v>PLN</v>
      </c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idden="1" outlineLevel="1" x14ac:dyDescent="0.25">
      <c r="D225" s="110" t="s">
        <v>5765</v>
      </c>
      <c r="E225" s="283" t="str">
        <f>IFERROR(VLOOKUP(D225,Arkusz!A:H,3,FALSE),"Brak towaru")</f>
        <v>CobiCabling Stelaż zapasu kabla 600x600x100mm</v>
      </c>
      <c r="F225" s="88" t="str">
        <f>IFERROR(VLOOKUP(D225,Arkusz!A:H,6,FALSE),"-")</f>
        <v>Cobi FO osprzęt</v>
      </c>
      <c r="G225" s="25">
        <v>0</v>
      </c>
      <c r="H225" s="24">
        <f>IFERROR(IF(VLOOKUP(D225,Arkusz!A:I,5,FALSE)=0,(IF(VLOOKUP(D225,Arkusz!A:I,11,FALSE)=0,"Na zapytanie",VLOOKUP(D225,Arkusz!A:I,11,FALSE))),(VLOOKUP(D225,Arkusz!A:I,5,FALSE))),"Na zapytanie")</f>
        <v>110</v>
      </c>
      <c r="I225" s="247">
        <f t="shared" si="27"/>
        <v>110</v>
      </c>
      <c r="J225" s="88" t="str">
        <f>IFERROR(IF(VLOOKUP(D225,Arkusz!A:H,5,FALSE)=0,IF(H225="Na zapytanie","","EUR"),"PLN"),"")</f>
        <v>PLN</v>
      </c>
    </row>
    <row r="226" spans="1:23" customFormat="1" hidden="1" outlineLevel="1" x14ac:dyDescent="0.25">
      <c r="A226" s="22"/>
      <c r="B226" s="22"/>
      <c r="C226" s="22"/>
      <c r="D226" s="110" t="s">
        <v>6221</v>
      </c>
      <c r="E226" s="283" t="str">
        <f>IFERROR(VLOOKUP(D226,Arkusz!A:H,3,FALSE),"Brak towaru")</f>
        <v>CobiCabling Pokrywa stelaża zapasu kabla 410x410x100mm</v>
      </c>
      <c r="F226" s="88" t="str">
        <f>IFERROR(VLOOKUP(D226,Arkusz!A:H,6,FALSE),"-")</f>
        <v>Cobi FO osprzęt</v>
      </c>
      <c r="G226" s="25">
        <v>0</v>
      </c>
      <c r="H226" s="24">
        <f>IFERROR(IF(VLOOKUP(D226,Arkusz!A:I,5,FALSE)=0,(IF(VLOOKUP(D226,Arkusz!A:I,11,FALSE)=0,"Na zapytanie",VLOOKUP(D226,Arkusz!A:I,11,FALSE))),(VLOOKUP(D226,Arkusz!A:I,5,FALSE))),"Na zapytanie")</f>
        <v>260</v>
      </c>
      <c r="I226" s="247">
        <f t="shared" ref="I226:I227" si="28">IFERROR(IF(H226="Na zapytanie","",H226*(1-G226)),"")</f>
        <v>260</v>
      </c>
      <c r="J226" s="88" t="str">
        <f>IFERROR(IF(VLOOKUP(D226,Arkusz!A:H,5,FALSE)=0,IF(H226="Na zapytanie","","EUR"),"PLN"),"")</f>
        <v>PLN</v>
      </c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idden="1" outlineLevel="1" x14ac:dyDescent="0.25">
      <c r="D227" s="110" t="s">
        <v>6222</v>
      </c>
      <c r="E227" s="283" t="str">
        <f>IFERROR(VLOOKUP(D227,Arkusz!A:H,3,FALSE),"Brak towaru")</f>
        <v>CobiCabling Stelaż zapasu kabla 410x410x100mm</v>
      </c>
      <c r="F227" s="88" t="str">
        <f>IFERROR(VLOOKUP(D227,Arkusz!A:H,6,FALSE),"-")</f>
        <v>Cobi FO osprzęt</v>
      </c>
      <c r="G227" s="25">
        <v>0</v>
      </c>
      <c r="H227" s="24">
        <f>IFERROR(IF(VLOOKUP(D227,Arkusz!A:I,5,FALSE)=0,(IF(VLOOKUP(D227,Arkusz!A:I,11,FALSE)=0,"Na zapytanie",VLOOKUP(D227,Arkusz!A:I,11,FALSE))),(VLOOKUP(D227,Arkusz!A:I,5,FALSE))),"Na zapytanie")</f>
        <v>82.98</v>
      </c>
      <c r="I227" s="247">
        <f t="shared" si="28"/>
        <v>82.98</v>
      </c>
      <c r="J227" s="88" t="str">
        <f>IFERROR(IF(VLOOKUP(D227,Arkusz!A:H,5,FALSE)=0,IF(H227="Na zapytanie","","EUR"),"PLN"),"")</f>
        <v>PLN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B108F-E7E3-4A9C-B8FF-09538621301B}">
  <sheetPr codeName="Arkusz8">
    <tabColor theme="5" tint="0.39997558519241921"/>
    <outlinePr summaryBelow="0"/>
  </sheetPr>
  <dimension ref="A1:W115"/>
  <sheetViews>
    <sheetView workbookViewId="0">
      <selection activeCell="S91" sqref="S91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83.28515625" style="133" customWidth="1"/>
    <col min="6" max="6" width="22.28515625" style="76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s="28" customFormat="1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3" ht="18" x14ac:dyDescent="0.2">
      <c r="A2" s="206" t="s">
        <v>1805</v>
      </c>
      <c r="B2" s="206"/>
      <c r="C2" s="206"/>
      <c r="D2" s="206"/>
      <c r="E2" s="253"/>
      <c r="F2" s="206"/>
      <c r="G2" s="206"/>
      <c r="H2" s="206"/>
      <c r="I2" s="206"/>
      <c r="J2" s="206"/>
    </row>
    <row r="3" spans="1:23" s="28" customFormat="1" collapsed="1" x14ac:dyDescent="0.2">
      <c r="A3" s="121"/>
      <c r="B3" s="122" t="s">
        <v>6155</v>
      </c>
      <c r="C3" s="123"/>
      <c r="D3" s="124"/>
      <c r="E3" s="254"/>
      <c r="F3" s="125"/>
      <c r="G3" s="127"/>
      <c r="H3" s="126"/>
      <c r="I3" s="255"/>
      <c r="J3" s="128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</row>
    <row r="4" spans="1:23" s="28" customFormat="1" ht="37.5" hidden="1" customHeight="1" outlineLevel="1" x14ac:dyDescent="0.2">
      <c r="A4" s="22"/>
      <c r="B4" s="22"/>
      <c r="C4" s="22"/>
      <c r="D4" s="26" t="s">
        <v>1452</v>
      </c>
      <c r="E4" s="283" t="str">
        <f>IFERROR(VLOOKUP(D4,Arkusz!A:H,3,FALSE),"Brak towaru")</f>
        <v>CobiCabling Szafa Vertical 19" 27U 600x1000mm, drzwi przednie perforowane, drzwi tylne perforowane dwuskrzydłowe, panel 4-went., czarna</v>
      </c>
      <c r="F4" s="88" t="str">
        <f>IFERROR(VLOOKUP(D4,Arkusz!A:H,6,FALSE),"-")</f>
        <v>Cobi szafy</v>
      </c>
      <c r="G4" s="25">
        <v>0</v>
      </c>
      <c r="H4" s="24">
        <f>IFERROR(IF(VLOOKUP(D4,Arkusz!A:I,5,FALSE)=0,(IF(VLOOKUP(D4,Arkusz!A:I,11,FALSE)=0,"Na zapytanie",VLOOKUP(D4,Arkusz!A:I,11,FALSE))),(VLOOKUP(D4,Arkusz!A:I,5,FALSE))),"Na zapytanie")</f>
        <v>2585.2800000000002</v>
      </c>
      <c r="I4" s="247">
        <f t="shared" ref="I4:I14" si="0">IFERROR(IF(H4="Na zapytanie","",H4*(1-G4)),"")</f>
        <v>2585.2800000000002</v>
      </c>
      <c r="J4" s="88" t="str">
        <f>IFERROR(IF(VLOOKUP(D4,Arkusz!A:H,5,FALSE)=0,IF(H4="Na zapytanie","","EUR"),"PLN"),"")</f>
        <v>PLN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</row>
    <row r="5" spans="1:23" s="28" customFormat="1" ht="37.5" hidden="1" customHeight="1" outlineLevel="1" x14ac:dyDescent="0.2">
      <c r="A5" s="22"/>
      <c r="B5" s="22"/>
      <c r="C5" s="22"/>
      <c r="D5" s="26" t="s">
        <v>6267</v>
      </c>
      <c r="E5" s="283" t="str">
        <f>IFERROR(VLOOKUP(D5,Arkusz!A:H,3,FALSE),"Brak towaru")</f>
        <v>CobiCabling Szafa Vertical 19" 27U 600x600mm, drzwi przednie perforowane, drzwi tylne perforowane dwuskrzydłowe, panel 2-went., czarna</v>
      </c>
      <c r="F5" s="88" t="str">
        <f>IFERROR(VLOOKUP(D5,Arkusz!A:H,6,FALSE),"-")</f>
        <v>Cobi szafy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2067.94</v>
      </c>
      <c r="I5" s="247">
        <f t="shared" ref="I5" si="1">IFERROR(IF(H5="Na zapytanie","",H5*(1-G5)),"")</f>
        <v>2067.94</v>
      </c>
      <c r="J5" s="88" t="str">
        <f>IFERROR(IF(VLOOKUP(D5,Arkusz!A:H,5,FALSE)=0,IF(H5="Na zapytanie","","EUR"),"PLN"),"")</f>
        <v>PLN</v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s="28" customFormat="1" ht="37.5" hidden="1" customHeight="1" outlineLevel="1" x14ac:dyDescent="0.2">
      <c r="A6" s="22"/>
      <c r="B6" s="22"/>
      <c r="C6" s="22"/>
      <c r="D6" s="26" t="s">
        <v>5996</v>
      </c>
      <c r="E6" s="283" t="str">
        <f>IFERROR(VLOOKUP(D6,Arkusz!A:H,3,FALSE),"Brak towaru")</f>
        <v>CobiCabling Szafa Vertical 19" 42U 600x600mm, drzwi przednie perforowane, drzwi tylne perforowane dwuskrzydłowe, panel 2-went., czarna</v>
      </c>
      <c r="F6" s="88" t="str">
        <f>IFERROR(VLOOKUP(D6,Arkusz!A:H,6,FALSE),"-")</f>
        <v>Cobi szafy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2691.5</v>
      </c>
      <c r="I6" s="247">
        <f t="shared" si="0"/>
        <v>2691.5</v>
      </c>
      <c r="J6" s="88" t="str">
        <f>IFERROR(IF(VLOOKUP(D6,Arkusz!A:H,5,FALSE)=0,IF(H6="Na zapytanie","","EUR"),"PLN"),"")</f>
        <v>PLN</v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</row>
    <row r="7" spans="1:23" s="28" customFormat="1" ht="37.5" hidden="1" customHeight="1" outlineLevel="1" x14ac:dyDescent="0.2">
      <c r="A7" s="22"/>
      <c r="B7" s="22"/>
      <c r="C7" s="22"/>
      <c r="D7" s="26" t="s">
        <v>5730</v>
      </c>
      <c r="E7" s="283" t="str">
        <f>IFERROR(VLOOKUP(D7,Arkusz!A:H,3,FALSE),"Brak towaru")</f>
        <v>CobiCabling Szafa Vertical 19" 42U 600x800mm, drzwi przednie perforowane, drzwi tylne perforowane dwuskrzydłowe, panel 4-went., czarna</v>
      </c>
      <c r="F7" s="88" t="str">
        <f>IFERROR(VLOOKUP(D7,Arkusz!A:H,6,FALSE),"-")</f>
        <v>Cobi szafy</v>
      </c>
      <c r="G7" s="25">
        <v>0</v>
      </c>
      <c r="H7" s="24">
        <f>IFERROR(IF(VLOOKUP(D7,Arkusz!A:I,5,FALSE)=0,(IF(VLOOKUP(D7,Arkusz!A:I,11,FALSE)=0,"Na zapytanie",VLOOKUP(D7,Arkusz!A:I,11,FALSE))),(VLOOKUP(D7,Arkusz!A:I,5,FALSE))),"Na zapytanie")</f>
        <v>2807.46</v>
      </c>
      <c r="I7" s="247">
        <f t="shared" si="0"/>
        <v>2807.46</v>
      </c>
      <c r="J7" s="88" t="str">
        <f>IFERROR(IF(VLOOKUP(D7,Arkusz!A:H,5,FALSE)=0,IF(H7="Na zapytanie","","EUR"),"PLN"),"")</f>
        <v>PLN</v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</row>
    <row r="8" spans="1:23" s="28" customFormat="1" ht="37.5" hidden="1" customHeight="1" outlineLevel="1" x14ac:dyDescent="0.2">
      <c r="A8" s="22"/>
      <c r="B8" s="22"/>
      <c r="C8" s="22"/>
      <c r="D8" s="26" t="s">
        <v>1456</v>
      </c>
      <c r="E8" s="283" t="str">
        <f>IFERROR(VLOOKUP(D8,Arkusz!A:H,3,FALSE),"Brak towaru")</f>
        <v>CobiCabling Szafa Vertical 19" 42U 600x1000mm, drzwi przednie perforowane, drzwi tylne perforowane dwuskrzydłowe, panel 4-went., czarna</v>
      </c>
      <c r="F8" s="88" t="str">
        <f>IFERROR(VLOOKUP(D8,Arkusz!A:H,6,FALSE),"-")</f>
        <v>Cobi szafy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3145.77</v>
      </c>
      <c r="I8" s="247">
        <f t="shared" si="0"/>
        <v>3145.77</v>
      </c>
      <c r="J8" s="88" t="str">
        <f>IFERROR(IF(VLOOKUP(D8,Arkusz!A:H,5,FALSE)=0,IF(H8="Na zapytanie","","EUR"),"PLN"),"")</f>
        <v>PLN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</row>
    <row r="9" spans="1:23" s="28" customFormat="1" ht="37.5" hidden="1" customHeight="1" outlineLevel="1" x14ac:dyDescent="0.2">
      <c r="A9" s="22"/>
      <c r="B9" s="22"/>
      <c r="C9" s="22"/>
      <c r="D9" s="26" t="s">
        <v>5943</v>
      </c>
      <c r="E9" s="283" t="str">
        <f>IFERROR(VLOOKUP(D9,Arkusz!A:H,3,FALSE),"Brak towaru")</f>
        <v>CobiCabling Szafa Vertical 19" 42U 600x1200mm, drzwi przednie perforowane, drzwi tylne perforowane dwuskrzydłowe, panel 4-went., czarna</v>
      </c>
      <c r="F9" s="88" t="str">
        <f>IFERROR(VLOOKUP(D9,Arkusz!A:H,6,FALSE),"-")</f>
        <v>Cobi szafy</v>
      </c>
      <c r="G9" s="25">
        <v>0</v>
      </c>
      <c r="H9" s="24">
        <f>IFERROR(IF(VLOOKUP(D9,Arkusz!A:I,5,FALSE)=0,(IF(VLOOKUP(D9,Arkusz!A:I,11,FALSE)=0,"Na zapytanie",VLOOKUP(D9,Arkusz!A:I,11,FALSE))),(VLOOKUP(D9,Arkusz!A:I,5,FALSE))),"Na zapytanie")</f>
        <v>3661.84</v>
      </c>
      <c r="I9" s="247">
        <f t="shared" si="0"/>
        <v>3661.84</v>
      </c>
      <c r="J9" s="88" t="str">
        <f>IFERROR(IF(VLOOKUP(D9,Arkusz!A:H,5,FALSE)=0,IF(H9="Na zapytanie","","EUR"),"PLN"),"")</f>
        <v>PLN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1:23" s="28" customFormat="1" ht="37.5" hidden="1" customHeight="1" outlineLevel="1" x14ac:dyDescent="0.2">
      <c r="A10" s="22"/>
      <c r="B10" s="22"/>
      <c r="C10" s="22"/>
      <c r="D10" s="26" t="s">
        <v>1464</v>
      </c>
      <c r="E10" s="283" t="str">
        <f>IFERROR(VLOOKUP(D10,Arkusz!A:H,3,FALSE),"Brak towaru")</f>
        <v>CobiCabling Szafa Vertical 19" 42U 800x800mm, drzwi przednie perforowane, drzwi tylne perforowane dwuskrzydłowe, panel 4-went., czarna</v>
      </c>
      <c r="F10" s="88" t="str">
        <f>IFERROR(VLOOKUP(D10,Arkusz!A:H,6,FALSE),"-")</f>
        <v>Cobi szafy</v>
      </c>
      <c r="G10" s="25">
        <v>0</v>
      </c>
      <c r="H10" s="24">
        <f>IFERROR(IF(VLOOKUP(D10,Arkusz!A:I,5,FALSE)=0,(IF(VLOOKUP(D10,Arkusz!A:I,11,FALSE)=0,"Na zapytanie",VLOOKUP(D10,Arkusz!A:I,11,FALSE))),(VLOOKUP(D10,Arkusz!A:I,5,FALSE))),"Na zapytanie")</f>
        <v>3514.53</v>
      </c>
      <c r="I10" s="247">
        <f t="shared" si="0"/>
        <v>3514.53</v>
      </c>
      <c r="J10" s="88" t="str">
        <f>IFERROR(IF(VLOOKUP(D10,Arkusz!A:H,5,FALSE)=0,IF(H10="Na zapytanie","","EUR"),"PLN"),"")</f>
        <v>PLN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1:23" s="28" customFormat="1" ht="37.5" hidden="1" customHeight="1" outlineLevel="1" x14ac:dyDescent="0.2">
      <c r="A11" s="22"/>
      <c r="B11" s="22"/>
      <c r="C11" s="22"/>
      <c r="D11" s="26" t="s">
        <v>1460</v>
      </c>
      <c r="E11" s="283" t="str">
        <f>IFERROR(VLOOKUP(D11,Arkusz!A:H,3,FALSE),"Brak towaru")</f>
        <v>CobiCabling Szafa Vertical 19" 42U 800x1000mm, drzwi przednie perforowane, drzwi tylne perforowane dwuskrzydłowe, panel 4-went., czarna</v>
      </c>
      <c r="F11" s="88" t="str">
        <f>IFERROR(VLOOKUP(D11,Arkusz!A:H,6,FALSE),"-")</f>
        <v>Cobi szafy</v>
      </c>
      <c r="G11" s="25">
        <v>0</v>
      </c>
      <c r="H11" s="24">
        <f>IFERROR(IF(VLOOKUP(D11,Arkusz!A:I,5,FALSE)=0,(IF(VLOOKUP(D11,Arkusz!A:I,11,FALSE)=0,"Na zapytanie",VLOOKUP(D11,Arkusz!A:I,11,FALSE))),(VLOOKUP(D11,Arkusz!A:I,5,FALSE))),"Na zapytanie")</f>
        <v>3685.75</v>
      </c>
      <c r="I11" s="247">
        <f t="shared" si="0"/>
        <v>3685.75</v>
      </c>
      <c r="J11" s="88" t="str">
        <f>IFERROR(IF(VLOOKUP(D11,Arkusz!A:H,5,FALSE)=0,IF(H11="Na zapytanie","","EUR"),"PLN"),"")</f>
        <v>PLN</v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</row>
    <row r="12" spans="1:23" s="28" customFormat="1" ht="37.5" hidden="1" customHeight="1" outlineLevel="1" x14ac:dyDescent="0.2">
      <c r="A12" s="22"/>
      <c r="B12" s="22"/>
      <c r="C12" s="22"/>
      <c r="D12" s="26" t="s">
        <v>35</v>
      </c>
      <c r="E12" s="283" t="str">
        <f>IFERROR(VLOOKUP(D12,Arkusz!A:H,3,FALSE),"Brak towaru")</f>
        <v>CobiCabling Szafa Vertical 19" 42U 800x1200mm, drzwi przednie perforowane, drzwi tylne perforowane dwuskrzydłowe, panel 4-went., czarna</v>
      </c>
      <c r="F12" s="88" t="str">
        <f>IFERROR(VLOOKUP(D12,Arkusz!A:H,6,FALSE),"-")</f>
        <v>Cobi szafy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4269.83</v>
      </c>
      <c r="I12" s="247">
        <f t="shared" si="0"/>
        <v>4269.83</v>
      </c>
      <c r="J12" s="88" t="str">
        <f>IFERROR(IF(VLOOKUP(D12,Arkusz!A:H,5,FALSE)=0,IF(H12="Na zapytanie","","EUR"),"PLN"),"")</f>
        <v>PLN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</row>
    <row r="13" spans="1:23" s="28" customFormat="1" ht="37.5" hidden="1" customHeight="1" outlineLevel="1" x14ac:dyDescent="0.2">
      <c r="A13" s="22"/>
      <c r="B13" s="22"/>
      <c r="C13" s="22"/>
      <c r="D13" s="26" t="s">
        <v>5999</v>
      </c>
      <c r="E13" s="283" t="str">
        <f>IFERROR(VLOOKUP(D13,Arkusz!A:H,3,FALSE),"Brak towaru")</f>
        <v>CobiCabling Szafa Vertical 19" 47U 800x1200mm, drzwi przednie perforowane, drzwi tylne perforowane dwuskrzydłowe, panel 4-went., czarna</v>
      </c>
      <c r="F13" s="88" t="str">
        <f>IFERROR(VLOOKUP(D13,Arkusz!A:H,6,FALSE),"-")</f>
        <v>Cobi szafy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4555.25</v>
      </c>
      <c r="I13" s="247">
        <f t="shared" si="0"/>
        <v>4555.25</v>
      </c>
      <c r="J13" s="88" t="str">
        <f>IFERROR(IF(VLOOKUP(D13,Arkusz!A:H,5,FALSE)=0,IF(H13="Na zapytanie","","EUR"),"PLN"),"")</f>
        <v>PLN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</row>
    <row r="14" spans="1:23" s="28" customFormat="1" ht="37.5" hidden="1" customHeight="1" outlineLevel="1" x14ac:dyDescent="0.2">
      <c r="A14" s="22"/>
      <c r="B14" s="22"/>
      <c r="C14" s="22"/>
      <c r="D14" s="26" t="s">
        <v>5944</v>
      </c>
      <c r="E14" s="283" t="str">
        <f>IFERROR(VLOOKUP(D14,Arkusz!A:H,3,FALSE),"Brak towaru")</f>
        <v>CobiCabling Szafa Vertical 19" 47U 800x1000mm, drzwi przednie perforowane, drzwi tylne perforowane dwuskrzydłowe, panel 4-went., czarna</v>
      </c>
      <c r="F14" s="88" t="str">
        <f>IFERROR(VLOOKUP(D14,Arkusz!A:H,6,FALSE),"-")</f>
        <v>Cobi szafy</v>
      </c>
      <c r="G14" s="25">
        <v>0</v>
      </c>
      <c r="H14" s="24">
        <f>IFERROR(IF(VLOOKUP(D14,Arkusz!A:I,5,FALSE)=0,(IF(VLOOKUP(D14,Arkusz!A:I,11,FALSE)=0,"Na zapytanie",VLOOKUP(D14,Arkusz!A:I,11,FALSE))),(VLOOKUP(D14,Arkusz!A:I,5,FALSE))),"Na zapytanie")</f>
        <v>4036.27</v>
      </c>
      <c r="I14" s="247">
        <f t="shared" si="0"/>
        <v>4036.27</v>
      </c>
      <c r="J14" s="88" t="str">
        <f>IFERROR(IF(VLOOKUP(D14,Arkusz!A:H,5,FALSE)=0,IF(H14="Na zapytanie","","EUR"),"PLN"),"")</f>
        <v>PLN</v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</row>
    <row r="15" spans="1:23" s="28" customFormat="1" collapsed="1" x14ac:dyDescent="0.2">
      <c r="A15" s="121"/>
      <c r="B15" s="122" t="s">
        <v>6156</v>
      </c>
      <c r="C15" s="123"/>
      <c r="D15" s="124"/>
      <c r="E15" s="124"/>
      <c r="F15" s="124"/>
      <c r="G15" s="124"/>
      <c r="H15" s="124"/>
      <c r="I15" s="124"/>
      <c r="J15" s="124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</row>
    <row r="16" spans="1:23" s="28" customFormat="1" ht="45" hidden="1" customHeight="1" outlineLevel="1" x14ac:dyDescent="0.2">
      <c r="A16" s="22"/>
      <c r="B16" s="22"/>
      <c r="C16" s="22"/>
      <c r="D16" s="26" t="s">
        <v>6505</v>
      </c>
      <c r="E16" s="283" t="str">
        <f>IFERROR(VLOOKUP(D16,Arkusz!A:H,3,FALSE),"Brak towaru")</f>
        <v>CobiCabling Szafa Vertical 19" 27U 600x1000mm, drzwi przednie przeszklone, drzwi tylne pełne, panel 4-went., czarna</v>
      </c>
      <c r="F16" s="88" t="str">
        <f>IFERROR(VLOOKUP(D16,Arkusz!A:H,6,FALSE),"-")</f>
        <v>Cobi szafy</v>
      </c>
      <c r="G16" s="25">
        <v>0</v>
      </c>
      <c r="H16" s="24">
        <f>IFERROR(IF(VLOOKUP(D16,Arkusz!A:I,5,FALSE)=0,(IF(VLOOKUP(D16,Arkusz!A:I,11,FALSE)=0,"Na zapytanie",VLOOKUP(D16,Arkusz!A:I,11,FALSE))),(VLOOKUP(D16,Arkusz!A:I,5,FALSE))),"Na zapytanie")</f>
        <v>2470.13</v>
      </c>
      <c r="I16" s="247">
        <f t="shared" ref="I16:I25" si="2">IFERROR(IF(H16="Na zapytanie","",H16*(1-G16)),"")</f>
        <v>2470.13</v>
      </c>
      <c r="J16" s="88" t="str">
        <f>IFERROR(IF(VLOOKUP(D16,Arkusz!A:H,5,FALSE)=0,IF(H16="Na zapytanie","","EUR"),"PLN"),"")</f>
        <v>PLN</v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</row>
    <row r="17" spans="1:23" s="28" customFormat="1" ht="45" hidden="1" customHeight="1" outlineLevel="1" x14ac:dyDescent="0.2">
      <c r="A17" s="22"/>
      <c r="B17" s="22"/>
      <c r="C17" s="22"/>
      <c r="D17" s="26" t="s">
        <v>1806</v>
      </c>
      <c r="E17" s="283" t="str">
        <f>IFERROR(VLOOKUP(D17,Arkusz!A:H,3,FALSE),"Brak towaru")</f>
        <v>CobiCabling Szafa Vertical 19" 27U 600x600mm, drzwi przednie przeszklone, drzwi tylne pełne, panel 2-went., czarna</v>
      </c>
      <c r="F17" s="88" t="str">
        <f>IFERROR(VLOOKUP(D17,Arkusz!A:H,6,FALSE),"-")</f>
        <v>Cobi szafy</v>
      </c>
      <c r="G17" s="25">
        <v>0</v>
      </c>
      <c r="H17" s="24">
        <f>IFERROR(IF(VLOOKUP(D17,Arkusz!A:I,5,FALSE)=0,(IF(VLOOKUP(D17,Arkusz!A:I,11,FALSE)=0,"Na zapytanie",VLOOKUP(D17,Arkusz!A:I,11,FALSE))),(VLOOKUP(D17,Arkusz!A:I,5,FALSE))),"Na zapytanie")</f>
        <v>1945.79</v>
      </c>
      <c r="I17" s="247">
        <f t="shared" si="2"/>
        <v>1945.79</v>
      </c>
      <c r="J17" s="88" t="str">
        <f>IFERROR(IF(VLOOKUP(D17,Arkusz!A:H,5,FALSE)=0,IF(H17="Na zapytanie","","EUR"),"PLN"),"")</f>
        <v>PLN</v>
      </c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</row>
    <row r="18" spans="1:23" s="28" customFormat="1" ht="45" hidden="1" customHeight="1" outlineLevel="1" x14ac:dyDescent="0.2">
      <c r="A18" s="22"/>
      <c r="B18" s="22"/>
      <c r="C18" s="22"/>
      <c r="D18" s="26" t="s">
        <v>1454</v>
      </c>
      <c r="E18" s="283" t="str">
        <f>IFERROR(VLOOKUP(D18,Arkusz!A:H,3,FALSE),"Brak towaru")</f>
        <v>CobiCabling Szafa Vertical 19" 27U 600x800mm, drzwi przednie przeszklone, drzwi tylne pełne, panel 4-went., czarna</v>
      </c>
      <c r="F18" s="88" t="str">
        <f>IFERROR(VLOOKUP(D18,Arkusz!A:H,6,FALSE),"-")</f>
        <v>Cobi szafy</v>
      </c>
      <c r="G18" s="25">
        <v>0</v>
      </c>
      <c r="H18" s="24">
        <f>IFERROR(IF(VLOOKUP(D18,Arkusz!A:I,5,FALSE)=0,(IF(VLOOKUP(D18,Arkusz!A:I,11,FALSE)=0,"Na zapytanie",VLOOKUP(D18,Arkusz!A:I,11,FALSE))),(VLOOKUP(D18,Arkusz!A:I,5,FALSE))),"Na zapytanie")</f>
        <v>2327.8200000000002</v>
      </c>
      <c r="I18" s="247">
        <f t="shared" si="2"/>
        <v>2327.8200000000002</v>
      </c>
      <c r="J18" s="88" t="str">
        <f>IFERROR(IF(VLOOKUP(D18,Arkusz!A:H,5,FALSE)=0,IF(H18="Na zapytanie","","EUR"),"PLN"),"")</f>
        <v>PLN</v>
      </c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</row>
    <row r="19" spans="1:23" s="28" customFormat="1" ht="45" hidden="1" customHeight="1" outlineLevel="1" x14ac:dyDescent="0.2">
      <c r="A19" s="22"/>
      <c r="B19" s="22"/>
      <c r="C19" s="22"/>
      <c r="D19" s="26" t="s">
        <v>1807</v>
      </c>
      <c r="E19" s="283" t="str">
        <f>IFERROR(VLOOKUP(D19,Arkusz!A:H,3,FALSE),"Brak towaru")</f>
        <v>CobiCabling Szafa Vertical 19" 42U 600x600mm, drzwi przednie przeszklone, drzwi tylne pełne, panel 2-went., czarna</v>
      </c>
      <c r="F19" s="88" t="str">
        <f>IFERROR(VLOOKUP(D19,Arkusz!A:H,6,FALSE),"-")</f>
        <v>Cobi szafy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2375.35</v>
      </c>
      <c r="I19" s="247">
        <f t="shared" si="2"/>
        <v>2375.35</v>
      </c>
      <c r="J19" s="88" t="str">
        <f>IFERROR(IF(VLOOKUP(D19,Arkusz!A:H,5,FALSE)=0,IF(H19="Na zapytanie","","EUR"),"PLN"),"")</f>
        <v>PLN</v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</row>
    <row r="20" spans="1:23" s="28" customFormat="1" ht="45" hidden="1" customHeight="1" outlineLevel="1" x14ac:dyDescent="0.2">
      <c r="A20" s="22"/>
      <c r="B20" s="22"/>
      <c r="C20" s="22"/>
      <c r="D20" s="26" t="s">
        <v>1458</v>
      </c>
      <c r="E20" s="283" t="str">
        <f>IFERROR(VLOOKUP(D20,Arkusz!A:H,3,FALSE),"Brak towaru")</f>
        <v>CobiCabling Szafa Vertical 19" 42U 600x800mm, drzwi przednie przeszklone, drzwi tylne pełne, panel 4-went., czarna</v>
      </c>
      <c r="F20" s="88" t="str">
        <f>IFERROR(VLOOKUP(D20,Arkusz!A:H,6,FALSE),"-")</f>
        <v>Cobi szafy</v>
      </c>
      <c r="G20" s="25">
        <v>0</v>
      </c>
      <c r="H20" s="24">
        <f>IFERROR(IF(VLOOKUP(D20,Arkusz!A:I,5,FALSE)=0,(IF(VLOOKUP(D20,Arkusz!A:I,11,FALSE)=0,"Na zapytanie",VLOOKUP(D20,Arkusz!A:I,11,FALSE))),(VLOOKUP(D20,Arkusz!A:I,5,FALSE))),"Na zapytanie")</f>
        <v>2744.81</v>
      </c>
      <c r="I20" s="247">
        <f t="shared" si="2"/>
        <v>2744.81</v>
      </c>
      <c r="J20" s="88" t="str">
        <f>IFERROR(IF(VLOOKUP(D20,Arkusz!A:H,5,FALSE)=0,IF(H20="Na zapytanie","","EUR"),"PLN"),"")</f>
        <v>PLN</v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</row>
    <row r="21" spans="1:23" s="28" customFormat="1" ht="45" hidden="1" customHeight="1" outlineLevel="1" x14ac:dyDescent="0.2">
      <c r="A21" s="22"/>
      <c r="B21" s="22"/>
      <c r="C21" s="22"/>
      <c r="D21" s="26" t="s">
        <v>2366</v>
      </c>
      <c r="E21" s="283" t="str">
        <f>IFERROR(VLOOKUP(D21,Arkusz!A:H,3,FALSE),"Brak towaru")</f>
        <v>CobiCabling Szafa Vertical 19" 42U 600x1000mm, drzwi przednie przeszklone, drzwi tylne pełne, panel 4-went., czarna</v>
      </c>
      <c r="F21" s="88" t="str">
        <f>IFERROR(VLOOKUP(D21,Arkusz!A:H,6,FALSE),"-")</f>
        <v>Cobi szafy</v>
      </c>
      <c r="G21" s="25">
        <v>0</v>
      </c>
      <c r="H21" s="24">
        <f>IFERROR(IF(VLOOKUP(D21,Arkusz!A:I,5,FALSE)=0,(IF(VLOOKUP(D21,Arkusz!A:I,11,FALSE)=0,"Na zapytanie",VLOOKUP(D21,Arkusz!A:I,11,FALSE))),(VLOOKUP(D21,Arkusz!A:I,5,FALSE))),"Na zapytanie")</f>
        <v>2967.48</v>
      </c>
      <c r="I21" s="247">
        <f t="shared" si="2"/>
        <v>2967.48</v>
      </c>
      <c r="J21" s="88" t="str">
        <f>IFERROR(IF(VLOOKUP(D21,Arkusz!A:H,5,FALSE)=0,IF(H21="Na zapytanie","","EUR"),"PLN"),"")</f>
        <v>PLN</v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</row>
    <row r="22" spans="1:23" s="28" customFormat="1" ht="45" hidden="1" customHeight="1" outlineLevel="1" x14ac:dyDescent="0.2">
      <c r="A22" s="22"/>
      <c r="B22" s="22"/>
      <c r="C22" s="22"/>
      <c r="D22" s="26" t="s">
        <v>1462</v>
      </c>
      <c r="E22" s="283" t="str">
        <f>IFERROR(VLOOKUP(D22,Arkusz!A:H,3,FALSE),"Brak towaru")</f>
        <v>CobiCabling Szafa Vertical 19" 42U 800x800mm, drzwi przednie przeszklone, drzwi tylne pełne, panel 4-went., czarna</v>
      </c>
      <c r="F22" s="88" t="str">
        <f>IFERROR(VLOOKUP(D22,Arkusz!A:H,6,FALSE),"-")</f>
        <v>Cobi szafy</v>
      </c>
      <c r="G22" s="25">
        <v>0</v>
      </c>
      <c r="H22" s="24">
        <f>IFERROR(IF(VLOOKUP(D22,Arkusz!A:I,5,FALSE)=0,(IF(VLOOKUP(D22,Arkusz!A:I,11,FALSE)=0,"Na zapytanie",VLOOKUP(D22,Arkusz!A:I,11,FALSE))),(VLOOKUP(D22,Arkusz!A:I,5,FALSE))),"Na zapytanie")</f>
        <v>3403.75</v>
      </c>
      <c r="I22" s="247">
        <f t="shared" si="2"/>
        <v>3403.75</v>
      </c>
      <c r="J22" s="88" t="str">
        <f>IFERROR(IF(VLOOKUP(D22,Arkusz!A:H,5,FALSE)=0,IF(H22="Na zapytanie","","EUR"),"PLN"),"")</f>
        <v>PLN</v>
      </c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</row>
    <row r="23" spans="1:23" s="28" customFormat="1" ht="45" hidden="1" customHeight="1" outlineLevel="1" x14ac:dyDescent="0.2">
      <c r="A23" s="22"/>
      <c r="B23" s="22"/>
      <c r="C23" s="22"/>
      <c r="D23" s="26" t="s">
        <v>34</v>
      </c>
      <c r="E23" s="283" t="str">
        <f>IFERROR(VLOOKUP(D23,Arkusz!A:H,3,FALSE),"Brak towaru")</f>
        <v>CobiCabling Szafa Vertical 19" 42U 800x1000mm, drzwi przednie przeszklone, drzwi tylne pełne, panel 4-went., czarna</v>
      </c>
      <c r="F23" s="88" t="str">
        <f>IFERROR(VLOOKUP(D23,Arkusz!A:H,6,FALSE),"-")</f>
        <v>Cobi szafy</v>
      </c>
      <c r="G23" s="25">
        <v>0</v>
      </c>
      <c r="H23" s="24">
        <f>IFERROR(IF(VLOOKUP(D23,Arkusz!A:I,5,FALSE)=0,(IF(VLOOKUP(D23,Arkusz!A:I,11,FALSE)=0,"Na zapytanie",VLOOKUP(D23,Arkusz!A:I,11,FALSE))),(VLOOKUP(D23,Arkusz!A:I,5,FALSE))),"Na zapytanie")</f>
        <v>3498.6</v>
      </c>
      <c r="I23" s="247">
        <f t="shared" si="2"/>
        <v>3498.6</v>
      </c>
      <c r="J23" s="88" t="str">
        <f>IFERROR(IF(VLOOKUP(D23,Arkusz!A:H,5,FALSE)=0,IF(H23="Na zapytanie","","EUR"),"PLN"),"")</f>
        <v>PLN</v>
      </c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</row>
    <row r="24" spans="1:23" s="28" customFormat="1" ht="45" hidden="1" customHeight="1" outlineLevel="1" x14ac:dyDescent="0.2">
      <c r="A24" s="22"/>
      <c r="B24" s="22"/>
      <c r="C24" s="22"/>
      <c r="D24" s="26" t="s">
        <v>6412</v>
      </c>
      <c r="E24" s="283" t="str">
        <f>IFERROR(VLOOKUP(D24,Arkusz!A:H,3,FALSE),"Brak towaru")</f>
        <v>CobiCabling Szafa Vertical 19" 42U 600x1200mm, drzwi przednie przeszklone, drzwi tylne pełne, panel 4-went., czarna</v>
      </c>
      <c r="F24" s="88" t="str">
        <f>IFERROR(VLOOKUP(D24,Arkusz!A:H,6,FALSE),"-")</f>
        <v>Cobi szafy</v>
      </c>
      <c r="G24" s="25">
        <v>0</v>
      </c>
      <c r="H24" s="24">
        <f>IFERROR(IF(VLOOKUP(D24,Arkusz!A:I,5,FALSE)=0,(IF(VLOOKUP(D24,Arkusz!A:I,11,FALSE)=0,"Na zapytanie",VLOOKUP(D24,Arkusz!A:I,11,FALSE))),(VLOOKUP(D24,Arkusz!A:I,5,FALSE))),"Na zapytanie")</f>
        <v>3453.66</v>
      </c>
      <c r="I24" s="247">
        <f t="shared" si="2"/>
        <v>3453.66</v>
      </c>
      <c r="J24" s="88" t="str">
        <f>IFERROR(IF(VLOOKUP(D24,Arkusz!A:H,5,FALSE)=0,IF(H24="Na zapytanie","","EUR"),"PLN"),"")</f>
        <v>PLN</v>
      </c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</row>
    <row r="25" spans="1:23" s="28" customFormat="1" ht="45" hidden="1" customHeight="1" outlineLevel="1" x14ac:dyDescent="0.2">
      <c r="A25" s="22"/>
      <c r="B25" s="22"/>
      <c r="C25" s="22"/>
      <c r="D25" s="26" t="s">
        <v>6422</v>
      </c>
      <c r="E25" s="283" t="str">
        <f>IFERROR(VLOOKUP(D25,Arkusz!A:H,3,FALSE),"Brak towaru")</f>
        <v>CobiCabling Szafa Vertical 19" 42U 800x1200mm, drzwi przednie przeszklone, drzwi tylne pełne, panel 4-went., czarna</v>
      </c>
      <c r="F25" s="88" t="str">
        <f>IFERROR(VLOOKUP(D25,Arkusz!A:H,6,FALSE),"-")</f>
        <v>Cobi szafy</v>
      </c>
      <c r="G25" s="25">
        <v>0</v>
      </c>
      <c r="H25" s="24">
        <f>IFERROR(IF(VLOOKUP(D25,Arkusz!A:I,5,FALSE)=0,(IF(VLOOKUP(D25,Arkusz!A:I,11,FALSE)=0,"Na zapytanie",VLOOKUP(D25,Arkusz!A:I,11,FALSE))),(VLOOKUP(D25,Arkusz!A:I,5,FALSE))),"Na zapytanie")</f>
        <v>4168.29</v>
      </c>
      <c r="I25" s="247">
        <f t="shared" si="2"/>
        <v>4168.29</v>
      </c>
      <c r="J25" s="88" t="str">
        <f>IFERROR(IF(VLOOKUP(D25,Arkusz!A:H,5,FALSE)=0,IF(H25="Na zapytanie","","EUR"),"PLN"),"")</f>
        <v>PLN</v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</row>
    <row r="26" spans="1:23" s="28" customFormat="1" ht="45" hidden="1" customHeight="1" outlineLevel="1" x14ac:dyDescent="0.2">
      <c r="A26" s="22"/>
      <c r="B26" s="22"/>
      <c r="C26" s="22"/>
      <c r="D26" s="26" t="s">
        <v>6084</v>
      </c>
      <c r="E26" s="283" t="str">
        <f>IFERROR(VLOOKUP(D26,Arkusz!A:H,3,FALSE),"Brak towaru")</f>
        <v>Szafa CobiCabling 19" 42U 800x800mm, drzwi przednie przeszklone, drzwi tylne dwuskrzydłowe perforowane 80%, panel wentylacyjny 4 wentylatorowy z kablem zasilającym, kółka - 2 z blokadą, stopki, kpl. linek uziemienia, czarna RAL 9004</v>
      </c>
      <c r="F26" s="88" t="str">
        <f>IFERROR(VLOOKUP(D26,Arkusz!A:H,6,FALSE),"-")</f>
        <v>Cobi szafy</v>
      </c>
      <c r="G26" s="25">
        <v>0</v>
      </c>
      <c r="H26" s="24">
        <f>IFERROR(IF(VLOOKUP(D26,Arkusz!A:I,5,FALSE)=0,(IF(VLOOKUP(D26,Arkusz!A:I,11,FALSE)=0,"Na zapytanie",VLOOKUP(D26,Arkusz!A:I,11,FALSE))),(VLOOKUP(D26,Arkusz!A:I,5,FALSE))),"Na zapytanie")</f>
        <v>3489.01</v>
      </c>
      <c r="I26" s="247">
        <f t="shared" ref="I26" si="3">IFERROR(IF(H26="Na zapytanie","",H26*(1-G26)),"")</f>
        <v>3489.01</v>
      </c>
      <c r="J26" s="88" t="str">
        <f>IFERROR(IF(VLOOKUP(D26,Arkusz!A:H,5,FALSE)=0,IF(H26="Na zapytanie","","EUR"),"PLN"),"")</f>
        <v>PLN</v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</row>
    <row r="27" spans="1:23" s="28" customFormat="1" ht="45" hidden="1" customHeight="1" outlineLevel="1" x14ac:dyDescent="0.2">
      <c r="A27" s="22"/>
      <c r="B27" s="22"/>
      <c r="C27" s="22"/>
      <c r="D27" s="26" t="s">
        <v>8934</v>
      </c>
      <c r="E27" s="283" t="str">
        <f>IFERROR(VLOOKUP(D27,Arkusz!A:H,3,FALSE),"Brak towaru")</f>
        <v>CobiCabling Szafa Vertical 19" 42U 800x1000mm, drzwi przednie perforowane, drzwi tylne perforowane, panel 4-went., czarna</v>
      </c>
      <c r="F27" s="88" t="str">
        <f>IFERROR(VLOOKUP(D27,Arkusz!A:H,6,FALSE),"-")</f>
        <v>Cobi szafy</v>
      </c>
      <c r="G27" s="25">
        <v>0</v>
      </c>
      <c r="H27" s="24">
        <f>IFERROR(IF(VLOOKUP(D27,Arkusz!A:I,5,FALSE)=0,(IF(VLOOKUP(D27,Arkusz!A:I,11,FALSE)=0,"Na zapytanie",VLOOKUP(D27,Arkusz!A:I,11,FALSE))),(VLOOKUP(D27,Arkusz!A:I,5,FALSE))),"Na zapytanie")</f>
        <v>3717.25</v>
      </c>
      <c r="I27" s="247">
        <f t="shared" ref="I27" si="4">IFERROR(IF(H27="Na zapytanie","",H27*(1-G27)),"")</f>
        <v>3717.25</v>
      </c>
      <c r="J27" s="88" t="str">
        <f>IFERROR(IF(VLOOKUP(D27,Arkusz!A:H,5,FALSE)=0,IF(H27="Na zapytanie","","EUR"),"PLN"),"")</f>
        <v>PLN</v>
      </c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</row>
    <row r="28" spans="1:23" s="28" customFormat="1" x14ac:dyDescent="0.2">
      <c r="A28" s="121"/>
      <c r="B28" s="122" t="s">
        <v>1808</v>
      </c>
      <c r="C28" s="123"/>
      <c r="D28" s="124"/>
      <c r="E28" s="124"/>
      <c r="F28" s="124"/>
      <c r="G28" s="124"/>
      <c r="H28" s="124"/>
      <c r="I28" s="124"/>
      <c r="J28" s="124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</row>
    <row r="29" spans="1:23" s="28" customFormat="1" collapsed="1" x14ac:dyDescent="0.2">
      <c r="A29" s="129"/>
      <c r="B29" s="130"/>
      <c r="C29" s="132" t="s">
        <v>1809</v>
      </c>
      <c r="D29" s="131"/>
      <c r="E29" s="131"/>
      <c r="F29" s="131"/>
      <c r="G29" s="131"/>
      <c r="H29" s="131"/>
      <c r="I29" s="131"/>
      <c r="J29" s="131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</row>
    <row r="30" spans="1:23" s="28" customFormat="1" ht="25.5" hidden="1" outlineLevel="1" x14ac:dyDescent="0.2">
      <c r="A30" s="22"/>
      <c r="B30" s="22"/>
      <c r="C30" s="22"/>
      <c r="D30" s="26" t="s">
        <v>1810</v>
      </c>
      <c r="E30" s="283" t="str">
        <f>IFERROR(VLOOKUP(D30,Arkusz!A:H,3,FALSE),"Brak towaru")</f>
        <v>Szafa ProgressServer 19" 27U 600x1000mm, drzwi przednie przeszklone, osłony tylna i boczne pełne, cokół 100mm, nośność 1000kg, szara RAL 7035</v>
      </c>
      <c r="F30" s="88" t="str">
        <f>IFERROR(VLOOKUP(D30,Arkusz!A:H,6,FALSE),"-")</f>
        <v>TECNOSTEEL</v>
      </c>
      <c r="G30" s="25">
        <v>0</v>
      </c>
      <c r="H30" s="24">
        <f>IFERROR(IF(VLOOKUP(D30,Arkusz!A:I,5,FALSE)=0,(IF(VLOOKUP(D30,Arkusz!A:I,11,FALSE)=0,"Na zapytanie",VLOOKUP(D30,Arkusz!A:I,11,FALSE))),(VLOOKUP(D30,Arkusz!A:I,5,FALSE))),"Na zapytanie")</f>
        <v>3596.58</v>
      </c>
      <c r="I30" s="247">
        <f t="shared" ref="I30:I80" si="5">IFERROR(IF(H30="Na zapytanie","",H30*(1-G30)),"")</f>
        <v>3596.58</v>
      </c>
      <c r="J30" s="88" t="str">
        <f>IFERROR(IF(VLOOKUP(D30,Arkusz!A:H,5,FALSE)=0,IF(H30="Na zapytanie","","EUR"),"PLN"),"")</f>
        <v>PLN</v>
      </c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</row>
    <row r="31" spans="1:23" s="28" customFormat="1" ht="25.5" hidden="1" outlineLevel="1" x14ac:dyDescent="0.2">
      <c r="A31" s="22"/>
      <c r="B31" s="22"/>
      <c r="C31" s="22"/>
      <c r="D31" s="26" t="s">
        <v>1811</v>
      </c>
      <c r="E31" s="283" t="str">
        <f>IFERROR(VLOOKUP(D31,Arkusz!A:H,3,FALSE),"Brak towaru")</f>
        <v>Szafa ProgressServer 19" 42U 600x1000mm, drzwi przednie przeszklone, osłony tylna i boczne pełne, cokół 100mm, nośność 1000kg, szara RAL 7035</v>
      </c>
      <c r="F31" s="88" t="str">
        <f>IFERROR(VLOOKUP(D31,Arkusz!A:H,6,FALSE),"-")</f>
        <v>TECNOSTEEL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4576.5200000000004</v>
      </c>
      <c r="I31" s="247">
        <f t="shared" si="5"/>
        <v>4576.5200000000004</v>
      </c>
      <c r="J31" s="88" t="str">
        <f>IFERROR(IF(VLOOKUP(D31,Arkusz!A:H,5,FALSE)=0,IF(H31="Na zapytanie","","EUR"),"PLN"),"")</f>
        <v>PLN</v>
      </c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</row>
    <row r="32" spans="1:23" s="28" customFormat="1" ht="25.5" hidden="1" outlineLevel="1" x14ac:dyDescent="0.2">
      <c r="A32" s="22"/>
      <c r="B32" s="22"/>
      <c r="C32" s="22"/>
      <c r="D32" s="26" t="s">
        <v>1812</v>
      </c>
      <c r="E32" s="283" t="str">
        <f>IFERROR(VLOOKUP(D32,Arkusz!A:H,3,FALSE),"Brak towaru")</f>
        <v>Szafa ProgressServer 19" 47U 600x1000mm, drzwi przednie przeszklone, osłony tylna i boczne pełne, cokół 100mm, nośność 1000kg, szara RAL 7035</v>
      </c>
      <c r="F32" s="88" t="str">
        <f>IFERROR(VLOOKUP(D32,Arkusz!A:H,6,FALSE),"-")</f>
        <v>TECNOSTEEL</v>
      </c>
      <c r="G32" s="25">
        <v>0</v>
      </c>
      <c r="H32" s="24">
        <f>IFERROR(IF(VLOOKUP(D32,Arkusz!A:I,5,FALSE)=0,(IF(VLOOKUP(D32,Arkusz!A:I,11,FALSE)=0,"Na zapytanie",VLOOKUP(D32,Arkusz!A:I,11,FALSE))),(VLOOKUP(D32,Arkusz!A:I,5,FALSE))),"Na zapytanie")</f>
        <v>3884.16</v>
      </c>
      <c r="I32" s="247">
        <f t="shared" si="5"/>
        <v>3884.16</v>
      </c>
      <c r="J32" s="88" t="str">
        <f>IFERROR(IF(VLOOKUP(D32,Arkusz!A:H,5,FALSE)=0,IF(H32="Na zapytanie","","EUR"),"PLN"),"")</f>
        <v>PLN</v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</row>
    <row r="33" spans="1:23" s="28" customFormat="1" ht="25.5" hidden="1" outlineLevel="1" x14ac:dyDescent="0.2">
      <c r="A33" s="22"/>
      <c r="B33" s="22"/>
      <c r="C33" s="22"/>
      <c r="D33" s="26" t="s">
        <v>1813</v>
      </c>
      <c r="E33" s="283" t="str">
        <f>IFERROR(VLOOKUP(D33,Arkusz!A:H,3,FALSE),"Brak towaru")</f>
        <v>Szafa ProgressServer 19" 27U 800x1000mm, drzwi przednie przeszklone, osłony tylna i boczne pełne, cokół 100mm, nośność 1000kg, szara RAL 7035</v>
      </c>
      <c r="F33" s="88" t="str">
        <f>IFERROR(VLOOKUP(D33,Arkusz!A:H,6,FALSE),"-")</f>
        <v>TECNOSTEEL</v>
      </c>
      <c r="G33" s="25">
        <v>0</v>
      </c>
      <c r="H33" s="24">
        <f>IFERROR(IF(VLOOKUP(D33,Arkusz!A:I,5,FALSE)=0,(IF(VLOOKUP(D33,Arkusz!A:I,11,FALSE)=0,"Na zapytanie",VLOOKUP(D33,Arkusz!A:I,11,FALSE))),(VLOOKUP(D33,Arkusz!A:I,5,FALSE))),"Na zapytanie")</f>
        <v>2877.04</v>
      </c>
      <c r="I33" s="247">
        <f t="shared" si="5"/>
        <v>2877.04</v>
      </c>
      <c r="J33" s="88" t="str">
        <f>IFERROR(IF(VLOOKUP(D33,Arkusz!A:H,5,FALSE)=0,IF(H33="Na zapytanie","","EUR"),"PLN"),"")</f>
        <v>PLN</v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</row>
    <row r="34" spans="1:23" s="28" customFormat="1" ht="25.5" hidden="1" outlineLevel="1" x14ac:dyDescent="0.2">
      <c r="A34" s="22"/>
      <c r="B34" s="22"/>
      <c r="C34" s="22"/>
      <c r="D34" s="26" t="s">
        <v>1814</v>
      </c>
      <c r="E34" s="283" t="str">
        <f>IFERROR(VLOOKUP(D34,Arkusz!A:H,3,FALSE),"Brak towaru")</f>
        <v>Szafa ProgressServer 19" 38U 800x1000mm, drzwi przednie przeszklone, osłony tylna i boczne pełne, cokół 100mm, nośność 1000kg, szara RAL 7035</v>
      </c>
      <c r="F34" s="88" t="str">
        <f>IFERROR(VLOOKUP(D34,Arkusz!A:H,6,FALSE),"-")</f>
        <v>TECNOSTEEL</v>
      </c>
      <c r="G34" s="25">
        <v>0</v>
      </c>
      <c r="H34" s="24">
        <f>IFERROR(IF(VLOOKUP(D34,Arkusz!A:I,5,FALSE)=0,(IF(VLOOKUP(D34,Arkusz!A:I,11,FALSE)=0,"Na zapytanie",VLOOKUP(D34,Arkusz!A:I,11,FALSE))),(VLOOKUP(D34,Arkusz!A:I,5,FALSE))),"Na zapytanie")</f>
        <v>3386.08</v>
      </c>
      <c r="I34" s="247">
        <f t="shared" si="5"/>
        <v>3386.08</v>
      </c>
      <c r="J34" s="88" t="str">
        <f>IFERROR(IF(VLOOKUP(D34,Arkusz!A:H,5,FALSE)=0,IF(H34="Na zapytanie","","EUR"),"PLN"),"")</f>
        <v>PLN</v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</row>
    <row r="35" spans="1:23" s="28" customFormat="1" ht="25.5" hidden="1" outlineLevel="1" x14ac:dyDescent="0.2">
      <c r="A35" s="22"/>
      <c r="B35" s="22"/>
      <c r="C35" s="22"/>
      <c r="D35" s="26" t="s">
        <v>1815</v>
      </c>
      <c r="E35" s="283" t="str">
        <f>IFERROR(VLOOKUP(D35,Arkusz!A:H,3,FALSE),"Brak towaru")</f>
        <v>Szafa ProgressServer 19" 42U 800x1000mm, drzwi przednie przeszklone, osłony tylna i boczne pełne, cokół 100mm, nośność 1000kg, szara RAL 7035</v>
      </c>
      <c r="F35" s="88" t="str">
        <f>IFERROR(VLOOKUP(D35,Arkusz!A:H,6,FALSE),"-")</f>
        <v>TECNOSTEEL</v>
      </c>
      <c r="G35" s="25">
        <v>0</v>
      </c>
      <c r="H35" s="24">
        <f>IFERROR(IF(VLOOKUP(D35,Arkusz!A:I,5,FALSE)=0,(IF(VLOOKUP(D35,Arkusz!A:I,11,FALSE)=0,"Na zapytanie",VLOOKUP(D35,Arkusz!A:I,11,FALSE))),(VLOOKUP(D35,Arkusz!A:I,5,FALSE))),"Na zapytanie")</f>
        <v>4785.08</v>
      </c>
      <c r="I35" s="247">
        <f t="shared" si="5"/>
        <v>4785.08</v>
      </c>
      <c r="J35" s="88" t="str">
        <f>IFERROR(IF(VLOOKUP(D35,Arkusz!A:H,5,FALSE)=0,IF(H35="Na zapytanie","","EUR"),"PLN"),"")</f>
        <v>PLN</v>
      </c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</row>
    <row r="36" spans="1:23" s="28" customFormat="1" ht="25.5" hidden="1" outlineLevel="1" x14ac:dyDescent="0.2">
      <c r="A36" s="22"/>
      <c r="B36" s="22"/>
      <c r="C36" s="22"/>
      <c r="D36" s="26" t="s">
        <v>1816</v>
      </c>
      <c r="E36" s="283" t="str">
        <f>IFERROR(VLOOKUP(D36,Arkusz!A:H,3,FALSE),"Brak towaru")</f>
        <v>Szafa ProgressServer 19" 47U 800x1000mm, drzwi przednie przeszklone, osłony tylna i boczne pełne, cokół 100mm, nośność 1000kg, szara RAL 7035</v>
      </c>
      <c r="F36" s="88" t="str">
        <f>IFERROR(VLOOKUP(D36,Arkusz!A:H,6,FALSE),"-")</f>
        <v>TECNOSTEEL</v>
      </c>
      <c r="G36" s="25">
        <v>0</v>
      </c>
      <c r="H36" s="24">
        <f>IFERROR(IF(VLOOKUP(D36,Arkusz!A:I,5,FALSE)=0,(IF(VLOOKUP(D36,Arkusz!A:I,11,FALSE)=0,"Na zapytanie",VLOOKUP(D36,Arkusz!A:I,11,FALSE))),(VLOOKUP(D36,Arkusz!A:I,5,FALSE))),"Na zapytanie")</f>
        <v>5546.82</v>
      </c>
      <c r="I36" s="247">
        <f t="shared" si="5"/>
        <v>5546.82</v>
      </c>
      <c r="J36" s="88" t="str">
        <f>IFERROR(IF(VLOOKUP(D36,Arkusz!A:H,5,FALSE)=0,IF(H36="Na zapytanie","","EUR"),"PLN"),"")</f>
        <v>PLN</v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</row>
    <row r="37" spans="1:23" s="28" customFormat="1" ht="25.5" hidden="1" outlineLevel="1" x14ac:dyDescent="0.2">
      <c r="A37" s="22"/>
      <c r="B37" s="22"/>
      <c r="C37" s="22"/>
      <c r="D37" s="26" t="s">
        <v>1817</v>
      </c>
      <c r="E37" s="283" t="str">
        <f>IFERROR(VLOOKUP(D37,Arkusz!A:H,3,FALSE),"Brak towaru")</f>
        <v>Szafa ProgressServer 19" 42U 600x1200mm, drzwi przednie przeszklone, osłony tylna i boczne pełne, cokół 100mm, nośność 1000kg, szara RAL 7035</v>
      </c>
      <c r="F37" s="88" t="str">
        <f>IFERROR(VLOOKUP(D37,Arkusz!A:H,6,FALSE),"-")</f>
        <v>TECNOSTEEL</v>
      </c>
      <c r="G37" s="25">
        <v>0</v>
      </c>
      <c r="H37" s="24" t="str">
        <f>IFERROR(IF(VLOOKUP(D37,Arkusz!A:I,5,FALSE)=0,(IF(VLOOKUP(D37,Arkusz!A:I,11,FALSE)=0,"Na zapytanie",VLOOKUP(D37,Arkusz!A:I,11,FALSE))),(VLOOKUP(D37,Arkusz!A:I,5,FALSE))),"Na zapytanie")</f>
        <v>Na zapytanie</v>
      </c>
      <c r="I37" s="247" t="str">
        <f t="shared" si="5"/>
        <v/>
      </c>
      <c r="J37" s="88" t="str">
        <f>IFERROR(IF(VLOOKUP(D37,Arkusz!A:H,5,FALSE)=0,IF(H37="Na zapytanie","","EUR"),"PLN"),"")</f>
        <v/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</row>
    <row r="38" spans="1:23" s="28" customFormat="1" ht="25.5" hidden="1" outlineLevel="1" x14ac:dyDescent="0.2">
      <c r="A38" s="22"/>
      <c r="B38" s="22"/>
      <c r="C38" s="22"/>
      <c r="D38" s="26" t="s">
        <v>1818</v>
      </c>
      <c r="E38" s="283" t="str">
        <f>IFERROR(VLOOKUP(D38,Arkusz!A:H,3,FALSE),"Brak towaru")</f>
        <v>Szafa ProgressServer 19" 42U 800x1200mm, drzwi przednie przeszklone, osłony tylna i boczne pełne, cokół 100mm, nośność 1000kg, szara RAL 7035</v>
      </c>
      <c r="F38" s="88" t="str">
        <f>IFERROR(VLOOKUP(D38,Arkusz!A:H,6,FALSE),"-")</f>
        <v>TECNOSTEEL</v>
      </c>
      <c r="G38" s="25">
        <v>0</v>
      </c>
      <c r="H38" s="24">
        <f>IFERROR(IF(VLOOKUP(D38,Arkusz!A:I,5,FALSE)=0,(IF(VLOOKUP(D38,Arkusz!A:I,11,FALSE)=0,"Na zapytanie",VLOOKUP(D38,Arkusz!A:I,11,FALSE))),(VLOOKUP(D38,Arkusz!A:I,5,FALSE))),"Na zapytanie")</f>
        <v>4374</v>
      </c>
      <c r="I38" s="247">
        <f t="shared" si="5"/>
        <v>4374</v>
      </c>
      <c r="J38" s="88" t="str">
        <f>IFERROR(IF(VLOOKUP(D38,Arkusz!A:H,5,FALSE)=0,IF(H38="Na zapytanie","","EUR"),"PLN"),"")</f>
        <v>PLN</v>
      </c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</row>
    <row r="39" spans="1:23" s="28" customFormat="1" ht="25.5" hidden="1" outlineLevel="1" x14ac:dyDescent="0.2">
      <c r="A39" s="22"/>
      <c r="B39" s="22"/>
      <c r="C39" s="22"/>
      <c r="D39" s="26" t="s">
        <v>1819</v>
      </c>
      <c r="E39" s="283" t="str">
        <f>IFERROR(VLOOKUP(D39,Arkusz!A:H,3,FALSE),"Brak towaru")</f>
        <v>Szafa ProgressServer 19" 47U 600x1200mm, drzwi przednie przeszklone, osłony tylna i boczne pełne, cokół 100mm, nośność 1000kg, szara RAL 7035</v>
      </c>
      <c r="F39" s="88" t="str">
        <f>IFERROR(VLOOKUP(D39,Arkusz!A:H,6,FALSE),"-")</f>
        <v>TECNOSTEEL</v>
      </c>
      <c r="G39" s="25">
        <v>0</v>
      </c>
      <c r="H39" s="24" t="str">
        <f>IFERROR(IF(VLOOKUP(D39,Arkusz!A:I,5,FALSE)=0,(IF(VLOOKUP(D39,Arkusz!A:I,11,FALSE)=0,"Na zapytanie",VLOOKUP(D39,Arkusz!A:I,11,FALSE))),(VLOOKUP(D39,Arkusz!A:I,5,FALSE))),"Na zapytanie")</f>
        <v>Na zapytanie</v>
      </c>
      <c r="I39" s="247" t="str">
        <f t="shared" si="5"/>
        <v/>
      </c>
      <c r="J39" s="88" t="str">
        <f>IFERROR(IF(VLOOKUP(D39,Arkusz!A:H,5,FALSE)=0,IF(H39="Na zapytanie","","EUR"),"PLN"),"")</f>
        <v/>
      </c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</row>
    <row r="40" spans="1:23" s="28" customFormat="1" ht="25.5" hidden="1" outlineLevel="1" x14ac:dyDescent="0.2">
      <c r="A40" s="22"/>
      <c r="B40" s="22"/>
      <c r="C40" s="22"/>
      <c r="D40" s="26" t="s">
        <v>1820</v>
      </c>
      <c r="E40" s="283" t="str">
        <f>IFERROR(VLOOKUP(D40,Arkusz!A:H,3,FALSE),"Brak towaru")</f>
        <v>Szafa ProgressServer 19" 47U 800x1200mm, drzwi przednie przeszklone, osłony tylna i boczne pełne, cokół 100mm, nośność 1000kg, szara RAL 7035</v>
      </c>
      <c r="F40" s="88" t="str">
        <f>IFERROR(VLOOKUP(D40,Arkusz!A:H,6,FALSE),"-")</f>
        <v>TECNOSTEEL</v>
      </c>
      <c r="G40" s="25">
        <v>0</v>
      </c>
      <c r="H40" s="24">
        <f>IFERROR(IF(VLOOKUP(D40,Arkusz!A:I,5,FALSE)=0,(IF(VLOOKUP(D40,Arkusz!A:I,11,FALSE)=0,"Na zapytanie",VLOOKUP(D40,Arkusz!A:I,11,FALSE))),(VLOOKUP(D40,Arkusz!A:I,5,FALSE))),"Na zapytanie")</f>
        <v>7745.16</v>
      </c>
      <c r="I40" s="247">
        <f t="shared" si="5"/>
        <v>7745.16</v>
      </c>
      <c r="J40" s="88" t="str">
        <f>IFERROR(IF(VLOOKUP(D40,Arkusz!A:H,5,FALSE)=0,IF(H40="Na zapytanie","","EUR"),"PLN"),"")</f>
        <v>PLN</v>
      </c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</row>
    <row r="41" spans="1:23" s="28" customFormat="1" collapsed="1" x14ac:dyDescent="0.2">
      <c r="A41" s="129"/>
      <c r="B41" s="130"/>
      <c r="C41" s="132" t="s">
        <v>1821</v>
      </c>
      <c r="D41" s="131"/>
      <c r="E41" s="131"/>
      <c r="F41" s="131"/>
      <c r="G41" s="131"/>
      <c r="H41" s="131"/>
      <c r="I41" s="131"/>
      <c r="J41" s="131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</row>
    <row r="42" spans="1:23" s="134" customFormat="1" ht="25.5" hidden="1" outlineLevel="1" x14ac:dyDescent="0.2">
      <c r="A42" s="22"/>
      <c r="B42" s="22"/>
      <c r="C42" s="22"/>
      <c r="D42" s="26" t="s">
        <v>1822</v>
      </c>
      <c r="E42" s="283" t="str">
        <f>IFERROR(VLOOKUP(D42,Arkusz!A:H,3,FALSE),"Brak towaru")</f>
        <v>Szafa ProgressServer 19" 42U 600x1000, drzwi przednie i tylne perforowane 75%, osłony boczne pełne, szafa z cokołem 100mm, kolor szary RAL 7035</v>
      </c>
      <c r="F42" s="88" t="str">
        <f>IFERROR(VLOOKUP(D42,Arkusz!A:H,6,FALSE),"-")</f>
        <v>TECNOSTEEL</v>
      </c>
      <c r="G42" s="25">
        <v>0</v>
      </c>
      <c r="H42" s="24">
        <f>IFERROR(IF(VLOOKUP(D42,Arkusz!A:I,5,FALSE)=0,(IF(VLOOKUP(D42,Arkusz!A:I,11,FALSE)=0,"Na zapytanie",VLOOKUP(D42,Arkusz!A:I,11,FALSE))),(VLOOKUP(D42,Arkusz!A:I,5,FALSE))),"Na zapytanie")</f>
        <v>5141.16</v>
      </c>
      <c r="I42" s="247">
        <f t="shared" si="5"/>
        <v>5141.16</v>
      </c>
      <c r="J42" s="88" t="str">
        <f>IFERROR(IF(VLOOKUP(D42,Arkusz!A:H,5,FALSE)=0,IF(H42="Na zapytanie","","EUR"),"PLN"),"")</f>
        <v>PLN</v>
      </c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</row>
    <row r="43" spans="1:23" s="134" customFormat="1" ht="25.5" hidden="1" outlineLevel="1" x14ac:dyDescent="0.2">
      <c r="A43" s="22"/>
      <c r="B43" s="22"/>
      <c r="C43" s="22"/>
      <c r="D43" s="26" t="s">
        <v>1823</v>
      </c>
      <c r="E43" s="283" t="str">
        <f>IFERROR(VLOOKUP(D43,Arkusz!A:H,3,FALSE),"Brak towaru")</f>
        <v>Szafa ProgressServer 19" 47U 600x1000, drzwi przednie i tylne perforowane 75%, osłony boczne pełne, szafa z cokołem 100mm, kolor szary RAL 7035</v>
      </c>
      <c r="F43" s="88" t="str">
        <f>IFERROR(VLOOKUP(D43,Arkusz!A:H,6,FALSE),"-")</f>
        <v>TECNOSTEEL</v>
      </c>
      <c r="G43" s="25">
        <v>0</v>
      </c>
      <c r="H43" s="24" t="str">
        <f>IFERROR(IF(VLOOKUP(D43,Arkusz!A:I,5,FALSE)=0,(IF(VLOOKUP(D43,Arkusz!A:I,11,FALSE)=0,"Na zapytanie",VLOOKUP(D43,Arkusz!A:I,11,FALSE))),(VLOOKUP(D43,Arkusz!A:I,5,FALSE))),"Na zapytanie")</f>
        <v>Na zapytanie</v>
      </c>
      <c r="I43" s="247" t="str">
        <f t="shared" si="5"/>
        <v/>
      </c>
      <c r="J43" s="88" t="str">
        <f>IFERROR(IF(VLOOKUP(D43,Arkusz!A:H,5,FALSE)=0,IF(H43="Na zapytanie","","EUR"),"PLN"),"")</f>
        <v/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</row>
    <row r="44" spans="1:23" s="134" customFormat="1" ht="25.5" hidden="1" outlineLevel="1" x14ac:dyDescent="0.2">
      <c r="A44" s="22"/>
      <c r="B44" s="22"/>
      <c r="C44" s="22"/>
      <c r="D44" s="26" t="s">
        <v>1824</v>
      </c>
      <c r="E44" s="283" t="str">
        <f>IFERROR(VLOOKUP(D44,Arkusz!A:H,3,FALSE),"Brak towaru")</f>
        <v>Szafa ProgressServer 19" 42U 800x1000mm, drzwi przednie i tylne perforowane 75%, osłony boczne pełne, cokół 100mm, nośność 1000kg, szara RAL 7035</v>
      </c>
      <c r="F44" s="88" t="str">
        <f>IFERROR(VLOOKUP(D44,Arkusz!A:H,6,FALSE),"-")</f>
        <v>TECNOSTEEL</v>
      </c>
      <c r="G44" s="25">
        <v>0</v>
      </c>
      <c r="H44" s="24">
        <f>IFERROR(IF(VLOOKUP(D44,Arkusz!A:I,5,FALSE)=0,(IF(VLOOKUP(D44,Arkusz!A:I,11,FALSE)=0,"Na zapytanie",VLOOKUP(D44,Arkusz!A:I,11,FALSE))),(VLOOKUP(D44,Arkusz!A:I,5,FALSE))),"Na zapytanie")</f>
        <v>5383.28</v>
      </c>
      <c r="I44" s="247">
        <f t="shared" si="5"/>
        <v>5383.28</v>
      </c>
      <c r="J44" s="88" t="str">
        <f>IFERROR(IF(VLOOKUP(D44,Arkusz!A:H,5,FALSE)=0,IF(H44="Na zapytanie","","EUR"),"PLN"),"")</f>
        <v>PLN</v>
      </c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</row>
    <row r="45" spans="1:23" s="134" customFormat="1" ht="25.5" hidden="1" outlineLevel="1" x14ac:dyDescent="0.2">
      <c r="A45" s="22"/>
      <c r="B45" s="22"/>
      <c r="C45" s="22"/>
      <c r="D45" s="26" t="s">
        <v>1825</v>
      </c>
      <c r="E45" s="283" t="str">
        <f>IFERROR(VLOOKUP(D45,Arkusz!A:H,3,FALSE),"Brak towaru")</f>
        <v>Szafa ProgressServer 19" 47U 800x1000mm, drzwi przednie i tylne perforowane 75%, osłony boczne pełne, cokół 100mm, nośność 1000kg, szara RAL 7035</v>
      </c>
      <c r="F45" s="88" t="str">
        <f>IFERROR(VLOOKUP(D45,Arkusz!A:H,6,FALSE),"-")</f>
        <v>TECNOSTEEL</v>
      </c>
      <c r="G45" s="25">
        <v>0</v>
      </c>
      <c r="H45" s="24">
        <f>IFERROR(IF(VLOOKUP(D45,Arkusz!A:I,5,FALSE)=0,(IF(VLOOKUP(D45,Arkusz!A:I,11,FALSE)=0,"Na zapytanie",VLOOKUP(D45,Arkusz!A:I,11,FALSE))),(VLOOKUP(D45,Arkusz!A:I,5,FALSE))),"Na zapytanie")</f>
        <v>4661.6400000000003</v>
      </c>
      <c r="I45" s="247">
        <f t="shared" si="5"/>
        <v>4661.6400000000003</v>
      </c>
      <c r="J45" s="88" t="str">
        <f>IFERROR(IF(VLOOKUP(D45,Arkusz!A:H,5,FALSE)=0,IF(H45="Na zapytanie","","EUR"),"PLN"),"")</f>
        <v>PLN</v>
      </c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</row>
    <row r="46" spans="1:23" s="134" customFormat="1" ht="25.5" hidden="1" outlineLevel="1" x14ac:dyDescent="0.2">
      <c r="A46" s="22"/>
      <c r="B46" s="22"/>
      <c r="C46" s="22"/>
      <c r="D46" s="26" t="s">
        <v>1826</v>
      </c>
      <c r="E46" s="283" t="str">
        <f>IFERROR(VLOOKUP(D46,Arkusz!A:H,3,FALSE),"Brak towaru")</f>
        <v>Szafa ProgressServer 19" 42U 600x1000, drzwi przednie pojedyncze i tylne podwójne, perforowane 75%, osłony boczne pełne, szafa z cokołem 100mm, kolor szary RAL 7035</v>
      </c>
      <c r="F46" s="88" t="str">
        <f>IFERROR(VLOOKUP(D46,Arkusz!A:H,6,FALSE),"-")</f>
        <v>TECNOSTEEL</v>
      </c>
      <c r="G46" s="25">
        <v>0</v>
      </c>
      <c r="H46" s="24">
        <f>IFERROR(IF(VLOOKUP(D46,Arkusz!A:I,5,FALSE)=0,(IF(VLOOKUP(D46,Arkusz!A:I,11,FALSE)=0,"Na zapytanie",VLOOKUP(D46,Arkusz!A:I,11,FALSE))),(VLOOKUP(D46,Arkusz!A:I,5,FALSE))),"Na zapytanie")</f>
        <v>4663</v>
      </c>
      <c r="I46" s="247">
        <f t="shared" si="5"/>
        <v>4663</v>
      </c>
      <c r="J46" s="88" t="str">
        <f>IFERROR(IF(VLOOKUP(D46,Arkusz!A:H,5,FALSE)=0,IF(H46="Na zapytanie","","EUR"),"PLN"),"")</f>
        <v>PLN</v>
      </c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</row>
    <row r="47" spans="1:23" s="134" customFormat="1" ht="25.5" hidden="1" outlineLevel="1" x14ac:dyDescent="0.2">
      <c r="A47" s="22"/>
      <c r="B47" s="22"/>
      <c r="C47" s="22"/>
      <c r="D47" s="26" t="s">
        <v>1827</v>
      </c>
      <c r="E47" s="283" t="str">
        <f>IFERROR(VLOOKUP(D47,Arkusz!A:H,3,FALSE),"Brak towaru")</f>
        <v>Szafa ProgressServer 19" 47U 600x1000, drzwi przednie pojedyncze i tylne podwójne, perforowane 75%, osłony boczne pełne, szafa z cokołem 100mm, kolor szary RAL 7035</v>
      </c>
      <c r="F47" s="88" t="str">
        <f>IFERROR(VLOOKUP(D47,Arkusz!A:H,6,FALSE),"-")</f>
        <v>TECNOSTEEL</v>
      </c>
      <c r="G47" s="25">
        <v>0</v>
      </c>
      <c r="H47" s="24" t="str">
        <f>IFERROR(IF(VLOOKUP(D47,Arkusz!A:I,5,FALSE)=0,(IF(VLOOKUP(D47,Arkusz!A:I,11,FALSE)=0,"Na zapytanie",VLOOKUP(D47,Arkusz!A:I,11,FALSE))),(VLOOKUP(D47,Arkusz!A:I,5,FALSE))),"Na zapytanie")</f>
        <v>Na zapytanie</v>
      </c>
      <c r="I47" s="247" t="str">
        <f t="shared" si="5"/>
        <v/>
      </c>
      <c r="J47" s="88" t="str">
        <f>IFERROR(IF(VLOOKUP(D47,Arkusz!A:H,5,FALSE)=0,IF(H47="Na zapytanie","","EUR"),"PLN"),"")</f>
        <v/>
      </c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</row>
    <row r="48" spans="1:23" s="134" customFormat="1" ht="25.5" hidden="1" outlineLevel="1" x14ac:dyDescent="0.2">
      <c r="A48" s="22"/>
      <c r="B48" s="22"/>
      <c r="C48" s="22"/>
      <c r="D48" s="26" t="s">
        <v>1828</v>
      </c>
      <c r="E48" s="283" t="str">
        <f>IFERROR(VLOOKUP(D48,Arkusz!A:H,3,FALSE),"Brak towaru")</f>
        <v>Szafa ProgressServer 19" 42U 800x1000mm, drzwi przednie pojedyncze i tylne podwójne perforowane 75%, osłony boczne pełne, cokół 100mm, nośność 1000kg, szara RAL 7035</v>
      </c>
      <c r="F48" s="88" t="str">
        <f>IFERROR(VLOOKUP(D48,Arkusz!A:H,6,FALSE),"-")</f>
        <v>TECNOSTEEL</v>
      </c>
      <c r="G48" s="25">
        <v>0</v>
      </c>
      <c r="H48" s="24">
        <f>IFERROR(IF(VLOOKUP(D48,Arkusz!A:I,5,FALSE)=0,(IF(VLOOKUP(D48,Arkusz!A:I,11,FALSE)=0,"Na zapytanie",VLOOKUP(D48,Arkusz!A:I,11,FALSE))),(VLOOKUP(D48,Arkusz!A:I,5,FALSE))),"Na zapytanie")</f>
        <v>7027.12</v>
      </c>
      <c r="I48" s="247">
        <f t="shared" si="5"/>
        <v>7027.12</v>
      </c>
      <c r="J48" s="88" t="str">
        <f>IFERROR(IF(VLOOKUP(D48,Arkusz!A:H,5,FALSE)=0,IF(H48="Na zapytanie","","EUR"),"PLN"),"")</f>
        <v>PLN</v>
      </c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</row>
    <row r="49" spans="1:23" s="134" customFormat="1" ht="25.5" hidden="1" outlineLevel="1" x14ac:dyDescent="0.2">
      <c r="A49" s="22"/>
      <c r="B49" s="22"/>
      <c r="C49" s="22"/>
      <c r="D49" s="26" t="s">
        <v>1829</v>
      </c>
      <c r="E49" s="283" t="str">
        <f>IFERROR(VLOOKUP(D49,Arkusz!A:H,3,FALSE),"Brak towaru")</f>
        <v>Szafa ProgressServer 19" 47U 800x1000mm, drzwi przednie pojedyncze i tylne podwójne perforowane 75%, osłony boczne pełne, cokół 100mm, nośność 1000kg, szara RAL 7035</v>
      </c>
      <c r="F49" s="88" t="str">
        <f>IFERROR(VLOOKUP(D49,Arkusz!A:H,6,FALSE),"-")</f>
        <v>TECNOSTEEL</v>
      </c>
      <c r="G49" s="25">
        <v>0</v>
      </c>
      <c r="H49" s="24">
        <f>IFERROR(IF(VLOOKUP(D49,Arkusz!A:I,5,FALSE)=0,(IF(VLOOKUP(D49,Arkusz!A:I,11,FALSE)=0,"Na zapytanie",VLOOKUP(D49,Arkusz!A:I,11,FALSE))),(VLOOKUP(D49,Arkusz!A:I,5,FALSE))),"Na zapytanie")</f>
        <v>6480</v>
      </c>
      <c r="I49" s="247">
        <f t="shared" si="5"/>
        <v>6480</v>
      </c>
      <c r="J49" s="88" t="str">
        <f>IFERROR(IF(VLOOKUP(D49,Arkusz!A:H,5,FALSE)=0,IF(H49="Na zapytanie","","EUR"),"PLN"),"")</f>
        <v>PLN</v>
      </c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</row>
    <row r="50" spans="1:23" s="134" customFormat="1" ht="25.5" hidden="1" outlineLevel="1" x14ac:dyDescent="0.2">
      <c r="A50" s="22"/>
      <c r="B50" s="22"/>
      <c r="C50" s="22"/>
      <c r="D50" s="26" t="s">
        <v>1830</v>
      </c>
      <c r="E50" s="283" t="str">
        <f>IFERROR(VLOOKUP(D50,Arkusz!A:H,3,FALSE),"Brak towaru")</f>
        <v>Szafa ProgressServer 19" 42U 600x1200mm, drzwi przednie i tylne perforowane 75%, osłony boczne pełne, cokół 100mm, nośność 1000kg, szara RAL 7035</v>
      </c>
      <c r="F50" s="88" t="str">
        <f>IFERROR(VLOOKUP(D50,Arkusz!A:H,6,FALSE),"-")</f>
        <v>TECNOSTEEL</v>
      </c>
      <c r="G50" s="25">
        <v>0</v>
      </c>
      <c r="H50" s="24">
        <f>IFERROR(IF(VLOOKUP(D50,Arkusz!A:I,5,FALSE)=0,(IF(VLOOKUP(D50,Arkusz!A:I,11,FALSE)=0,"Na zapytanie",VLOOKUP(D50,Arkusz!A:I,11,FALSE))),(VLOOKUP(D50,Arkusz!A:I,5,FALSE))),"Na zapytanie")</f>
        <v>6115</v>
      </c>
      <c r="I50" s="247">
        <f t="shared" si="5"/>
        <v>6115</v>
      </c>
      <c r="J50" s="88" t="str">
        <f>IFERROR(IF(VLOOKUP(D50,Arkusz!A:H,5,FALSE)=0,IF(H50="Na zapytanie","","EUR"),"PLN"),"")</f>
        <v>PLN</v>
      </c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</row>
    <row r="51" spans="1:23" s="134" customFormat="1" ht="25.5" hidden="1" outlineLevel="1" x14ac:dyDescent="0.2">
      <c r="A51" s="22"/>
      <c r="B51" s="22"/>
      <c r="C51" s="22"/>
      <c r="D51" s="26" t="s">
        <v>1831</v>
      </c>
      <c r="E51" s="283" t="str">
        <f>IFERROR(VLOOKUP(D51,Arkusz!A:H,3,FALSE),"Brak towaru")</f>
        <v>Szafa ProgressServer 19" 47U 600x1200mm, drzwi przednie i tylne perforowane 75%, osłony boczne pełne, cokół 100mm, nośność 1000kg, szara RAL 7035</v>
      </c>
      <c r="F51" s="88" t="str">
        <f>IFERROR(VLOOKUP(D51,Arkusz!A:H,6,FALSE),"-")</f>
        <v>TECNOSTEEL</v>
      </c>
      <c r="G51" s="25">
        <v>0</v>
      </c>
      <c r="H51" s="24" t="str">
        <f>IFERROR(IF(VLOOKUP(D51,Arkusz!A:I,5,FALSE)=0,(IF(VLOOKUP(D51,Arkusz!A:I,11,FALSE)=0,"Na zapytanie",VLOOKUP(D51,Arkusz!A:I,11,FALSE))),(VLOOKUP(D51,Arkusz!A:I,5,FALSE))),"Na zapytanie")</f>
        <v>Na zapytanie</v>
      </c>
      <c r="I51" s="247" t="str">
        <f t="shared" si="5"/>
        <v/>
      </c>
      <c r="J51" s="88" t="str">
        <f>IFERROR(IF(VLOOKUP(D51,Arkusz!A:H,5,FALSE)=0,IF(H51="Na zapytanie","","EUR"),"PLN"),"")</f>
        <v/>
      </c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</row>
    <row r="52" spans="1:23" s="134" customFormat="1" ht="25.5" hidden="1" outlineLevel="1" x14ac:dyDescent="0.2">
      <c r="A52" s="22"/>
      <c r="B52" s="22"/>
      <c r="C52" s="22"/>
      <c r="D52" s="26" t="s">
        <v>1832</v>
      </c>
      <c r="E52" s="283" t="str">
        <f>IFERROR(VLOOKUP(D52,Arkusz!A:H,3,FALSE),"Brak towaru")</f>
        <v>Szafa ProgressServer 19" 42U 800x1200mm, drzwi przednie i tylne perforowane 75%, osłony boczne pełne, cokół 100mm, nośność 1000kg, szara RAL 7035</v>
      </c>
      <c r="F52" s="88" t="str">
        <f>IFERROR(VLOOKUP(D52,Arkusz!A:H,6,FALSE),"-")</f>
        <v>TECNOSTEEL</v>
      </c>
      <c r="G52" s="25">
        <v>0</v>
      </c>
      <c r="H52" s="24">
        <f>IFERROR(IF(VLOOKUP(D52,Arkusz!A:I,5,FALSE)=0,(IF(VLOOKUP(D52,Arkusz!A:I,11,FALSE)=0,"Na zapytanie",VLOOKUP(D52,Arkusz!A:I,11,FALSE))),(VLOOKUP(D52,Arkusz!A:I,5,FALSE))),"Na zapytanie")</f>
        <v>5968.5</v>
      </c>
      <c r="I52" s="247">
        <f t="shared" si="5"/>
        <v>5968.5</v>
      </c>
      <c r="J52" s="88" t="str">
        <f>IFERROR(IF(VLOOKUP(D52,Arkusz!A:H,5,FALSE)=0,IF(H52="Na zapytanie","","EUR"),"PLN"),"")</f>
        <v>PLN</v>
      </c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</row>
    <row r="53" spans="1:23" s="134" customFormat="1" ht="25.5" hidden="1" outlineLevel="1" x14ac:dyDescent="0.2">
      <c r="A53" s="22"/>
      <c r="B53" s="22"/>
      <c r="C53" s="22"/>
      <c r="D53" s="26" t="s">
        <v>1833</v>
      </c>
      <c r="E53" s="283" t="str">
        <f>IFERROR(VLOOKUP(D53,Arkusz!A:H,3,FALSE),"Brak towaru")</f>
        <v>Szafa ProgressServer 19" 47U 800x1200mm, drzwi przednie i tylne perforowane 75%, osłony boczne pełne, cokół 100mm, nośność 1000kg, szara RAL 7035</v>
      </c>
      <c r="F53" s="88" t="str">
        <f>IFERROR(VLOOKUP(D53,Arkusz!A:H,6,FALSE),"-")</f>
        <v>TECNOSTEEL</v>
      </c>
      <c r="G53" s="25">
        <v>0</v>
      </c>
      <c r="H53" s="24">
        <f>IFERROR(IF(VLOOKUP(D53,Arkusz!A:I,5,FALSE)=0,(IF(VLOOKUP(D53,Arkusz!A:I,11,FALSE)=0,"Na zapytanie",VLOOKUP(D53,Arkusz!A:I,11,FALSE))),(VLOOKUP(D53,Arkusz!A:I,5,FALSE))),"Na zapytanie")</f>
        <v>7980</v>
      </c>
      <c r="I53" s="247">
        <f t="shared" si="5"/>
        <v>7980</v>
      </c>
      <c r="J53" s="88" t="str">
        <f>IFERROR(IF(VLOOKUP(D53,Arkusz!A:H,5,FALSE)=0,IF(H53="Na zapytanie","","EUR"),"PLN"),"")</f>
        <v>PLN</v>
      </c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</row>
    <row r="54" spans="1:23" s="134" customFormat="1" ht="25.5" hidden="1" outlineLevel="1" x14ac:dyDescent="0.2">
      <c r="A54" s="22"/>
      <c r="B54" s="22"/>
      <c r="C54" s="22"/>
      <c r="D54" s="26" t="s">
        <v>1834</v>
      </c>
      <c r="E54" s="283" t="str">
        <f>IFERROR(VLOOKUP(D54,Arkusz!A:H,3,FALSE),"Brak towaru")</f>
        <v>Szafa ProgressServer 19" 42U 600x1200mm, drzwi przednie pojedyncze i tylne podwójne perforowane 75%, osłony boczne pełne, cokół 100mm, nośność 1000kg, szara RAL 7035</v>
      </c>
      <c r="F54" s="88" t="str">
        <f>IFERROR(VLOOKUP(D54,Arkusz!A:H,6,FALSE),"-")</f>
        <v>TECNOSTEEL</v>
      </c>
      <c r="G54" s="25">
        <v>0</v>
      </c>
      <c r="H54" s="24" t="str">
        <f>IFERROR(IF(VLOOKUP(D54,Arkusz!A:I,5,FALSE)=0,(IF(VLOOKUP(D54,Arkusz!A:I,11,FALSE)=0,"Na zapytanie",VLOOKUP(D54,Arkusz!A:I,11,FALSE))),(VLOOKUP(D54,Arkusz!A:I,5,FALSE))),"Na zapytanie")</f>
        <v>Na zapytanie</v>
      </c>
      <c r="I54" s="247" t="str">
        <f t="shared" si="5"/>
        <v/>
      </c>
      <c r="J54" s="88" t="str">
        <f>IFERROR(IF(VLOOKUP(D54,Arkusz!A:H,5,FALSE)=0,IF(H54="Na zapytanie","","EUR"),"PLN"),"")</f>
        <v/>
      </c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</row>
    <row r="55" spans="1:23" s="134" customFormat="1" ht="25.5" hidden="1" outlineLevel="1" x14ac:dyDescent="0.2">
      <c r="A55" s="22"/>
      <c r="B55" s="22"/>
      <c r="C55" s="22"/>
      <c r="D55" s="26" t="s">
        <v>1835</v>
      </c>
      <c r="E55" s="283" t="str">
        <f>IFERROR(VLOOKUP(D55,Arkusz!A:H,3,FALSE),"Brak towaru")</f>
        <v>Szafa ProgressServer 19" 47U 600x1200mm, drzwi przednie pojedyncze i tylne podwójne perforowane 75%, osłony boczne pełne, cokół 100mm, nośność 1000kg, szara RAL 7035</v>
      </c>
      <c r="F55" s="88" t="str">
        <f>IFERROR(VLOOKUP(D55,Arkusz!A:H,6,FALSE),"-")</f>
        <v>TECNOSTEEL</v>
      </c>
      <c r="G55" s="25">
        <v>0</v>
      </c>
      <c r="H55" s="24" t="str">
        <f>IFERROR(IF(VLOOKUP(D55,Arkusz!A:I,5,FALSE)=0,(IF(VLOOKUP(D55,Arkusz!A:I,11,FALSE)=0,"Na zapytanie",VLOOKUP(D55,Arkusz!A:I,11,FALSE))),(VLOOKUP(D55,Arkusz!A:I,5,FALSE))),"Na zapytanie")</f>
        <v>Na zapytanie</v>
      </c>
      <c r="I55" s="247" t="str">
        <f t="shared" si="5"/>
        <v/>
      </c>
      <c r="J55" s="88" t="str">
        <f>IFERROR(IF(VLOOKUP(D55,Arkusz!A:H,5,FALSE)=0,IF(H55="Na zapytanie","","EUR"),"PLN"),"")</f>
        <v/>
      </c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</row>
    <row r="56" spans="1:23" s="134" customFormat="1" ht="25.5" hidden="1" outlineLevel="1" x14ac:dyDescent="0.2">
      <c r="A56" s="22"/>
      <c r="B56" s="22"/>
      <c r="C56" s="22"/>
      <c r="D56" s="26" t="s">
        <v>1836</v>
      </c>
      <c r="E56" s="283" t="str">
        <f>IFERROR(VLOOKUP(D56,Arkusz!A:H,3,FALSE),"Brak towaru")</f>
        <v>Szafa ProgressServer 19" 42U 800x1200mm, drzwi przednie pojedyncze i tylne podwójne perforowane 75%, osłony boczne pełne, cokół 100mm, nośność 1000kg, szara RAL 7035</v>
      </c>
      <c r="F56" s="88" t="str">
        <f>IFERROR(VLOOKUP(D56,Arkusz!A:H,6,FALSE),"-")</f>
        <v>TECNOSTEEL</v>
      </c>
      <c r="G56" s="25">
        <v>0</v>
      </c>
      <c r="H56" s="24">
        <f>IFERROR(IF(VLOOKUP(D56,Arkusz!A:I,5,FALSE)=0,(IF(VLOOKUP(D56,Arkusz!A:I,11,FALSE)=0,"Na zapytanie",VLOOKUP(D56,Arkusz!A:I,11,FALSE))),(VLOOKUP(D56,Arkusz!A:I,5,FALSE))),"Na zapytanie")</f>
        <v>7987.5</v>
      </c>
      <c r="I56" s="247">
        <f t="shared" si="5"/>
        <v>7987.5</v>
      </c>
      <c r="J56" s="88" t="str">
        <f>IFERROR(IF(VLOOKUP(D56,Arkusz!A:H,5,FALSE)=0,IF(H56="Na zapytanie","","EUR"),"PLN"),"")</f>
        <v>PLN</v>
      </c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</row>
    <row r="57" spans="1:23" s="134" customFormat="1" ht="25.5" hidden="1" outlineLevel="1" x14ac:dyDescent="0.2">
      <c r="A57" s="22"/>
      <c r="B57" s="22"/>
      <c r="C57" s="22"/>
      <c r="D57" s="26" t="s">
        <v>1837</v>
      </c>
      <c r="E57" s="283" t="str">
        <f>IFERROR(VLOOKUP(D57,Arkusz!A:H,3,FALSE),"Brak towaru")</f>
        <v>Szafa ProgressServer 19" 47U 800x1200mm, drzwi przednie pojedyncze i tylne podwójne perforowane 75%, osłony boczne pełne, cokół 100mm, nośność 1000kg, szara RAL 7035</v>
      </c>
      <c r="F57" s="88" t="str">
        <f>IFERROR(VLOOKUP(D57,Arkusz!A:H,6,FALSE),"-")</f>
        <v>TECNOSTEEL</v>
      </c>
      <c r="G57" s="25">
        <v>0</v>
      </c>
      <c r="H57" s="24">
        <f>IFERROR(IF(VLOOKUP(D57,Arkusz!A:I,5,FALSE)=0,(IF(VLOOKUP(D57,Arkusz!A:I,11,FALSE)=0,"Na zapytanie",VLOOKUP(D57,Arkusz!A:I,11,FALSE))),(VLOOKUP(D57,Arkusz!A:I,5,FALSE))),"Na zapytanie")</f>
        <v>8176</v>
      </c>
      <c r="I57" s="247">
        <f t="shared" si="5"/>
        <v>8176</v>
      </c>
      <c r="J57" s="88" t="str">
        <f>IFERROR(IF(VLOOKUP(D57,Arkusz!A:H,5,FALSE)=0,IF(H57="Na zapytanie","","EUR"),"PLN"),"")</f>
        <v>PLN</v>
      </c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</row>
    <row r="58" spans="1:23" s="28" customFormat="1" collapsed="1" x14ac:dyDescent="0.2">
      <c r="A58" s="129"/>
      <c r="B58" s="130"/>
      <c r="C58" s="132" t="s">
        <v>1838</v>
      </c>
      <c r="D58" s="131"/>
      <c r="E58" s="131"/>
      <c r="F58" s="131"/>
      <c r="G58" s="131"/>
      <c r="H58" s="131"/>
      <c r="I58" s="131"/>
      <c r="J58" s="131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</row>
    <row r="59" spans="1:23" s="28" customFormat="1" ht="25.5" hidden="1" outlineLevel="1" x14ac:dyDescent="0.2">
      <c r="A59" s="22"/>
      <c r="B59" s="22"/>
      <c r="C59" s="22"/>
      <c r="D59" s="26" t="s">
        <v>1839</v>
      </c>
      <c r="E59" s="283" t="str">
        <f>IFERROR(VLOOKUP(D59,Arkusz!A:H,3,FALSE),"Brak towaru")</f>
        <v>Szafa ProgressServer Open Frame 19" 27U 600x1000mm, bez drzwi i osłon, cokół 100mm, nośność 1000kg, szara RAL 7035</v>
      </c>
      <c r="F59" s="88" t="str">
        <f>IFERROR(VLOOKUP(D59,Arkusz!A:H,6,FALSE),"-")</f>
        <v>TECNOSTEEL</v>
      </c>
      <c r="G59" s="25">
        <v>0</v>
      </c>
      <c r="H59" s="24" t="str">
        <f>IFERROR(IF(VLOOKUP(D59,Arkusz!A:I,5,FALSE)=0,(IF(VLOOKUP(D59,Arkusz!A:I,11,FALSE)=0,"Na zapytanie",VLOOKUP(D59,Arkusz!A:I,11,FALSE))),(VLOOKUP(D59,Arkusz!A:I,5,FALSE))),"Na zapytanie")</f>
        <v>Na zapytanie</v>
      </c>
      <c r="I59" s="247" t="str">
        <f t="shared" si="5"/>
        <v/>
      </c>
      <c r="J59" s="88" t="str">
        <f>IFERROR(IF(VLOOKUP(D59,Arkusz!A:H,5,FALSE)=0,IF(H59="Na zapytanie","","EUR"),"PLN"),"")</f>
        <v/>
      </c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</row>
    <row r="60" spans="1:23" s="28" customFormat="1" ht="25.5" hidden="1" outlineLevel="1" x14ac:dyDescent="0.2">
      <c r="A60" s="22"/>
      <c r="B60" s="22"/>
      <c r="C60" s="22"/>
      <c r="D60" s="26" t="s">
        <v>1840</v>
      </c>
      <c r="E60" s="283" t="str">
        <f>IFERROR(VLOOKUP(D60,Arkusz!A:H,3,FALSE),"Brak towaru")</f>
        <v>Szafa ProgressServer Open Frame 19" 42U 600x1000mm, bez drzwi i osłon, cokół 100mm, nośność 1000kg, szara RAL 7035</v>
      </c>
      <c r="F60" s="88" t="str">
        <f>IFERROR(VLOOKUP(D60,Arkusz!A:H,6,FALSE),"-")</f>
        <v>TECNOSTEEL</v>
      </c>
      <c r="G60" s="25">
        <v>0</v>
      </c>
      <c r="H60" s="24">
        <f>IFERROR(IF(VLOOKUP(D60,Arkusz!A:I,5,FALSE)=0,(IF(VLOOKUP(D60,Arkusz!A:I,11,FALSE)=0,"Na zapytanie",VLOOKUP(D60,Arkusz!A:I,11,FALSE))),(VLOOKUP(D60,Arkusz!A:I,5,FALSE))),"Na zapytanie")</f>
        <v>2352.36</v>
      </c>
      <c r="I60" s="247">
        <f t="shared" si="5"/>
        <v>2352.36</v>
      </c>
      <c r="J60" s="88" t="str">
        <f>IFERROR(IF(VLOOKUP(D60,Arkusz!A:H,5,FALSE)=0,IF(H60="Na zapytanie","","EUR"),"PLN"),"")</f>
        <v>PLN</v>
      </c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</row>
    <row r="61" spans="1:23" s="28" customFormat="1" ht="25.5" hidden="1" outlineLevel="1" x14ac:dyDescent="0.2">
      <c r="A61" s="22"/>
      <c r="B61" s="22"/>
      <c r="C61" s="22"/>
      <c r="D61" s="26" t="s">
        <v>1841</v>
      </c>
      <c r="E61" s="283" t="str">
        <f>IFERROR(VLOOKUP(D61,Arkusz!A:H,3,FALSE),"Brak towaru")</f>
        <v>Szafa ProgressServer Open Frame 19" 47U 600x1000mm, bez drzwi i osłon, cokół 100mm, nośność 1000kg, szara RAL 7035</v>
      </c>
      <c r="F61" s="88" t="str">
        <f>IFERROR(VLOOKUP(D61,Arkusz!A:H,6,FALSE),"-")</f>
        <v>TECNOSTEEL</v>
      </c>
      <c r="G61" s="25">
        <v>0</v>
      </c>
      <c r="H61" s="24" t="str">
        <f>IFERROR(IF(VLOOKUP(D61,Arkusz!A:I,5,FALSE)=0,(IF(VLOOKUP(D61,Arkusz!A:I,11,FALSE)=0,"Na zapytanie",VLOOKUP(D61,Arkusz!A:I,11,FALSE))),(VLOOKUP(D61,Arkusz!A:I,5,FALSE))),"Na zapytanie")</f>
        <v>Na zapytanie</v>
      </c>
      <c r="I61" s="247" t="str">
        <f t="shared" si="5"/>
        <v/>
      </c>
      <c r="J61" s="88" t="str">
        <f>IFERROR(IF(VLOOKUP(D61,Arkusz!A:H,5,FALSE)=0,IF(H61="Na zapytanie","","EUR"),"PLN"),"")</f>
        <v/>
      </c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</row>
    <row r="62" spans="1:23" s="28" customFormat="1" ht="25.5" hidden="1" outlineLevel="1" x14ac:dyDescent="0.2">
      <c r="A62" s="22"/>
      <c r="B62" s="22"/>
      <c r="C62" s="22"/>
      <c r="D62" s="26" t="s">
        <v>1842</v>
      </c>
      <c r="E62" s="283" t="str">
        <f>IFERROR(VLOOKUP(D62,Arkusz!A:H,3,FALSE),"Brak towaru")</f>
        <v>Szafa ProgressServer Open Frame 19" 27U 800x1000mm, bez drzwi i osłon, cokół 100mm, nośność 1000kg, szara RAL 7035</v>
      </c>
      <c r="F62" s="88" t="str">
        <f>IFERROR(VLOOKUP(D62,Arkusz!A:H,6,FALSE),"-")</f>
        <v>TECNOSTEEL</v>
      </c>
      <c r="G62" s="25">
        <v>0</v>
      </c>
      <c r="H62" s="24" t="str">
        <f>IFERROR(IF(VLOOKUP(D62,Arkusz!A:I,5,FALSE)=0,(IF(VLOOKUP(D62,Arkusz!A:I,11,FALSE)=0,"Na zapytanie",VLOOKUP(D62,Arkusz!A:I,11,FALSE))),(VLOOKUP(D62,Arkusz!A:I,5,FALSE))),"Na zapytanie")</f>
        <v>Na zapytanie</v>
      </c>
      <c r="I62" s="247" t="str">
        <f t="shared" si="5"/>
        <v/>
      </c>
      <c r="J62" s="88" t="str">
        <f>IFERROR(IF(VLOOKUP(D62,Arkusz!A:H,5,FALSE)=0,IF(H62="Na zapytanie","","EUR"),"PLN"),"")</f>
        <v/>
      </c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</row>
    <row r="63" spans="1:23" s="28" customFormat="1" ht="25.5" hidden="1" outlineLevel="1" x14ac:dyDescent="0.2">
      <c r="A63" s="22"/>
      <c r="B63" s="22"/>
      <c r="C63" s="22"/>
      <c r="D63" s="26" t="s">
        <v>1843</v>
      </c>
      <c r="E63" s="283" t="str">
        <f>IFERROR(VLOOKUP(D63,Arkusz!A:H,3,FALSE),"Brak towaru")</f>
        <v>Szafa ProgressServer Open Frame 19" 42U 800x1000mm, bez drzwi i osłon, cokół 100mm, nośność 1000kg, szara RAL 7035</v>
      </c>
      <c r="F63" s="88" t="str">
        <f>IFERROR(VLOOKUP(D63,Arkusz!A:H,6,FALSE),"-")</f>
        <v>TECNOSTEEL</v>
      </c>
      <c r="G63" s="25">
        <v>0</v>
      </c>
      <c r="H63" s="24">
        <f>IFERROR(IF(VLOOKUP(D63,Arkusz!A:I,5,FALSE)=0,(IF(VLOOKUP(D63,Arkusz!A:I,11,FALSE)=0,"Na zapytanie",VLOOKUP(D63,Arkusz!A:I,11,FALSE))),(VLOOKUP(D63,Arkusz!A:I,5,FALSE))),"Na zapytanie")</f>
        <v>2784.62</v>
      </c>
      <c r="I63" s="247">
        <f t="shared" si="5"/>
        <v>2784.62</v>
      </c>
      <c r="J63" s="88" t="str">
        <f>IFERROR(IF(VLOOKUP(D63,Arkusz!A:H,5,FALSE)=0,IF(H63="Na zapytanie","","EUR"),"PLN"),"")</f>
        <v>PLN</v>
      </c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</row>
    <row r="64" spans="1:23" s="28" customFormat="1" ht="25.5" hidden="1" outlineLevel="1" x14ac:dyDescent="0.2">
      <c r="A64" s="22"/>
      <c r="B64" s="22"/>
      <c r="C64" s="22"/>
      <c r="D64" s="26" t="s">
        <v>1844</v>
      </c>
      <c r="E64" s="283" t="str">
        <f>IFERROR(VLOOKUP(D64,Arkusz!A:H,3,FALSE),"Brak towaru")</f>
        <v>Szafa ProgressServer Open Frame 19" 47U 800x1000mm, bez drzwi i osłon, cokół 100mm, nośność 1000kg, szara RAL 7035</v>
      </c>
      <c r="F64" s="88" t="str">
        <f>IFERROR(VLOOKUP(D64,Arkusz!A:H,6,FALSE),"-")</f>
        <v>TECNOSTEEL</v>
      </c>
      <c r="G64" s="25">
        <v>0</v>
      </c>
      <c r="H64" s="24">
        <f>IFERROR(IF(VLOOKUP(D64,Arkusz!A:I,5,FALSE)=0,(IF(VLOOKUP(D64,Arkusz!A:I,11,FALSE)=0,"Na zapytanie",VLOOKUP(D64,Arkusz!A:I,11,FALSE))),(VLOOKUP(D64,Arkusz!A:I,5,FALSE))),"Na zapytanie")</f>
        <v>2896.98</v>
      </c>
      <c r="I64" s="247">
        <f t="shared" si="5"/>
        <v>2896.98</v>
      </c>
      <c r="J64" s="88" t="str">
        <f>IFERROR(IF(VLOOKUP(D64,Arkusz!A:H,5,FALSE)=0,IF(H64="Na zapytanie","","EUR"),"PLN"),"")</f>
        <v>PLN</v>
      </c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</row>
    <row r="65" spans="1:23" s="28" customFormat="1" x14ac:dyDescent="0.2">
      <c r="A65" s="121"/>
      <c r="B65" s="122" t="s">
        <v>1845</v>
      </c>
      <c r="C65" s="123"/>
      <c r="D65" s="124"/>
      <c r="E65" s="124"/>
      <c r="F65" s="124"/>
      <c r="G65" s="124"/>
      <c r="H65" s="124"/>
      <c r="I65" s="124"/>
      <c r="J65" s="124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</row>
    <row r="66" spans="1:23" s="28" customFormat="1" collapsed="1" x14ac:dyDescent="0.2">
      <c r="A66" s="129"/>
      <c r="B66" s="130"/>
      <c r="C66" s="132" t="s">
        <v>1809</v>
      </c>
      <c r="D66" s="131"/>
      <c r="E66" s="131"/>
      <c r="F66" s="131"/>
      <c r="G66" s="131"/>
      <c r="H66" s="131"/>
      <c r="I66" s="131"/>
      <c r="J66" s="131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</row>
    <row r="67" spans="1:23" s="28" customFormat="1" ht="25.5" hidden="1" outlineLevel="1" x14ac:dyDescent="0.2">
      <c r="A67" s="22"/>
      <c r="B67" s="22"/>
      <c r="C67" s="22"/>
      <c r="D67" s="26" t="s">
        <v>1846</v>
      </c>
      <c r="E67" s="283" t="str">
        <f>IFERROR(VLOOKUP(D67,Arkusz!A:H,3,FALSE),"Brak towaru")</f>
        <v>Szafa Progress 19" 27U 600x400mm, drzwi przednie przeszklone, osłony tylna i boczne pełne, cokół 100mm, nośność 1000kg, szara RAL 7035</v>
      </c>
      <c r="F67" s="88" t="str">
        <f>IFERROR(VLOOKUP(D67,Arkusz!A:H,6,FALSE),"-")</f>
        <v>TECNOSTEEL</v>
      </c>
      <c r="G67" s="25">
        <v>0</v>
      </c>
      <c r="H67" s="24">
        <f>IFERROR(IF(VLOOKUP(D67,Arkusz!A:I,5,FALSE)=0,(IF(VLOOKUP(D67,Arkusz!A:I,11,FALSE)=0,"Na zapytanie",VLOOKUP(D67,Arkusz!A:I,11,FALSE))),(VLOOKUP(D67,Arkusz!A:I,5,FALSE))),"Na zapytanie")</f>
        <v>2248.98</v>
      </c>
      <c r="I67" s="247">
        <f t="shared" si="5"/>
        <v>2248.98</v>
      </c>
      <c r="J67" s="88" t="str">
        <f>IFERROR(IF(VLOOKUP(D67,Arkusz!A:H,5,FALSE)=0,IF(H67="Na zapytanie","","EUR"),"PLN"),"")</f>
        <v>PLN</v>
      </c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</row>
    <row r="68" spans="1:23" s="28" customFormat="1" ht="25.5" hidden="1" outlineLevel="1" x14ac:dyDescent="0.2">
      <c r="A68" s="22"/>
      <c r="B68" s="22"/>
      <c r="C68" s="22"/>
      <c r="D68" s="26" t="s">
        <v>1847</v>
      </c>
      <c r="E68" s="283" t="str">
        <f>IFERROR(VLOOKUP(D68,Arkusz!A:H,3,FALSE),"Brak towaru")</f>
        <v>Szafa Progress 19" 42U 600x400mm, drzwi przednie przeszklone, osłony tylna i boczne pełne, cokół 100mm, nośność 1000kg, szara RAL 7035</v>
      </c>
      <c r="F68" s="88" t="str">
        <f>IFERROR(VLOOKUP(D68,Arkusz!A:H,6,FALSE),"-")</f>
        <v>TECNOSTEEL</v>
      </c>
      <c r="G68" s="25">
        <v>0</v>
      </c>
      <c r="H68" s="24">
        <f>IFERROR(IF(VLOOKUP(D68,Arkusz!A:I,5,FALSE)=0,(IF(VLOOKUP(D68,Arkusz!A:I,11,FALSE)=0,"Na zapytanie",VLOOKUP(D68,Arkusz!A:I,11,FALSE))),(VLOOKUP(D68,Arkusz!A:I,5,FALSE))),"Na zapytanie")</f>
        <v>2516</v>
      </c>
      <c r="I68" s="247">
        <f t="shared" si="5"/>
        <v>2516</v>
      </c>
      <c r="J68" s="88" t="str">
        <f>IFERROR(IF(VLOOKUP(D68,Arkusz!A:H,5,FALSE)=0,IF(H68="Na zapytanie","","EUR"),"PLN"),"")</f>
        <v>PLN</v>
      </c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</row>
    <row r="69" spans="1:23" s="28" customFormat="1" ht="25.5" hidden="1" outlineLevel="1" x14ac:dyDescent="0.2">
      <c r="A69" s="22"/>
      <c r="B69" s="22"/>
      <c r="C69" s="22"/>
      <c r="D69" s="26" t="s">
        <v>1848</v>
      </c>
      <c r="E69" s="283" t="str">
        <f>IFERROR(VLOOKUP(D69,Arkusz!A:H,3,FALSE),"Brak towaru")</f>
        <v>Szafa Progress 19" 20U 600x600mm, drzwi przednie przeszklone, osłony tylna i boczne pełne, cokół 100mm, nośność 1000kg, szara RAL 7035</v>
      </c>
      <c r="F69" s="88" t="str">
        <f>IFERROR(VLOOKUP(D69,Arkusz!A:H,6,FALSE),"-")</f>
        <v>TECNOSTEEL</v>
      </c>
      <c r="G69" s="25">
        <v>0</v>
      </c>
      <c r="H69" s="24">
        <f>IFERROR(IF(VLOOKUP(D69,Arkusz!A:I,5,FALSE)=0,(IF(VLOOKUP(D69,Arkusz!A:I,11,FALSE)=0,"Na zapytanie",VLOOKUP(D69,Arkusz!A:I,11,FALSE))),(VLOOKUP(D69,Arkusz!A:I,5,FALSE))),"Na zapytanie")</f>
        <v>2099.94</v>
      </c>
      <c r="I69" s="247">
        <f t="shared" si="5"/>
        <v>2099.94</v>
      </c>
      <c r="J69" s="88" t="str">
        <f>IFERROR(IF(VLOOKUP(D69,Arkusz!A:H,5,FALSE)=0,IF(H69="Na zapytanie","","EUR"),"PLN"),"")</f>
        <v>PLN</v>
      </c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</row>
    <row r="70" spans="1:23" s="28" customFormat="1" ht="25.5" hidden="1" outlineLevel="1" x14ac:dyDescent="0.2">
      <c r="A70" s="22"/>
      <c r="B70" s="22"/>
      <c r="C70" s="22"/>
      <c r="D70" s="26" t="s">
        <v>1849</v>
      </c>
      <c r="E70" s="283" t="str">
        <f>IFERROR(VLOOKUP(D70,Arkusz!A:H,3,FALSE),"Brak towaru")</f>
        <v>Szafa Progress 19" 24U 600x600mm, drzwi przednie przeszklone, osłony tylna i boczne pełne, cokół 100mm, nośność 1000kg, szara RAL 7035</v>
      </c>
      <c r="F70" s="88" t="str">
        <f>IFERROR(VLOOKUP(D70,Arkusz!A:H,6,FALSE),"-")</f>
        <v>TECNOSTEEL</v>
      </c>
      <c r="G70" s="25">
        <v>0</v>
      </c>
      <c r="H70" s="24">
        <f>IFERROR(IF(VLOOKUP(D70,Arkusz!A:I,5,FALSE)=0,(IF(VLOOKUP(D70,Arkusz!A:I,11,FALSE)=0,"Na zapytanie",VLOOKUP(D70,Arkusz!A:I,11,FALSE))),(VLOOKUP(D70,Arkusz!A:I,5,FALSE))),"Na zapytanie")</f>
        <v>2609.66</v>
      </c>
      <c r="I70" s="247">
        <f t="shared" si="5"/>
        <v>2609.66</v>
      </c>
      <c r="J70" s="88" t="str">
        <f>IFERROR(IF(VLOOKUP(D70,Arkusz!A:H,5,FALSE)=0,IF(H70="Na zapytanie","","EUR"),"PLN"),"")</f>
        <v>PLN</v>
      </c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</row>
    <row r="71" spans="1:23" s="28" customFormat="1" ht="25.5" hidden="1" outlineLevel="1" x14ac:dyDescent="0.2">
      <c r="A71" s="22"/>
      <c r="B71" s="22"/>
      <c r="C71" s="22"/>
      <c r="D71" s="26" t="s">
        <v>1850</v>
      </c>
      <c r="E71" s="283" t="str">
        <f>IFERROR(VLOOKUP(D71,Arkusz!A:H,3,FALSE),"Brak towaru")</f>
        <v>Szafa Progress 19" 27U 600x600mm, drzwi przednie przeszklone, osłony tylna i boczne pełne, cokół 100mm, nośność 1000kg, szara RAL 7035</v>
      </c>
      <c r="F71" s="88" t="str">
        <f>IFERROR(VLOOKUP(D71,Arkusz!A:H,6,FALSE),"-")</f>
        <v>TECNOSTEEL</v>
      </c>
      <c r="G71" s="25">
        <v>0</v>
      </c>
      <c r="H71" s="24">
        <f>IFERROR(IF(VLOOKUP(D71,Arkusz!A:I,5,FALSE)=0,(IF(VLOOKUP(D71,Arkusz!A:I,11,FALSE)=0,"Na zapytanie",VLOOKUP(D71,Arkusz!A:I,11,FALSE))),(VLOOKUP(D71,Arkusz!A:I,5,FALSE))),"Na zapytanie")</f>
        <v>2534.88</v>
      </c>
      <c r="I71" s="247">
        <f t="shared" si="5"/>
        <v>2534.88</v>
      </c>
      <c r="J71" s="88" t="str">
        <f>IFERROR(IF(VLOOKUP(D71,Arkusz!A:H,5,FALSE)=0,IF(H71="Na zapytanie","","EUR"),"PLN"),"")</f>
        <v>PLN</v>
      </c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</row>
    <row r="72" spans="1:23" s="28" customFormat="1" ht="25.5" hidden="1" outlineLevel="1" x14ac:dyDescent="0.2">
      <c r="A72" s="22"/>
      <c r="B72" s="22"/>
      <c r="C72" s="22"/>
      <c r="D72" s="26" t="s">
        <v>1851</v>
      </c>
      <c r="E72" s="283" t="str">
        <f>IFERROR(VLOOKUP(D72,Arkusz!A:H,3,FALSE),"Brak towaru")</f>
        <v>Szafa Progress 19" 33U 600x600mm, drzwi przednie przeszklone, osłony tylna i boczne pełne, cokół 100mm, nośność 1000kg, szara RAL 7035</v>
      </c>
      <c r="F72" s="88" t="str">
        <f>IFERROR(VLOOKUP(D72,Arkusz!A:H,6,FALSE),"-")</f>
        <v>TECNOSTEEL</v>
      </c>
      <c r="G72" s="25">
        <v>0</v>
      </c>
      <c r="H72" s="24">
        <f>IFERROR(IF(VLOOKUP(D72,Arkusz!A:I,5,FALSE)=0,(IF(VLOOKUP(D72,Arkusz!A:I,11,FALSE)=0,"Na zapytanie",VLOOKUP(D72,Arkusz!A:I,11,FALSE))),(VLOOKUP(D72,Arkusz!A:I,5,FALSE))),"Na zapytanie")</f>
        <v>3057.66</v>
      </c>
      <c r="I72" s="247">
        <f t="shared" si="5"/>
        <v>3057.66</v>
      </c>
      <c r="J72" s="88" t="str">
        <f>IFERROR(IF(VLOOKUP(D72,Arkusz!A:H,5,FALSE)=0,IF(H72="Na zapytanie","","EUR"),"PLN"),"")</f>
        <v>PLN</v>
      </c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</row>
    <row r="73" spans="1:23" s="28" customFormat="1" ht="25.5" hidden="1" outlineLevel="1" x14ac:dyDescent="0.2">
      <c r="A73" s="22"/>
      <c r="B73" s="22"/>
      <c r="C73" s="22"/>
      <c r="D73" s="26" t="s">
        <v>1852</v>
      </c>
      <c r="E73" s="283" t="str">
        <f>IFERROR(VLOOKUP(D73,Arkusz!A:H,3,FALSE),"Brak towaru")</f>
        <v>Szafa Progress 19" 38U 600x600mm, drzwi przednie przeszklone, osłony tylna i boczne pełne, cokół 100mm, nośność 1000kg, szara RAL 7035</v>
      </c>
      <c r="F73" s="88" t="str">
        <f>IFERROR(VLOOKUP(D73,Arkusz!A:H,6,FALSE),"-")</f>
        <v>TECNOSTEEL</v>
      </c>
      <c r="G73" s="25">
        <v>0</v>
      </c>
      <c r="H73" s="24">
        <f>IFERROR(IF(VLOOKUP(D73,Arkusz!A:I,5,FALSE)=0,(IF(VLOOKUP(D73,Arkusz!A:I,11,FALSE)=0,"Na zapytanie",VLOOKUP(D73,Arkusz!A:I,11,FALSE))),(VLOOKUP(D73,Arkusz!A:I,5,FALSE))),"Na zapytanie")</f>
        <v>2869.96</v>
      </c>
      <c r="I73" s="247">
        <f t="shared" si="5"/>
        <v>2869.96</v>
      </c>
      <c r="J73" s="88" t="str">
        <f>IFERROR(IF(VLOOKUP(D73,Arkusz!A:H,5,FALSE)=0,IF(H73="Na zapytanie","","EUR"),"PLN"),"")</f>
        <v>PLN</v>
      </c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</row>
    <row r="74" spans="1:23" s="28" customFormat="1" ht="25.5" hidden="1" outlineLevel="1" x14ac:dyDescent="0.2">
      <c r="A74" s="22"/>
      <c r="B74" s="22"/>
      <c r="C74" s="22"/>
      <c r="D74" s="26" t="s">
        <v>1853</v>
      </c>
      <c r="E74" s="283" t="str">
        <f>IFERROR(VLOOKUP(D74,Arkusz!A:H,3,FALSE),"Brak towaru")</f>
        <v>Szafa Progress 19" 42U 600x600mm, drzwi przednie przeszklone, osłony tylna i boczne pełne, cokół 100mm, nośność 1000kg, szara RAL 7035</v>
      </c>
      <c r="F74" s="88" t="str">
        <f>IFERROR(VLOOKUP(D74,Arkusz!A:H,6,FALSE),"-")</f>
        <v>TECNOSTEEL</v>
      </c>
      <c r="G74" s="25">
        <v>0</v>
      </c>
      <c r="H74" s="24">
        <f>IFERROR(IF(VLOOKUP(D74,Arkusz!A:I,5,FALSE)=0,(IF(VLOOKUP(D74,Arkusz!A:I,11,FALSE)=0,"Na zapytanie",VLOOKUP(D74,Arkusz!A:I,11,FALSE))),(VLOOKUP(D74,Arkusz!A:I,5,FALSE))),"Na zapytanie")</f>
        <v>3124.64</v>
      </c>
      <c r="I74" s="247">
        <f t="shared" si="5"/>
        <v>3124.64</v>
      </c>
      <c r="J74" s="88" t="str">
        <f>IFERROR(IF(VLOOKUP(D74,Arkusz!A:H,5,FALSE)=0,IF(H74="Na zapytanie","","EUR"),"PLN"),"")</f>
        <v>PLN</v>
      </c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</row>
    <row r="75" spans="1:23" s="28" customFormat="1" ht="25.5" hidden="1" outlineLevel="1" x14ac:dyDescent="0.2">
      <c r="A75" s="22"/>
      <c r="B75" s="22"/>
      <c r="C75" s="22"/>
      <c r="D75" s="26" t="s">
        <v>1854</v>
      </c>
      <c r="E75" s="283" t="str">
        <f>IFERROR(VLOOKUP(D75,Arkusz!A:H,3,FALSE),"Brak towaru")</f>
        <v>Szafa Progress 19" 47U 600x600mm, drzwi przednie przeszklone, osłony tylna i boczne pełne, cokół 100mm, nośność 1000kg, szara RAL 7035</v>
      </c>
      <c r="F75" s="88" t="str">
        <f>IFERROR(VLOOKUP(D75,Arkusz!A:H,6,FALSE),"-")</f>
        <v>TECNOSTEEL</v>
      </c>
      <c r="G75" s="25">
        <v>0</v>
      </c>
      <c r="H75" s="24">
        <f>IFERROR(IF(VLOOKUP(D75,Arkusz!A:I,5,FALSE)=0,(IF(VLOOKUP(D75,Arkusz!A:I,11,FALSE)=0,"Na zapytanie",VLOOKUP(D75,Arkusz!A:I,11,FALSE))),(VLOOKUP(D75,Arkusz!A:I,5,FALSE))),"Na zapytanie")</f>
        <v>2638.4</v>
      </c>
      <c r="I75" s="247">
        <f t="shared" si="5"/>
        <v>2638.4</v>
      </c>
      <c r="J75" s="88" t="str">
        <f>IFERROR(IF(VLOOKUP(D75,Arkusz!A:H,5,FALSE)=0,IF(H75="Na zapytanie","","EUR"),"PLN"),"")</f>
        <v>PLN</v>
      </c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</row>
    <row r="76" spans="1:23" s="28" customFormat="1" ht="25.5" hidden="1" outlineLevel="1" x14ac:dyDescent="0.2">
      <c r="A76" s="22"/>
      <c r="B76" s="22"/>
      <c r="C76" s="22"/>
      <c r="D76" s="26" t="s">
        <v>1855</v>
      </c>
      <c r="E76" s="283" t="str">
        <f>IFERROR(VLOOKUP(D76,Arkusz!A:H,3,FALSE),"Brak towaru")</f>
        <v>Szafa Progress 19" 20U 600x800mm, drzwi przednie przeszklone, osłony tylna i boczne pełne, cokół 100mm, nośność 1000kg, szara RAL 7035</v>
      </c>
      <c r="F76" s="88" t="str">
        <f>IFERROR(VLOOKUP(D76,Arkusz!A:H,6,FALSE),"-")</f>
        <v>TECNOSTEEL</v>
      </c>
      <c r="G76" s="25">
        <v>0</v>
      </c>
      <c r="H76" s="24">
        <f>IFERROR(IF(VLOOKUP(D76,Arkusz!A:I,5,FALSE)=0,(IF(VLOOKUP(D76,Arkusz!A:I,11,FALSE)=0,"Na zapytanie",VLOOKUP(D76,Arkusz!A:I,11,FALSE))),(VLOOKUP(D76,Arkusz!A:I,5,FALSE))),"Na zapytanie")</f>
        <v>2853.48</v>
      </c>
      <c r="I76" s="247">
        <f t="shared" si="5"/>
        <v>2853.48</v>
      </c>
      <c r="J76" s="88" t="str">
        <f>IFERROR(IF(VLOOKUP(D76,Arkusz!A:H,5,FALSE)=0,IF(H76="Na zapytanie","","EUR"),"PLN"),"")</f>
        <v>PLN</v>
      </c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</row>
    <row r="77" spans="1:23" s="28" customFormat="1" ht="25.5" hidden="1" outlineLevel="1" x14ac:dyDescent="0.2">
      <c r="A77" s="22"/>
      <c r="B77" s="22"/>
      <c r="C77" s="22"/>
      <c r="D77" s="26" t="s">
        <v>1856</v>
      </c>
      <c r="E77" s="283" t="str">
        <f>IFERROR(VLOOKUP(D77,Arkusz!A:H,3,FALSE),"Brak towaru")</f>
        <v>Szafa Progress 19" 24U 600x800mm, drzwi przednie przeszklone, osłony tylna i boczne pełne, cokół 100mm, nośność 1000kg, szara RAL 7035</v>
      </c>
      <c r="F77" s="88" t="str">
        <f>IFERROR(VLOOKUP(D77,Arkusz!A:H,6,FALSE),"-")</f>
        <v>TECNOSTEEL</v>
      </c>
      <c r="G77" s="25">
        <v>0</v>
      </c>
      <c r="H77" s="24">
        <f>IFERROR(IF(VLOOKUP(D77,Arkusz!A:I,5,FALSE)=0,(IF(VLOOKUP(D77,Arkusz!A:I,11,FALSE)=0,"Na zapytanie",VLOOKUP(D77,Arkusz!A:I,11,FALSE))),(VLOOKUP(D77,Arkusz!A:I,5,FALSE))),"Na zapytanie")</f>
        <v>2853.14</v>
      </c>
      <c r="I77" s="247">
        <f t="shared" si="5"/>
        <v>2853.14</v>
      </c>
      <c r="J77" s="88" t="str">
        <f>IFERROR(IF(VLOOKUP(D77,Arkusz!A:H,5,FALSE)=0,IF(H77="Na zapytanie","","EUR"),"PLN"),"")</f>
        <v>PLN</v>
      </c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</row>
    <row r="78" spans="1:23" s="28" customFormat="1" ht="25.5" hidden="1" outlineLevel="1" x14ac:dyDescent="0.2">
      <c r="A78" s="22"/>
      <c r="B78" s="22"/>
      <c r="C78" s="22"/>
      <c r="D78" s="26" t="s">
        <v>1857</v>
      </c>
      <c r="E78" s="283" t="str">
        <f>IFERROR(VLOOKUP(D78,Arkusz!A:H,3,FALSE),"Brak towaru")</f>
        <v>Szafa Progress 19" 33U 600x800mm, drzwi przednie przeszklone, osłony tylna i boczne pełne, cokół 100mm, nośność 1000kg, szara RAL 7035</v>
      </c>
      <c r="F78" s="88" t="str">
        <f>IFERROR(VLOOKUP(D78,Arkusz!A:H,6,FALSE),"-")</f>
        <v>TECNOSTEEL</v>
      </c>
      <c r="G78" s="25">
        <v>0</v>
      </c>
      <c r="H78" s="24">
        <f>IFERROR(IF(VLOOKUP(D78,Arkusz!A:I,5,FALSE)=0,(IF(VLOOKUP(D78,Arkusz!A:I,11,FALSE)=0,"Na zapytanie",VLOOKUP(D78,Arkusz!A:I,11,FALSE))),(VLOOKUP(D78,Arkusz!A:I,5,FALSE))),"Na zapytanie")</f>
        <v>3241.74</v>
      </c>
      <c r="I78" s="247">
        <f t="shared" si="5"/>
        <v>3241.74</v>
      </c>
      <c r="J78" s="88" t="str">
        <f>IFERROR(IF(VLOOKUP(D78,Arkusz!A:H,5,FALSE)=0,IF(H78="Na zapytanie","","EUR"),"PLN"),"")</f>
        <v>PLN</v>
      </c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</row>
    <row r="79" spans="1:23" s="28" customFormat="1" ht="25.5" hidden="1" outlineLevel="1" x14ac:dyDescent="0.2">
      <c r="A79" s="22"/>
      <c r="B79" s="22"/>
      <c r="C79" s="22"/>
      <c r="D79" s="26" t="s">
        <v>1858</v>
      </c>
      <c r="E79" s="283" t="str">
        <f>IFERROR(VLOOKUP(D79,Arkusz!A:H,3,FALSE),"Brak towaru")</f>
        <v>Szafa Progress 19" 38U 600x800mm, drzwi przednie przeszklone, osłony tylna i boczne pełne, cokół 100mm, nośność 1000kg, szara RAL 7035</v>
      </c>
      <c r="F79" s="88" t="str">
        <f>IFERROR(VLOOKUP(D79,Arkusz!A:H,6,FALSE),"-")</f>
        <v>TECNOSTEEL</v>
      </c>
      <c r="G79" s="25">
        <v>0</v>
      </c>
      <c r="H79" s="24">
        <f>IFERROR(IF(VLOOKUP(D79,Arkusz!A:I,5,FALSE)=0,(IF(VLOOKUP(D79,Arkusz!A:I,11,FALSE)=0,"Na zapytanie",VLOOKUP(D79,Arkusz!A:I,11,FALSE))),(VLOOKUP(D79,Arkusz!A:I,5,FALSE))),"Na zapytanie")</f>
        <v>2661.52</v>
      </c>
      <c r="I79" s="247">
        <f t="shared" si="5"/>
        <v>2661.52</v>
      </c>
      <c r="J79" s="88" t="str">
        <f>IFERROR(IF(VLOOKUP(D79,Arkusz!A:H,5,FALSE)=0,IF(H79="Na zapytanie","","EUR"),"PLN"),"")</f>
        <v>PLN</v>
      </c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</row>
    <row r="80" spans="1:23" s="28" customFormat="1" ht="25.5" hidden="1" outlineLevel="1" x14ac:dyDescent="0.2">
      <c r="A80" s="22"/>
      <c r="B80" s="22"/>
      <c r="C80" s="22"/>
      <c r="D80" s="26" t="s">
        <v>1859</v>
      </c>
      <c r="E80" s="283" t="str">
        <f>IFERROR(VLOOKUP(D80,Arkusz!A:H,3,FALSE),"Brak towaru")</f>
        <v>Szafa Progress 19" 42U 600x800mm, drzwi przednie przeszklone, osłony tylna i boczne pełne, cokół 100mm, nośność 1000kg, szara RAL 7035</v>
      </c>
      <c r="F80" s="88" t="str">
        <f>IFERROR(VLOOKUP(D80,Arkusz!A:H,6,FALSE),"-")</f>
        <v>TECNOSTEEL</v>
      </c>
      <c r="G80" s="25">
        <v>0</v>
      </c>
      <c r="H80" s="24">
        <f>IFERROR(IF(VLOOKUP(D80,Arkusz!A:I,5,FALSE)=0,(IF(VLOOKUP(D80,Arkusz!A:I,11,FALSE)=0,"Na zapytanie",VLOOKUP(D80,Arkusz!A:I,11,FALSE))),(VLOOKUP(D80,Arkusz!A:I,5,FALSE))),"Na zapytanie")</f>
        <v>3235.28</v>
      </c>
      <c r="I80" s="247">
        <f t="shared" si="5"/>
        <v>3235.28</v>
      </c>
      <c r="J80" s="88" t="str">
        <f>IFERROR(IF(VLOOKUP(D80,Arkusz!A:H,5,FALSE)=0,IF(H80="Na zapytanie","","EUR"),"PLN"),"")</f>
        <v>PLN</v>
      </c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</row>
    <row r="81" spans="1:23" s="28" customFormat="1" ht="25.5" hidden="1" outlineLevel="1" x14ac:dyDescent="0.2">
      <c r="A81" s="22"/>
      <c r="B81" s="22"/>
      <c r="C81" s="22"/>
      <c r="D81" s="26" t="s">
        <v>1860</v>
      </c>
      <c r="E81" s="283" t="str">
        <f>IFERROR(VLOOKUP(D81,Arkusz!A:H,3,FALSE),"Brak towaru")</f>
        <v>Szafa Progress 19" 47U 600x800mm, drzwi przednie przeszklone, osłony tylna i boczne pełne, cokół 100mm, nośność 1000kg, szara RAL 7035</v>
      </c>
      <c r="F81" s="88" t="str">
        <f>IFERROR(VLOOKUP(D81,Arkusz!A:H,6,FALSE),"-")</f>
        <v>TECNOSTEEL</v>
      </c>
      <c r="G81" s="25">
        <v>0</v>
      </c>
      <c r="H81" s="24">
        <f>IFERROR(IF(VLOOKUP(D81,Arkusz!A:I,5,FALSE)=0,(IF(VLOOKUP(D81,Arkusz!A:I,11,FALSE)=0,"Na zapytanie",VLOOKUP(D81,Arkusz!A:I,11,FALSE))),(VLOOKUP(D81,Arkusz!A:I,5,FALSE))),"Na zapytanie")</f>
        <v>2928.24</v>
      </c>
      <c r="I81" s="247">
        <f t="shared" ref="I81:I114" si="6">IFERROR(IF(H81="Na zapytanie","",H81*(1-G81)),"")</f>
        <v>2928.24</v>
      </c>
      <c r="J81" s="88" t="str">
        <f>IFERROR(IF(VLOOKUP(D81,Arkusz!A:H,5,FALSE)=0,IF(H81="Na zapytanie","","EUR"),"PLN"),"")</f>
        <v>PLN</v>
      </c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</row>
    <row r="82" spans="1:23" s="28" customFormat="1" ht="25.5" hidden="1" outlineLevel="1" x14ac:dyDescent="0.2">
      <c r="A82" s="22"/>
      <c r="B82" s="22"/>
      <c r="C82" s="22"/>
      <c r="D82" s="26" t="s">
        <v>1861</v>
      </c>
      <c r="E82" s="283" t="str">
        <f>IFERROR(VLOOKUP(D82,Arkusz!A:H,3,FALSE),"Brak towaru")</f>
        <v>Szafa Progress 19" 33U 800x600mm, drzwi przednie przeszklone, osłony tylna i boczne pełne, cokół 100mm, nośność 1000kg, szara RAL 7035</v>
      </c>
      <c r="F82" s="88" t="str">
        <f>IFERROR(VLOOKUP(D82,Arkusz!A:H,6,FALSE),"-")</f>
        <v>TECNOSTEEL</v>
      </c>
      <c r="G82" s="25">
        <v>0</v>
      </c>
      <c r="H82" s="24" t="str">
        <f>IFERROR(IF(VLOOKUP(D82,Arkusz!A:I,5,FALSE)=0,(IF(VLOOKUP(D82,Arkusz!A:I,11,FALSE)=0,"Na zapytanie",VLOOKUP(D82,Arkusz!A:I,11,FALSE))),(VLOOKUP(D82,Arkusz!A:I,5,FALSE))),"Na zapytanie")</f>
        <v>Na zapytanie</v>
      </c>
      <c r="I82" s="247" t="str">
        <f t="shared" si="6"/>
        <v/>
      </c>
      <c r="J82" s="88" t="str">
        <f>IFERROR(IF(VLOOKUP(D82,Arkusz!A:H,5,FALSE)=0,IF(H82="Na zapytanie","","EUR"),"PLN"),"")</f>
        <v/>
      </c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</row>
    <row r="83" spans="1:23" s="28" customFormat="1" ht="25.5" hidden="1" outlineLevel="1" x14ac:dyDescent="0.2">
      <c r="A83" s="22"/>
      <c r="B83" s="22"/>
      <c r="C83" s="22"/>
      <c r="D83" s="26" t="s">
        <v>1862</v>
      </c>
      <c r="E83" s="283" t="str">
        <f>IFERROR(VLOOKUP(D83,Arkusz!A:H,3,FALSE),"Brak towaru")</f>
        <v>Szafa Progress 19" 38U 800x600mm, drzwi przednie przeszklone, osłony tylna i boczne pełne, cokół 100mm, nośność 1000kg, szara RAL 7035</v>
      </c>
      <c r="F83" s="88" t="str">
        <f>IFERROR(VLOOKUP(D83,Arkusz!A:H,6,FALSE),"-")</f>
        <v>TECNOSTEEL</v>
      </c>
      <c r="G83" s="25">
        <v>0</v>
      </c>
      <c r="H83" s="24" t="str">
        <f>IFERROR(IF(VLOOKUP(D83,Arkusz!A:I,5,FALSE)=0,(IF(VLOOKUP(D83,Arkusz!A:I,11,FALSE)=0,"Na zapytanie",VLOOKUP(D83,Arkusz!A:I,11,FALSE))),(VLOOKUP(D83,Arkusz!A:I,5,FALSE))),"Na zapytanie")</f>
        <v>Na zapytanie</v>
      </c>
      <c r="I83" s="247" t="str">
        <f t="shared" si="6"/>
        <v/>
      </c>
      <c r="J83" s="88" t="str">
        <f>IFERROR(IF(VLOOKUP(D83,Arkusz!A:H,5,FALSE)=0,IF(H83="Na zapytanie","","EUR"),"PLN"),"")</f>
        <v/>
      </c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</row>
    <row r="84" spans="1:23" s="28" customFormat="1" ht="25.5" hidden="1" outlineLevel="1" x14ac:dyDescent="0.2">
      <c r="A84" s="22"/>
      <c r="B84" s="22"/>
      <c r="C84" s="22"/>
      <c r="D84" s="26" t="s">
        <v>1863</v>
      </c>
      <c r="E84" s="283" t="str">
        <f>IFERROR(VLOOKUP(D84,Arkusz!A:H,3,FALSE),"Brak towaru")</f>
        <v>Szafa Progress 19" 42U 800x600mm, drzwi przednie przeszklone, osłony tylna i boczne pełne, cokół 100mm, nośność 1000kg, szara RAL 7035</v>
      </c>
      <c r="F84" s="88" t="str">
        <f>IFERROR(VLOOKUP(D84,Arkusz!A:H,6,FALSE),"-")</f>
        <v>TECNOSTEEL</v>
      </c>
      <c r="G84" s="25">
        <v>0</v>
      </c>
      <c r="H84" s="24">
        <f>IFERROR(IF(VLOOKUP(D84,Arkusz!A:I,5,FALSE)=0,(IF(VLOOKUP(D84,Arkusz!A:I,11,FALSE)=0,"Na zapytanie",VLOOKUP(D84,Arkusz!A:I,11,FALSE))),(VLOOKUP(D84,Arkusz!A:I,5,FALSE))),"Na zapytanie")</f>
        <v>6046.52</v>
      </c>
      <c r="I84" s="247">
        <f t="shared" si="6"/>
        <v>6046.52</v>
      </c>
      <c r="J84" s="88" t="str">
        <f>IFERROR(IF(VLOOKUP(D84,Arkusz!A:H,5,FALSE)=0,IF(H84="Na zapytanie","","EUR"),"PLN"),"")</f>
        <v>PLN</v>
      </c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</row>
    <row r="85" spans="1:23" s="28" customFormat="1" ht="25.5" hidden="1" outlineLevel="1" x14ac:dyDescent="0.2">
      <c r="A85" s="22"/>
      <c r="B85" s="22"/>
      <c r="C85" s="22"/>
      <c r="D85" s="26" t="s">
        <v>1864</v>
      </c>
      <c r="E85" s="283" t="str">
        <f>IFERROR(VLOOKUP(D85,Arkusz!A:H,3,FALSE),"Brak towaru")</f>
        <v>Szafa Progress 19" 47U 800x600mm, drzwi przednie przeszklone, osłony tylna i boczne pełne, cokół 100mm, nośność 1000kg, szara RAL 7035</v>
      </c>
      <c r="F85" s="88" t="str">
        <f>IFERROR(VLOOKUP(D85,Arkusz!A:H,6,FALSE),"-")</f>
        <v>TECNOSTEEL</v>
      </c>
      <c r="G85" s="25">
        <v>0</v>
      </c>
      <c r="H85" s="24" t="str">
        <f>IFERROR(IF(VLOOKUP(D85,Arkusz!A:I,5,FALSE)=0,(IF(VLOOKUP(D85,Arkusz!A:I,11,FALSE)=0,"Na zapytanie",VLOOKUP(D85,Arkusz!A:I,11,FALSE))),(VLOOKUP(D85,Arkusz!A:I,5,FALSE))),"Na zapytanie")</f>
        <v>Na zapytanie</v>
      </c>
      <c r="I85" s="247" t="str">
        <f t="shared" si="6"/>
        <v/>
      </c>
      <c r="J85" s="88" t="str">
        <f>IFERROR(IF(VLOOKUP(D85,Arkusz!A:H,5,FALSE)=0,IF(H85="Na zapytanie","","EUR"),"PLN"),"")</f>
        <v/>
      </c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</row>
    <row r="86" spans="1:23" s="28" customFormat="1" ht="25.5" hidden="1" outlineLevel="1" x14ac:dyDescent="0.2">
      <c r="A86" s="22"/>
      <c r="B86" s="22"/>
      <c r="C86" s="22"/>
      <c r="D86" s="26" t="s">
        <v>1865</v>
      </c>
      <c r="E86" s="283" t="str">
        <f>IFERROR(VLOOKUP(D86,Arkusz!A:H,3,FALSE),"Brak towaru")</f>
        <v>Szafa Progress 19" 24U 800x800mm, drzwi przednie przeszklone, osłony tylna i boczne pełne, cokół 100mm, nośność 1000kg, szara RAL 7035</v>
      </c>
      <c r="F86" s="88" t="str">
        <f>IFERROR(VLOOKUP(D86,Arkusz!A:H,6,FALSE),"-")</f>
        <v>TECNOSTEEL</v>
      </c>
      <c r="G86" s="25">
        <v>0</v>
      </c>
      <c r="H86" s="24">
        <f>IFERROR(IF(VLOOKUP(D86,Arkusz!A:I,5,FALSE)=0,(IF(VLOOKUP(D86,Arkusz!A:I,11,FALSE)=0,"Na zapytanie",VLOOKUP(D86,Arkusz!A:I,11,FALSE))),(VLOOKUP(D86,Arkusz!A:I,5,FALSE))),"Na zapytanie")</f>
        <v>3538.3</v>
      </c>
      <c r="I86" s="247">
        <f t="shared" si="6"/>
        <v>3538.3</v>
      </c>
      <c r="J86" s="88" t="str">
        <f>IFERROR(IF(VLOOKUP(D86,Arkusz!A:H,5,FALSE)=0,IF(H86="Na zapytanie","","EUR"),"PLN"),"")</f>
        <v>PLN</v>
      </c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</row>
    <row r="87" spans="1:23" s="28" customFormat="1" ht="25.5" hidden="1" outlineLevel="1" x14ac:dyDescent="0.2">
      <c r="A87" s="22"/>
      <c r="B87" s="22"/>
      <c r="C87" s="22"/>
      <c r="D87" s="26" t="s">
        <v>1866</v>
      </c>
      <c r="E87" s="283" t="str">
        <f>IFERROR(VLOOKUP(D87,Arkusz!A:H,3,FALSE),"Brak towaru")</f>
        <v>Szafa Progress 19" 33U 800x800mm, drzwi przednie przeszklone, osłony tylna i boczne pełne, cokół 100mm, nośność 1000kg, szara RAL 7035</v>
      </c>
      <c r="F87" s="88" t="str">
        <f>IFERROR(VLOOKUP(D87,Arkusz!A:H,6,FALSE),"-")</f>
        <v>TECNOSTEEL</v>
      </c>
      <c r="G87" s="25">
        <v>0</v>
      </c>
      <c r="H87" s="24">
        <f>IFERROR(IF(VLOOKUP(D87,Arkusz!A:I,5,FALSE)=0,(IF(VLOOKUP(D87,Arkusz!A:I,11,FALSE)=0,"Na zapytanie",VLOOKUP(D87,Arkusz!A:I,11,FALSE))),(VLOOKUP(D87,Arkusz!A:I,5,FALSE))),"Na zapytanie")</f>
        <v>4357.1000000000004</v>
      </c>
      <c r="I87" s="247">
        <f t="shared" si="6"/>
        <v>4357.1000000000004</v>
      </c>
      <c r="J87" s="88" t="str">
        <f>IFERROR(IF(VLOOKUP(D87,Arkusz!A:H,5,FALSE)=0,IF(H87="Na zapytanie","","EUR"),"PLN"),"")</f>
        <v>PLN</v>
      </c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</row>
    <row r="88" spans="1:23" s="28" customFormat="1" ht="25.5" hidden="1" outlineLevel="1" x14ac:dyDescent="0.2">
      <c r="A88" s="22"/>
      <c r="B88" s="22"/>
      <c r="C88" s="22"/>
      <c r="D88" s="26" t="s">
        <v>1867</v>
      </c>
      <c r="E88" s="283" t="str">
        <f>IFERROR(VLOOKUP(D88,Arkusz!A:H,3,FALSE),"Brak towaru")</f>
        <v>Szafa Progress 19" 38U 800x800mm, drzwi przednie przeszklone, osłony tylna i boczne pełne, cokół 100mm, nośność 1000kg, szara RAL 7035</v>
      </c>
      <c r="F88" s="88" t="str">
        <f>IFERROR(VLOOKUP(D88,Arkusz!A:H,6,FALSE),"-")</f>
        <v>TECNOSTEEL</v>
      </c>
      <c r="G88" s="25">
        <v>0</v>
      </c>
      <c r="H88" s="24">
        <f>IFERROR(IF(VLOOKUP(D88,Arkusz!A:I,5,FALSE)=0,(IF(VLOOKUP(D88,Arkusz!A:I,11,FALSE)=0,"Na zapytanie",VLOOKUP(D88,Arkusz!A:I,11,FALSE))),(VLOOKUP(D88,Arkusz!A:I,5,FALSE))),"Na zapytanie")</f>
        <v>3292.44</v>
      </c>
      <c r="I88" s="247">
        <f t="shared" si="6"/>
        <v>3292.44</v>
      </c>
      <c r="J88" s="88" t="str">
        <f>IFERROR(IF(VLOOKUP(D88,Arkusz!A:H,5,FALSE)=0,IF(H88="Na zapytanie","","EUR"),"PLN"),"")</f>
        <v>PLN</v>
      </c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</row>
    <row r="89" spans="1:23" s="28" customFormat="1" ht="25.5" hidden="1" outlineLevel="1" x14ac:dyDescent="0.2">
      <c r="A89" s="22"/>
      <c r="B89" s="22"/>
      <c r="C89" s="22"/>
      <c r="D89" s="26" t="s">
        <v>1868</v>
      </c>
      <c r="E89" s="283" t="str">
        <f>IFERROR(VLOOKUP(D89,Arkusz!A:H,3,FALSE),"Brak towaru")</f>
        <v>Szafa Progress 19" 42U 800x800mm, drzwi przednie przeszklone, osłony tylna i boczne pełne, cokół 100mm, nośność 1000kg, szara RAL 7035</v>
      </c>
      <c r="F89" s="88" t="str">
        <f>IFERROR(VLOOKUP(D89,Arkusz!A:H,6,FALSE),"-")</f>
        <v>TECNOSTEEL</v>
      </c>
      <c r="G89" s="25">
        <v>0</v>
      </c>
      <c r="H89" s="24">
        <f>IFERROR(IF(VLOOKUP(D89,Arkusz!A:I,5,FALSE)=0,(IF(VLOOKUP(D89,Arkusz!A:I,11,FALSE)=0,"Na zapytanie",VLOOKUP(D89,Arkusz!A:I,11,FALSE))),(VLOOKUP(D89,Arkusz!A:I,5,FALSE))),"Na zapytanie")</f>
        <v>3723.72</v>
      </c>
      <c r="I89" s="247">
        <f t="shared" si="6"/>
        <v>3723.72</v>
      </c>
      <c r="J89" s="88" t="str">
        <f>IFERROR(IF(VLOOKUP(D89,Arkusz!A:H,5,FALSE)=0,IF(H89="Na zapytanie","","EUR"),"PLN"),"")</f>
        <v>PLN</v>
      </c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</row>
    <row r="90" spans="1:23" s="28" customFormat="1" ht="25.5" hidden="1" outlineLevel="1" x14ac:dyDescent="0.2">
      <c r="A90" s="22"/>
      <c r="B90" s="22"/>
      <c r="C90" s="22"/>
      <c r="D90" s="26" t="s">
        <v>1869</v>
      </c>
      <c r="E90" s="283" t="str">
        <f>IFERROR(VLOOKUP(D90,Arkusz!A:H,3,FALSE),"Brak towaru")</f>
        <v>Szafa Progress 19" 47U 800x800mm, drzwi przednie przeszklone, osłony tylna i boczne pełne, cokół 100mm, nośność 1000kg, szara RAL 7035</v>
      </c>
      <c r="F90" s="88" t="str">
        <f>IFERROR(VLOOKUP(D90,Arkusz!A:H,6,FALSE),"-")</f>
        <v>TECNOSTEEL</v>
      </c>
      <c r="G90" s="25">
        <v>0</v>
      </c>
      <c r="H90" s="24">
        <f>IFERROR(IF(VLOOKUP(D90,Arkusz!A:I,5,FALSE)=0,(IF(VLOOKUP(D90,Arkusz!A:I,11,FALSE)=0,"Na zapytanie",VLOOKUP(D90,Arkusz!A:I,11,FALSE))),(VLOOKUP(D90,Arkusz!A:I,5,FALSE))),"Na zapytanie")</f>
        <v>4293.18</v>
      </c>
      <c r="I90" s="247">
        <f t="shared" si="6"/>
        <v>4293.18</v>
      </c>
      <c r="J90" s="88" t="str">
        <f>IFERROR(IF(VLOOKUP(D90,Arkusz!A:H,5,FALSE)=0,IF(H90="Na zapytanie","","EUR"),"PLN"),"")</f>
        <v>PLN</v>
      </c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</row>
    <row r="91" spans="1:23" s="28" customFormat="1" collapsed="1" x14ac:dyDescent="0.2">
      <c r="A91" s="129"/>
      <c r="B91" s="130"/>
      <c r="C91" s="132" t="s">
        <v>1838</v>
      </c>
      <c r="D91" s="131"/>
      <c r="E91" s="131"/>
      <c r="F91" s="131"/>
      <c r="G91" s="131"/>
      <c r="H91" s="131"/>
      <c r="I91" s="131"/>
      <c r="J91" s="131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</row>
    <row r="92" spans="1:23" s="28" customFormat="1" ht="25.5" hidden="1" outlineLevel="1" x14ac:dyDescent="0.2">
      <c r="A92" s="22"/>
      <c r="B92" s="22"/>
      <c r="C92" s="22"/>
      <c r="D92" s="26" t="s">
        <v>1870</v>
      </c>
      <c r="E92" s="283" t="str">
        <f>IFERROR(VLOOKUP(D92,Arkusz!A:H,3,FALSE),"Brak towaru")</f>
        <v>Szafa Progress Open Frame 19" 27U 600x400mm, bez drzwi i osłon, cokół 100mm, nośność 1000kg, szara RAL 7035</v>
      </c>
      <c r="F92" s="88" t="str">
        <f>IFERROR(VLOOKUP(D92,Arkusz!A:H,6,FALSE),"-")</f>
        <v>TECNOSTEEL</v>
      </c>
      <c r="G92" s="25">
        <v>0</v>
      </c>
      <c r="H92" s="24" t="str">
        <f>IFERROR(IF(VLOOKUP(D92,Arkusz!A:I,5,FALSE)=0,(IF(VLOOKUP(D92,Arkusz!A:I,11,FALSE)=0,"Na zapytanie",VLOOKUP(D92,Arkusz!A:I,11,FALSE))),(VLOOKUP(D92,Arkusz!A:I,5,FALSE))),"Na zapytanie")</f>
        <v>Na zapytanie</v>
      </c>
      <c r="I92" s="247" t="str">
        <f t="shared" si="6"/>
        <v/>
      </c>
      <c r="J92" s="88" t="str">
        <f>IFERROR(IF(VLOOKUP(D92,Arkusz!A:H,5,FALSE)=0,IF(H92="Na zapytanie","","EUR"),"PLN"),"")</f>
        <v/>
      </c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</row>
    <row r="93" spans="1:23" s="28" customFormat="1" ht="25.5" hidden="1" outlineLevel="1" x14ac:dyDescent="0.2">
      <c r="A93" s="22"/>
      <c r="B93" s="22"/>
      <c r="C93" s="22"/>
      <c r="D93" s="26" t="s">
        <v>1871</v>
      </c>
      <c r="E93" s="283" t="str">
        <f>IFERROR(VLOOKUP(D93,Arkusz!A:H,3,FALSE),"Brak towaru")</f>
        <v>Szafa Progress Open Frame 19" 42U 600x400mm, bez drzwi i osłon, cokół 100mm, nośność 1000kg, szara RAL 7035</v>
      </c>
      <c r="F93" s="88" t="str">
        <f>IFERROR(VLOOKUP(D93,Arkusz!A:H,6,FALSE),"-")</f>
        <v>TECNOSTEEL</v>
      </c>
      <c r="G93" s="25">
        <v>0</v>
      </c>
      <c r="H93" s="24" t="str">
        <f>IFERROR(IF(VLOOKUP(D93,Arkusz!A:I,5,FALSE)=0,(IF(VLOOKUP(D93,Arkusz!A:I,11,FALSE)=0,"Na zapytanie",VLOOKUP(D93,Arkusz!A:I,11,FALSE))),(VLOOKUP(D93,Arkusz!A:I,5,FALSE))),"Na zapytanie")</f>
        <v>Na zapytanie</v>
      </c>
      <c r="I93" s="247" t="str">
        <f t="shared" si="6"/>
        <v/>
      </c>
      <c r="J93" s="88" t="str">
        <f>IFERROR(IF(VLOOKUP(D93,Arkusz!A:H,5,FALSE)=0,IF(H93="Na zapytanie","","EUR"),"PLN"),"")</f>
        <v/>
      </c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</row>
    <row r="94" spans="1:23" s="28" customFormat="1" ht="25.5" hidden="1" outlineLevel="1" x14ac:dyDescent="0.2">
      <c r="A94" s="22"/>
      <c r="B94" s="22"/>
      <c r="C94" s="22"/>
      <c r="D94" s="26" t="s">
        <v>1872</v>
      </c>
      <c r="E94" s="283" t="str">
        <f>IFERROR(VLOOKUP(D94,Arkusz!A:H,3,FALSE),"Brak towaru")</f>
        <v>Szafa Progress Open Frame 19" 20U 600x600mm, bez drzwi i osłon, cokół 100mm, nośność 1000kg, szara RAL 7035</v>
      </c>
      <c r="F94" s="88" t="str">
        <f>IFERROR(VLOOKUP(D94,Arkusz!A:H,6,FALSE),"-")</f>
        <v>TECNOSTEEL</v>
      </c>
      <c r="G94" s="25">
        <v>0</v>
      </c>
      <c r="H94" s="24" t="str">
        <f>IFERROR(IF(VLOOKUP(D94,Arkusz!A:I,5,FALSE)=0,(IF(VLOOKUP(D94,Arkusz!A:I,11,FALSE)=0,"Na zapytanie",VLOOKUP(D94,Arkusz!A:I,11,FALSE))),(VLOOKUP(D94,Arkusz!A:I,5,FALSE))),"Na zapytanie")</f>
        <v>Na zapytanie</v>
      </c>
      <c r="I94" s="247" t="str">
        <f t="shared" si="6"/>
        <v/>
      </c>
      <c r="J94" s="88" t="str">
        <f>IFERROR(IF(VLOOKUP(D94,Arkusz!A:H,5,FALSE)=0,IF(H94="Na zapytanie","","EUR"),"PLN"),"")</f>
        <v/>
      </c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</row>
    <row r="95" spans="1:23" s="28" customFormat="1" ht="25.5" hidden="1" outlineLevel="1" x14ac:dyDescent="0.2">
      <c r="A95" s="22"/>
      <c r="B95" s="22"/>
      <c r="C95" s="22"/>
      <c r="D95" s="26" t="s">
        <v>1873</v>
      </c>
      <c r="E95" s="283" t="str">
        <f>IFERROR(VLOOKUP(D95,Arkusz!A:H,3,FALSE),"Brak towaru")</f>
        <v>Szafa Progress Open Frame 19" 24U 600x600mm, bez drzwi i osłon, cokół 100mm, nośność 1000kg, szara RAL 7035</v>
      </c>
      <c r="F95" s="88" t="str">
        <f>IFERROR(VLOOKUP(D95,Arkusz!A:H,6,FALSE),"-")</f>
        <v>TECNOSTEEL</v>
      </c>
      <c r="G95" s="25">
        <v>0</v>
      </c>
      <c r="H95" s="24">
        <f>IFERROR(IF(VLOOKUP(D95,Arkusz!A:I,5,FALSE)=0,(IF(VLOOKUP(D95,Arkusz!A:I,11,FALSE)=0,"Na zapytanie",VLOOKUP(D95,Arkusz!A:I,11,FALSE))),(VLOOKUP(D95,Arkusz!A:I,5,FALSE))),"Na zapytanie")</f>
        <v>1946.88</v>
      </c>
      <c r="I95" s="247">
        <f t="shared" si="6"/>
        <v>1946.88</v>
      </c>
      <c r="J95" s="88" t="str">
        <f>IFERROR(IF(VLOOKUP(D95,Arkusz!A:H,5,FALSE)=0,IF(H95="Na zapytanie","","EUR"),"PLN"),"")</f>
        <v>PLN</v>
      </c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</row>
    <row r="96" spans="1:23" s="28" customFormat="1" ht="25.5" hidden="1" outlineLevel="1" x14ac:dyDescent="0.2">
      <c r="A96" s="22"/>
      <c r="B96" s="22"/>
      <c r="C96" s="22"/>
      <c r="D96" s="26" t="s">
        <v>1874</v>
      </c>
      <c r="E96" s="283" t="str">
        <f>IFERROR(VLOOKUP(D96,Arkusz!A:H,3,FALSE),"Brak towaru")</f>
        <v>Szafa Progress Open Frame 19" 27U 600x600mm, bez drzwi i osłon, cokół 100mm, nośność 1000kg, szara RAL 7035</v>
      </c>
      <c r="F96" s="88" t="str">
        <f>IFERROR(VLOOKUP(D96,Arkusz!A:H,6,FALSE),"-")</f>
        <v>TECNOSTEEL</v>
      </c>
      <c r="G96" s="25">
        <v>0</v>
      </c>
      <c r="H96" s="24">
        <f>IFERROR(IF(VLOOKUP(D96,Arkusz!A:I,5,FALSE)=0,(IF(VLOOKUP(D96,Arkusz!A:I,11,FALSE)=0,"Na zapytanie",VLOOKUP(D96,Arkusz!A:I,11,FALSE))),(VLOOKUP(D96,Arkusz!A:I,5,FALSE))),"Na zapytanie")</f>
        <v>3167.28</v>
      </c>
      <c r="I96" s="247">
        <f t="shared" si="6"/>
        <v>3167.28</v>
      </c>
      <c r="J96" s="88" t="str">
        <f>IFERROR(IF(VLOOKUP(D96,Arkusz!A:H,5,FALSE)=0,IF(H96="Na zapytanie","","EUR"),"PLN"),"")</f>
        <v>PLN</v>
      </c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</row>
    <row r="97" spans="1:23" s="28" customFormat="1" ht="25.5" hidden="1" outlineLevel="1" x14ac:dyDescent="0.2">
      <c r="A97" s="22"/>
      <c r="B97" s="22"/>
      <c r="C97" s="22"/>
      <c r="D97" s="26" t="s">
        <v>1875</v>
      </c>
      <c r="E97" s="283" t="str">
        <f>IFERROR(VLOOKUP(D97,Arkusz!A:H,3,FALSE),"Brak towaru")</f>
        <v>Szafa Progress Open Frame 19" 33U 600x600mm, bez drzwi i osłon, cokół 100mm, nośność 1000kg, szara RAL 7035</v>
      </c>
      <c r="F97" s="88" t="str">
        <f>IFERROR(VLOOKUP(D97,Arkusz!A:H,6,FALSE),"-")</f>
        <v>TECNOSTEEL</v>
      </c>
      <c r="G97" s="25">
        <v>0</v>
      </c>
      <c r="H97" s="24" t="str">
        <f>IFERROR(IF(VLOOKUP(D97,Arkusz!A:I,5,FALSE)=0,(IF(VLOOKUP(D97,Arkusz!A:I,11,FALSE)=0,"Na zapytanie",VLOOKUP(D97,Arkusz!A:I,11,FALSE))),(VLOOKUP(D97,Arkusz!A:I,5,FALSE))),"Na zapytanie")</f>
        <v>Na zapytanie</v>
      </c>
      <c r="I97" s="247" t="str">
        <f t="shared" si="6"/>
        <v/>
      </c>
      <c r="J97" s="88" t="str">
        <f>IFERROR(IF(VLOOKUP(D97,Arkusz!A:H,5,FALSE)=0,IF(H97="Na zapytanie","","EUR"),"PLN"),"")</f>
        <v/>
      </c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</row>
    <row r="98" spans="1:23" s="28" customFormat="1" ht="25.5" hidden="1" outlineLevel="1" x14ac:dyDescent="0.2">
      <c r="A98" s="22"/>
      <c r="B98" s="22"/>
      <c r="C98" s="22"/>
      <c r="D98" s="26" t="s">
        <v>1876</v>
      </c>
      <c r="E98" s="283" t="str">
        <f>IFERROR(VLOOKUP(D98,Arkusz!A:H,3,FALSE),"Brak towaru")</f>
        <v>Szafa Progress Open Frame 19" 38U 600x600mm, bez drzwi i osłon, cokół 100mm, nośność 1000kg, szara RAL 7035</v>
      </c>
      <c r="F98" s="88" t="str">
        <f>IFERROR(VLOOKUP(D98,Arkusz!A:H,6,FALSE),"-")</f>
        <v>TECNOSTEEL</v>
      </c>
      <c r="G98" s="25">
        <v>0</v>
      </c>
      <c r="H98" s="24">
        <f>IFERROR(IF(VLOOKUP(D98,Arkusz!A:I,5,FALSE)=0,(IF(VLOOKUP(D98,Arkusz!A:I,11,FALSE)=0,"Na zapytanie",VLOOKUP(D98,Arkusz!A:I,11,FALSE))),(VLOOKUP(D98,Arkusz!A:I,5,FALSE))),"Na zapytanie")</f>
        <v>3440.32</v>
      </c>
      <c r="I98" s="247">
        <f t="shared" si="6"/>
        <v>3440.32</v>
      </c>
      <c r="J98" s="88" t="str">
        <f>IFERROR(IF(VLOOKUP(D98,Arkusz!A:H,5,FALSE)=0,IF(H98="Na zapytanie","","EUR"),"PLN"),"")</f>
        <v>PLN</v>
      </c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</row>
    <row r="99" spans="1:23" s="28" customFormat="1" ht="25.5" hidden="1" outlineLevel="1" x14ac:dyDescent="0.2">
      <c r="A99" s="22"/>
      <c r="B99" s="22"/>
      <c r="C99" s="22"/>
      <c r="D99" s="26" t="s">
        <v>1877</v>
      </c>
      <c r="E99" s="283" t="str">
        <f>IFERROR(VLOOKUP(D99,Arkusz!A:H,3,FALSE),"Brak towaru")</f>
        <v>Szafa Progress Open Frame 19" 47U 600x600mm, bez drzwi i osłon, cokół 100mm, nośność 1000kg, szara RAL 7035</v>
      </c>
      <c r="F99" s="88" t="str">
        <f>IFERROR(VLOOKUP(D99,Arkusz!A:H,6,FALSE),"-")</f>
        <v>TECNOSTEEL</v>
      </c>
      <c r="G99" s="25">
        <v>0</v>
      </c>
      <c r="H99" s="24" t="str">
        <f>IFERROR(IF(VLOOKUP(D99,Arkusz!A:I,5,FALSE)=0,(IF(VLOOKUP(D99,Arkusz!A:I,11,FALSE)=0,"Na zapytanie",VLOOKUP(D99,Arkusz!A:I,11,FALSE))),(VLOOKUP(D99,Arkusz!A:I,5,FALSE))),"Na zapytanie")</f>
        <v>Na zapytanie</v>
      </c>
      <c r="I99" s="247" t="str">
        <f t="shared" si="6"/>
        <v/>
      </c>
      <c r="J99" s="88" t="str">
        <f>IFERROR(IF(VLOOKUP(D99,Arkusz!A:H,5,FALSE)=0,IF(H99="Na zapytanie","","EUR"),"PLN"),"")</f>
        <v/>
      </c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</row>
    <row r="100" spans="1:23" s="28" customFormat="1" ht="25.5" hidden="1" outlineLevel="1" x14ac:dyDescent="0.2">
      <c r="A100" s="22"/>
      <c r="B100" s="22"/>
      <c r="C100" s="22"/>
      <c r="D100" s="26" t="s">
        <v>1878</v>
      </c>
      <c r="E100" s="283" t="str">
        <f>IFERROR(VLOOKUP(D100,Arkusz!A:H,3,FALSE),"Brak towaru")</f>
        <v>Szafa Progress Open Frame 19" 20U 600x800mm, bez drzwi i osłon, cokół 100mm, nośność 1000kg, szara RAL 7035</v>
      </c>
      <c r="F100" s="88" t="str">
        <f>IFERROR(VLOOKUP(D100,Arkusz!A:H,6,FALSE),"-")</f>
        <v>TECNOSTEEL</v>
      </c>
      <c r="G100" s="25">
        <v>0</v>
      </c>
      <c r="H100" s="24">
        <f>IFERROR(IF(VLOOKUP(D100,Arkusz!A:I,5,FALSE)=0,(IF(VLOOKUP(D100,Arkusz!A:I,11,FALSE)=0,"Na zapytanie",VLOOKUP(D100,Arkusz!A:I,11,FALSE))),(VLOOKUP(D100,Arkusz!A:I,5,FALSE))),"Na zapytanie")</f>
        <v>2700</v>
      </c>
      <c r="I100" s="247">
        <f t="shared" si="6"/>
        <v>2700</v>
      </c>
      <c r="J100" s="88" t="str">
        <f>IFERROR(IF(VLOOKUP(D100,Arkusz!A:H,5,FALSE)=0,IF(H100="Na zapytanie","","EUR"),"PLN"),"")</f>
        <v>PLN</v>
      </c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</row>
    <row r="101" spans="1:23" s="28" customFormat="1" ht="25.5" hidden="1" outlineLevel="1" x14ac:dyDescent="0.2">
      <c r="A101" s="22"/>
      <c r="B101" s="22"/>
      <c r="C101" s="22"/>
      <c r="D101" s="26" t="s">
        <v>1879</v>
      </c>
      <c r="E101" s="283" t="str">
        <f>IFERROR(VLOOKUP(D101,Arkusz!A:H,3,FALSE),"Brak towaru")</f>
        <v>Szafa Progress Open Frame 19" 24U 600x800mm, bez drzwi i osłon, cokół 100mm, nośność 1000kg, szara RAL 7035</v>
      </c>
      <c r="F101" s="88" t="str">
        <f>IFERROR(VLOOKUP(D101,Arkusz!A:H,6,FALSE),"-")</f>
        <v>TECNOSTEEL</v>
      </c>
      <c r="G101" s="25">
        <v>0</v>
      </c>
      <c r="H101" s="24" t="str">
        <f>IFERROR(IF(VLOOKUP(D101,Arkusz!A:I,5,FALSE)=0,(IF(VLOOKUP(D101,Arkusz!A:I,11,FALSE)=0,"Na zapytanie",VLOOKUP(D101,Arkusz!A:I,11,FALSE))),(VLOOKUP(D101,Arkusz!A:I,5,FALSE))),"Na zapytanie")</f>
        <v>Na zapytanie</v>
      </c>
      <c r="I101" s="247" t="str">
        <f t="shared" si="6"/>
        <v/>
      </c>
      <c r="J101" s="88" t="str">
        <f>IFERROR(IF(VLOOKUP(D101,Arkusz!A:H,5,FALSE)=0,IF(H101="Na zapytanie","","EUR"),"PLN"),"")</f>
        <v/>
      </c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</row>
    <row r="102" spans="1:23" s="28" customFormat="1" ht="25.5" hidden="1" outlineLevel="1" x14ac:dyDescent="0.2">
      <c r="A102" s="22"/>
      <c r="B102" s="22"/>
      <c r="C102" s="22"/>
      <c r="D102" s="26" t="s">
        <v>1880</v>
      </c>
      <c r="E102" s="283" t="str">
        <f>IFERROR(VLOOKUP(D102,Arkusz!A:H,3,FALSE),"Brak towaru")</f>
        <v>Szafa Progress Open Frame 19" 33U 600x800mm, bez drzwi i osłon, cokół 100mm, nośność 1000kg, szara RAL 7035</v>
      </c>
      <c r="F102" s="88" t="str">
        <f>IFERROR(VLOOKUP(D102,Arkusz!A:H,6,FALSE),"-")</f>
        <v>TECNOSTEEL</v>
      </c>
      <c r="G102" s="25">
        <v>0</v>
      </c>
      <c r="H102" s="24" t="str">
        <f>IFERROR(IF(VLOOKUP(D102,Arkusz!A:I,5,FALSE)=0,(IF(VLOOKUP(D102,Arkusz!A:I,11,FALSE)=0,"Na zapytanie",VLOOKUP(D102,Arkusz!A:I,11,FALSE))),(VLOOKUP(D102,Arkusz!A:I,5,FALSE))),"Na zapytanie")</f>
        <v>Na zapytanie</v>
      </c>
      <c r="I102" s="247" t="str">
        <f t="shared" si="6"/>
        <v/>
      </c>
      <c r="J102" s="88" t="str">
        <f>IFERROR(IF(VLOOKUP(D102,Arkusz!A:H,5,FALSE)=0,IF(H102="Na zapytanie","","EUR"),"PLN"),"")</f>
        <v/>
      </c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</row>
    <row r="103" spans="1:23" s="28" customFormat="1" ht="25.5" hidden="1" outlineLevel="1" x14ac:dyDescent="0.2">
      <c r="A103" s="22"/>
      <c r="B103" s="22"/>
      <c r="C103" s="22"/>
      <c r="D103" s="26" t="s">
        <v>1881</v>
      </c>
      <c r="E103" s="283" t="str">
        <f>IFERROR(VLOOKUP(D103,Arkusz!A:H,3,FALSE),"Brak towaru")</f>
        <v>Szafa Progress Open Frame 19" 38U 600x800mm, bez drzwi i osłon, cokół 100mm, nośność 1000kg, szara RAL 7035</v>
      </c>
      <c r="F103" s="88" t="str">
        <f>IFERROR(VLOOKUP(D103,Arkusz!A:H,6,FALSE),"-")</f>
        <v>TECNOSTEEL</v>
      </c>
      <c r="G103" s="25">
        <v>0</v>
      </c>
      <c r="H103" s="24">
        <f>IFERROR(IF(VLOOKUP(D103,Arkusz!A:I,5,FALSE)=0,(IF(VLOOKUP(D103,Arkusz!A:I,11,FALSE)=0,"Na zapytanie",VLOOKUP(D103,Arkusz!A:I,11,FALSE))),(VLOOKUP(D103,Arkusz!A:I,5,FALSE))),"Na zapytanie")</f>
        <v>3440.32</v>
      </c>
      <c r="I103" s="247">
        <f t="shared" si="6"/>
        <v>3440.32</v>
      </c>
      <c r="J103" s="88" t="str">
        <f>IFERROR(IF(VLOOKUP(D103,Arkusz!A:H,5,FALSE)=0,IF(H103="Na zapytanie","","EUR"),"PLN"),"")</f>
        <v>PLN</v>
      </c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</row>
    <row r="104" spans="1:23" s="28" customFormat="1" ht="25.5" hidden="1" outlineLevel="1" x14ac:dyDescent="0.2">
      <c r="A104" s="22"/>
      <c r="B104" s="22"/>
      <c r="C104" s="22"/>
      <c r="D104" s="26" t="s">
        <v>1882</v>
      </c>
      <c r="E104" s="283" t="str">
        <f>IFERROR(VLOOKUP(D104,Arkusz!A:H,3,FALSE),"Brak towaru")</f>
        <v>Szafa Progress Open Frame 19" 42U 600x800mm, bez drzwi i osłon, cokół 100mm, nośność 1000kg, szara RAL 7035</v>
      </c>
      <c r="F104" s="88" t="str">
        <f>IFERROR(VLOOKUP(D104,Arkusz!A:H,6,FALSE),"-")</f>
        <v>TECNOSTEEL</v>
      </c>
      <c r="G104" s="25">
        <v>0</v>
      </c>
      <c r="H104" s="24">
        <f>IFERROR(IF(VLOOKUP(D104,Arkusz!A:I,5,FALSE)=0,(IF(VLOOKUP(D104,Arkusz!A:I,11,FALSE)=0,"Na zapytanie",VLOOKUP(D104,Arkusz!A:I,11,FALSE))),(VLOOKUP(D104,Arkusz!A:I,5,FALSE))),"Na zapytanie")</f>
        <v>3790</v>
      </c>
      <c r="I104" s="247">
        <f t="shared" si="6"/>
        <v>3790</v>
      </c>
      <c r="J104" s="88" t="str">
        <f>IFERROR(IF(VLOOKUP(D104,Arkusz!A:H,5,FALSE)=0,IF(H104="Na zapytanie","","EUR"),"PLN"),"")</f>
        <v>PLN</v>
      </c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</row>
    <row r="105" spans="1:23" s="28" customFormat="1" ht="25.5" hidden="1" outlineLevel="1" x14ac:dyDescent="0.2">
      <c r="A105" s="22"/>
      <c r="B105" s="22"/>
      <c r="C105" s="22"/>
      <c r="D105" s="26" t="s">
        <v>1883</v>
      </c>
      <c r="E105" s="283" t="str">
        <f>IFERROR(VLOOKUP(D105,Arkusz!A:H,3,FALSE),"Brak towaru")</f>
        <v>Szafa Progress Open Frame 19" 47U 600x800mm, bez drzwi i osłon, cokół 100mm, nośność 1000kg, szara RAL 7035</v>
      </c>
      <c r="F105" s="88" t="str">
        <f>IFERROR(VLOOKUP(D105,Arkusz!A:H,6,FALSE),"-")</f>
        <v>TECNOSTEEL</v>
      </c>
      <c r="G105" s="25">
        <v>0</v>
      </c>
      <c r="H105" s="24">
        <f>IFERROR(IF(VLOOKUP(D105,Arkusz!A:I,5,FALSE)=0,(IF(VLOOKUP(D105,Arkusz!A:I,11,FALSE)=0,"Na zapytanie",VLOOKUP(D105,Arkusz!A:I,11,FALSE))),(VLOOKUP(D105,Arkusz!A:I,5,FALSE))),"Na zapytanie")</f>
        <v>2328.02</v>
      </c>
      <c r="I105" s="247">
        <f t="shared" si="6"/>
        <v>2328.02</v>
      </c>
      <c r="J105" s="88" t="str">
        <f>IFERROR(IF(VLOOKUP(D105,Arkusz!A:H,5,FALSE)=0,IF(H105="Na zapytanie","","EUR"),"PLN"),"")</f>
        <v>PLN</v>
      </c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</row>
    <row r="106" spans="1:23" s="28" customFormat="1" ht="25.5" hidden="1" outlineLevel="1" x14ac:dyDescent="0.2">
      <c r="A106" s="22"/>
      <c r="B106" s="22"/>
      <c r="C106" s="22"/>
      <c r="D106" s="26" t="s">
        <v>1884</v>
      </c>
      <c r="E106" s="283" t="str">
        <f>IFERROR(VLOOKUP(D106,Arkusz!A:H,3,FALSE),"Brak towaru")</f>
        <v>Szafa Progress Open Frame 19" 33U 800x600mm, bez drzwi i osłon, cokół 100mm, nośność 1000kg, szara RAL 7035</v>
      </c>
      <c r="F106" s="88" t="str">
        <f>IFERROR(VLOOKUP(D106,Arkusz!A:H,6,FALSE),"-")</f>
        <v>TECNOSTEEL</v>
      </c>
      <c r="G106" s="25">
        <v>0</v>
      </c>
      <c r="H106" s="24" t="str">
        <f>IFERROR(IF(VLOOKUP(D106,Arkusz!A:I,5,FALSE)=0,(IF(VLOOKUP(D106,Arkusz!A:I,11,FALSE)=0,"Na zapytanie",VLOOKUP(D106,Arkusz!A:I,11,FALSE))),(VLOOKUP(D106,Arkusz!A:I,5,FALSE))),"Na zapytanie")</f>
        <v>Na zapytanie</v>
      </c>
      <c r="I106" s="247" t="str">
        <f t="shared" si="6"/>
        <v/>
      </c>
      <c r="J106" s="88" t="str">
        <f>IFERROR(IF(VLOOKUP(D106,Arkusz!A:H,5,FALSE)=0,IF(H106="Na zapytanie","","EUR"),"PLN"),"")</f>
        <v/>
      </c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</row>
    <row r="107" spans="1:23" s="28" customFormat="1" ht="25.5" hidden="1" outlineLevel="1" x14ac:dyDescent="0.2">
      <c r="A107" s="22"/>
      <c r="B107" s="22"/>
      <c r="C107" s="22"/>
      <c r="D107" s="26" t="s">
        <v>1885</v>
      </c>
      <c r="E107" s="283" t="str">
        <f>IFERROR(VLOOKUP(D107,Arkusz!A:H,3,FALSE),"Brak towaru")</f>
        <v>Szafa Progress Open Frame 19" 38U 800x600mm, bez drzwi i osłon, cokół 100mm, nośność 1000kg, szara RAL 7035</v>
      </c>
      <c r="F107" s="88" t="str">
        <f>IFERROR(VLOOKUP(D107,Arkusz!A:H,6,FALSE),"-")</f>
        <v>TECNOSTEEL</v>
      </c>
      <c r="G107" s="25">
        <v>0</v>
      </c>
      <c r="H107" s="24" t="str">
        <f>IFERROR(IF(VLOOKUP(D107,Arkusz!A:I,5,FALSE)=0,(IF(VLOOKUP(D107,Arkusz!A:I,11,FALSE)=0,"Na zapytanie",VLOOKUP(D107,Arkusz!A:I,11,FALSE))),(VLOOKUP(D107,Arkusz!A:I,5,FALSE))),"Na zapytanie")</f>
        <v>Na zapytanie</v>
      </c>
      <c r="I107" s="247" t="str">
        <f t="shared" si="6"/>
        <v/>
      </c>
      <c r="J107" s="88" t="str">
        <f>IFERROR(IF(VLOOKUP(D107,Arkusz!A:H,5,FALSE)=0,IF(H107="Na zapytanie","","EUR"),"PLN"),"")</f>
        <v/>
      </c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</row>
    <row r="108" spans="1:23" s="28" customFormat="1" ht="25.5" hidden="1" outlineLevel="1" x14ac:dyDescent="0.2">
      <c r="A108" s="22"/>
      <c r="B108" s="22"/>
      <c r="C108" s="22"/>
      <c r="D108" s="26" t="s">
        <v>1886</v>
      </c>
      <c r="E108" s="283" t="str">
        <f>IFERROR(VLOOKUP(D108,Arkusz!A:H,3,FALSE),"Brak towaru")</f>
        <v>Szafa Progress Open Frame 19" 42U 800x600mm, bez drzwi i osłon, cokół 100mm, nośność 1000kg, szara RAL 7035</v>
      </c>
      <c r="F108" s="88" t="str">
        <f>IFERROR(VLOOKUP(D108,Arkusz!A:H,6,FALSE),"-")</f>
        <v>TECNOSTEEL</v>
      </c>
      <c r="G108" s="25">
        <v>0</v>
      </c>
      <c r="H108" s="24">
        <f>IFERROR(IF(VLOOKUP(D108,Arkusz!A:I,5,FALSE)=0,(IF(VLOOKUP(D108,Arkusz!A:I,11,FALSE)=0,"Na zapytanie",VLOOKUP(D108,Arkusz!A:I,11,FALSE))),(VLOOKUP(D108,Arkusz!A:I,5,FALSE))),"Na zapytanie")</f>
        <v>2190</v>
      </c>
      <c r="I108" s="247">
        <f t="shared" si="6"/>
        <v>2190</v>
      </c>
      <c r="J108" s="88" t="str">
        <f>IFERROR(IF(VLOOKUP(D108,Arkusz!A:H,5,FALSE)=0,IF(H108="Na zapytanie","","EUR"),"PLN"),"")</f>
        <v>PLN</v>
      </c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</row>
    <row r="109" spans="1:23" s="28" customFormat="1" ht="25.5" hidden="1" outlineLevel="1" x14ac:dyDescent="0.2">
      <c r="A109" s="22"/>
      <c r="B109" s="22"/>
      <c r="C109" s="22"/>
      <c r="D109" s="26" t="s">
        <v>1887</v>
      </c>
      <c r="E109" s="283" t="str">
        <f>IFERROR(VLOOKUP(D109,Arkusz!A:H,3,FALSE),"Brak towaru")</f>
        <v>Szafa Progress Open Frame 19" 47U 800x600mm, bez drzwi i osłon, cokół 100mm, nośność 1000kg, szara RAL 7035</v>
      </c>
      <c r="F109" s="88" t="str">
        <f>IFERROR(VLOOKUP(D109,Arkusz!A:H,6,FALSE),"-")</f>
        <v>TECNOSTEEL</v>
      </c>
      <c r="G109" s="25">
        <v>0</v>
      </c>
      <c r="H109" s="24" t="str">
        <f>IFERROR(IF(VLOOKUP(D109,Arkusz!A:I,5,FALSE)=0,(IF(VLOOKUP(D109,Arkusz!A:I,11,FALSE)=0,"Na zapytanie",VLOOKUP(D109,Arkusz!A:I,11,FALSE))),(VLOOKUP(D109,Arkusz!A:I,5,FALSE))),"Na zapytanie")</f>
        <v>Na zapytanie</v>
      </c>
      <c r="I109" s="247" t="str">
        <f t="shared" si="6"/>
        <v/>
      </c>
      <c r="J109" s="88" t="str">
        <f>IFERROR(IF(VLOOKUP(D109,Arkusz!A:H,5,FALSE)=0,IF(H109="Na zapytanie","","EUR"),"PLN"),"")</f>
        <v/>
      </c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</row>
    <row r="110" spans="1:23" s="28" customFormat="1" ht="25.5" hidden="1" outlineLevel="1" x14ac:dyDescent="0.2">
      <c r="A110" s="22"/>
      <c r="B110" s="22"/>
      <c r="C110" s="22"/>
      <c r="D110" s="26" t="s">
        <v>1888</v>
      </c>
      <c r="E110" s="283" t="str">
        <f>IFERROR(VLOOKUP(D110,Arkusz!A:H,3,FALSE),"Brak towaru")</f>
        <v>Szafa Progress Open Frame 19" 24U 800x800mm, bez drzwi i osłon, cokół 100mm, nośność 1000kg, szara RAL 7035</v>
      </c>
      <c r="F110" s="88" t="str">
        <f>IFERROR(VLOOKUP(D110,Arkusz!A:H,6,FALSE),"-")</f>
        <v>TECNOSTEEL</v>
      </c>
      <c r="G110" s="25">
        <v>0</v>
      </c>
      <c r="H110" s="24" t="str">
        <f>IFERROR(IF(VLOOKUP(D110,Arkusz!A:I,5,FALSE)=0,(IF(VLOOKUP(D110,Arkusz!A:I,11,FALSE)=0,"Na zapytanie",VLOOKUP(D110,Arkusz!A:I,11,FALSE))),(VLOOKUP(D110,Arkusz!A:I,5,FALSE))),"Na zapytanie")</f>
        <v>Na zapytanie</v>
      </c>
      <c r="I110" s="247" t="str">
        <f t="shared" si="6"/>
        <v/>
      </c>
      <c r="J110" s="88" t="str">
        <f>IFERROR(IF(VLOOKUP(D110,Arkusz!A:H,5,FALSE)=0,IF(H110="Na zapytanie","","EUR"),"PLN"),"")</f>
        <v/>
      </c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</row>
    <row r="111" spans="1:23" s="28" customFormat="1" ht="25.5" hidden="1" outlineLevel="1" x14ac:dyDescent="0.2">
      <c r="A111" s="22"/>
      <c r="B111" s="22"/>
      <c r="C111" s="22"/>
      <c r="D111" s="26" t="s">
        <v>1889</v>
      </c>
      <c r="E111" s="283" t="str">
        <f>IFERROR(VLOOKUP(D111,Arkusz!A:H,3,FALSE),"Brak towaru")</f>
        <v>Szafa Progress Open Frame 19" 33U 800x800mm, bez drzwi i osłon, cokół 100mm, nośność 1000kg, szara RAL 7035</v>
      </c>
      <c r="F111" s="88" t="str">
        <f>IFERROR(VLOOKUP(D111,Arkusz!A:H,6,FALSE),"-")</f>
        <v>TECNOSTEEL</v>
      </c>
      <c r="G111" s="25">
        <v>0</v>
      </c>
      <c r="H111" s="24" t="str">
        <f>IFERROR(IF(VLOOKUP(D111,Arkusz!A:I,5,FALSE)=0,(IF(VLOOKUP(D111,Arkusz!A:I,11,FALSE)=0,"Na zapytanie",VLOOKUP(D111,Arkusz!A:I,11,FALSE))),(VLOOKUP(D111,Arkusz!A:I,5,FALSE))),"Na zapytanie")</f>
        <v>Na zapytanie</v>
      </c>
      <c r="I111" s="247" t="str">
        <f t="shared" si="6"/>
        <v/>
      </c>
      <c r="J111" s="88" t="str">
        <f>IFERROR(IF(VLOOKUP(D111,Arkusz!A:H,5,FALSE)=0,IF(H111="Na zapytanie","","EUR"),"PLN"),"")</f>
        <v/>
      </c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</row>
    <row r="112" spans="1:23" s="28" customFormat="1" ht="25.5" hidden="1" outlineLevel="1" x14ac:dyDescent="0.2">
      <c r="A112" s="22"/>
      <c r="B112" s="22"/>
      <c r="C112" s="22"/>
      <c r="D112" s="26" t="s">
        <v>1890</v>
      </c>
      <c r="E112" s="283" t="str">
        <f>IFERROR(VLOOKUP(D112,Arkusz!A:H,3,FALSE),"Brak towaru")</f>
        <v>Szafa Progress Open Frame 19" 38U 800x800mm, bez drzwi i osłon, cokół 100mm, nośność 1000kg, szara RAL 7035</v>
      </c>
      <c r="F112" s="88" t="str">
        <f>IFERROR(VLOOKUP(D112,Arkusz!A:H,6,FALSE),"-")</f>
        <v>TECNOSTEEL</v>
      </c>
      <c r="G112" s="25">
        <v>0</v>
      </c>
      <c r="H112" s="24" t="str">
        <f>IFERROR(IF(VLOOKUP(D112,Arkusz!A:I,5,FALSE)=0,(IF(VLOOKUP(D112,Arkusz!A:I,11,FALSE)=0,"Na zapytanie",VLOOKUP(D112,Arkusz!A:I,11,FALSE))),(VLOOKUP(D112,Arkusz!A:I,5,FALSE))),"Na zapytanie")</f>
        <v>Na zapytanie</v>
      </c>
      <c r="I112" s="247" t="str">
        <f t="shared" si="6"/>
        <v/>
      </c>
      <c r="J112" s="88" t="str">
        <f>IFERROR(IF(VLOOKUP(D112,Arkusz!A:H,5,FALSE)=0,IF(H112="Na zapytanie","","EUR"),"PLN"),"")</f>
        <v/>
      </c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</row>
    <row r="113" spans="1:23" s="28" customFormat="1" ht="25.5" hidden="1" outlineLevel="1" x14ac:dyDescent="0.2">
      <c r="A113" s="22"/>
      <c r="B113" s="22"/>
      <c r="C113" s="22"/>
      <c r="D113" s="26" t="s">
        <v>1891</v>
      </c>
      <c r="E113" s="283" t="str">
        <f>IFERROR(VLOOKUP(D113,Arkusz!A:H,3,FALSE),"Brak towaru")</f>
        <v>Szafa Progress Open Frame 19" 42U 800x800mm, bez drzwi i osłon, cokół 100mm, nośność 1000kg, szara RAL 7035</v>
      </c>
      <c r="F113" s="88" t="str">
        <f>IFERROR(VLOOKUP(D113,Arkusz!A:H,6,FALSE),"-")</f>
        <v>TECNOSTEEL</v>
      </c>
      <c r="G113" s="25">
        <v>0</v>
      </c>
      <c r="H113" s="24">
        <f>IFERROR(IF(VLOOKUP(D113,Arkusz!A:I,5,FALSE)=0,(IF(VLOOKUP(D113,Arkusz!A:I,11,FALSE)=0,"Na zapytanie",VLOOKUP(D113,Arkusz!A:I,11,FALSE))),(VLOOKUP(D113,Arkusz!A:I,5,FALSE))),"Na zapytanie")</f>
        <v>2980</v>
      </c>
      <c r="I113" s="247">
        <f t="shared" si="6"/>
        <v>2980</v>
      </c>
      <c r="J113" s="88" t="str">
        <f>IFERROR(IF(VLOOKUP(D113,Arkusz!A:H,5,FALSE)=0,IF(H113="Na zapytanie","","EUR"),"PLN"),"")</f>
        <v>PLN</v>
      </c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</row>
    <row r="114" spans="1:23" s="28" customFormat="1" ht="25.5" hidden="1" outlineLevel="1" x14ac:dyDescent="0.2">
      <c r="A114" s="22"/>
      <c r="B114" s="22"/>
      <c r="C114" s="22"/>
      <c r="D114" s="26" t="s">
        <v>1892</v>
      </c>
      <c r="E114" s="283" t="str">
        <f>IFERROR(VLOOKUP(D114,Arkusz!A:H,3,FALSE),"Brak towaru")</f>
        <v>Szafa Progress Open Frame 19" 47U 800x800mm, bez drzwi i osłon, cokół 100mm, nośność 1000kg, szara RAL 7035</v>
      </c>
      <c r="F114" s="88" t="str">
        <f>IFERROR(VLOOKUP(D114,Arkusz!A:H,6,FALSE),"-")</f>
        <v>TECNOSTEEL</v>
      </c>
      <c r="G114" s="25">
        <v>0</v>
      </c>
      <c r="H114" s="24" t="str">
        <f>IFERROR(IF(VLOOKUP(D114,Arkusz!A:I,5,FALSE)=0,(IF(VLOOKUP(D114,Arkusz!A:I,11,FALSE)=0,"Na zapytanie",VLOOKUP(D114,Arkusz!A:I,11,FALSE))),(VLOOKUP(D114,Arkusz!A:I,5,FALSE))),"Na zapytanie")</f>
        <v>Na zapytanie</v>
      </c>
      <c r="I114" s="247" t="str">
        <f t="shared" si="6"/>
        <v/>
      </c>
      <c r="J114" s="88" t="str">
        <f>IFERROR(IF(VLOOKUP(D114,Arkusz!A:H,5,FALSE)=0,IF(H114="Na zapytanie","","EUR"),"PLN"),"")</f>
        <v/>
      </c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</row>
    <row r="115" spans="1:23" collapsed="1" x14ac:dyDescent="0.2"/>
  </sheetData>
  <mergeCells count="1">
    <mergeCell ref="A1:C1"/>
  </mergeCells>
  <phoneticPr fontId="3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194AF-9334-47CC-B5BC-DCE4BFAAB000}">
  <sheetPr codeName="Arkusz9">
    <tabColor rgb="FFDCDC50"/>
    <outlinePr summaryBelow="0"/>
  </sheetPr>
  <dimension ref="A1:W40"/>
  <sheetViews>
    <sheetView workbookViewId="0">
      <selection activeCell="H65" sqref="H65"/>
    </sheetView>
  </sheetViews>
  <sheetFormatPr defaultColWidth="8.7109375" defaultRowHeight="14.25" outlineLevelRow="1" x14ac:dyDescent="0.2"/>
  <cols>
    <col min="1" max="1" width="7.28515625" style="76" customWidth="1"/>
    <col min="2" max="3" width="5.5703125" style="76" customWidth="1"/>
    <col min="4" max="4" width="22.28515625" style="111" customWidth="1"/>
    <col min="5" max="5" width="94.5703125" style="133" customWidth="1"/>
    <col min="6" max="6" width="17.7109375" style="76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s="28" customFormat="1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3" ht="18" collapsed="1" x14ac:dyDescent="0.2">
      <c r="A2" s="207" t="s">
        <v>1893</v>
      </c>
      <c r="B2" s="207"/>
      <c r="C2" s="207"/>
      <c r="D2" s="207"/>
      <c r="E2" s="258"/>
      <c r="F2" s="207"/>
      <c r="G2" s="207"/>
      <c r="H2" s="207"/>
      <c r="I2" s="207"/>
      <c r="J2" s="207"/>
    </row>
    <row r="3" spans="1:23" s="28" customFormat="1" x14ac:dyDescent="0.2">
      <c r="A3" s="135" t="s">
        <v>10206</v>
      </c>
      <c r="B3" s="136" t="s">
        <v>5760</v>
      </c>
      <c r="C3" s="137"/>
      <c r="D3" s="138"/>
      <c r="E3" s="259"/>
      <c r="F3" s="139"/>
      <c r="G3" s="141"/>
      <c r="H3" s="140"/>
      <c r="I3" s="257"/>
      <c r="J3" s="142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</row>
    <row r="4" spans="1:23" s="28" customFormat="1" collapsed="1" x14ac:dyDescent="0.2">
      <c r="A4" s="143"/>
      <c r="B4" s="143"/>
      <c r="C4" s="143" t="s">
        <v>1894</v>
      </c>
      <c r="D4" s="144"/>
      <c r="E4" s="260"/>
      <c r="F4" s="145"/>
      <c r="G4" s="147"/>
      <c r="H4" s="146"/>
      <c r="I4" s="256"/>
      <c r="J4" s="148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</row>
    <row r="5" spans="1:23" s="28" customFormat="1" hidden="1" outlineLevel="1" x14ac:dyDescent="0.2">
      <c r="A5" s="91"/>
      <c r="B5" s="91"/>
      <c r="C5" s="91"/>
      <c r="D5" s="26" t="s">
        <v>10199</v>
      </c>
      <c r="E5" s="283" t="str">
        <f>IFERROR(VLOOKUP(D5,Arkusz!A:H,3,FALSE),"Brak towaru")</f>
        <v>CobiCabling Szafa Ravus 19" 4U 600x450mm, drzwi przednie przeszklone, osłony boczne z zamkiem, czarna</v>
      </c>
      <c r="F5" s="88" t="str">
        <f>IFERROR(VLOOKUP(D5,Arkusz!A:H,6,FALSE),"-")</f>
        <v>Cobi szafy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447.38</v>
      </c>
      <c r="I5" s="247">
        <f>IFERROR(IF(H5="Na zapytanie","",H5*(1-G5)),"")</f>
        <v>447.38</v>
      </c>
      <c r="J5" s="88" t="str">
        <f>IFERROR(IF(VLOOKUP(D5,Arkusz!A:H,5,FALSE)=0,IF(H5="Na zapytanie","","EUR"),"PLN"),"")</f>
        <v>PLN</v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</row>
    <row r="6" spans="1:23" s="28" customFormat="1" hidden="1" outlineLevel="1" x14ac:dyDescent="0.2">
      <c r="A6" s="22"/>
      <c r="B6" s="22"/>
      <c r="C6" s="22"/>
      <c r="D6" s="347" t="s">
        <v>10085</v>
      </c>
      <c r="E6" s="342" t="str">
        <f>IFERROR(VLOOKUP(D6,Arkusz!A:H,3,FALSE),"Brak towaru")</f>
        <v>CobiCabling Szafa Ravus 19" 6U 600x450mm, drzwi przednie przeszklone, osłony boczne z zamkiem, czarna</v>
      </c>
      <c r="F6" s="343" t="str">
        <f>IFERROR(VLOOKUP(D6,Arkusz!A:H,6,FALSE),"-")</f>
        <v>Cobi szafy</v>
      </c>
      <c r="G6" s="344">
        <v>0</v>
      </c>
      <c r="H6" s="345">
        <f>IFERROR(IF(VLOOKUP(D6,Arkusz!A:I,5,FALSE)=0,(IF(VLOOKUP(D6,Arkusz!A:I,11,FALSE)=0,"Na zapytanie",VLOOKUP(D6,Arkusz!A:I,11,FALSE))),(VLOOKUP(D6,Arkusz!A:I,5,FALSE))),"Na zapytanie")</f>
        <v>391.27</v>
      </c>
      <c r="I6" s="346">
        <f t="shared" ref="I6:I16" si="0">IFERROR(IF(H6="Na zapytanie","",H6*(1-G6)),"")</f>
        <v>391.27</v>
      </c>
      <c r="J6" s="343" t="str">
        <f>IFERROR(IF(VLOOKUP(D6,Arkusz!A:H,5,FALSE)=0,IF(H6="Na zapytanie","","EUR"),"PLN"),"")</f>
        <v>PLN</v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</row>
    <row r="7" spans="1:23" s="28" customFormat="1" hidden="1" outlineLevel="1" x14ac:dyDescent="0.2">
      <c r="A7" s="22"/>
      <c r="B7" s="22"/>
      <c r="C7" s="22"/>
      <c r="D7" s="347" t="s">
        <v>10087</v>
      </c>
      <c r="E7" s="342" t="str">
        <f>IFERROR(VLOOKUP(D7,Arkusz!A:H,3,FALSE),"Brak towaru")</f>
        <v>CobiCabling Szafa Ravus 19" 9U 600x450mm, drzwi przednie przeszklone, osłony boczne z zamkiem, czarna</v>
      </c>
      <c r="F7" s="343" t="str">
        <f>IFERROR(VLOOKUP(D7,Arkusz!A:H,6,FALSE),"-")</f>
        <v>Cobi szafy</v>
      </c>
      <c r="G7" s="344">
        <v>0</v>
      </c>
      <c r="H7" s="345">
        <f>IFERROR(IF(VLOOKUP(D7,Arkusz!A:I,5,FALSE)=0,(IF(VLOOKUP(D7,Arkusz!A:I,11,FALSE)=0,"Na zapytanie",VLOOKUP(D7,Arkusz!A:I,11,FALSE))),(VLOOKUP(D7,Arkusz!A:I,5,FALSE))),"Na zapytanie")</f>
        <v>547.94000000000005</v>
      </c>
      <c r="I7" s="346">
        <f t="shared" si="0"/>
        <v>547.94000000000005</v>
      </c>
      <c r="J7" s="343" t="str">
        <f>IFERROR(IF(VLOOKUP(D7,Arkusz!A:H,5,FALSE)=0,IF(H7="Na zapytanie","","EUR"),"PLN"),"")</f>
        <v>PLN</v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</row>
    <row r="8" spans="1:23" s="28" customFormat="1" hidden="1" outlineLevel="1" x14ac:dyDescent="0.2">
      <c r="A8" s="22"/>
      <c r="B8" s="22"/>
      <c r="C8" s="22"/>
      <c r="D8" s="347" t="s">
        <v>10081</v>
      </c>
      <c r="E8" s="342" t="str">
        <f>IFERROR(VLOOKUP(D8,Arkusz!A:H,3,FALSE),"Brak towaru")</f>
        <v>CobiCabling Szafa Ravus 19" 12U 600x450mm, drzwi przednie przeszklone, osłony boczne z zamkiem, czarna</v>
      </c>
      <c r="F8" s="343" t="str">
        <f>IFERROR(VLOOKUP(D8,Arkusz!A:H,6,FALSE),"-")</f>
        <v>Cobi szafy</v>
      </c>
      <c r="G8" s="344">
        <v>0</v>
      </c>
      <c r="H8" s="345">
        <f>IFERROR(IF(VLOOKUP(D8,Arkusz!A:I,5,FALSE)=0,(IF(VLOOKUP(D8,Arkusz!A:I,11,FALSE)=0,"Na zapytanie",VLOOKUP(D8,Arkusz!A:I,11,FALSE))),(VLOOKUP(D8,Arkusz!A:I,5,FALSE))),"Na zapytanie")</f>
        <v>660.86</v>
      </c>
      <c r="I8" s="346">
        <f t="shared" si="0"/>
        <v>660.86</v>
      </c>
      <c r="J8" s="343" t="str">
        <f>IFERROR(IF(VLOOKUP(D8,Arkusz!A:H,5,FALSE)=0,IF(H8="Na zapytanie","","EUR"),"PLN"),"")</f>
        <v>PLN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3" s="28" customFormat="1" hidden="1" outlineLevel="1" x14ac:dyDescent="0.2">
      <c r="A9" s="22"/>
      <c r="B9" s="22"/>
      <c r="C9" s="22"/>
      <c r="D9" s="26" t="s">
        <v>10200</v>
      </c>
      <c r="E9" s="283" t="str">
        <f>IFERROR(VLOOKUP(D9,Arkusz!A:H,3,FALSE),"Brak towaru")</f>
        <v>CobiCabling Szafa Ravus 19" 15U 600x450mm, drzwi przednie przeszklone, osłony boczne z zamkiem, czarna</v>
      </c>
      <c r="F9" s="88" t="str">
        <f>IFERROR(VLOOKUP(D9,Arkusz!A:H,6,FALSE),"-")</f>
        <v>Cobi szafy</v>
      </c>
      <c r="G9" s="25">
        <v>0</v>
      </c>
      <c r="H9" s="24" t="str">
        <f>IFERROR(IF(VLOOKUP(D9,Arkusz!A:I,5,FALSE)=0,(IF(VLOOKUP(D9,Arkusz!A:I,11,FALSE)=0,"Na zapytanie",VLOOKUP(D9,Arkusz!A:I,11,FALSE))),(VLOOKUP(D9,Arkusz!A:I,5,FALSE))),"Na zapytanie")</f>
        <v>Na zapytanie</v>
      </c>
      <c r="I9" s="247" t="str">
        <f t="shared" si="0"/>
        <v/>
      </c>
      <c r="J9" s="88" t="str">
        <f>IFERROR(IF(VLOOKUP(D9,Arkusz!A:H,5,FALSE)=0,IF(H9="Na zapytanie","","EUR"),"PLN"),"")</f>
        <v/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</row>
    <row r="10" spans="1:23" s="28" customFormat="1" hidden="1" outlineLevel="1" x14ac:dyDescent="0.2">
      <c r="A10" s="22"/>
      <c r="B10" s="22"/>
      <c r="C10" s="22"/>
      <c r="D10" s="26" t="s">
        <v>10201</v>
      </c>
      <c r="E10" s="283" t="str">
        <f>IFERROR(VLOOKUP(D10,Arkusz!A:H,3,FALSE),"Brak towaru")</f>
        <v>CobiCabling Szafa Ravus 19" 18U 600x450mm, drzwi przednie przeszklone, osłony boczne z zamkiem, czarna</v>
      </c>
      <c r="F10" s="88" t="str">
        <f>IFERROR(VLOOKUP(D10,Arkusz!A:H,6,FALSE),"-")</f>
        <v>Cobi szafy</v>
      </c>
      <c r="G10" s="25">
        <v>0</v>
      </c>
      <c r="H10" s="24">
        <f>IFERROR(IF(VLOOKUP(D10,Arkusz!A:I,5,FALSE)=0,(IF(VLOOKUP(D10,Arkusz!A:I,11,FALSE)=0,"Na zapytanie",VLOOKUP(D10,Arkusz!A:I,11,FALSE))),(VLOOKUP(D10,Arkusz!A:I,5,FALSE))),"Na zapytanie")</f>
        <v>757.44</v>
      </c>
      <c r="I10" s="247">
        <f t="shared" si="0"/>
        <v>757.44</v>
      </c>
      <c r="J10" s="88" t="str">
        <f>IFERROR(IF(VLOOKUP(D10,Arkusz!A:H,5,FALSE)=0,IF(H10="Na zapytanie","","EUR"),"PLN"),"")</f>
        <v>PLN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</row>
    <row r="11" spans="1:23" s="28" customFormat="1" hidden="1" outlineLevel="1" x14ac:dyDescent="0.2">
      <c r="A11" s="22"/>
      <c r="B11" s="22"/>
      <c r="C11" s="22"/>
      <c r="D11" s="26" t="s">
        <v>10202</v>
      </c>
      <c r="E11" s="283" t="str">
        <f>IFERROR(VLOOKUP(D11,Arkusz!A:H,3,FALSE),"Brak towaru")</f>
        <v>CobiCabling Szafa Ravus 19" 22U 600x450mm, drzwi przednie przeszklone, osłony boczne z zamkiem, czarna</v>
      </c>
      <c r="F11" s="88" t="str">
        <f>IFERROR(VLOOKUP(D11,Arkusz!A:H,6,FALSE),"-")</f>
        <v>Cobi szafy</v>
      </c>
      <c r="G11" s="25">
        <v>0</v>
      </c>
      <c r="H11" s="24" t="str">
        <f>IFERROR(IF(VLOOKUP(D11,Arkusz!A:I,5,FALSE)=0,(IF(VLOOKUP(D11,Arkusz!A:I,11,FALSE)=0,"Na zapytanie",VLOOKUP(D11,Arkusz!A:I,11,FALSE))),(VLOOKUP(D11,Arkusz!A:I,5,FALSE))),"Na zapytanie")</f>
        <v>Na zapytanie</v>
      </c>
      <c r="I11" s="247" t="str">
        <f t="shared" si="0"/>
        <v/>
      </c>
      <c r="J11" s="88" t="str">
        <f>IFERROR(IF(VLOOKUP(D11,Arkusz!A:H,5,FALSE)=0,IF(H11="Na zapytanie","","EUR"),"PLN"),"")</f>
        <v/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</row>
    <row r="12" spans="1:23" s="28" customFormat="1" hidden="1" outlineLevel="1" x14ac:dyDescent="0.2">
      <c r="A12" s="22"/>
      <c r="B12" s="22"/>
      <c r="C12" s="22"/>
      <c r="D12" s="26" t="s">
        <v>10203</v>
      </c>
      <c r="E12" s="283" t="str">
        <f>IFERROR(VLOOKUP(D12,Arkusz!A:H,3,FALSE),"Brak towaru")</f>
        <v>CobiCabling Szafa Ravus 19" 27U 600x450mm, drzwi przednie przeszklone, osłony boczne z zamkiem, czarna</v>
      </c>
      <c r="F12" s="88" t="str">
        <f>IFERROR(VLOOKUP(D12,Arkusz!A:H,6,FALSE),"-")</f>
        <v>Cobi szafy</v>
      </c>
      <c r="G12" s="25">
        <v>0</v>
      </c>
      <c r="H12" s="24" t="str">
        <f>IFERROR(IF(VLOOKUP(D12,Arkusz!A:I,5,FALSE)=0,(IF(VLOOKUP(D12,Arkusz!A:I,11,FALSE)=0,"Na zapytanie",VLOOKUP(D12,Arkusz!A:I,11,FALSE))),(VLOOKUP(D12,Arkusz!A:I,5,FALSE))),"Na zapytanie")</f>
        <v>Na zapytanie</v>
      </c>
      <c r="I12" s="247" t="str">
        <f t="shared" si="0"/>
        <v/>
      </c>
      <c r="J12" s="88" t="str">
        <f>IFERROR(IF(VLOOKUP(D12,Arkusz!A:H,5,FALSE)=0,IF(H12="Na zapytanie","","EUR"),"PLN"),"")</f>
        <v/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</row>
    <row r="13" spans="1:23" s="28" customFormat="1" ht="24.75" hidden="1" customHeight="1" outlineLevel="1" x14ac:dyDescent="0.2">
      <c r="A13" s="22"/>
      <c r="B13" s="22"/>
      <c r="C13" s="22"/>
      <c r="D13" s="26" t="s">
        <v>10195</v>
      </c>
      <c r="E13" s="283" t="str">
        <f>IFERROR(VLOOKUP(D13,Arkusz!A:H,3,FALSE),"Brak towaru")</f>
        <v>CobiCabling Cokół do szafy wiszącej Ravus 600x450mm, czarny</v>
      </c>
      <c r="F13" s="88" t="s">
        <v>30</v>
      </c>
      <c r="G13" s="25">
        <v>0</v>
      </c>
      <c r="H13" s="24" t="s">
        <v>7607</v>
      </c>
      <c r="I13" s="247" t="s">
        <v>10204</v>
      </c>
      <c r="J13" s="88" t="s">
        <v>10204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</row>
    <row r="14" spans="1:23" s="28" customFormat="1" ht="24.75" hidden="1" customHeight="1" outlineLevel="1" x14ac:dyDescent="0.2">
      <c r="A14" s="22"/>
      <c r="B14" s="22"/>
      <c r="C14" s="22"/>
      <c r="D14" s="26" t="s">
        <v>10196</v>
      </c>
      <c r="E14" s="283" t="str">
        <f>IFERROR(VLOOKUP(D14,Arkusz!A:H,3,FALSE),"Brak towaru")</f>
        <v>CobiCabling Cokół do szafy wiszącej Ravus 600x600mm, czarny</v>
      </c>
      <c r="F14" s="88" t="s">
        <v>30</v>
      </c>
      <c r="G14" s="25">
        <v>0</v>
      </c>
      <c r="H14" s="24" t="s">
        <v>7607</v>
      </c>
      <c r="I14" s="247" t="s">
        <v>10204</v>
      </c>
      <c r="J14" s="88" t="s">
        <v>10204</v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</row>
    <row r="15" spans="1:23" s="28" customFormat="1" hidden="1" outlineLevel="1" x14ac:dyDescent="0.2">
      <c r="A15" s="22"/>
      <c r="B15" s="22"/>
      <c r="C15" s="22"/>
      <c r="D15" s="347" t="s">
        <v>10079</v>
      </c>
      <c r="E15" s="342" t="str">
        <f>IFERROR(VLOOKUP(D15,Arkusz!A:H,3,FALSE),"Brak towaru")</f>
        <v>CobiCabling Panel 2-went. do szafy wiszącej Ravus, czarny</v>
      </c>
      <c r="F15" s="343" t="str">
        <f>IFERROR(VLOOKUP(D15,Arkusz!A:H,6,FALSE),"-")</f>
        <v>Cobi szafy akcesoria</v>
      </c>
      <c r="G15" s="344">
        <v>0</v>
      </c>
      <c r="H15" s="345">
        <f>IFERROR(IF(VLOOKUP(D15,Arkusz!A:I,5,FALSE)=0,(IF(VLOOKUP(D15,Arkusz!A:I,11,FALSE)=0,"Na zapytanie",VLOOKUP(D15,Arkusz!A:I,11,FALSE))),(VLOOKUP(D15,Arkusz!A:I,5,FALSE))),"Na zapytanie")</f>
        <v>199.37</v>
      </c>
      <c r="I15" s="346">
        <f t="shared" si="0"/>
        <v>199.37</v>
      </c>
      <c r="J15" s="343" t="str">
        <f>IFERROR(IF(VLOOKUP(D15,Arkusz!A:H,5,FALSE)=0,IF(H15="Na zapytanie","","EUR"),"PLN"),"")</f>
        <v>PLN</v>
      </c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</row>
    <row r="16" spans="1:23" s="28" customFormat="1" hidden="1" outlineLevel="1" x14ac:dyDescent="0.2">
      <c r="A16" s="22"/>
      <c r="B16" s="22"/>
      <c r="C16" s="22"/>
      <c r="D16" s="26" t="s">
        <v>1512</v>
      </c>
      <c r="E16" s="283" t="str">
        <f>IFERROR(VLOOKUP(D16,Arkusz!A:H,3,FALSE),"Brak towaru")</f>
        <v xml:space="preserve">Termostat </v>
      </c>
      <c r="F16" s="88" t="str">
        <f>IFERROR(VLOOKUP(D16,Arkusz!A:H,6,FALSE),"-")</f>
        <v>Cobi szafy akcesoria</v>
      </c>
      <c r="G16" s="25">
        <v>0</v>
      </c>
      <c r="H16" s="24">
        <f>IFERROR(IF(VLOOKUP(D16,Arkusz!A:I,5,FALSE)=0,(IF(VLOOKUP(D16,Arkusz!A:I,11,FALSE)=0,"Na zapytanie",VLOOKUP(D16,Arkusz!A:I,11,FALSE))),(VLOOKUP(D16,Arkusz!A:I,5,FALSE))),"Na zapytanie")</f>
        <v>33.15</v>
      </c>
      <c r="I16" s="247">
        <f t="shared" si="0"/>
        <v>33.15</v>
      </c>
      <c r="J16" s="88" t="str">
        <f>IFERROR(IF(VLOOKUP(D16,Arkusz!A:H,5,FALSE)=0,IF(H16="Na zapytanie","","EUR"),"PLN"),"")</f>
        <v>PLN</v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</row>
    <row r="17" spans="1:22" s="28" customFormat="1" collapsed="1" x14ac:dyDescent="0.2">
      <c r="A17" s="143"/>
      <c r="B17" s="143"/>
      <c r="C17" s="143" t="s">
        <v>1896</v>
      </c>
      <c r="D17" s="144"/>
      <c r="E17" s="144"/>
      <c r="F17" s="144"/>
      <c r="G17" s="144"/>
      <c r="H17" s="144"/>
      <c r="I17" s="144"/>
      <c r="J17" s="144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</row>
    <row r="18" spans="1:22" s="28" customFormat="1" hidden="1" outlineLevel="1" x14ac:dyDescent="0.2">
      <c r="A18" s="22"/>
      <c r="B18" s="22"/>
      <c r="C18" s="22"/>
      <c r="D18" s="347" t="s">
        <v>10086</v>
      </c>
      <c r="E18" s="342" t="str">
        <f>IFERROR(VLOOKUP(D18,Arkusz!A:H,3,FALSE),"Brak towaru")</f>
        <v>CobiCabling Szafa Ravus 19" 6U 600x600mm, drzwi przednie przeszklone, osłony boczne z zamkiem, czarna</v>
      </c>
      <c r="F18" s="343" t="str">
        <f>IFERROR(VLOOKUP(D18,Arkusz!A:H,6,FALSE),"-")</f>
        <v>Cobi szafy</v>
      </c>
      <c r="G18" s="344">
        <v>0</v>
      </c>
      <c r="H18" s="345">
        <f>IFERROR(IF(VLOOKUP(D18,Arkusz!A:I,5,FALSE)=0,(IF(VLOOKUP(D18,Arkusz!A:I,11,FALSE)=0,"Na zapytanie",VLOOKUP(D18,Arkusz!A:I,11,FALSE))),(VLOOKUP(D18,Arkusz!A:I,5,FALSE))),"Na zapytanie")</f>
        <v>435.96</v>
      </c>
      <c r="I18" s="346">
        <f t="shared" ref="I18:I28" si="1">IFERROR(IF(H18="Na zapytanie","",H18*(1-G18)),"")</f>
        <v>435.96</v>
      </c>
      <c r="J18" s="343" t="str">
        <f>IFERROR(IF(VLOOKUP(D18,Arkusz!A:H,5,FALSE)=0,IF(H18="Na zapytanie","","EUR"),"PLN"),"")</f>
        <v>PLN</v>
      </c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</row>
    <row r="19" spans="1:22" s="28" customFormat="1" hidden="1" outlineLevel="1" x14ac:dyDescent="0.2">
      <c r="A19" s="22"/>
      <c r="B19" s="22"/>
      <c r="C19" s="22"/>
      <c r="D19" s="26" t="s">
        <v>10205</v>
      </c>
      <c r="E19" s="283" t="str">
        <f>IFERROR(VLOOKUP(D19,Arkusz!A:H,3,FALSE),"Brak towaru")</f>
        <v>CobiCabling Szafa Ravus 19" 9U 600x600mm, drzwi przednie przeszklone, osłony boczne z zamkiem, czarna</v>
      </c>
      <c r="F19" s="88" t="str">
        <f>IFERROR(VLOOKUP(D19,Arkusz!A:H,6,FALSE),"-")</f>
        <v>Cobi szafy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635.88</v>
      </c>
      <c r="I19" s="247">
        <f t="shared" si="1"/>
        <v>635.88</v>
      </c>
      <c r="J19" s="88" t="str">
        <f>IFERROR(IF(VLOOKUP(D19,Arkusz!A:H,5,FALSE)=0,IF(H19="Na zapytanie","","EUR"),"PLN"),"")</f>
        <v>PLN</v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</row>
    <row r="20" spans="1:22" s="28" customFormat="1" hidden="1" outlineLevel="1" x14ac:dyDescent="0.2">
      <c r="A20" s="22"/>
      <c r="B20" s="22"/>
      <c r="C20" s="22"/>
      <c r="D20" s="347" t="s">
        <v>10082</v>
      </c>
      <c r="E20" s="342" t="str">
        <f>IFERROR(VLOOKUP(D20,Arkusz!A:H,3,FALSE),"Brak towaru")</f>
        <v>CobiCabling Szafa Ravus 19" 12U 600x600mm, drzwi przednie przeszklone, osłony boczne z zamkiem, czarna</v>
      </c>
      <c r="F20" s="343" t="str">
        <f>IFERROR(VLOOKUP(D20,Arkusz!A:H,6,FALSE),"-")</f>
        <v>Cobi szafy</v>
      </c>
      <c r="G20" s="344">
        <v>0</v>
      </c>
      <c r="H20" s="345">
        <f>IFERROR(IF(VLOOKUP(D20,Arkusz!A:I,5,FALSE)=0,(IF(VLOOKUP(D20,Arkusz!A:I,11,FALSE)=0,"Na zapytanie",VLOOKUP(D20,Arkusz!A:I,11,FALSE))),(VLOOKUP(D20,Arkusz!A:I,5,FALSE))),"Na zapytanie")</f>
        <v>720.82</v>
      </c>
      <c r="I20" s="346">
        <f t="shared" si="1"/>
        <v>720.82</v>
      </c>
      <c r="J20" s="343" t="str">
        <f>IFERROR(IF(VLOOKUP(D20,Arkusz!A:H,5,FALSE)=0,IF(H20="Na zapytanie","","EUR"),"PLN"),"")</f>
        <v>PLN</v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</row>
    <row r="21" spans="1:22" s="28" customFormat="1" hidden="1" outlineLevel="1" x14ac:dyDescent="0.2">
      <c r="A21" s="22"/>
      <c r="B21" s="22"/>
      <c r="C21" s="22"/>
      <c r="D21" s="347" t="s">
        <v>10083</v>
      </c>
      <c r="E21" s="342" t="str">
        <f>IFERROR(VLOOKUP(D21,Arkusz!A:H,3,FALSE),"Brak towaru")</f>
        <v>CobiCabling Szafa Ravus 19" 15U 600x600mm, drzwi przednie przeszklone, osłony boczne z zamkiem, czarna</v>
      </c>
      <c r="F21" s="343" t="str">
        <f>IFERROR(VLOOKUP(D21,Arkusz!A:H,6,FALSE),"-")</f>
        <v>Cobi szafy</v>
      </c>
      <c r="G21" s="344">
        <v>0</v>
      </c>
      <c r="H21" s="345">
        <f>IFERROR(IF(VLOOKUP(D21,Arkusz!A:I,5,FALSE)=0,(IF(VLOOKUP(D21,Arkusz!A:I,11,FALSE)=0,"Na zapytanie",VLOOKUP(D21,Arkusz!A:I,11,FALSE))),(VLOOKUP(D21,Arkusz!A:I,5,FALSE))),"Na zapytanie")</f>
        <v>810.05</v>
      </c>
      <c r="I21" s="346">
        <f t="shared" si="1"/>
        <v>810.05</v>
      </c>
      <c r="J21" s="343" t="str">
        <f>IFERROR(IF(VLOOKUP(D21,Arkusz!A:H,5,FALSE)=0,IF(H21="Na zapytanie","","EUR"),"PLN"),"")</f>
        <v>PLN</v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</row>
    <row r="22" spans="1:22" s="28" customFormat="1" hidden="1" outlineLevel="1" x14ac:dyDescent="0.2">
      <c r="A22" s="22"/>
      <c r="B22" s="22"/>
      <c r="C22" s="22"/>
      <c r="D22" s="347" t="s">
        <v>10084</v>
      </c>
      <c r="E22" s="342" t="str">
        <f>IFERROR(VLOOKUP(D22,Arkusz!A:H,3,FALSE),"Brak towaru")</f>
        <v>CobiCabling Szafa Ravus 19" 18U 600x600mm, drzwi przednie przeszklone, osłony boczne z zamkiem, czarna</v>
      </c>
      <c r="F22" s="343" t="str">
        <f>IFERROR(VLOOKUP(D22,Arkusz!A:H,6,FALSE),"-")</f>
        <v>Cobi szafy</v>
      </c>
      <c r="G22" s="344">
        <v>0</v>
      </c>
      <c r="H22" s="345">
        <f>IFERROR(IF(VLOOKUP(D22,Arkusz!A:I,5,FALSE)=0,(IF(VLOOKUP(D22,Arkusz!A:I,11,FALSE)=0,"Na zapytanie",VLOOKUP(D22,Arkusz!A:I,11,FALSE))),(VLOOKUP(D22,Arkusz!A:I,5,FALSE))),"Na zapytanie")</f>
        <v>843.31</v>
      </c>
      <c r="I22" s="346">
        <f t="shared" si="1"/>
        <v>843.31</v>
      </c>
      <c r="J22" s="343" t="str">
        <f>IFERROR(IF(VLOOKUP(D22,Arkusz!A:H,5,FALSE)=0,IF(H22="Na zapytanie","","EUR"),"PLN"),"")</f>
        <v>PLN</v>
      </c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</row>
    <row r="23" spans="1:22" hidden="1" outlineLevel="1" x14ac:dyDescent="0.2">
      <c r="D23" s="26" t="s">
        <v>10136</v>
      </c>
      <c r="E23" s="283" t="str">
        <f>IFERROR(VLOOKUP(D23,Arkusz!A:H,3,FALSE),"Brak towaru")</f>
        <v>CobiCabling Szafa Ravus 19" 22U 600x600mm, drzwi przednie przeszklone, osłony boczne z zamkiem, czarna</v>
      </c>
      <c r="F23" s="88" t="str">
        <f>IFERROR(VLOOKUP(D23,Arkusz!A:H,6,FALSE),"-")</f>
        <v>Cobi szafy</v>
      </c>
      <c r="G23" s="25">
        <v>0</v>
      </c>
      <c r="H23" s="24">
        <f>IFERROR(IF(VLOOKUP(D23,Arkusz!A:I,5,FALSE)=0,(IF(VLOOKUP(D23,Arkusz!A:I,11,FALSE)=0,"Na zapytanie",VLOOKUP(D23,Arkusz!A:I,11,FALSE))),(VLOOKUP(D23,Arkusz!A:I,5,FALSE))),"Na zapytanie")</f>
        <v>1005.86</v>
      </c>
      <c r="I23" s="247">
        <f t="shared" si="1"/>
        <v>1005.86</v>
      </c>
      <c r="J23" s="88" t="str">
        <f>IFERROR(IF(VLOOKUP(D23,Arkusz!A:H,5,FALSE)=0,IF(H23="Na zapytanie","","EUR"),"PLN"),"")</f>
        <v>PLN</v>
      </c>
    </row>
    <row r="24" spans="1:22" hidden="1" outlineLevel="1" x14ac:dyDescent="0.2">
      <c r="D24" s="26" t="s">
        <v>10137</v>
      </c>
      <c r="E24" s="283" t="str">
        <f>IFERROR(VLOOKUP(D24,Arkusz!A:H,3,FALSE),"Brak towaru")</f>
        <v>CobiCabling Szafa Ravus 19" 27U 600x600mm, drzwi przednie przeszklone, osłony boczne z zamkiem, czarna</v>
      </c>
      <c r="F24" s="88" t="str">
        <f>IFERROR(VLOOKUP(D24,Arkusz!A:H,6,FALSE),"-")</f>
        <v>Cobi szafy</v>
      </c>
      <c r="G24" s="25">
        <v>0</v>
      </c>
      <c r="H24" s="24">
        <f>IFERROR(IF(VLOOKUP(D24,Arkusz!A:I,5,FALSE)=0,(IF(VLOOKUP(D24,Arkusz!A:I,11,FALSE)=0,"Na zapytanie",VLOOKUP(D24,Arkusz!A:I,11,FALSE))),(VLOOKUP(D24,Arkusz!A:I,5,FALSE))),"Na zapytanie")</f>
        <v>1152.26</v>
      </c>
      <c r="I24" s="247">
        <f t="shared" si="1"/>
        <v>1152.26</v>
      </c>
      <c r="J24" s="88" t="str">
        <f>IFERROR(IF(VLOOKUP(D24,Arkusz!A:H,5,FALSE)=0,IF(H24="Na zapytanie","","EUR"),"PLN"),"")</f>
        <v>PLN</v>
      </c>
    </row>
    <row r="25" spans="1:22" s="28" customFormat="1" ht="24.75" hidden="1" customHeight="1" outlineLevel="1" x14ac:dyDescent="0.2">
      <c r="A25" s="22"/>
      <c r="B25" s="22"/>
      <c r="C25" s="22"/>
      <c r="D25" s="26" t="s">
        <v>10195</v>
      </c>
      <c r="E25" s="283" t="str">
        <f>IFERROR(VLOOKUP(D25,Arkusz!A:H,3,FALSE),"Brak towaru")</f>
        <v>CobiCabling Cokół do szafy wiszącej Ravus 600x450mm, czarny</v>
      </c>
      <c r="F25" s="88" t="s">
        <v>30</v>
      </c>
      <c r="G25" s="25">
        <v>0</v>
      </c>
      <c r="H25" s="24" t="s">
        <v>7607</v>
      </c>
      <c r="I25" s="247" t="s">
        <v>10204</v>
      </c>
      <c r="J25" s="88" t="s">
        <v>10204</v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</row>
    <row r="26" spans="1:22" s="28" customFormat="1" ht="24.75" hidden="1" customHeight="1" outlineLevel="1" x14ac:dyDescent="0.2">
      <c r="A26" s="22"/>
      <c r="B26" s="22"/>
      <c r="C26" s="22"/>
      <c r="D26" s="26" t="s">
        <v>10196</v>
      </c>
      <c r="E26" s="283" t="str">
        <f>IFERROR(VLOOKUP(D26,Arkusz!A:H,3,FALSE),"Brak towaru")</f>
        <v>CobiCabling Cokół do szafy wiszącej Ravus 600x600mm, czarny</v>
      </c>
      <c r="F26" s="88" t="s">
        <v>30</v>
      </c>
      <c r="G26" s="25">
        <v>0</v>
      </c>
      <c r="H26" s="24" t="s">
        <v>7607</v>
      </c>
      <c r="I26" s="247" t="s">
        <v>10204</v>
      </c>
      <c r="J26" s="88" t="s">
        <v>10204</v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</row>
    <row r="27" spans="1:22" s="28" customFormat="1" hidden="1" outlineLevel="1" x14ac:dyDescent="0.2">
      <c r="A27" s="22"/>
      <c r="B27" s="22"/>
      <c r="C27" s="22"/>
      <c r="D27" s="347" t="s">
        <v>10079</v>
      </c>
      <c r="E27" s="342" t="str">
        <f>IFERROR(VLOOKUP(D27,Arkusz!A:H,3,FALSE),"Brak towaru")</f>
        <v>CobiCabling Panel 2-went. do szafy wiszącej Ravus, czarny</v>
      </c>
      <c r="F27" s="343" t="str">
        <f>IFERROR(VLOOKUP(D27,Arkusz!A:H,6,FALSE),"-")</f>
        <v>Cobi szafy akcesoria</v>
      </c>
      <c r="G27" s="344">
        <v>0</v>
      </c>
      <c r="H27" s="345">
        <f>IFERROR(IF(VLOOKUP(D27,Arkusz!A:I,5,FALSE)=0,(IF(VLOOKUP(D27,Arkusz!A:I,11,FALSE)=0,"Na zapytanie",VLOOKUP(D27,Arkusz!A:I,11,FALSE))),(VLOOKUP(D27,Arkusz!A:I,5,FALSE))),"Na zapytanie")</f>
        <v>199.37</v>
      </c>
      <c r="I27" s="346">
        <f t="shared" ref="I27" si="2">IFERROR(IF(H27="Na zapytanie","",H27*(1-G27)),"")</f>
        <v>199.37</v>
      </c>
      <c r="J27" s="343" t="str">
        <f>IFERROR(IF(VLOOKUP(D27,Arkusz!A:H,5,FALSE)=0,IF(H27="Na zapytanie","","EUR"),"PLN"),"")</f>
        <v>PLN</v>
      </c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</row>
    <row r="28" spans="1:22" hidden="1" outlineLevel="1" x14ac:dyDescent="0.2">
      <c r="D28" s="26" t="s">
        <v>1512</v>
      </c>
      <c r="E28" s="283" t="str">
        <f>IFERROR(VLOOKUP(D28,Arkusz!A:H,3,FALSE),"Brak towaru")</f>
        <v xml:space="preserve">Termostat </v>
      </c>
      <c r="F28" s="88" t="str">
        <f>IFERROR(VLOOKUP(D28,Arkusz!A:H,6,FALSE),"-")</f>
        <v>Cobi szafy akcesoria</v>
      </c>
      <c r="G28" s="25">
        <v>0</v>
      </c>
      <c r="H28" s="24">
        <f>IFERROR(IF(VLOOKUP(D28,Arkusz!A:I,5,FALSE)=0,(IF(VLOOKUP(D28,Arkusz!A:I,11,FALSE)=0,"Na zapytanie",VLOOKUP(D28,Arkusz!A:I,11,FALSE))),(VLOOKUP(D28,Arkusz!A:I,5,FALSE))),"Na zapytanie")</f>
        <v>33.15</v>
      </c>
      <c r="I28" s="247">
        <f t="shared" si="1"/>
        <v>33.15</v>
      </c>
      <c r="J28" s="88" t="str">
        <f>IFERROR(IF(VLOOKUP(D28,Arkusz!A:H,5,FALSE)=0,IF(H28="Na zapytanie","","EUR"),"PLN"),"")</f>
        <v>PLN</v>
      </c>
    </row>
    <row r="29" spans="1:22" s="28" customFormat="1" x14ac:dyDescent="0.2">
      <c r="A29" s="135"/>
      <c r="B29" s="136" t="s">
        <v>5760</v>
      </c>
      <c r="C29" s="137"/>
      <c r="D29" s="138"/>
      <c r="E29" s="259"/>
      <c r="F29" s="139"/>
      <c r="G29" s="141"/>
      <c r="H29" s="140"/>
      <c r="I29" s="257"/>
      <c r="J29" s="142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</row>
    <row r="30" spans="1:22" s="28" customFormat="1" collapsed="1" x14ac:dyDescent="0.2">
      <c r="A30" s="143"/>
      <c r="B30" s="143"/>
      <c r="C30" s="143" t="s">
        <v>1894</v>
      </c>
      <c r="D30" s="144"/>
      <c r="E30" s="260"/>
      <c r="F30" s="145"/>
      <c r="G30" s="147"/>
      <c r="H30" s="146"/>
      <c r="I30" s="256"/>
      <c r="J30" s="148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</row>
    <row r="31" spans="1:22" s="28" customFormat="1" hidden="1" outlineLevel="1" x14ac:dyDescent="0.2">
      <c r="A31" s="91"/>
      <c r="B31" s="91"/>
      <c r="C31" s="91"/>
      <c r="D31" s="26" t="s">
        <v>1498</v>
      </c>
      <c r="E31" s="283" t="str">
        <f>IFERROR(VLOOKUP(D31,Arkusz!A:H,3,FALSE),"Brak towaru")</f>
        <v>CobiCabling Szafa Ravus 19" 4U 600x450mm, drzwi przednie przeszklone, osłony boczne z zamkiem, czarna</v>
      </c>
      <c r="F31" s="88" t="str">
        <f>IFERROR(VLOOKUP(D31,Arkusz!A:H,6,FALSE),"-")</f>
        <v>Cobi szafy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447.38</v>
      </c>
      <c r="I31" s="247">
        <f>IFERROR(IF(H31="Na zapytanie","",H31*(1-G31)),"")</f>
        <v>447.38</v>
      </c>
      <c r="J31" s="88" t="str">
        <f>IFERROR(IF(VLOOKUP(D31,Arkusz!A:H,5,FALSE)=0,IF(H31="Na zapytanie","","EUR"),"PLN"),"")</f>
        <v>PLN</v>
      </c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</row>
    <row r="32" spans="1:22" s="28" customFormat="1" hidden="1" outlineLevel="1" x14ac:dyDescent="0.2">
      <c r="A32" s="22"/>
      <c r="B32" s="22"/>
      <c r="C32" s="22"/>
      <c r="D32" s="26" t="s">
        <v>1499</v>
      </c>
      <c r="E32" s="283" t="str">
        <f>IFERROR(VLOOKUP(D32,Arkusz!A:H,3,FALSE),"Brak towaru")</f>
        <v>CobiCabling Szafa Ravus 19" 6U 600x450mm, drzwi przednie przeszklone, osłony boczne z zamkiem, czarna</v>
      </c>
      <c r="F32" s="88" t="str">
        <f>IFERROR(VLOOKUP(D32,Arkusz!A:H,6,FALSE),"-")</f>
        <v>Cobi szafy</v>
      </c>
      <c r="G32" s="25">
        <v>0</v>
      </c>
      <c r="H32" s="24">
        <f>IFERROR(IF(VLOOKUP(D32,Arkusz!A:I,5,FALSE)=0,(IF(VLOOKUP(D32,Arkusz!A:I,11,FALSE)=0,"Na zapytanie",VLOOKUP(D32,Arkusz!A:I,11,FALSE))),(VLOOKUP(D32,Arkusz!A:I,5,FALSE))),"Na zapytanie")</f>
        <v>482.57</v>
      </c>
      <c r="I32" s="247">
        <f t="shared" ref="I32:I40" si="3">IFERROR(IF(H32="Na zapytanie","",H32*(1-G32)),"")</f>
        <v>482.57</v>
      </c>
      <c r="J32" s="88" t="str">
        <f>IFERROR(IF(VLOOKUP(D32,Arkusz!A:H,5,FALSE)=0,IF(H32="Na zapytanie","","EUR"),"PLN"),"")</f>
        <v>PLN</v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</row>
    <row r="33" spans="1:22" s="28" customFormat="1" hidden="1" outlineLevel="1" x14ac:dyDescent="0.2">
      <c r="A33" s="22"/>
      <c r="B33" s="22"/>
      <c r="C33" s="22"/>
      <c r="D33" s="26" t="s">
        <v>1484</v>
      </c>
      <c r="E33" s="283" t="str">
        <f>IFERROR(VLOOKUP(D33,Arkusz!A:H,3,FALSE),"Brak towaru")</f>
        <v>CobiCabling Szafa Ravus 19" 15U 600x450mm, drzwi przednie przeszklone, osłony boczne z zamkiem, czarna</v>
      </c>
      <c r="F33" s="88" t="str">
        <f>IFERROR(VLOOKUP(D33,Arkusz!A:H,6,FALSE),"-")</f>
        <v>Cobi szafy</v>
      </c>
      <c r="G33" s="25">
        <v>0</v>
      </c>
      <c r="H33" s="24">
        <f>IFERROR(IF(VLOOKUP(D33,Arkusz!A:I,5,FALSE)=0,(IF(VLOOKUP(D33,Arkusz!A:I,11,FALSE)=0,"Na zapytanie",VLOOKUP(D33,Arkusz!A:I,11,FALSE))),(VLOOKUP(D33,Arkusz!A:I,5,FALSE))),"Na zapytanie")</f>
        <v>631.61</v>
      </c>
      <c r="I33" s="247">
        <f t="shared" si="3"/>
        <v>631.61</v>
      </c>
      <c r="J33" s="88" t="str">
        <f>IFERROR(IF(VLOOKUP(D33,Arkusz!A:H,5,FALSE)=0,IF(H33="Na zapytanie","","EUR"),"PLN"),"")</f>
        <v>PLN</v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</row>
    <row r="34" spans="1:22" s="28" customFormat="1" hidden="1" outlineLevel="1" x14ac:dyDescent="0.2">
      <c r="A34" s="22"/>
      <c r="B34" s="22"/>
      <c r="C34" s="22"/>
      <c r="D34" s="26" t="s">
        <v>1488</v>
      </c>
      <c r="E34" s="283" t="str">
        <f>IFERROR(VLOOKUP(D34,Arkusz!A:H,3,FALSE),"Brak towaru")</f>
        <v>CobiCabling Szafa Ravus 19" 18U 600x450mm, drzwi przednie przeszklone, osłony boczne z zamkiem, czarna</v>
      </c>
      <c r="F34" s="88" t="str">
        <f>IFERROR(VLOOKUP(D34,Arkusz!A:H,6,FALSE),"-")</f>
        <v>Cobi szafy</v>
      </c>
      <c r="G34" s="25">
        <v>0</v>
      </c>
      <c r="H34" s="24">
        <f>IFERROR(IF(VLOOKUP(D34,Arkusz!A:I,5,FALSE)=0,(IF(VLOOKUP(D34,Arkusz!A:I,11,FALSE)=0,"Na zapytanie",VLOOKUP(D34,Arkusz!A:I,11,FALSE))),(VLOOKUP(D34,Arkusz!A:I,5,FALSE))),"Na zapytanie")</f>
        <v>757.44</v>
      </c>
      <c r="I34" s="247">
        <f t="shared" si="3"/>
        <v>757.44</v>
      </c>
      <c r="J34" s="88" t="str">
        <f>IFERROR(IF(VLOOKUP(D34,Arkusz!A:H,5,FALSE)=0,IF(H34="Na zapytanie","","EUR"),"PLN"),"")</f>
        <v>PLN</v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</row>
    <row r="35" spans="1:22" s="28" customFormat="1" hidden="1" outlineLevel="1" x14ac:dyDescent="0.2">
      <c r="A35" s="22"/>
      <c r="B35" s="22"/>
      <c r="C35" s="22"/>
      <c r="D35" s="26" t="s">
        <v>1492</v>
      </c>
      <c r="E35" s="283" t="str">
        <f>IFERROR(VLOOKUP(D35,Arkusz!A:H,3,FALSE),"Brak towaru")</f>
        <v>CobiCabling Szafa Ravus 19" 22U 600x450mm, drzwi przednie przeszklone, osłony boczne z zamkiem, czarna</v>
      </c>
      <c r="F35" s="88" t="str">
        <f>IFERROR(VLOOKUP(D35,Arkusz!A:H,6,FALSE),"-")</f>
        <v>Cobi szafy</v>
      </c>
      <c r="G35" s="25">
        <v>0</v>
      </c>
      <c r="H35" s="24">
        <f>IFERROR(IF(VLOOKUP(D35,Arkusz!A:I,5,FALSE)=0,(IF(VLOOKUP(D35,Arkusz!A:I,11,FALSE)=0,"Na zapytanie",VLOOKUP(D35,Arkusz!A:I,11,FALSE))),(VLOOKUP(D35,Arkusz!A:I,5,FALSE))),"Na zapytanie")</f>
        <v>773.28</v>
      </c>
      <c r="I35" s="247">
        <f t="shared" si="3"/>
        <v>773.28</v>
      </c>
      <c r="J35" s="88" t="str">
        <f>IFERROR(IF(VLOOKUP(D35,Arkusz!A:H,5,FALSE)=0,IF(H35="Na zapytanie","","EUR"),"PLN"),"")</f>
        <v>PLN</v>
      </c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</row>
    <row r="36" spans="1:22" s="28" customFormat="1" hidden="1" outlineLevel="1" x14ac:dyDescent="0.2">
      <c r="A36" s="22"/>
      <c r="B36" s="22"/>
      <c r="C36" s="22"/>
      <c r="D36" s="26" t="s">
        <v>1494</v>
      </c>
      <c r="E36" s="283" t="str">
        <f>IFERROR(VLOOKUP(D36,Arkusz!A:H,3,FALSE),"Brak towaru")</f>
        <v>CobiCabling Szafa Ravus 19" 27U 600x450mm, drzwi przednie przeszklone, osłony boczne z zamkiem, czarna</v>
      </c>
      <c r="F36" s="88" t="str">
        <f>IFERROR(VLOOKUP(D36,Arkusz!A:H,6,FALSE),"-")</f>
        <v>Cobi szafy</v>
      </c>
      <c r="G36" s="25">
        <v>0</v>
      </c>
      <c r="H36" s="24">
        <f>IFERROR(IF(VLOOKUP(D36,Arkusz!A:I,5,FALSE)=0,(IF(VLOOKUP(D36,Arkusz!A:I,11,FALSE)=0,"Na zapytanie",VLOOKUP(D36,Arkusz!A:I,11,FALSE))),(VLOOKUP(D36,Arkusz!A:I,5,FALSE))),"Na zapytanie")</f>
        <v>900.1</v>
      </c>
      <c r="I36" s="247">
        <f t="shared" si="3"/>
        <v>900.1</v>
      </c>
      <c r="J36" s="88" t="str">
        <f>IFERROR(IF(VLOOKUP(D36,Arkusz!A:H,5,FALSE)=0,IF(H36="Na zapytanie","","EUR"),"PLN"),"")</f>
        <v>PLN</v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</row>
    <row r="37" spans="1:22" s="28" customFormat="1" ht="24.75" hidden="1" customHeight="1" outlineLevel="1" x14ac:dyDescent="0.2">
      <c r="A37" s="22"/>
      <c r="B37" s="22"/>
      <c r="C37" s="22"/>
      <c r="D37" s="26" t="s">
        <v>6093</v>
      </c>
      <c r="E37" s="283" t="str">
        <f>IFERROR(VLOOKUP(D37,Arkusz!A:H,3,FALSE),"Brak towaru")</f>
        <v>Cokół regulowany do szafy wiszącej CobiCabling Ravus, regulacja 450-600mm, czarny RAL 9005, montaż wkręty</v>
      </c>
      <c r="F37" s="88" t="str">
        <f>IFERROR(VLOOKUP(D37,Arkusz!A:H,6,FALSE),"-")</f>
        <v>Cobi szafy akcesoria</v>
      </c>
      <c r="G37" s="25">
        <v>0</v>
      </c>
      <c r="H37" s="24">
        <f>IFERROR(IF(VLOOKUP(D37,Arkusz!A:I,5,FALSE)=0,(IF(VLOOKUP(D37,Arkusz!A:I,11,FALSE)=0,"Na zapytanie",VLOOKUP(D37,Arkusz!A:I,11,FALSE))),(VLOOKUP(D37,Arkusz!A:I,5,FALSE))),"Na zapytanie")</f>
        <v>246.51</v>
      </c>
      <c r="I37" s="247">
        <f t="shared" ref="I37" si="4">IFERROR(IF(H37="Na zapytanie","",H37*(1-G37)),"")</f>
        <v>246.51</v>
      </c>
      <c r="J37" s="88" t="str">
        <f>IFERROR(IF(VLOOKUP(D37,Arkusz!A:H,5,FALSE)=0,IF(H37="Na zapytanie","","EUR"),"PLN"),"")</f>
        <v>PLN</v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</row>
    <row r="38" spans="1:22" s="28" customFormat="1" ht="24.75" hidden="1" customHeight="1" outlineLevel="1" x14ac:dyDescent="0.2">
      <c r="A38" s="22"/>
      <c r="B38" s="22"/>
      <c r="C38" s="22"/>
      <c r="D38" s="26" t="s">
        <v>5867</v>
      </c>
      <c r="E38" s="283" t="str">
        <f>IFERROR(VLOOKUP(D38,Arkusz!A:H,3,FALSE),"Brak towaru")</f>
        <v>Cokół regulowany do szafy wiszącej CobiCabling Ravus, regulacja 450-600mm, czarny RAL 9005, montaż taśma dwustronna</v>
      </c>
      <c r="F38" s="88" t="str">
        <f>IFERROR(VLOOKUP(D38,Arkusz!A:H,6,FALSE),"-")</f>
        <v>Cobi szafy akcesoria</v>
      </c>
      <c r="G38" s="25">
        <v>0</v>
      </c>
      <c r="H38" s="24">
        <f>IFERROR(IF(VLOOKUP(D38,Arkusz!A:I,5,FALSE)=0,(IF(VLOOKUP(D38,Arkusz!A:I,11,FALSE)=0,"Na zapytanie",VLOOKUP(D38,Arkusz!A:I,11,FALSE))),(VLOOKUP(D38,Arkusz!A:I,5,FALSE))),"Na zapytanie")</f>
        <v>290</v>
      </c>
      <c r="I38" s="247">
        <f t="shared" si="3"/>
        <v>290</v>
      </c>
      <c r="J38" s="88" t="str">
        <f>IFERROR(IF(VLOOKUP(D38,Arkusz!A:H,5,FALSE)=0,IF(H38="Na zapytanie","","EUR"),"PLN"),"")</f>
        <v>PLN</v>
      </c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</row>
    <row r="39" spans="1:22" s="28" customFormat="1" hidden="1" outlineLevel="1" x14ac:dyDescent="0.2">
      <c r="A39" s="22"/>
      <c r="B39" s="22"/>
      <c r="C39" s="22"/>
      <c r="D39" s="26" t="s">
        <v>1895</v>
      </c>
      <c r="E39" s="283" t="str">
        <f>IFERROR(VLOOKUP(D39,Arkusz!A:H,3,FALSE),"Brak towaru")</f>
        <v>Dachowy panel 2-wentylatorowy do szafek wiszących CobiCabling Ravus, czarny RAL9005</v>
      </c>
      <c r="F39" s="88" t="str">
        <f>IFERROR(VLOOKUP(D39,Arkusz!A:H,6,FALSE),"-")</f>
        <v>Cobi szafy akcesoria</v>
      </c>
      <c r="G39" s="25">
        <v>0</v>
      </c>
      <c r="H39" s="24">
        <f>IFERROR(IF(VLOOKUP(D39,Arkusz!A:I,5,FALSE)=0,(IF(VLOOKUP(D39,Arkusz!A:I,11,FALSE)=0,"Na zapytanie",VLOOKUP(D39,Arkusz!A:I,11,FALSE))),(VLOOKUP(D39,Arkusz!A:I,5,FALSE))),"Na zapytanie")</f>
        <v>230.66</v>
      </c>
      <c r="I39" s="247">
        <f t="shared" ref="I39" si="5">IFERROR(IF(H39="Na zapytanie","",H39*(1-G39)),"")</f>
        <v>230.66</v>
      </c>
      <c r="J39" s="88" t="str">
        <f>IFERROR(IF(VLOOKUP(D39,Arkusz!A:H,5,FALSE)=0,IF(H39="Na zapytanie","","EUR"),"PLN"),"")</f>
        <v>PLN</v>
      </c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</row>
    <row r="40" spans="1:22" s="28" customFormat="1" hidden="1" outlineLevel="1" x14ac:dyDescent="0.2">
      <c r="A40" s="22"/>
      <c r="B40" s="22"/>
      <c r="C40" s="22"/>
      <c r="D40" s="26" t="s">
        <v>1512</v>
      </c>
      <c r="E40" s="283" t="str">
        <f>IFERROR(VLOOKUP(D40,Arkusz!A:H,3,FALSE),"Brak towaru")</f>
        <v xml:space="preserve">Termostat </v>
      </c>
      <c r="F40" s="88" t="str">
        <f>IFERROR(VLOOKUP(D40,Arkusz!A:H,6,FALSE),"-")</f>
        <v>Cobi szafy akcesoria</v>
      </c>
      <c r="G40" s="25">
        <v>0</v>
      </c>
      <c r="H40" s="24">
        <f>IFERROR(IF(VLOOKUP(D40,Arkusz!A:I,5,FALSE)=0,(IF(VLOOKUP(D40,Arkusz!A:I,11,FALSE)=0,"Na zapytanie",VLOOKUP(D40,Arkusz!A:I,11,FALSE))),(VLOOKUP(D40,Arkusz!A:I,5,FALSE))),"Na zapytanie")</f>
        <v>33.15</v>
      </c>
      <c r="I40" s="247">
        <f t="shared" si="3"/>
        <v>33.15</v>
      </c>
      <c r="J40" s="88" t="str">
        <f>IFERROR(IF(VLOOKUP(D40,Arkusz!A:H,5,FALSE)=0,IF(H40="Na zapytanie","","EUR"),"PLN"),"")</f>
        <v>PLN</v>
      </c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</row>
  </sheetData>
  <mergeCells count="1">
    <mergeCell ref="A1:C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A9FF3-3848-4C49-A924-1CFE10E02566}">
  <sheetPr codeName="Arkusz10">
    <tabColor rgb="FFFF6565"/>
    <outlinePr summaryBelow="0"/>
  </sheetPr>
  <dimension ref="A1:W156"/>
  <sheetViews>
    <sheetView workbookViewId="0">
      <selection activeCell="F107" sqref="F107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92.42578125" style="133" customWidth="1"/>
    <col min="6" max="6" width="19.42578125" style="76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</row>
    <row r="2" spans="1:23" ht="18" collapsed="1" x14ac:dyDescent="0.2">
      <c r="A2" s="208" t="s">
        <v>1898</v>
      </c>
      <c r="B2" s="208"/>
      <c r="C2" s="208"/>
      <c r="D2" s="208"/>
      <c r="E2" s="267"/>
      <c r="F2" s="208"/>
      <c r="G2" s="208"/>
      <c r="H2" s="208"/>
      <c r="I2" s="208"/>
      <c r="J2" s="208"/>
    </row>
    <row r="3" spans="1:23" s="28" customFormat="1" collapsed="1" x14ac:dyDescent="0.2">
      <c r="A3" s="149"/>
      <c r="B3" s="150" t="s">
        <v>1899</v>
      </c>
      <c r="C3" s="151"/>
      <c r="D3" s="152"/>
      <c r="E3" s="268"/>
      <c r="F3" s="153"/>
      <c r="G3" s="155"/>
      <c r="H3" s="154"/>
      <c r="I3" s="266"/>
      <c r="J3" s="15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</row>
    <row r="4" spans="1:23" s="28" customFormat="1" hidden="1" outlineLevel="1" x14ac:dyDescent="0.2">
      <c r="A4" s="22"/>
      <c r="B4" s="22"/>
      <c r="C4" s="22"/>
      <c r="D4" s="26" t="s">
        <v>1900</v>
      </c>
      <c r="E4" s="283" t="str">
        <f>IFERROR(VLOOKUP(D4,Arkusz!A:H,3,FALSE),"Brak towaru")</f>
        <v>Panel wentylacyjny 2-wentylatorowy dla szaf stojących Progress</v>
      </c>
      <c r="F4" s="88" t="str">
        <f>IFERROR(VLOOKUP(D4,Arkusz!A:H,6,FALSE),"-")</f>
        <v>TECNOSTEEL</v>
      </c>
      <c r="G4" s="25">
        <v>0</v>
      </c>
      <c r="H4" s="24">
        <f>IFERROR(IF(VLOOKUP(D4,Arkusz!A:I,5,FALSE)=0,(IF(VLOOKUP(D4,Arkusz!A:I,11,FALSE)=0,"Na zapytanie",VLOOKUP(D4,Arkusz!A:I,11,FALSE))),(VLOOKUP(D4,Arkusz!A:I,5,FALSE))),"Na zapytanie")</f>
        <v>518.78</v>
      </c>
      <c r="I4" s="247">
        <f>IFERROR(IF(H4="Na zapytanie","",H4*(1-G4)),"")</f>
        <v>518.78</v>
      </c>
      <c r="J4" s="88" t="str">
        <f>IFERROR(IF(VLOOKUP(D4,Arkusz!A:H,5,FALSE)=0,IF(H4="Na zapytanie","","EUR"),"PLN"),"")</f>
        <v>PLN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</row>
    <row r="5" spans="1:23" s="28" customFormat="1" hidden="1" outlineLevel="1" x14ac:dyDescent="0.2">
      <c r="A5" s="22"/>
      <c r="B5" s="22"/>
      <c r="C5" s="22"/>
      <c r="D5" s="26" t="s">
        <v>459</v>
      </c>
      <c r="E5" s="283" t="str">
        <f>IFERROR(VLOOKUP(D5,Arkusz!A:H,3,FALSE),"Brak towaru")</f>
        <v>Panel wentylacyjny 2-wentylatorowy dla szaf stojących Progress z termostatem</v>
      </c>
      <c r="F5" s="88" t="str">
        <f>IFERROR(VLOOKUP(D5,Arkusz!A:H,6,FALSE),"-")</f>
        <v>TECNOSTEEL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639.86</v>
      </c>
      <c r="I5" s="247">
        <f t="shared" ref="I5:I78" si="0">IFERROR(IF(H5="Na zapytanie","",H5*(1-G5)),"")</f>
        <v>639.86</v>
      </c>
      <c r="J5" s="88" t="str">
        <f>IFERROR(IF(VLOOKUP(D5,Arkusz!A:H,5,FALSE)=0,IF(H5="Na zapytanie","","EUR"),"PLN"),"")</f>
        <v>PLN</v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</row>
    <row r="6" spans="1:23" s="28" customFormat="1" hidden="1" outlineLevel="1" x14ac:dyDescent="0.2">
      <c r="A6" s="22"/>
      <c r="B6" s="22"/>
      <c r="C6" s="22"/>
      <c r="D6" s="26" t="s">
        <v>1901</v>
      </c>
      <c r="E6" s="283" t="str">
        <f>IFERROR(VLOOKUP(D6,Arkusz!A:H,3,FALSE),"Brak towaru")</f>
        <v>Panel wentylacyjny 3-wentylatorowy dla szaf stojących Progress</v>
      </c>
      <c r="F6" s="88" t="str">
        <f>IFERROR(VLOOKUP(D6,Arkusz!A:H,6,FALSE),"-")</f>
        <v>TECNOSTEEL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448.8</v>
      </c>
      <c r="I6" s="247">
        <f t="shared" si="0"/>
        <v>448.8</v>
      </c>
      <c r="J6" s="88" t="str">
        <f>IFERROR(IF(VLOOKUP(D6,Arkusz!A:H,5,FALSE)=0,IF(H6="Na zapytanie","","EUR"),"PLN"),"")</f>
        <v>PLN</v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</row>
    <row r="7" spans="1:23" s="28" customFormat="1" hidden="1" outlineLevel="1" x14ac:dyDescent="0.2">
      <c r="A7" s="22"/>
      <c r="B7" s="22"/>
      <c r="C7" s="22"/>
      <c r="D7" s="26" t="s">
        <v>1902</v>
      </c>
      <c r="E7" s="283" t="str">
        <f>IFERROR(VLOOKUP(D7,Arkusz!A:H,3,FALSE),"Brak towaru")</f>
        <v>Panel wentylacyjny 3-wentylatorowy dla szaf stojących Progress z termostatem</v>
      </c>
      <c r="F7" s="88" t="str">
        <f>IFERROR(VLOOKUP(D7,Arkusz!A:H,6,FALSE),"-")</f>
        <v>TECNOSTEEL</v>
      </c>
      <c r="G7" s="25">
        <v>0</v>
      </c>
      <c r="H7" s="24">
        <f>IFERROR(IF(VLOOKUP(D7,Arkusz!A:I,5,FALSE)=0,(IF(VLOOKUP(D7,Arkusz!A:I,11,FALSE)=0,"Na zapytanie",VLOOKUP(D7,Arkusz!A:I,11,FALSE))),(VLOOKUP(D7,Arkusz!A:I,5,FALSE))),"Na zapytanie")</f>
        <v>782.36</v>
      </c>
      <c r="I7" s="247">
        <f t="shared" si="0"/>
        <v>782.36</v>
      </c>
      <c r="J7" s="88" t="str">
        <f>IFERROR(IF(VLOOKUP(D7,Arkusz!A:H,5,FALSE)=0,IF(H7="Na zapytanie","","EUR"),"PLN"),"")</f>
        <v>PLN</v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</row>
    <row r="8" spans="1:23" s="28" customFormat="1" hidden="1" outlineLevel="1" x14ac:dyDescent="0.2">
      <c r="A8" s="22"/>
      <c r="B8" s="22"/>
      <c r="C8" s="22"/>
      <c r="D8" s="26" t="s">
        <v>1903</v>
      </c>
      <c r="E8" s="283" t="str">
        <f>IFERROR(VLOOKUP(D8,Arkusz!A:H,3,FALSE),"Brak towaru")</f>
        <v>Panel wentylacyjny 4-wentylatorowy dla szaf stojących Progress</v>
      </c>
      <c r="F8" s="88" t="str">
        <f>IFERROR(VLOOKUP(D8,Arkusz!A:H,6,FALSE),"-")</f>
        <v>TECNOSTEEL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540</v>
      </c>
      <c r="I8" s="247">
        <f t="shared" si="0"/>
        <v>540</v>
      </c>
      <c r="J8" s="88" t="str">
        <f>IFERROR(IF(VLOOKUP(D8,Arkusz!A:H,5,FALSE)=0,IF(H8="Na zapytanie","","EUR"),"PLN"),"")</f>
        <v>PLN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3" s="28" customFormat="1" hidden="1" outlineLevel="1" x14ac:dyDescent="0.2">
      <c r="A9" s="22"/>
      <c r="B9" s="22"/>
      <c r="C9" s="22"/>
      <c r="D9" s="26" t="s">
        <v>1904</v>
      </c>
      <c r="E9" s="283" t="str">
        <f>IFERROR(VLOOKUP(D9,Arkusz!A:H,3,FALSE),"Brak towaru")</f>
        <v>Panel wentylacyjny 4-wentylatorowy dla szaf stojących Progress z termostatem</v>
      </c>
      <c r="F9" s="88" t="str">
        <f>IFERROR(VLOOKUP(D9,Arkusz!A:H,6,FALSE),"-")</f>
        <v>TECNOSTEEL</v>
      </c>
      <c r="G9" s="25">
        <v>0</v>
      </c>
      <c r="H9" s="24">
        <f>IFERROR(IF(VLOOKUP(D9,Arkusz!A:I,5,FALSE)=0,(IF(VLOOKUP(D9,Arkusz!A:I,11,FALSE)=0,"Na zapytanie",VLOOKUP(D9,Arkusz!A:I,11,FALSE))),(VLOOKUP(D9,Arkusz!A:I,5,FALSE))),"Na zapytanie")</f>
        <v>804.84</v>
      </c>
      <c r="I9" s="247">
        <f t="shared" si="0"/>
        <v>804.84</v>
      </c>
      <c r="J9" s="88" t="str">
        <f>IFERROR(IF(VLOOKUP(D9,Arkusz!A:H,5,FALSE)=0,IF(H9="Na zapytanie","","EUR"),"PLN"),"")</f>
        <v>PLN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</row>
    <row r="10" spans="1:23" s="28" customFormat="1" hidden="1" outlineLevel="1" x14ac:dyDescent="0.2">
      <c r="A10" s="22"/>
      <c r="B10" s="22"/>
      <c r="C10" s="22"/>
      <c r="D10" s="26" t="s">
        <v>1905</v>
      </c>
      <c r="E10" s="283" t="str">
        <f>IFERROR(VLOOKUP(D10,Arkusz!A:H,3,FALSE),"Brak towaru")</f>
        <v>Panel wentylacyjny 19" 1U 2-wentylatorowy z termostatem dla szaf stojących Progress</v>
      </c>
      <c r="F10" s="88" t="str">
        <f>IFERROR(VLOOKUP(D10,Arkusz!A:H,6,FALSE),"-")</f>
        <v>TECNOSTEEL</v>
      </c>
      <c r="G10" s="25">
        <v>0</v>
      </c>
      <c r="H10" s="24">
        <f>IFERROR(IF(VLOOKUP(D10,Arkusz!A:I,5,FALSE)=0,(IF(VLOOKUP(D10,Arkusz!A:I,11,FALSE)=0,"Na zapytanie",VLOOKUP(D10,Arkusz!A:I,11,FALSE))),(VLOOKUP(D10,Arkusz!A:I,5,FALSE))),"Na zapytanie")</f>
        <v>702.26</v>
      </c>
      <c r="I10" s="247">
        <f t="shared" si="0"/>
        <v>702.26</v>
      </c>
      <c r="J10" s="88" t="str">
        <f>IFERROR(IF(VLOOKUP(D10,Arkusz!A:H,5,FALSE)=0,IF(H10="Na zapytanie","","EUR"),"PLN"),"")</f>
        <v>PLN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</row>
    <row r="11" spans="1:23" s="28" customFormat="1" hidden="1" outlineLevel="1" x14ac:dyDescent="0.2">
      <c r="A11" s="22"/>
      <c r="B11" s="22"/>
      <c r="C11" s="22"/>
      <c r="D11" s="26" t="s">
        <v>1906</v>
      </c>
      <c r="E11" s="283" t="str">
        <f>IFERROR(VLOOKUP(D11,Arkusz!A:H,3,FALSE),"Brak towaru")</f>
        <v>Panel wentylacyjny 19" 1U 3-wentylatorowy z termostatem dla szaf stojących Progress</v>
      </c>
      <c r="F11" s="88" t="str">
        <f>IFERROR(VLOOKUP(D11,Arkusz!A:H,6,FALSE),"-")</f>
        <v>TECNOSTEEL</v>
      </c>
      <c r="G11" s="25">
        <v>0</v>
      </c>
      <c r="H11" s="24">
        <f>IFERROR(IF(VLOOKUP(D11,Arkusz!A:I,5,FALSE)=0,(IF(VLOOKUP(D11,Arkusz!A:I,11,FALSE)=0,"Na zapytanie",VLOOKUP(D11,Arkusz!A:I,11,FALSE))),(VLOOKUP(D11,Arkusz!A:I,5,FALSE))),"Na zapytanie")</f>
        <v>763.98</v>
      </c>
      <c r="I11" s="247">
        <f t="shared" si="0"/>
        <v>763.98</v>
      </c>
      <c r="J11" s="88" t="str">
        <f>IFERROR(IF(VLOOKUP(D11,Arkusz!A:H,5,FALSE)=0,IF(H11="Na zapytanie","","EUR"),"PLN"),"")</f>
        <v>PLN</v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</row>
    <row r="12" spans="1:23" s="28" customFormat="1" hidden="1" outlineLevel="1" x14ac:dyDescent="0.2">
      <c r="A12" s="22"/>
      <c r="B12" s="22"/>
      <c r="C12" s="22"/>
      <c r="D12" s="26" t="s">
        <v>1907</v>
      </c>
      <c r="E12" s="283" t="str">
        <f>IFERROR(VLOOKUP(D12,Arkusz!A:H,3,FALSE),"Brak towaru")</f>
        <v>Panel wentylacyjny 19" 1U 4-wentylatorowy z termostatem dla szaf stojących Progress</v>
      </c>
      <c r="F12" s="88" t="str">
        <f>IFERROR(VLOOKUP(D12,Arkusz!A:H,6,FALSE),"-")</f>
        <v>TECNOSTEEL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1088.26</v>
      </c>
      <c r="I12" s="247">
        <f t="shared" si="0"/>
        <v>1088.26</v>
      </c>
      <c r="J12" s="88" t="str">
        <f>IFERROR(IF(VLOOKUP(D12,Arkusz!A:H,5,FALSE)=0,IF(H12="Na zapytanie","","EUR"),"PLN"),"")</f>
        <v>PLN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</row>
    <row r="13" spans="1:23" collapsed="1" x14ac:dyDescent="0.2">
      <c r="A13" s="149"/>
      <c r="B13" s="150" t="s">
        <v>5897</v>
      </c>
      <c r="C13" s="151"/>
      <c r="D13" s="152"/>
      <c r="E13" s="268"/>
      <c r="F13" s="152"/>
      <c r="G13" s="152"/>
      <c r="H13" s="152"/>
      <c r="I13" s="152"/>
      <c r="J13" s="152"/>
    </row>
    <row r="14" spans="1:23" ht="14.25" hidden="1" customHeight="1" outlineLevel="1" x14ac:dyDescent="0.2">
      <c r="D14" s="26" t="s">
        <v>1895</v>
      </c>
      <c r="E14" s="283" t="str">
        <f>IFERROR(VLOOKUP(D14,Arkusz!A:H,3,FALSE),"Brak towaru")</f>
        <v>Dachowy panel 2-wentylatorowy do szafek wiszących CobiCabling Ravus, czarny RAL9005</v>
      </c>
      <c r="F14" s="88" t="str">
        <f>IFERROR(VLOOKUP(D14,Arkusz!A:H,6,FALSE),"-")</f>
        <v>Cobi szafy akcesoria</v>
      </c>
      <c r="G14" s="25">
        <v>0</v>
      </c>
      <c r="H14" s="24">
        <f>IFERROR(IF(VLOOKUP(D14,Arkusz!A:I,5,FALSE)=0,(IF(VLOOKUP(D14,Arkusz!A:I,11,FALSE)=0,"Na zapytanie",VLOOKUP(D14,Arkusz!A:I,11,FALSE))),(VLOOKUP(D14,Arkusz!A:I,5,FALSE))),"Na zapytanie")</f>
        <v>230.66</v>
      </c>
      <c r="I14" s="247">
        <f t="shared" ref="I14" si="1">IFERROR(IF(H14="Na zapytanie","",H14*(1-G14)),"")</f>
        <v>230.66</v>
      </c>
      <c r="J14" s="88" t="str">
        <f>IFERROR(IF(VLOOKUP(D14,Arkusz!A:H,5,FALSE)=0,IF(H14="Na zapytanie","","EUR"),"PLN"),"")</f>
        <v>PLN</v>
      </c>
    </row>
    <row r="15" spans="1:23" ht="14.25" hidden="1" customHeight="1" outlineLevel="1" x14ac:dyDescent="0.2">
      <c r="B15" s="359" t="s">
        <v>10206</v>
      </c>
      <c r="D15" s="347" t="s">
        <v>10079</v>
      </c>
      <c r="E15" s="342" t="str">
        <f>IFERROR(VLOOKUP(D15,Arkusz!A:H,3,FALSE),"Brak towaru")</f>
        <v>CobiCabling Panel 2-went. do szafy wiszącej Ravus, czarny</v>
      </c>
      <c r="F15" s="343" t="str">
        <f>IFERROR(VLOOKUP(D15,Arkusz!A:H,6,FALSE),"-")</f>
        <v>Cobi szafy akcesoria</v>
      </c>
      <c r="G15" s="344">
        <v>0</v>
      </c>
      <c r="H15" s="345">
        <f>IFERROR(IF(VLOOKUP(D15,Arkusz!A:I,5,FALSE)=0,(IF(VLOOKUP(D15,Arkusz!A:I,11,FALSE)=0,"Na zapytanie",VLOOKUP(D15,Arkusz!A:I,11,FALSE))),(VLOOKUP(D15,Arkusz!A:I,5,FALSE))),"Na zapytanie")</f>
        <v>199.37</v>
      </c>
      <c r="I15" s="346">
        <f t="shared" ref="I15" si="2">IFERROR(IF(H15="Na zapytanie","",H15*(1-G15)),"")</f>
        <v>199.37</v>
      </c>
      <c r="J15" s="343" t="str">
        <f>IFERROR(IF(VLOOKUP(D15,Arkusz!A:H,5,FALSE)=0,IF(H15="Na zapytanie","","EUR"),"PLN"),"")</f>
        <v>PLN</v>
      </c>
    </row>
    <row r="16" spans="1:23" ht="14.25" hidden="1" customHeight="1" outlineLevel="1" x14ac:dyDescent="0.2">
      <c r="D16" s="26" t="s">
        <v>5719</v>
      </c>
      <c r="E16" s="283" t="str">
        <f>IFERROR(VLOOKUP(D16,Arkusz!A:H,3,FALSE),"Brak towaru")</f>
        <v>Panel wentylacyjny 4-wentylatorowy dla szaf stojących CobiCabling</v>
      </c>
      <c r="F16" s="88" t="str">
        <f>IFERROR(VLOOKUP(D16,Arkusz!A:H,6,FALSE),"-")</f>
        <v>Cobi szafy akcesoria</v>
      </c>
      <c r="G16" s="25">
        <v>0</v>
      </c>
      <c r="H16" s="24">
        <f>IFERROR(IF(VLOOKUP(D16,Arkusz!A:I,5,FALSE)=0,(IF(VLOOKUP(D16,Arkusz!A:I,11,FALSE)=0,"Na zapytanie",VLOOKUP(D16,Arkusz!A:I,11,FALSE))),(VLOOKUP(D16,Arkusz!A:I,5,FALSE))),"Na zapytanie")</f>
        <v>530.99</v>
      </c>
      <c r="I16" s="247">
        <f t="shared" ref="I16" si="3">IFERROR(IF(H16="Na zapytanie","",H16*(1-G16)),"")</f>
        <v>530.99</v>
      </c>
      <c r="J16" s="88" t="str">
        <f>IFERROR(IF(VLOOKUP(D16,Arkusz!A:H,5,FALSE)=0,IF(H16="Na zapytanie","","EUR"),"PLN"),"")</f>
        <v>PLN</v>
      </c>
    </row>
    <row r="17" spans="1:23" s="28" customFormat="1" x14ac:dyDescent="0.2">
      <c r="A17" s="149"/>
      <c r="B17" s="150" t="s">
        <v>1908</v>
      </c>
      <c r="C17" s="151"/>
      <c r="D17" s="152"/>
      <c r="E17" s="152"/>
      <c r="F17" s="152"/>
      <c r="G17" s="152"/>
      <c r="H17" s="152"/>
      <c r="I17" s="152"/>
      <c r="J17" s="152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</row>
    <row r="18" spans="1:23" s="28" customFormat="1" collapsed="1" x14ac:dyDescent="0.2">
      <c r="A18" s="157"/>
      <c r="B18" s="157"/>
      <c r="C18" s="157" t="s">
        <v>1909</v>
      </c>
      <c r="D18" s="158"/>
      <c r="E18" s="158"/>
      <c r="F18" s="158"/>
      <c r="G18" s="158"/>
      <c r="H18" s="158"/>
      <c r="I18" s="158"/>
      <c r="J18" s="158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</row>
    <row r="19" spans="1:23" s="28" customFormat="1" hidden="1" outlineLevel="1" x14ac:dyDescent="0.2">
      <c r="A19" s="22"/>
      <c r="B19" s="22"/>
      <c r="C19" s="22"/>
      <c r="D19" s="26" t="s">
        <v>426</v>
      </c>
      <c r="E19" s="283" t="str">
        <f>IFERROR(VLOOKUP(D19,Arkusz!A:H,3,FALSE),"Brak towaru")</f>
        <v>Organizer poziomy kabli CobiCabling 19" 1U, plastikowe uchwyty, RAL 7035 szary</v>
      </c>
      <c r="F19" s="88" t="str">
        <f>IFERROR(VLOOKUP(D19,Arkusz!A:H,6,FALSE),"-")</f>
        <v>Cobi szafy akcesoria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24.33</v>
      </c>
      <c r="I19" s="247">
        <f t="shared" si="0"/>
        <v>24.33</v>
      </c>
      <c r="J19" s="88" t="str">
        <f>IFERROR(IF(VLOOKUP(D19,Arkusz!A:H,5,FALSE)=0,IF(H19="Na zapytanie","","EUR"),"PLN"),"")</f>
        <v>PLN</v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</row>
    <row r="20" spans="1:23" s="28" customFormat="1" hidden="1" outlineLevel="1" x14ac:dyDescent="0.2">
      <c r="A20" s="22"/>
      <c r="B20" s="22"/>
      <c r="C20" s="22"/>
      <c r="D20" s="26" t="s">
        <v>423</v>
      </c>
      <c r="E20" s="283" t="str">
        <f>IFERROR(VLOOKUP(D20,Arkusz!A:H,3,FALSE),"Brak towaru")</f>
        <v>Organizer poziomy kabli CobiCabling 19" 1U, plastikowe uchwyty, RAL 9005 czarny</v>
      </c>
      <c r="F20" s="88" t="str">
        <f>IFERROR(VLOOKUP(D20,Arkusz!A:H,6,FALSE),"-")</f>
        <v>Cobi szafy akcesoria</v>
      </c>
      <c r="G20" s="25">
        <v>0</v>
      </c>
      <c r="H20" s="24">
        <f>IFERROR(IF(VLOOKUP(D20,Arkusz!A:I,5,FALSE)=0,(IF(VLOOKUP(D20,Arkusz!A:I,11,FALSE)=0,"Na zapytanie",VLOOKUP(D20,Arkusz!A:I,11,FALSE))),(VLOOKUP(D20,Arkusz!A:I,5,FALSE))),"Na zapytanie")</f>
        <v>28.23</v>
      </c>
      <c r="I20" s="247">
        <f t="shared" si="0"/>
        <v>28.23</v>
      </c>
      <c r="J20" s="88" t="str">
        <f>IFERROR(IF(VLOOKUP(D20,Arkusz!A:H,5,FALSE)=0,IF(H20="Na zapytanie","","EUR"),"PLN"),"")</f>
        <v>PLN</v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</row>
    <row r="21" spans="1:23" s="28" customFormat="1" hidden="1" outlineLevel="1" x14ac:dyDescent="0.2">
      <c r="A21" s="22"/>
      <c r="B21" s="22"/>
      <c r="C21" s="22"/>
      <c r="D21" s="26" t="s">
        <v>432</v>
      </c>
      <c r="E21" s="283" t="str">
        <f>IFERROR(VLOOKUP(D21,Arkusz!A:H,3,FALSE),"Brak towaru")</f>
        <v>Organizer poziomy kabli CobiCabling 19" 2U, plastikowe uchwyty, RAL 7035 szary</v>
      </c>
      <c r="F21" s="88" t="str">
        <f>IFERROR(VLOOKUP(D21,Arkusz!A:H,6,FALSE),"-")</f>
        <v>Cobi szafy akcesoria</v>
      </c>
      <c r="G21" s="25">
        <v>0</v>
      </c>
      <c r="H21" s="24">
        <f>IFERROR(IF(VLOOKUP(D21,Arkusz!A:I,5,FALSE)=0,(IF(VLOOKUP(D21,Arkusz!A:I,11,FALSE)=0,"Na zapytanie",VLOOKUP(D21,Arkusz!A:I,11,FALSE))),(VLOOKUP(D21,Arkusz!A:I,5,FALSE))),"Na zapytanie")</f>
        <v>28.68</v>
      </c>
      <c r="I21" s="247">
        <f t="shared" si="0"/>
        <v>28.68</v>
      </c>
      <c r="J21" s="88" t="str">
        <f>IFERROR(IF(VLOOKUP(D21,Arkusz!A:H,5,FALSE)=0,IF(H21="Na zapytanie","","EUR"),"PLN"),"")</f>
        <v>PLN</v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</row>
    <row r="22" spans="1:23" s="28" customFormat="1" hidden="1" outlineLevel="1" x14ac:dyDescent="0.2">
      <c r="A22" s="22"/>
      <c r="B22" s="22"/>
      <c r="C22" s="22"/>
      <c r="D22" s="26" t="s">
        <v>429</v>
      </c>
      <c r="E22" s="283" t="str">
        <f>IFERROR(VLOOKUP(D22,Arkusz!A:H,3,FALSE),"Brak towaru")</f>
        <v>Organizer poziomy kabli CobiCabling 19" 2U, plastikowe uchwyty, RAL 9005 czarny</v>
      </c>
      <c r="F22" s="88" t="str">
        <f>IFERROR(VLOOKUP(D22,Arkusz!A:H,6,FALSE),"-")</f>
        <v>Cobi szafy akcesoria</v>
      </c>
      <c r="G22" s="25">
        <v>0</v>
      </c>
      <c r="H22" s="24">
        <f>IFERROR(IF(VLOOKUP(D22,Arkusz!A:I,5,FALSE)=0,(IF(VLOOKUP(D22,Arkusz!A:I,11,FALSE)=0,"Na zapytanie",VLOOKUP(D22,Arkusz!A:I,11,FALSE))),(VLOOKUP(D22,Arkusz!A:I,5,FALSE))),"Na zapytanie")</f>
        <v>28.68</v>
      </c>
      <c r="I22" s="247">
        <f t="shared" si="0"/>
        <v>28.68</v>
      </c>
      <c r="J22" s="88" t="str">
        <f>IFERROR(IF(VLOOKUP(D22,Arkusz!A:H,5,FALSE)=0,IF(H22="Na zapytanie","","EUR"),"PLN"),"")</f>
        <v>PLN</v>
      </c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</row>
    <row r="23" spans="1:23" s="28" customFormat="1" hidden="1" outlineLevel="1" x14ac:dyDescent="0.2">
      <c r="A23" s="22"/>
      <c r="B23" s="22"/>
      <c r="C23" s="22"/>
      <c r="D23" s="26" t="s">
        <v>435</v>
      </c>
      <c r="E23" s="283" t="str">
        <f>IFERROR(VLOOKUP(D23,Arkusz!A:H,3,FALSE),"Brak towaru")</f>
        <v>Organizer poziomy kabli CobiNet 1U 19" , RAL 7035 szary</v>
      </c>
      <c r="F23" s="88" t="str">
        <f>IFERROR(VLOOKUP(D23,Arkusz!A:H,6,FALSE),"-")</f>
        <v>Cobi szafy akcesoria</v>
      </c>
      <c r="G23" s="25">
        <v>0</v>
      </c>
      <c r="H23" s="24">
        <f>IFERROR(IF(VLOOKUP(D23,Arkusz!A:I,5,FALSE)=0,(IF(VLOOKUP(D23,Arkusz!A:I,11,FALSE)=0,"Na zapytanie",VLOOKUP(D23,Arkusz!A:I,11,FALSE))),(VLOOKUP(D23,Arkusz!A:I,5,FALSE))),"Na zapytanie")</f>
        <v>29.48</v>
      </c>
      <c r="I23" s="247">
        <f t="shared" ref="I23:I26" si="4">IFERROR(IF(H23="Na zapytanie","",H23*(1-G23)),"")</f>
        <v>29.48</v>
      </c>
      <c r="J23" s="88" t="str">
        <f>IFERROR(IF(VLOOKUP(D23,Arkusz!A:H,5,FALSE)=0,IF(H23="Na zapytanie","","EUR"),"PLN"),"")</f>
        <v>PLN</v>
      </c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</row>
    <row r="24" spans="1:23" s="28" customFormat="1" hidden="1" outlineLevel="1" x14ac:dyDescent="0.2">
      <c r="A24" s="22"/>
      <c r="B24" s="22"/>
      <c r="C24" s="22"/>
      <c r="D24" s="26" t="s">
        <v>411</v>
      </c>
      <c r="E24" s="283" t="str">
        <f>IFERROR(VLOOKUP(D24,Arkusz!A:H,3,FALSE),"Brak towaru")</f>
        <v>Organizer poziomy kabli 1U 19" neutralny, RAL 9005 czarny</v>
      </c>
      <c r="F24" s="88" t="str">
        <f>IFERROR(VLOOKUP(D24,Arkusz!A:H,6,FALSE),"-")</f>
        <v>Cobi szafy akcesoria</v>
      </c>
      <c r="G24" s="25">
        <v>0</v>
      </c>
      <c r="H24" s="24">
        <f>IFERROR(IF(VLOOKUP(D24,Arkusz!A:I,5,FALSE)=0,(IF(VLOOKUP(D24,Arkusz!A:I,11,FALSE)=0,"Na zapytanie",VLOOKUP(D24,Arkusz!A:I,11,FALSE))),(VLOOKUP(D24,Arkusz!A:I,5,FALSE))),"Na zapytanie")</f>
        <v>35.24</v>
      </c>
      <c r="I24" s="247">
        <f t="shared" si="4"/>
        <v>35.24</v>
      </c>
      <c r="J24" s="88" t="str">
        <f>IFERROR(IF(VLOOKUP(D24,Arkusz!A:H,5,FALSE)=0,IF(H24="Na zapytanie","","EUR"),"PLN"),"")</f>
        <v>PLN</v>
      </c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</row>
    <row r="25" spans="1:23" s="28" customFormat="1" hidden="1" outlineLevel="1" x14ac:dyDescent="0.2">
      <c r="A25" s="22"/>
      <c r="B25" s="22"/>
      <c r="C25" s="22"/>
      <c r="D25" s="26" t="s">
        <v>414</v>
      </c>
      <c r="E25" s="283" t="str">
        <f>IFERROR(VLOOKUP(D25,Arkusz!A:H,3,FALSE),"Brak towaru")</f>
        <v>Organizer poziomy kabli 1U 19" neutralny, RAL 7035 szary</v>
      </c>
      <c r="F25" s="88" t="str">
        <f>IFERROR(VLOOKUP(D25,Arkusz!A:H,6,FALSE),"-")</f>
        <v>Cobi szafy akcesoria</v>
      </c>
      <c r="G25" s="25">
        <v>0</v>
      </c>
      <c r="H25" s="24">
        <f>IFERROR(IF(VLOOKUP(D25,Arkusz!A:I,5,FALSE)=0,(IF(VLOOKUP(D25,Arkusz!A:I,11,FALSE)=0,"Na zapytanie",VLOOKUP(D25,Arkusz!A:I,11,FALSE))),(VLOOKUP(D25,Arkusz!A:I,5,FALSE))),"Na zapytanie")</f>
        <v>35.44</v>
      </c>
      <c r="I25" s="247">
        <f t="shared" ref="I25" si="5">IFERROR(IF(H25="Na zapytanie","",H25*(1-G25)),"")</f>
        <v>35.44</v>
      </c>
      <c r="J25" s="88" t="str">
        <f>IFERROR(IF(VLOOKUP(D25,Arkusz!A:H,5,FALSE)=0,IF(H25="Na zapytanie","","EUR"),"PLN"),"")</f>
        <v>PLN</v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</row>
    <row r="26" spans="1:23" s="28" customFormat="1" hidden="1" outlineLevel="1" x14ac:dyDescent="0.2">
      <c r="A26" s="22"/>
      <c r="B26" s="22"/>
      <c r="C26" s="22"/>
      <c r="D26" s="26" t="s">
        <v>420</v>
      </c>
      <c r="E26" s="283" t="str">
        <f>IFERROR(VLOOKUP(D26,Arkusz!A:H,3,FALSE),"Brak towaru")</f>
        <v>Organizer poziomy kabli 19" 1U, metalowe uchwyty, RAL 7035 szary</v>
      </c>
      <c r="F26" s="88" t="str">
        <f>IFERROR(VLOOKUP(D26,Arkusz!A:H,6,FALSE),"-")</f>
        <v>Cobi szafy akcesoria</v>
      </c>
      <c r="G26" s="25">
        <v>0</v>
      </c>
      <c r="H26" s="24">
        <f>IFERROR(IF(VLOOKUP(D26,Arkusz!A:I,5,FALSE)=0,(IF(VLOOKUP(D26,Arkusz!A:I,11,FALSE)=0,"Na zapytanie",VLOOKUP(D26,Arkusz!A:I,11,FALSE))),(VLOOKUP(D26,Arkusz!A:I,5,FALSE))),"Na zapytanie")</f>
        <v>59.92</v>
      </c>
      <c r="I26" s="247">
        <f t="shared" si="4"/>
        <v>59.92</v>
      </c>
      <c r="J26" s="88" t="str">
        <f>IFERROR(IF(VLOOKUP(D26,Arkusz!A:H,5,FALSE)=0,IF(H26="Na zapytanie","","EUR"),"PLN"),"")</f>
        <v>PLN</v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</row>
    <row r="27" spans="1:23" s="28" customFormat="1" hidden="1" outlineLevel="1" x14ac:dyDescent="0.2">
      <c r="A27" s="22"/>
      <c r="B27" s="22"/>
      <c r="C27" s="22"/>
      <c r="D27" s="26" t="s">
        <v>417</v>
      </c>
      <c r="E27" s="283" t="str">
        <f>IFERROR(VLOOKUP(D27,Arkusz!A:H,3,FALSE),"Brak towaru")</f>
        <v>Organizer poziomy kabli 19" 2U, metalowe uchwyty, RAL 9005 czarny</v>
      </c>
      <c r="F27" s="88" t="str">
        <f>IFERROR(VLOOKUP(D27,Arkusz!A:H,6,FALSE),"-")</f>
        <v>Cobi szafy akcesoria</v>
      </c>
      <c r="G27" s="25">
        <v>0</v>
      </c>
      <c r="H27" s="24">
        <f>IFERROR(IF(VLOOKUP(D27,Arkusz!A:I,5,FALSE)=0,(IF(VLOOKUP(D27,Arkusz!A:I,11,FALSE)=0,"Na zapytanie",VLOOKUP(D27,Arkusz!A:I,11,FALSE))),(VLOOKUP(D27,Arkusz!A:I,5,FALSE))),"Na zapytanie")</f>
        <v>59.02</v>
      </c>
      <c r="I27" s="247">
        <f t="shared" ref="I27" si="6">IFERROR(IF(H27="Na zapytanie","",H27*(1-G27)),"")</f>
        <v>59.02</v>
      </c>
      <c r="J27" s="88" t="str">
        <f>IFERROR(IF(VLOOKUP(D27,Arkusz!A:H,5,FALSE)=0,IF(H27="Na zapytanie","","EUR"),"PLN"),"")</f>
        <v>PLN</v>
      </c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</row>
    <row r="28" spans="1:23" s="28" customFormat="1" hidden="1" outlineLevel="1" x14ac:dyDescent="0.2">
      <c r="A28" s="22"/>
      <c r="B28" s="22"/>
      <c r="C28" s="22"/>
      <c r="D28" s="26" t="s">
        <v>1376</v>
      </c>
      <c r="E28" s="283" t="str">
        <f>IFERROR(VLOOKUP(D28,Arkusz!A:H,3,FALSE),"Brak towaru")</f>
        <v>Przepust ze szczotką CobiCabling 1U 19" RAL 7035 szary</v>
      </c>
      <c r="F28" s="88" t="str">
        <f>IFERROR(VLOOKUP(D28,Arkusz!A:H,6,FALSE),"-")</f>
        <v>Cobi szafy akcesoria</v>
      </c>
      <c r="G28" s="25">
        <v>0</v>
      </c>
      <c r="H28" s="24">
        <f>IFERROR(IF(VLOOKUP(D28,Arkusz!A:I,5,FALSE)=0,(IF(VLOOKUP(D28,Arkusz!A:I,11,FALSE)=0,"Na zapytanie",VLOOKUP(D28,Arkusz!A:I,11,FALSE))),(VLOOKUP(D28,Arkusz!A:I,5,FALSE))),"Na zapytanie")</f>
        <v>90.2</v>
      </c>
      <c r="I28" s="247">
        <f t="shared" si="0"/>
        <v>90.2</v>
      </c>
      <c r="J28" s="88" t="str">
        <f>IFERROR(IF(VLOOKUP(D28,Arkusz!A:H,5,FALSE)=0,IF(H28="Na zapytanie","","EUR"),"PLN"),"")</f>
        <v>PLN</v>
      </c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</row>
    <row r="29" spans="1:23" s="28" customFormat="1" hidden="1" outlineLevel="1" x14ac:dyDescent="0.2">
      <c r="A29" s="22"/>
      <c r="B29" s="22"/>
      <c r="C29" s="22"/>
      <c r="D29" s="26" t="s">
        <v>1373</v>
      </c>
      <c r="E29" s="283" t="str">
        <f>IFERROR(VLOOKUP(D29,Arkusz!A:H,3,FALSE),"Brak towaru")</f>
        <v>Przepust ze szczotką CobiCabling 1U 19" RAL 9005 czarny</v>
      </c>
      <c r="F29" s="88" t="str">
        <f>IFERROR(VLOOKUP(D29,Arkusz!A:H,6,FALSE),"-")</f>
        <v>Cobi szafy akcesoria</v>
      </c>
      <c r="G29" s="25">
        <v>0</v>
      </c>
      <c r="H29" s="24">
        <f>IFERROR(IF(VLOOKUP(D29,Arkusz!A:I,5,FALSE)=0,(IF(VLOOKUP(D29,Arkusz!A:I,11,FALSE)=0,"Na zapytanie",VLOOKUP(D29,Arkusz!A:I,11,FALSE))),(VLOOKUP(D29,Arkusz!A:I,5,FALSE))),"Na zapytanie")</f>
        <v>49.5</v>
      </c>
      <c r="I29" s="247">
        <f t="shared" si="0"/>
        <v>49.5</v>
      </c>
      <c r="J29" s="88" t="str">
        <f>IFERROR(IF(VLOOKUP(D29,Arkusz!A:H,5,FALSE)=0,IF(H29="Na zapytanie","","EUR"),"PLN"),"")</f>
        <v>PLN</v>
      </c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</row>
    <row r="30" spans="1:23" s="28" customFormat="1" hidden="1" outlineLevel="1" x14ac:dyDescent="0.2">
      <c r="A30" s="22"/>
      <c r="B30" s="22"/>
      <c r="C30" s="22"/>
      <c r="D30" s="26" t="s">
        <v>4624</v>
      </c>
      <c r="E30" s="283" t="str">
        <f>IFERROR(VLOOKUP(D30,Arkusz!A:H,3,FALSE),"Brak towaru")</f>
        <v>Przepust szczotkowy 250x70mm czarny</v>
      </c>
      <c r="F30" s="88" t="str">
        <f>IFERROR(VLOOKUP(D30,Arkusz!A:H,6,FALSE),"-")</f>
        <v>Cobi szafy akcesoria</v>
      </c>
      <c r="G30" s="25">
        <v>0</v>
      </c>
      <c r="H30" s="24">
        <f>IFERROR(IF(VLOOKUP(D30,Arkusz!A:I,5,FALSE)=0,(IF(VLOOKUP(D30,Arkusz!A:I,11,FALSE)=0,"Na zapytanie",VLOOKUP(D30,Arkusz!A:I,11,FALSE))),(VLOOKUP(D30,Arkusz!A:I,5,FALSE))),"Na zapytanie")</f>
        <v>49.78</v>
      </c>
      <c r="I30" s="247">
        <f t="shared" ref="I30:I31" si="7">IFERROR(IF(H30="Na zapytanie","",H30*(1-G30)),"")</f>
        <v>49.78</v>
      </c>
      <c r="J30" s="88" t="str">
        <f>IFERROR(IF(VLOOKUP(D30,Arkusz!A:H,5,FALSE)=0,IF(H30="Na zapytanie","","EUR"),"PLN"),"")</f>
        <v>PLN</v>
      </c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</row>
    <row r="31" spans="1:23" s="28" customFormat="1" hidden="1" outlineLevel="1" x14ac:dyDescent="0.2">
      <c r="A31" s="22"/>
      <c r="B31" s="22"/>
      <c r="C31" s="22"/>
      <c r="D31" s="26" t="s">
        <v>1371</v>
      </c>
      <c r="E31" s="283" t="str">
        <f>IFERROR(VLOOKUP(D31,Arkusz!A:H,3,FALSE),"Brak towaru")</f>
        <v>Przepust szczotkowy 450x90mm czarny</v>
      </c>
      <c r="F31" s="88" t="str">
        <f>IFERROR(VLOOKUP(D31,Arkusz!A:H,6,FALSE),"-")</f>
        <v>Cobi szafy akcesoria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71.3</v>
      </c>
      <c r="I31" s="247">
        <f t="shared" si="7"/>
        <v>71.3</v>
      </c>
      <c r="J31" s="88" t="str">
        <f>IFERROR(IF(VLOOKUP(D31,Arkusz!A:H,5,FALSE)=0,IF(H31="Na zapytanie","","EUR"),"PLN"),"")</f>
        <v>PLN</v>
      </c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</row>
    <row r="32" spans="1:23" s="28" customFormat="1" collapsed="1" x14ac:dyDescent="0.2">
      <c r="A32" s="157"/>
      <c r="B32" s="157"/>
      <c r="C32" s="157" t="s">
        <v>1910</v>
      </c>
      <c r="D32" s="158"/>
      <c r="E32" s="158"/>
      <c r="F32" s="158"/>
      <c r="G32" s="158"/>
      <c r="H32" s="158"/>
      <c r="I32" s="158"/>
      <c r="J32" s="158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</row>
    <row r="33" spans="1:23" s="28" customFormat="1" hidden="1" outlineLevel="1" x14ac:dyDescent="0.2">
      <c r="A33" s="22"/>
      <c r="B33" s="22"/>
      <c r="C33" s="22"/>
      <c r="D33" s="26" t="s">
        <v>1911</v>
      </c>
      <c r="E33" s="283" t="str">
        <f>IFERROR(VLOOKUP(D33,Arkusz!A:H,3,FALSE),"Brak towaru")</f>
        <v>Zestaw 2 prowadnic pionowych do szaf Progress 38U z pokrywą i zatrzaskiem - gł. 120mm, kolor szary</v>
      </c>
      <c r="F33" s="88" t="str">
        <f>IFERROR(VLOOKUP(D33,Arkusz!A:H,6,FALSE),"-")</f>
        <v>TECNOSTEEL</v>
      </c>
      <c r="G33" s="25">
        <v>0</v>
      </c>
      <c r="H33" s="24">
        <f>IFERROR(IF(VLOOKUP(D33,Arkusz!A:I,5,FALSE)=0,(IF(VLOOKUP(D33,Arkusz!A:I,11,FALSE)=0,"Na zapytanie",VLOOKUP(D33,Arkusz!A:I,11,FALSE))),(VLOOKUP(D33,Arkusz!A:I,5,FALSE))),"Na zapytanie")</f>
        <v>208.38</v>
      </c>
      <c r="I33" s="247">
        <f t="shared" si="0"/>
        <v>208.38</v>
      </c>
      <c r="J33" s="88" t="str">
        <f>IFERROR(IF(VLOOKUP(D33,Arkusz!A:H,5,FALSE)=0,IF(H33="Na zapytanie","","EUR"),"PLN"),"")</f>
        <v>PLN</v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</row>
    <row r="34" spans="1:23" s="28" customFormat="1" hidden="1" outlineLevel="1" x14ac:dyDescent="0.2">
      <c r="A34" s="22"/>
      <c r="B34" s="22"/>
      <c r="C34" s="22"/>
      <c r="D34" s="26" t="s">
        <v>1912</v>
      </c>
      <c r="E34" s="283" t="str">
        <f>IFERROR(VLOOKUP(D34,Arkusz!A:H,3,FALSE),"Brak towaru")</f>
        <v>Zestaw 2 prowadnic pionowych do szaf Progress 42U z pokrywą i zatrzaskiem - gł. 120mm, kolor szary</v>
      </c>
      <c r="F34" s="88" t="str">
        <f>IFERROR(VLOOKUP(D34,Arkusz!A:H,6,FALSE),"-")</f>
        <v>TECNOSTEEL</v>
      </c>
      <c r="G34" s="25">
        <v>0</v>
      </c>
      <c r="H34" s="24">
        <f>IFERROR(IF(VLOOKUP(D34,Arkusz!A:I,5,FALSE)=0,(IF(VLOOKUP(D34,Arkusz!A:I,11,FALSE)=0,"Na zapytanie",VLOOKUP(D34,Arkusz!A:I,11,FALSE))),(VLOOKUP(D34,Arkusz!A:I,5,FALSE))),"Na zapytanie")</f>
        <v>467.84</v>
      </c>
      <c r="I34" s="247">
        <f t="shared" si="0"/>
        <v>467.84</v>
      </c>
      <c r="J34" s="88" t="str">
        <f>IFERROR(IF(VLOOKUP(D34,Arkusz!A:H,5,FALSE)=0,IF(H34="Na zapytanie","","EUR"),"PLN"),"")</f>
        <v>PLN</v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</row>
    <row r="35" spans="1:23" s="28" customFormat="1" hidden="1" outlineLevel="1" x14ac:dyDescent="0.2">
      <c r="A35" s="22"/>
      <c r="B35" s="22"/>
      <c r="C35" s="22"/>
      <c r="D35" s="26" t="s">
        <v>1913</v>
      </c>
      <c r="E35" s="283" t="str">
        <f>IFERROR(VLOOKUP(D35,Arkusz!A:H,3,FALSE),"Brak towaru")</f>
        <v>Zestaw 2 prowadnic pionowych do szaf Progress 27U z pokrywą i zatrzaskiem - gł. 120mm, kolor szary</v>
      </c>
      <c r="F35" s="88" t="str">
        <f>IFERROR(VLOOKUP(D35,Arkusz!A:H,6,FALSE),"-")</f>
        <v>TECNOSTEEL</v>
      </c>
      <c r="G35" s="25">
        <v>0</v>
      </c>
      <c r="H35" s="24">
        <f>IFERROR(IF(VLOOKUP(D35,Arkusz!A:I,5,FALSE)=0,(IF(VLOOKUP(D35,Arkusz!A:I,11,FALSE)=0,"Na zapytanie",VLOOKUP(D35,Arkusz!A:I,11,FALSE))),(VLOOKUP(D35,Arkusz!A:I,5,FALSE))),"Na zapytanie")</f>
        <v>251.76</v>
      </c>
      <c r="I35" s="247">
        <f t="shared" si="0"/>
        <v>251.76</v>
      </c>
      <c r="J35" s="88" t="str">
        <f>IFERROR(IF(VLOOKUP(D35,Arkusz!A:H,5,FALSE)=0,IF(H35="Na zapytanie","","EUR"),"PLN"),"")</f>
        <v>PLN</v>
      </c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</row>
    <row r="36" spans="1:23" s="28" customFormat="1" hidden="1" outlineLevel="1" x14ac:dyDescent="0.2">
      <c r="A36" s="22"/>
      <c r="B36" s="22"/>
      <c r="C36" s="22"/>
      <c r="D36" s="26" t="s">
        <v>1914</v>
      </c>
      <c r="E36" s="283" t="str">
        <f>IFERROR(VLOOKUP(D36,Arkusz!A:H,3,FALSE),"Brak towaru")</f>
        <v>Zestaw 2 prowadnic pionowych do szaf Progress 47U z pokrywą i zatrzaskiem - gł. 120mm, kolor szary</v>
      </c>
      <c r="F36" s="88" t="str">
        <f>IFERROR(VLOOKUP(D36,Arkusz!A:H,6,FALSE),"-")</f>
        <v>TECNOSTEEL</v>
      </c>
      <c r="G36" s="25">
        <v>0</v>
      </c>
      <c r="H36" s="24">
        <f>IFERROR(IF(VLOOKUP(D36,Arkusz!A:I,5,FALSE)=0,(IF(VLOOKUP(D36,Arkusz!A:I,11,FALSE)=0,"Na zapytanie",VLOOKUP(D36,Arkusz!A:I,11,FALSE))),(VLOOKUP(D36,Arkusz!A:I,5,FALSE))),"Na zapytanie")</f>
        <v>523.54</v>
      </c>
      <c r="I36" s="247">
        <f t="shared" si="0"/>
        <v>523.54</v>
      </c>
      <c r="J36" s="88" t="str">
        <f>IFERROR(IF(VLOOKUP(D36,Arkusz!A:H,5,FALSE)=0,IF(H36="Na zapytanie","","EUR"),"PLN"),"")</f>
        <v>PLN</v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</row>
    <row r="37" spans="1:23" s="28" customFormat="1" hidden="1" outlineLevel="1" x14ac:dyDescent="0.2">
      <c r="A37" s="22"/>
      <c r="B37" s="22"/>
      <c r="C37" s="22"/>
      <c r="D37" s="26" t="s">
        <v>1915</v>
      </c>
      <c r="E37" s="283" t="str">
        <f>IFERROR(VLOOKUP(D37,Arkusz!A:H,3,FALSE),"Brak towaru")</f>
        <v>Boczny wieszak kabla 44x44mm - kpl. 5 szt. + elementy mocujące</v>
      </c>
      <c r="F37" s="88" t="str">
        <f>IFERROR(VLOOKUP(D37,Arkusz!A:H,6,FALSE),"-")</f>
        <v>Cobi szafy akcesoria</v>
      </c>
      <c r="G37" s="25">
        <v>0</v>
      </c>
      <c r="H37" s="24">
        <f>IFERROR(IF(VLOOKUP(D37,Arkusz!A:I,5,FALSE)=0,(IF(VLOOKUP(D37,Arkusz!A:I,11,FALSE)=0,"Na zapytanie",VLOOKUP(D37,Arkusz!A:I,11,FALSE))),(VLOOKUP(D37,Arkusz!A:I,5,FALSE))),"Na zapytanie")</f>
        <v>79.28</v>
      </c>
      <c r="I37" s="247">
        <f t="shared" si="0"/>
        <v>79.28</v>
      </c>
      <c r="J37" s="88" t="str">
        <f>IFERROR(IF(VLOOKUP(D37,Arkusz!A:H,5,FALSE)=0,IF(H37="Na zapytanie","","EUR"),"PLN"),"")</f>
        <v>PLN</v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</row>
    <row r="38" spans="1:23" s="28" customFormat="1" hidden="1" outlineLevel="1" x14ac:dyDescent="0.2">
      <c r="A38" s="22"/>
      <c r="B38" s="22"/>
      <c r="C38" s="22"/>
      <c r="D38" s="26" t="s">
        <v>1916</v>
      </c>
      <c r="E38" s="283" t="str">
        <f>IFERROR(VLOOKUP(D38,Arkusz!A:H,3,FALSE),"Brak towaru")</f>
        <v>Boczny wieszak kabla 88x88mm - kpl. 5 szt. + elementy mocujące</v>
      </c>
      <c r="F38" s="88" t="str">
        <f>IFERROR(VLOOKUP(D38,Arkusz!A:H,6,FALSE),"-")</f>
        <v>Cobi szafy akcesoria</v>
      </c>
      <c r="G38" s="25">
        <v>0</v>
      </c>
      <c r="H38" s="24">
        <f>IFERROR(IF(VLOOKUP(D38,Arkusz!A:I,5,FALSE)=0,(IF(VLOOKUP(D38,Arkusz!A:I,11,FALSE)=0,"Na zapytanie",VLOOKUP(D38,Arkusz!A:I,11,FALSE))),(VLOOKUP(D38,Arkusz!A:I,5,FALSE))),"Na zapytanie")</f>
        <v>99.48</v>
      </c>
      <c r="I38" s="247">
        <f t="shared" si="0"/>
        <v>99.48</v>
      </c>
      <c r="J38" s="88" t="str">
        <f>IFERROR(IF(VLOOKUP(D38,Arkusz!A:H,5,FALSE)=0,IF(H38="Na zapytanie","","EUR"),"PLN"),"")</f>
        <v>PLN</v>
      </c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</row>
    <row r="39" spans="1:23" s="28" customFormat="1" hidden="1" outlineLevel="1" x14ac:dyDescent="0.2">
      <c r="A39" s="22"/>
      <c r="B39" s="22"/>
      <c r="C39" s="22"/>
      <c r="D39" s="26" t="s">
        <v>1578</v>
      </c>
      <c r="E39" s="283" t="str">
        <f>IFERROR(VLOOKUP(D39,Arkusz!A:H,3,FALSE),"Brak towaru")</f>
        <v>Zestaw 2 prowadnic pionowych 42U do szaf CobiCabling, RAL 9005 czarne</v>
      </c>
      <c r="F39" s="88" t="str">
        <f>IFERROR(VLOOKUP(D39,Arkusz!A:H,6,FALSE),"-")</f>
        <v>Cobi szafy akcesoria</v>
      </c>
      <c r="G39" s="25">
        <v>0</v>
      </c>
      <c r="H39" s="24">
        <f>IFERROR(IF(VLOOKUP(D39,Arkusz!A:I,5,FALSE)=0,(IF(VLOOKUP(D39,Arkusz!A:I,11,FALSE)=0,"Na zapytanie",VLOOKUP(D39,Arkusz!A:I,11,FALSE))),(VLOOKUP(D39,Arkusz!A:I,5,FALSE))),"Na zapytanie")</f>
        <v>597</v>
      </c>
      <c r="I39" s="247">
        <f t="shared" si="0"/>
        <v>597</v>
      </c>
      <c r="J39" s="88" t="str">
        <f>IFERROR(IF(VLOOKUP(D39,Arkusz!A:H,5,FALSE)=0,IF(H39="Na zapytanie","","EUR"),"PLN"),"")</f>
        <v>PLN</v>
      </c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</row>
    <row r="40" spans="1:23" s="28" customFormat="1" hidden="1" outlineLevel="1" x14ac:dyDescent="0.2">
      <c r="A40" s="22"/>
      <c r="B40" s="22"/>
      <c r="C40" s="22"/>
      <c r="D40" s="26" t="s">
        <v>6324</v>
      </c>
      <c r="E40" s="283" t="str">
        <f>IFERROR(VLOOKUP(D40,Arkusz!A:H,3,FALSE),"Brak towaru")</f>
        <v>Zestaw 2 prowadnic pionowych 47U do szaf CobiCabling, RAL 9005 czarne</v>
      </c>
      <c r="F40" s="88" t="str">
        <f>IFERROR(VLOOKUP(D40,Arkusz!A:H,6,FALSE),"-")</f>
        <v>Cobi szafy akcesoria</v>
      </c>
      <c r="G40" s="25">
        <v>0</v>
      </c>
      <c r="H40" s="24">
        <f>IFERROR(IF(VLOOKUP(D40,Arkusz!A:I,5,FALSE)=0,(IF(VLOOKUP(D40,Arkusz!A:I,11,FALSE)=0,"Na zapytanie",VLOOKUP(D40,Arkusz!A:I,11,FALSE))),(VLOOKUP(D40,Arkusz!A:I,5,FALSE))),"Na zapytanie")</f>
        <v>717</v>
      </c>
      <c r="I40" s="247">
        <f t="shared" ref="I40" si="8">IFERROR(IF(H40="Na zapytanie","",H40*(1-G40)),"")</f>
        <v>717</v>
      </c>
      <c r="J40" s="88" t="str">
        <f>IFERROR(IF(VLOOKUP(D40,Arkusz!A:H,5,FALSE)=0,IF(H40="Na zapytanie","","EUR"),"PLN"),"")</f>
        <v>PLN</v>
      </c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</row>
    <row r="41" spans="1:23" s="28" customFormat="1" collapsed="1" x14ac:dyDescent="0.2">
      <c r="A41" s="149"/>
      <c r="B41" s="150" t="s">
        <v>1917</v>
      </c>
      <c r="C41" s="151"/>
      <c r="D41" s="152"/>
      <c r="E41" s="152"/>
      <c r="F41" s="152"/>
      <c r="G41" s="152"/>
      <c r="H41" s="152"/>
      <c r="I41" s="152"/>
      <c r="J41" s="152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</row>
    <row r="42" spans="1:23" s="28" customFormat="1" hidden="1" outlineLevel="1" x14ac:dyDescent="0.2">
      <c r="A42" s="22"/>
      <c r="B42" s="22"/>
      <c r="C42" s="22"/>
      <c r="D42" s="26" t="s">
        <v>155</v>
      </c>
      <c r="E42" s="283" t="str">
        <f>IFERROR(VLOOKUP(D42,Arkusz!A:H,3,FALSE),"Brak towaru")</f>
        <v>Drzwi metalowe pełne do szafy wiszącej CobiCabling Ravus 4U, bez zamka, czarne RAL9005</v>
      </c>
      <c r="F42" s="88" t="str">
        <f>IFERROR(VLOOKUP(D42,Arkusz!A:H,6,FALSE),"-")</f>
        <v>Cobi szafy akcesoria</v>
      </c>
      <c r="G42" s="25">
        <v>0</v>
      </c>
      <c r="H42" s="24">
        <f>IFERROR(IF(VLOOKUP(D42,Arkusz!A:I,5,FALSE)=0,(IF(VLOOKUP(D42,Arkusz!A:I,11,FALSE)=0,"Na zapytanie",VLOOKUP(D42,Arkusz!A:I,11,FALSE))),(VLOOKUP(D42,Arkusz!A:I,5,FALSE))),"Na zapytanie")</f>
        <v>79.17</v>
      </c>
      <c r="I42" s="247">
        <f t="shared" si="0"/>
        <v>79.17</v>
      </c>
      <c r="J42" s="88" t="str">
        <f>IFERROR(IF(VLOOKUP(D42,Arkusz!A:H,5,FALSE)=0,IF(H42="Na zapytanie","","EUR"),"PLN"),"")</f>
        <v>PLN</v>
      </c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</row>
    <row r="43" spans="1:23" s="28" customFormat="1" hidden="1" outlineLevel="1" x14ac:dyDescent="0.2">
      <c r="A43" s="22"/>
      <c r="B43" s="22"/>
      <c r="C43" s="22"/>
      <c r="D43" s="26" t="s">
        <v>158</v>
      </c>
      <c r="E43" s="283" t="str">
        <f>IFERROR(VLOOKUP(D43,Arkusz!A:H,3,FALSE),"Brak towaru")</f>
        <v>Drzwi metalowe pełne do szafy wiszącej CobiCabling Ravus 6U, bez zamka, czarne RAL9005</v>
      </c>
      <c r="F43" s="88" t="str">
        <f>IFERROR(VLOOKUP(D43,Arkusz!A:H,6,FALSE),"-")</f>
        <v>Cobi szafy akcesoria</v>
      </c>
      <c r="G43" s="25">
        <v>0</v>
      </c>
      <c r="H43" s="24">
        <f>IFERROR(IF(VLOOKUP(D43,Arkusz!A:I,5,FALSE)=0,(IF(VLOOKUP(D43,Arkusz!A:I,11,FALSE)=0,"Na zapytanie",VLOOKUP(D43,Arkusz!A:I,11,FALSE))),(VLOOKUP(D43,Arkusz!A:I,5,FALSE))),"Na zapytanie")</f>
        <v>90.69</v>
      </c>
      <c r="I43" s="247">
        <f t="shared" si="0"/>
        <v>90.69</v>
      </c>
      <c r="J43" s="88" t="str">
        <f>IFERROR(IF(VLOOKUP(D43,Arkusz!A:H,5,FALSE)=0,IF(H43="Na zapytanie","","EUR"),"PLN"),"")</f>
        <v>PLN</v>
      </c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</row>
    <row r="44" spans="1:23" s="28" customFormat="1" hidden="1" outlineLevel="1" x14ac:dyDescent="0.2">
      <c r="A44" s="22"/>
      <c r="B44" s="22"/>
      <c r="C44" s="22"/>
      <c r="D44" s="26" t="s">
        <v>160</v>
      </c>
      <c r="E44" s="283" t="str">
        <f>IFERROR(VLOOKUP(D44,Arkusz!A:H,3,FALSE),"Brak towaru")</f>
        <v>Drzwi metalowe pełne do szafy wiszącej CobiCabling Ravus 9U, bez zamka, czarne RAL9005</v>
      </c>
      <c r="F44" s="88" t="str">
        <f>IFERROR(VLOOKUP(D44,Arkusz!A:H,6,FALSE),"-")</f>
        <v>Cobi szafy akcesoria</v>
      </c>
      <c r="G44" s="25">
        <v>0</v>
      </c>
      <c r="H44" s="24">
        <f>IFERROR(IF(VLOOKUP(D44,Arkusz!A:I,5,FALSE)=0,(IF(VLOOKUP(D44,Arkusz!A:I,11,FALSE)=0,"Na zapytanie",VLOOKUP(D44,Arkusz!A:I,11,FALSE))),(VLOOKUP(D44,Arkusz!A:I,5,FALSE))),"Na zapytanie")</f>
        <v>117.54</v>
      </c>
      <c r="I44" s="247">
        <f t="shared" si="0"/>
        <v>117.54</v>
      </c>
      <c r="J44" s="88" t="str">
        <f>IFERROR(IF(VLOOKUP(D44,Arkusz!A:H,5,FALSE)=0,IF(H44="Na zapytanie","","EUR"),"PLN"),"")</f>
        <v>PLN</v>
      </c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</row>
    <row r="45" spans="1:23" s="28" customFormat="1" hidden="1" outlineLevel="1" x14ac:dyDescent="0.2">
      <c r="A45" s="22"/>
      <c r="B45" s="22"/>
      <c r="C45" s="22"/>
      <c r="D45" s="26" t="s">
        <v>162</v>
      </c>
      <c r="E45" s="283" t="str">
        <f>IFERROR(VLOOKUP(D45,Arkusz!A:H,3,FALSE),"Brak towaru")</f>
        <v>Drzwi metalowe pełne do szafy wiszącej CobiCabling Ravus 12U, bez zamka, czarne RAL9005</v>
      </c>
      <c r="F45" s="88" t="str">
        <f>IFERROR(VLOOKUP(D45,Arkusz!A:H,6,FALSE),"-")</f>
        <v>Cobi szafy akcesoria</v>
      </c>
      <c r="G45" s="25">
        <v>0</v>
      </c>
      <c r="H45" s="24">
        <f>IFERROR(IF(VLOOKUP(D45,Arkusz!A:I,5,FALSE)=0,(IF(VLOOKUP(D45,Arkusz!A:I,11,FALSE)=0,"Na zapytanie",VLOOKUP(D45,Arkusz!A:I,11,FALSE))),(VLOOKUP(D45,Arkusz!A:I,5,FALSE))),"Na zapytanie")</f>
        <v>104.1</v>
      </c>
      <c r="I45" s="247">
        <f t="shared" si="0"/>
        <v>104.1</v>
      </c>
      <c r="J45" s="88" t="str">
        <f>IFERROR(IF(VLOOKUP(D45,Arkusz!A:H,5,FALSE)=0,IF(H45="Na zapytanie","","EUR"),"PLN"),"")</f>
        <v>PLN</v>
      </c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</row>
    <row r="46" spans="1:23" s="28" customFormat="1" hidden="1" outlineLevel="1" x14ac:dyDescent="0.2">
      <c r="A46" s="22"/>
      <c r="B46" s="22"/>
      <c r="C46" s="22"/>
      <c r="D46" s="26" t="s">
        <v>164</v>
      </c>
      <c r="E46" s="283" t="str">
        <f>IFERROR(VLOOKUP(D46,Arkusz!A:H,3,FALSE),"Brak towaru")</f>
        <v>Drzwi metalowe pełne do szafy wiszącej CobiCabling Ravus 15U, bez zamka, czarne RAL9005</v>
      </c>
      <c r="F46" s="88" t="str">
        <f>IFERROR(VLOOKUP(D46,Arkusz!A:H,6,FALSE),"-")</f>
        <v>Cobi szafy akcesoria</v>
      </c>
      <c r="G46" s="25">
        <v>0</v>
      </c>
      <c r="H46" s="24">
        <f>IFERROR(IF(VLOOKUP(D46,Arkusz!A:I,5,FALSE)=0,(IF(VLOOKUP(D46,Arkusz!A:I,11,FALSE)=0,"Na zapytanie",VLOOKUP(D46,Arkusz!A:I,11,FALSE))),(VLOOKUP(D46,Arkusz!A:I,5,FALSE))),"Na zapytanie")</f>
        <v>122.85</v>
      </c>
      <c r="I46" s="247">
        <f t="shared" si="0"/>
        <v>122.85</v>
      </c>
      <c r="J46" s="88" t="str">
        <f>IFERROR(IF(VLOOKUP(D46,Arkusz!A:H,5,FALSE)=0,IF(H46="Na zapytanie","","EUR"),"PLN"),"")</f>
        <v>PLN</v>
      </c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</row>
    <row r="47" spans="1:23" s="28" customFormat="1" hidden="1" outlineLevel="1" x14ac:dyDescent="0.2">
      <c r="A47" s="22"/>
      <c r="B47" s="22"/>
      <c r="C47" s="22"/>
      <c r="D47" s="26" t="s">
        <v>166</v>
      </c>
      <c r="E47" s="283" t="str">
        <f>IFERROR(VLOOKUP(D47,Arkusz!A:H,3,FALSE),"Brak towaru")</f>
        <v>Drzwi metalowe pełne do szafy wiszącej CobiCabling Ravus 18U, bez zamka, czarne RAL9005</v>
      </c>
      <c r="F47" s="88" t="str">
        <f>IFERROR(VLOOKUP(D47,Arkusz!A:H,6,FALSE),"-")</f>
        <v>Cobi szafy akcesoria</v>
      </c>
      <c r="G47" s="25">
        <v>0</v>
      </c>
      <c r="H47" s="24">
        <f>IFERROR(IF(VLOOKUP(D47,Arkusz!A:I,5,FALSE)=0,(IF(VLOOKUP(D47,Arkusz!A:I,11,FALSE)=0,"Na zapytanie",VLOOKUP(D47,Arkusz!A:I,11,FALSE))),(VLOOKUP(D47,Arkusz!A:I,5,FALSE))),"Na zapytanie")</f>
        <v>149.34</v>
      </c>
      <c r="I47" s="247">
        <f t="shared" si="0"/>
        <v>149.34</v>
      </c>
      <c r="J47" s="88" t="str">
        <f>IFERROR(IF(VLOOKUP(D47,Arkusz!A:H,5,FALSE)=0,IF(H47="Na zapytanie","","EUR"),"PLN"),"")</f>
        <v>PLN</v>
      </c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</row>
    <row r="48" spans="1:23" s="28" customFormat="1" hidden="1" outlineLevel="1" x14ac:dyDescent="0.2">
      <c r="A48" s="22"/>
      <c r="B48" s="22"/>
      <c r="C48" s="22"/>
      <c r="D48" s="26" t="s">
        <v>168</v>
      </c>
      <c r="E48" s="283" t="str">
        <f>IFERROR(VLOOKUP(D48,Arkusz!A:H,3,FALSE),"Brak towaru")</f>
        <v>Drzwi metalowe pełne do szafy wiszącej CobiCabling Ravus 22U, bez zamka, czarne RAL9005</v>
      </c>
      <c r="F48" s="88" t="str">
        <f>IFERROR(VLOOKUP(D48,Arkusz!A:H,6,FALSE),"-")</f>
        <v>Cobi szafy akcesoria</v>
      </c>
      <c r="G48" s="25">
        <v>0</v>
      </c>
      <c r="H48" s="24">
        <f>IFERROR(IF(VLOOKUP(D48,Arkusz!A:I,5,FALSE)=0,(IF(VLOOKUP(D48,Arkusz!A:I,11,FALSE)=0,"Na zapytanie",VLOOKUP(D48,Arkusz!A:I,11,FALSE))),(VLOOKUP(D48,Arkusz!A:I,5,FALSE))),"Na zapytanie")</f>
        <v>227.34</v>
      </c>
      <c r="I48" s="247">
        <f t="shared" si="0"/>
        <v>227.34</v>
      </c>
      <c r="J48" s="88" t="str">
        <f>IFERROR(IF(VLOOKUP(D48,Arkusz!A:H,5,FALSE)=0,IF(H48="Na zapytanie","","EUR"),"PLN"),"")</f>
        <v>PLN</v>
      </c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</row>
    <row r="49" spans="1:23" s="28" customFormat="1" hidden="1" outlineLevel="1" x14ac:dyDescent="0.2">
      <c r="A49" s="22"/>
      <c r="B49" s="22"/>
      <c r="C49" s="22"/>
      <c r="D49" s="26" t="s">
        <v>1556</v>
      </c>
      <c r="E49" s="283" t="str">
        <f>IFERROR(VLOOKUP(D49,Arkusz!A:H,3,FALSE),"Brak towaru")</f>
        <v>Zamek do drzwi i osłon bocznych szaf wiszących CobiCabling Ravus</v>
      </c>
      <c r="F49" s="88" t="str">
        <f>IFERROR(VLOOKUP(D49,Arkusz!A:H,6,FALSE),"-")</f>
        <v>Cobi szafy akcesoria</v>
      </c>
      <c r="G49" s="25">
        <v>0</v>
      </c>
      <c r="H49" s="24">
        <f>IFERROR(IF(VLOOKUP(D49,Arkusz!A:I,5,FALSE)=0,(IF(VLOOKUP(D49,Arkusz!A:I,11,FALSE)=0,"Na zapytanie",VLOOKUP(D49,Arkusz!A:I,11,FALSE))),(VLOOKUP(D49,Arkusz!A:I,5,FALSE))),"Na zapytanie")</f>
        <v>10.17</v>
      </c>
      <c r="I49" s="247">
        <f t="shared" si="0"/>
        <v>10.17</v>
      </c>
      <c r="J49" s="88" t="str">
        <f>IFERROR(IF(VLOOKUP(D49,Arkusz!A:H,5,FALSE)=0,IF(H49="Na zapytanie","","EUR"),"PLN"),"")</f>
        <v>PLN</v>
      </c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</row>
    <row r="50" spans="1:23" s="28" customFormat="1" hidden="1" outlineLevel="1" x14ac:dyDescent="0.2">
      <c r="A50" s="22"/>
      <c r="B50" s="22"/>
      <c r="C50" s="22"/>
      <c r="D50" s="26" t="s">
        <v>1895</v>
      </c>
      <c r="E50" s="283" t="str">
        <f>IFERROR(VLOOKUP(D50,Arkusz!A:H,3,FALSE),"Brak towaru")</f>
        <v>Dachowy panel 2-wentylatorowy do szafek wiszących CobiCabling Ravus, czarny RAL9005</v>
      </c>
      <c r="F50" s="88" t="str">
        <f>IFERROR(VLOOKUP(D50,Arkusz!A:H,6,FALSE),"-")</f>
        <v>Cobi szafy akcesoria</v>
      </c>
      <c r="G50" s="25">
        <v>0</v>
      </c>
      <c r="H50" s="24">
        <f>IFERROR(IF(VLOOKUP(D50,Arkusz!A:I,5,FALSE)=0,(IF(VLOOKUP(D50,Arkusz!A:I,11,FALSE)=0,"Na zapytanie",VLOOKUP(D50,Arkusz!A:I,11,FALSE))),(VLOOKUP(D50,Arkusz!A:I,5,FALSE))),"Na zapytanie")</f>
        <v>230.66</v>
      </c>
      <c r="I50" s="247">
        <f t="shared" si="0"/>
        <v>230.66</v>
      </c>
      <c r="J50" s="88" t="str">
        <f>IFERROR(IF(VLOOKUP(D50,Arkusz!A:H,5,FALSE)=0,IF(H50="Na zapytanie","","EUR"),"PLN"),"")</f>
        <v>PLN</v>
      </c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</row>
    <row r="51" spans="1:23" s="28" customFormat="1" hidden="1" outlineLevel="1" x14ac:dyDescent="0.2">
      <c r="A51" s="22"/>
      <c r="B51" s="22"/>
      <c r="C51" s="22"/>
      <c r="D51" s="26" t="s">
        <v>5949</v>
      </c>
      <c r="E51" s="283" t="str">
        <f>IFERROR(VLOOKUP(D51,Arkusz!A:H,3,FALSE),"Brak towaru")</f>
        <v>Przepust szczotkowy do szafek RAVUS</v>
      </c>
      <c r="F51" s="88" t="str">
        <f>IFERROR(VLOOKUP(D51,Arkusz!A:H,6,FALSE),"-")</f>
        <v>Cobi szafy akcesoria</v>
      </c>
      <c r="G51" s="25">
        <v>0</v>
      </c>
      <c r="H51" s="24">
        <f>IFERROR(IF(VLOOKUP(D51,Arkusz!A:I,5,FALSE)=0,(IF(VLOOKUP(D51,Arkusz!A:I,11,FALSE)=0,"Na zapytanie",VLOOKUP(D51,Arkusz!A:I,11,FALSE))),(VLOOKUP(D51,Arkusz!A:I,5,FALSE))),"Na zapytanie")</f>
        <v>10.44</v>
      </c>
      <c r="I51" s="247">
        <f t="shared" si="0"/>
        <v>10.44</v>
      </c>
      <c r="J51" s="88" t="str">
        <f>IFERROR(IF(VLOOKUP(D51,Arkusz!A:H,5,FALSE)=0,IF(H51="Na zapytanie","","EUR"),"PLN"),"")</f>
        <v>PLN</v>
      </c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</row>
    <row r="52" spans="1:23" ht="14.25" hidden="1" customHeight="1" outlineLevel="1" x14ac:dyDescent="0.2">
      <c r="B52" s="359" t="s">
        <v>10206</v>
      </c>
      <c r="D52" s="347" t="s">
        <v>10079</v>
      </c>
      <c r="E52" s="342" t="str">
        <f>IFERROR(VLOOKUP(D52,Arkusz!A:H,3,FALSE),"Brak towaru")</f>
        <v>CobiCabling Panel 2-went. do szafy wiszącej Ravus, czarny</v>
      </c>
      <c r="F52" s="343" t="str">
        <f>IFERROR(VLOOKUP(D52,Arkusz!A:H,6,FALSE),"-")</f>
        <v>Cobi szafy akcesoria</v>
      </c>
      <c r="G52" s="344">
        <v>0</v>
      </c>
      <c r="H52" s="345">
        <f>IFERROR(IF(VLOOKUP(D52,Arkusz!A:I,5,FALSE)=0,(IF(VLOOKUP(D52,Arkusz!A:I,11,FALSE)=0,"Na zapytanie",VLOOKUP(D52,Arkusz!A:I,11,FALSE))),(VLOOKUP(D52,Arkusz!A:I,5,FALSE))),"Na zapytanie")</f>
        <v>199.37</v>
      </c>
      <c r="I52" s="346">
        <f t="shared" si="0"/>
        <v>199.37</v>
      </c>
      <c r="J52" s="343" t="str">
        <f>IFERROR(IF(VLOOKUP(D52,Arkusz!A:H,5,FALSE)=0,IF(H52="Na zapytanie","","EUR"),"PLN"),"")</f>
        <v>PLN</v>
      </c>
    </row>
    <row r="53" spans="1:23" s="28" customFormat="1" x14ac:dyDescent="0.2">
      <c r="A53" s="149"/>
      <c r="B53" s="150" t="s">
        <v>1918</v>
      </c>
      <c r="C53" s="151"/>
      <c r="D53" s="152"/>
      <c r="E53" s="152"/>
      <c r="F53" s="152"/>
      <c r="G53" s="152"/>
      <c r="H53" s="152"/>
      <c r="I53" s="152"/>
      <c r="J53" s="152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</row>
    <row r="54" spans="1:23" s="28" customFormat="1" collapsed="1" x14ac:dyDescent="0.2">
      <c r="A54" s="157"/>
      <c r="B54" s="157"/>
      <c r="C54" s="157" t="s">
        <v>1919</v>
      </c>
      <c r="D54" s="158"/>
      <c r="E54" s="158"/>
      <c r="F54" s="158"/>
      <c r="G54" s="158"/>
      <c r="H54" s="158"/>
      <c r="I54" s="158"/>
      <c r="J54" s="158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</row>
    <row r="55" spans="1:23" s="28" customFormat="1" ht="17.25" hidden="1" customHeight="1" outlineLevel="1" x14ac:dyDescent="0.2">
      <c r="A55" s="22"/>
      <c r="B55" s="22"/>
      <c r="C55" s="22"/>
      <c r="D55" s="26" t="s">
        <v>4465</v>
      </c>
      <c r="E55" s="283" t="str">
        <f>IFERROR(VLOOKUP(D55,Arkusz!A:H,3,FALSE),"Brak towaru")</f>
        <v>Półka stała CobiCabling 1U nośność 25kg, mocowanie na 2 belkach, 250mm głębokości, RAL 9005 czarny</v>
      </c>
      <c r="F55" s="88" t="str">
        <f>IFERROR(VLOOKUP(D55,Arkusz!A:H,6,FALSE),"-")</f>
        <v>Cobi szafy akcesoria</v>
      </c>
      <c r="G55" s="25">
        <v>0</v>
      </c>
      <c r="H55" s="24">
        <f>IFERROR(IF(VLOOKUP(D55,Arkusz!A:I,5,FALSE)=0,(IF(VLOOKUP(D55,Arkusz!A:I,11,FALSE)=0,"Na zapytanie",VLOOKUP(D55,Arkusz!A:I,11,FALSE))),(VLOOKUP(D55,Arkusz!A:I,5,FALSE))),"Na zapytanie")</f>
        <v>75.84</v>
      </c>
      <c r="I55" s="247">
        <f t="shared" ref="I55:I59" si="9">IFERROR(IF(H55="Na zapytanie","",H55*(1-G55)),"")</f>
        <v>75.84</v>
      </c>
      <c r="J55" s="88" t="str">
        <f>IFERROR(IF(VLOOKUP(D55,Arkusz!A:H,5,FALSE)=0,IF(H55="Na zapytanie","","EUR"),"PLN"),"")</f>
        <v>PLN</v>
      </c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</row>
    <row r="56" spans="1:23" s="28" customFormat="1" ht="17.25" hidden="1" customHeight="1" outlineLevel="1" x14ac:dyDescent="0.2">
      <c r="A56" s="22"/>
      <c r="B56" s="22"/>
      <c r="C56" s="22"/>
      <c r="D56" s="26" t="s">
        <v>5715</v>
      </c>
      <c r="E56" s="283" t="str">
        <f>IFERROR(VLOOKUP(D56,Arkusz!A:H,3,FALSE),"Brak towaru")</f>
        <v>Półka stała CobiCabling 1U nośność 25kg, mocowanie na 2 belkach, 350mm głębokości, RAL 9005 czarny</v>
      </c>
      <c r="F56" s="88" t="str">
        <f>IFERROR(VLOOKUP(D56,Arkusz!A:H,6,FALSE),"-")</f>
        <v>Cobi szafy akcesoria</v>
      </c>
      <c r="G56" s="25">
        <v>0</v>
      </c>
      <c r="H56" s="24">
        <f>IFERROR(IF(VLOOKUP(D56,Arkusz!A:I,5,FALSE)=0,(IF(VLOOKUP(D56,Arkusz!A:I,11,FALSE)=0,"Na zapytanie",VLOOKUP(D56,Arkusz!A:I,11,FALSE))),(VLOOKUP(D56,Arkusz!A:I,5,FALSE))),"Na zapytanie")</f>
        <v>90</v>
      </c>
      <c r="I56" s="247">
        <f t="shared" si="9"/>
        <v>90</v>
      </c>
      <c r="J56" s="88" t="str">
        <f>IFERROR(IF(VLOOKUP(D56,Arkusz!A:H,5,FALSE)=0,IF(H56="Na zapytanie","","EUR"),"PLN"),"")</f>
        <v>PLN</v>
      </c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</row>
    <row r="57" spans="1:23" s="28" customFormat="1" ht="17.25" hidden="1" customHeight="1" outlineLevel="1" x14ac:dyDescent="0.2">
      <c r="A57" s="22"/>
      <c r="B57" s="22"/>
      <c r="C57" s="22"/>
      <c r="D57" s="26" t="s">
        <v>7278</v>
      </c>
      <c r="E57" s="283" t="str">
        <f>IFERROR(VLOOKUP(D57,Arkusz!A:H,3,FALSE),"Brak towaru")</f>
        <v>Półka stała CobiCabling 1U nośność 25kg, mocowanie na 2 belkach, 450mm głębokości, RAL 9005 czarny</v>
      </c>
      <c r="F57" s="88" t="str">
        <f>IFERROR(VLOOKUP(D57,Arkusz!A:H,6,FALSE),"-")</f>
        <v>Cobi szafy akcesoria</v>
      </c>
      <c r="G57" s="25">
        <v>0</v>
      </c>
      <c r="H57" s="24">
        <f>IFERROR(IF(VLOOKUP(D57,Arkusz!A:I,5,FALSE)=0,(IF(VLOOKUP(D57,Arkusz!A:I,11,FALSE)=0,"Na zapytanie",VLOOKUP(D57,Arkusz!A:I,11,FALSE))),(VLOOKUP(D57,Arkusz!A:I,5,FALSE))),"Na zapytanie")</f>
        <v>141.9</v>
      </c>
      <c r="I57" s="247">
        <f t="shared" si="9"/>
        <v>141.9</v>
      </c>
      <c r="J57" s="88" t="str">
        <f>IFERROR(IF(VLOOKUP(D57,Arkusz!A:H,5,FALSE)=0,IF(H57="Na zapytanie","","EUR"),"PLN"),"")</f>
        <v>PLN</v>
      </c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</row>
    <row r="58" spans="1:23" s="28" customFormat="1" ht="17.25" hidden="1" customHeight="1" outlineLevel="1" x14ac:dyDescent="0.2">
      <c r="A58" s="22"/>
      <c r="B58" s="22"/>
      <c r="C58" s="22"/>
      <c r="D58" s="26" t="s">
        <v>5712</v>
      </c>
      <c r="E58" s="283" t="str">
        <f>IFERROR(VLOOKUP(D58,Arkusz!A:H,3,FALSE),"Brak towaru")</f>
        <v>Pólka stała CobiCabling 19" 2U  nośność 25kg, mocowanie na 2 belkach, 250mm głębokości, RAL 9005 czarna</v>
      </c>
      <c r="F58" s="88" t="str">
        <f>IFERROR(VLOOKUP(D58,Arkusz!A:H,6,FALSE),"-")</f>
        <v>Cobi szafy akcesoria</v>
      </c>
      <c r="G58" s="25">
        <v>0</v>
      </c>
      <c r="H58" s="24">
        <f>IFERROR(IF(VLOOKUP(D58,Arkusz!A:I,5,FALSE)=0,(IF(VLOOKUP(D58,Arkusz!A:I,11,FALSE)=0,"Na zapytanie",VLOOKUP(D58,Arkusz!A:I,11,FALSE))),(VLOOKUP(D58,Arkusz!A:I,5,FALSE))),"Na zapytanie")</f>
        <v>66.760000000000005</v>
      </c>
      <c r="I58" s="247">
        <f t="shared" si="9"/>
        <v>66.760000000000005</v>
      </c>
      <c r="J58" s="88" t="str">
        <f>IFERROR(IF(VLOOKUP(D58,Arkusz!A:H,5,FALSE)=0,IF(H58="Na zapytanie","","EUR"),"PLN"),"")</f>
        <v>PLN</v>
      </c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</row>
    <row r="59" spans="1:23" s="28" customFormat="1" ht="17.25" hidden="1" customHeight="1" outlineLevel="1" x14ac:dyDescent="0.2">
      <c r="A59" s="22"/>
      <c r="B59" s="22"/>
      <c r="C59" s="22"/>
      <c r="D59" s="26" t="s">
        <v>1352</v>
      </c>
      <c r="E59" s="283" t="str">
        <f>IFERROR(VLOOKUP(D59,Arkusz!A:H,3,FALSE),"Brak towaru")</f>
        <v>Pólka stała CobiCabling 19" 2U  nośność 25kg, mocowanie na 2 belkach, 250mm głębokości, RAL 7035 szara</v>
      </c>
      <c r="F59" s="88" t="str">
        <f>IFERROR(VLOOKUP(D59,Arkusz!A:H,6,FALSE),"-")</f>
        <v>Cobi szafy akcesoria</v>
      </c>
      <c r="G59" s="25">
        <v>0</v>
      </c>
      <c r="H59" s="24">
        <f>IFERROR(IF(VLOOKUP(D59,Arkusz!A:I,5,FALSE)=0,(IF(VLOOKUP(D59,Arkusz!A:I,11,FALSE)=0,"Na zapytanie",VLOOKUP(D59,Arkusz!A:I,11,FALSE))),(VLOOKUP(D59,Arkusz!A:I,5,FALSE))),"Na zapytanie")</f>
        <v>67</v>
      </c>
      <c r="I59" s="247">
        <f t="shared" si="9"/>
        <v>67</v>
      </c>
      <c r="J59" s="88" t="str">
        <f>IFERROR(IF(VLOOKUP(D59,Arkusz!A:H,5,FALSE)=0,IF(H59="Na zapytanie","","EUR"),"PLN"),"")</f>
        <v>PLN</v>
      </c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</row>
    <row r="60" spans="1:23" s="28" customFormat="1" ht="23.25" hidden="1" customHeight="1" outlineLevel="1" x14ac:dyDescent="0.2">
      <c r="A60" s="22"/>
      <c r="B60" s="22"/>
      <c r="C60" s="22"/>
      <c r="D60" s="26" t="s">
        <v>7277</v>
      </c>
      <c r="E60" s="283" t="str">
        <f>IFERROR(VLOOKUP(D60,Arkusz!A:H,3,FALSE),"Brak towaru")</f>
        <v>Półka stała CobiCabling 19" 1U nośność 25kg, mocowanie na 2 belkach 4 punktowe, 450mm głębokości, RAL 9005 czarny</v>
      </c>
      <c r="F60" s="88" t="str">
        <f>IFERROR(VLOOKUP(D60,Arkusz!A:H,6,FALSE),"-")</f>
        <v>Cobi szafy akcesoria</v>
      </c>
      <c r="G60" s="25">
        <v>0</v>
      </c>
      <c r="H60" s="24">
        <f>IFERROR(IF(VLOOKUP(D60,Arkusz!A:I,5,FALSE)=0,(IF(VLOOKUP(D60,Arkusz!A:I,11,FALSE)=0,"Na zapytanie",VLOOKUP(D60,Arkusz!A:I,11,FALSE))),(VLOOKUP(D60,Arkusz!A:I,5,FALSE))),"Na zapytanie")</f>
        <v>127.5</v>
      </c>
      <c r="I60" s="247">
        <f t="shared" ref="I60:I61" si="10">IFERROR(IF(H60="Na zapytanie","",H60*(1-G60)),"")</f>
        <v>127.5</v>
      </c>
      <c r="J60" s="88" t="str">
        <f>IFERROR(IF(VLOOKUP(D60,Arkusz!A:H,5,FALSE)=0,IF(H60="Na zapytanie","","EUR"),"PLN"),"")</f>
        <v>PLN</v>
      </c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</row>
    <row r="61" spans="1:23" s="28" customFormat="1" ht="17.25" hidden="1" customHeight="1" outlineLevel="1" x14ac:dyDescent="0.2">
      <c r="A61" s="22"/>
      <c r="B61" s="22"/>
      <c r="C61" s="22"/>
      <c r="D61" s="26" t="s">
        <v>129</v>
      </c>
      <c r="E61" s="283" t="str">
        <f>IFERROR(VLOOKUP(D61,Arkusz!A:H,3,FALSE),"Brak towaru")</f>
        <v>Półka stała CobiCabling 19" 2U, 475mm głębokości, RAL 9005 czarny</v>
      </c>
      <c r="F61" s="88" t="str">
        <f>IFERROR(VLOOKUP(D61,Arkusz!A:H,6,FALSE),"-")</f>
        <v>Cobi szafy akcesoria</v>
      </c>
      <c r="G61" s="25">
        <v>0</v>
      </c>
      <c r="H61" s="24">
        <f>IFERROR(IF(VLOOKUP(D61,Arkusz!A:I,5,FALSE)=0,(IF(VLOOKUP(D61,Arkusz!A:I,11,FALSE)=0,"Na zapytanie",VLOOKUP(D61,Arkusz!A:I,11,FALSE))),(VLOOKUP(D61,Arkusz!A:I,5,FALSE))),"Na zapytanie")</f>
        <v>138.47999999999999</v>
      </c>
      <c r="I61" s="247">
        <f t="shared" si="10"/>
        <v>138.47999999999999</v>
      </c>
      <c r="J61" s="88" t="str">
        <f>IFERROR(IF(VLOOKUP(D61,Arkusz!A:H,5,FALSE)=0,IF(H61="Na zapytanie","","EUR"),"PLN"),"")</f>
        <v>PLN</v>
      </c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</row>
    <row r="62" spans="1:23" s="28" customFormat="1" collapsed="1" x14ac:dyDescent="0.2">
      <c r="A62" s="157"/>
      <c r="B62" s="157"/>
      <c r="C62" s="157" t="s">
        <v>1920</v>
      </c>
      <c r="D62" s="158"/>
      <c r="E62" s="158"/>
      <c r="F62" s="158"/>
      <c r="G62" s="158"/>
      <c r="H62" s="158"/>
      <c r="I62" s="158"/>
      <c r="J62" s="158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</row>
    <row r="63" spans="1:23" s="28" customFormat="1" ht="25.5" hidden="1" outlineLevel="1" x14ac:dyDescent="0.2">
      <c r="A63" s="22"/>
      <c r="B63" s="22"/>
      <c r="C63" s="22"/>
      <c r="D63" s="26" t="s">
        <v>1343</v>
      </c>
      <c r="E63" s="283" t="str">
        <f>IFERROR(VLOOKUP(D63,Arkusz!A:H,3,FALSE),"Brak towaru")</f>
        <v>Półka stała 19" 1U nośność 100kg, mocowanie na 4 belkach, 450mm głębokości z regulacją rozstawu, dla szaf o głębokości 600mm, RAL 7035 szara</v>
      </c>
      <c r="F63" s="88" t="str">
        <f>IFERROR(VLOOKUP(D63,Arkusz!A:H,6,FALSE),"-")</f>
        <v>TECNOSTEEL</v>
      </c>
      <c r="G63" s="25">
        <v>0</v>
      </c>
      <c r="H63" s="24">
        <f>IFERROR(IF(VLOOKUP(D63,Arkusz!A:I,5,FALSE)=0,(IF(VLOOKUP(D63,Arkusz!A:I,11,FALSE)=0,"Na zapytanie",VLOOKUP(D63,Arkusz!A:I,11,FALSE))),(VLOOKUP(D63,Arkusz!A:I,5,FALSE))),"Na zapytanie")</f>
        <v>136</v>
      </c>
      <c r="I63" s="247">
        <f t="shared" si="0"/>
        <v>136</v>
      </c>
      <c r="J63" s="88" t="str">
        <f>IFERROR(IF(VLOOKUP(D63,Arkusz!A:H,5,FALSE)=0,IF(H63="Na zapytanie","","EUR"),"PLN"),"")</f>
        <v>PLN</v>
      </c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</row>
    <row r="64" spans="1:23" s="28" customFormat="1" ht="25.5" hidden="1" outlineLevel="1" x14ac:dyDescent="0.2">
      <c r="A64" s="22"/>
      <c r="B64" s="22"/>
      <c r="C64" s="22"/>
      <c r="D64" s="26" t="s">
        <v>1346</v>
      </c>
      <c r="E64" s="283" t="str">
        <f>IFERROR(VLOOKUP(D64,Arkusz!A:H,3,FALSE),"Brak towaru")</f>
        <v>Półka stała 19" 1U nośność 100kg, mocowanie na 4 belkach, 650mm głębokości z regulacją rozstawu, dla szaf o głębokości 800mm, RAL 7035 szara</v>
      </c>
      <c r="F64" s="88" t="str">
        <f>IFERROR(VLOOKUP(D64,Arkusz!A:H,6,FALSE),"-")</f>
        <v>TECNOSTEEL</v>
      </c>
      <c r="G64" s="25">
        <v>0</v>
      </c>
      <c r="H64" s="24">
        <f>IFERROR(IF(VLOOKUP(D64,Arkusz!A:I,5,FALSE)=0,(IF(VLOOKUP(D64,Arkusz!A:I,11,FALSE)=0,"Na zapytanie",VLOOKUP(D64,Arkusz!A:I,11,FALSE))),(VLOOKUP(D64,Arkusz!A:I,5,FALSE))),"Na zapytanie")</f>
        <v>170</v>
      </c>
      <c r="I64" s="247">
        <f t="shared" si="0"/>
        <v>170</v>
      </c>
      <c r="J64" s="88" t="str">
        <f>IFERROR(IF(VLOOKUP(D64,Arkusz!A:H,5,FALSE)=0,IF(H64="Na zapytanie","","EUR"),"PLN"),"")</f>
        <v>PLN</v>
      </c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</row>
    <row r="65" spans="1:23" s="28" customFormat="1" ht="25.5" hidden="1" outlineLevel="1" x14ac:dyDescent="0.2">
      <c r="A65" s="22"/>
      <c r="B65" s="22"/>
      <c r="C65" s="22"/>
      <c r="D65" s="26" t="s">
        <v>1349</v>
      </c>
      <c r="E65" s="283" t="str">
        <f>IFERROR(VLOOKUP(D65,Arkusz!A:H,3,FALSE),"Brak towaru")</f>
        <v>Półka stała 19" 1U nośność 100kg, mocowanie na 4 belkach, 750mm głębokości z regulacją rozstawu, dla szaf o głębokości 1000mm, RAL 7035 szara</v>
      </c>
      <c r="F65" s="88" t="str">
        <f>IFERROR(VLOOKUP(D65,Arkusz!A:H,6,FALSE),"-")</f>
        <v>TECNOSTEEL</v>
      </c>
      <c r="G65" s="25">
        <v>0</v>
      </c>
      <c r="H65" s="24">
        <f>IFERROR(IF(VLOOKUP(D65,Arkusz!A:I,5,FALSE)=0,(IF(VLOOKUP(D65,Arkusz!A:I,11,FALSE)=0,"Na zapytanie",VLOOKUP(D65,Arkusz!A:I,11,FALSE))),(VLOOKUP(D65,Arkusz!A:I,5,FALSE))),"Na zapytanie")</f>
        <v>183.6</v>
      </c>
      <c r="I65" s="247">
        <f t="shared" si="0"/>
        <v>183.6</v>
      </c>
      <c r="J65" s="88" t="str">
        <f>IFERROR(IF(VLOOKUP(D65,Arkusz!A:H,5,FALSE)=0,IF(H65="Na zapytanie","","EUR"),"PLN"),"")</f>
        <v>PLN</v>
      </c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</row>
    <row r="66" spans="1:23" s="28" customFormat="1" hidden="1" outlineLevel="1" x14ac:dyDescent="0.2">
      <c r="A66" s="22"/>
      <c r="B66" s="22"/>
      <c r="C66" s="22"/>
      <c r="D66" s="26" t="s">
        <v>1361</v>
      </c>
      <c r="E66" s="283" t="str">
        <f>IFERROR(VLOOKUP(D66,Arkusz!A:H,3,FALSE),"Brak towaru")</f>
        <v>Półka stała 19" 2U nośność 80kg, mocowanie na 2 belkach, 470mm głębokości, RAL 7035 szara</v>
      </c>
      <c r="F66" s="88" t="str">
        <f>IFERROR(VLOOKUP(D66,Arkusz!A:H,6,FALSE),"-")</f>
        <v>TECNOSTEEL</v>
      </c>
      <c r="G66" s="25">
        <v>0</v>
      </c>
      <c r="H66" s="24">
        <f>IFERROR(IF(VLOOKUP(D66,Arkusz!A:I,5,FALSE)=0,(IF(VLOOKUP(D66,Arkusz!A:I,11,FALSE)=0,"Na zapytanie",VLOOKUP(D66,Arkusz!A:I,11,FALSE))),(VLOOKUP(D66,Arkusz!A:I,5,FALSE))),"Na zapytanie")</f>
        <v>108.2</v>
      </c>
      <c r="I66" s="247">
        <f t="shared" si="0"/>
        <v>108.2</v>
      </c>
      <c r="J66" s="88" t="str">
        <f>IFERROR(IF(VLOOKUP(D66,Arkusz!A:H,5,FALSE)=0,IF(H66="Na zapytanie","","EUR"),"PLN"),"")</f>
        <v>PLN</v>
      </c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</row>
    <row r="67" spans="1:23" s="28" customFormat="1" ht="25.5" hidden="1" outlineLevel="1" x14ac:dyDescent="0.2">
      <c r="A67" s="22"/>
      <c r="B67" s="22"/>
      <c r="C67" s="22"/>
      <c r="D67" s="26" t="s">
        <v>1921</v>
      </c>
      <c r="E67" s="283" t="str">
        <f>IFERROR(VLOOKUP(D67,Arkusz!A:H,3,FALSE),"Brak towaru")</f>
        <v>Półka stała 19" 2U nośność 80kg, mocowanie na 4 belkach, 600mm głębokości, dla szaf o głębokości 800mm, RAL 7035 szara</v>
      </c>
      <c r="F67" s="88" t="str">
        <f>IFERROR(VLOOKUP(D67,Arkusz!A:H,6,FALSE),"-")</f>
        <v>TECNOSTEEL</v>
      </c>
      <c r="G67" s="25">
        <v>0</v>
      </c>
      <c r="H67" s="24">
        <f>IFERROR(IF(VLOOKUP(D67,Arkusz!A:I,5,FALSE)=0,(IF(VLOOKUP(D67,Arkusz!A:I,11,FALSE)=0,"Na zapytanie",VLOOKUP(D67,Arkusz!A:I,11,FALSE))),(VLOOKUP(D67,Arkusz!A:I,5,FALSE))),"Na zapytanie")</f>
        <v>164.3</v>
      </c>
      <c r="I67" s="247">
        <f t="shared" si="0"/>
        <v>164.3</v>
      </c>
      <c r="J67" s="88" t="str">
        <f>IFERROR(IF(VLOOKUP(D67,Arkusz!A:H,5,FALSE)=0,IF(H67="Na zapytanie","","EUR"),"PLN"),"")</f>
        <v>PLN</v>
      </c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</row>
    <row r="68" spans="1:23" s="28" customFormat="1" ht="25.5" hidden="1" outlineLevel="1" x14ac:dyDescent="0.2">
      <c r="A68" s="22"/>
      <c r="B68" s="22"/>
      <c r="C68" s="22"/>
      <c r="D68" s="26" t="s">
        <v>1922</v>
      </c>
      <c r="E68" s="283" t="str">
        <f>IFERROR(VLOOKUP(D68,Arkusz!A:H,3,FALSE),"Brak towaru")</f>
        <v>Półka stała 19" 2U nośność 80kg, mocowanie na 4 belkach, 750mm głębokości, dla szaf o głębokości 1000mm, RAL 7035 szara</v>
      </c>
      <c r="F68" s="88" t="str">
        <f>IFERROR(VLOOKUP(D68,Arkusz!A:H,6,FALSE),"-")</f>
        <v>TECNOSTEEL</v>
      </c>
      <c r="G68" s="25">
        <v>0</v>
      </c>
      <c r="H68" s="24">
        <f>IFERROR(IF(VLOOKUP(D68,Arkusz!A:I,5,FALSE)=0,(IF(VLOOKUP(D68,Arkusz!A:I,11,FALSE)=0,"Na zapytanie",VLOOKUP(D68,Arkusz!A:I,11,FALSE))),(VLOOKUP(D68,Arkusz!A:I,5,FALSE))),"Na zapytanie")</f>
        <v>198.56</v>
      </c>
      <c r="I68" s="247">
        <f t="shared" si="0"/>
        <v>198.56</v>
      </c>
      <c r="J68" s="88" t="str">
        <f>IFERROR(IF(VLOOKUP(D68,Arkusz!A:H,5,FALSE)=0,IF(H68="Na zapytanie","","EUR"),"PLN"),"")</f>
        <v>PLN</v>
      </c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</row>
    <row r="69" spans="1:23" s="28" customFormat="1" ht="25.5" hidden="1" outlineLevel="1" x14ac:dyDescent="0.2">
      <c r="A69" s="22"/>
      <c r="B69" s="22"/>
      <c r="C69" s="22"/>
      <c r="D69" s="26" t="s">
        <v>4488</v>
      </c>
      <c r="E69" s="283" t="str">
        <f>IFERROR(VLOOKUP(D69,Arkusz!A:H,3,FALSE),"Brak towaru")</f>
        <v>Półka stała 19" 1U nośność 100kg, mocowanie na 4 belkach, 750mm głębokości z regulacją rozstawu, dla szaf o głębokości 1000mm, RAL 9005 czarna</v>
      </c>
      <c r="F69" s="88" t="str">
        <f>IFERROR(VLOOKUP(D69,Arkusz!A:H,6,FALSE),"-")</f>
        <v>TECNOSTEEL</v>
      </c>
      <c r="G69" s="25">
        <v>0</v>
      </c>
      <c r="H69" s="24">
        <f>IFERROR(IF(VLOOKUP(D69,Arkusz!A:I,5,FALSE)=0,(IF(VLOOKUP(D69,Arkusz!A:I,11,FALSE)=0,"Na zapytanie",VLOOKUP(D69,Arkusz!A:I,11,FALSE))),(VLOOKUP(D69,Arkusz!A:I,5,FALSE))),"Na zapytanie")</f>
        <v>183.6</v>
      </c>
      <c r="I69" s="247">
        <f t="shared" si="0"/>
        <v>183.6</v>
      </c>
      <c r="J69" s="88" t="str">
        <f>IFERROR(IF(VLOOKUP(D69,Arkusz!A:H,5,FALSE)=0,IF(H69="Na zapytanie","","EUR"),"PLN"),"")</f>
        <v>PLN</v>
      </c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</row>
    <row r="70" spans="1:23" s="28" customFormat="1" ht="25.5" hidden="1" outlineLevel="1" x14ac:dyDescent="0.2">
      <c r="A70" s="22"/>
      <c r="B70" s="22"/>
      <c r="C70" s="22"/>
      <c r="D70" s="26" t="s">
        <v>4485</v>
      </c>
      <c r="E70" s="283" t="str">
        <f>IFERROR(VLOOKUP(D70,Arkusz!A:H,3,FALSE),"Brak towaru")</f>
        <v>Półka stała 19" 1U nośność 100kg, mocowanie na 4 belkach, 650mm głębokości z regulacją rozstawu, dla szaf o głębokości 800mm, RAL 9005 czarna</v>
      </c>
      <c r="F70" s="88" t="str">
        <f>IFERROR(VLOOKUP(D70,Arkusz!A:H,6,FALSE),"-")</f>
        <v>TECNOSTEEL</v>
      </c>
      <c r="G70" s="25">
        <v>0</v>
      </c>
      <c r="H70" s="24">
        <f>IFERROR(IF(VLOOKUP(D70,Arkusz!A:I,5,FALSE)=0,(IF(VLOOKUP(D70,Arkusz!A:I,11,FALSE)=0,"Na zapytanie",VLOOKUP(D70,Arkusz!A:I,11,FALSE))),(VLOOKUP(D70,Arkusz!A:I,5,FALSE))),"Na zapytanie")</f>
        <v>170</v>
      </c>
      <c r="I70" s="247">
        <f t="shared" ref="I70" si="11">IFERROR(IF(H70="Na zapytanie","",H70*(1-G70)),"")</f>
        <v>170</v>
      </c>
      <c r="J70" s="88" t="str">
        <f>IFERROR(IF(VLOOKUP(D70,Arkusz!A:H,5,FALSE)=0,IF(H70="Na zapytanie","","EUR"),"PLN"),"")</f>
        <v>PLN</v>
      </c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</row>
    <row r="71" spans="1:23" s="28" customFormat="1" collapsed="1" x14ac:dyDescent="0.2">
      <c r="A71" s="157"/>
      <c r="B71" s="157"/>
      <c r="C71" s="157" t="s">
        <v>1923</v>
      </c>
      <c r="D71" s="158"/>
      <c r="E71" s="158"/>
      <c r="F71" s="158"/>
      <c r="G71" s="158"/>
      <c r="H71" s="158"/>
      <c r="I71" s="158"/>
      <c r="J71" s="158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</row>
    <row r="72" spans="1:23" s="28" customFormat="1" ht="25.5" hidden="1" outlineLevel="1" x14ac:dyDescent="0.2">
      <c r="A72" s="22"/>
      <c r="B72" s="22"/>
      <c r="C72" s="22"/>
      <c r="D72" s="26" t="s">
        <v>4529</v>
      </c>
      <c r="E72" s="283" t="str">
        <f>IFERROR(VLOOKUP(D72,Arkusz!A:H,3,FALSE),"Brak towaru")</f>
        <v>Półka wysuwana 19" 2U, nośność max. 50kg, mocowanie na 2 belkach, 470mm głębokości, RAL 9005 czarna</v>
      </c>
      <c r="F72" s="88" t="str">
        <f>IFERROR(VLOOKUP(D72,Arkusz!A:H,6,FALSE),"-")</f>
        <v>TECNOSTEEL</v>
      </c>
      <c r="G72" s="25">
        <v>0</v>
      </c>
      <c r="H72" s="24">
        <f>IFERROR(IF(VLOOKUP(D72,Arkusz!A:I,5,FALSE)=0,(IF(VLOOKUP(D72,Arkusz!A:I,11,FALSE)=0,"Na zapytanie",VLOOKUP(D72,Arkusz!A:I,11,FALSE))),(VLOOKUP(D72,Arkusz!A:I,5,FALSE))),"Na zapytanie")</f>
        <v>526.72</v>
      </c>
      <c r="I72" s="247">
        <f t="shared" ref="I72" si="12">IFERROR(IF(H72="Na zapytanie","",H72*(1-G72)),"")</f>
        <v>526.72</v>
      </c>
      <c r="J72" s="88" t="str">
        <f>IFERROR(IF(VLOOKUP(D72,Arkusz!A:H,5,FALSE)=0,IF(H72="Na zapytanie","","EUR"),"PLN"),"")</f>
        <v>PLN</v>
      </c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</row>
    <row r="73" spans="1:23" s="28" customFormat="1" hidden="1" outlineLevel="1" x14ac:dyDescent="0.2">
      <c r="A73" s="22"/>
      <c r="B73" s="22"/>
      <c r="C73" s="22"/>
      <c r="D73" s="26" t="s">
        <v>1924</v>
      </c>
      <c r="E73" s="283" t="str">
        <f>IFERROR(VLOOKUP(D73,Arkusz!A:H,3,FALSE),"Brak towaru")</f>
        <v>Półka wysuwana 19" 2U, nośność max. 25kg, mocowanie na 2 belkach, 350mm głębokości, RAL 7035 szara</v>
      </c>
      <c r="F73" s="88" t="str">
        <f>IFERROR(VLOOKUP(D73,Arkusz!A:H,6,FALSE),"-")</f>
        <v>TECNOSTEEL</v>
      </c>
      <c r="G73" s="25">
        <v>0</v>
      </c>
      <c r="H73" s="24">
        <f>IFERROR(IF(VLOOKUP(D73,Arkusz!A:I,5,FALSE)=0,(IF(VLOOKUP(D73,Arkusz!A:I,11,FALSE)=0,"Na zapytanie",VLOOKUP(D73,Arkusz!A:I,11,FALSE))),(VLOOKUP(D73,Arkusz!A:I,5,FALSE))),"Na zapytanie")</f>
        <v>238.28</v>
      </c>
      <c r="I73" s="247">
        <f t="shared" si="0"/>
        <v>238.28</v>
      </c>
      <c r="J73" s="88" t="str">
        <f>IFERROR(IF(VLOOKUP(D73,Arkusz!A:H,5,FALSE)=0,IF(H73="Na zapytanie","","EUR"),"PLN"),"")</f>
        <v>PLN</v>
      </c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</row>
    <row r="74" spans="1:23" s="28" customFormat="1" hidden="1" outlineLevel="1" x14ac:dyDescent="0.2">
      <c r="A74" s="22"/>
      <c r="B74" s="22"/>
      <c r="C74" s="22"/>
      <c r="D74" s="26" t="s">
        <v>1925</v>
      </c>
      <c r="E74" s="283" t="str">
        <f>IFERROR(VLOOKUP(D74,Arkusz!A:H,3,FALSE),"Brak towaru")</f>
        <v>Półka wysuwana 19" 2U, nośność max. 50kg, mocowanie na 2 belkach, 470mm głębokości, RAL 7035 szara</v>
      </c>
      <c r="F74" s="88" t="str">
        <f>IFERROR(VLOOKUP(D74,Arkusz!A:H,6,FALSE),"-")</f>
        <v>TECNOSTEEL</v>
      </c>
      <c r="G74" s="25">
        <v>0</v>
      </c>
      <c r="H74" s="24">
        <f>IFERROR(IF(VLOOKUP(D74,Arkusz!A:I,5,FALSE)=0,(IF(VLOOKUP(D74,Arkusz!A:I,11,FALSE)=0,"Na zapytanie",VLOOKUP(D74,Arkusz!A:I,11,FALSE))),(VLOOKUP(D74,Arkusz!A:I,5,FALSE))),"Na zapytanie")</f>
        <v>280.89999999999998</v>
      </c>
      <c r="I74" s="247">
        <f t="shared" si="0"/>
        <v>280.89999999999998</v>
      </c>
      <c r="J74" s="88" t="str">
        <f>IFERROR(IF(VLOOKUP(D74,Arkusz!A:H,5,FALSE)=0,IF(H74="Na zapytanie","","EUR"),"PLN"),"")</f>
        <v>PLN</v>
      </c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</row>
    <row r="75" spans="1:23" s="28" customFormat="1" hidden="1" outlineLevel="1" x14ac:dyDescent="0.2">
      <c r="A75" s="22"/>
      <c r="B75" s="22"/>
      <c r="C75" s="22"/>
      <c r="D75" s="26" t="s">
        <v>1926</v>
      </c>
      <c r="E75" s="283" t="str">
        <f>IFERROR(VLOOKUP(D75,Arkusz!A:H,3,FALSE),"Brak towaru")</f>
        <v>Półka wysuwana 19" 2U, nośność max. 40kg, mocowanie na 2 belkach, 600mm głębokości, RAL 7035 szara</v>
      </c>
      <c r="F75" s="88" t="str">
        <f>IFERROR(VLOOKUP(D75,Arkusz!A:H,6,FALSE),"-")</f>
        <v>TECNOSTEEL</v>
      </c>
      <c r="G75" s="25">
        <v>0</v>
      </c>
      <c r="H75" s="24">
        <f>IFERROR(IF(VLOOKUP(D75,Arkusz!A:I,5,FALSE)=0,(IF(VLOOKUP(D75,Arkusz!A:I,11,FALSE)=0,"Na zapytanie",VLOOKUP(D75,Arkusz!A:I,11,FALSE))),(VLOOKUP(D75,Arkusz!A:I,5,FALSE))),"Na zapytanie")</f>
        <v>309.95999999999998</v>
      </c>
      <c r="I75" s="247">
        <f t="shared" si="0"/>
        <v>309.95999999999998</v>
      </c>
      <c r="J75" s="88" t="str">
        <f>IFERROR(IF(VLOOKUP(D75,Arkusz!A:H,5,FALSE)=0,IF(H75="Na zapytanie","","EUR"),"PLN"),"")</f>
        <v>PLN</v>
      </c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</row>
    <row r="76" spans="1:23" s="28" customFormat="1" collapsed="1" x14ac:dyDescent="0.2">
      <c r="A76" s="149"/>
      <c r="B76" s="150" t="s">
        <v>1927</v>
      </c>
      <c r="C76" s="151"/>
      <c r="D76" s="152"/>
      <c r="E76" s="152"/>
      <c r="F76" s="152"/>
      <c r="G76" s="152"/>
      <c r="H76" s="152"/>
      <c r="I76" s="152"/>
      <c r="J76" s="152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</row>
    <row r="77" spans="1:23" s="28" customFormat="1" hidden="1" outlineLevel="1" x14ac:dyDescent="0.2">
      <c r="A77" s="22"/>
      <c r="B77" s="22"/>
      <c r="C77" s="22"/>
      <c r="D77" s="26" t="s">
        <v>10067</v>
      </c>
      <c r="E77" s="283" t="str">
        <f>IFERROR(VLOOKUP(D77,Arkusz!A:H,3,FALSE),"Brak towaru")</f>
        <v>Listwa zasilająca 1U 19" 9-portowa z bolcem z wyłącznikiem</v>
      </c>
      <c r="F77" s="88" t="str">
        <f>IFERROR(VLOOKUP(D77,Arkusz!A:H,6,FALSE),"-")</f>
        <v>Cobi szafy akcesoria</v>
      </c>
      <c r="G77" s="25">
        <v>0</v>
      </c>
      <c r="H77" s="24">
        <f>IFERROR(IF(VLOOKUP(D77,Arkusz!A:I,5,FALSE)=0,(IF(VLOOKUP(D77,Arkusz!A:I,11,FALSE)=0,"Na zapytanie",VLOOKUP(D77,Arkusz!A:I,11,FALSE))),(VLOOKUP(D77,Arkusz!A:I,5,FALSE))),"Na zapytanie")</f>
        <v>110</v>
      </c>
      <c r="I77" s="247">
        <f t="shared" ref="I77" si="13">IFERROR(IF(H77="Na zapytanie","",H77*(1-G77)),"")</f>
        <v>110</v>
      </c>
      <c r="J77" s="88" t="str">
        <f>IFERROR(IF(VLOOKUP(D77,Arkusz!A:H,5,FALSE)=0,IF(H77="Na zapytanie","","EUR"),"PLN"),"")</f>
        <v>PLN</v>
      </c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</row>
    <row r="78" spans="1:23" s="28" customFormat="1" hidden="1" outlineLevel="1" x14ac:dyDescent="0.2">
      <c r="A78" s="22"/>
      <c r="B78" s="22"/>
      <c r="C78" s="22"/>
      <c r="D78" s="26" t="s">
        <v>304</v>
      </c>
      <c r="E78" s="283" t="str">
        <f>IFERROR(VLOOKUP(D78,Arkusz!A:H,3,FALSE),"Brak towaru")</f>
        <v>Listwa zasilająca CobiCabling 1U 19" 9-portowa bez wyłącznika z wtykiem C14 (UPS)</v>
      </c>
      <c r="F78" s="88" t="str">
        <f>IFERROR(VLOOKUP(D78,Arkusz!A:H,6,FALSE),"-")</f>
        <v>Cobi szafy akcesoria</v>
      </c>
      <c r="G78" s="25">
        <v>0</v>
      </c>
      <c r="H78" s="24">
        <f>IFERROR(IF(VLOOKUP(D78,Arkusz!A:I,5,FALSE)=0,(IF(VLOOKUP(D78,Arkusz!A:I,11,FALSE)=0,"Na zapytanie",VLOOKUP(D78,Arkusz!A:I,11,FALSE))),(VLOOKUP(D78,Arkusz!A:I,5,FALSE))),"Na zapytanie")</f>
        <v>159.15</v>
      </c>
      <c r="I78" s="247">
        <f t="shared" si="0"/>
        <v>159.15</v>
      </c>
      <c r="J78" s="88" t="str">
        <f>IFERROR(IF(VLOOKUP(D78,Arkusz!A:H,5,FALSE)=0,IF(H78="Na zapytanie","","EUR"),"PLN"),"")</f>
        <v>PLN</v>
      </c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</row>
    <row r="79" spans="1:23" s="28" customFormat="1" hidden="1" outlineLevel="1" x14ac:dyDescent="0.2">
      <c r="A79" s="22"/>
      <c r="B79" s="22"/>
      <c r="C79" s="22"/>
      <c r="D79" s="347" t="s">
        <v>9996</v>
      </c>
      <c r="E79" s="342" t="str">
        <f>IFERROR(VLOOKUP(D79,Arkusz!A:H,3,FALSE),"Brak towaru")</f>
        <v>CobiCabling PDU 1U/19" 9x230V Schuko 16A 3m</v>
      </c>
      <c r="F79" s="343" t="str">
        <f>IFERROR(VLOOKUP(D79,Arkusz!A:H,6,FALSE),"-")</f>
        <v>Cobi szafy akcesoria</v>
      </c>
      <c r="G79" s="344">
        <v>0</v>
      </c>
      <c r="H79" s="345">
        <f>IFERROR(IF(VLOOKUP(D79,Arkusz!A:I,5,FALSE)=0,(IF(VLOOKUP(D79,Arkusz!A:I,11,FALSE)=0,"Na zapytanie",VLOOKUP(D79,Arkusz!A:I,11,FALSE))),(VLOOKUP(D79,Arkusz!A:I,5,FALSE))),"Na zapytanie")</f>
        <v>91.48</v>
      </c>
      <c r="I79" s="346">
        <f t="shared" ref="I79:I84" si="14">IFERROR(IF(H79="Na zapytanie","",H79*(1-G79)),"")</f>
        <v>91.48</v>
      </c>
      <c r="J79" s="343" t="str">
        <f>IFERROR(IF(VLOOKUP(D79,Arkusz!A:H,5,FALSE)=0,IF(H79="Na zapytanie","","EUR"),"PLN"),"")</f>
        <v>PLN</v>
      </c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</row>
    <row r="80" spans="1:23" s="28" customFormat="1" hidden="1" outlineLevel="1" x14ac:dyDescent="0.2">
      <c r="A80" s="22"/>
      <c r="B80" s="22"/>
      <c r="C80" s="22"/>
      <c r="D80" s="347" t="s">
        <v>9997</v>
      </c>
      <c r="E80" s="342" t="str">
        <f>IFERROR(VLOOKUP(D80,Arkusz!A:H,3,FALSE),"Brak towaru")</f>
        <v>CobiCabling PDU 1U/19" 9x230V z bolcem 16A 3m</v>
      </c>
      <c r="F80" s="343" t="str">
        <f>IFERROR(VLOOKUP(D80,Arkusz!A:H,6,FALSE),"-")</f>
        <v>Cobi szafy akcesoria</v>
      </c>
      <c r="G80" s="344">
        <v>0</v>
      </c>
      <c r="H80" s="345">
        <f>IFERROR(IF(VLOOKUP(D80,Arkusz!A:I,5,FALSE)=0,(IF(VLOOKUP(D80,Arkusz!A:I,11,FALSE)=0,"Na zapytanie",VLOOKUP(D80,Arkusz!A:I,11,FALSE))),(VLOOKUP(D80,Arkusz!A:I,5,FALSE))),"Na zapytanie")</f>
        <v>96.58</v>
      </c>
      <c r="I80" s="346">
        <f t="shared" si="14"/>
        <v>96.58</v>
      </c>
      <c r="J80" s="343" t="str">
        <f>IFERROR(IF(VLOOKUP(D80,Arkusz!A:H,5,FALSE)=0,IF(H80="Na zapytanie","","EUR"),"PLN"),"")</f>
        <v>PLN</v>
      </c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</row>
    <row r="81" spans="1:23" s="28" customFormat="1" hidden="1" outlineLevel="1" x14ac:dyDescent="0.2">
      <c r="A81" s="22"/>
      <c r="B81" s="22"/>
      <c r="C81" s="22"/>
      <c r="D81" s="347" t="s">
        <v>9992</v>
      </c>
      <c r="E81" s="342" t="str">
        <f>IFERROR(VLOOKUP(D81,Arkusz!A:H,3,FALSE),"Brak towaru")</f>
        <v>CobiCabling PDU 1U/19" 8x230V Schuko z bezpiecznikiem przeciwprzepięciowym 16A 3m</v>
      </c>
      <c r="F81" s="343" t="str">
        <f>IFERROR(VLOOKUP(D81,Arkusz!A:H,6,FALSE),"-")</f>
        <v>Cobi szafy akcesoria</v>
      </c>
      <c r="G81" s="344">
        <v>0</v>
      </c>
      <c r="H81" s="345">
        <f>IFERROR(IF(VLOOKUP(D81,Arkusz!A:I,5,FALSE)=0,(IF(VLOOKUP(D81,Arkusz!A:I,11,FALSE)=0,"Na zapytanie",VLOOKUP(D81,Arkusz!A:I,11,FALSE))),(VLOOKUP(D81,Arkusz!A:I,5,FALSE))),"Na zapytanie")</f>
        <v>105.63</v>
      </c>
      <c r="I81" s="346">
        <f t="shared" si="14"/>
        <v>105.63</v>
      </c>
      <c r="J81" s="343" t="str">
        <f>IFERROR(IF(VLOOKUP(D81,Arkusz!A:H,5,FALSE)=0,IF(H81="Na zapytanie","","EUR"),"PLN"),"")</f>
        <v>PLN</v>
      </c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</row>
    <row r="82" spans="1:23" s="28" customFormat="1" hidden="1" outlineLevel="1" x14ac:dyDescent="0.2">
      <c r="A82" s="22"/>
      <c r="B82" s="22"/>
      <c r="C82" s="22"/>
      <c r="D82" s="347" t="s">
        <v>9995</v>
      </c>
      <c r="E82" s="342" t="str">
        <f>IFERROR(VLOOKUP(D82,Arkusz!A:H,3,FALSE),"Brak towaru")</f>
        <v>CobiCabling PDU 1U/19" 8x230V z bolcem oraz z wyłącznikiem 16A 3m</v>
      </c>
      <c r="F82" s="343" t="str">
        <f>IFERROR(VLOOKUP(D82,Arkusz!A:H,6,FALSE),"-")</f>
        <v>Cobi szafy akcesoria</v>
      </c>
      <c r="G82" s="344">
        <v>0</v>
      </c>
      <c r="H82" s="345">
        <f>IFERROR(IF(VLOOKUP(D82,Arkusz!A:I,5,FALSE)=0,(IF(VLOOKUP(D82,Arkusz!A:I,11,FALSE)=0,"Na zapytanie",VLOOKUP(D82,Arkusz!A:I,11,FALSE))),(VLOOKUP(D82,Arkusz!A:I,5,FALSE))),"Na zapytanie")</f>
        <v>98.8</v>
      </c>
      <c r="I82" s="346">
        <f t="shared" si="14"/>
        <v>98.8</v>
      </c>
      <c r="J82" s="343" t="str">
        <f>IFERROR(IF(VLOOKUP(D82,Arkusz!A:H,5,FALSE)=0,IF(H82="Na zapytanie","","EUR"),"PLN"),"")</f>
        <v>PLN</v>
      </c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</row>
    <row r="83" spans="1:23" s="28" customFormat="1" hidden="1" outlineLevel="1" x14ac:dyDescent="0.2">
      <c r="A83" s="22"/>
      <c r="B83" s="22"/>
      <c r="C83" s="22"/>
      <c r="D83" s="347" t="s">
        <v>9994</v>
      </c>
      <c r="E83" s="342" t="str">
        <f>IFERROR(VLOOKUP(D83,Arkusz!A:H,3,FALSE),"Brak towaru")</f>
        <v>CobiCabling PDU 1U/19" 8x230V Schuko z wyłącznikiem wtyk C20 16A 3m</v>
      </c>
      <c r="F83" s="343" t="str">
        <f>IFERROR(VLOOKUP(D83,Arkusz!A:H,6,FALSE),"-")</f>
        <v>Cobi szafy akcesoria</v>
      </c>
      <c r="G83" s="344">
        <v>0</v>
      </c>
      <c r="H83" s="345">
        <f>IFERROR(IF(VLOOKUP(D83,Arkusz!A:I,5,FALSE)=0,(IF(VLOOKUP(D83,Arkusz!A:I,11,FALSE)=0,"Na zapytanie",VLOOKUP(D83,Arkusz!A:I,11,FALSE))),(VLOOKUP(D83,Arkusz!A:I,5,FALSE))),"Na zapytanie")</f>
        <v>96.6</v>
      </c>
      <c r="I83" s="346">
        <f t="shared" si="14"/>
        <v>96.6</v>
      </c>
      <c r="J83" s="343" t="str">
        <f>IFERROR(IF(VLOOKUP(D83,Arkusz!A:H,5,FALSE)=0,IF(H83="Na zapytanie","","EUR"),"PLN"),"")</f>
        <v>PLN</v>
      </c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</row>
    <row r="84" spans="1:23" s="28" customFormat="1" hidden="1" outlineLevel="1" x14ac:dyDescent="0.2">
      <c r="A84" s="22"/>
      <c r="B84" s="22"/>
      <c r="C84" s="22"/>
      <c r="D84" s="347" t="s">
        <v>9993</v>
      </c>
      <c r="E84" s="342" t="str">
        <f>IFERROR(VLOOKUP(D84,Arkusz!A:H,3,FALSE),"Brak towaru")</f>
        <v>CobiCabling PDU 1U/19" 8x230V Schuko z wyłącznikiem wtyk C14 10A 3m</v>
      </c>
      <c r="F84" s="343" t="str">
        <f>IFERROR(VLOOKUP(D84,Arkusz!A:H,6,FALSE),"-")</f>
        <v>Cobi szafy akcesoria</v>
      </c>
      <c r="G84" s="344">
        <v>0</v>
      </c>
      <c r="H84" s="345">
        <f>IFERROR(IF(VLOOKUP(D84,Arkusz!A:I,5,FALSE)=0,(IF(VLOOKUP(D84,Arkusz!A:I,11,FALSE)=0,"Na zapytanie",VLOOKUP(D84,Arkusz!A:I,11,FALSE))),(VLOOKUP(D84,Arkusz!A:I,5,FALSE))),"Na zapytanie")</f>
        <v>94.03</v>
      </c>
      <c r="I84" s="346">
        <f t="shared" si="14"/>
        <v>94.03</v>
      </c>
      <c r="J84" s="343" t="str">
        <f>IFERROR(IF(VLOOKUP(D84,Arkusz!A:H,5,FALSE)=0,IF(H84="Na zapytanie","","EUR"),"PLN"),"")</f>
        <v>PLN</v>
      </c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</row>
    <row r="85" spans="1:23" s="28" customFormat="1" collapsed="1" x14ac:dyDescent="0.2">
      <c r="A85" s="149"/>
      <c r="B85" s="150" t="s">
        <v>1928</v>
      </c>
      <c r="C85" s="151"/>
      <c r="D85" s="152"/>
      <c r="E85" s="152"/>
      <c r="F85" s="152"/>
      <c r="G85" s="152"/>
      <c r="H85" s="152"/>
      <c r="I85" s="152"/>
      <c r="J85" s="152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</row>
    <row r="86" spans="1:23" s="28" customFormat="1" hidden="1" outlineLevel="1" x14ac:dyDescent="0.2">
      <c r="A86" s="22"/>
      <c r="B86" s="22"/>
      <c r="C86" s="22"/>
      <c r="D86" s="26" t="s">
        <v>139</v>
      </c>
      <c r="E86" s="283" t="str">
        <f>IFERROR(VLOOKUP(D86,Arkusz!A:H,3,FALSE),"Brak towaru")</f>
        <v>Cokół 100mm do szafy stojącej CobiCabling 600x600mm, RAL 9004 czarny</v>
      </c>
      <c r="F86" s="88" t="str">
        <f>IFERROR(VLOOKUP(D86,Arkusz!A:H,6,FALSE),"-")</f>
        <v>Cobi szafy akcesoria</v>
      </c>
      <c r="G86" s="25">
        <v>0</v>
      </c>
      <c r="H86" s="24">
        <f>IFERROR(IF(VLOOKUP(D86,Arkusz!A:I,5,FALSE)=0,(IF(VLOOKUP(D86,Arkusz!A:I,11,FALSE)=0,"Na zapytanie",VLOOKUP(D86,Arkusz!A:I,11,FALSE))),(VLOOKUP(D86,Arkusz!A:I,5,FALSE))),"Na zapytanie")</f>
        <v>439.95</v>
      </c>
      <c r="I86" s="247">
        <f t="shared" ref="I86:I156" si="15">IFERROR(IF(H86="Na zapytanie","",H86*(1-G86)),"")</f>
        <v>439.95</v>
      </c>
      <c r="J86" s="88" t="str">
        <f>IFERROR(IF(VLOOKUP(D86,Arkusz!A:H,5,FALSE)=0,IF(H86="Na zapytanie","","EUR"),"PLN"),"")</f>
        <v>PLN</v>
      </c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</row>
    <row r="87" spans="1:23" s="28" customFormat="1" hidden="1" outlineLevel="1" x14ac:dyDescent="0.2">
      <c r="A87" s="22"/>
      <c r="B87" s="22"/>
      <c r="C87" s="22"/>
      <c r="D87" s="26" t="s">
        <v>142</v>
      </c>
      <c r="E87" s="283" t="str">
        <f>IFERROR(VLOOKUP(D87,Arkusz!A:H,3,FALSE),"Brak towaru")</f>
        <v>Cokół 100mm do szafy stojącej CobiCabling 600x800mm, RAL 9004 czarny</v>
      </c>
      <c r="F87" s="88" t="str">
        <f>IFERROR(VLOOKUP(D87,Arkusz!A:H,6,FALSE),"-")</f>
        <v>Cobi szafy akcesoria</v>
      </c>
      <c r="G87" s="25">
        <v>0</v>
      </c>
      <c r="H87" s="24">
        <f>IFERROR(IF(VLOOKUP(D87,Arkusz!A:I,5,FALSE)=0,(IF(VLOOKUP(D87,Arkusz!A:I,11,FALSE)=0,"Na zapytanie",VLOOKUP(D87,Arkusz!A:I,11,FALSE))),(VLOOKUP(D87,Arkusz!A:I,5,FALSE))),"Na zapytanie")</f>
        <v>481.5</v>
      </c>
      <c r="I87" s="247">
        <f t="shared" si="15"/>
        <v>481.5</v>
      </c>
      <c r="J87" s="88" t="str">
        <f>IFERROR(IF(VLOOKUP(D87,Arkusz!A:H,5,FALSE)=0,IF(H87="Na zapytanie","","EUR"),"PLN"),"")</f>
        <v>PLN</v>
      </c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</row>
    <row r="88" spans="1:23" s="28" customFormat="1" hidden="1" outlineLevel="1" x14ac:dyDescent="0.2">
      <c r="A88" s="22"/>
      <c r="B88" s="22"/>
      <c r="C88" s="22"/>
      <c r="D88" s="26" t="s">
        <v>136</v>
      </c>
      <c r="E88" s="283" t="str">
        <f>IFERROR(VLOOKUP(D88,Arkusz!A:H,3,FALSE),"Brak towaru")</f>
        <v>Cokół 100mm do szafy stojącej CobiCabling 600x1000mm, RAL 9004 czarny</v>
      </c>
      <c r="F88" s="88" t="str">
        <f>IFERROR(VLOOKUP(D88,Arkusz!A:H,6,FALSE),"-")</f>
        <v>Cobi szafy akcesoria</v>
      </c>
      <c r="G88" s="25">
        <v>0</v>
      </c>
      <c r="H88" s="24">
        <f>IFERROR(IF(VLOOKUP(D88,Arkusz!A:I,5,FALSE)=0,(IF(VLOOKUP(D88,Arkusz!A:I,11,FALSE)=0,"Na zapytanie",VLOOKUP(D88,Arkusz!A:I,11,FALSE))),(VLOOKUP(D88,Arkusz!A:I,5,FALSE))),"Na zapytanie")</f>
        <v>575.22</v>
      </c>
      <c r="I88" s="247">
        <f t="shared" si="15"/>
        <v>575.22</v>
      </c>
      <c r="J88" s="88" t="str">
        <f>IFERROR(IF(VLOOKUP(D88,Arkusz!A:H,5,FALSE)=0,IF(H88="Na zapytanie","","EUR"),"PLN"),"")</f>
        <v>PLN</v>
      </c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</row>
    <row r="89" spans="1:23" s="28" customFormat="1" hidden="1" outlineLevel="1" x14ac:dyDescent="0.2">
      <c r="A89" s="22"/>
      <c r="B89" s="22"/>
      <c r="C89" s="22"/>
      <c r="D89" s="26" t="s">
        <v>6098</v>
      </c>
      <c r="E89" s="283" t="str">
        <f>IFERROR(VLOOKUP(D89,Arkusz!A:H,3,FALSE),"Brak towaru")</f>
        <v>Cokół 100mm do szafy stojącej CobiCabling 600x1200mm, RAL 9004 czarny</v>
      </c>
      <c r="F89" s="88" t="str">
        <f>IFERROR(VLOOKUP(D89,Arkusz!A:H,6,FALSE),"-")</f>
        <v>Cobi szafy akcesoria</v>
      </c>
      <c r="G89" s="25">
        <v>0</v>
      </c>
      <c r="H89" s="24">
        <f>IFERROR(IF(VLOOKUP(D89,Arkusz!A:I,5,FALSE)=0,(IF(VLOOKUP(D89,Arkusz!A:I,11,FALSE)=0,"Na zapytanie",VLOOKUP(D89,Arkusz!A:I,11,FALSE))),(VLOOKUP(D89,Arkusz!A:I,5,FALSE))),"Na zapytanie")</f>
        <v>589.89</v>
      </c>
      <c r="I89" s="247">
        <f t="shared" ref="I89" si="16">IFERROR(IF(H89="Na zapytanie","",H89*(1-G89)),"")</f>
        <v>589.89</v>
      </c>
      <c r="J89" s="88" t="str">
        <f>IFERROR(IF(VLOOKUP(D89,Arkusz!A:H,5,FALSE)=0,IF(H89="Na zapytanie","","EUR"),"PLN"),"")</f>
        <v>PLN</v>
      </c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</row>
    <row r="90" spans="1:23" s="28" customFormat="1" hidden="1" outlineLevel="1" x14ac:dyDescent="0.2">
      <c r="A90" s="22"/>
      <c r="B90" s="22"/>
      <c r="C90" s="22"/>
      <c r="D90" s="26" t="s">
        <v>151</v>
      </c>
      <c r="E90" s="283" t="str">
        <f>IFERROR(VLOOKUP(D90,Arkusz!A:H,3,FALSE),"Brak towaru")</f>
        <v>Cokół 100mm do szafy stojącej CobiCabling 800x800mm, RAL 9004 czarny</v>
      </c>
      <c r="F90" s="88" t="str">
        <f>IFERROR(VLOOKUP(D90,Arkusz!A:H,6,FALSE),"-")</f>
        <v>Cobi szafy akcesoria</v>
      </c>
      <c r="G90" s="25">
        <v>0</v>
      </c>
      <c r="H90" s="24">
        <f>IFERROR(IF(VLOOKUP(D90,Arkusz!A:I,5,FALSE)=0,(IF(VLOOKUP(D90,Arkusz!A:I,11,FALSE)=0,"Na zapytanie",VLOOKUP(D90,Arkusz!A:I,11,FALSE))),(VLOOKUP(D90,Arkusz!A:I,5,FALSE))),"Na zapytanie")</f>
        <v>598.95000000000005</v>
      </c>
      <c r="I90" s="247">
        <f t="shared" si="15"/>
        <v>598.95000000000005</v>
      </c>
      <c r="J90" s="88" t="str">
        <f>IFERROR(IF(VLOOKUP(D90,Arkusz!A:H,5,FALSE)=0,IF(H90="Na zapytanie","","EUR"),"PLN"),"")</f>
        <v>PLN</v>
      </c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</row>
    <row r="91" spans="1:23" s="28" customFormat="1" hidden="1" outlineLevel="1" x14ac:dyDescent="0.2">
      <c r="A91" s="22"/>
      <c r="B91" s="22"/>
      <c r="C91" s="22"/>
      <c r="D91" s="26" t="s">
        <v>145</v>
      </c>
      <c r="E91" s="283" t="str">
        <f>IFERROR(VLOOKUP(D91,Arkusz!A:H,3,FALSE),"Brak towaru")</f>
        <v>Cokół 100mm do szafy stojącej CobiCabling 800x1000mm, RAL 9004 czarny</v>
      </c>
      <c r="F91" s="88" t="str">
        <f>IFERROR(VLOOKUP(D91,Arkusz!A:H,6,FALSE),"-")</f>
        <v>Cobi szafy akcesoria</v>
      </c>
      <c r="G91" s="25">
        <v>0</v>
      </c>
      <c r="H91" s="24">
        <f>IFERROR(IF(VLOOKUP(D91,Arkusz!A:I,5,FALSE)=0,(IF(VLOOKUP(D91,Arkusz!A:I,11,FALSE)=0,"Na zapytanie",VLOOKUP(D91,Arkusz!A:I,11,FALSE))),(VLOOKUP(D91,Arkusz!A:I,5,FALSE))),"Na zapytanie")</f>
        <v>626.85</v>
      </c>
      <c r="I91" s="247">
        <f t="shared" si="15"/>
        <v>626.85</v>
      </c>
      <c r="J91" s="88" t="str">
        <f>IFERROR(IF(VLOOKUP(D91,Arkusz!A:H,5,FALSE)=0,IF(H91="Na zapytanie","","EUR"),"PLN"),"")</f>
        <v>PLN</v>
      </c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</row>
    <row r="92" spans="1:23" s="28" customFormat="1" hidden="1" outlineLevel="1" x14ac:dyDescent="0.2">
      <c r="A92" s="22"/>
      <c r="B92" s="22"/>
      <c r="C92" s="22"/>
      <c r="D92" s="26" t="s">
        <v>148</v>
      </c>
      <c r="E92" s="283" t="str">
        <f>IFERROR(VLOOKUP(D92,Arkusz!A:H,3,FALSE),"Brak towaru")</f>
        <v>Cokół 100mm do szafy stojącej CobiCabling 800x1200mm, RAL 9004 czarny</v>
      </c>
      <c r="F92" s="88" t="str">
        <f>IFERROR(VLOOKUP(D92,Arkusz!A:H,6,FALSE),"-")</f>
        <v>Cobi szafy akcesoria</v>
      </c>
      <c r="G92" s="25">
        <v>0</v>
      </c>
      <c r="H92" s="24">
        <f>IFERROR(IF(VLOOKUP(D92,Arkusz!A:I,5,FALSE)=0,(IF(VLOOKUP(D92,Arkusz!A:I,11,FALSE)=0,"Na zapytanie",VLOOKUP(D92,Arkusz!A:I,11,FALSE))),(VLOOKUP(D92,Arkusz!A:I,5,FALSE))),"Na zapytanie")</f>
        <v>696.33</v>
      </c>
      <c r="I92" s="247">
        <f t="shared" si="15"/>
        <v>696.33</v>
      </c>
      <c r="J92" s="88" t="str">
        <f>IFERROR(IF(VLOOKUP(D92,Arkusz!A:H,5,FALSE)=0,IF(H92="Na zapytanie","","EUR"),"PLN"),"")</f>
        <v>PLN</v>
      </c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</row>
    <row r="93" spans="1:23" s="28" customFormat="1" collapsed="1" x14ac:dyDescent="0.2">
      <c r="A93" s="149"/>
      <c r="B93" s="150" t="s">
        <v>5857</v>
      </c>
      <c r="C93" s="151"/>
      <c r="D93" s="152"/>
      <c r="E93" s="152"/>
      <c r="F93" s="152"/>
      <c r="G93" s="152"/>
      <c r="H93" s="152"/>
      <c r="I93" s="152"/>
      <c r="J93" s="152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</row>
    <row r="94" spans="1:23" s="28" customFormat="1" ht="27.75" hidden="1" customHeight="1" outlineLevel="1" x14ac:dyDescent="0.2">
      <c r="A94" s="22"/>
      <c r="B94" s="22"/>
      <c r="C94" s="22"/>
      <c r="D94" s="26" t="s">
        <v>6093</v>
      </c>
      <c r="E94" s="283" t="str">
        <f>IFERROR(VLOOKUP(D94,Arkusz!A:H,3,FALSE),"Brak towaru")</f>
        <v>Cokół regulowany do szafy wiszącej CobiCabling Ravus, regulacja 450-600mm, czarny RAL 9005, montaż wkręty</v>
      </c>
      <c r="F94" s="88" t="str">
        <f>IFERROR(VLOOKUP(D94,Arkusz!A:H,6,FALSE),"-")</f>
        <v>Cobi szafy akcesoria</v>
      </c>
      <c r="G94" s="25">
        <v>0</v>
      </c>
      <c r="H94" s="24">
        <f>IFERROR(IF(VLOOKUP(D94,Arkusz!A:I,5,FALSE)=0,(IF(VLOOKUP(D94,Arkusz!A:I,11,FALSE)=0,"Na zapytanie",VLOOKUP(D94,Arkusz!A:I,11,FALSE))),(VLOOKUP(D94,Arkusz!A:I,5,FALSE))),"Na zapytanie")</f>
        <v>246.51</v>
      </c>
      <c r="I94" s="247">
        <f t="shared" ref="I94" si="17">IFERROR(IF(H94="Na zapytanie","",H94*(1-G94)),"")</f>
        <v>246.51</v>
      </c>
      <c r="J94" s="88" t="str">
        <f>IFERROR(IF(VLOOKUP(D94,Arkusz!A:H,5,FALSE)=0,IF(H94="Na zapytanie","","EUR"),"PLN"),"")</f>
        <v>PLN</v>
      </c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</row>
    <row r="95" spans="1:23" s="28" customFormat="1" ht="27.75" hidden="1" customHeight="1" outlineLevel="1" x14ac:dyDescent="0.2">
      <c r="A95" s="22"/>
      <c r="B95" s="22"/>
      <c r="C95" s="22"/>
      <c r="D95" s="26" t="s">
        <v>5867</v>
      </c>
      <c r="E95" s="283" t="str">
        <f>IFERROR(VLOOKUP(D95,Arkusz!A:H,3,FALSE),"Brak towaru")</f>
        <v>Cokół regulowany do szafy wiszącej CobiCabling Ravus, regulacja 450-600mm, czarny RAL 9005, montaż taśma dwustronna</v>
      </c>
      <c r="F95" s="88" t="str">
        <f>IFERROR(VLOOKUP(D95,Arkusz!A:H,6,FALSE),"-")</f>
        <v>Cobi szafy akcesoria</v>
      </c>
      <c r="G95" s="25">
        <v>0</v>
      </c>
      <c r="H95" s="24">
        <f>IFERROR(IF(VLOOKUP(D95,Arkusz!A:I,5,FALSE)=0,(IF(VLOOKUP(D95,Arkusz!A:I,11,FALSE)=0,"Na zapytanie",VLOOKUP(D95,Arkusz!A:I,11,FALSE))),(VLOOKUP(D95,Arkusz!A:I,5,FALSE))),"Na zapytanie")</f>
        <v>290</v>
      </c>
      <c r="I95" s="247">
        <f t="shared" ref="I95:I96" si="18">IFERROR(IF(H95="Na zapytanie","",H95*(1-G95)),"")</f>
        <v>290</v>
      </c>
      <c r="J95" s="88" t="str">
        <f>IFERROR(IF(VLOOKUP(D95,Arkusz!A:H,5,FALSE)=0,IF(H95="Na zapytanie","","EUR"),"PLN"),"")</f>
        <v>PLN</v>
      </c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</row>
    <row r="96" spans="1:23" s="28" customFormat="1" hidden="1" outlineLevel="1" x14ac:dyDescent="0.2">
      <c r="A96" s="22"/>
      <c r="B96" s="22"/>
      <c r="C96" s="22"/>
      <c r="D96" s="26" t="s">
        <v>10195</v>
      </c>
      <c r="E96" s="283" t="str">
        <f>IFERROR(VLOOKUP(D96,Arkusz!A:H,3,FALSE),"Brak towaru")</f>
        <v>CobiCabling Cokół do szafy wiszącej Ravus 600x450mm, czarny</v>
      </c>
      <c r="F96" s="88" t="str">
        <f>IFERROR(VLOOKUP(D96,Arkusz!A:H,6,FALSE),"-")</f>
        <v>Cobi szafy akcesoria</v>
      </c>
      <c r="G96" s="25">
        <v>0</v>
      </c>
      <c r="H96" s="24">
        <f>IFERROR(IF(VLOOKUP(D96,Arkusz!A:I,5,FALSE)=0,(IF(VLOOKUP(D96,Arkusz!A:I,11,FALSE)=0,"Na zapytanie",VLOOKUP(D96,Arkusz!A:I,11,FALSE))),(VLOOKUP(D96,Arkusz!A:I,5,FALSE))),"Na zapytanie")</f>
        <v>168</v>
      </c>
      <c r="I96" s="247">
        <f t="shared" si="18"/>
        <v>168</v>
      </c>
      <c r="J96" s="88" t="str">
        <f>IFERROR(IF(VLOOKUP(D96,Arkusz!A:H,5,FALSE)=0,IF(H96="Na zapytanie","","EUR"),"PLN"),"")</f>
        <v>PLN</v>
      </c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</row>
    <row r="97" spans="1:23" s="28" customFormat="1" hidden="1" outlineLevel="1" x14ac:dyDescent="0.2">
      <c r="A97" s="22"/>
      <c r="B97" s="22"/>
      <c r="C97" s="22"/>
      <c r="D97" s="26" t="s">
        <v>10196</v>
      </c>
      <c r="E97" s="283" t="str">
        <f>IFERROR(VLOOKUP(D97,Arkusz!A:H,3,FALSE),"Brak towaru")</f>
        <v>CobiCabling Cokół do szafy wiszącej Ravus 600x600mm, czarny</v>
      </c>
      <c r="F97" s="88" t="str">
        <f>IFERROR(VLOOKUP(D97,Arkusz!A:H,6,FALSE),"-")</f>
        <v>Cobi szafy akcesoria</v>
      </c>
      <c r="G97" s="25">
        <v>0</v>
      </c>
      <c r="H97" s="24">
        <f>IFERROR(IF(VLOOKUP(D97,Arkusz!A:I,5,FALSE)=0,(IF(VLOOKUP(D97,Arkusz!A:I,11,FALSE)=0,"Na zapytanie",VLOOKUP(D97,Arkusz!A:I,11,FALSE))),(VLOOKUP(D97,Arkusz!A:I,5,FALSE))),"Na zapytanie")</f>
        <v>186.72</v>
      </c>
      <c r="I97" s="247">
        <f t="shared" ref="I97" si="19">IFERROR(IF(H97="Na zapytanie","",H97*(1-G97)),"")</f>
        <v>186.72</v>
      </c>
      <c r="J97" s="88" t="str">
        <f>IFERROR(IF(VLOOKUP(D97,Arkusz!A:H,5,FALSE)=0,IF(H97="Na zapytanie","","EUR"),"PLN"),"")</f>
        <v>PLN</v>
      </c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</row>
    <row r="98" spans="1:23" s="28" customFormat="1" x14ac:dyDescent="0.2">
      <c r="A98" s="149"/>
      <c r="B98" s="150" t="s">
        <v>1929</v>
      </c>
      <c r="C98" s="151"/>
      <c r="D98" s="152"/>
      <c r="E98" s="152"/>
      <c r="F98" s="152"/>
      <c r="G98" s="152"/>
      <c r="H98" s="152"/>
      <c r="I98" s="152"/>
      <c r="J98" s="152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</row>
    <row r="99" spans="1:23" s="28" customFormat="1" collapsed="1" x14ac:dyDescent="0.2">
      <c r="A99" s="157"/>
      <c r="B99" s="157"/>
      <c r="C99" s="157" t="s">
        <v>1930</v>
      </c>
      <c r="D99" s="158"/>
      <c r="E99" s="158"/>
      <c r="F99" s="158"/>
      <c r="G99" s="158"/>
      <c r="H99" s="158"/>
      <c r="I99" s="158"/>
      <c r="J99" s="158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</row>
    <row r="100" spans="1:23" s="28" customFormat="1" hidden="1" outlineLevel="1" x14ac:dyDescent="0.2">
      <c r="A100" s="22"/>
      <c r="B100" s="22"/>
      <c r="C100" s="22"/>
      <c r="D100" s="347" t="s">
        <v>8750</v>
      </c>
      <c r="E100" s="342" t="str">
        <f>IFERROR(VLOOKUP(D100,Arkusz!A:H,3,FALSE),"Brak towaru")</f>
        <v>CobiCabling Panel maskujący Snap-In 19” 1U Czarny</v>
      </c>
      <c r="F100" s="343" t="str">
        <f>IFERROR(VLOOKUP(D100,Arkusz!A:H,6,FALSE),"-")</f>
        <v>Cobi szafy akcesoria</v>
      </c>
      <c r="G100" s="344">
        <v>0</v>
      </c>
      <c r="H100" s="345">
        <f>IFERROR(IF(VLOOKUP(D100,Arkusz!A:I,5,FALSE)=0,(IF(VLOOKUP(D100,Arkusz!A:I,11,FALSE)=0,"Na zapytanie",VLOOKUP(D100,Arkusz!A:I,11,FALSE))),(VLOOKUP(D100,Arkusz!A:I,5,FALSE))),"Na zapytanie")</f>
        <v>12</v>
      </c>
      <c r="I100" s="346">
        <f t="shared" ref="I100" si="20">IFERROR(IF(H100="Na zapytanie","",H100*(1-G100)),"")</f>
        <v>12</v>
      </c>
      <c r="J100" s="343" t="str">
        <f>IFERROR(IF(VLOOKUP(D100,Arkusz!A:H,5,FALSE)=0,IF(H100="Na zapytanie","","EUR"),"PLN"),"")</f>
        <v>PLN</v>
      </c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</row>
    <row r="101" spans="1:23" s="28" customFormat="1" hidden="1" outlineLevel="1" x14ac:dyDescent="0.2">
      <c r="A101" s="22"/>
      <c r="B101" s="22"/>
      <c r="C101" s="22"/>
      <c r="D101" s="26" t="s">
        <v>465</v>
      </c>
      <c r="E101" s="283" t="str">
        <f>IFERROR(VLOOKUP(D101,Arkusz!A:H,3,FALSE),"Brak towaru")</f>
        <v>Panel maskujący CobiCabling 1U 19" RAL 7035 szary</v>
      </c>
      <c r="F101" s="88" t="str">
        <f>IFERROR(VLOOKUP(D101,Arkusz!A:H,6,FALSE),"-")</f>
        <v>Cobi szafy akcesoria</v>
      </c>
      <c r="G101" s="25">
        <v>0</v>
      </c>
      <c r="H101" s="24">
        <f>IFERROR(IF(VLOOKUP(D101,Arkusz!A:I,5,FALSE)=0,(IF(VLOOKUP(D101,Arkusz!A:I,11,FALSE)=0,"Na zapytanie",VLOOKUP(D101,Arkusz!A:I,11,FALSE))),(VLOOKUP(D101,Arkusz!A:I,5,FALSE))),"Na zapytanie")</f>
        <v>24.7</v>
      </c>
      <c r="I101" s="247">
        <f t="shared" si="15"/>
        <v>24.7</v>
      </c>
      <c r="J101" s="88" t="str">
        <f>IFERROR(IF(VLOOKUP(D101,Arkusz!A:H,5,FALSE)=0,IF(H101="Na zapytanie","","EUR"),"PLN"),"")</f>
        <v>PLN</v>
      </c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</row>
    <row r="102" spans="1:23" s="28" customFormat="1" hidden="1" outlineLevel="1" x14ac:dyDescent="0.2">
      <c r="A102" s="22"/>
      <c r="B102" s="22"/>
      <c r="C102" s="22"/>
      <c r="D102" s="26" t="s">
        <v>468</v>
      </c>
      <c r="E102" s="283" t="str">
        <f>IFERROR(VLOOKUP(D102,Arkusz!A:H,3,FALSE),"Brak towaru")</f>
        <v>Panel maskujący CobiCabling 2U 19" RAL 7035 szary</v>
      </c>
      <c r="F102" s="88" t="str">
        <f>IFERROR(VLOOKUP(D102,Arkusz!A:H,6,FALSE),"-")</f>
        <v>Cobi szafy akcesoria</v>
      </c>
      <c r="G102" s="25">
        <v>0</v>
      </c>
      <c r="H102" s="24">
        <f>IFERROR(IF(VLOOKUP(D102,Arkusz!A:I,5,FALSE)=0,(IF(VLOOKUP(D102,Arkusz!A:I,11,FALSE)=0,"Na zapytanie",VLOOKUP(D102,Arkusz!A:I,11,FALSE))),(VLOOKUP(D102,Arkusz!A:I,5,FALSE))),"Na zapytanie")</f>
        <v>38.68</v>
      </c>
      <c r="I102" s="247">
        <f t="shared" si="15"/>
        <v>38.68</v>
      </c>
      <c r="J102" s="88" t="str">
        <f>IFERROR(IF(VLOOKUP(D102,Arkusz!A:H,5,FALSE)=0,IF(H102="Na zapytanie","","EUR"),"PLN"),"")</f>
        <v>PLN</v>
      </c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</row>
    <row r="103" spans="1:23" s="28" customFormat="1" hidden="1" outlineLevel="1" x14ac:dyDescent="0.2">
      <c r="A103" s="22"/>
      <c r="B103" s="22"/>
      <c r="C103" s="22"/>
      <c r="D103" s="26" t="s">
        <v>471</v>
      </c>
      <c r="E103" s="283" t="str">
        <f>IFERROR(VLOOKUP(D103,Arkusz!A:H,3,FALSE),"Brak towaru")</f>
        <v>Panel maskujący CobiCabling 3U 19" RAL 7035 szary</v>
      </c>
      <c r="F103" s="88" t="str">
        <f>IFERROR(VLOOKUP(D103,Arkusz!A:H,6,FALSE),"-")</f>
        <v>Cobi szafy akcesoria</v>
      </c>
      <c r="G103" s="25">
        <v>0</v>
      </c>
      <c r="H103" s="24">
        <f>IFERROR(IF(VLOOKUP(D103,Arkusz!A:I,5,FALSE)=0,(IF(VLOOKUP(D103,Arkusz!A:I,11,FALSE)=0,"Na zapytanie",VLOOKUP(D103,Arkusz!A:I,11,FALSE))),(VLOOKUP(D103,Arkusz!A:I,5,FALSE))),"Na zapytanie")</f>
        <v>42.36</v>
      </c>
      <c r="I103" s="247">
        <f t="shared" si="15"/>
        <v>42.36</v>
      </c>
      <c r="J103" s="88" t="str">
        <f>IFERROR(IF(VLOOKUP(D103,Arkusz!A:H,5,FALSE)=0,IF(H103="Na zapytanie","","EUR"),"PLN"),"")</f>
        <v>PLN</v>
      </c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</row>
    <row r="104" spans="1:23" s="28" customFormat="1" hidden="1" outlineLevel="1" x14ac:dyDescent="0.2">
      <c r="A104" s="22"/>
      <c r="B104" s="22"/>
      <c r="C104" s="22"/>
      <c r="D104" s="26" t="s">
        <v>474</v>
      </c>
      <c r="E104" s="283" t="str">
        <f>IFERROR(VLOOKUP(D104,Arkusz!A:H,3,FALSE),"Brak towaru")</f>
        <v>Panel maskujący CobiCabling 4U 19" RAL 7035 szary</v>
      </c>
      <c r="F104" s="88" t="str">
        <f>IFERROR(VLOOKUP(D104,Arkusz!A:H,6,FALSE),"-")</f>
        <v>Cobi szafy akcesoria</v>
      </c>
      <c r="G104" s="25">
        <v>0</v>
      </c>
      <c r="H104" s="24">
        <f>IFERROR(IF(VLOOKUP(D104,Arkusz!A:I,5,FALSE)=0,(IF(VLOOKUP(D104,Arkusz!A:I,11,FALSE)=0,"Na zapytanie",VLOOKUP(D104,Arkusz!A:I,11,FALSE))),(VLOOKUP(D104,Arkusz!A:I,5,FALSE))),"Na zapytanie")</f>
        <v>33.46</v>
      </c>
      <c r="I104" s="247">
        <f t="shared" si="15"/>
        <v>33.46</v>
      </c>
      <c r="J104" s="88" t="str">
        <f>IFERROR(IF(VLOOKUP(D104,Arkusz!A:H,5,FALSE)=0,IF(H104="Na zapytanie","","EUR"),"PLN"),"")</f>
        <v>PLN</v>
      </c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</row>
    <row r="105" spans="1:23" s="28" customFormat="1" hidden="1" outlineLevel="1" x14ac:dyDescent="0.2">
      <c r="A105" s="22"/>
      <c r="B105" s="22"/>
      <c r="C105" s="22"/>
      <c r="D105" s="26" t="s">
        <v>6046</v>
      </c>
      <c r="E105" s="283" t="str">
        <f>IFERROR(VLOOKUP(D105,Arkusz!A:H,3,FALSE),"Brak towaru")</f>
        <v>Panel maskujący CobiCabling 1U 19" RAL 9005 czarny</v>
      </c>
      <c r="F105" s="88" t="str">
        <f>IFERROR(VLOOKUP(D105,Arkusz!A:H,6,FALSE),"-")</f>
        <v>Cobi szafy akcesoria</v>
      </c>
      <c r="G105" s="25">
        <v>0</v>
      </c>
      <c r="H105" s="24">
        <f>IFERROR(IF(VLOOKUP(D105,Arkusz!A:I,5,FALSE)=0,(IF(VLOOKUP(D105,Arkusz!A:I,11,FALSE)=0,"Na zapytanie",VLOOKUP(D105,Arkusz!A:I,11,FALSE))),(VLOOKUP(D105,Arkusz!A:I,5,FALSE))),"Na zapytanie")</f>
        <v>18.28</v>
      </c>
      <c r="I105" s="247">
        <f t="shared" si="15"/>
        <v>18.28</v>
      </c>
      <c r="J105" s="88" t="str">
        <f>IFERROR(IF(VLOOKUP(D105,Arkusz!A:H,5,FALSE)=0,IF(H105="Na zapytanie","","EUR"),"PLN"),"")</f>
        <v>PLN</v>
      </c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</row>
    <row r="106" spans="1:23" s="28" customFormat="1" hidden="1" outlineLevel="1" x14ac:dyDescent="0.2">
      <c r="A106" s="22"/>
      <c r="B106" s="22"/>
      <c r="C106" s="22"/>
      <c r="D106" s="26" t="s">
        <v>6047</v>
      </c>
      <c r="E106" s="283" t="str">
        <f>IFERROR(VLOOKUP(D106,Arkusz!A:H,3,FALSE),"Brak towaru")</f>
        <v>Panel maskujący CobiCabling 2U 19" RAL 9005 czarny</v>
      </c>
      <c r="F106" s="88" t="str">
        <f>IFERROR(VLOOKUP(D106,Arkusz!A:H,6,FALSE),"-")</f>
        <v>Cobi szafy akcesoria</v>
      </c>
      <c r="G106" s="25">
        <v>0</v>
      </c>
      <c r="H106" s="24">
        <f>IFERROR(IF(VLOOKUP(D106,Arkusz!A:I,5,FALSE)=0,(IF(VLOOKUP(D106,Arkusz!A:I,11,FALSE)=0,"Na zapytanie",VLOOKUP(D106,Arkusz!A:I,11,FALSE))),(VLOOKUP(D106,Arkusz!A:I,5,FALSE))),"Na zapytanie")</f>
        <v>21.88</v>
      </c>
      <c r="I106" s="247">
        <f t="shared" si="15"/>
        <v>21.88</v>
      </c>
      <c r="J106" s="88" t="str">
        <f>IFERROR(IF(VLOOKUP(D106,Arkusz!A:H,5,FALSE)=0,IF(H106="Na zapytanie","","EUR"),"PLN"),"")</f>
        <v>PLN</v>
      </c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</row>
    <row r="107" spans="1:23" s="28" customFormat="1" hidden="1" outlineLevel="1" x14ac:dyDescent="0.2">
      <c r="A107" s="22"/>
      <c r="B107" s="22"/>
      <c r="C107" s="22"/>
      <c r="D107" s="26" t="s">
        <v>6048</v>
      </c>
      <c r="E107" s="283" t="str">
        <f>IFERROR(VLOOKUP(D107,Arkusz!A:H,3,FALSE),"Brak towaru")</f>
        <v>Panel maskujący CobiCabling 3U 19" RAL 9005 czarny</v>
      </c>
      <c r="F107" s="88" t="str">
        <f>IFERROR(VLOOKUP(D107,Arkusz!A:H,6,FALSE),"-")</f>
        <v>Cobi szafy akcesoria</v>
      </c>
      <c r="G107" s="25">
        <v>0</v>
      </c>
      <c r="H107" s="24">
        <f>IFERROR(IF(VLOOKUP(D107,Arkusz!A:I,5,FALSE)=0,(IF(VLOOKUP(D107,Arkusz!A:I,11,FALSE)=0,"Na zapytanie",VLOOKUP(D107,Arkusz!A:I,11,FALSE))),(VLOOKUP(D107,Arkusz!A:I,5,FALSE))),"Na zapytanie")</f>
        <v>24.96</v>
      </c>
      <c r="I107" s="247">
        <f t="shared" si="15"/>
        <v>24.96</v>
      </c>
      <c r="J107" s="88" t="str">
        <f>IFERROR(IF(VLOOKUP(D107,Arkusz!A:H,5,FALSE)=0,IF(H107="Na zapytanie","","EUR"),"PLN"),"")</f>
        <v>PLN</v>
      </c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</row>
    <row r="108" spans="1:23" s="28" customFormat="1" hidden="1" outlineLevel="1" x14ac:dyDescent="0.2">
      <c r="A108" s="22"/>
      <c r="B108" s="22"/>
      <c r="C108" s="22"/>
      <c r="D108" s="26" t="s">
        <v>6049</v>
      </c>
      <c r="E108" s="283" t="str">
        <f>IFERROR(VLOOKUP(D108,Arkusz!A:H,3,FALSE),"Brak towaru")</f>
        <v>Panel maskujący CobiCabling 4U 19" RAL 9005 czarny</v>
      </c>
      <c r="F108" s="88" t="str">
        <f>IFERROR(VLOOKUP(D108,Arkusz!A:H,6,FALSE),"-")</f>
        <v>Cobi szafy akcesoria</v>
      </c>
      <c r="G108" s="25">
        <v>0</v>
      </c>
      <c r="H108" s="24">
        <f>IFERROR(IF(VLOOKUP(D108,Arkusz!A:I,5,FALSE)=0,(IF(VLOOKUP(D108,Arkusz!A:I,11,FALSE)=0,"Na zapytanie",VLOOKUP(D108,Arkusz!A:I,11,FALSE))),(VLOOKUP(D108,Arkusz!A:I,5,FALSE))),"Na zapytanie")</f>
        <v>29.78</v>
      </c>
      <c r="I108" s="247">
        <f t="shared" si="15"/>
        <v>29.78</v>
      </c>
      <c r="J108" s="88" t="str">
        <f>IFERROR(IF(VLOOKUP(D108,Arkusz!A:H,5,FALSE)=0,IF(H108="Na zapytanie","","EUR"),"PLN"),"")</f>
        <v>PLN</v>
      </c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</row>
    <row r="109" spans="1:23" s="28" customFormat="1" collapsed="1" x14ac:dyDescent="0.2">
      <c r="A109" s="157"/>
      <c r="B109" s="157"/>
      <c r="C109" s="157" t="s">
        <v>1931</v>
      </c>
      <c r="D109" s="158"/>
      <c r="E109" s="158"/>
      <c r="F109" s="158"/>
      <c r="G109" s="158"/>
      <c r="H109" s="158"/>
      <c r="I109" s="158"/>
      <c r="J109" s="158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</row>
    <row r="110" spans="1:23" s="28" customFormat="1" hidden="1" outlineLevel="1" x14ac:dyDescent="0.2">
      <c r="A110" s="22"/>
      <c r="B110" s="22"/>
      <c r="C110" s="22"/>
      <c r="D110" s="26" t="s">
        <v>4554</v>
      </c>
      <c r="E110" s="283" t="str">
        <f>IFERROR(VLOOKUP(D110,Arkusz!A:H,3,FALSE),"Brak towaru")</f>
        <v>Prowadnica kablowa 1U za pokrywa - kolor czarny RAL 9005</v>
      </c>
      <c r="F110" s="88" t="str">
        <f>IFERROR(VLOOKUP(D110,Arkusz!A:H,6,FALSE),"-")</f>
        <v>TECNOSTEEL</v>
      </c>
      <c r="G110" s="25">
        <v>0</v>
      </c>
      <c r="H110" s="24">
        <f>IFERROR(IF(VLOOKUP(D110,Arkusz!A:I,5,FALSE)=0,(IF(VLOOKUP(D110,Arkusz!A:I,11,FALSE)=0,"Na zapytanie",VLOOKUP(D110,Arkusz!A:I,11,FALSE))),(VLOOKUP(D110,Arkusz!A:I,5,FALSE))),"Na zapytanie")</f>
        <v>114.6</v>
      </c>
      <c r="I110" s="247">
        <f t="shared" ref="I110" si="21">IFERROR(IF(H110="Na zapytanie","",H110*(1-G110)),"")</f>
        <v>114.6</v>
      </c>
      <c r="J110" s="88" t="str">
        <f>IFERROR(IF(VLOOKUP(D110,Arkusz!A:H,5,FALSE)=0,IF(H110="Na zapytanie","","EUR"),"PLN"),"")</f>
        <v>PLN</v>
      </c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</row>
    <row r="111" spans="1:23" s="28" customFormat="1" hidden="1" outlineLevel="1" x14ac:dyDescent="0.2">
      <c r="A111" s="22"/>
      <c r="B111" s="22"/>
      <c r="C111" s="22"/>
      <c r="D111" s="26" t="s">
        <v>1932</v>
      </c>
      <c r="E111" s="283" t="str">
        <f>IFERROR(VLOOKUP(D111,Arkusz!A:H,3,FALSE),"Brak towaru")</f>
        <v>Zestaw do łączenia szaf Progress dla szaf z cokołem - kolor szary</v>
      </c>
      <c r="F111" s="88" t="str">
        <f>IFERROR(VLOOKUP(D111,Arkusz!A:H,6,FALSE),"-")</f>
        <v>TECNOSTEEL</v>
      </c>
      <c r="G111" s="25">
        <v>0</v>
      </c>
      <c r="H111" s="24">
        <f>IFERROR(IF(VLOOKUP(D111,Arkusz!A:I,5,FALSE)=0,(IF(VLOOKUP(D111,Arkusz!A:I,11,FALSE)=0,"Na zapytanie",VLOOKUP(D111,Arkusz!A:I,11,FALSE))),(VLOOKUP(D111,Arkusz!A:I,5,FALSE))),"Na zapytanie")</f>
        <v>106.7</v>
      </c>
      <c r="I111" s="247">
        <f t="shared" si="15"/>
        <v>106.7</v>
      </c>
      <c r="J111" s="88" t="str">
        <f>IFERROR(IF(VLOOKUP(D111,Arkusz!A:H,5,FALSE)=0,IF(H111="Na zapytanie","","EUR"),"PLN"),"")</f>
        <v>PLN</v>
      </c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</row>
    <row r="112" spans="1:23" s="28" customFormat="1" hidden="1" outlineLevel="1" x14ac:dyDescent="0.2">
      <c r="A112" s="22"/>
      <c r="B112" s="22"/>
      <c r="C112" s="22"/>
      <c r="D112" s="26" t="s">
        <v>1933</v>
      </c>
      <c r="E112" s="283" t="str">
        <f>IFERROR(VLOOKUP(D112,Arkusz!A:H,3,FALSE),"Brak towaru")</f>
        <v>Zestaw do łączenia szaf Progress dla szaf ze stopkami poziomującymi - kolor szary</v>
      </c>
      <c r="F112" s="88" t="str">
        <f>IFERROR(VLOOKUP(D112,Arkusz!A:H,6,FALSE),"-")</f>
        <v>TECNOSTEEL</v>
      </c>
      <c r="G112" s="25">
        <v>0</v>
      </c>
      <c r="H112" s="24" t="str">
        <f>IFERROR(IF(VLOOKUP(D112,Arkusz!A:I,5,FALSE)=0,(IF(VLOOKUP(D112,Arkusz!A:I,11,FALSE)=0,"Na zapytanie",VLOOKUP(D112,Arkusz!A:I,11,FALSE))),(VLOOKUP(D112,Arkusz!A:I,5,FALSE))),"Na zapytanie")</f>
        <v>Na zapytanie</v>
      </c>
      <c r="I112" s="247" t="str">
        <f t="shared" si="15"/>
        <v/>
      </c>
      <c r="J112" s="88" t="str">
        <f>IFERROR(IF(VLOOKUP(D112,Arkusz!A:H,5,FALSE)=0,IF(H112="Na zapytanie","","EUR"),"PLN"),"")</f>
        <v/>
      </c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</row>
    <row r="113" spans="1:23" s="28" customFormat="1" hidden="1" outlineLevel="1" x14ac:dyDescent="0.2">
      <c r="A113" s="22"/>
      <c r="B113" s="22"/>
      <c r="C113" s="22"/>
      <c r="D113" s="26" t="s">
        <v>1934</v>
      </c>
      <c r="E113" s="283" t="str">
        <f>IFERROR(VLOOKUP(D113,Arkusz!A:H,3,FALSE),"Brak towaru")</f>
        <v>Produkt 4 KÓŁEK (2 Z BLOKADĄ) - dla szaf Progress 600 i Progress 800 - max. nośność 200 kg</v>
      </c>
      <c r="F113" s="88" t="str">
        <f>IFERROR(VLOOKUP(D113,Arkusz!A:H,6,FALSE),"-")</f>
        <v>TECNOSTEEL</v>
      </c>
      <c r="G113" s="25">
        <v>0</v>
      </c>
      <c r="H113" s="24">
        <f>IFERROR(IF(VLOOKUP(D113,Arkusz!A:I,5,FALSE)=0,(IF(VLOOKUP(D113,Arkusz!A:I,11,FALSE)=0,"Na zapytanie",VLOOKUP(D113,Arkusz!A:I,11,FALSE))),(VLOOKUP(D113,Arkusz!A:I,5,FALSE))),"Na zapytanie")</f>
        <v>286.52</v>
      </c>
      <c r="I113" s="247">
        <f t="shared" si="15"/>
        <v>286.52</v>
      </c>
      <c r="J113" s="88" t="str">
        <f>IFERROR(IF(VLOOKUP(D113,Arkusz!A:H,5,FALSE)=0,IF(H113="Na zapytanie","","EUR"),"PLN"),"")</f>
        <v>PLN</v>
      </c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</row>
    <row r="114" spans="1:23" s="28" customFormat="1" hidden="1" outlineLevel="1" x14ac:dyDescent="0.2">
      <c r="A114" s="22"/>
      <c r="B114" s="22"/>
      <c r="C114" s="22"/>
      <c r="D114" s="26" t="s">
        <v>1935</v>
      </c>
      <c r="E114" s="283" t="str">
        <f>IFERROR(VLOOKUP(D114,Arkusz!A:H,3,FALSE),"Brak towaru")</f>
        <v>Produkt 4 KÓŁEK - dla szaf Progress Server - max. nośność 700 kg</v>
      </c>
      <c r="F114" s="88" t="str">
        <f>IFERROR(VLOOKUP(D114,Arkusz!A:H,6,FALSE),"-")</f>
        <v>TECNOSTEEL</v>
      </c>
      <c r="G114" s="25">
        <v>0</v>
      </c>
      <c r="H114" s="24">
        <f>IFERROR(IF(VLOOKUP(D114,Arkusz!A:I,5,FALSE)=0,(IF(VLOOKUP(D114,Arkusz!A:I,11,FALSE)=0,"Na zapytanie",VLOOKUP(D114,Arkusz!A:I,11,FALSE))),(VLOOKUP(D114,Arkusz!A:I,5,FALSE))),"Na zapytanie")</f>
        <v>448.54</v>
      </c>
      <c r="I114" s="247">
        <f t="shared" si="15"/>
        <v>448.54</v>
      </c>
      <c r="J114" s="88" t="str">
        <f>IFERROR(IF(VLOOKUP(D114,Arkusz!A:H,5,FALSE)=0,IF(H114="Na zapytanie","","EUR"),"PLN"),"")</f>
        <v>PLN</v>
      </c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</row>
    <row r="115" spans="1:23" s="28" customFormat="1" hidden="1" outlineLevel="1" x14ac:dyDescent="0.2">
      <c r="A115" s="22"/>
      <c r="B115" s="22"/>
      <c r="C115" s="22"/>
      <c r="D115" s="26" t="s">
        <v>1936</v>
      </c>
      <c r="E115" s="283" t="str">
        <f>IFERROR(VLOOKUP(D115,Arkusz!A:H,3,FALSE),"Brak towaru")</f>
        <v>Produkt 4 STOPEK POZIOMUJĄCYCH M10 - dla szaf Progress Server - wys. 100 mm</v>
      </c>
      <c r="F115" s="88" t="str">
        <f>IFERROR(VLOOKUP(D115,Arkusz!A:H,6,FALSE),"-")</f>
        <v>TECNOSTEEL</v>
      </c>
      <c r="G115" s="25">
        <v>0</v>
      </c>
      <c r="H115" s="24">
        <f>IFERROR(IF(VLOOKUP(D115,Arkusz!A:I,5,FALSE)=0,(IF(VLOOKUP(D115,Arkusz!A:I,11,FALSE)=0,"Na zapytanie",VLOOKUP(D115,Arkusz!A:I,11,FALSE))),(VLOOKUP(D115,Arkusz!A:I,5,FALSE))),"Na zapytanie")</f>
        <v>90.9</v>
      </c>
      <c r="I115" s="247">
        <f t="shared" si="15"/>
        <v>90.9</v>
      </c>
      <c r="J115" s="88" t="str">
        <f>IFERROR(IF(VLOOKUP(D115,Arkusz!A:H,5,FALSE)=0,IF(H115="Na zapytanie","","EUR"),"PLN"),"")</f>
        <v>PLN</v>
      </c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</row>
    <row r="116" spans="1:23" s="28" customFormat="1" hidden="1" outlineLevel="1" x14ac:dyDescent="0.2">
      <c r="A116" s="22"/>
      <c r="B116" s="22"/>
      <c r="C116" s="22"/>
      <c r="D116" s="26" t="s">
        <v>1937</v>
      </c>
      <c r="E116" s="283" t="str">
        <f>IFERROR(VLOOKUP(D116,Arkusz!A:H,3,FALSE),"Brak towaru")</f>
        <v>LISTWA MIEDZIANA - 10 OTWORÓW M6 - DŁUGOŚĆ 240 mm</v>
      </c>
      <c r="F116" s="88" t="str">
        <f>IFERROR(VLOOKUP(D116,Arkusz!A:H,6,FALSE),"-")</f>
        <v>TECNOSTEEL</v>
      </c>
      <c r="G116" s="25">
        <v>0</v>
      </c>
      <c r="H116" s="24">
        <f>IFERROR(IF(VLOOKUP(D116,Arkusz!A:I,5,FALSE)=0,(IF(VLOOKUP(D116,Arkusz!A:I,11,FALSE)=0,"Na zapytanie",VLOOKUP(D116,Arkusz!A:I,11,FALSE))),(VLOOKUP(D116,Arkusz!A:I,5,FALSE))),"Na zapytanie")</f>
        <v>154.12</v>
      </c>
      <c r="I116" s="247">
        <f t="shared" si="15"/>
        <v>154.12</v>
      </c>
      <c r="J116" s="88" t="str">
        <f>IFERROR(IF(VLOOKUP(D116,Arkusz!A:H,5,FALSE)=0,IF(H116="Na zapytanie","","EUR"),"PLN"),"")</f>
        <v>PLN</v>
      </c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</row>
    <row r="117" spans="1:23" s="28" customFormat="1" hidden="1" outlineLevel="1" x14ac:dyDescent="0.2">
      <c r="A117" s="22"/>
      <c r="B117" s="22"/>
      <c r="C117" s="22"/>
      <c r="D117" s="26" t="s">
        <v>1938</v>
      </c>
      <c r="E117" s="283" t="str">
        <f>IFERROR(VLOOKUP(D117,Arkusz!A:H,3,FALSE),"Brak towaru")</f>
        <v>LISTWA MIEDZIANA - 15 OTWORÓW M6 - DŁUGOŚĆ 310 mm</v>
      </c>
      <c r="F117" s="88" t="str">
        <f>IFERROR(VLOOKUP(D117,Arkusz!A:H,6,FALSE),"-")</f>
        <v>TECNOSTEEL</v>
      </c>
      <c r="G117" s="25">
        <v>0</v>
      </c>
      <c r="H117" s="24">
        <f>IFERROR(IF(VLOOKUP(D117,Arkusz!A:I,5,FALSE)=0,(IF(VLOOKUP(D117,Arkusz!A:I,11,FALSE)=0,"Na zapytanie",VLOOKUP(D117,Arkusz!A:I,11,FALSE))),(VLOOKUP(D117,Arkusz!A:I,5,FALSE))),"Na zapytanie")</f>
        <v>193.4</v>
      </c>
      <c r="I117" s="247">
        <f t="shared" si="15"/>
        <v>193.4</v>
      </c>
      <c r="J117" s="88" t="str">
        <f>IFERROR(IF(VLOOKUP(D117,Arkusz!A:H,5,FALSE)=0,IF(H117="Na zapytanie","","EUR"),"PLN"),"")</f>
        <v>PLN</v>
      </c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</row>
    <row r="118" spans="1:23" s="28" customFormat="1" hidden="1" outlineLevel="1" x14ac:dyDescent="0.2">
      <c r="A118" s="22"/>
      <c r="B118" s="22"/>
      <c r="C118" s="22"/>
      <c r="D118" s="26" t="s">
        <v>1939</v>
      </c>
      <c r="E118" s="283" t="str">
        <f>IFERROR(VLOOKUP(D118,Arkusz!A:H,3,FALSE),"Brak towaru")</f>
        <v>KOMPLET 10 LINEK UZIEMIAJĄCYCH Ż/Z - 4 mm2 - DŁUGOŚĆ 250 mm</v>
      </c>
      <c r="F118" s="88" t="str">
        <f>IFERROR(VLOOKUP(D118,Arkusz!A:H,6,FALSE),"-")</f>
        <v>TECNOSTEEL</v>
      </c>
      <c r="G118" s="25">
        <v>0</v>
      </c>
      <c r="H118" s="24">
        <f>IFERROR(IF(VLOOKUP(D118,Arkusz!A:I,5,FALSE)=0,(IF(VLOOKUP(D118,Arkusz!A:I,11,FALSE)=0,"Na zapytanie",VLOOKUP(D118,Arkusz!A:I,11,FALSE))),(VLOOKUP(D118,Arkusz!A:I,5,FALSE))),"Na zapytanie")</f>
        <v>37.200000000000003</v>
      </c>
      <c r="I118" s="247">
        <f t="shared" si="15"/>
        <v>37.200000000000003</v>
      </c>
      <c r="J118" s="88" t="str">
        <f>IFERROR(IF(VLOOKUP(D118,Arkusz!A:H,5,FALSE)=0,IF(H118="Na zapytanie","","EUR"),"PLN"),"")</f>
        <v>PLN</v>
      </c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</row>
    <row r="119" spans="1:23" s="28" customFormat="1" hidden="1" outlineLevel="1" x14ac:dyDescent="0.2">
      <c r="A119" s="22"/>
      <c r="B119" s="22"/>
      <c r="C119" s="22"/>
      <c r="D119" s="26" t="s">
        <v>1940</v>
      </c>
      <c r="E119" s="283" t="str">
        <f>IFERROR(VLOOKUP(D119,Arkusz!A:H,3,FALSE),"Brak towaru")</f>
        <v>KOMPLET 10 LINEK UZIEMIAJĄCYCH Ż/Z – 6 mm2 - DŁUGOŚĆ 250 mm</v>
      </c>
      <c r="F119" s="88" t="str">
        <f>IFERROR(VLOOKUP(D119,Arkusz!A:H,6,FALSE),"-")</f>
        <v>TECNOSTEEL</v>
      </c>
      <c r="G119" s="25">
        <v>0</v>
      </c>
      <c r="H119" s="24">
        <f>IFERROR(IF(VLOOKUP(D119,Arkusz!A:I,5,FALSE)=0,(IF(VLOOKUP(D119,Arkusz!A:I,11,FALSE)=0,"Na zapytanie",VLOOKUP(D119,Arkusz!A:I,11,FALSE))),(VLOOKUP(D119,Arkusz!A:I,5,FALSE))),"Na zapytanie")</f>
        <v>50.04</v>
      </c>
      <c r="I119" s="247">
        <f t="shared" si="15"/>
        <v>50.04</v>
      </c>
      <c r="J119" s="88" t="str">
        <f>IFERROR(IF(VLOOKUP(D119,Arkusz!A:H,5,FALSE)=0,IF(H119="Na zapytanie","","EUR"),"PLN"),"")</f>
        <v>PLN</v>
      </c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</row>
    <row r="120" spans="1:23" s="28" customFormat="1" hidden="1" outlineLevel="1" x14ac:dyDescent="0.2">
      <c r="A120" s="22"/>
      <c r="B120" s="22"/>
      <c r="C120" s="22"/>
      <c r="D120" s="26" t="s">
        <v>1941</v>
      </c>
      <c r="E120" s="283" t="str">
        <f>IFERROR(VLOOKUP(D120,Arkusz!A:H,3,FALSE),"Brak towaru")</f>
        <v>ŁĄCZNIK COKOŁU Z PRZEPUSTEM SZCZOTKOWYM 800 mm</v>
      </c>
      <c r="F120" s="88" t="str">
        <f>IFERROR(VLOOKUP(D120,Arkusz!A:H,6,FALSE),"-")</f>
        <v>TECNOSTEEL</v>
      </c>
      <c r="G120" s="25">
        <v>0</v>
      </c>
      <c r="H120" s="24" t="str">
        <f>IFERROR(IF(VLOOKUP(D120,Arkusz!A:I,5,FALSE)=0,(IF(VLOOKUP(D120,Arkusz!A:I,11,FALSE)=0,"Na zapytanie",VLOOKUP(D120,Arkusz!A:I,11,FALSE))),(VLOOKUP(D120,Arkusz!A:I,5,FALSE))),"Na zapytanie")</f>
        <v>Na zapytanie</v>
      </c>
      <c r="I120" s="247" t="str">
        <f t="shared" si="15"/>
        <v/>
      </c>
      <c r="J120" s="88" t="str">
        <f>IFERROR(IF(VLOOKUP(D120,Arkusz!A:H,5,FALSE)=0,IF(H120="Na zapytanie","","EUR"),"PLN"),"")</f>
        <v/>
      </c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</row>
    <row r="121" spans="1:23" s="28" customFormat="1" hidden="1" outlineLevel="1" x14ac:dyDescent="0.2">
      <c r="A121" s="22"/>
      <c r="B121" s="22"/>
      <c r="C121" s="22"/>
      <c r="D121" s="26" t="s">
        <v>1942</v>
      </c>
      <c r="E121" s="283" t="str">
        <f>IFERROR(VLOOKUP(D121,Arkusz!A:H,3,FALSE),"Brak towaru")</f>
        <v>ŁĄCZNIK COKOŁU Z PRZEPUSTEM SZCZOTKOWYM 600 mm</v>
      </c>
      <c r="F121" s="88" t="str">
        <f>IFERROR(VLOOKUP(D121,Arkusz!A:H,6,FALSE),"-")</f>
        <v>TECNOSTEEL</v>
      </c>
      <c r="G121" s="25">
        <v>0</v>
      </c>
      <c r="H121" s="24" t="str">
        <f>IFERROR(IF(VLOOKUP(D121,Arkusz!A:I,5,FALSE)=0,(IF(VLOOKUP(D121,Arkusz!A:I,11,FALSE)=0,"Na zapytanie",VLOOKUP(D121,Arkusz!A:I,11,FALSE))),(VLOOKUP(D121,Arkusz!A:I,5,FALSE))),"Na zapytanie")</f>
        <v>Na zapytanie</v>
      </c>
      <c r="I121" s="247" t="str">
        <f t="shared" si="15"/>
        <v/>
      </c>
      <c r="J121" s="88" t="str">
        <f>IFERROR(IF(VLOOKUP(D121,Arkusz!A:H,5,FALSE)=0,IF(H121="Na zapytanie","","EUR"),"PLN"),"")</f>
        <v/>
      </c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</row>
    <row r="122" spans="1:23" s="28" customFormat="1" hidden="1" outlineLevel="1" x14ac:dyDescent="0.2">
      <c r="A122" s="22"/>
      <c r="B122" s="22"/>
      <c r="C122" s="22"/>
      <c r="D122" s="26" t="s">
        <v>1943</v>
      </c>
      <c r="E122" s="283" t="str">
        <f>IFERROR(VLOOKUP(D122,Arkusz!A:H,3,FALSE),"Brak towaru")</f>
        <v>COKÓŁ DLA SZAFEK Tecno 505 - 600x520x100h</v>
      </c>
      <c r="F122" s="88" t="str">
        <f>IFERROR(VLOOKUP(D122,Arkusz!A:H,6,FALSE),"-")</f>
        <v>TECNOSTEEL</v>
      </c>
      <c r="G122" s="25">
        <v>0</v>
      </c>
      <c r="H122" s="24" t="str">
        <f>IFERROR(IF(VLOOKUP(D122,Arkusz!A:I,5,FALSE)=0,(IF(VLOOKUP(D122,Arkusz!A:I,11,FALSE)=0,"Na zapytanie",VLOOKUP(D122,Arkusz!A:I,11,FALSE))),(VLOOKUP(D122,Arkusz!A:I,5,FALSE))),"Na zapytanie")</f>
        <v>Na zapytanie</v>
      </c>
      <c r="I122" s="247" t="str">
        <f t="shared" si="15"/>
        <v/>
      </c>
      <c r="J122" s="88" t="str">
        <f>IFERROR(IF(VLOOKUP(D122,Arkusz!A:H,5,FALSE)=0,IF(H122="Na zapytanie","","EUR"),"PLN"),"")</f>
        <v/>
      </c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</row>
    <row r="123" spans="1:23" s="28" customFormat="1" hidden="1" outlineLevel="1" x14ac:dyDescent="0.2">
      <c r="A123" s="22"/>
      <c r="B123" s="22"/>
      <c r="C123" s="22"/>
      <c r="D123" s="26" t="s">
        <v>1944</v>
      </c>
      <c r="E123" s="283" t="str">
        <f>IFERROR(VLOOKUP(D123,Arkusz!A:H,3,FALSE),"Brak towaru")</f>
        <v>COKÓŁ DLA SZAFEK Tecno 605 - 600x620x100h</v>
      </c>
      <c r="F123" s="88" t="str">
        <f>IFERROR(VLOOKUP(D123,Arkusz!A:H,6,FALSE),"-")</f>
        <v>TECNOSTEEL</v>
      </c>
      <c r="G123" s="25">
        <v>0</v>
      </c>
      <c r="H123" s="24">
        <f>IFERROR(IF(VLOOKUP(D123,Arkusz!A:I,5,FALSE)=0,(IF(VLOOKUP(D123,Arkusz!A:I,11,FALSE)=0,"Na zapytanie",VLOOKUP(D123,Arkusz!A:I,11,FALSE))),(VLOOKUP(D123,Arkusz!A:I,5,FALSE))),"Na zapytanie")</f>
        <v>273.82</v>
      </c>
      <c r="I123" s="247">
        <f t="shared" si="15"/>
        <v>273.82</v>
      </c>
      <c r="J123" s="88" t="str">
        <f>IFERROR(IF(VLOOKUP(D123,Arkusz!A:H,5,FALSE)=0,IF(H123="Na zapytanie","","EUR"),"PLN"),"")</f>
        <v>PLN</v>
      </c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</row>
    <row r="124" spans="1:23" s="28" customFormat="1" hidden="1" outlineLevel="1" x14ac:dyDescent="0.2">
      <c r="A124" s="22"/>
      <c r="B124" s="22"/>
      <c r="C124" s="22"/>
      <c r="D124" s="26" t="s">
        <v>1945</v>
      </c>
      <c r="E124" s="283" t="str">
        <f>IFERROR(VLOOKUP(D124,Arkusz!A:H,3,FALSE),"Brak towaru")</f>
        <v>KIESZEŃ NA DOKUMENTACJĘ</v>
      </c>
      <c r="F124" s="88" t="str">
        <f>IFERROR(VLOOKUP(D124,Arkusz!A:H,6,FALSE),"-")</f>
        <v>TECNOSTEEL</v>
      </c>
      <c r="G124" s="25">
        <v>0</v>
      </c>
      <c r="H124" s="24">
        <f>IFERROR(IF(VLOOKUP(D124,Arkusz!A:I,5,FALSE)=0,(IF(VLOOKUP(D124,Arkusz!A:I,11,FALSE)=0,"Na zapytanie",VLOOKUP(D124,Arkusz!A:I,11,FALSE))),(VLOOKUP(D124,Arkusz!A:I,5,FALSE))),"Na zapytanie")</f>
        <v>80.72</v>
      </c>
      <c r="I124" s="247">
        <f t="shared" si="15"/>
        <v>80.72</v>
      </c>
      <c r="J124" s="88" t="str">
        <f>IFERROR(IF(VLOOKUP(D124,Arkusz!A:H,5,FALSE)=0,IF(H124="Na zapytanie","","EUR"),"PLN"),"")</f>
        <v>PLN</v>
      </c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</row>
    <row r="125" spans="1:23" s="28" customFormat="1" hidden="1" outlineLevel="1" x14ac:dyDescent="0.2">
      <c r="A125" s="22"/>
      <c r="B125" s="22"/>
      <c r="C125" s="22"/>
      <c r="D125" s="26" t="s">
        <v>1946</v>
      </c>
      <c r="E125" s="283" t="str">
        <f>IFERROR(VLOOKUP(D125,Arkusz!A:H,3,FALSE),"Brak towaru")</f>
        <v>SZUFLADA NA DOKUMENTACJĘ 2U (MOCOWANA DO 4 BELEK 19" - OBCIĄŻENIE DO 25 kg)</v>
      </c>
      <c r="F125" s="88" t="str">
        <f>IFERROR(VLOOKUP(D125,Arkusz!A:H,6,FALSE),"-")</f>
        <v>TECNOSTEEL</v>
      </c>
      <c r="G125" s="25">
        <v>0</v>
      </c>
      <c r="H125" s="24">
        <f>IFERROR(IF(VLOOKUP(D125,Arkusz!A:I,5,FALSE)=0,(IF(VLOOKUP(D125,Arkusz!A:I,11,FALSE)=0,"Na zapytanie",VLOOKUP(D125,Arkusz!A:I,11,FALSE))),(VLOOKUP(D125,Arkusz!A:I,5,FALSE))),"Na zapytanie")</f>
        <v>413.76</v>
      </c>
      <c r="I125" s="247">
        <f t="shared" si="15"/>
        <v>413.76</v>
      </c>
      <c r="J125" s="88" t="str">
        <f>IFERROR(IF(VLOOKUP(D125,Arkusz!A:H,5,FALSE)=0,IF(H125="Na zapytanie","","EUR"),"PLN"),"")</f>
        <v>PLN</v>
      </c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</row>
    <row r="126" spans="1:23" s="28" customFormat="1" hidden="1" outlineLevel="1" x14ac:dyDescent="0.2">
      <c r="A126" s="22"/>
      <c r="B126" s="22"/>
      <c r="C126" s="22"/>
      <c r="D126" s="26" t="s">
        <v>1947</v>
      </c>
      <c r="E126" s="283" t="str">
        <f>IFERROR(VLOOKUP(D126,Arkusz!A:H,3,FALSE),"Brak towaru")</f>
        <v>ZAMEK SZYFROWY</v>
      </c>
      <c r="F126" s="88" t="str">
        <f>IFERROR(VLOOKUP(D126,Arkusz!A:H,6,FALSE),"-")</f>
        <v>TECNOSTEEL</v>
      </c>
      <c r="G126" s="25">
        <v>0</v>
      </c>
      <c r="H126" s="24">
        <f>IFERROR(IF(VLOOKUP(D126,Arkusz!A:I,5,FALSE)=0,(IF(VLOOKUP(D126,Arkusz!A:I,11,FALSE)=0,"Na zapytanie",VLOOKUP(D126,Arkusz!A:I,11,FALSE))),(VLOOKUP(D126,Arkusz!A:I,5,FALSE))),"Na zapytanie")</f>
        <v>304.88</v>
      </c>
      <c r="I126" s="247">
        <f t="shared" si="15"/>
        <v>304.88</v>
      </c>
      <c r="J126" s="88" t="str">
        <f>IFERROR(IF(VLOOKUP(D126,Arkusz!A:H,5,FALSE)=0,IF(H126="Na zapytanie","","EUR"),"PLN"),"")</f>
        <v>PLN</v>
      </c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</row>
    <row r="127" spans="1:23" s="28" customFormat="1" hidden="1" outlineLevel="1" x14ac:dyDescent="0.2">
      <c r="A127" s="22"/>
      <c r="B127" s="22"/>
      <c r="C127" s="22"/>
      <c r="D127" s="26" t="s">
        <v>1948</v>
      </c>
      <c r="E127" s="283" t="str">
        <f>IFERROR(VLOOKUP(D127,Arkusz!A:H,3,FALSE),"Brak towaru")</f>
        <v>UCHWYT KLAMKOWY Z WKŁADKĄ I KLUCZEM - RAL 5024 - dla szaf stojących</v>
      </c>
      <c r="F127" s="88" t="str">
        <f>IFERROR(VLOOKUP(D127,Arkusz!A:H,6,FALSE),"-")</f>
        <v>TECNOSTEEL</v>
      </c>
      <c r="G127" s="25">
        <v>0</v>
      </c>
      <c r="H127" s="24">
        <f>IFERROR(IF(VLOOKUP(D127,Arkusz!A:I,5,FALSE)=0,(IF(VLOOKUP(D127,Arkusz!A:I,11,FALSE)=0,"Na zapytanie",VLOOKUP(D127,Arkusz!A:I,11,FALSE))),(VLOOKUP(D127,Arkusz!A:I,5,FALSE))),"Na zapytanie")</f>
        <v>142.44</v>
      </c>
      <c r="I127" s="247">
        <f t="shared" si="15"/>
        <v>142.44</v>
      </c>
      <c r="J127" s="88" t="str">
        <f>IFERROR(IF(VLOOKUP(D127,Arkusz!A:H,5,FALSE)=0,IF(H127="Na zapytanie","","EUR"),"PLN"),"")</f>
        <v>PLN</v>
      </c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</row>
    <row r="128" spans="1:23" s="28" customFormat="1" hidden="1" outlineLevel="1" x14ac:dyDescent="0.2">
      <c r="A128" s="22"/>
      <c r="B128" s="22"/>
      <c r="C128" s="22"/>
      <c r="D128" s="26" t="s">
        <v>1949</v>
      </c>
      <c r="E128" s="283" t="str">
        <f>IFERROR(VLOOKUP(D128,Arkusz!A:H,3,FALSE),"Brak towaru")</f>
        <v>ZAMEK 1/4 OBROTU Z KLUCZEM (DO OSŁON BOCZNYCH PEŁNYCH) - RAL 5024</v>
      </c>
      <c r="F128" s="88" t="str">
        <f>IFERROR(VLOOKUP(D128,Arkusz!A:H,6,FALSE),"-")</f>
        <v>TECNOSTEEL</v>
      </c>
      <c r="G128" s="25">
        <v>0</v>
      </c>
      <c r="H128" s="24">
        <f>IFERROR(IF(VLOOKUP(D128,Arkusz!A:I,5,FALSE)=0,(IF(VLOOKUP(D128,Arkusz!A:I,11,FALSE)=0,"Na zapytanie",VLOOKUP(D128,Arkusz!A:I,11,FALSE))),(VLOOKUP(D128,Arkusz!A:I,5,FALSE))),"Na zapytanie")</f>
        <v>48.44</v>
      </c>
      <c r="I128" s="247">
        <f t="shared" si="15"/>
        <v>48.44</v>
      </c>
      <c r="J128" s="88" t="str">
        <f>IFERROR(IF(VLOOKUP(D128,Arkusz!A:H,5,FALSE)=0,IF(H128="Na zapytanie","","EUR"),"PLN"),"")</f>
        <v>PLN</v>
      </c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</row>
    <row r="129" spans="1:23" s="28" customFormat="1" hidden="1" outlineLevel="1" x14ac:dyDescent="0.2">
      <c r="A129" s="22"/>
      <c r="B129" s="22"/>
      <c r="C129" s="22"/>
      <c r="D129" s="26" t="s">
        <v>1950</v>
      </c>
      <c r="E129" s="283" t="str">
        <f>IFERROR(VLOOKUP(D129,Arkusz!A:H,3,FALSE),"Brak towaru")</f>
        <v>ZAMEK 1/4 OBROTU Z KLUCZEM (DO OSŁON BOCZNYCH PERFOROWANYCH) - RAL 5024</v>
      </c>
      <c r="F129" s="88" t="str">
        <f>IFERROR(VLOOKUP(D129,Arkusz!A:H,6,FALSE),"-")</f>
        <v>TECNOSTEEL</v>
      </c>
      <c r="G129" s="25">
        <v>0</v>
      </c>
      <c r="H129" s="24">
        <f>IFERROR(IF(VLOOKUP(D129,Arkusz!A:I,5,FALSE)=0,(IF(VLOOKUP(D129,Arkusz!A:I,11,FALSE)=0,"Na zapytanie",VLOOKUP(D129,Arkusz!A:I,11,FALSE))),(VLOOKUP(D129,Arkusz!A:I,5,FALSE))),"Na zapytanie")</f>
        <v>30</v>
      </c>
      <c r="I129" s="247">
        <f t="shared" si="15"/>
        <v>30</v>
      </c>
      <c r="J129" s="88" t="str">
        <f>IFERROR(IF(VLOOKUP(D129,Arkusz!A:H,5,FALSE)=0,IF(H129="Na zapytanie","","EUR"),"PLN"),"")</f>
        <v>PLN</v>
      </c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</row>
    <row r="130" spans="1:23" s="28" customFormat="1" hidden="1" outlineLevel="1" x14ac:dyDescent="0.2">
      <c r="A130" s="22"/>
      <c r="B130" s="22"/>
      <c r="C130" s="22"/>
      <c r="D130" s="26" t="s">
        <v>1951</v>
      </c>
      <c r="E130" s="283" t="str">
        <f>IFERROR(VLOOKUP(D130,Arkusz!A:H,3,FALSE),"Brak towaru")</f>
        <v>PODEST STABILIZUJĄCY / PRZECIWWAGA DLA SZAF SERWEROWYCH O SZEROKOŚCI 600 mm</v>
      </c>
      <c r="F130" s="88" t="str">
        <f>IFERROR(VLOOKUP(D130,Arkusz!A:H,6,FALSE),"-")</f>
        <v>TECNOSTEEL</v>
      </c>
      <c r="G130" s="25">
        <v>0</v>
      </c>
      <c r="H130" s="24" t="str">
        <f>IFERROR(IF(VLOOKUP(D130,Arkusz!A:I,5,FALSE)=0,(IF(VLOOKUP(D130,Arkusz!A:I,11,FALSE)=0,"Na zapytanie",VLOOKUP(D130,Arkusz!A:I,11,FALSE))),(VLOOKUP(D130,Arkusz!A:I,5,FALSE))),"Na zapytanie")</f>
        <v>Na zapytanie</v>
      </c>
      <c r="I130" s="247" t="str">
        <f t="shared" si="15"/>
        <v/>
      </c>
      <c r="J130" s="88" t="str">
        <f>IFERROR(IF(VLOOKUP(D130,Arkusz!A:H,5,FALSE)=0,IF(H130="Na zapytanie","","EUR"),"PLN"),"")</f>
        <v/>
      </c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</row>
    <row r="131" spans="1:23" s="28" customFormat="1" hidden="1" outlineLevel="1" x14ac:dyDescent="0.2">
      <c r="A131" s="22"/>
      <c r="B131" s="22"/>
      <c r="C131" s="22"/>
      <c r="D131" s="26" t="s">
        <v>1952</v>
      </c>
      <c r="E131" s="283" t="str">
        <f>IFERROR(VLOOKUP(D131,Arkusz!A:H,3,FALSE),"Brak towaru")</f>
        <v>PODEST STABILIZUJĄCY / PRZECIWWAGA DLA SZAF SERWEROWYCH O SZEROKOŚCI 800 mm</v>
      </c>
      <c r="F131" s="88" t="str">
        <f>IFERROR(VLOOKUP(D131,Arkusz!A:H,6,FALSE),"-")</f>
        <v>TECNOSTEEL</v>
      </c>
      <c r="G131" s="25">
        <v>0</v>
      </c>
      <c r="H131" s="24">
        <f>IFERROR(IF(VLOOKUP(D131,Arkusz!A:I,5,FALSE)=0,(IF(VLOOKUP(D131,Arkusz!A:I,11,FALSE)=0,"Na zapytanie",VLOOKUP(D131,Arkusz!A:I,11,FALSE))),(VLOOKUP(D131,Arkusz!A:I,5,FALSE))),"Na zapytanie")</f>
        <v>370</v>
      </c>
      <c r="I131" s="247">
        <f t="shared" si="15"/>
        <v>370</v>
      </c>
      <c r="J131" s="88" t="str">
        <f>IFERROR(IF(VLOOKUP(D131,Arkusz!A:H,5,FALSE)=0,IF(H131="Na zapytanie","","EUR"),"PLN"),"")</f>
        <v>PLN</v>
      </c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</row>
    <row r="132" spans="1:23" s="28" customFormat="1" hidden="1" outlineLevel="1" x14ac:dyDescent="0.2">
      <c r="A132" s="22"/>
      <c r="B132" s="22"/>
      <c r="C132" s="22"/>
      <c r="D132" s="26" t="s">
        <v>1953</v>
      </c>
      <c r="E132" s="283" t="str">
        <f>IFERROR(VLOOKUP(D132,Arkusz!A:H,3,FALSE),"Brak towaru")</f>
        <v>PRZEPUST KABLOWY ZE SZCZOTKĄ MONTOWANY W GÓRZE SZAFY</v>
      </c>
      <c r="F132" s="88" t="str">
        <f>IFERROR(VLOOKUP(D132,Arkusz!A:H,6,FALSE),"-")</f>
        <v>TECNOSTEEL</v>
      </c>
      <c r="G132" s="25">
        <v>0</v>
      </c>
      <c r="H132" s="24">
        <f>IFERROR(IF(VLOOKUP(D132,Arkusz!A:I,5,FALSE)=0,(IF(VLOOKUP(D132,Arkusz!A:I,11,FALSE)=0,"Na zapytanie",VLOOKUP(D132,Arkusz!A:I,11,FALSE))),(VLOOKUP(D132,Arkusz!A:I,5,FALSE))),"Na zapytanie")</f>
        <v>126.46</v>
      </c>
      <c r="I132" s="247">
        <f t="shared" si="15"/>
        <v>126.46</v>
      </c>
      <c r="J132" s="88" t="str">
        <f>IFERROR(IF(VLOOKUP(D132,Arkusz!A:H,5,FALSE)=0,IF(H132="Na zapytanie","","EUR"),"PLN"),"")</f>
        <v>PLN</v>
      </c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</row>
    <row r="133" spans="1:23" s="28" customFormat="1" hidden="1" outlineLevel="1" x14ac:dyDescent="0.2">
      <c r="A133" s="22"/>
      <c r="B133" s="22"/>
      <c r="C133" s="22"/>
      <c r="D133" s="26" t="s">
        <v>1954</v>
      </c>
      <c r="E133" s="283" t="str">
        <f>IFERROR(VLOOKUP(D133,Arkusz!A:H,3,FALSE),"Brak towaru")</f>
        <v>KPL. SZCZOTEK PRZECIWPYŁOWYCH DO MONTAŻU W DOLE SZAFY (DO SZAF 600x600 i 800x600)</v>
      </c>
      <c r="F133" s="88" t="str">
        <f>IFERROR(VLOOKUP(D133,Arkusz!A:H,6,FALSE),"-")</f>
        <v>TECNOSTEEL</v>
      </c>
      <c r="G133" s="25">
        <v>0</v>
      </c>
      <c r="H133" s="24">
        <f>IFERROR(IF(VLOOKUP(D133,Arkusz!A:I,5,FALSE)=0,(IF(VLOOKUP(D133,Arkusz!A:I,11,FALSE)=0,"Na zapytanie",VLOOKUP(D133,Arkusz!A:I,11,FALSE))),(VLOOKUP(D133,Arkusz!A:I,5,FALSE))),"Na zapytanie")</f>
        <v>223.8</v>
      </c>
      <c r="I133" s="247">
        <f t="shared" si="15"/>
        <v>223.8</v>
      </c>
      <c r="J133" s="88" t="str">
        <f>IFERROR(IF(VLOOKUP(D133,Arkusz!A:H,5,FALSE)=0,IF(H133="Na zapytanie","","EUR"),"PLN"),"")</f>
        <v>PLN</v>
      </c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</row>
    <row r="134" spans="1:23" s="28" customFormat="1" hidden="1" outlineLevel="1" x14ac:dyDescent="0.2">
      <c r="A134" s="22"/>
      <c r="B134" s="22"/>
      <c r="C134" s="22"/>
      <c r="D134" s="26" t="s">
        <v>1955</v>
      </c>
      <c r="E134" s="283" t="str">
        <f>IFERROR(VLOOKUP(D134,Arkusz!A:H,3,FALSE),"Brak towaru")</f>
        <v>KPL. SZCZOTEK PRZECIWPYŁOWYCH DO MONTAŻU W DOLE SZAFY (DO SZAF 600x800 i 800x800)</v>
      </c>
      <c r="F134" s="88" t="str">
        <f>IFERROR(VLOOKUP(D134,Arkusz!A:H,6,FALSE),"-")</f>
        <v>TECNOSTEEL</v>
      </c>
      <c r="G134" s="25">
        <v>0</v>
      </c>
      <c r="H134" s="24">
        <f>IFERROR(IF(VLOOKUP(D134,Arkusz!A:I,5,FALSE)=0,(IF(VLOOKUP(D134,Arkusz!A:I,11,FALSE)=0,"Na zapytanie",VLOOKUP(D134,Arkusz!A:I,11,FALSE))),(VLOOKUP(D134,Arkusz!A:I,5,FALSE))),"Na zapytanie")</f>
        <v>258.32</v>
      </c>
      <c r="I134" s="247">
        <f t="shared" si="15"/>
        <v>258.32</v>
      </c>
      <c r="J134" s="88" t="str">
        <f>IFERROR(IF(VLOOKUP(D134,Arkusz!A:H,5,FALSE)=0,IF(H134="Na zapytanie","","EUR"),"PLN"),"")</f>
        <v>PLN</v>
      </c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</row>
    <row r="135" spans="1:23" s="28" customFormat="1" hidden="1" outlineLevel="1" x14ac:dyDescent="0.2">
      <c r="A135" s="22"/>
      <c r="B135" s="22"/>
      <c r="C135" s="22"/>
      <c r="D135" s="26" t="s">
        <v>1956</v>
      </c>
      <c r="E135" s="283" t="str">
        <f>IFERROR(VLOOKUP(D135,Arkusz!A:H,3,FALSE),"Brak towaru")</f>
        <v>KPL. SZCZOTEK PRZECIWPYŁOWYCH DO MONTAŻU W DOLE SZAFY (dla szaf serwerowych o gł. 1000 mm)</v>
      </c>
      <c r="F135" s="88" t="str">
        <f>IFERROR(VLOOKUP(D135,Arkusz!A:H,6,FALSE),"-")</f>
        <v>TECNOSTEEL</v>
      </c>
      <c r="G135" s="25">
        <v>0</v>
      </c>
      <c r="H135" s="24">
        <f>IFERROR(IF(VLOOKUP(D135,Arkusz!A:I,5,FALSE)=0,(IF(VLOOKUP(D135,Arkusz!A:I,11,FALSE)=0,"Na zapytanie",VLOOKUP(D135,Arkusz!A:I,11,FALSE))),(VLOOKUP(D135,Arkusz!A:I,5,FALSE))),"Na zapytanie")</f>
        <v>318.54000000000002</v>
      </c>
      <c r="I135" s="247">
        <f t="shared" si="15"/>
        <v>318.54000000000002</v>
      </c>
      <c r="J135" s="88" t="str">
        <f>IFERROR(IF(VLOOKUP(D135,Arkusz!A:H,5,FALSE)=0,IF(H135="Na zapytanie","","EUR"),"PLN"),"")</f>
        <v>PLN</v>
      </c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</row>
    <row r="136" spans="1:23" s="28" customFormat="1" hidden="1" outlineLevel="1" x14ac:dyDescent="0.2">
      <c r="A136" s="22"/>
      <c r="B136" s="22"/>
      <c r="C136" s="22"/>
      <c r="D136" s="26" t="s">
        <v>1590</v>
      </c>
      <c r="E136" s="283" t="str">
        <f>IFERROR(VLOOKUP(D136,Arkusz!A:H,3,FALSE),"Brak towaru")</f>
        <v>Zestaw oświetlenia LED na 48V DC mocowanie magn.</v>
      </c>
      <c r="F136" s="88" t="str">
        <f>IFERROR(VLOOKUP(D136,Arkusz!A:H,6,FALSE),"-")</f>
        <v>Cobi szafy akcesoria</v>
      </c>
      <c r="G136" s="25">
        <v>0</v>
      </c>
      <c r="H136" s="24">
        <f>IFERROR(IF(VLOOKUP(D136,Arkusz!A:I,5,FALSE)=0,(IF(VLOOKUP(D136,Arkusz!A:I,11,FALSE)=0,"Na zapytanie",VLOOKUP(D136,Arkusz!A:I,11,FALSE))),(VLOOKUP(D136,Arkusz!A:I,5,FALSE))),"Na zapytanie")</f>
        <v>16.440000000000001</v>
      </c>
      <c r="I136" s="247">
        <f t="shared" si="15"/>
        <v>16.440000000000001</v>
      </c>
      <c r="J136" s="88" t="str">
        <f>IFERROR(IF(VLOOKUP(D136,Arkusz!A:H,5,FALSE)=0,IF(H136="Na zapytanie","","EUR"),"PLN"),"")</f>
        <v>PLN</v>
      </c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</row>
    <row r="137" spans="1:23" s="28" customFormat="1" hidden="1" outlineLevel="1" x14ac:dyDescent="0.2">
      <c r="A137" s="22"/>
      <c r="B137" s="22"/>
      <c r="C137" s="22"/>
      <c r="D137" s="26" t="s">
        <v>1528</v>
      </c>
      <c r="E137" s="283" t="str">
        <f>IFERROR(VLOOKUP(D137,Arkusz!A:H,3,FALSE),"Brak towaru")</f>
        <v>Wentylator dla szafek wiszących, wtyczka EU</v>
      </c>
      <c r="F137" s="88" t="str">
        <f>IFERROR(VLOOKUP(D137,Arkusz!A:H,6,FALSE),"-")</f>
        <v>Cobi szafy akcesoria</v>
      </c>
      <c r="G137" s="25">
        <v>0</v>
      </c>
      <c r="H137" s="24">
        <f>IFERROR(IF(VLOOKUP(D137,Arkusz!A:I,5,FALSE)=0,(IF(VLOOKUP(D137,Arkusz!A:I,11,FALSE)=0,"Na zapytanie",VLOOKUP(D137,Arkusz!A:I,11,FALSE))),(VLOOKUP(D137,Arkusz!A:I,5,FALSE))),"Na zapytanie")</f>
        <v>54.75</v>
      </c>
      <c r="I137" s="247">
        <f t="shared" ref="I137" si="22">IFERROR(IF(H137="Na zapytanie","",H137*(1-G137)),"")</f>
        <v>54.75</v>
      </c>
      <c r="J137" s="88" t="str">
        <f>IFERROR(IF(VLOOKUP(D137,Arkusz!A:H,5,FALSE)=0,IF(H137="Na zapytanie","","EUR"),"PLN"),"")</f>
        <v>PLN</v>
      </c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</row>
    <row r="138" spans="1:23" s="28" customFormat="1" hidden="1" outlineLevel="1" x14ac:dyDescent="0.2">
      <c r="A138" s="22"/>
      <c r="B138" s="22"/>
      <c r="C138" s="22"/>
      <c r="D138" s="26" t="s">
        <v>1526</v>
      </c>
      <c r="E138" s="283" t="str">
        <f>IFERROR(VLOOKUP(D138,Arkusz!A:H,3,FALSE),"Brak towaru")</f>
        <v>Wentylator dla szafek wiszących</v>
      </c>
      <c r="F138" s="88" t="str">
        <f>IFERROR(VLOOKUP(D138,Arkusz!A:H,6,FALSE),"-")</f>
        <v>Cobi szafy akcesoria</v>
      </c>
      <c r="G138" s="25">
        <v>0</v>
      </c>
      <c r="H138" s="24">
        <f>IFERROR(IF(VLOOKUP(D138,Arkusz!A:I,5,FALSE)=0,(IF(VLOOKUP(D138,Arkusz!A:I,11,FALSE)=0,"Na zapytanie",VLOOKUP(D138,Arkusz!A:I,11,FALSE))),(VLOOKUP(D138,Arkusz!A:I,5,FALSE))),"Na zapytanie")</f>
        <v>135.57</v>
      </c>
      <c r="I138" s="247">
        <f t="shared" ref="I138" si="23">IFERROR(IF(H138="Na zapytanie","",H138*(1-G138)),"")</f>
        <v>135.57</v>
      </c>
      <c r="J138" s="88" t="str">
        <f>IFERROR(IF(VLOOKUP(D138,Arkusz!A:H,5,FALSE)=0,IF(H138="Na zapytanie","","EUR"),"PLN"),"")</f>
        <v>PLN</v>
      </c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</row>
    <row r="139" spans="1:23" s="28" customFormat="1" hidden="1" outlineLevel="1" x14ac:dyDescent="0.2">
      <c r="A139" s="22"/>
      <c r="B139" s="22"/>
      <c r="C139" s="22"/>
      <c r="D139" s="26" t="s">
        <v>1512</v>
      </c>
      <c r="E139" s="283" t="str">
        <f>IFERROR(VLOOKUP(D139,Arkusz!A:H,3,FALSE),"Brak towaru")</f>
        <v xml:space="preserve">Termostat </v>
      </c>
      <c r="F139" s="88" t="str">
        <f>IFERROR(VLOOKUP(D139,Arkusz!A:H,6,FALSE),"-")</f>
        <v>Cobi szafy akcesoria</v>
      </c>
      <c r="G139" s="25">
        <v>0</v>
      </c>
      <c r="H139" s="24">
        <f>IFERROR(IF(VLOOKUP(D139,Arkusz!A:I,5,FALSE)=0,(IF(VLOOKUP(D139,Arkusz!A:I,11,FALSE)=0,"Na zapytanie",VLOOKUP(D139,Arkusz!A:I,11,FALSE))),(VLOOKUP(D139,Arkusz!A:I,5,FALSE))),"Na zapytanie")</f>
        <v>33.15</v>
      </c>
      <c r="I139" s="247">
        <f t="shared" si="15"/>
        <v>33.15</v>
      </c>
      <c r="J139" s="88" t="str">
        <f>IFERROR(IF(VLOOKUP(D139,Arkusz!A:H,5,FALSE)=0,IF(H139="Na zapytanie","","EUR"),"PLN"),"")</f>
        <v>PLN</v>
      </c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</row>
    <row r="140" spans="1:23" s="28" customFormat="1" hidden="1" outlineLevel="1" x14ac:dyDescent="0.2">
      <c r="A140" s="22"/>
      <c r="B140" s="22"/>
      <c r="C140" s="22"/>
      <c r="D140" s="26" t="s">
        <v>1587</v>
      </c>
      <c r="E140" s="283" t="str">
        <f>IFERROR(VLOOKUP(D140,Arkusz!A:H,3,FALSE),"Brak towaru")</f>
        <v>Zestaw montażowy 4x śruba, podkładka, nakrętka</v>
      </c>
      <c r="F140" s="88" t="str">
        <f>IFERROR(VLOOKUP(D140,Arkusz!A:H,6,FALSE),"-")</f>
        <v>Cobi szafy akcesoria</v>
      </c>
      <c r="G140" s="25">
        <v>0</v>
      </c>
      <c r="H140" s="24">
        <f>IFERROR(IF(VLOOKUP(D140,Arkusz!A:I,5,FALSE)=0,(IF(VLOOKUP(D140,Arkusz!A:I,11,FALSE)=0,"Na zapytanie",VLOOKUP(D140,Arkusz!A:I,11,FALSE))),(VLOOKUP(D140,Arkusz!A:I,5,FALSE))),"Na zapytanie")</f>
        <v>3.9</v>
      </c>
      <c r="I140" s="247">
        <f t="shared" si="15"/>
        <v>3.9</v>
      </c>
      <c r="J140" s="88" t="str">
        <f>IFERROR(IF(VLOOKUP(D140,Arkusz!A:H,5,FALSE)=0,IF(H140="Na zapytanie","","EUR"),"PLN"),"")</f>
        <v>PLN</v>
      </c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</row>
    <row r="141" spans="1:23" s="28" customFormat="1" hidden="1" outlineLevel="1" x14ac:dyDescent="0.2">
      <c r="A141" s="22"/>
      <c r="B141" s="22"/>
      <c r="C141" s="22"/>
      <c r="D141" s="26" t="s">
        <v>463</v>
      </c>
      <c r="E141" s="283" t="str">
        <f>IFERROR(VLOOKUP(D141,Arkusz!A:H,3,FALSE),"Brak towaru")</f>
        <v>Panel dystrybucji napięć 3U 19" z jedną listwą DIN</v>
      </c>
      <c r="F141" s="88" t="str">
        <f>IFERROR(VLOOKUP(D141,Arkusz!A:H,6,FALSE),"-")</f>
        <v>Cobi szafy akcesoria</v>
      </c>
      <c r="G141" s="25">
        <v>0</v>
      </c>
      <c r="H141" s="24">
        <f>IFERROR(IF(VLOOKUP(D141,Arkusz!A:I,5,FALSE)=0,(IF(VLOOKUP(D141,Arkusz!A:I,11,FALSE)=0,"Na zapytanie",VLOOKUP(D141,Arkusz!A:I,11,FALSE))),(VLOOKUP(D141,Arkusz!A:I,5,FALSE))),"Na zapytanie")</f>
        <v>207.23</v>
      </c>
      <c r="I141" s="247">
        <f t="shared" si="15"/>
        <v>207.23</v>
      </c>
      <c r="J141" s="88" t="str">
        <f>IFERROR(IF(VLOOKUP(D141,Arkusz!A:H,5,FALSE)=0,IF(H141="Na zapytanie","","EUR"),"PLN"),"")</f>
        <v>PLN</v>
      </c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</row>
    <row r="142" spans="1:23" s="28" customFormat="1" hidden="1" outlineLevel="1" x14ac:dyDescent="0.2">
      <c r="A142" s="22"/>
      <c r="B142" s="22"/>
      <c r="C142" s="22"/>
      <c r="D142" s="26" t="s">
        <v>1957</v>
      </c>
      <c r="E142" s="283" t="str">
        <f>IFERROR(VLOOKUP(D142,Arkusz!A:H,3,FALSE),"Brak towaru")</f>
        <v>Panel dystrybucji napięć 3U z dwoma listwami DIN</v>
      </c>
      <c r="F142" s="88" t="str">
        <f>IFERROR(VLOOKUP(D142,Arkusz!A:H,6,FALSE),"-")</f>
        <v>Cobi szafy akcesoria</v>
      </c>
      <c r="G142" s="25">
        <v>0</v>
      </c>
      <c r="H142" s="24">
        <f>IFERROR(IF(VLOOKUP(D142,Arkusz!A:I,5,FALSE)=0,(IF(VLOOKUP(D142,Arkusz!A:I,11,FALSE)=0,"Na zapytanie",VLOOKUP(D142,Arkusz!A:I,11,FALSE))),(VLOOKUP(D142,Arkusz!A:I,5,FALSE))),"Na zapytanie")</f>
        <v>158.08000000000001</v>
      </c>
      <c r="I142" s="247">
        <f t="shared" ref="I142:I143" si="24">IFERROR(IF(H142="Na zapytanie","",H142*(1-G142)),"")</f>
        <v>158.08000000000001</v>
      </c>
      <c r="J142" s="88" t="str">
        <f>IFERROR(IF(VLOOKUP(D142,Arkusz!A:H,5,FALSE)=0,IF(H142="Na zapytanie","","EUR"),"PLN"),"")</f>
        <v>PLN</v>
      </c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</row>
    <row r="143" spans="1:23" s="28" customFormat="1" hidden="1" outlineLevel="1" x14ac:dyDescent="0.2">
      <c r="A143" s="22"/>
      <c r="B143" s="22"/>
      <c r="C143" s="22"/>
      <c r="D143" s="26" t="s">
        <v>6418</v>
      </c>
      <c r="E143" s="283" t="str">
        <f>IFERROR(VLOOKUP(D143,Arkusz!A:H,3,FALSE),"Brak towaru")</f>
        <v>Zestaw 4 nóżek poziomujących do szaf CobiCabling</v>
      </c>
      <c r="F143" s="88" t="str">
        <f>IFERROR(VLOOKUP(D143,Arkusz!A:H,6,FALSE),"-")</f>
        <v>Cobi szafy akcesoria</v>
      </c>
      <c r="G143" s="25">
        <v>0</v>
      </c>
      <c r="H143" s="24">
        <f>IFERROR(IF(VLOOKUP(D143,Arkusz!A:I,5,FALSE)=0,(IF(VLOOKUP(D143,Arkusz!A:I,11,FALSE)=0,"Na zapytanie",VLOOKUP(D143,Arkusz!A:I,11,FALSE))),(VLOOKUP(D143,Arkusz!A:I,5,FALSE))),"Na zapytanie")</f>
        <v>17.100000000000001</v>
      </c>
      <c r="I143" s="247">
        <f t="shared" si="24"/>
        <v>17.100000000000001</v>
      </c>
      <c r="J143" s="88" t="str">
        <f>IFERROR(IF(VLOOKUP(D143,Arkusz!A:H,5,FALSE)=0,IF(H143="Na zapytanie","","EUR"),"PLN"),"")</f>
        <v>PLN</v>
      </c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</row>
    <row r="144" spans="1:23" s="28" customFormat="1" hidden="1" outlineLevel="1" x14ac:dyDescent="0.2">
      <c r="A144" s="22"/>
      <c r="B144" s="22"/>
      <c r="C144" s="22"/>
      <c r="D144" s="26" t="s">
        <v>6767</v>
      </c>
      <c r="E144" s="283" t="str">
        <f>IFERROR(VLOOKUP(D144,Arkusz!A:H,3,FALSE),"Brak towaru")</f>
        <v>Zestaw 2 kółek z blokadą do szaf CobiCabling z elementami mocującymi</v>
      </c>
      <c r="F144" s="88" t="str">
        <f>IFERROR(VLOOKUP(D144,Arkusz!A:H,6,FALSE),"-")</f>
        <v>Cobi szafy akcesoria</v>
      </c>
      <c r="G144" s="25">
        <v>0</v>
      </c>
      <c r="H144" s="24">
        <f>IFERROR(IF(VLOOKUP(D144,Arkusz!A:I,5,FALSE)=0,(IF(VLOOKUP(D144,Arkusz!A:I,11,FALSE)=0,"Na zapytanie",VLOOKUP(D144,Arkusz!A:I,11,FALSE))),(VLOOKUP(D144,Arkusz!A:I,5,FALSE))),"Na zapytanie")</f>
        <v>29.04</v>
      </c>
      <c r="I144" s="247">
        <f t="shared" ref="I144:I146" si="25">IFERROR(IF(H144="Na zapytanie","",H144*(1-G144)),"")</f>
        <v>29.04</v>
      </c>
      <c r="J144" s="88" t="str">
        <f>IFERROR(IF(VLOOKUP(D144,Arkusz!A:H,5,FALSE)=0,IF(H144="Na zapytanie","","EUR"),"PLN"),"")</f>
        <v>PLN</v>
      </c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</row>
    <row r="145" spans="1:23" s="28" customFormat="1" hidden="1" outlineLevel="1" x14ac:dyDescent="0.2">
      <c r="A145" s="22"/>
      <c r="B145" s="22"/>
      <c r="C145" s="22"/>
      <c r="D145" s="26" t="s">
        <v>6768</v>
      </c>
      <c r="E145" s="283" t="str">
        <f>IFERROR(VLOOKUP(D145,Arkusz!A:H,3,FALSE),"Brak towaru")</f>
        <v>Zestaw 2 kółek bez blokady do szaf CobiCabling z elementami mocującymi</v>
      </c>
      <c r="F145" s="88" t="str">
        <f>IFERROR(VLOOKUP(D145,Arkusz!A:H,6,FALSE),"-")</f>
        <v>Cobi szafy akcesoria</v>
      </c>
      <c r="G145" s="25">
        <v>0</v>
      </c>
      <c r="H145" s="24">
        <f>IFERROR(IF(VLOOKUP(D145,Arkusz!A:I,5,FALSE)=0,(IF(VLOOKUP(D145,Arkusz!A:I,11,FALSE)=0,"Na zapytanie",VLOOKUP(D145,Arkusz!A:I,11,FALSE))),(VLOOKUP(D145,Arkusz!A:I,5,FALSE))),"Na zapytanie")</f>
        <v>17.100000000000001</v>
      </c>
      <c r="I145" s="247">
        <f t="shared" si="25"/>
        <v>17.100000000000001</v>
      </c>
      <c r="J145" s="88" t="str">
        <f>IFERROR(IF(VLOOKUP(D145,Arkusz!A:H,5,FALSE)=0,IF(H145="Na zapytanie","","EUR"),"PLN"),"")</f>
        <v>PLN</v>
      </c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</row>
    <row r="146" spans="1:23" s="28" customFormat="1" hidden="1" outlineLevel="1" x14ac:dyDescent="0.2">
      <c r="A146" s="22"/>
      <c r="B146" s="22"/>
      <c r="C146" s="22"/>
      <c r="D146" s="26" t="s">
        <v>5855</v>
      </c>
      <c r="E146" s="283" t="str">
        <f>IFERROR(VLOOKUP(D146,Arkusz!A:H,3,FALSE),"Brak towaru")</f>
        <v>Zestaw łączników do szaf stojących CobiCabling, 2 szt., czarny RAL 9004</v>
      </c>
      <c r="F146" s="88" t="str">
        <f>IFERROR(VLOOKUP(D146,Arkusz!A:H,6,FALSE),"-")</f>
        <v>Cobi szafy akcesoria</v>
      </c>
      <c r="G146" s="25">
        <v>0</v>
      </c>
      <c r="H146" s="24">
        <f>IFERROR(IF(VLOOKUP(D146,Arkusz!A:I,5,FALSE)=0,(IF(VLOOKUP(D146,Arkusz!A:I,11,FALSE)=0,"Na zapytanie",VLOOKUP(D146,Arkusz!A:I,11,FALSE))),(VLOOKUP(D146,Arkusz!A:I,5,FALSE))),"Na zapytanie")</f>
        <v>35.549999999999997</v>
      </c>
      <c r="I146" s="247">
        <f t="shared" si="25"/>
        <v>35.549999999999997</v>
      </c>
      <c r="J146" s="88" t="str">
        <f>IFERROR(IF(VLOOKUP(D146,Arkusz!A:H,5,FALSE)=0,IF(H146="Na zapytanie","","EUR"),"PLN"),"")</f>
        <v>PLN</v>
      </c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</row>
    <row r="147" spans="1:23" s="28" customFormat="1" hidden="1" outlineLevel="1" x14ac:dyDescent="0.2">
      <c r="A147" s="22"/>
      <c r="B147" s="22"/>
      <c r="C147" s="22"/>
      <c r="D147" s="26" t="s">
        <v>6087</v>
      </c>
      <c r="E147" s="283" t="str">
        <f>IFERROR(VLOOKUP(D147,Arkusz!A:H,3,FALSE),"Brak towaru")</f>
        <v>Zamek do paneli bocznych szaf stojących CobiCabling</v>
      </c>
      <c r="F147" s="88" t="str">
        <f>IFERROR(VLOOKUP(D147,Arkusz!A:H,6,FALSE),"-")</f>
        <v>Cobi szafy akcesoria</v>
      </c>
      <c r="G147" s="25">
        <v>0</v>
      </c>
      <c r="H147" s="24">
        <f>IFERROR(IF(VLOOKUP(D147,Arkusz!A:I,5,FALSE)=0,(IF(VLOOKUP(D147,Arkusz!A:I,11,FALSE)=0,"Na zapytanie",VLOOKUP(D147,Arkusz!A:I,11,FALSE))),(VLOOKUP(D147,Arkusz!A:I,5,FALSE))),"Na zapytanie")</f>
        <v>17.55</v>
      </c>
      <c r="I147" s="247">
        <f t="shared" ref="I147" si="26">IFERROR(IF(H147="Na zapytanie","",H147*(1-G147)),"")</f>
        <v>17.55</v>
      </c>
      <c r="J147" s="88" t="str">
        <f>IFERROR(IF(VLOOKUP(D147,Arkusz!A:H,5,FALSE)=0,IF(H147="Na zapytanie","","EUR"),"PLN"),"")</f>
        <v>PLN</v>
      </c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</row>
    <row r="148" spans="1:23" s="28" customFormat="1" hidden="1" outlineLevel="1" x14ac:dyDescent="0.2">
      <c r="A148" s="22"/>
      <c r="B148" s="22"/>
      <c r="C148" s="22"/>
      <c r="D148" s="26" t="s">
        <v>6086</v>
      </c>
      <c r="E148" s="283" t="str">
        <f>IFERROR(VLOOKUP(D148,Arkusz!A:H,3,FALSE),"Brak towaru")</f>
        <v>Klamka z zamkiem do drzwi szaf stojących CobiCabling</v>
      </c>
      <c r="F148" s="88" t="str">
        <f>IFERROR(VLOOKUP(D148,Arkusz!A:H,6,FALSE),"-")</f>
        <v>Cobi szafy akcesoria</v>
      </c>
      <c r="G148" s="25">
        <v>0</v>
      </c>
      <c r="H148" s="24">
        <f>IFERROR(IF(VLOOKUP(D148,Arkusz!A:I,5,FALSE)=0,(IF(VLOOKUP(D148,Arkusz!A:I,11,FALSE)=0,"Na zapytanie",VLOOKUP(D148,Arkusz!A:I,11,FALSE))),(VLOOKUP(D148,Arkusz!A:I,5,FALSE))),"Na zapytanie")</f>
        <v>43.89</v>
      </c>
      <c r="I148" s="247">
        <f t="shared" ref="I148" si="27">IFERROR(IF(H148="Na zapytanie","",H148*(1-G148)),"")</f>
        <v>43.89</v>
      </c>
      <c r="J148" s="88" t="str">
        <f>IFERROR(IF(VLOOKUP(D148,Arkusz!A:H,5,FALSE)=0,IF(H148="Na zapytanie","","EUR"),"PLN"),"")</f>
        <v>PLN</v>
      </c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</row>
    <row r="149" spans="1:23" s="28" customFormat="1" ht="24.75" hidden="1" customHeight="1" outlineLevel="1" x14ac:dyDescent="0.2">
      <c r="A149" s="22"/>
      <c r="B149" s="22"/>
      <c r="C149" s="22"/>
      <c r="D149" s="26" t="s">
        <v>6261</v>
      </c>
      <c r="E149" s="283" t="str">
        <f>IFERROR(VLOOKUP(D149,Arkusz!A:H,3,FALSE),"Brak towaru")</f>
        <v>Klamka z zamkiem elektronicznym do drzwi szaf stojących CobiCabling.
Posiada uchylną klamkę z dwoma kluczami do otwarcia awaryjnego</v>
      </c>
      <c r="F149" s="88" t="str">
        <f>IFERROR(VLOOKUP(D149,Arkusz!A:H,6,FALSE),"-")</f>
        <v>Cobi szafy akcesoria</v>
      </c>
      <c r="G149" s="25">
        <v>0</v>
      </c>
      <c r="H149" s="24">
        <f>IFERROR(IF(VLOOKUP(D149,Arkusz!A:I,5,FALSE)=0,(IF(VLOOKUP(D149,Arkusz!A:I,11,FALSE)=0,"Na zapytanie",VLOOKUP(D149,Arkusz!A:I,11,FALSE))),(VLOOKUP(D149,Arkusz!A:I,5,FALSE))),"Na zapytanie")</f>
        <v>1226.6400000000001</v>
      </c>
      <c r="I149" s="247">
        <f t="shared" ref="I149:I150" si="28">IFERROR(IF(H149="Na zapytanie","",H149*(1-G149)),"")</f>
        <v>1226.6400000000001</v>
      </c>
      <c r="J149" s="88" t="str">
        <f>IFERROR(IF(VLOOKUP(D149,Arkusz!A:H,5,FALSE)=0,IF(H149="Na zapytanie","","EUR"),"PLN"),"")</f>
        <v>PLN</v>
      </c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</row>
    <row r="150" spans="1:23" s="28" customFormat="1" ht="24.75" hidden="1" customHeight="1" outlineLevel="1" x14ac:dyDescent="0.2">
      <c r="A150" s="22"/>
      <c r="B150" s="22"/>
      <c r="C150" s="22"/>
      <c r="D150" s="26" t="s">
        <v>6452</v>
      </c>
      <c r="E150" s="283" t="str">
        <f>IFERROR(VLOOKUP(D150,Arkusz!A:H,3,FALSE),"Brak towaru")</f>
        <v>Zestaw 2 szyn rackowych pionowych do szaf stojących CobiCabling 42U</v>
      </c>
      <c r="F150" s="88" t="str">
        <f>IFERROR(VLOOKUP(D150,Arkusz!A:H,6,FALSE),"-")</f>
        <v>Cobi szafy akcesoria</v>
      </c>
      <c r="G150" s="25">
        <v>0</v>
      </c>
      <c r="H150" s="24">
        <f>IFERROR(IF(VLOOKUP(D150,Arkusz!A:I,5,FALSE)=0,(IF(VLOOKUP(D150,Arkusz!A:I,11,FALSE)=0,"Na zapytanie",VLOOKUP(D150,Arkusz!A:I,11,FALSE))),(VLOOKUP(D150,Arkusz!A:I,5,FALSE))),"Na zapytanie")</f>
        <v>330.39</v>
      </c>
      <c r="I150" s="247">
        <f t="shared" si="28"/>
        <v>330.39</v>
      </c>
      <c r="J150" s="88" t="str">
        <f>IFERROR(IF(VLOOKUP(D150,Arkusz!A:H,5,FALSE)=0,IF(H150="Na zapytanie","","EUR"),"PLN"),"")</f>
        <v>PLN</v>
      </c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</row>
    <row r="151" spans="1:23" s="28" customFormat="1" ht="24.75" hidden="1" customHeight="1" outlineLevel="1" x14ac:dyDescent="0.2">
      <c r="A151" s="22"/>
      <c r="B151" s="22"/>
      <c r="C151" s="22"/>
      <c r="D151" s="26" t="s">
        <v>6327</v>
      </c>
      <c r="E151" s="283" t="str">
        <f>IFERROR(VLOOKUP(D151,Arkusz!A:H,3,FALSE),"Brak towaru")</f>
        <v>Zestaw 2 szyn rackowych pionowych do szaf stojących CobiCabling 47U</v>
      </c>
      <c r="F151" s="88" t="str">
        <f>IFERROR(VLOOKUP(D151,Arkusz!A:H,6,FALSE),"-")</f>
        <v>Cobi szafy akcesoria</v>
      </c>
      <c r="G151" s="25">
        <v>0</v>
      </c>
      <c r="H151" s="24">
        <f>IFERROR(IF(VLOOKUP(D151,Arkusz!A:I,5,FALSE)=0,(IF(VLOOKUP(D151,Arkusz!A:I,11,FALSE)=0,"Na zapytanie",VLOOKUP(D151,Arkusz!A:I,11,FALSE))),(VLOOKUP(D151,Arkusz!A:I,5,FALSE))),"Na zapytanie")</f>
        <v>454.41</v>
      </c>
      <c r="I151" s="247">
        <f t="shared" ref="I151" si="29">IFERROR(IF(H151="Na zapytanie","",H151*(1-G151)),"")</f>
        <v>454.41</v>
      </c>
      <c r="J151" s="88" t="str">
        <f>IFERROR(IF(VLOOKUP(D151,Arkusz!A:H,5,FALSE)=0,IF(H151="Na zapytanie","","EUR"),"PLN"),"")</f>
        <v>PLN</v>
      </c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</row>
    <row r="152" spans="1:23" s="28" customFormat="1" collapsed="1" x14ac:dyDescent="0.2">
      <c r="A152" s="149"/>
      <c r="B152" s="150" t="s">
        <v>1958</v>
      </c>
      <c r="C152" s="151"/>
      <c r="D152" s="152"/>
      <c r="E152" s="152"/>
      <c r="F152" s="152"/>
      <c r="G152" s="152"/>
      <c r="H152" s="152"/>
      <c r="I152" s="152"/>
      <c r="J152" s="152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</row>
    <row r="153" spans="1:23" s="28" customFormat="1" hidden="1" outlineLevel="1" x14ac:dyDescent="0.2">
      <c r="A153" s="22"/>
      <c r="B153" s="22"/>
      <c r="C153" s="22"/>
      <c r="D153" s="26" t="s">
        <v>1959</v>
      </c>
      <c r="E153" s="283" t="str">
        <f>IFERROR(VLOOKUP(D153,Arkusz!A:H,3,FALSE),"Brak towaru")</f>
        <v>Lampa neonowa 11W z gniazdem Shucko (mocowanie magnetyczne)</v>
      </c>
      <c r="F153" s="88" t="str">
        <f>IFERROR(VLOOKUP(D153,Arkusz!A:H,6,FALSE),"-")</f>
        <v>Cobi szafy akcesoria</v>
      </c>
      <c r="G153" s="25">
        <v>0</v>
      </c>
      <c r="H153" s="24">
        <f>IFERROR(IF(VLOOKUP(D153,Arkusz!A:I,5,FALSE)=0,(IF(VLOOKUP(D153,Arkusz!A:I,11,FALSE)=0,"Na zapytanie",VLOOKUP(D153,Arkusz!A:I,11,FALSE))),(VLOOKUP(D153,Arkusz!A:I,5,FALSE))),"Na zapytanie")</f>
        <v>576.14</v>
      </c>
      <c r="I153" s="247">
        <f t="shared" si="15"/>
        <v>576.14</v>
      </c>
      <c r="J153" s="88" t="str">
        <f>IFERROR(IF(VLOOKUP(D153,Arkusz!A:H,5,FALSE)=0,IF(H153="Na zapytanie","","EUR"),"PLN"),"")</f>
        <v>PLN</v>
      </c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</row>
    <row r="154" spans="1:23" s="28" customFormat="1" hidden="1" outlineLevel="1" x14ac:dyDescent="0.2">
      <c r="A154" s="22"/>
      <c r="B154" s="22"/>
      <c r="C154" s="22"/>
      <c r="D154" s="26" t="s">
        <v>1960</v>
      </c>
      <c r="E154" s="283" t="str">
        <f>IFERROR(VLOOKUP(D154,Arkusz!A:H,3,FALSE),"Brak towaru")</f>
        <v>Lampa neonowa 12W, 19" 1U z metalową podstawą, z wyłącznikiem i kablem zasilającym 1,5m</v>
      </c>
      <c r="F154" s="88" t="str">
        <f>IFERROR(VLOOKUP(D154,Arkusz!A:H,6,FALSE),"-")</f>
        <v>Cobi szafy akcesoria</v>
      </c>
      <c r="G154" s="25">
        <v>0</v>
      </c>
      <c r="H154" s="24">
        <f>IFERROR(IF(VLOOKUP(D154,Arkusz!A:I,5,FALSE)=0,(IF(VLOOKUP(D154,Arkusz!A:I,11,FALSE)=0,"Na zapytanie",VLOOKUP(D154,Arkusz!A:I,11,FALSE))),(VLOOKUP(D154,Arkusz!A:I,5,FALSE))),"Na zapytanie")</f>
        <v>136.04</v>
      </c>
      <c r="I154" s="247">
        <f t="shared" si="15"/>
        <v>136.04</v>
      </c>
      <c r="J154" s="88" t="str">
        <f>IFERROR(IF(VLOOKUP(D154,Arkusz!A:H,5,FALSE)=0,IF(H154="Na zapytanie","","EUR"),"PLN"),"")</f>
        <v>PLN</v>
      </c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</row>
    <row r="155" spans="1:23" s="28" customFormat="1" hidden="1" outlineLevel="1" x14ac:dyDescent="0.2">
      <c r="A155" s="22"/>
      <c r="B155" s="22"/>
      <c r="C155" s="22"/>
      <c r="D155" s="26" t="s">
        <v>1961</v>
      </c>
      <c r="E155" s="283" t="str">
        <f>IFERROR(VLOOKUP(D155,Arkusz!A:H,3,FALSE),"Brak towaru")</f>
        <v>Lampa neonowa 8W, 19" 1U mocowaniem, przewód zasilający, kolor szary</v>
      </c>
      <c r="F155" s="88" t="str">
        <f>IFERROR(VLOOKUP(D155,Arkusz!A:H,6,FALSE),"-")</f>
        <v>Cobi szafy akcesoria</v>
      </c>
      <c r="G155" s="25">
        <v>0</v>
      </c>
      <c r="H155" s="24">
        <f>IFERROR(IF(VLOOKUP(D155,Arkusz!A:I,5,FALSE)=0,(IF(VLOOKUP(D155,Arkusz!A:I,11,FALSE)=0,"Na zapytanie",VLOOKUP(D155,Arkusz!A:I,11,FALSE))),(VLOOKUP(D155,Arkusz!A:I,5,FALSE))),"Na zapytanie")</f>
        <v>247</v>
      </c>
      <c r="I155" s="247">
        <f t="shared" si="15"/>
        <v>247</v>
      </c>
      <c r="J155" s="88" t="str">
        <f>IFERROR(IF(VLOOKUP(D155,Arkusz!A:H,5,FALSE)=0,IF(H155="Na zapytanie","","EUR"),"PLN"),"")</f>
        <v>PLN</v>
      </c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</row>
    <row r="156" spans="1:23" s="28" customFormat="1" hidden="1" outlineLevel="1" x14ac:dyDescent="0.2">
      <c r="A156" s="22"/>
      <c r="B156" s="22"/>
      <c r="C156" s="22"/>
      <c r="D156" s="26" t="s">
        <v>1962</v>
      </c>
      <c r="E156" s="283" t="str">
        <f>IFERROR(VLOOKUP(D156,Arkusz!A:H,3,FALSE),"Brak towaru")</f>
        <v>Lampa LED 8W, 19" 1U mocowaniem, przewód zasilający, kolor szary</v>
      </c>
      <c r="F156" s="88" t="str">
        <f>IFERROR(VLOOKUP(D156,Arkusz!A:H,6,FALSE),"-")</f>
        <v>Cobi szafy akcesoria</v>
      </c>
      <c r="G156" s="25">
        <v>0</v>
      </c>
      <c r="H156" s="24">
        <f>IFERROR(IF(VLOOKUP(D156,Arkusz!A:I,5,FALSE)=0,(IF(VLOOKUP(D156,Arkusz!A:I,11,FALSE)=0,"Na zapytanie",VLOOKUP(D156,Arkusz!A:I,11,FALSE))),(VLOOKUP(D156,Arkusz!A:I,5,FALSE))),"Na zapytanie")</f>
        <v>190</v>
      </c>
      <c r="I156" s="247">
        <f t="shared" si="15"/>
        <v>190</v>
      </c>
      <c r="J156" s="88" t="str">
        <f>IFERROR(IF(VLOOKUP(D156,Arkusz!A:H,5,FALSE)=0,IF(H156="Na zapytanie","","EUR"),"PLN"),"")</f>
        <v>PLN</v>
      </c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</row>
  </sheetData>
  <mergeCells count="1">
    <mergeCell ref="A1:C1"/>
  </mergeCells>
  <phoneticPr fontId="3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73844-235C-4945-94ED-46A203496370}">
  <sheetPr codeName="Arkusz15">
    <tabColor rgb="FFD87E1A"/>
    <outlinePr summaryBelow="0"/>
  </sheetPr>
  <dimension ref="A1:W108"/>
  <sheetViews>
    <sheetView workbookViewId="0">
      <selection activeCell="M127" sqref="M127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92.42578125" style="133" customWidth="1"/>
    <col min="6" max="6" width="19.5703125" style="76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s="28" customFormat="1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3" ht="18" collapsed="1" x14ac:dyDescent="0.2">
      <c r="A2" s="227" t="s">
        <v>1963</v>
      </c>
      <c r="B2" s="227"/>
      <c r="C2" s="227"/>
      <c r="D2" s="227"/>
      <c r="E2" s="261"/>
      <c r="F2" s="227"/>
      <c r="G2" s="227"/>
      <c r="H2" s="227"/>
      <c r="I2" s="227"/>
      <c r="J2" s="227"/>
    </row>
    <row r="3" spans="1:23" s="28" customFormat="1" x14ac:dyDescent="0.2">
      <c r="A3" s="228"/>
      <c r="B3" s="229" t="s">
        <v>1964</v>
      </c>
      <c r="C3" s="230"/>
      <c r="D3" s="231"/>
      <c r="E3" s="262"/>
      <c r="F3" s="232"/>
      <c r="G3" s="233"/>
      <c r="H3" s="234"/>
      <c r="I3" s="264"/>
      <c r="J3" s="235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</row>
    <row r="4" spans="1:23" s="28" customFormat="1" collapsed="1" x14ac:dyDescent="0.2">
      <c r="A4" s="236"/>
      <c r="B4" s="236"/>
      <c r="C4" s="236" t="s">
        <v>1965</v>
      </c>
      <c r="D4" s="237"/>
      <c r="E4" s="263"/>
      <c r="F4" s="238"/>
      <c r="G4" s="239"/>
      <c r="H4" s="240"/>
      <c r="I4" s="265"/>
      <c r="J4" s="241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</row>
    <row r="5" spans="1:23" s="28" customFormat="1" hidden="1" outlineLevel="1" x14ac:dyDescent="0.2">
      <c r="A5" s="22"/>
      <c r="B5" s="22"/>
      <c r="C5" s="22"/>
      <c r="D5" s="26" t="s">
        <v>1966</v>
      </c>
      <c r="E5" s="283" t="str">
        <f>IFERROR(VLOOKUP(D5,Arkusz!A:H,3,FALSE),"Brak towaru")</f>
        <v>25Ux600x600 SZAFA IP55 drzwi przednie szklane, osłony boczne i tylna pełne</v>
      </c>
      <c r="F5" s="88" t="str">
        <f>IFERROR(VLOOKUP(D5,Arkusz!A:H,6,FALSE),"-")</f>
        <v>TECNOSTEEL</v>
      </c>
      <c r="G5" s="25">
        <v>0</v>
      </c>
      <c r="H5" s="24" t="str">
        <f>IFERROR(IF(VLOOKUP(D5,Arkusz!A:I,5,FALSE)=0,(IF(VLOOKUP(D5,Arkusz!A:I,11,FALSE)=0,"Na zapytanie",VLOOKUP(D5,Arkusz!A:I,11,FALSE))),(VLOOKUP(D5,Arkusz!A:I,5,FALSE))),"Na zapytanie")</f>
        <v>Na zapytanie</v>
      </c>
      <c r="I5" s="247" t="str">
        <f>IFERROR(IF(H5="Na zapytanie","",H5*(1-G5)),"")</f>
        <v/>
      </c>
      <c r="J5" s="88" t="str">
        <f>IFERROR(IF(VLOOKUP(D5,Arkusz!A:H,5,FALSE)=0,IF(H5="Na zapytanie","","EUR"),"PLN"),"")</f>
        <v/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s="28" customFormat="1" hidden="1" outlineLevel="1" x14ac:dyDescent="0.2">
      <c r="A6" s="22"/>
      <c r="B6" s="22"/>
      <c r="C6" s="22"/>
      <c r="D6" s="26" t="s">
        <v>1967</v>
      </c>
      <c r="E6" s="283" t="str">
        <f>IFERROR(VLOOKUP(D6,Arkusz!A:H,3,FALSE),"Brak towaru")</f>
        <v>25Ux600x600 SZAFA IP55 drzwi przednie pełne, osłony boczne i tylna pełne</v>
      </c>
      <c r="F6" s="88" t="str">
        <f>IFERROR(VLOOKUP(D6,Arkusz!A:H,6,FALSE),"-")</f>
        <v>TECNOSTEEL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3808.42</v>
      </c>
      <c r="I6" s="247">
        <f t="shared" ref="I6:I69" si="0">IFERROR(IF(H6="Na zapytanie","",H6*(1-G6)),"")</f>
        <v>3808.42</v>
      </c>
      <c r="J6" s="88" t="str">
        <f>IFERROR(IF(VLOOKUP(D6,Arkusz!A:H,5,FALSE)=0,IF(H6="Na zapytanie","","EUR"),"PLN"),"")</f>
        <v>PLN</v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</row>
    <row r="7" spans="1:23" s="28" customFormat="1" hidden="1" outlineLevel="1" x14ac:dyDescent="0.2">
      <c r="A7" s="22"/>
      <c r="B7" s="22"/>
      <c r="C7" s="22"/>
      <c r="D7" s="26" t="s">
        <v>1968</v>
      </c>
      <c r="E7" s="283" t="str">
        <f>IFERROR(VLOOKUP(D7,Arkusz!A:H,3,FALSE),"Brak towaru")</f>
        <v>25Ux600x600 SZAFA IP55 drzwi przednie pełne, drzwi tylne pełne, osłony boczne pełne</v>
      </c>
      <c r="F7" s="88" t="str">
        <f>IFERROR(VLOOKUP(D7,Arkusz!A:H,6,FALSE),"-")</f>
        <v>TECNOSTEEL</v>
      </c>
      <c r="G7" s="25">
        <v>0</v>
      </c>
      <c r="H7" s="24" t="str">
        <f>IFERROR(IF(VLOOKUP(D7,Arkusz!A:I,5,FALSE)=0,(IF(VLOOKUP(D7,Arkusz!A:I,11,FALSE)=0,"Na zapytanie",VLOOKUP(D7,Arkusz!A:I,11,FALSE))),(VLOOKUP(D7,Arkusz!A:I,5,FALSE))),"Na zapytanie")</f>
        <v>Na zapytanie</v>
      </c>
      <c r="I7" s="247" t="str">
        <f t="shared" si="0"/>
        <v/>
      </c>
      <c r="J7" s="88" t="str">
        <f>IFERROR(IF(VLOOKUP(D7,Arkusz!A:H,5,FALSE)=0,IF(H7="Na zapytanie","","EUR"),"PLN"),"")</f>
        <v/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</row>
    <row r="8" spans="1:23" s="28" customFormat="1" hidden="1" outlineLevel="1" x14ac:dyDescent="0.2">
      <c r="A8" s="22"/>
      <c r="B8" s="22"/>
      <c r="C8" s="22"/>
      <c r="D8" s="26" t="s">
        <v>1969</v>
      </c>
      <c r="E8" s="283" t="str">
        <f>IFERROR(VLOOKUP(D8,Arkusz!A:H,3,FALSE),"Brak towaru")</f>
        <v>25Ux600x600 SZAFA IP55 drzwi przednie szklane, drzwi tylne pełne, osłony boczne pełne</v>
      </c>
      <c r="F8" s="88" t="str">
        <f>IFERROR(VLOOKUP(D8,Arkusz!A:H,6,FALSE),"-")</f>
        <v>TECNOSTEEL</v>
      </c>
      <c r="G8" s="25">
        <v>0</v>
      </c>
      <c r="H8" s="24" t="str">
        <f>IFERROR(IF(VLOOKUP(D8,Arkusz!A:I,5,FALSE)=0,(IF(VLOOKUP(D8,Arkusz!A:I,11,FALSE)=0,"Na zapytanie",VLOOKUP(D8,Arkusz!A:I,11,FALSE))),(VLOOKUP(D8,Arkusz!A:I,5,FALSE))),"Na zapytanie")</f>
        <v>Na zapytanie</v>
      </c>
      <c r="I8" s="247" t="str">
        <f t="shared" si="0"/>
        <v/>
      </c>
      <c r="J8" s="88" t="str">
        <f>IFERROR(IF(VLOOKUP(D8,Arkusz!A:H,5,FALSE)=0,IF(H8="Na zapytanie","","EUR"),"PLN"),"")</f>
        <v/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</row>
    <row r="9" spans="1:23" s="28" customFormat="1" hidden="1" outlineLevel="1" x14ac:dyDescent="0.2">
      <c r="A9" s="22"/>
      <c r="B9" s="22"/>
      <c r="C9" s="22"/>
      <c r="D9" s="26" t="s">
        <v>1970</v>
      </c>
      <c r="E9" s="283" t="str">
        <f>IFERROR(VLOOKUP(D9,Arkusz!A:H,3,FALSE),"Brak towaru")</f>
        <v>25Ux600x800 SZAFA IP55 drzwi przednie szklane, osłony boczne i tylna pełne</v>
      </c>
      <c r="F9" s="88" t="str">
        <f>IFERROR(VLOOKUP(D9,Arkusz!A:H,6,FALSE),"-")</f>
        <v>TECNOSTEEL</v>
      </c>
      <c r="G9" s="25">
        <v>0</v>
      </c>
      <c r="H9" s="24" t="str">
        <f>IFERROR(IF(VLOOKUP(D9,Arkusz!A:I,5,FALSE)=0,(IF(VLOOKUP(D9,Arkusz!A:I,11,FALSE)=0,"Na zapytanie",VLOOKUP(D9,Arkusz!A:I,11,FALSE))),(VLOOKUP(D9,Arkusz!A:I,5,FALSE))),"Na zapytanie")</f>
        <v>Na zapytanie</v>
      </c>
      <c r="I9" s="247" t="str">
        <f t="shared" si="0"/>
        <v/>
      </c>
      <c r="J9" s="88" t="str">
        <f>IFERROR(IF(VLOOKUP(D9,Arkusz!A:H,5,FALSE)=0,IF(H9="Na zapytanie","","EUR"),"PLN"),"")</f>
        <v/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1:23" s="28" customFormat="1" hidden="1" outlineLevel="1" x14ac:dyDescent="0.2">
      <c r="A10" s="22"/>
      <c r="B10" s="22"/>
      <c r="C10" s="22"/>
      <c r="D10" s="26" t="s">
        <v>1971</v>
      </c>
      <c r="E10" s="283" t="str">
        <f>IFERROR(VLOOKUP(D10,Arkusz!A:H,3,FALSE),"Brak towaru")</f>
        <v>25Ux600x800 SZAFA IP55 drzwi przednie pełne, osłony boczne i tylna pełne</v>
      </c>
      <c r="F10" s="88" t="str">
        <f>IFERROR(VLOOKUP(D10,Arkusz!A:H,6,FALSE),"-")</f>
        <v>TECNOSTEEL</v>
      </c>
      <c r="G10" s="25">
        <v>0</v>
      </c>
      <c r="H10" s="24" t="str">
        <f>IFERROR(IF(VLOOKUP(D10,Arkusz!A:I,5,FALSE)=0,(IF(VLOOKUP(D10,Arkusz!A:I,11,FALSE)=0,"Na zapytanie",VLOOKUP(D10,Arkusz!A:I,11,FALSE))),(VLOOKUP(D10,Arkusz!A:I,5,FALSE))),"Na zapytanie")</f>
        <v>Na zapytanie</v>
      </c>
      <c r="I10" s="247" t="str">
        <f t="shared" si="0"/>
        <v/>
      </c>
      <c r="J10" s="88" t="str">
        <f>IFERROR(IF(VLOOKUP(D10,Arkusz!A:H,5,FALSE)=0,IF(H10="Na zapytanie","","EUR"),"PLN"),"")</f>
        <v/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1:23" hidden="1" outlineLevel="1" x14ac:dyDescent="0.2">
      <c r="D11" s="26" t="s">
        <v>1972</v>
      </c>
      <c r="E11" s="283" t="str">
        <f>IFERROR(VLOOKUP(D11,Arkusz!A:H,3,FALSE),"Brak towaru")</f>
        <v>25Ux600x800 SZAFA IP55 drzwi przednie pełne, drzwi tylne pełne, osłony boczne pełne</v>
      </c>
      <c r="F11" s="88" t="str">
        <f>IFERROR(VLOOKUP(D11,Arkusz!A:H,6,FALSE),"-")</f>
        <v>TECNOSTEEL</v>
      </c>
      <c r="G11" s="25">
        <v>0</v>
      </c>
      <c r="H11" s="24" t="str">
        <f>IFERROR(IF(VLOOKUP(D11,Arkusz!A:I,5,FALSE)=0,(IF(VLOOKUP(D11,Arkusz!A:I,11,FALSE)=0,"Na zapytanie",VLOOKUP(D11,Arkusz!A:I,11,FALSE))),(VLOOKUP(D11,Arkusz!A:I,5,FALSE))),"Na zapytanie")</f>
        <v>Na zapytanie</v>
      </c>
      <c r="I11" s="247" t="str">
        <f t="shared" si="0"/>
        <v/>
      </c>
      <c r="J11" s="88" t="str">
        <f>IFERROR(IF(VLOOKUP(D11,Arkusz!A:H,5,FALSE)=0,IF(H11="Na zapytanie","","EUR"),"PLN"),"")</f>
        <v/>
      </c>
    </row>
    <row r="12" spans="1:23" hidden="1" outlineLevel="1" x14ac:dyDescent="0.2">
      <c r="D12" s="26" t="s">
        <v>1973</v>
      </c>
      <c r="E12" s="283" t="str">
        <f>IFERROR(VLOOKUP(D12,Arkusz!A:H,3,FALSE),"Brak towaru")</f>
        <v>25Ux600x800 SZAFA IP55 drzwi przednie szklane, drzwi tylne pełne, osłony boczne pełne</v>
      </c>
      <c r="F12" s="88" t="str">
        <f>IFERROR(VLOOKUP(D12,Arkusz!A:H,6,FALSE),"-")</f>
        <v>TECNOSTEEL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6465.14</v>
      </c>
      <c r="I12" s="247">
        <f t="shared" si="0"/>
        <v>6465.14</v>
      </c>
      <c r="J12" s="88" t="str">
        <f>IFERROR(IF(VLOOKUP(D12,Arkusz!A:H,5,FALSE)=0,IF(H12="Na zapytanie","","EUR"),"PLN"),"")</f>
        <v>PLN</v>
      </c>
    </row>
    <row r="13" spans="1:23" hidden="1" outlineLevel="1" x14ac:dyDescent="0.2">
      <c r="D13" s="26" t="s">
        <v>1974</v>
      </c>
      <c r="E13" s="283" t="str">
        <f>IFERROR(VLOOKUP(D13,Arkusz!A:H,3,FALSE),"Brak towaru")</f>
        <v>25Ux800x800 SZAFA IP55 drzwi przednie szklane, osłony boczne i tylna pełne</v>
      </c>
      <c r="F13" s="88" t="str">
        <f>IFERROR(VLOOKUP(D13,Arkusz!A:H,6,FALSE),"-")</f>
        <v>TECNOSTEEL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6454.44</v>
      </c>
      <c r="I13" s="247">
        <f t="shared" si="0"/>
        <v>6454.44</v>
      </c>
      <c r="J13" s="88" t="str">
        <f>IFERROR(IF(VLOOKUP(D13,Arkusz!A:H,5,FALSE)=0,IF(H13="Na zapytanie","","EUR"),"PLN"),"")</f>
        <v>PLN</v>
      </c>
    </row>
    <row r="14" spans="1:23" hidden="1" outlineLevel="1" x14ac:dyDescent="0.2">
      <c r="D14" s="26" t="s">
        <v>1975</v>
      </c>
      <c r="E14" s="283" t="str">
        <f>IFERROR(VLOOKUP(D14,Arkusz!A:H,3,FALSE),"Brak towaru")</f>
        <v>25Ux800x800 SZAFA IP55 drzwi przednie pełne, osłony boczne i tylna pełne</v>
      </c>
      <c r="F14" s="88" t="str">
        <f>IFERROR(VLOOKUP(D14,Arkusz!A:H,6,FALSE),"-")</f>
        <v>TECNOSTEEL</v>
      </c>
      <c r="G14" s="25">
        <v>0</v>
      </c>
      <c r="H14" s="24">
        <f>IFERROR(IF(VLOOKUP(D14,Arkusz!A:I,5,FALSE)=0,(IF(VLOOKUP(D14,Arkusz!A:I,11,FALSE)=0,"Na zapytanie",VLOOKUP(D14,Arkusz!A:I,11,FALSE))),(VLOOKUP(D14,Arkusz!A:I,5,FALSE))),"Na zapytanie")</f>
        <v>5394.46</v>
      </c>
      <c r="I14" s="247">
        <f t="shared" si="0"/>
        <v>5394.46</v>
      </c>
      <c r="J14" s="88" t="str">
        <f>IFERROR(IF(VLOOKUP(D14,Arkusz!A:H,5,FALSE)=0,IF(H14="Na zapytanie","","EUR"),"PLN"),"")</f>
        <v>PLN</v>
      </c>
    </row>
    <row r="15" spans="1:23" hidden="1" outlineLevel="1" x14ac:dyDescent="0.2">
      <c r="D15" s="26" t="s">
        <v>1976</v>
      </c>
      <c r="E15" s="283" t="str">
        <f>IFERROR(VLOOKUP(D15,Arkusz!A:H,3,FALSE),"Brak towaru")</f>
        <v>25Ux800x800 SZAFA IP55 drzwi przednie pełne, drzwi tylne pełne, osłony boczne pełne</v>
      </c>
      <c r="F15" s="88" t="str">
        <f>IFERROR(VLOOKUP(D15,Arkusz!A:H,6,FALSE),"-")</f>
        <v>TECNOSTEEL</v>
      </c>
      <c r="G15" s="25">
        <v>0</v>
      </c>
      <c r="H15" s="24" t="str">
        <f>IFERROR(IF(VLOOKUP(D15,Arkusz!A:I,5,FALSE)=0,(IF(VLOOKUP(D15,Arkusz!A:I,11,FALSE)=0,"Na zapytanie",VLOOKUP(D15,Arkusz!A:I,11,FALSE))),(VLOOKUP(D15,Arkusz!A:I,5,FALSE))),"Na zapytanie")</f>
        <v>Na zapytanie</v>
      </c>
      <c r="I15" s="247" t="str">
        <f t="shared" si="0"/>
        <v/>
      </c>
      <c r="J15" s="88" t="str">
        <f>IFERROR(IF(VLOOKUP(D15,Arkusz!A:H,5,FALSE)=0,IF(H15="Na zapytanie","","EUR"),"PLN"),"")</f>
        <v/>
      </c>
    </row>
    <row r="16" spans="1:23" hidden="1" outlineLevel="1" x14ac:dyDescent="0.2">
      <c r="D16" s="26" t="s">
        <v>1977</v>
      </c>
      <c r="E16" s="283" t="str">
        <f>IFERROR(VLOOKUP(D16,Arkusz!A:H,3,FALSE),"Brak towaru")</f>
        <v>25Ux800x800 SZAFA IP55 drzwi przednie szklane, drzwi tylne pełne, osłony boczne pełne</v>
      </c>
      <c r="F16" s="88" t="str">
        <f>IFERROR(VLOOKUP(D16,Arkusz!A:H,6,FALSE),"-")</f>
        <v>TECNOSTEEL</v>
      </c>
      <c r="G16" s="25">
        <v>0</v>
      </c>
      <c r="H16" s="24" t="str">
        <f>IFERROR(IF(VLOOKUP(D16,Arkusz!A:I,5,FALSE)=0,(IF(VLOOKUP(D16,Arkusz!A:I,11,FALSE)=0,"Na zapytanie",VLOOKUP(D16,Arkusz!A:I,11,FALSE))),(VLOOKUP(D16,Arkusz!A:I,5,FALSE))),"Na zapytanie")</f>
        <v>Na zapytanie</v>
      </c>
      <c r="I16" s="247" t="str">
        <f t="shared" si="0"/>
        <v/>
      </c>
      <c r="J16" s="88" t="str">
        <f>IFERROR(IF(VLOOKUP(D16,Arkusz!A:H,5,FALSE)=0,IF(H16="Na zapytanie","","EUR"),"PLN"),"")</f>
        <v/>
      </c>
    </row>
    <row r="17" spans="1:23" s="28" customFormat="1" collapsed="1" x14ac:dyDescent="0.2">
      <c r="A17" s="236"/>
      <c r="B17" s="236"/>
      <c r="C17" s="236" t="s">
        <v>1978</v>
      </c>
      <c r="D17" s="237"/>
      <c r="E17" s="237"/>
      <c r="F17" s="237"/>
      <c r="G17" s="237"/>
      <c r="H17" s="237"/>
      <c r="I17" s="237"/>
      <c r="J17" s="237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</row>
    <row r="18" spans="1:23" hidden="1" outlineLevel="1" x14ac:dyDescent="0.2">
      <c r="D18" s="26" t="s">
        <v>1979</v>
      </c>
      <c r="E18" s="283" t="str">
        <f>IFERROR(VLOOKUP(D18,Arkusz!A:H,3,FALSE),"Brak towaru")</f>
        <v>42Ux600x600 SZAFA IP55 drzwi przednie szklane, osłony boczne i tylna pełne</v>
      </c>
      <c r="F18" s="88" t="str">
        <f>IFERROR(VLOOKUP(D18,Arkusz!A:H,6,FALSE),"-")</f>
        <v>TECNOSTEEL</v>
      </c>
      <c r="G18" s="25">
        <v>0</v>
      </c>
      <c r="H18" s="24" t="str">
        <f>IFERROR(IF(VLOOKUP(D18,Arkusz!A:I,5,FALSE)=0,(IF(VLOOKUP(D18,Arkusz!A:I,11,FALSE)=0,"Na zapytanie",VLOOKUP(D18,Arkusz!A:I,11,FALSE))),(VLOOKUP(D18,Arkusz!A:I,5,FALSE))),"Na zapytanie")</f>
        <v>Na zapytanie</v>
      </c>
      <c r="I18" s="247" t="str">
        <f t="shared" si="0"/>
        <v/>
      </c>
      <c r="J18" s="88" t="str">
        <f>IFERROR(IF(VLOOKUP(D18,Arkusz!A:H,5,FALSE)=0,IF(H18="Na zapytanie","","EUR"),"PLN"),"")</f>
        <v/>
      </c>
    </row>
    <row r="19" spans="1:23" hidden="1" outlineLevel="1" x14ac:dyDescent="0.2">
      <c r="D19" s="26" t="s">
        <v>1980</v>
      </c>
      <c r="E19" s="283" t="str">
        <f>IFERROR(VLOOKUP(D19,Arkusz!A:H,3,FALSE),"Brak towaru")</f>
        <v>42Ux600x600 SZAFA IP55 drzwi przednie pełne, osłony boczne i tylna pełne</v>
      </c>
      <c r="F19" s="88" t="str">
        <f>IFERROR(VLOOKUP(D19,Arkusz!A:H,6,FALSE),"-")</f>
        <v>TECNOSTEEL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5577.96</v>
      </c>
      <c r="I19" s="247">
        <f t="shared" si="0"/>
        <v>5577.96</v>
      </c>
      <c r="J19" s="88" t="str">
        <f>IFERROR(IF(VLOOKUP(D19,Arkusz!A:H,5,FALSE)=0,IF(H19="Na zapytanie","","EUR"),"PLN"),"")</f>
        <v>PLN</v>
      </c>
    </row>
    <row r="20" spans="1:23" hidden="1" outlineLevel="1" x14ac:dyDescent="0.2">
      <c r="D20" s="26" t="s">
        <v>1981</v>
      </c>
      <c r="E20" s="283" t="str">
        <f>IFERROR(VLOOKUP(D20,Arkusz!A:H,3,FALSE),"Brak towaru")</f>
        <v>42Ux600x600 SZAFA IP55 drzwi przednie pełne, drzwi tylne pełne, osłony boczne pełne</v>
      </c>
      <c r="F20" s="88" t="str">
        <f>IFERROR(VLOOKUP(D20,Arkusz!A:H,6,FALSE),"-")</f>
        <v>TECNOSTEEL</v>
      </c>
      <c r="G20" s="25">
        <v>0</v>
      </c>
      <c r="H20" s="24" t="str">
        <f>IFERROR(IF(VLOOKUP(D20,Arkusz!A:I,5,FALSE)=0,(IF(VLOOKUP(D20,Arkusz!A:I,11,FALSE)=0,"Na zapytanie",VLOOKUP(D20,Arkusz!A:I,11,FALSE))),(VLOOKUP(D20,Arkusz!A:I,5,FALSE))),"Na zapytanie")</f>
        <v>Na zapytanie</v>
      </c>
      <c r="I20" s="247" t="str">
        <f t="shared" si="0"/>
        <v/>
      </c>
      <c r="J20" s="88" t="str">
        <f>IFERROR(IF(VLOOKUP(D20,Arkusz!A:H,5,FALSE)=0,IF(H20="Na zapytanie","","EUR"),"PLN"),"")</f>
        <v/>
      </c>
    </row>
    <row r="21" spans="1:23" hidden="1" outlineLevel="1" x14ac:dyDescent="0.2">
      <c r="D21" s="26" t="s">
        <v>1982</v>
      </c>
      <c r="E21" s="283" t="str">
        <f>IFERROR(VLOOKUP(D21,Arkusz!A:H,3,FALSE),"Brak towaru")</f>
        <v>42Ux600x600 SZAFA IP55 drzwi przednie szklane, drzwi tylne pełne, osłony boczne pełne</v>
      </c>
      <c r="F21" s="88" t="str">
        <f>IFERROR(VLOOKUP(D21,Arkusz!A:H,6,FALSE),"-")</f>
        <v>TECNOSTEEL</v>
      </c>
      <c r="G21" s="25">
        <v>0</v>
      </c>
      <c r="H21" s="24" t="str">
        <f>IFERROR(IF(VLOOKUP(D21,Arkusz!A:I,5,FALSE)=0,(IF(VLOOKUP(D21,Arkusz!A:I,11,FALSE)=0,"Na zapytanie",VLOOKUP(D21,Arkusz!A:I,11,FALSE))),(VLOOKUP(D21,Arkusz!A:I,5,FALSE))),"Na zapytanie")</f>
        <v>Na zapytanie</v>
      </c>
      <c r="I21" s="247" t="str">
        <f t="shared" si="0"/>
        <v/>
      </c>
      <c r="J21" s="88" t="str">
        <f>IFERROR(IF(VLOOKUP(D21,Arkusz!A:H,5,FALSE)=0,IF(H21="Na zapytanie","","EUR"),"PLN"),"")</f>
        <v/>
      </c>
    </row>
    <row r="22" spans="1:23" hidden="1" outlineLevel="1" x14ac:dyDescent="0.2">
      <c r="D22" s="26" t="s">
        <v>1983</v>
      </c>
      <c r="E22" s="283" t="str">
        <f>IFERROR(VLOOKUP(D22,Arkusz!A:H,3,FALSE),"Brak towaru")</f>
        <v>42Ux600x800 SZAFA IP55 drzwi przednie szklane, osłony boczne i tylna pełne</v>
      </c>
      <c r="F22" s="88" t="str">
        <f>IFERROR(VLOOKUP(D22,Arkusz!A:H,6,FALSE),"-")</f>
        <v>TECNOSTEEL</v>
      </c>
      <c r="G22" s="25">
        <v>0</v>
      </c>
      <c r="H22" s="24" t="str">
        <f>IFERROR(IF(VLOOKUP(D22,Arkusz!A:I,5,FALSE)=0,(IF(VLOOKUP(D22,Arkusz!A:I,11,FALSE)=0,"Na zapytanie",VLOOKUP(D22,Arkusz!A:I,11,FALSE))),(VLOOKUP(D22,Arkusz!A:I,5,FALSE))),"Na zapytanie")</f>
        <v>Na zapytanie</v>
      </c>
      <c r="I22" s="247" t="str">
        <f t="shared" si="0"/>
        <v/>
      </c>
      <c r="J22" s="88" t="str">
        <f>IFERROR(IF(VLOOKUP(D22,Arkusz!A:H,5,FALSE)=0,IF(H22="Na zapytanie","","EUR"),"PLN"),"")</f>
        <v/>
      </c>
    </row>
    <row r="23" spans="1:23" hidden="1" outlineLevel="1" x14ac:dyDescent="0.2">
      <c r="D23" s="26" t="s">
        <v>1984</v>
      </c>
      <c r="E23" s="283" t="str">
        <f>IFERROR(VLOOKUP(D23,Arkusz!A:H,3,FALSE),"Brak towaru")</f>
        <v>42Ux600x800 SZAFA IP55 drzwi przednie pełne, osłony boczne i tylna pełne</v>
      </c>
      <c r="F23" s="88" t="str">
        <f>IFERROR(VLOOKUP(D23,Arkusz!A:H,6,FALSE),"-")</f>
        <v>TECNOSTEEL</v>
      </c>
      <c r="G23" s="25">
        <v>0</v>
      </c>
      <c r="H23" s="24" t="str">
        <f>IFERROR(IF(VLOOKUP(D23,Arkusz!A:I,5,FALSE)=0,(IF(VLOOKUP(D23,Arkusz!A:I,11,FALSE)=0,"Na zapytanie",VLOOKUP(D23,Arkusz!A:I,11,FALSE))),(VLOOKUP(D23,Arkusz!A:I,5,FALSE))),"Na zapytanie")</f>
        <v>Na zapytanie</v>
      </c>
      <c r="I23" s="247" t="str">
        <f t="shared" si="0"/>
        <v/>
      </c>
      <c r="J23" s="88" t="str">
        <f>IFERROR(IF(VLOOKUP(D23,Arkusz!A:H,5,FALSE)=0,IF(H23="Na zapytanie","","EUR"),"PLN"),"")</f>
        <v/>
      </c>
    </row>
    <row r="24" spans="1:23" hidden="1" outlineLevel="1" x14ac:dyDescent="0.2">
      <c r="D24" s="26" t="s">
        <v>1985</v>
      </c>
      <c r="E24" s="283" t="str">
        <f>IFERROR(VLOOKUP(D24,Arkusz!A:H,3,FALSE),"Brak towaru")</f>
        <v>42Ux600x800 SZAFA IP55 drzwi przednie pełne, drzwi tylne pełne, osłony boczne pełne</v>
      </c>
      <c r="F24" s="88" t="str">
        <f>IFERROR(VLOOKUP(D24,Arkusz!A:H,6,FALSE),"-")</f>
        <v>TECNOSTEEL</v>
      </c>
      <c r="G24" s="25">
        <v>0</v>
      </c>
      <c r="H24" s="24" t="str">
        <f>IFERROR(IF(VLOOKUP(D24,Arkusz!A:I,5,FALSE)=0,(IF(VLOOKUP(D24,Arkusz!A:I,11,FALSE)=0,"Na zapytanie",VLOOKUP(D24,Arkusz!A:I,11,FALSE))),(VLOOKUP(D24,Arkusz!A:I,5,FALSE))),"Na zapytanie")</f>
        <v>Na zapytanie</v>
      </c>
      <c r="I24" s="247" t="str">
        <f t="shared" si="0"/>
        <v/>
      </c>
      <c r="J24" s="88" t="str">
        <f>IFERROR(IF(VLOOKUP(D24,Arkusz!A:H,5,FALSE)=0,IF(H24="Na zapytanie","","EUR"),"PLN"),"")</f>
        <v/>
      </c>
    </row>
    <row r="25" spans="1:23" hidden="1" outlineLevel="1" x14ac:dyDescent="0.2">
      <c r="D25" s="26" t="s">
        <v>1986</v>
      </c>
      <c r="E25" s="283" t="str">
        <f>IFERROR(VLOOKUP(D25,Arkusz!A:H,3,FALSE),"Brak towaru")</f>
        <v>42Ux600x800 SZAFA IP55 drzwi przednie szklane, drzwi tylne pełne, osłony boczne pełne</v>
      </c>
      <c r="F25" s="88" t="str">
        <f>IFERROR(VLOOKUP(D25,Arkusz!A:H,6,FALSE),"-")</f>
        <v>TECNOSTEEL</v>
      </c>
      <c r="G25" s="25">
        <v>0</v>
      </c>
      <c r="H25" s="24" t="str">
        <f>IFERROR(IF(VLOOKUP(D25,Arkusz!A:I,5,FALSE)=0,(IF(VLOOKUP(D25,Arkusz!A:I,11,FALSE)=0,"Na zapytanie",VLOOKUP(D25,Arkusz!A:I,11,FALSE))),(VLOOKUP(D25,Arkusz!A:I,5,FALSE))),"Na zapytanie")</f>
        <v>Na zapytanie</v>
      </c>
      <c r="I25" s="247" t="str">
        <f t="shared" si="0"/>
        <v/>
      </c>
      <c r="J25" s="88" t="str">
        <f>IFERROR(IF(VLOOKUP(D25,Arkusz!A:H,5,FALSE)=0,IF(H25="Na zapytanie","","EUR"),"PLN"),"")</f>
        <v/>
      </c>
    </row>
    <row r="26" spans="1:23" hidden="1" outlineLevel="1" x14ac:dyDescent="0.2">
      <c r="D26" s="26" t="s">
        <v>1987</v>
      </c>
      <c r="E26" s="283" t="str">
        <f>IFERROR(VLOOKUP(D26,Arkusz!A:H,3,FALSE),"Brak towaru")</f>
        <v>42Ux800x600 SZAFA IP55 drzwi przednie szklane, osłony boczne i tylna pełne</v>
      </c>
      <c r="F26" s="88" t="str">
        <f>IFERROR(VLOOKUP(D26,Arkusz!A:H,6,FALSE),"-")</f>
        <v>TECNOSTEEL</v>
      </c>
      <c r="G26" s="25">
        <v>0</v>
      </c>
      <c r="H26" s="24">
        <f>IFERROR(IF(VLOOKUP(D26,Arkusz!A:I,5,FALSE)=0,(IF(VLOOKUP(D26,Arkusz!A:I,11,FALSE)=0,"Na zapytanie",VLOOKUP(D26,Arkusz!A:I,11,FALSE))),(VLOOKUP(D26,Arkusz!A:I,5,FALSE))),"Na zapytanie")</f>
        <v>6058.18</v>
      </c>
      <c r="I26" s="247">
        <f t="shared" si="0"/>
        <v>6058.18</v>
      </c>
      <c r="J26" s="88" t="str">
        <f>IFERROR(IF(VLOOKUP(D26,Arkusz!A:H,5,FALSE)=0,IF(H26="Na zapytanie","","EUR"),"PLN"),"")</f>
        <v>PLN</v>
      </c>
    </row>
    <row r="27" spans="1:23" hidden="1" outlineLevel="1" x14ac:dyDescent="0.2">
      <c r="D27" s="26" t="s">
        <v>1988</v>
      </c>
      <c r="E27" s="283" t="str">
        <f>IFERROR(VLOOKUP(D27,Arkusz!A:H,3,FALSE),"Brak towaru")</f>
        <v>42Ux800x600 SZAFA IP55 drzwi przednie pełne, osłony boczne i tylna pełne</v>
      </c>
      <c r="F27" s="88" t="str">
        <f>IFERROR(VLOOKUP(D27,Arkusz!A:H,6,FALSE),"-")</f>
        <v>TECNOSTEEL</v>
      </c>
      <c r="G27" s="25">
        <v>0</v>
      </c>
      <c r="H27" s="24" t="str">
        <f>IFERROR(IF(VLOOKUP(D27,Arkusz!A:I,5,FALSE)=0,(IF(VLOOKUP(D27,Arkusz!A:I,11,FALSE)=0,"Na zapytanie",VLOOKUP(D27,Arkusz!A:I,11,FALSE))),(VLOOKUP(D27,Arkusz!A:I,5,FALSE))),"Na zapytanie")</f>
        <v>Na zapytanie</v>
      </c>
      <c r="I27" s="247" t="str">
        <f t="shared" si="0"/>
        <v/>
      </c>
      <c r="J27" s="88" t="str">
        <f>IFERROR(IF(VLOOKUP(D27,Arkusz!A:H,5,FALSE)=0,IF(H27="Na zapytanie","","EUR"),"PLN"),"")</f>
        <v/>
      </c>
    </row>
    <row r="28" spans="1:23" hidden="1" outlineLevel="1" x14ac:dyDescent="0.2">
      <c r="D28" s="26" t="s">
        <v>1989</v>
      </c>
      <c r="E28" s="283" t="str">
        <f>IFERROR(VLOOKUP(D28,Arkusz!A:H,3,FALSE),"Brak towaru")</f>
        <v>42Ux800x600 SZAFA IP55 drzwi przednie pełne, drzwi tylne pełne, osłony boczne pełne</v>
      </c>
      <c r="F28" s="88" t="str">
        <f>IFERROR(VLOOKUP(D28,Arkusz!A:H,6,FALSE),"-")</f>
        <v>TECNOSTEEL</v>
      </c>
      <c r="G28" s="25">
        <v>0</v>
      </c>
      <c r="H28" s="24" t="str">
        <f>IFERROR(IF(VLOOKUP(D28,Arkusz!A:I,5,FALSE)=0,(IF(VLOOKUP(D28,Arkusz!A:I,11,FALSE)=0,"Na zapytanie",VLOOKUP(D28,Arkusz!A:I,11,FALSE))),(VLOOKUP(D28,Arkusz!A:I,5,FALSE))),"Na zapytanie")</f>
        <v>Na zapytanie</v>
      </c>
      <c r="I28" s="247" t="str">
        <f t="shared" si="0"/>
        <v/>
      </c>
      <c r="J28" s="88" t="str">
        <f>IFERROR(IF(VLOOKUP(D28,Arkusz!A:H,5,FALSE)=0,IF(H28="Na zapytanie","","EUR"),"PLN"),"")</f>
        <v/>
      </c>
    </row>
    <row r="29" spans="1:23" hidden="1" outlineLevel="1" x14ac:dyDescent="0.2">
      <c r="D29" s="26" t="s">
        <v>1990</v>
      </c>
      <c r="E29" s="283" t="str">
        <f>IFERROR(VLOOKUP(D29,Arkusz!A:H,3,FALSE),"Brak towaru")</f>
        <v>42Ux800x600 SZAFA IP55 drzwi przednie szklane, drzwi tylne pełne, osłony boczne pełne</v>
      </c>
      <c r="F29" s="88" t="str">
        <f>IFERROR(VLOOKUP(D29,Arkusz!A:H,6,FALSE),"-")</f>
        <v>TECNOSTEEL</v>
      </c>
      <c r="G29" s="25">
        <v>0</v>
      </c>
      <c r="H29" s="24" t="str">
        <f>IFERROR(IF(VLOOKUP(D29,Arkusz!A:I,5,FALSE)=0,(IF(VLOOKUP(D29,Arkusz!A:I,11,FALSE)=0,"Na zapytanie",VLOOKUP(D29,Arkusz!A:I,11,FALSE))),(VLOOKUP(D29,Arkusz!A:I,5,FALSE))),"Na zapytanie")</f>
        <v>Na zapytanie</v>
      </c>
      <c r="I29" s="247" t="str">
        <f t="shared" si="0"/>
        <v/>
      </c>
      <c r="J29" s="88" t="str">
        <f>IFERROR(IF(VLOOKUP(D29,Arkusz!A:H,5,FALSE)=0,IF(H29="Na zapytanie","","EUR"),"PLN"),"")</f>
        <v/>
      </c>
    </row>
    <row r="30" spans="1:23" hidden="1" outlineLevel="1" x14ac:dyDescent="0.2">
      <c r="D30" s="26" t="s">
        <v>1991</v>
      </c>
      <c r="E30" s="283" t="str">
        <f>IFERROR(VLOOKUP(D30,Arkusz!A:H,3,FALSE),"Brak towaru")</f>
        <v>42Ux800x800 SZAFA IP55 drzwi przednie szklane, osłony boczne i tylna pełne</v>
      </c>
      <c r="F30" s="88" t="str">
        <f>IFERROR(VLOOKUP(D30,Arkusz!A:H,6,FALSE),"-")</f>
        <v>TECNOSTEEL</v>
      </c>
      <c r="G30" s="25">
        <v>0</v>
      </c>
      <c r="H30" s="24" t="str">
        <f>IFERROR(IF(VLOOKUP(D30,Arkusz!A:I,5,FALSE)=0,(IF(VLOOKUP(D30,Arkusz!A:I,11,FALSE)=0,"Na zapytanie",VLOOKUP(D30,Arkusz!A:I,11,FALSE))),(VLOOKUP(D30,Arkusz!A:I,5,FALSE))),"Na zapytanie")</f>
        <v>Na zapytanie</v>
      </c>
      <c r="I30" s="247" t="str">
        <f t="shared" si="0"/>
        <v/>
      </c>
      <c r="J30" s="88" t="str">
        <f>IFERROR(IF(VLOOKUP(D30,Arkusz!A:H,5,FALSE)=0,IF(H30="Na zapytanie","","EUR"),"PLN"),"")</f>
        <v/>
      </c>
    </row>
    <row r="31" spans="1:23" hidden="1" outlineLevel="1" x14ac:dyDescent="0.2">
      <c r="D31" s="26" t="s">
        <v>1992</v>
      </c>
      <c r="E31" s="283" t="str">
        <f>IFERROR(VLOOKUP(D31,Arkusz!A:H,3,FALSE),"Brak towaru")</f>
        <v>42Ux800x800 SZAFA IP55 drzwi przednie pełne, osłony boczne i tylna pełne</v>
      </c>
      <c r="F31" s="88" t="str">
        <f>IFERROR(VLOOKUP(D31,Arkusz!A:H,6,FALSE),"-")</f>
        <v>TECNOSTEEL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7287.86</v>
      </c>
      <c r="I31" s="247">
        <f t="shared" si="0"/>
        <v>7287.86</v>
      </c>
      <c r="J31" s="88" t="str">
        <f>IFERROR(IF(VLOOKUP(D31,Arkusz!A:H,5,FALSE)=0,IF(H31="Na zapytanie","","EUR"),"PLN"),"")</f>
        <v>PLN</v>
      </c>
    </row>
    <row r="32" spans="1:23" hidden="1" outlineLevel="1" x14ac:dyDescent="0.2">
      <c r="D32" s="26" t="s">
        <v>1993</v>
      </c>
      <c r="E32" s="283" t="str">
        <f>IFERROR(VLOOKUP(D32,Arkusz!A:H,3,FALSE),"Brak towaru")</f>
        <v>42Ux800x800 SZAFA IP55 drzwi przednie pełne, drzwi tylne pełne, osłony boczne pełne</v>
      </c>
      <c r="F32" s="88" t="str">
        <f>IFERROR(VLOOKUP(D32,Arkusz!A:H,6,FALSE),"-")</f>
        <v>TECNOSTEEL</v>
      </c>
      <c r="G32" s="25">
        <v>0</v>
      </c>
      <c r="H32" s="24">
        <f>IFERROR(IF(VLOOKUP(D32,Arkusz!A:I,5,FALSE)=0,(IF(VLOOKUP(D32,Arkusz!A:I,11,FALSE)=0,"Na zapytanie",VLOOKUP(D32,Arkusz!A:I,11,FALSE))),(VLOOKUP(D32,Arkusz!A:I,5,FALSE))),"Na zapytanie")</f>
        <v>7559</v>
      </c>
      <c r="I32" s="247">
        <f t="shared" si="0"/>
        <v>7559</v>
      </c>
      <c r="J32" s="88" t="str">
        <f>IFERROR(IF(VLOOKUP(D32,Arkusz!A:H,5,FALSE)=0,IF(H32="Na zapytanie","","EUR"),"PLN"),"")</f>
        <v>PLN</v>
      </c>
    </row>
    <row r="33" spans="1:23" hidden="1" outlineLevel="1" x14ac:dyDescent="0.2">
      <c r="D33" s="26" t="s">
        <v>1994</v>
      </c>
      <c r="E33" s="283" t="str">
        <f>IFERROR(VLOOKUP(D33,Arkusz!A:H,3,FALSE),"Brak towaru")</f>
        <v>42Ux800x800 SZAFA IP55 drzwi przednie szklane, drzwi tylne pełne, osłony boczne pełne</v>
      </c>
      <c r="F33" s="88" t="str">
        <f>IFERROR(VLOOKUP(D33,Arkusz!A:H,6,FALSE),"-")</f>
        <v>TECNOSTEEL</v>
      </c>
      <c r="G33" s="25">
        <v>0</v>
      </c>
      <c r="H33" s="24" t="str">
        <f>IFERROR(IF(VLOOKUP(D33,Arkusz!A:I,5,FALSE)=0,(IF(VLOOKUP(D33,Arkusz!A:I,11,FALSE)=0,"Na zapytanie",VLOOKUP(D33,Arkusz!A:I,11,FALSE))),(VLOOKUP(D33,Arkusz!A:I,5,FALSE))),"Na zapytanie")</f>
        <v>Na zapytanie</v>
      </c>
      <c r="I33" s="247" t="str">
        <f t="shared" si="0"/>
        <v/>
      </c>
      <c r="J33" s="88" t="str">
        <f>IFERROR(IF(VLOOKUP(D33,Arkusz!A:H,5,FALSE)=0,IF(H33="Na zapytanie","","EUR"),"PLN"),"")</f>
        <v/>
      </c>
    </row>
    <row r="34" spans="1:23" hidden="1" outlineLevel="1" x14ac:dyDescent="0.2">
      <c r="D34" s="26" t="s">
        <v>1995</v>
      </c>
      <c r="E34" s="283" t="str">
        <f>IFERROR(VLOOKUP(D34,Arkusz!A:H,3,FALSE),"Brak towaru")</f>
        <v>42Ux800x1000 IP55 drzwi przednie szklane, osłony boczne i tylna pełne</v>
      </c>
      <c r="F34" s="88" t="str">
        <f>IFERROR(VLOOKUP(D34,Arkusz!A:H,6,FALSE),"-")</f>
        <v>TECNOSTEEL</v>
      </c>
      <c r="G34" s="25">
        <v>0</v>
      </c>
      <c r="H34" s="24">
        <f>IFERROR(IF(VLOOKUP(D34,Arkusz!A:I,5,FALSE)=0,(IF(VLOOKUP(D34,Arkusz!A:I,11,FALSE)=0,"Na zapytanie",VLOOKUP(D34,Arkusz!A:I,11,FALSE))),(VLOOKUP(D34,Arkusz!A:I,5,FALSE))),"Na zapytanie")</f>
        <v>7371.2</v>
      </c>
      <c r="I34" s="247">
        <f t="shared" si="0"/>
        <v>7371.2</v>
      </c>
      <c r="J34" s="88" t="str">
        <f>IFERROR(IF(VLOOKUP(D34,Arkusz!A:H,5,FALSE)=0,IF(H34="Na zapytanie","","EUR"),"PLN"),"")</f>
        <v>PLN</v>
      </c>
    </row>
    <row r="35" spans="1:23" hidden="1" outlineLevel="1" x14ac:dyDescent="0.2">
      <c r="D35" s="26" t="s">
        <v>1996</v>
      </c>
      <c r="E35" s="283" t="str">
        <f>IFERROR(VLOOKUP(D35,Arkusz!A:H,3,FALSE),"Brak towaru")</f>
        <v>42Ux800x1000 IP55 drzwi przednie pełne, osłony boczne i tylna pełne</v>
      </c>
      <c r="F35" s="88" t="str">
        <f>IFERROR(VLOOKUP(D35,Arkusz!A:H,6,FALSE),"-")</f>
        <v>TECNOSTEEL</v>
      </c>
      <c r="G35" s="25">
        <v>0</v>
      </c>
      <c r="H35" s="24">
        <f>IFERROR(IF(VLOOKUP(D35,Arkusz!A:I,5,FALSE)=0,(IF(VLOOKUP(D35,Arkusz!A:I,11,FALSE)=0,"Na zapytanie",VLOOKUP(D35,Arkusz!A:I,11,FALSE))),(VLOOKUP(D35,Arkusz!A:I,5,FALSE))),"Na zapytanie")</f>
        <v>9610.5</v>
      </c>
      <c r="I35" s="247">
        <f t="shared" si="0"/>
        <v>9610.5</v>
      </c>
      <c r="J35" s="88" t="str">
        <f>IFERROR(IF(VLOOKUP(D35,Arkusz!A:H,5,FALSE)=0,IF(H35="Na zapytanie","","EUR"),"PLN"),"")</f>
        <v>PLN</v>
      </c>
    </row>
    <row r="36" spans="1:23" hidden="1" outlineLevel="1" x14ac:dyDescent="0.2">
      <c r="D36" s="26" t="s">
        <v>1997</v>
      </c>
      <c r="E36" s="283" t="str">
        <f>IFERROR(VLOOKUP(D36,Arkusz!A:H,3,FALSE),"Brak towaru")</f>
        <v>42Ux800x1000 IP55 drzwi przednie pełne, drzwi tylne pełne, osłony boczne pełne</v>
      </c>
      <c r="F36" s="88" t="str">
        <f>IFERROR(VLOOKUP(D36,Arkusz!A:H,6,FALSE),"-")</f>
        <v>TECNOSTEEL</v>
      </c>
      <c r="G36" s="25">
        <v>0</v>
      </c>
      <c r="H36" s="24">
        <f>IFERROR(IF(VLOOKUP(D36,Arkusz!A:I,5,FALSE)=0,(IF(VLOOKUP(D36,Arkusz!A:I,11,FALSE)=0,"Na zapytanie",VLOOKUP(D36,Arkusz!A:I,11,FALSE))),(VLOOKUP(D36,Arkusz!A:I,5,FALSE))),"Na zapytanie")</f>
        <v>9119.2199999999993</v>
      </c>
      <c r="I36" s="247">
        <f t="shared" si="0"/>
        <v>9119.2199999999993</v>
      </c>
      <c r="J36" s="88" t="str">
        <f>IFERROR(IF(VLOOKUP(D36,Arkusz!A:H,5,FALSE)=0,IF(H36="Na zapytanie","","EUR"),"PLN"),"")</f>
        <v>PLN</v>
      </c>
    </row>
    <row r="37" spans="1:23" hidden="1" outlineLevel="1" x14ac:dyDescent="0.2">
      <c r="D37" s="26" t="s">
        <v>1998</v>
      </c>
      <c r="E37" s="283" t="str">
        <f>IFERROR(VLOOKUP(D37,Arkusz!A:H,3,FALSE),"Brak towaru")</f>
        <v>42Ux800x1000 IP55 drzwi przednie szklane, drzwi tylne pełne, osłony boczne pełne</v>
      </c>
      <c r="F37" s="88" t="str">
        <f>IFERROR(VLOOKUP(D37,Arkusz!A:H,6,FALSE),"-")</f>
        <v>TECNOSTEEL</v>
      </c>
      <c r="G37" s="25">
        <v>0</v>
      </c>
      <c r="H37" s="24" t="str">
        <f>IFERROR(IF(VLOOKUP(D37,Arkusz!A:I,5,FALSE)=0,(IF(VLOOKUP(D37,Arkusz!A:I,11,FALSE)=0,"Na zapytanie",VLOOKUP(D37,Arkusz!A:I,11,FALSE))),(VLOOKUP(D37,Arkusz!A:I,5,FALSE))),"Na zapytanie")</f>
        <v>Na zapytanie</v>
      </c>
      <c r="I37" s="247" t="str">
        <f t="shared" si="0"/>
        <v/>
      </c>
      <c r="J37" s="88" t="str">
        <f>IFERROR(IF(VLOOKUP(D37,Arkusz!A:H,5,FALSE)=0,IF(H37="Na zapytanie","","EUR"),"PLN"),"")</f>
        <v/>
      </c>
    </row>
    <row r="38" spans="1:23" hidden="1" outlineLevel="1" x14ac:dyDescent="0.2">
      <c r="D38" s="26" t="s">
        <v>1999</v>
      </c>
      <c r="E38" s="283" t="str">
        <f>IFERROR(VLOOKUP(D38,Arkusz!A:H,3,FALSE),"Brak towaru")</f>
        <v>42Ux600x1000 IP55 drzwi przednie szklane, osłony boczne i tylna pełne</v>
      </c>
      <c r="F38" s="88" t="str">
        <f>IFERROR(VLOOKUP(D38,Arkusz!A:H,6,FALSE),"-")</f>
        <v>TECNOSTEEL</v>
      </c>
      <c r="G38" s="25">
        <v>0</v>
      </c>
      <c r="H38" s="24" t="str">
        <f>IFERROR(IF(VLOOKUP(D38,Arkusz!A:I,5,FALSE)=0,(IF(VLOOKUP(D38,Arkusz!A:I,11,FALSE)=0,"Na zapytanie",VLOOKUP(D38,Arkusz!A:I,11,FALSE))),(VLOOKUP(D38,Arkusz!A:I,5,FALSE))),"Na zapytanie")</f>
        <v>Na zapytanie</v>
      </c>
      <c r="I38" s="247" t="str">
        <f t="shared" si="0"/>
        <v/>
      </c>
      <c r="J38" s="88" t="str">
        <f>IFERROR(IF(VLOOKUP(D38,Arkusz!A:H,5,FALSE)=0,IF(H38="Na zapytanie","","EUR"),"PLN"),"")</f>
        <v/>
      </c>
    </row>
    <row r="39" spans="1:23" hidden="1" outlineLevel="1" x14ac:dyDescent="0.2">
      <c r="D39" s="26" t="s">
        <v>2000</v>
      </c>
      <c r="E39" s="283" t="str">
        <f>IFERROR(VLOOKUP(D39,Arkusz!A:H,3,FALSE),"Brak towaru")</f>
        <v>42Ux600x1000 IP55 drzwi przednie pełne, osłony boczne i tylna pełne</v>
      </c>
      <c r="F39" s="88" t="str">
        <f>IFERROR(VLOOKUP(D39,Arkusz!A:H,6,FALSE),"-")</f>
        <v>TECNOSTEEL</v>
      </c>
      <c r="G39" s="25">
        <v>0</v>
      </c>
      <c r="H39" s="24" t="str">
        <f>IFERROR(IF(VLOOKUP(D39,Arkusz!A:I,5,FALSE)=0,(IF(VLOOKUP(D39,Arkusz!A:I,11,FALSE)=0,"Na zapytanie",VLOOKUP(D39,Arkusz!A:I,11,FALSE))),(VLOOKUP(D39,Arkusz!A:I,5,FALSE))),"Na zapytanie")</f>
        <v>Na zapytanie</v>
      </c>
      <c r="I39" s="247" t="str">
        <f t="shared" si="0"/>
        <v/>
      </c>
      <c r="J39" s="88" t="str">
        <f>IFERROR(IF(VLOOKUP(D39,Arkusz!A:H,5,FALSE)=0,IF(H39="Na zapytanie","","EUR"),"PLN"),"")</f>
        <v/>
      </c>
    </row>
    <row r="40" spans="1:23" hidden="1" outlineLevel="1" x14ac:dyDescent="0.2">
      <c r="D40" s="26" t="s">
        <v>2001</v>
      </c>
      <c r="E40" s="283" t="str">
        <f>IFERROR(VLOOKUP(D40,Arkusz!A:H,3,FALSE),"Brak towaru")</f>
        <v>42Ux600x1000 IP55 drzwi przednie pełne, drzwi tylne pełne, osłony boczne pełne</v>
      </c>
      <c r="F40" s="88" t="str">
        <f>IFERROR(VLOOKUP(D40,Arkusz!A:H,6,FALSE),"-")</f>
        <v>TECNOSTEEL</v>
      </c>
      <c r="G40" s="25">
        <v>0</v>
      </c>
      <c r="H40" s="24" t="str">
        <f>IFERROR(IF(VLOOKUP(D40,Arkusz!A:I,5,FALSE)=0,(IF(VLOOKUP(D40,Arkusz!A:I,11,FALSE)=0,"Na zapytanie",VLOOKUP(D40,Arkusz!A:I,11,FALSE))),(VLOOKUP(D40,Arkusz!A:I,5,FALSE))),"Na zapytanie")</f>
        <v>Na zapytanie</v>
      </c>
      <c r="I40" s="247" t="str">
        <f t="shared" si="0"/>
        <v/>
      </c>
      <c r="J40" s="88" t="str">
        <f>IFERROR(IF(VLOOKUP(D40,Arkusz!A:H,5,FALSE)=0,IF(H40="Na zapytanie","","EUR"),"PLN"),"")</f>
        <v/>
      </c>
    </row>
    <row r="41" spans="1:23" hidden="1" outlineLevel="1" x14ac:dyDescent="0.2">
      <c r="D41" s="26" t="s">
        <v>2002</v>
      </c>
      <c r="E41" s="283" t="str">
        <f>IFERROR(VLOOKUP(D41,Arkusz!A:H,3,FALSE),"Brak towaru")</f>
        <v>42Ux600x1000 IP55 drzwi przednie szklane, drzwi tylne pełne, osłony boczne pełne</v>
      </c>
      <c r="F41" s="88" t="str">
        <f>IFERROR(VLOOKUP(D41,Arkusz!A:H,6,FALSE),"-")</f>
        <v>TECNOSTEEL</v>
      </c>
      <c r="G41" s="25">
        <v>0</v>
      </c>
      <c r="H41" s="24" t="str">
        <f>IFERROR(IF(VLOOKUP(D41,Arkusz!A:I,5,FALSE)=0,(IF(VLOOKUP(D41,Arkusz!A:I,11,FALSE)=0,"Na zapytanie",VLOOKUP(D41,Arkusz!A:I,11,FALSE))),(VLOOKUP(D41,Arkusz!A:I,5,FALSE))),"Na zapytanie")</f>
        <v>Na zapytanie</v>
      </c>
      <c r="I41" s="247" t="str">
        <f t="shared" si="0"/>
        <v/>
      </c>
      <c r="J41" s="88" t="str">
        <f>IFERROR(IF(VLOOKUP(D41,Arkusz!A:H,5,FALSE)=0,IF(H41="Na zapytanie","","EUR"),"PLN"),"")</f>
        <v/>
      </c>
    </row>
    <row r="42" spans="1:23" s="28" customFormat="1" collapsed="1" x14ac:dyDescent="0.2">
      <c r="A42" s="228"/>
      <c r="B42" s="229" t="s">
        <v>2003</v>
      </c>
      <c r="C42" s="230"/>
      <c r="D42" s="231"/>
      <c r="E42" s="231"/>
      <c r="F42" s="231"/>
      <c r="G42" s="231"/>
      <c r="H42" s="231"/>
      <c r="I42" s="231"/>
      <c r="J42" s="231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</row>
    <row r="43" spans="1:23" hidden="1" outlineLevel="1" x14ac:dyDescent="0.2">
      <c r="D43" s="26" t="s">
        <v>2004</v>
      </c>
      <c r="E43" s="283" t="str">
        <f>IFERROR(VLOOKUP(D43,Arkusz!A:H,3,FALSE),"Brak towaru")</f>
        <v>7Ux600x400 SZAFKA WISZĄCA IP55 - drzwi przednie szklane</v>
      </c>
      <c r="F43" s="88" t="str">
        <f>IFERROR(VLOOKUP(D43,Arkusz!A:H,6,FALSE),"-")</f>
        <v>TECNOSTEEL</v>
      </c>
      <c r="G43" s="25">
        <v>0</v>
      </c>
      <c r="H43" s="24" t="str">
        <f>IFERROR(IF(VLOOKUP(D43,Arkusz!A:I,5,FALSE)=0,(IF(VLOOKUP(D43,Arkusz!A:I,11,FALSE)=0,"Na zapytanie",VLOOKUP(D43,Arkusz!A:I,11,FALSE))),(VLOOKUP(D43,Arkusz!A:I,5,FALSE))),"Na zapytanie")</f>
        <v>Na zapytanie</v>
      </c>
      <c r="I43" s="247" t="str">
        <f t="shared" si="0"/>
        <v/>
      </c>
      <c r="J43" s="88" t="str">
        <f>IFERROR(IF(VLOOKUP(D43,Arkusz!A:H,5,FALSE)=0,IF(H43="Na zapytanie","","EUR"),"PLN"),"")</f>
        <v/>
      </c>
    </row>
    <row r="44" spans="1:23" hidden="1" outlineLevel="1" x14ac:dyDescent="0.2">
      <c r="D44" s="26" t="s">
        <v>2005</v>
      </c>
      <c r="E44" s="283" t="str">
        <f>IFERROR(VLOOKUP(D44,Arkusz!A:H,3,FALSE),"Brak towaru")</f>
        <v>7Ux600x400 SZAFKA WISZĄCA IP65 - drzwi przednie pełne</v>
      </c>
      <c r="F44" s="88" t="str">
        <f>IFERROR(VLOOKUP(D44,Arkusz!A:H,6,FALSE),"-")</f>
        <v>TECNOSTEEL</v>
      </c>
      <c r="G44" s="25">
        <v>0</v>
      </c>
      <c r="H44" s="24" t="str">
        <f>IFERROR(IF(VLOOKUP(D44,Arkusz!A:I,5,FALSE)=0,(IF(VLOOKUP(D44,Arkusz!A:I,11,FALSE)=0,"Na zapytanie",VLOOKUP(D44,Arkusz!A:I,11,FALSE))),(VLOOKUP(D44,Arkusz!A:I,5,FALSE))),"Na zapytanie")</f>
        <v>Na zapytanie</v>
      </c>
      <c r="I44" s="247" t="str">
        <f t="shared" si="0"/>
        <v/>
      </c>
      <c r="J44" s="88" t="str">
        <f>IFERROR(IF(VLOOKUP(D44,Arkusz!A:H,5,FALSE)=0,IF(H44="Na zapytanie","","EUR"),"PLN"),"")</f>
        <v/>
      </c>
    </row>
    <row r="45" spans="1:23" hidden="1" outlineLevel="1" x14ac:dyDescent="0.2">
      <c r="D45" s="26" t="s">
        <v>2006</v>
      </c>
      <c r="E45" s="283" t="str">
        <f>IFERROR(VLOOKUP(D45,Arkusz!A:H,3,FALSE),"Brak towaru")</f>
        <v>7Ux600x400 SZAFKA WISZĄCA ZEWNĘTRZNA IP65 - dodatkowy dach</v>
      </c>
      <c r="F45" s="88" t="str">
        <f>IFERROR(VLOOKUP(D45,Arkusz!A:H,6,FALSE),"-")</f>
        <v>TECNOSTEEL</v>
      </c>
      <c r="G45" s="25">
        <v>0</v>
      </c>
      <c r="H45" s="24" t="str">
        <f>IFERROR(IF(VLOOKUP(D45,Arkusz!A:I,5,FALSE)=0,(IF(VLOOKUP(D45,Arkusz!A:I,11,FALSE)=0,"Na zapytanie",VLOOKUP(D45,Arkusz!A:I,11,FALSE))),(VLOOKUP(D45,Arkusz!A:I,5,FALSE))),"Na zapytanie")</f>
        <v>Na zapytanie</v>
      </c>
      <c r="I45" s="247" t="str">
        <f t="shared" si="0"/>
        <v/>
      </c>
      <c r="J45" s="88" t="str">
        <f>IFERROR(IF(VLOOKUP(D45,Arkusz!A:H,5,FALSE)=0,IF(H45="Na zapytanie","","EUR"),"PLN"),"")</f>
        <v/>
      </c>
    </row>
    <row r="46" spans="1:23" hidden="1" outlineLevel="1" x14ac:dyDescent="0.2">
      <c r="D46" s="26" t="s">
        <v>2007</v>
      </c>
      <c r="E46" s="283" t="str">
        <f>IFERROR(VLOOKUP(D46,Arkusz!A:H,3,FALSE),"Brak towaru")</f>
        <v>10Ux600x400 SZAFKA WISZĄCA IP55 - drzwi przednie szklane</v>
      </c>
      <c r="F46" s="88" t="str">
        <f>IFERROR(VLOOKUP(D46,Arkusz!A:H,6,FALSE),"-")</f>
        <v>TECNOSTEEL</v>
      </c>
      <c r="G46" s="25">
        <v>0</v>
      </c>
      <c r="H46" s="24" t="str">
        <f>IFERROR(IF(VLOOKUP(D46,Arkusz!A:I,5,FALSE)=0,(IF(VLOOKUP(D46,Arkusz!A:I,11,FALSE)=0,"Na zapytanie",VLOOKUP(D46,Arkusz!A:I,11,FALSE))),(VLOOKUP(D46,Arkusz!A:I,5,FALSE))),"Na zapytanie")</f>
        <v>Na zapytanie</v>
      </c>
      <c r="I46" s="247" t="str">
        <f t="shared" si="0"/>
        <v/>
      </c>
      <c r="J46" s="88" t="str">
        <f>IFERROR(IF(VLOOKUP(D46,Arkusz!A:H,5,FALSE)=0,IF(H46="Na zapytanie","","EUR"),"PLN"),"")</f>
        <v/>
      </c>
    </row>
    <row r="47" spans="1:23" hidden="1" outlineLevel="1" x14ac:dyDescent="0.2">
      <c r="D47" s="26" t="s">
        <v>2008</v>
      </c>
      <c r="E47" s="283" t="str">
        <f>IFERROR(VLOOKUP(D47,Arkusz!A:H,3,FALSE),"Brak towaru")</f>
        <v>10Ux600x400 SZAFKA WISZĄCA IP65 - drzwi przednie pełne</v>
      </c>
      <c r="F47" s="88" t="str">
        <f>IFERROR(VLOOKUP(D47,Arkusz!A:H,6,FALSE),"-")</f>
        <v>TECNOSTEEL</v>
      </c>
      <c r="G47" s="25">
        <v>0</v>
      </c>
      <c r="H47" s="24" t="str">
        <f>IFERROR(IF(VLOOKUP(D47,Arkusz!A:I,5,FALSE)=0,(IF(VLOOKUP(D47,Arkusz!A:I,11,FALSE)=0,"Na zapytanie",VLOOKUP(D47,Arkusz!A:I,11,FALSE))),(VLOOKUP(D47,Arkusz!A:I,5,FALSE))),"Na zapytanie")</f>
        <v>Na zapytanie</v>
      </c>
      <c r="I47" s="247" t="str">
        <f t="shared" si="0"/>
        <v/>
      </c>
      <c r="J47" s="88" t="str">
        <f>IFERROR(IF(VLOOKUP(D47,Arkusz!A:H,5,FALSE)=0,IF(H47="Na zapytanie","","EUR"),"PLN"),"")</f>
        <v/>
      </c>
    </row>
    <row r="48" spans="1:23" hidden="1" outlineLevel="1" x14ac:dyDescent="0.2">
      <c r="D48" s="26" t="s">
        <v>2009</v>
      </c>
      <c r="E48" s="283" t="str">
        <f>IFERROR(VLOOKUP(D48,Arkusz!A:H,3,FALSE),"Brak towaru")</f>
        <v>10Ux600x400 SZAFKA WISZĄCA ZEWNĘTRZNA IP65 - dodatkowy dach</v>
      </c>
      <c r="F48" s="88" t="str">
        <f>IFERROR(VLOOKUP(D48,Arkusz!A:H,6,FALSE),"-")</f>
        <v>TECNOSTEEL</v>
      </c>
      <c r="G48" s="25">
        <v>0</v>
      </c>
      <c r="H48" s="24" t="str">
        <f>IFERROR(IF(VLOOKUP(D48,Arkusz!A:I,5,FALSE)=0,(IF(VLOOKUP(D48,Arkusz!A:I,11,FALSE)=0,"Na zapytanie",VLOOKUP(D48,Arkusz!A:I,11,FALSE))),(VLOOKUP(D48,Arkusz!A:I,5,FALSE))),"Na zapytanie")</f>
        <v>Na zapytanie</v>
      </c>
      <c r="I48" s="247" t="str">
        <f t="shared" si="0"/>
        <v/>
      </c>
      <c r="J48" s="88" t="str">
        <f>IFERROR(IF(VLOOKUP(D48,Arkusz!A:H,5,FALSE)=0,IF(H48="Na zapytanie","","EUR"),"PLN"),"")</f>
        <v/>
      </c>
    </row>
    <row r="49" spans="4:10" hidden="1" outlineLevel="1" x14ac:dyDescent="0.2">
      <c r="D49" s="26" t="s">
        <v>2010</v>
      </c>
      <c r="E49" s="283" t="str">
        <f>IFERROR(VLOOKUP(D49,Arkusz!A:H,3,FALSE),"Brak towaru")</f>
        <v>13Ux600x400 SZAFKA WISZĄCA IP55 - drzwi przednie szklane</v>
      </c>
      <c r="F49" s="88" t="str">
        <f>IFERROR(VLOOKUP(D49,Arkusz!A:H,6,FALSE),"-")</f>
        <v>TECNOSTEEL</v>
      </c>
      <c r="G49" s="25">
        <v>0</v>
      </c>
      <c r="H49" s="24" t="str">
        <f>IFERROR(IF(VLOOKUP(D49,Arkusz!A:I,5,FALSE)=0,(IF(VLOOKUP(D49,Arkusz!A:I,11,FALSE)=0,"Na zapytanie",VLOOKUP(D49,Arkusz!A:I,11,FALSE))),(VLOOKUP(D49,Arkusz!A:I,5,FALSE))),"Na zapytanie")</f>
        <v>Na zapytanie</v>
      </c>
      <c r="I49" s="247" t="str">
        <f t="shared" si="0"/>
        <v/>
      </c>
      <c r="J49" s="88" t="str">
        <f>IFERROR(IF(VLOOKUP(D49,Arkusz!A:H,5,FALSE)=0,IF(H49="Na zapytanie","","EUR"),"PLN"),"")</f>
        <v/>
      </c>
    </row>
    <row r="50" spans="4:10" hidden="1" outlineLevel="1" x14ac:dyDescent="0.2">
      <c r="D50" s="26" t="s">
        <v>2011</v>
      </c>
      <c r="E50" s="283" t="str">
        <f>IFERROR(VLOOKUP(D50,Arkusz!A:H,3,FALSE),"Brak towaru")</f>
        <v>13Ux600x400 SZAFKA WISZĄCA IP65 - drzwi przednie pełne</v>
      </c>
      <c r="F50" s="88" t="str">
        <f>IFERROR(VLOOKUP(D50,Arkusz!A:H,6,FALSE),"-")</f>
        <v>TECNOSTEEL</v>
      </c>
      <c r="G50" s="25">
        <v>0</v>
      </c>
      <c r="H50" s="24" t="str">
        <f>IFERROR(IF(VLOOKUP(D50,Arkusz!A:I,5,FALSE)=0,(IF(VLOOKUP(D50,Arkusz!A:I,11,FALSE)=0,"Na zapytanie",VLOOKUP(D50,Arkusz!A:I,11,FALSE))),(VLOOKUP(D50,Arkusz!A:I,5,FALSE))),"Na zapytanie")</f>
        <v>Na zapytanie</v>
      </c>
      <c r="I50" s="247" t="str">
        <f t="shared" si="0"/>
        <v/>
      </c>
      <c r="J50" s="88" t="str">
        <f>IFERROR(IF(VLOOKUP(D50,Arkusz!A:H,5,FALSE)=0,IF(H50="Na zapytanie","","EUR"),"PLN"),"")</f>
        <v/>
      </c>
    </row>
    <row r="51" spans="4:10" hidden="1" outlineLevel="1" x14ac:dyDescent="0.2">
      <c r="D51" s="26" t="s">
        <v>2012</v>
      </c>
      <c r="E51" s="283" t="str">
        <f>IFERROR(VLOOKUP(D51,Arkusz!A:H,3,FALSE),"Brak towaru")</f>
        <v>13Ux600x400 SZAFKA WISZĄCA ZEWNĘTRZNA IP65 - dodatkowy dach</v>
      </c>
      <c r="F51" s="88" t="str">
        <f>IFERROR(VLOOKUP(D51,Arkusz!A:H,6,FALSE),"-")</f>
        <v>TECNOSTEEL</v>
      </c>
      <c r="G51" s="25">
        <v>0</v>
      </c>
      <c r="H51" s="24" t="str">
        <f>IFERROR(IF(VLOOKUP(D51,Arkusz!A:I,5,FALSE)=0,(IF(VLOOKUP(D51,Arkusz!A:I,11,FALSE)=0,"Na zapytanie",VLOOKUP(D51,Arkusz!A:I,11,FALSE))),(VLOOKUP(D51,Arkusz!A:I,5,FALSE))),"Na zapytanie")</f>
        <v>Na zapytanie</v>
      </c>
      <c r="I51" s="247" t="str">
        <f t="shared" si="0"/>
        <v/>
      </c>
      <c r="J51" s="88" t="str">
        <f>IFERROR(IF(VLOOKUP(D51,Arkusz!A:H,5,FALSE)=0,IF(H51="Na zapytanie","","EUR"),"PLN"),"")</f>
        <v/>
      </c>
    </row>
    <row r="52" spans="4:10" hidden="1" outlineLevel="1" x14ac:dyDescent="0.2">
      <c r="D52" s="26" t="s">
        <v>2013</v>
      </c>
      <c r="E52" s="283" t="str">
        <f>IFERROR(VLOOKUP(D52,Arkusz!A:H,3,FALSE),"Brak towaru")</f>
        <v>17Ux600x400 SZAFKA WISZĄCA IP55 - drzwi przednie szklane</v>
      </c>
      <c r="F52" s="88" t="str">
        <f>IFERROR(VLOOKUP(D52,Arkusz!A:H,6,FALSE),"-")</f>
        <v>TECNOSTEEL</v>
      </c>
      <c r="G52" s="25">
        <v>0</v>
      </c>
      <c r="H52" s="24" t="str">
        <f>IFERROR(IF(VLOOKUP(D52,Arkusz!A:I,5,FALSE)=0,(IF(VLOOKUP(D52,Arkusz!A:I,11,FALSE)=0,"Na zapytanie",VLOOKUP(D52,Arkusz!A:I,11,FALSE))),(VLOOKUP(D52,Arkusz!A:I,5,FALSE))),"Na zapytanie")</f>
        <v>Na zapytanie</v>
      </c>
      <c r="I52" s="247" t="str">
        <f t="shared" si="0"/>
        <v/>
      </c>
      <c r="J52" s="88" t="str">
        <f>IFERROR(IF(VLOOKUP(D52,Arkusz!A:H,5,FALSE)=0,IF(H52="Na zapytanie","","EUR"),"PLN"),"")</f>
        <v/>
      </c>
    </row>
    <row r="53" spans="4:10" hidden="1" outlineLevel="1" x14ac:dyDescent="0.2">
      <c r="D53" s="26" t="s">
        <v>2014</v>
      </c>
      <c r="E53" s="283" t="str">
        <f>IFERROR(VLOOKUP(D53,Arkusz!A:H,3,FALSE),"Brak towaru")</f>
        <v>17Ux600x400 SZAFKA WISZĄCA IP65 - drzwi przednie pełne</v>
      </c>
      <c r="F53" s="88" t="str">
        <f>IFERROR(VLOOKUP(D53,Arkusz!A:H,6,FALSE),"-")</f>
        <v>TECNOSTEEL</v>
      </c>
      <c r="G53" s="25">
        <v>0</v>
      </c>
      <c r="H53" s="24" t="str">
        <f>IFERROR(IF(VLOOKUP(D53,Arkusz!A:I,5,FALSE)=0,(IF(VLOOKUP(D53,Arkusz!A:I,11,FALSE)=0,"Na zapytanie",VLOOKUP(D53,Arkusz!A:I,11,FALSE))),(VLOOKUP(D53,Arkusz!A:I,5,FALSE))),"Na zapytanie")</f>
        <v>Na zapytanie</v>
      </c>
      <c r="I53" s="247" t="str">
        <f t="shared" si="0"/>
        <v/>
      </c>
      <c r="J53" s="88" t="str">
        <f>IFERROR(IF(VLOOKUP(D53,Arkusz!A:H,5,FALSE)=0,IF(H53="Na zapytanie","","EUR"),"PLN"),"")</f>
        <v/>
      </c>
    </row>
    <row r="54" spans="4:10" hidden="1" outlineLevel="1" x14ac:dyDescent="0.2">
      <c r="D54" s="26" t="s">
        <v>2015</v>
      </c>
      <c r="E54" s="283" t="str">
        <f>IFERROR(VLOOKUP(D54,Arkusz!A:H,3,FALSE),"Brak towaru")</f>
        <v>17Ux600x400 SZAFKA WISZĄCA ZEWNĘTRZNA IP65 - dodatkowy dach</v>
      </c>
      <c r="F54" s="88" t="str">
        <f>IFERROR(VLOOKUP(D54,Arkusz!A:H,6,FALSE),"-")</f>
        <v>TECNOSTEEL</v>
      </c>
      <c r="G54" s="25">
        <v>0</v>
      </c>
      <c r="H54" s="24" t="str">
        <f>IFERROR(IF(VLOOKUP(D54,Arkusz!A:I,5,FALSE)=0,(IF(VLOOKUP(D54,Arkusz!A:I,11,FALSE)=0,"Na zapytanie",VLOOKUP(D54,Arkusz!A:I,11,FALSE))),(VLOOKUP(D54,Arkusz!A:I,5,FALSE))),"Na zapytanie")</f>
        <v>Na zapytanie</v>
      </c>
      <c r="I54" s="247" t="str">
        <f t="shared" si="0"/>
        <v/>
      </c>
      <c r="J54" s="88" t="str">
        <f>IFERROR(IF(VLOOKUP(D54,Arkusz!A:H,5,FALSE)=0,IF(H54="Na zapytanie","","EUR"),"PLN"),"")</f>
        <v/>
      </c>
    </row>
    <row r="55" spans="4:10" hidden="1" outlineLevel="1" x14ac:dyDescent="0.2">
      <c r="D55" s="26" t="s">
        <v>2016</v>
      </c>
      <c r="E55" s="283" t="str">
        <f>IFERROR(VLOOKUP(D55,Arkusz!A:H,3,FALSE),"Brak towaru")</f>
        <v>7Ux600x500 SZAFKA WISZĄCA IP55 - drzwi przednie szklane</v>
      </c>
      <c r="F55" s="88" t="str">
        <f>IFERROR(VLOOKUP(D55,Arkusz!A:H,6,FALSE),"-")</f>
        <v>TECNOSTEEL</v>
      </c>
      <c r="G55" s="25">
        <v>0</v>
      </c>
      <c r="H55" s="24" t="str">
        <f>IFERROR(IF(VLOOKUP(D55,Arkusz!A:I,5,FALSE)=0,(IF(VLOOKUP(D55,Arkusz!A:I,11,FALSE)=0,"Na zapytanie",VLOOKUP(D55,Arkusz!A:I,11,FALSE))),(VLOOKUP(D55,Arkusz!A:I,5,FALSE))),"Na zapytanie")</f>
        <v>Na zapytanie</v>
      </c>
      <c r="I55" s="247" t="str">
        <f t="shared" si="0"/>
        <v/>
      </c>
      <c r="J55" s="88" t="str">
        <f>IFERROR(IF(VLOOKUP(D55,Arkusz!A:H,5,FALSE)=0,IF(H55="Na zapytanie","","EUR"),"PLN"),"")</f>
        <v/>
      </c>
    </row>
    <row r="56" spans="4:10" hidden="1" outlineLevel="1" x14ac:dyDescent="0.2">
      <c r="D56" s="26" t="s">
        <v>2017</v>
      </c>
      <c r="E56" s="283" t="str">
        <f>IFERROR(VLOOKUP(D56,Arkusz!A:H,3,FALSE),"Brak towaru")</f>
        <v>7Ux600x500 SZAFKA WISZĄCA IP65 - drzwi przednie pełne</v>
      </c>
      <c r="F56" s="88" t="str">
        <f>IFERROR(VLOOKUP(D56,Arkusz!A:H,6,FALSE),"-")</f>
        <v>TECNOSTEEL</v>
      </c>
      <c r="G56" s="25">
        <v>0</v>
      </c>
      <c r="H56" s="24" t="str">
        <f>IFERROR(IF(VLOOKUP(D56,Arkusz!A:I,5,FALSE)=0,(IF(VLOOKUP(D56,Arkusz!A:I,11,FALSE)=0,"Na zapytanie",VLOOKUP(D56,Arkusz!A:I,11,FALSE))),(VLOOKUP(D56,Arkusz!A:I,5,FALSE))),"Na zapytanie")</f>
        <v>Na zapytanie</v>
      </c>
      <c r="I56" s="247" t="str">
        <f t="shared" si="0"/>
        <v/>
      </c>
      <c r="J56" s="88" t="str">
        <f>IFERROR(IF(VLOOKUP(D56,Arkusz!A:H,5,FALSE)=0,IF(H56="Na zapytanie","","EUR"),"PLN"),"")</f>
        <v/>
      </c>
    </row>
    <row r="57" spans="4:10" hidden="1" outlineLevel="1" x14ac:dyDescent="0.2">
      <c r="D57" s="26" t="s">
        <v>2018</v>
      </c>
      <c r="E57" s="283" t="str">
        <f>IFERROR(VLOOKUP(D57,Arkusz!A:H,3,FALSE),"Brak towaru")</f>
        <v>7Ux600x400 SZAFKA WISZĄCA ZEWNĘTRZNA IP65 - dodatkowy dach</v>
      </c>
      <c r="F57" s="88" t="str">
        <f>IFERROR(VLOOKUP(D57,Arkusz!A:H,6,FALSE),"-")</f>
        <v>TECNOSTEEL</v>
      </c>
      <c r="G57" s="25">
        <v>0</v>
      </c>
      <c r="H57" s="24" t="str">
        <f>IFERROR(IF(VLOOKUP(D57,Arkusz!A:I,5,FALSE)=0,(IF(VLOOKUP(D57,Arkusz!A:I,11,FALSE)=0,"Na zapytanie",VLOOKUP(D57,Arkusz!A:I,11,FALSE))),(VLOOKUP(D57,Arkusz!A:I,5,FALSE))),"Na zapytanie")</f>
        <v>Na zapytanie</v>
      </c>
      <c r="I57" s="247" t="str">
        <f t="shared" si="0"/>
        <v/>
      </c>
      <c r="J57" s="88" t="str">
        <f>IFERROR(IF(VLOOKUP(D57,Arkusz!A:H,5,FALSE)=0,IF(H57="Na zapytanie","","EUR"),"PLN"),"")</f>
        <v/>
      </c>
    </row>
    <row r="58" spans="4:10" hidden="1" outlineLevel="1" x14ac:dyDescent="0.2">
      <c r="D58" s="26" t="s">
        <v>2019</v>
      </c>
      <c r="E58" s="283" t="str">
        <f>IFERROR(VLOOKUP(D58,Arkusz!A:H,3,FALSE),"Brak towaru")</f>
        <v>10Ux600x500 SZAFKA WISZĄCA IP55 - drzwi przednie szklane</v>
      </c>
      <c r="F58" s="88" t="str">
        <f>IFERROR(VLOOKUP(D58,Arkusz!A:H,6,FALSE),"-")</f>
        <v>TECNOSTEEL</v>
      </c>
      <c r="G58" s="25">
        <v>0</v>
      </c>
      <c r="H58" s="24" t="str">
        <f>IFERROR(IF(VLOOKUP(D58,Arkusz!A:I,5,FALSE)=0,(IF(VLOOKUP(D58,Arkusz!A:I,11,FALSE)=0,"Na zapytanie",VLOOKUP(D58,Arkusz!A:I,11,FALSE))),(VLOOKUP(D58,Arkusz!A:I,5,FALSE))),"Na zapytanie")</f>
        <v>Na zapytanie</v>
      </c>
      <c r="I58" s="247" t="str">
        <f t="shared" si="0"/>
        <v/>
      </c>
      <c r="J58" s="88" t="str">
        <f>IFERROR(IF(VLOOKUP(D58,Arkusz!A:H,5,FALSE)=0,IF(H58="Na zapytanie","","EUR"),"PLN"),"")</f>
        <v/>
      </c>
    </row>
    <row r="59" spans="4:10" hidden="1" outlineLevel="1" x14ac:dyDescent="0.2">
      <c r="D59" s="26" t="s">
        <v>2020</v>
      </c>
      <c r="E59" s="283" t="str">
        <f>IFERROR(VLOOKUP(D59,Arkusz!A:H,3,FALSE),"Brak towaru")</f>
        <v>10Ux600x500 SZAFKA WISZĄCA IP65 - drzwi przednie pełne</v>
      </c>
      <c r="F59" s="88" t="str">
        <f>IFERROR(VLOOKUP(D59,Arkusz!A:H,6,FALSE),"-")</f>
        <v>TECNOSTEEL</v>
      </c>
      <c r="G59" s="25">
        <v>0</v>
      </c>
      <c r="H59" s="24">
        <f>IFERROR(IF(VLOOKUP(D59,Arkusz!A:I,5,FALSE)=0,(IF(VLOOKUP(D59,Arkusz!A:I,11,FALSE)=0,"Na zapytanie",VLOOKUP(D59,Arkusz!A:I,11,FALSE))),(VLOOKUP(D59,Arkusz!A:I,5,FALSE))),"Na zapytanie")</f>
        <v>1723.36</v>
      </c>
      <c r="I59" s="247">
        <f t="shared" si="0"/>
        <v>1723.36</v>
      </c>
      <c r="J59" s="88" t="str">
        <f>IFERROR(IF(VLOOKUP(D59,Arkusz!A:H,5,FALSE)=0,IF(H59="Na zapytanie","","EUR"),"PLN"),"")</f>
        <v>PLN</v>
      </c>
    </row>
    <row r="60" spans="4:10" hidden="1" outlineLevel="1" x14ac:dyDescent="0.2">
      <c r="D60" s="26" t="s">
        <v>2021</v>
      </c>
      <c r="E60" s="283" t="str">
        <f>IFERROR(VLOOKUP(D60,Arkusz!A:H,3,FALSE),"Brak towaru")</f>
        <v>10Ux600x400 SZAFKA WISZĄCA ZEWNĘTRZNA IP65 - dodatkowy dach</v>
      </c>
      <c r="F60" s="88" t="str">
        <f>IFERROR(VLOOKUP(D60,Arkusz!A:H,6,FALSE),"-")</f>
        <v>TECNOSTEEL</v>
      </c>
      <c r="G60" s="25">
        <v>0</v>
      </c>
      <c r="H60" s="24" t="str">
        <f>IFERROR(IF(VLOOKUP(D60,Arkusz!A:I,5,FALSE)=0,(IF(VLOOKUP(D60,Arkusz!A:I,11,FALSE)=0,"Na zapytanie",VLOOKUP(D60,Arkusz!A:I,11,FALSE))),(VLOOKUP(D60,Arkusz!A:I,5,FALSE))),"Na zapytanie")</f>
        <v>Na zapytanie</v>
      </c>
      <c r="I60" s="247" t="str">
        <f t="shared" si="0"/>
        <v/>
      </c>
      <c r="J60" s="88" t="str">
        <f>IFERROR(IF(VLOOKUP(D60,Arkusz!A:H,5,FALSE)=0,IF(H60="Na zapytanie","","EUR"),"PLN"),"")</f>
        <v/>
      </c>
    </row>
    <row r="61" spans="4:10" hidden="1" outlineLevel="1" x14ac:dyDescent="0.2">
      <c r="D61" s="26" t="s">
        <v>2022</v>
      </c>
      <c r="E61" s="283" t="str">
        <f>IFERROR(VLOOKUP(D61,Arkusz!A:H,3,FALSE),"Brak towaru")</f>
        <v>13Ux600x500 SZAFKA WISZĄCA IP55 - drzwi przednie szklane</v>
      </c>
      <c r="F61" s="88" t="str">
        <f>IFERROR(VLOOKUP(D61,Arkusz!A:H,6,FALSE),"-")</f>
        <v>TECNOSTEEL</v>
      </c>
      <c r="G61" s="25">
        <v>0</v>
      </c>
      <c r="H61" s="24" t="str">
        <f>IFERROR(IF(VLOOKUP(D61,Arkusz!A:I,5,FALSE)=0,(IF(VLOOKUP(D61,Arkusz!A:I,11,FALSE)=0,"Na zapytanie",VLOOKUP(D61,Arkusz!A:I,11,FALSE))),(VLOOKUP(D61,Arkusz!A:I,5,FALSE))),"Na zapytanie")</f>
        <v>Na zapytanie</v>
      </c>
      <c r="I61" s="247" t="str">
        <f t="shared" si="0"/>
        <v/>
      </c>
      <c r="J61" s="88" t="str">
        <f>IFERROR(IF(VLOOKUP(D61,Arkusz!A:H,5,FALSE)=0,IF(H61="Na zapytanie","","EUR"),"PLN"),"")</f>
        <v/>
      </c>
    </row>
    <row r="62" spans="4:10" hidden="1" outlineLevel="1" x14ac:dyDescent="0.2">
      <c r="D62" s="26" t="s">
        <v>2023</v>
      </c>
      <c r="E62" s="283" t="str">
        <f>IFERROR(VLOOKUP(D62,Arkusz!A:H,3,FALSE),"Brak towaru")</f>
        <v>13Ux600x500 SZAFKA WISZĄCA IP65 - drzwi przednie pełne</v>
      </c>
      <c r="F62" s="88" t="str">
        <f>IFERROR(VLOOKUP(D62,Arkusz!A:H,6,FALSE),"-")</f>
        <v>TECNOSTEEL</v>
      </c>
      <c r="G62" s="25">
        <v>0</v>
      </c>
      <c r="H62" s="24" t="str">
        <f>IFERROR(IF(VLOOKUP(D62,Arkusz!A:I,5,FALSE)=0,(IF(VLOOKUP(D62,Arkusz!A:I,11,FALSE)=0,"Na zapytanie",VLOOKUP(D62,Arkusz!A:I,11,FALSE))),(VLOOKUP(D62,Arkusz!A:I,5,FALSE))),"Na zapytanie")</f>
        <v>Na zapytanie</v>
      </c>
      <c r="I62" s="247" t="str">
        <f t="shared" si="0"/>
        <v/>
      </c>
      <c r="J62" s="88" t="str">
        <f>IFERROR(IF(VLOOKUP(D62,Arkusz!A:H,5,FALSE)=0,IF(H62="Na zapytanie","","EUR"),"PLN"),"")</f>
        <v/>
      </c>
    </row>
    <row r="63" spans="4:10" hidden="1" outlineLevel="1" x14ac:dyDescent="0.2">
      <c r="D63" s="26" t="s">
        <v>2024</v>
      </c>
      <c r="E63" s="283" t="str">
        <f>IFERROR(VLOOKUP(D63,Arkusz!A:H,3,FALSE),"Brak towaru")</f>
        <v>13Ux600x500 SZAFKA WISZĄCA ZEWNĘTRZNA IP65 - dodatkowy dach</v>
      </c>
      <c r="F63" s="88" t="str">
        <f>IFERROR(VLOOKUP(D63,Arkusz!A:H,6,FALSE),"-")</f>
        <v>TECNOSTEEL</v>
      </c>
      <c r="G63" s="25">
        <v>0</v>
      </c>
      <c r="H63" s="24" t="str">
        <f>IFERROR(IF(VLOOKUP(D63,Arkusz!A:I,5,FALSE)=0,(IF(VLOOKUP(D63,Arkusz!A:I,11,FALSE)=0,"Na zapytanie",VLOOKUP(D63,Arkusz!A:I,11,FALSE))),(VLOOKUP(D63,Arkusz!A:I,5,FALSE))),"Na zapytanie")</f>
        <v>Na zapytanie</v>
      </c>
      <c r="I63" s="247" t="str">
        <f t="shared" si="0"/>
        <v/>
      </c>
      <c r="J63" s="88" t="str">
        <f>IFERROR(IF(VLOOKUP(D63,Arkusz!A:H,5,FALSE)=0,IF(H63="Na zapytanie","","EUR"),"PLN"),"")</f>
        <v/>
      </c>
    </row>
    <row r="64" spans="4:10" hidden="1" outlineLevel="1" x14ac:dyDescent="0.2">
      <c r="D64" s="26" t="s">
        <v>2025</v>
      </c>
      <c r="E64" s="283" t="str">
        <f>IFERROR(VLOOKUP(D64,Arkusz!A:H,3,FALSE),"Brak towaru")</f>
        <v>17Ux600x500 SZAFKA WISZĄCA IP 55 - drzwi przednie szklane</v>
      </c>
      <c r="F64" s="88" t="str">
        <f>IFERROR(VLOOKUP(D64,Arkusz!A:H,6,FALSE),"-")</f>
        <v>TECNOSTEEL</v>
      </c>
      <c r="G64" s="25">
        <v>0</v>
      </c>
      <c r="H64" s="24" t="str">
        <f>IFERROR(IF(VLOOKUP(D64,Arkusz!A:I,5,FALSE)=0,(IF(VLOOKUP(D64,Arkusz!A:I,11,FALSE)=0,"Na zapytanie",VLOOKUP(D64,Arkusz!A:I,11,FALSE))),(VLOOKUP(D64,Arkusz!A:I,5,FALSE))),"Na zapytanie")</f>
        <v>Na zapytanie</v>
      </c>
      <c r="I64" s="247" t="str">
        <f t="shared" si="0"/>
        <v/>
      </c>
      <c r="J64" s="88" t="str">
        <f>IFERROR(IF(VLOOKUP(D64,Arkusz!A:H,5,FALSE)=0,IF(H64="Na zapytanie","","EUR"),"PLN"),"")</f>
        <v/>
      </c>
    </row>
    <row r="65" spans="1:23" hidden="1" outlineLevel="1" x14ac:dyDescent="0.2">
      <c r="D65" s="26" t="s">
        <v>2026</v>
      </c>
      <c r="E65" s="283" t="str">
        <f>IFERROR(VLOOKUP(D65,Arkusz!A:H,3,FALSE),"Brak towaru")</f>
        <v>17Ux600x500 SZAFKA WISZĄCA IP 65 - drzwi przednie pełne</v>
      </c>
      <c r="F65" s="88" t="str">
        <f>IFERROR(VLOOKUP(D65,Arkusz!A:H,6,FALSE),"-")</f>
        <v>TECNOSTEEL</v>
      </c>
      <c r="G65" s="25">
        <v>0</v>
      </c>
      <c r="H65" s="24" t="str">
        <f>IFERROR(IF(VLOOKUP(D65,Arkusz!A:I,5,FALSE)=0,(IF(VLOOKUP(D65,Arkusz!A:I,11,FALSE)=0,"Na zapytanie",VLOOKUP(D65,Arkusz!A:I,11,FALSE))),(VLOOKUP(D65,Arkusz!A:I,5,FALSE))),"Na zapytanie")</f>
        <v>Na zapytanie</v>
      </c>
      <c r="I65" s="247" t="str">
        <f t="shared" si="0"/>
        <v/>
      </c>
      <c r="J65" s="88" t="str">
        <f>IFERROR(IF(VLOOKUP(D65,Arkusz!A:H,5,FALSE)=0,IF(H65="Na zapytanie","","EUR"),"PLN"),"")</f>
        <v/>
      </c>
    </row>
    <row r="66" spans="1:23" hidden="1" outlineLevel="1" x14ac:dyDescent="0.2">
      <c r="D66" s="26" t="s">
        <v>2027</v>
      </c>
      <c r="E66" s="283" t="str">
        <f>IFERROR(VLOOKUP(D66,Arkusz!A:H,3,FALSE),"Brak towaru")</f>
        <v>17Ux600x500 SZAFKA WISZĄCA ZEWNĘTRZNA IP 65 - dodatkowy dach</v>
      </c>
      <c r="F66" s="88" t="str">
        <f>IFERROR(VLOOKUP(D66,Arkusz!A:H,6,FALSE),"-")</f>
        <v>TECNOSTEEL</v>
      </c>
      <c r="G66" s="25">
        <v>0</v>
      </c>
      <c r="H66" s="24">
        <f>IFERROR(IF(VLOOKUP(D66,Arkusz!A:I,5,FALSE)=0,(IF(VLOOKUP(D66,Arkusz!A:I,11,FALSE)=0,"Na zapytanie",VLOOKUP(D66,Arkusz!A:I,11,FALSE))),(VLOOKUP(D66,Arkusz!A:I,5,FALSE))),"Na zapytanie")</f>
        <v>2196.4</v>
      </c>
      <c r="I66" s="247">
        <f t="shared" si="0"/>
        <v>2196.4</v>
      </c>
      <c r="J66" s="88" t="str">
        <f>IFERROR(IF(VLOOKUP(D66,Arkusz!A:H,5,FALSE)=0,IF(H66="Na zapytanie","","EUR"),"PLN"),"")</f>
        <v>PLN</v>
      </c>
    </row>
    <row r="67" spans="1:23" hidden="1" outlineLevel="1" x14ac:dyDescent="0.2">
      <c r="D67" s="26" t="s">
        <v>2028</v>
      </c>
      <c r="E67" s="283" t="str">
        <f>IFERROR(VLOOKUP(D67,Arkusz!A:H,3,FALSE),"Brak towaru")</f>
        <v>13Ux600x600 SZAFKA WISZĄCA IP 55 - drzwi przednie szklane</v>
      </c>
      <c r="F67" s="88" t="str">
        <f>IFERROR(VLOOKUP(D67,Arkusz!A:H,6,FALSE),"-")</f>
        <v>TECNOSTEEL</v>
      </c>
      <c r="G67" s="25">
        <v>0</v>
      </c>
      <c r="H67" s="24" t="str">
        <f>IFERROR(IF(VLOOKUP(D67,Arkusz!A:I,5,FALSE)=0,(IF(VLOOKUP(D67,Arkusz!A:I,11,FALSE)=0,"Na zapytanie",VLOOKUP(D67,Arkusz!A:I,11,FALSE))),(VLOOKUP(D67,Arkusz!A:I,5,FALSE))),"Na zapytanie")</f>
        <v>Na zapytanie</v>
      </c>
      <c r="I67" s="247" t="str">
        <f t="shared" si="0"/>
        <v/>
      </c>
      <c r="J67" s="88" t="str">
        <f>IFERROR(IF(VLOOKUP(D67,Arkusz!A:H,5,FALSE)=0,IF(H67="Na zapytanie","","EUR"),"PLN"),"")</f>
        <v/>
      </c>
    </row>
    <row r="68" spans="1:23" hidden="1" outlineLevel="1" x14ac:dyDescent="0.2">
      <c r="D68" s="26" t="s">
        <v>2029</v>
      </c>
      <c r="E68" s="283" t="str">
        <f>IFERROR(VLOOKUP(D68,Arkusz!A:H,3,FALSE),"Brak towaru")</f>
        <v>13Ux600x600 SZAFKA WISZĄCA IP 65 – drzwi przednie pełne</v>
      </c>
      <c r="F68" s="88" t="str">
        <f>IFERROR(VLOOKUP(D68,Arkusz!A:H,6,FALSE),"-")</f>
        <v>TECNOSTEEL</v>
      </c>
      <c r="G68" s="25">
        <v>0</v>
      </c>
      <c r="H68" s="24">
        <f>IFERROR(IF(VLOOKUP(D68,Arkusz!A:I,5,FALSE)=0,(IF(VLOOKUP(D68,Arkusz!A:I,11,FALSE)=0,"Na zapytanie",VLOOKUP(D68,Arkusz!A:I,11,FALSE))),(VLOOKUP(D68,Arkusz!A:I,5,FALSE))),"Na zapytanie")</f>
        <v>2366.96</v>
      </c>
      <c r="I68" s="247">
        <f t="shared" si="0"/>
        <v>2366.96</v>
      </c>
      <c r="J68" s="88" t="str">
        <f>IFERROR(IF(VLOOKUP(D68,Arkusz!A:H,5,FALSE)=0,IF(H68="Na zapytanie","","EUR"),"PLN"),"")</f>
        <v>PLN</v>
      </c>
    </row>
    <row r="69" spans="1:23" hidden="1" outlineLevel="1" x14ac:dyDescent="0.2">
      <c r="D69" s="26" t="s">
        <v>2030</v>
      </c>
      <c r="E69" s="283" t="str">
        <f>IFERROR(VLOOKUP(D69,Arkusz!A:H,3,FALSE),"Brak towaru")</f>
        <v>13Ux600x600 SZAFKA WISZĄCA ZEWNĘTRZNA IP65 - dodatkowy dach</v>
      </c>
      <c r="F69" s="88" t="str">
        <f>IFERROR(VLOOKUP(D69,Arkusz!A:H,6,FALSE),"-")</f>
        <v>TECNOSTEEL</v>
      </c>
      <c r="G69" s="25">
        <v>0</v>
      </c>
      <c r="H69" s="24" t="str">
        <f>IFERROR(IF(VLOOKUP(D69,Arkusz!A:I,5,FALSE)=0,(IF(VLOOKUP(D69,Arkusz!A:I,11,FALSE)=0,"Na zapytanie",VLOOKUP(D69,Arkusz!A:I,11,FALSE))),(VLOOKUP(D69,Arkusz!A:I,5,FALSE))),"Na zapytanie")</f>
        <v>Na zapytanie</v>
      </c>
      <c r="I69" s="247" t="str">
        <f t="shared" si="0"/>
        <v/>
      </c>
      <c r="J69" s="88" t="str">
        <f>IFERROR(IF(VLOOKUP(D69,Arkusz!A:H,5,FALSE)=0,IF(H69="Na zapytanie","","EUR"),"PLN"),"")</f>
        <v/>
      </c>
    </row>
    <row r="70" spans="1:23" hidden="1" outlineLevel="1" x14ac:dyDescent="0.2">
      <c r="D70" s="26" t="s">
        <v>2031</v>
      </c>
      <c r="E70" s="283" t="str">
        <f>IFERROR(VLOOKUP(D70,Arkusz!A:H,3,FALSE),"Brak towaru")</f>
        <v>17Ux600x600 SZAFKA WISZĄCA IP55 - drzwi przednie szklane</v>
      </c>
      <c r="F70" s="88" t="str">
        <f>IFERROR(VLOOKUP(D70,Arkusz!A:H,6,FALSE),"-")</f>
        <v>TECNOSTEEL</v>
      </c>
      <c r="G70" s="25">
        <v>0</v>
      </c>
      <c r="H70" s="24" t="str">
        <f>IFERROR(IF(VLOOKUP(D70,Arkusz!A:I,5,FALSE)=0,(IF(VLOOKUP(D70,Arkusz!A:I,11,FALSE)=0,"Na zapytanie",VLOOKUP(D70,Arkusz!A:I,11,FALSE))),(VLOOKUP(D70,Arkusz!A:I,5,FALSE))),"Na zapytanie")</f>
        <v>Na zapytanie</v>
      </c>
      <c r="I70" s="247" t="str">
        <f t="shared" ref="I70:I108" si="1">IFERROR(IF(H70="Na zapytanie","",H70*(1-G70)),"")</f>
        <v/>
      </c>
      <c r="J70" s="88" t="str">
        <f>IFERROR(IF(VLOOKUP(D70,Arkusz!A:H,5,FALSE)=0,IF(H70="Na zapytanie","","EUR"),"PLN"),"")</f>
        <v/>
      </c>
    </row>
    <row r="71" spans="1:23" hidden="1" outlineLevel="1" x14ac:dyDescent="0.2">
      <c r="D71" s="26" t="s">
        <v>2032</v>
      </c>
      <c r="E71" s="283" t="str">
        <f>IFERROR(VLOOKUP(D71,Arkusz!A:H,3,FALSE),"Brak towaru")</f>
        <v>17Ux600x600 SZAFKA WISZĄCA IP65 - drzwi przednie pełne</v>
      </c>
      <c r="F71" s="88" t="str">
        <f>IFERROR(VLOOKUP(D71,Arkusz!A:H,6,FALSE),"-")</f>
        <v>TECNOSTEEL</v>
      </c>
      <c r="G71" s="25">
        <v>0</v>
      </c>
      <c r="H71" s="24">
        <f>IFERROR(IF(VLOOKUP(D71,Arkusz!A:I,5,FALSE)=0,(IF(VLOOKUP(D71,Arkusz!A:I,11,FALSE)=0,"Na zapytanie",VLOOKUP(D71,Arkusz!A:I,11,FALSE))),(VLOOKUP(D71,Arkusz!A:I,5,FALSE))),"Na zapytanie")</f>
        <v>1996.6</v>
      </c>
      <c r="I71" s="247">
        <f t="shared" si="1"/>
        <v>1996.6</v>
      </c>
      <c r="J71" s="88" t="str">
        <f>IFERROR(IF(VLOOKUP(D71,Arkusz!A:H,5,FALSE)=0,IF(H71="Na zapytanie","","EUR"),"PLN"),"")</f>
        <v>PLN</v>
      </c>
    </row>
    <row r="72" spans="1:23" hidden="1" outlineLevel="1" x14ac:dyDescent="0.2">
      <c r="D72" s="26" t="s">
        <v>2033</v>
      </c>
      <c r="E72" s="283" t="str">
        <f>IFERROR(VLOOKUP(D72,Arkusz!A:H,3,FALSE),"Brak towaru")</f>
        <v>17Ux600x600 SZAFKA WISZĄCA ZEWNĘTRZNA IP65 - dodatkowy dach</v>
      </c>
      <c r="F72" s="88" t="str">
        <f>IFERROR(VLOOKUP(D72,Arkusz!A:H,6,FALSE),"-")</f>
        <v>TECNOSTEEL</v>
      </c>
      <c r="G72" s="25">
        <v>0</v>
      </c>
      <c r="H72" s="24" t="str">
        <f>IFERROR(IF(VLOOKUP(D72,Arkusz!A:I,5,FALSE)=0,(IF(VLOOKUP(D72,Arkusz!A:I,11,FALSE)=0,"Na zapytanie",VLOOKUP(D72,Arkusz!A:I,11,FALSE))),(VLOOKUP(D72,Arkusz!A:I,5,FALSE))),"Na zapytanie")</f>
        <v>Na zapytanie</v>
      </c>
      <c r="I72" s="247" t="str">
        <f t="shared" si="1"/>
        <v/>
      </c>
      <c r="J72" s="88" t="str">
        <f>IFERROR(IF(VLOOKUP(D72,Arkusz!A:H,5,FALSE)=0,IF(H72="Na zapytanie","","EUR"),"PLN"),"")</f>
        <v/>
      </c>
    </row>
    <row r="73" spans="1:23" hidden="1" outlineLevel="1" x14ac:dyDescent="0.2">
      <c r="D73" s="26" t="s">
        <v>2034</v>
      </c>
      <c r="E73" s="283" t="str">
        <f>IFERROR(VLOOKUP(D73,Arkusz!A:H,3,FALSE),"Brak towaru")</f>
        <v>20Ux600x600 SZAFKA WISZĄCA IP55 - drzwi przednie szklane</v>
      </c>
      <c r="F73" s="88" t="str">
        <f>IFERROR(VLOOKUP(D73,Arkusz!A:H,6,FALSE),"-")</f>
        <v>TECNOSTEEL</v>
      </c>
      <c r="G73" s="25">
        <v>0</v>
      </c>
      <c r="H73" s="24" t="str">
        <f>IFERROR(IF(VLOOKUP(D73,Arkusz!A:I,5,FALSE)=0,(IF(VLOOKUP(D73,Arkusz!A:I,11,FALSE)=0,"Na zapytanie",VLOOKUP(D73,Arkusz!A:I,11,FALSE))),(VLOOKUP(D73,Arkusz!A:I,5,FALSE))),"Na zapytanie")</f>
        <v>Na zapytanie</v>
      </c>
      <c r="I73" s="247" t="str">
        <f t="shared" si="1"/>
        <v/>
      </c>
      <c r="J73" s="88" t="str">
        <f>IFERROR(IF(VLOOKUP(D73,Arkusz!A:H,5,FALSE)=0,IF(H73="Na zapytanie","","EUR"),"PLN"),"")</f>
        <v/>
      </c>
    </row>
    <row r="74" spans="1:23" hidden="1" outlineLevel="1" x14ac:dyDescent="0.2">
      <c r="D74" s="26" t="s">
        <v>2035</v>
      </c>
      <c r="E74" s="283" t="str">
        <f>IFERROR(VLOOKUP(D74,Arkusz!A:H,3,FALSE),"Brak towaru")</f>
        <v>20Ux600x600 SZAFKA WISZĄCA IP65 - drzwi przednie pełne</v>
      </c>
      <c r="F74" s="88" t="str">
        <f>IFERROR(VLOOKUP(D74,Arkusz!A:H,6,FALSE),"-")</f>
        <v>TECNOSTEEL</v>
      </c>
      <c r="G74" s="25">
        <v>0</v>
      </c>
      <c r="H74" s="24">
        <f>IFERROR(IF(VLOOKUP(D74,Arkusz!A:I,5,FALSE)=0,(IF(VLOOKUP(D74,Arkusz!A:I,11,FALSE)=0,"Na zapytanie",VLOOKUP(D74,Arkusz!A:I,11,FALSE))),(VLOOKUP(D74,Arkusz!A:I,5,FALSE))),"Na zapytanie")</f>
        <v>3724.64</v>
      </c>
      <c r="I74" s="247">
        <f t="shared" si="1"/>
        <v>3724.64</v>
      </c>
      <c r="J74" s="88" t="str">
        <f>IFERROR(IF(VLOOKUP(D74,Arkusz!A:H,5,FALSE)=0,IF(H74="Na zapytanie","","EUR"),"PLN"),"")</f>
        <v>PLN</v>
      </c>
    </row>
    <row r="75" spans="1:23" hidden="1" outlineLevel="1" x14ac:dyDescent="0.2">
      <c r="D75" s="26" t="s">
        <v>2036</v>
      </c>
      <c r="E75" s="283" t="str">
        <f>IFERROR(VLOOKUP(D75,Arkusz!A:H,3,FALSE),"Brak towaru")</f>
        <v>20Ux600x600 SZAFKA WISZĄCA ZEWNĘTRZNA IP65 - dodatkowy dach</v>
      </c>
      <c r="F75" s="88" t="str">
        <f>IFERROR(VLOOKUP(D75,Arkusz!A:H,6,FALSE),"-")</f>
        <v>TECNOSTEEL</v>
      </c>
      <c r="G75" s="25">
        <v>0</v>
      </c>
      <c r="H75" s="24" t="str">
        <f>IFERROR(IF(VLOOKUP(D75,Arkusz!A:I,5,FALSE)=0,(IF(VLOOKUP(D75,Arkusz!A:I,11,FALSE)=0,"Na zapytanie",VLOOKUP(D75,Arkusz!A:I,11,FALSE))),(VLOOKUP(D75,Arkusz!A:I,5,FALSE))),"Na zapytanie")</f>
        <v>Na zapytanie</v>
      </c>
      <c r="I75" s="247" t="str">
        <f t="shared" si="1"/>
        <v/>
      </c>
      <c r="J75" s="88" t="str">
        <f>IFERROR(IF(VLOOKUP(D75,Arkusz!A:H,5,FALSE)=0,IF(H75="Na zapytanie","","EUR"),"PLN"),"")</f>
        <v/>
      </c>
    </row>
    <row r="76" spans="1:23" s="28" customFormat="1" collapsed="1" x14ac:dyDescent="0.2">
      <c r="A76" s="228"/>
      <c r="B76" s="229" t="s">
        <v>2037</v>
      </c>
      <c r="C76" s="230"/>
      <c r="D76" s="231"/>
      <c r="E76" s="231"/>
      <c r="F76" s="231"/>
      <c r="G76" s="231"/>
      <c r="H76" s="231"/>
      <c r="I76" s="231"/>
      <c r="J76" s="231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</row>
    <row r="77" spans="1:23" hidden="1" outlineLevel="1" x14ac:dyDescent="0.2">
      <c r="D77" s="26" t="s">
        <v>2038</v>
      </c>
      <c r="E77" s="283" t="str">
        <f>IFERROR(VLOOKUP(D77,Arkusz!A:H,3,FALSE),"Brak towaru")</f>
        <v>FILTR POWIETRZA IP55 148,5x148,5 mm</v>
      </c>
      <c r="F77" s="88" t="str">
        <f>IFERROR(VLOOKUP(D77,Arkusz!A:H,6,FALSE),"-")</f>
        <v>TECNOSTEEL</v>
      </c>
      <c r="G77" s="25">
        <v>0</v>
      </c>
      <c r="H77" s="24">
        <f>IFERROR(IF(VLOOKUP(D77,Arkusz!A:I,5,FALSE)=0,(IF(VLOOKUP(D77,Arkusz!A:I,11,FALSE)=0,"Na zapytanie",VLOOKUP(D77,Arkusz!A:I,11,FALSE))),(VLOOKUP(D77,Arkusz!A:I,5,FALSE))),"Na zapytanie")</f>
        <v>207.24</v>
      </c>
      <c r="I77" s="247">
        <f t="shared" si="1"/>
        <v>207.24</v>
      </c>
      <c r="J77" s="88" t="str">
        <f>IFERROR(IF(VLOOKUP(D77,Arkusz!A:H,5,FALSE)=0,IF(H77="Na zapytanie","","EUR"),"PLN"),"")</f>
        <v>PLN</v>
      </c>
    </row>
    <row r="78" spans="1:23" hidden="1" outlineLevel="1" x14ac:dyDescent="0.2">
      <c r="D78" s="26" t="s">
        <v>2039</v>
      </c>
      <c r="E78" s="283" t="str">
        <f>IFERROR(VLOOKUP(D78,Arkusz!A:H,3,FALSE),"Brak towaru")</f>
        <v>Zestaw wentylacyjny szafki IP</v>
      </c>
      <c r="F78" s="88" t="str">
        <f>IFERROR(VLOOKUP(D78,Arkusz!A:H,6,FALSE),"-")</f>
        <v>TECNOSTEEL</v>
      </c>
      <c r="G78" s="25">
        <v>0</v>
      </c>
      <c r="H78" s="24">
        <f>IFERROR(IF(VLOOKUP(D78,Arkusz!A:I,5,FALSE)=0,(IF(VLOOKUP(D78,Arkusz!A:I,11,FALSE)=0,"Na zapytanie",VLOOKUP(D78,Arkusz!A:I,11,FALSE))),(VLOOKUP(D78,Arkusz!A:I,5,FALSE))),"Na zapytanie")</f>
        <v>598.08000000000004</v>
      </c>
      <c r="I78" s="247">
        <f t="shared" si="1"/>
        <v>598.08000000000004</v>
      </c>
      <c r="J78" s="88" t="str">
        <f>IFERROR(IF(VLOOKUP(D78,Arkusz!A:H,5,FALSE)=0,IF(H78="Na zapytanie","","EUR"),"PLN"),"")</f>
        <v>PLN</v>
      </c>
    </row>
    <row r="79" spans="1:23" hidden="1" outlineLevel="1" x14ac:dyDescent="0.2">
      <c r="D79" s="26" t="s">
        <v>2040</v>
      </c>
      <c r="E79" s="283" t="str">
        <f>IFERROR(VLOOKUP(D79,Arkusz!A:H,3,FALSE),"Brak towaru")</f>
        <v>FILTR POWIETRZA IP55 320x320 mm</v>
      </c>
      <c r="F79" s="88" t="str">
        <f>IFERROR(VLOOKUP(D79,Arkusz!A:H,6,FALSE),"-")</f>
        <v>TECNOSTEEL</v>
      </c>
      <c r="G79" s="25">
        <v>0</v>
      </c>
      <c r="H79" s="24">
        <f>IFERROR(IF(VLOOKUP(D79,Arkusz!A:I,5,FALSE)=0,(IF(VLOOKUP(D79,Arkusz!A:I,11,FALSE)=0,"Na zapytanie",VLOOKUP(D79,Arkusz!A:I,11,FALSE))),(VLOOKUP(D79,Arkusz!A:I,5,FALSE))),"Na zapytanie")</f>
        <v>399.3</v>
      </c>
      <c r="I79" s="247">
        <f t="shared" si="1"/>
        <v>399.3</v>
      </c>
      <c r="J79" s="88" t="str">
        <f>IFERROR(IF(VLOOKUP(D79,Arkusz!A:H,5,FALSE)=0,IF(H79="Na zapytanie","","EUR"),"PLN"),"")</f>
        <v>PLN</v>
      </c>
    </row>
    <row r="80" spans="1:23" hidden="1" outlineLevel="1" x14ac:dyDescent="0.2">
      <c r="D80" s="26" t="s">
        <v>2041</v>
      </c>
      <c r="E80" s="283" t="str">
        <f>IFERROR(VLOOKUP(D80,Arkusz!A:H,3,FALSE),"Brak towaru")</f>
        <v>WENTYLATOR IP55 520mc/h 320x320 mm</v>
      </c>
      <c r="F80" s="88" t="str">
        <f>IFERROR(VLOOKUP(D80,Arkusz!A:H,6,FALSE),"-")</f>
        <v>TECNOSTEEL</v>
      </c>
      <c r="G80" s="25">
        <v>0</v>
      </c>
      <c r="H80" s="24">
        <f>IFERROR(IF(VLOOKUP(D80,Arkusz!A:I,5,FALSE)=0,(IF(VLOOKUP(D80,Arkusz!A:I,11,FALSE)=0,"Na zapytanie",VLOOKUP(D80,Arkusz!A:I,11,FALSE))),(VLOOKUP(D80,Arkusz!A:I,5,FALSE))),"Na zapytanie")</f>
        <v>1602.86</v>
      </c>
      <c r="I80" s="247">
        <f t="shared" si="1"/>
        <v>1602.86</v>
      </c>
      <c r="J80" s="88" t="str">
        <f>IFERROR(IF(VLOOKUP(D80,Arkusz!A:H,5,FALSE)=0,IF(H80="Na zapytanie","","EUR"),"PLN"),"")</f>
        <v>PLN</v>
      </c>
    </row>
    <row r="81" spans="4:10" hidden="1" outlineLevel="1" x14ac:dyDescent="0.2">
      <c r="D81" s="26" t="s">
        <v>2042</v>
      </c>
      <c r="E81" s="283" t="str">
        <f>IFERROR(VLOOKUP(D81,Arkusz!A:H,3,FALSE),"Brak towaru")</f>
        <v>FILTR POWIETRZA IP55 204x204 mm</v>
      </c>
      <c r="F81" s="88" t="str">
        <f>IFERROR(VLOOKUP(D81,Arkusz!A:H,6,FALSE),"-")</f>
        <v>TECNOSTEEL</v>
      </c>
      <c r="G81" s="25">
        <v>0</v>
      </c>
      <c r="H81" s="24">
        <f>IFERROR(IF(VLOOKUP(D81,Arkusz!A:I,5,FALSE)=0,(IF(VLOOKUP(D81,Arkusz!A:I,11,FALSE)=0,"Na zapytanie",VLOOKUP(D81,Arkusz!A:I,11,FALSE))),(VLOOKUP(D81,Arkusz!A:I,5,FALSE))),"Na zapytanie")</f>
        <v>202.96</v>
      </c>
      <c r="I81" s="247">
        <f t="shared" si="1"/>
        <v>202.96</v>
      </c>
      <c r="J81" s="88" t="str">
        <f>IFERROR(IF(VLOOKUP(D81,Arkusz!A:H,5,FALSE)=0,IF(H81="Na zapytanie","","EUR"),"PLN"),"")</f>
        <v>PLN</v>
      </c>
    </row>
    <row r="82" spans="4:10" hidden="1" outlineLevel="1" x14ac:dyDescent="0.2">
      <c r="D82" s="26" t="s">
        <v>2043</v>
      </c>
      <c r="E82" s="283" t="str">
        <f>IFERROR(VLOOKUP(D82,Arkusz!A:H,3,FALSE),"Brak towaru")</f>
        <v>WENTYLATOR IP55 140mc/h 204x204 mm</v>
      </c>
      <c r="F82" s="88" t="str">
        <f>IFERROR(VLOOKUP(D82,Arkusz!A:H,6,FALSE),"-")</f>
        <v>TECNOSTEEL</v>
      </c>
      <c r="G82" s="25">
        <v>0</v>
      </c>
      <c r="H82" s="24">
        <f>IFERROR(IF(VLOOKUP(D82,Arkusz!A:I,5,FALSE)=0,(IF(VLOOKUP(D82,Arkusz!A:I,11,FALSE)=0,"Na zapytanie",VLOOKUP(D82,Arkusz!A:I,11,FALSE))),(VLOOKUP(D82,Arkusz!A:I,5,FALSE))),"Na zapytanie")</f>
        <v>620.54</v>
      </c>
      <c r="I82" s="247">
        <f t="shared" si="1"/>
        <v>620.54</v>
      </c>
      <c r="J82" s="88" t="str">
        <f>IFERROR(IF(VLOOKUP(D82,Arkusz!A:H,5,FALSE)=0,IF(H82="Na zapytanie","","EUR"),"PLN"),"")</f>
        <v>PLN</v>
      </c>
    </row>
    <row r="83" spans="4:10" hidden="1" outlineLevel="1" x14ac:dyDescent="0.2">
      <c r="D83" s="26" t="s">
        <v>2044</v>
      </c>
      <c r="E83" s="283" t="str">
        <f>IFERROR(VLOOKUP(D83,Arkusz!A:H,3,FALSE),"Brak towaru")</f>
        <v>GRZAŁKA 50W</v>
      </c>
      <c r="F83" s="88" t="str">
        <f>IFERROR(VLOOKUP(D83,Arkusz!A:H,6,FALSE),"-")</f>
        <v>TECNOSTEEL</v>
      </c>
      <c r="G83" s="25">
        <v>0</v>
      </c>
      <c r="H83" s="24">
        <f>IFERROR(IF(VLOOKUP(D83,Arkusz!A:I,5,FALSE)=0,(IF(VLOOKUP(D83,Arkusz!A:I,11,FALSE)=0,"Na zapytanie",VLOOKUP(D83,Arkusz!A:I,11,FALSE))),(VLOOKUP(D83,Arkusz!A:I,5,FALSE))),"Na zapytanie")</f>
        <v>332.64</v>
      </c>
      <c r="I83" s="247">
        <f t="shared" si="1"/>
        <v>332.64</v>
      </c>
      <c r="J83" s="88" t="str">
        <f>IFERROR(IF(VLOOKUP(D83,Arkusz!A:H,5,FALSE)=0,IF(H83="Na zapytanie","","EUR"),"PLN"),"")</f>
        <v>PLN</v>
      </c>
    </row>
    <row r="84" spans="4:10" hidden="1" outlineLevel="1" x14ac:dyDescent="0.2">
      <c r="D84" s="26" t="s">
        <v>2045</v>
      </c>
      <c r="E84" s="283" t="str">
        <f>IFERROR(VLOOKUP(D84,Arkusz!A:H,3,FALSE),"Brak towaru")</f>
        <v>TERMOSTAT DO PANELI WENTYLACYJNYCH</v>
      </c>
      <c r="F84" s="88" t="str">
        <f>IFERROR(VLOOKUP(D84,Arkusz!A:H,6,FALSE),"-")</f>
        <v>TECNOSTEEL</v>
      </c>
      <c r="G84" s="25">
        <v>0</v>
      </c>
      <c r="H84" s="24">
        <f>IFERROR(IF(VLOOKUP(D84,Arkusz!A:I,5,FALSE)=0,(IF(VLOOKUP(D84,Arkusz!A:I,11,FALSE)=0,"Na zapytanie",VLOOKUP(D84,Arkusz!A:I,11,FALSE))),(VLOOKUP(D84,Arkusz!A:I,5,FALSE))),"Na zapytanie")</f>
        <v>135.6</v>
      </c>
      <c r="I84" s="247">
        <f t="shared" si="1"/>
        <v>135.6</v>
      </c>
      <c r="J84" s="88" t="str">
        <f>IFERROR(IF(VLOOKUP(D84,Arkusz!A:H,5,FALSE)=0,IF(H84="Na zapytanie","","EUR"),"PLN"),"")</f>
        <v>PLN</v>
      </c>
    </row>
    <row r="85" spans="4:10" hidden="1" outlineLevel="1" x14ac:dyDescent="0.2">
      <c r="D85" s="26" t="s">
        <v>2046</v>
      </c>
      <c r="E85" s="283" t="str">
        <f>IFERROR(VLOOKUP(D85,Arkusz!A:H,3,FALSE),"Brak towaru")</f>
        <v>PODWÓJNY TERMOSTAT DLA WENTYLATORA I HIGROSTATU</v>
      </c>
      <c r="F85" s="88" t="str">
        <f>IFERROR(VLOOKUP(D85,Arkusz!A:H,6,FALSE),"-")</f>
        <v>TECNOSTEEL</v>
      </c>
      <c r="G85" s="25">
        <v>0</v>
      </c>
      <c r="H85" s="24" t="str">
        <f>IFERROR(IF(VLOOKUP(D85,Arkusz!A:I,5,FALSE)=0,(IF(VLOOKUP(D85,Arkusz!A:I,11,FALSE)=0,"Na zapytanie",VLOOKUP(D85,Arkusz!A:I,11,FALSE))),(VLOOKUP(D85,Arkusz!A:I,5,FALSE))),"Na zapytanie")</f>
        <v>Na zapytanie</v>
      </c>
      <c r="I85" s="247" t="str">
        <f t="shared" si="1"/>
        <v/>
      </c>
      <c r="J85" s="88" t="str">
        <f>IFERROR(IF(VLOOKUP(D85,Arkusz!A:H,5,FALSE)=0,IF(H85="Na zapytanie","","EUR"),"PLN"),"")</f>
        <v/>
      </c>
    </row>
    <row r="86" spans="4:10" hidden="1" outlineLevel="1" x14ac:dyDescent="0.2">
      <c r="D86" s="26" t="s">
        <v>2047</v>
      </c>
      <c r="E86" s="283" t="str">
        <f>IFERROR(VLOOKUP(D86,Arkusz!A:H,3,FALSE),"Brak towaru")</f>
        <v>COKÓŁ DO SZAF IP 100x600x600 mm</v>
      </c>
      <c r="F86" s="88" t="str">
        <f>IFERROR(VLOOKUP(D86,Arkusz!A:H,6,FALSE),"-")</f>
        <v>TECNOSTEEL</v>
      </c>
      <c r="G86" s="25">
        <v>0</v>
      </c>
      <c r="H86" s="24">
        <f>IFERROR(IF(VLOOKUP(D86,Arkusz!A:I,5,FALSE)=0,(IF(VLOOKUP(D86,Arkusz!A:I,11,FALSE)=0,"Na zapytanie",VLOOKUP(D86,Arkusz!A:I,11,FALSE))),(VLOOKUP(D86,Arkusz!A:I,5,FALSE))),"Na zapytanie")</f>
        <v>476.62</v>
      </c>
      <c r="I86" s="247">
        <f t="shared" si="1"/>
        <v>476.62</v>
      </c>
      <c r="J86" s="88" t="str">
        <f>IFERROR(IF(VLOOKUP(D86,Arkusz!A:H,5,FALSE)=0,IF(H86="Na zapytanie","","EUR"),"PLN"),"")</f>
        <v>PLN</v>
      </c>
    </row>
    <row r="87" spans="4:10" hidden="1" outlineLevel="1" x14ac:dyDescent="0.2">
      <c r="D87" s="26" t="s">
        <v>2048</v>
      </c>
      <c r="E87" s="283" t="str">
        <f>IFERROR(VLOOKUP(D87,Arkusz!A:H,3,FALSE),"Brak towaru")</f>
        <v>COKÓŁ DO SZAF IP 100x600x800 i 100x800x600 mm</v>
      </c>
      <c r="F87" s="88" t="str">
        <f>IFERROR(VLOOKUP(D87,Arkusz!A:H,6,FALSE),"-")</f>
        <v>TECNOSTEEL</v>
      </c>
      <c r="G87" s="25">
        <v>0</v>
      </c>
      <c r="H87" s="24">
        <f>IFERROR(IF(VLOOKUP(D87,Arkusz!A:I,5,FALSE)=0,(IF(VLOOKUP(D87,Arkusz!A:I,11,FALSE)=0,"Na zapytanie",VLOOKUP(D87,Arkusz!A:I,11,FALSE))),(VLOOKUP(D87,Arkusz!A:I,5,FALSE))),"Na zapytanie")</f>
        <v>503.28</v>
      </c>
      <c r="I87" s="247">
        <f t="shared" si="1"/>
        <v>503.28</v>
      </c>
      <c r="J87" s="88" t="str">
        <f>IFERROR(IF(VLOOKUP(D87,Arkusz!A:H,5,FALSE)=0,IF(H87="Na zapytanie","","EUR"),"PLN"),"")</f>
        <v>PLN</v>
      </c>
    </row>
    <row r="88" spans="4:10" hidden="1" outlineLevel="1" x14ac:dyDescent="0.2">
      <c r="D88" s="26" t="s">
        <v>2049</v>
      </c>
      <c r="E88" s="283" t="str">
        <f>IFERROR(VLOOKUP(D88,Arkusz!A:H,3,FALSE),"Brak towaru")</f>
        <v>COKÓŁ DO SZAF IP 100x800x800 mm</v>
      </c>
      <c r="F88" s="88" t="str">
        <f>IFERROR(VLOOKUP(D88,Arkusz!A:H,6,FALSE),"-")</f>
        <v>TECNOSTEEL</v>
      </c>
      <c r="G88" s="25">
        <v>0</v>
      </c>
      <c r="H88" s="24">
        <f>IFERROR(IF(VLOOKUP(D88,Arkusz!A:I,5,FALSE)=0,(IF(VLOOKUP(D88,Arkusz!A:I,11,FALSE)=0,"Na zapytanie",VLOOKUP(D88,Arkusz!A:I,11,FALSE))),(VLOOKUP(D88,Arkusz!A:I,5,FALSE))),"Na zapytanie")</f>
        <v>542.88</v>
      </c>
      <c r="I88" s="247">
        <f t="shared" si="1"/>
        <v>542.88</v>
      </c>
      <c r="J88" s="88" t="str">
        <f>IFERROR(IF(VLOOKUP(D88,Arkusz!A:H,5,FALSE)=0,IF(H88="Na zapytanie","","EUR"),"PLN"),"")</f>
        <v>PLN</v>
      </c>
    </row>
    <row r="89" spans="4:10" hidden="1" outlineLevel="1" x14ac:dyDescent="0.2">
      <c r="D89" s="26" t="s">
        <v>2050</v>
      </c>
      <c r="E89" s="283" t="str">
        <f>IFERROR(VLOOKUP(D89,Arkusz!A:H,3,FALSE),"Brak towaru")</f>
        <v>COKÓŁ DO SZAF IP 100x800x1000 mm</v>
      </c>
      <c r="F89" s="88" t="str">
        <f>IFERROR(VLOOKUP(D89,Arkusz!A:H,6,FALSE),"-")</f>
        <v>TECNOSTEEL</v>
      </c>
      <c r="G89" s="25">
        <v>0</v>
      </c>
      <c r="H89" s="24">
        <f>IFERROR(IF(VLOOKUP(D89,Arkusz!A:I,5,FALSE)=0,(IF(VLOOKUP(D89,Arkusz!A:I,11,FALSE)=0,"Na zapytanie",VLOOKUP(D89,Arkusz!A:I,11,FALSE))),(VLOOKUP(D89,Arkusz!A:I,5,FALSE))),"Na zapytanie")</f>
        <v>644.08000000000004</v>
      </c>
      <c r="I89" s="247">
        <f t="shared" si="1"/>
        <v>644.08000000000004</v>
      </c>
      <c r="J89" s="88" t="str">
        <f>IFERROR(IF(VLOOKUP(D89,Arkusz!A:H,5,FALSE)=0,IF(H89="Na zapytanie","","EUR"),"PLN"),"")</f>
        <v>PLN</v>
      </c>
    </row>
    <row r="90" spans="4:10" hidden="1" outlineLevel="1" x14ac:dyDescent="0.2">
      <c r="D90" s="26" t="s">
        <v>2051</v>
      </c>
      <c r="E90" s="283" t="str">
        <f>IFERROR(VLOOKUP(D90,Arkusz!A:H,3,FALSE),"Brak towaru")</f>
        <v>COKÓŁ DO SZAF IP 100x600x1000 mm</v>
      </c>
      <c r="F90" s="88" t="str">
        <f>IFERROR(VLOOKUP(D90,Arkusz!A:H,6,FALSE),"-")</f>
        <v>TECNOSTEEL</v>
      </c>
      <c r="G90" s="25">
        <v>0</v>
      </c>
      <c r="H90" s="24" t="str">
        <f>IFERROR(IF(VLOOKUP(D90,Arkusz!A:I,5,FALSE)=0,(IF(VLOOKUP(D90,Arkusz!A:I,11,FALSE)=0,"Na zapytanie",VLOOKUP(D90,Arkusz!A:I,11,FALSE))),(VLOOKUP(D90,Arkusz!A:I,5,FALSE))),"Na zapytanie")</f>
        <v>Na zapytanie</v>
      </c>
      <c r="I90" s="247" t="str">
        <f t="shared" si="1"/>
        <v/>
      </c>
      <c r="J90" s="88" t="str">
        <f>IFERROR(IF(VLOOKUP(D90,Arkusz!A:H,5,FALSE)=0,IF(H90="Na zapytanie","","EUR"),"PLN"),"")</f>
        <v/>
      </c>
    </row>
    <row r="91" spans="4:10" hidden="1" outlineLevel="1" x14ac:dyDescent="0.2">
      <c r="D91" s="26" t="s">
        <v>2052</v>
      </c>
      <c r="E91" s="283" t="str">
        <f>IFERROR(VLOOKUP(D91,Arkusz!A:H,3,FALSE),"Brak towaru")</f>
        <v>COKÓŁ DO SZAF IP 200x800x800 mm</v>
      </c>
      <c r="F91" s="88" t="str">
        <f>IFERROR(VLOOKUP(D91,Arkusz!A:H,6,FALSE),"-")</f>
        <v>TECNOSTEEL</v>
      </c>
      <c r="G91" s="25">
        <v>0</v>
      </c>
      <c r="H91" s="24" t="str">
        <f>IFERROR(IF(VLOOKUP(D91,Arkusz!A:I,5,FALSE)=0,(IF(VLOOKUP(D91,Arkusz!A:I,11,FALSE)=0,"Na zapytanie",VLOOKUP(D91,Arkusz!A:I,11,FALSE))),(VLOOKUP(D91,Arkusz!A:I,5,FALSE))),"Na zapytanie")</f>
        <v>Na zapytanie</v>
      </c>
      <c r="I91" s="247" t="str">
        <f t="shared" si="1"/>
        <v/>
      </c>
      <c r="J91" s="88" t="str">
        <f>IFERROR(IF(VLOOKUP(D91,Arkusz!A:H,5,FALSE)=0,IF(H91="Na zapytanie","","EUR"),"PLN"),"")</f>
        <v/>
      </c>
    </row>
    <row r="92" spans="4:10" hidden="1" outlineLevel="1" x14ac:dyDescent="0.2">
      <c r="D92" s="26" t="s">
        <v>2053</v>
      </c>
      <c r="E92" s="283" t="str">
        <f>IFERROR(VLOOKUP(D92,Arkusz!A:H,3,FALSE),"Brak towaru")</f>
        <v>Zestaw do mocowania szafek IP na ścianie</v>
      </c>
      <c r="F92" s="88" t="str">
        <f>IFERROR(VLOOKUP(D92,Arkusz!A:H,6,FALSE),"-")</f>
        <v>TECNOSTEEL</v>
      </c>
      <c r="G92" s="25">
        <v>0</v>
      </c>
      <c r="H92" s="24" t="str">
        <f>IFERROR(IF(VLOOKUP(D92,Arkusz!A:I,5,FALSE)=0,(IF(VLOOKUP(D92,Arkusz!A:I,11,FALSE)=0,"Na zapytanie",VLOOKUP(D92,Arkusz!A:I,11,FALSE))),(VLOOKUP(D92,Arkusz!A:I,5,FALSE))),"Na zapytanie")</f>
        <v>Na zapytanie</v>
      </c>
      <c r="I92" s="247" t="str">
        <f t="shared" si="1"/>
        <v/>
      </c>
      <c r="J92" s="88" t="str">
        <f>IFERROR(IF(VLOOKUP(D92,Arkusz!A:H,5,FALSE)=0,IF(H92="Na zapytanie","","EUR"),"PLN"),"")</f>
        <v/>
      </c>
    </row>
    <row r="93" spans="4:10" hidden="1" outlineLevel="1" x14ac:dyDescent="0.2">
      <c r="D93" s="26" t="s">
        <v>1581</v>
      </c>
      <c r="E93" s="283" t="str">
        <f>IFERROR(VLOOKUP(D93,Arkusz!A:H,3,FALSE),"Brak towaru")</f>
        <v>Zestaw do mocowania szafek IP na słupie</v>
      </c>
      <c r="F93" s="88" t="str">
        <f>IFERROR(VLOOKUP(D93,Arkusz!A:H,6,FALSE),"-")</f>
        <v>TECNOSTEEL</v>
      </c>
      <c r="G93" s="25">
        <v>0</v>
      </c>
      <c r="H93" s="24">
        <f>IFERROR(IF(VLOOKUP(D93,Arkusz!A:I,5,FALSE)=0,(IF(VLOOKUP(D93,Arkusz!A:I,11,FALSE)=0,"Na zapytanie",VLOOKUP(D93,Arkusz!A:I,11,FALSE))),(VLOOKUP(D93,Arkusz!A:I,5,FALSE))),"Na zapytanie")</f>
        <v>342.34</v>
      </c>
      <c r="I93" s="247">
        <f t="shared" si="1"/>
        <v>342.34</v>
      </c>
      <c r="J93" s="88" t="str">
        <f>IFERROR(IF(VLOOKUP(D93,Arkusz!A:H,5,FALSE)=0,IF(H93="Na zapytanie","","EUR"),"PLN"),"")</f>
        <v>PLN</v>
      </c>
    </row>
    <row r="94" spans="4:10" hidden="1" outlineLevel="1" x14ac:dyDescent="0.2">
      <c r="D94" s="26" t="s">
        <v>2054</v>
      </c>
      <c r="E94" s="283" t="str">
        <f>IFERROR(VLOOKUP(D94,Arkusz!A:H,3,FALSE),"Brak towaru")</f>
        <v>DADATKOWY DACH DO SZAFEK IP O GŁ. 400 mm</v>
      </c>
      <c r="F94" s="88" t="str">
        <f>IFERROR(VLOOKUP(D94,Arkusz!A:H,6,FALSE),"-")</f>
        <v>TECNOSTEEL</v>
      </c>
      <c r="G94" s="25">
        <v>0</v>
      </c>
      <c r="H94" s="24" t="str">
        <f>IFERROR(IF(VLOOKUP(D94,Arkusz!A:I,5,FALSE)=0,(IF(VLOOKUP(D94,Arkusz!A:I,11,FALSE)=0,"Na zapytanie",VLOOKUP(D94,Arkusz!A:I,11,FALSE))),(VLOOKUP(D94,Arkusz!A:I,5,FALSE))),"Na zapytanie")</f>
        <v>Na zapytanie</v>
      </c>
      <c r="I94" s="247" t="str">
        <f t="shared" si="1"/>
        <v/>
      </c>
      <c r="J94" s="88" t="str">
        <f>IFERROR(IF(VLOOKUP(D94,Arkusz!A:H,5,FALSE)=0,IF(H94="Na zapytanie","","EUR"),"PLN"),"")</f>
        <v/>
      </c>
    </row>
    <row r="95" spans="4:10" hidden="1" outlineLevel="1" x14ac:dyDescent="0.2">
      <c r="D95" s="26" t="s">
        <v>2055</v>
      </c>
      <c r="E95" s="283" t="str">
        <f>IFERROR(VLOOKUP(D95,Arkusz!A:H,3,FALSE),"Brak towaru")</f>
        <v>DADATKOWY DACH DO SZAFEK IP O GŁ. 500 mm</v>
      </c>
      <c r="F95" s="88" t="str">
        <f>IFERROR(VLOOKUP(D95,Arkusz!A:H,6,FALSE),"-")</f>
        <v>TECNOSTEEL</v>
      </c>
      <c r="G95" s="25">
        <v>0</v>
      </c>
      <c r="H95" s="24" t="str">
        <f>IFERROR(IF(VLOOKUP(D95,Arkusz!A:I,5,FALSE)=0,(IF(VLOOKUP(D95,Arkusz!A:I,11,FALSE)=0,"Na zapytanie",VLOOKUP(D95,Arkusz!A:I,11,FALSE))),(VLOOKUP(D95,Arkusz!A:I,5,FALSE))),"Na zapytanie")</f>
        <v>Na zapytanie</v>
      </c>
      <c r="I95" s="247" t="str">
        <f t="shared" si="1"/>
        <v/>
      </c>
      <c r="J95" s="88" t="str">
        <f>IFERROR(IF(VLOOKUP(D95,Arkusz!A:H,5,FALSE)=0,IF(H95="Na zapytanie","","EUR"),"PLN"),"")</f>
        <v/>
      </c>
    </row>
    <row r="96" spans="4:10" hidden="1" outlineLevel="1" x14ac:dyDescent="0.2">
      <c r="D96" s="26" t="s">
        <v>2056</v>
      </c>
      <c r="E96" s="283" t="str">
        <f>IFERROR(VLOOKUP(D96,Arkusz!A:H,3,FALSE),"Brak towaru")</f>
        <v>DADATKOWY DACH DO SZAFEK IP O GŁ. 600 mm</v>
      </c>
      <c r="F96" s="88" t="str">
        <f>IFERROR(VLOOKUP(D96,Arkusz!A:H,6,FALSE),"-")</f>
        <v>TECNOSTEEL</v>
      </c>
      <c r="G96" s="25">
        <v>0</v>
      </c>
      <c r="H96" s="24" t="str">
        <f>IFERROR(IF(VLOOKUP(D96,Arkusz!A:I,5,FALSE)=0,(IF(VLOOKUP(D96,Arkusz!A:I,11,FALSE)=0,"Na zapytanie",VLOOKUP(D96,Arkusz!A:I,11,FALSE))),(VLOOKUP(D96,Arkusz!A:I,5,FALSE))),"Na zapytanie")</f>
        <v>Na zapytanie</v>
      </c>
      <c r="I96" s="247" t="str">
        <f t="shared" si="1"/>
        <v/>
      </c>
      <c r="J96" s="88" t="str">
        <f>IFERROR(IF(VLOOKUP(D96,Arkusz!A:H,5,FALSE)=0,IF(H96="Na zapytanie","","EUR"),"PLN"),"")</f>
        <v/>
      </c>
    </row>
    <row r="97" spans="4:10" hidden="1" outlineLevel="1" x14ac:dyDescent="0.2">
      <c r="D97" s="26" t="s">
        <v>2057</v>
      </c>
      <c r="E97" s="283" t="str">
        <f>IFERROR(VLOOKUP(D97,Arkusz!A:H,3,FALSE),"Brak towaru")</f>
        <v>Prostokątny przepust kablowy IP65 - 22 otwory dla kabli o średnicy 3-12,5 mm do szaf IP</v>
      </c>
      <c r="F97" s="88" t="str">
        <f>IFERROR(VLOOKUP(D97,Arkusz!A:H,6,FALSE),"-")</f>
        <v>TECNOSTEEL</v>
      </c>
      <c r="G97" s="25">
        <v>0</v>
      </c>
      <c r="H97" s="24">
        <f>IFERROR(IF(VLOOKUP(D97,Arkusz!A:I,5,FALSE)=0,(IF(VLOOKUP(D97,Arkusz!A:I,11,FALSE)=0,"Na zapytanie",VLOOKUP(D97,Arkusz!A:I,11,FALSE))),(VLOOKUP(D97,Arkusz!A:I,5,FALSE))),"Na zapytanie")</f>
        <v>552.08000000000004</v>
      </c>
      <c r="I97" s="247">
        <f t="shared" si="1"/>
        <v>552.08000000000004</v>
      </c>
      <c r="J97" s="88" t="str">
        <f>IFERROR(IF(VLOOKUP(D97,Arkusz!A:H,5,FALSE)=0,IF(H97="Na zapytanie","","EUR"),"PLN"),"")</f>
        <v>PLN</v>
      </c>
    </row>
    <row r="98" spans="4:10" hidden="1" outlineLevel="1" x14ac:dyDescent="0.2">
      <c r="D98" s="26" t="s">
        <v>2058</v>
      </c>
      <c r="E98" s="283" t="str">
        <f>IFERROR(VLOOKUP(D98,Arkusz!A:H,3,FALSE),"Brak towaru")</f>
        <v>Okrągły przepust kablowy IP65 - 19 otworów dla kabli o średnicy 3-5 mm do szaf IP</v>
      </c>
      <c r="F98" s="88" t="str">
        <f>IFERROR(VLOOKUP(D98,Arkusz!A:H,6,FALSE),"-")</f>
        <v>TECNOSTEEL</v>
      </c>
      <c r="G98" s="25">
        <v>0</v>
      </c>
      <c r="H98" s="24" t="str">
        <f>IFERROR(IF(VLOOKUP(D98,Arkusz!A:I,5,FALSE)=0,(IF(VLOOKUP(D98,Arkusz!A:I,11,FALSE)=0,"Na zapytanie",VLOOKUP(D98,Arkusz!A:I,11,FALSE))),(VLOOKUP(D98,Arkusz!A:I,5,FALSE))),"Na zapytanie")</f>
        <v>Na zapytanie</v>
      </c>
      <c r="I98" s="247" t="str">
        <f t="shared" si="1"/>
        <v/>
      </c>
      <c r="J98" s="88" t="str">
        <f>IFERROR(IF(VLOOKUP(D98,Arkusz!A:H,5,FALSE)=0,IF(H98="Na zapytanie","","EUR"),"PLN"),"")</f>
        <v/>
      </c>
    </row>
    <row r="99" spans="4:10" hidden="1" outlineLevel="1" x14ac:dyDescent="0.2">
      <c r="D99" s="26" t="s">
        <v>2059</v>
      </c>
      <c r="E99" s="283" t="str">
        <f>IFERROR(VLOOKUP(D99,Arkusz!A:H,3,FALSE),"Brak towaru")</f>
        <v>Okrągły przepust kablowy IP65 - 8 otworów dla kabli o średnicy 3-15,9 mm do szaf IP</v>
      </c>
      <c r="F99" s="88" t="str">
        <f>IFERROR(VLOOKUP(D99,Arkusz!A:H,6,FALSE),"-")</f>
        <v>TECNOSTEEL</v>
      </c>
      <c r="G99" s="25">
        <v>0</v>
      </c>
      <c r="H99" s="24" t="str">
        <f>IFERROR(IF(VLOOKUP(D99,Arkusz!A:I,5,FALSE)=0,(IF(VLOOKUP(D99,Arkusz!A:I,11,FALSE)=0,"Na zapytanie",VLOOKUP(D99,Arkusz!A:I,11,FALSE))),(VLOOKUP(D99,Arkusz!A:I,5,FALSE))),"Na zapytanie")</f>
        <v>Na zapytanie</v>
      </c>
      <c r="I99" s="247" t="str">
        <f t="shared" si="1"/>
        <v/>
      </c>
      <c r="J99" s="88" t="str">
        <f>IFERROR(IF(VLOOKUP(D99,Arkusz!A:H,5,FALSE)=0,IF(H99="Na zapytanie","","EUR"),"PLN"),"")</f>
        <v/>
      </c>
    </row>
    <row r="100" spans="4:10" hidden="1" outlineLevel="1" x14ac:dyDescent="0.2">
      <c r="D100" s="26" t="s">
        <v>2060</v>
      </c>
      <c r="E100" s="283" t="str">
        <f>IFERROR(VLOOKUP(D100,Arkusz!A:H,3,FALSE),"Brak towaru")</f>
        <v>Prostokątny przepust kablowy IP65 - 22 otwory dla kabli o średnicy 3-12,5 mm do szafek wiszących IP</v>
      </c>
      <c r="F100" s="88" t="str">
        <f>IFERROR(VLOOKUP(D100,Arkusz!A:H,6,FALSE),"-")</f>
        <v>TECNOSTEEL</v>
      </c>
      <c r="G100" s="25">
        <v>0</v>
      </c>
      <c r="H100" s="24">
        <f>IFERROR(IF(VLOOKUP(D100,Arkusz!A:I,5,FALSE)=0,(IF(VLOOKUP(D100,Arkusz!A:I,11,FALSE)=0,"Na zapytanie",VLOOKUP(D100,Arkusz!A:I,11,FALSE))),(VLOOKUP(D100,Arkusz!A:I,5,FALSE))),"Na zapytanie")</f>
        <v>535.84</v>
      </c>
      <c r="I100" s="247">
        <f t="shared" si="1"/>
        <v>535.84</v>
      </c>
      <c r="J100" s="88" t="str">
        <f>IFERROR(IF(VLOOKUP(D100,Arkusz!A:H,5,FALSE)=0,IF(H100="Na zapytanie","","EUR"),"PLN"),"")</f>
        <v>PLN</v>
      </c>
    </row>
    <row r="101" spans="4:10" hidden="1" outlineLevel="1" x14ac:dyDescent="0.2">
      <c r="D101" s="26" t="s">
        <v>2061</v>
      </c>
      <c r="E101" s="283" t="str">
        <f>IFERROR(VLOOKUP(D101,Arkusz!A:H,3,FALSE),"Brak towaru")</f>
        <v>Okrągły przepust kablowy IP65 - 19 otworów dla kabli o średnicy 3-5 mm do szafek wiszących IP</v>
      </c>
      <c r="F101" s="88" t="str">
        <f>IFERROR(VLOOKUP(D101,Arkusz!A:H,6,FALSE),"-")</f>
        <v>TECNOSTEEL</v>
      </c>
      <c r="G101" s="25">
        <v>0</v>
      </c>
      <c r="H101" s="24" t="str">
        <f>IFERROR(IF(VLOOKUP(D101,Arkusz!A:I,5,FALSE)=0,(IF(VLOOKUP(D101,Arkusz!A:I,11,FALSE)=0,"Na zapytanie",VLOOKUP(D101,Arkusz!A:I,11,FALSE))),(VLOOKUP(D101,Arkusz!A:I,5,FALSE))),"Na zapytanie")</f>
        <v>Na zapytanie</v>
      </c>
      <c r="I101" s="247" t="str">
        <f t="shared" si="1"/>
        <v/>
      </c>
      <c r="J101" s="88" t="str">
        <f>IFERROR(IF(VLOOKUP(D101,Arkusz!A:H,5,FALSE)=0,IF(H101="Na zapytanie","","EUR"),"PLN"),"")</f>
        <v/>
      </c>
    </row>
    <row r="102" spans="4:10" hidden="1" outlineLevel="1" x14ac:dyDescent="0.2">
      <c r="D102" s="26" t="s">
        <v>2062</v>
      </c>
      <c r="E102" s="283" t="str">
        <f>IFERROR(VLOOKUP(D102,Arkusz!A:H,3,FALSE),"Brak towaru")</f>
        <v>Okrągły przepust kablowy IP65 - 8 otworów dla kabli o średnicy 3-15,9 mm do szafek wiszących IP</v>
      </c>
      <c r="F102" s="88" t="str">
        <f>IFERROR(VLOOKUP(D102,Arkusz!A:H,6,FALSE),"-")</f>
        <v>TECNOSTEEL</v>
      </c>
      <c r="G102" s="25">
        <v>0</v>
      </c>
      <c r="H102" s="24" t="str">
        <f>IFERROR(IF(VLOOKUP(D102,Arkusz!A:I,5,FALSE)=0,(IF(VLOOKUP(D102,Arkusz!A:I,11,FALSE)=0,"Na zapytanie",VLOOKUP(D102,Arkusz!A:I,11,FALSE))),(VLOOKUP(D102,Arkusz!A:I,5,FALSE))),"Na zapytanie")</f>
        <v>Na zapytanie</v>
      </c>
      <c r="I102" s="247" t="str">
        <f t="shared" si="1"/>
        <v/>
      </c>
      <c r="J102" s="88" t="str">
        <f>IFERROR(IF(VLOOKUP(D102,Arkusz!A:H,5,FALSE)=0,IF(H102="Na zapytanie","","EUR"),"PLN"),"")</f>
        <v/>
      </c>
    </row>
    <row r="103" spans="4:10" hidden="1" outlineLevel="1" x14ac:dyDescent="0.2">
      <c r="D103" s="26" t="s">
        <v>2063</v>
      </c>
      <c r="E103" s="283" t="str">
        <f>IFERROR(VLOOKUP(D103,Arkusz!A:H,3,FALSE),"Brak towaru")</f>
        <v>Chromowany zamek do szaf z klamką i kluczami o nr 333</v>
      </c>
      <c r="F103" s="88" t="str">
        <f>IFERROR(VLOOKUP(D103,Arkusz!A:H,6,FALSE),"-")</f>
        <v>TECNOSTEEL</v>
      </c>
      <c r="G103" s="25">
        <v>0</v>
      </c>
      <c r="H103" s="24">
        <f>IFERROR(IF(VLOOKUP(D103,Arkusz!A:I,5,FALSE)=0,(IF(VLOOKUP(D103,Arkusz!A:I,11,FALSE)=0,"Na zapytanie",VLOOKUP(D103,Arkusz!A:I,11,FALSE))),(VLOOKUP(D103,Arkusz!A:I,5,FALSE))),"Na zapytanie")</f>
        <v>272</v>
      </c>
      <c r="I103" s="247">
        <f t="shared" si="1"/>
        <v>272</v>
      </c>
      <c r="J103" s="88" t="str">
        <f>IFERROR(IF(VLOOKUP(D103,Arkusz!A:H,5,FALSE)=0,IF(H103="Na zapytanie","","EUR"),"PLN"),"")</f>
        <v>PLN</v>
      </c>
    </row>
    <row r="104" spans="4:10" hidden="1" outlineLevel="1" x14ac:dyDescent="0.2">
      <c r="D104" s="26" t="s">
        <v>2064</v>
      </c>
      <c r="E104" s="283" t="str">
        <f>IFERROR(VLOOKUP(D104,Arkusz!A:H,3,FALSE),"Brak towaru")</f>
        <v>Chromowana klamka z wkładką o unikatowym nr klucza</v>
      </c>
      <c r="F104" s="88" t="str">
        <f>IFERROR(VLOOKUP(D104,Arkusz!A:H,6,FALSE),"-")</f>
        <v>TECNOSTEEL</v>
      </c>
      <c r="G104" s="25">
        <v>0</v>
      </c>
      <c r="H104" s="24">
        <f>IFERROR(IF(VLOOKUP(D104,Arkusz!A:I,5,FALSE)=0,(IF(VLOOKUP(D104,Arkusz!A:I,11,FALSE)=0,"Na zapytanie",VLOOKUP(D104,Arkusz!A:I,11,FALSE))),(VLOOKUP(D104,Arkusz!A:I,5,FALSE))),"Na zapytanie")</f>
        <v>208.52</v>
      </c>
      <c r="I104" s="247">
        <f t="shared" si="1"/>
        <v>208.52</v>
      </c>
      <c r="J104" s="88" t="str">
        <f>IFERROR(IF(VLOOKUP(D104,Arkusz!A:H,5,FALSE)=0,IF(H104="Na zapytanie","","EUR"),"PLN"),"")</f>
        <v>PLN</v>
      </c>
    </row>
    <row r="105" spans="4:10" hidden="1" outlineLevel="1" x14ac:dyDescent="0.2">
      <c r="D105" s="26" t="s">
        <v>2065</v>
      </c>
      <c r="E105" s="283" t="str">
        <f>IFERROR(VLOOKUP(D105,Arkusz!A:H,3,FALSE),"Brak towaru")</f>
        <v>Chromowana klamka z wkładką FIAT</v>
      </c>
      <c r="F105" s="88" t="str">
        <f>IFERROR(VLOOKUP(D105,Arkusz!A:H,6,FALSE),"-")</f>
        <v>TECNOSTEEL</v>
      </c>
      <c r="G105" s="25">
        <v>0</v>
      </c>
      <c r="H105" s="24" t="str">
        <f>IFERROR(IF(VLOOKUP(D105,Arkusz!A:I,5,FALSE)=0,(IF(VLOOKUP(D105,Arkusz!A:I,11,FALSE)=0,"Na zapytanie",VLOOKUP(D105,Arkusz!A:I,11,FALSE))),(VLOOKUP(D105,Arkusz!A:I,5,FALSE))),"Na zapytanie")</f>
        <v>Na zapytanie</v>
      </c>
      <c r="I105" s="247" t="str">
        <f t="shared" si="1"/>
        <v/>
      </c>
      <c r="J105" s="88" t="str">
        <f>IFERROR(IF(VLOOKUP(D105,Arkusz!A:H,5,FALSE)=0,IF(H105="Na zapytanie","","EUR"),"PLN"),"")</f>
        <v/>
      </c>
    </row>
    <row r="106" spans="4:10" hidden="1" outlineLevel="1" x14ac:dyDescent="0.2">
      <c r="D106" s="26" t="s">
        <v>2066</v>
      </c>
      <c r="E106" s="283" t="str">
        <f>IFERROR(VLOOKUP(D106,Arkusz!A:H,3,FALSE),"Brak towaru")</f>
        <v>Chromowana klamka z podwójną wkładką</v>
      </c>
      <c r="F106" s="88" t="str">
        <f>IFERROR(VLOOKUP(D106,Arkusz!A:H,6,FALSE),"-")</f>
        <v>TECNOSTEEL</v>
      </c>
      <c r="G106" s="25">
        <v>0</v>
      </c>
      <c r="H106" s="24" t="str">
        <f>IFERROR(IF(VLOOKUP(D106,Arkusz!A:I,5,FALSE)=0,(IF(VLOOKUP(D106,Arkusz!A:I,11,FALSE)=0,"Na zapytanie",VLOOKUP(D106,Arkusz!A:I,11,FALSE))),(VLOOKUP(D106,Arkusz!A:I,5,FALSE))),"Na zapytanie")</f>
        <v>Na zapytanie</v>
      </c>
      <c r="I106" s="247" t="str">
        <f t="shared" si="1"/>
        <v/>
      </c>
      <c r="J106" s="88" t="str">
        <f>IFERROR(IF(VLOOKUP(D106,Arkusz!A:H,5,FALSE)=0,IF(H106="Na zapytanie","","EUR"),"PLN"),"")</f>
        <v/>
      </c>
    </row>
    <row r="107" spans="4:10" hidden="1" outlineLevel="1" x14ac:dyDescent="0.2">
      <c r="D107" s="26" t="s">
        <v>2067</v>
      </c>
      <c r="E107" s="283" t="str">
        <f>IFERROR(VLOOKUP(D107,Arkusz!A:H,3,FALSE),"Brak towaru")</f>
        <v>Chromowana klamka z wkładką typu kwadrat</v>
      </c>
      <c r="F107" s="88" t="str">
        <f>IFERROR(VLOOKUP(D107,Arkusz!A:H,6,FALSE),"-")</f>
        <v>TECNOSTEEL</v>
      </c>
      <c r="G107" s="25">
        <v>0</v>
      </c>
      <c r="H107" s="24" t="str">
        <f>IFERROR(IF(VLOOKUP(D107,Arkusz!A:I,5,FALSE)=0,(IF(VLOOKUP(D107,Arkusz!A:I,11,FALSE)=0,"Na zapytanie",VLOOKUP(D107,Arkusz!A:I,11,FALSE))),(VLOOKUP(D107,Arkusz!A:I,5,FALSE))),"Na zapytanie")</f>
        <v>Na zapytanie</v>
      </c>
      <c r="I107" s="247" t="str">
        <f t="shared" si="1"/>
        <v/>
      </c>
      <c r="J107" s="88" t="str">
        <f>IFERROR(IF(VLOOKUP(D107,Arkusz!A:H,5,FALSE)=0,IF(H107="Na zapytanie","","EUR"),"PLN"),"")</f>
        <v/>
      </c>
    </row>
    <row r="108" spans="4:10" hidden="1" outlineLevel="1" x14ac:dyDescent="0.2">
      <c r="D108" s="26" t="s">
        <v>2068</v>
      </c>
      <c r="E108" s="283" t="str">
        <f>IFERROR(VLOOKUP(D108,Arkusz!A:H,3,FALSE),"Brak towaru")</f>
        <v>Chromowana klamka z wkładką typu trójkąt</v>
      </c>
      <c r="F108" s="88" t="str">
        <f>IFERROR(VLOOKUP(D108,Arkusz!A:H,6,FALSE),"-")</f>
        <v>TECNOSTEEL</v>
      </c>
      <c r="G108" s="25">
        <v>0</v>
      </c>
      <c r="H108" s="24" t="str">
        <f>IFERROR(IF(VLOOKUP(D108,Arkusz!A:I,5,FALSE)=0,(IF(VLOOKUP(D108,Arkusz!A:I,11,FALSE)=0,"Na zapytanie",VLOOKUP(D108,Arkusz!A:I,11,FALSE))),(VLOOKUP(D108,Arkusz!A:I,5,FALSE))),"Na zapytanie")</f>
        <v>Na zapytanie</v>
      </c>
      <c r="I108" s="247" t="str">
        <f t="shared" si="1"/>
        <v/>
      </c>
      <c r="J108" s="88" t="str">
        <f>IFERROR(IF(VLOOKUP(D108,Arkusz!A:H,5,FALSE)=0,IF(H108="Na zapytanie","","EUR"),"PLN"),"")</f>
        <v/>
      </c>
    </row>
  </sheetData>
  <mergeCells count="1">
    <mergeCell ref="A1:C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9CD1-B3F2-45AE-95B2-EE8A47FBE73B}">
  <sheetPr codeName="Arkusz13">
    <tabColor rgb="FFCE854E"/>
    <outlinePr summaryBelow="0"/>
  </sheetPr>
  <dimension ref="A1:W118"/>
  <sheetViews>
    <sheetView workbookViewId="0">
      <selection activeCell="E16" sqref="E16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88.42578125" style="133" customWidth="1"/>
    <col min="6" max="6" width="23.42578125" style="76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</row>
    <row r="2" spans="1:23" ht="18" collapsed="1" x14ac:dyDescent="0.2">
      <c r="A2" s="211" t="s">
        <v>2069</v>
      </c>
      <c r="B2" s="211"/>
      <c r="C2" s="211"/>
      <c r="D2" s="211"/>
      <c r="E2" s="269"/>
      <c r="F2" s="211"/>
      <c r="G2" s="211"/>
      <c r="H2" s="211"/>
      <c r="I2" s="211"/>
      <c r="J2" s="211"/>
    </row>
    <row r="3" spans="1:23" s="28" customFormat="1" x14ac:dyDescent="0.2">
      <c r="A3" s="187"/>
      <c r="B3" s="188" t="s">
        <v>6290</v>
      </c>
      <c r="C3" s="189"/>
      <c r="D3" s="190"/>
      <c r="E3" s="295"/>
      <c r="F3" s="296"/>
      <c r="G3" s="297"/>
      <c r="H3" s="298"/>
      <c r="I3" s="299"/>
      <c r="J3" s="300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</row>
    <row r="4" spans="1:23" s="28" customFormat="1" collapsed="1" x14ac:dyDescent="0.2">
      <c r="A4" s="191"/>
      <c r="B4" s="192"/>
      <c r="C4" s="194" t="s">
        <v>6291</v>
      </c>
      <c r="D4" s="193"/>
      <c r="E4" s="301"/>
      <c r="F4" s="302"/>
      <c r="G4" s="303"/>
      <c r="H4" s="304"/>
      <c r="I4" s="305"/>
      <c r="J4" s="30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</row>
    <row r="5" spans="1:23" s="28" customFormat="1" hidden="1" outlineLevel="1" x14ac:dyDescent="0.2">
      <c r="A5" s="22"/>
      <c r="B5" s="22"/>
      <c r="C5" s="22"/>
      <c r="D5" s="307">
        <v>7105001</v>
      </c>
      <c r="E5" s="283" t="str">
        <f>IFERROR(VLOOKUP(D5,[2]Arkusz!A:H,3,FALSE),"Brak towaru")</f>
        <v>YTKSY 1x2x0,5</v>
      </c>
      <c r="F5" s="88" t="str">
        <f>IFERROR(VLOOKUP(D5,[2]Arkusz!A:H,6,FALSE),"-")</f>
        <v>Cobi Cu kable</v>
      </c>
      <c r="G5" s="25">
        <v>0</v>
      </c>
      <c r="H5" s="24" t="str">
        <f>IFERROR(IF(VLOOKUP(D5,[2]Arkusz!A:K,5,FALSE)=0,(IF(VLOOKUP(D5,[2]Arkusz!A:K,11,FALSE)=0,"Na zapytanie",VLOOKUP(D5,[2]Arkusz!A:K,11,FALSE))),(VLOOKUP(D5,[2]Arkusz!A:K,5,FALSE))),"Na zapytanie")</f>
        <v>Na zapytanie</v>
      </c>
      <c r="I5" s="247" t="str">
        <f>IFERROR(IF(H5="Na zapytanie","",H5*(1-G5)),"")</f>
        <v/>
      </c>
      <c r="J5" s="88" t="str">
        <f>IFERROR(IF(VLOOKUP(D5,[2]Arkusz!A:H,5,FALSE)=0,IF(H5="Na zapytanie","","EUR"),"PLN"),"")</f>
        <v/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s="28" customFormat="1" hidden="1" outlineLevel="1" x14ac:dyDescent="0.2">
      <c r="A6" s="22"/>
      <c r="B6" s="22"/>
      <c r="C6" s="22"/>
      <c r="D6" s="307" t="s">
        <v>6292</v>
      </c>
      <c r="E6" s="283" t="str">
        <f>IFERROR(VLOOKUP(D6,[2]Arkusz!A:H,3,FALSE),"Brak towaru")</f>
        <v>YTKSY ekw 1x2x0,5</v>
      </c>
      <c r="F6" s="88" t="str">
        <f>IFERROR(VLOOKUP(D6,[2]Arkusz!A:H,6,FALSE),"-")</f>
        <v>Cobi Cu kable</v>
      </c>
      <c r="G6" s="25">
        <v>0</v>
      </c>
      <c r="H6" s="24" t="str">
        <f>IFERROR(IF(VLOOKUP(D6,[2]Arkusz!A:K,5,FALSE)=0,(IF(VLOOKUP(D6,[2]Arkusz!A:K,11,FALSE)=0,"Na zapytanie",VLOOKUP(D6,[2]Arkusz!A:K,11,FALSE))),(VLOOKUP(D6,[2]Arkusz!A:K,5,FALSE))),"Na zapytanie")</f>
        <v>Na zapytanie</v>
      </c>
      <c r="I6" s="247" t="str">
        <f t="shared" ref="I6:I38" si="0">IFERROR(IF(H6="Na zapytanie","",H6*(1-G6)),"")</f>
        <v/>
      </c>
      <c r="J6" s="88" t="str">
        <f>IFERROR(IF(VLOOKUP(D6,[2]Arkusz!A:H,5,FALSE)=0,IF(H6="Na zapytanie","","EUR"),"PLN"),"")</f>
        <v/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</row>
    <row r="7" spans="1:23" s="28" customFormat="1" hidden="1" outlineLevel="1" x14ac:dyDescent="0.2">
      <c r="A7" s="22"/>
      <c r="B7" s="22"/>
      <c r="C7" s="22"/>
      <c r="D7" s="307">
        <v>7105002</v>
      </c>
      <c r="E7" s="283" t="str">
        <f>IFERROR(VLOOKUP(D7,[2]Arkusz!A:H,3,FALSE),"Brak towaru")</f>
        <v>YTKSY 2x2x0,5</v>
      </c>
      <c r="F7" s="88" t="str">
        <f>IFERROR(VLOOKUP(D7,[2]Arkusz!A:H,6,FALSE),"-")</f>
        <v>Cobi Cu kable</v>
      </c>
      <c r="G7" s="25">
        <v>0</v>
      </c>
      <c r="H7" s="24" t="str">
        <f>IFERROR(IF(VLOOKUP(D7,[2]Arkusz!A:K,5,FALSE)=0,(IF(VLOOKUP(D7,[2]Arkusz!A:K,11,FALSE)=0,"Na zapytanie",VLOOKUP(D7,[2]Arkusz!A:K,11,FALSE))),(VLOOKUP(D7,[2]Arkusz!A:K,5,FALSE))),"Na zapytanie")</f>
        <v>Na zapytanie</v>
      </c>
      <c r="I7" s="247" t="str">
        <f t="shared" si="0"/>
        <v/>
      </c>
      <c r="J7" s="88" t="str">
        <f>IFERROR(IF(VLOOKUP(D7,[2]Arkusz!A:H,5,FALSE)=0,IF(H7="Na zapytanie","","EUR"),"PLN"),"")</f>
        <v/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</row>
    <row r="8" spans="1:23" s="28" customFormat="1" hidden="1" outlineLevel="1" x14ac:dyDescent="0.2">
      <c r="A8" s="22"/>
      <c r="B8" s="22"/>
      <c r="C8" s="22"/>
      <c r="D8" s="307" t="s">
        <v>6293</v>
      </c>
      <c r="E8" s="283" t="str">
        <f>IFERROR(VLOOKUP(D8,[2]Arkusz!A:H,3,FALSE),"Brak towaru")</f>
        <v>YTKSY ekw 2x2x0,5</v>
      </c>
      <c r="F8" s="88" t="str">
        <f>IFERROR(VLOOKUP(D8,[2]Arkusz!A:H,6,FALSE),"-")</f>
        <v>Cobi Cu kable</v>
      </c>
      <c r="G8" s="25">
        <v>0</v>
      </c>
      <c r="H8" s="24" t="str">
        <f>IFERROR(IF(VLOOKUP(D8,[2]Arkusz!A:K,5,FALSE)=0,(IF(VLOOKUP(D8,[2]Arkusz!A:K,11,FALSE)=0,"Na zapytanie",VLOOKUP(D8,[2]Arkusz!A:K,11,FALSE))),(VLOOKUP(D8,[2]Arkusz!A:K,5,FALSE))),"Na zapytanie")</f>
        <v>Na zapytanie</v>
      </c>
      <c r="I8" s="247" t="str">
        <f t="shared" si="0"/>
        <v/>
      </c>
      <c r="J8" s="88" t="str">
        <f>IFERROR(IF(VLOOKUP(D8,[2]Arkusz!A:H,5,FALSE)=0,IF(H8="Na zapytanie","","EUR"),"PLN"),"")</f>
        <v/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</row>
    <row r="9" spans="1:23" s="28" customFormat="1" hidden="1" outlineLevel="1" x14ac:dyDescent="0.2">
      <c r="A9" s="22"/>
      <c r="B9" s="22"/>
      <c r="C9" s="22"/>
      <c r="D9" s="307">
        <v>7105003</v>
      </c>
      <c r="E9" s="283" t="str">
        <f>IFERROR(VLOOKUP(D9,[2]Arkusz!A:H,3,FALSE),"Brak towaru")</f>
        <v>YTKSY 3x2x0,5</v>
      </c>
      <c r="F9" s="88" t="str">
        <f>IFERROR(VLOOKUP(D9,[2]Arkusz!A:H,6,FALSE),"-")</f>
        <v>Cobi Cu kable</v>
      </c>
      <c r="G9" s="25">
        <v>0</v>
      </c>
      <c r="H9" s="24" t="str">
        <f>IFERROR(IF(VLOOKUP(D9,[2]Arkusz!A:K,5,FALSE)=0,(IF(VLOOKUP(D9,[2]Arkusz!A:K,11,FALSE)=0,"Na zapytanie",VLOOKUP(D9,[2]Arkusz!A:K,11,FALSE))),(VLOOKUP(D9,[2]Arkusz!A:K,5,FALSE))),"Na zapytanie")</f>
        <v>Na zapytanie</v>
      </c>
      <c r="I9" s="247" t="str">
        <f t="shared" si="0"/>
        <v/>
      </c>
      <c r="J9" s="88" t="str">
        <f>IFERROR(IF(VLOOKUP(D9,[2]Arkusz!A:H,5,FALSE)=0,IF(H9="Na zapytanie","","EUR"),"PLN"),"")</f>
        <v/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1:23" s="28" customFormat="1" hidden="1" outlineLevel="1" x14ac:dyDescent="0.2">
      <c r="A10" s="22"/>
      <c r="B10" s="22"/>
      <c r="C10" s="22"/>
      <c r="D10" s="307" t="s">
        <v>6294</v>
      </c>
      <c r="E10" s="283" t="str">
        <f>IFERROR(VLOOKUP(D10,[2]Arkusz!A:H,3,FALSE),"Brak towaru")</f>
        <v>YTKSY ekw 3x2x0,5</v>
      </c>
      <c r="F10" s="88" t="str">
        <f>IFERROR(VLOOKUP(D10,[2]Arkusz!A:H,6,FALSE),"-")</f>
        <v>Cobi Cu kable</v>
      </c>
      <c r="G10" s="25">
        <v>0</v>
      </c>
      <c r="H10" s="24" t="str">
        <f>IFERROR(IF(VLOOKUP(D10,[2]Arkusz!A:K,5,FALSE)=0,(IF(VLOOKUP(D10,[2]Arkusz!A:K,11,FALSE)=0,"Na zapytanie",VLOOKUP(D10,[2]Arkusz!A:K,11,FALSE))),(VLOOKUP(D10,[2]Arkusz!A:K,5,FALSE))),"Na zapytanie")</f>
        <v>Na zapytanie</v>
      </c>
      <c r="I10" s="247" t="str">
        <f t="shared" si="0"/>
        <v/>
      </c>
      <c r="J10" s="88" t="str">
        <f>IFERROR(IF(VLOOKUP(D10,[2]Arkusz!A:H,5,FALSE)=0,IF(H10="Na zapytanie","","EUR"),"PLN"),"")</f>
        <v/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1:23" s="28" customFormat="1" hidden="1" outlineLevel="1" x14ac:dyDescent="0.2">
      <c r="A11" s="22"/>
      <c r="B11" s="22"/>
      <c r="C11" s="22"/>
      <c r="D11" s="307">
        <v>7105005</v>
      </c>
      <c r="E11" s="283" t="str">
        <f>IFERROR(VLOOKUP(D11,[2]Arkusz!A:H,3,FALSE),"Brak towaru")</f>
        <v>YTKSY 5x2x0,5</v>
      </c>
      <c r="F11" s="88" t="str">
        <f>IFERROR(VLOOKUP(D11,[2]Arkusz!A:H,6,FALSE),"-")</f>
        <v>Cobi Cu kable</v>
      </c>
      <c r="G11" s="25">
        <v>0</v>
      </c>
      <c r="H11" s="24" t="str">
        <f>IFERROR(IF(VLOOKUP(D11,[2]Arkusz!A:K,5,FALSE)=0,(IF(VLOOKUP(D11,[2]Arkusz!A:K,11,FALSE)=0,"Na zapytanie",VLOOKUP(D11,[2]Arkusz!A:K,11,FALSE))),(VLOOKUP(D11,[2]Arkusz!A:K,5,FALSE))),"Na zapytanie")</f>
        <v>Na zapytanie</v>
      </c>
      <c r="I11" s="247" t="str">
        <f t="shared" si="0"/>
        <v/>
      </c>
      <c r="J11" s="88" t="str">
        <f>IFERROR(IF(VLOOKUP(D11,[2]Arkusz!A:H,5,FALSE)=0,IF(H11="Na zapytanie","","EUR"),"PLN"),"")</f>
        <v/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</row>
    <row r="12" spans="1:23" s="28" customFormat="1" hidden="1" outlineLevel="1" x14ac:dyDescent="0.2">
      <c r="A12" s="22"/>
      <c r="B12" s="22"/>
      <c r="C12" s="22"/>
      <c r="D12" s="307" t="s">
        <v>6295</v>
      </c>
      <c r="E12" s="283" t="str">
        <f>IFERROR(VLOOKUP(D12,[2]Arkusz!A:H,3,FALSE),"Brak towaru")</f>
        <v>YTKSY ekw 5x2x0,5</v>
      </c>
      <c r="F12" s="88" t="str">
        <f>IFERROR(VLOOKUP(D12,[2]Arkusz!A:H,6,FALSE),"-")</f>
        <v>Cobi Cu kable</v>
      </c>
      <c r="G12" s="25">
        <v>0</v>
      </c>
      <c r="H12" s="24" t="str">
        <f>IFERROR(IF(VLOOKUP(D12,[2]Arkusz!A:K,5,FALSE)=0,(IF(VLOOKUP(D12,[2]Arkusz!A:K,11,FALSE)=0,"Na zapytanie",VLOOKUP(D12,[2]Arkusz!A:K,11,FALSE))),(VLOOKUP(D12,[2]Arkusz!A:K,5,FALSE))),"Na zapytanie")</f>
        <v>Na zapytanie</v>
      </c>
      <c r="I12" s="247" t="str">
        <f t="shared" si="0"/>
        <v/>
      </c>
      <c r="J12" s="88" t="str">
        <f>IFERROR(IF(VLOOKUP(D12,[2]Arkusz!A:H,5,FALSE)=0,IF(H12="Na zapytanie","","EUR"),"PLN"),"")</f>
        <v/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</row>
    <row r="13" spans="1:23" s="28" customFormat="1" hidden="1" outlineLevel="1" x14ac:dyDescent="0.2">
      <c r="A13" s="22"/>
      <c r="B13" s="22"/>
      <c r="C13" s="22"/>
      <c r="D13" s="307">
        <v>7105007</v>
      </c>
      <c r="E13" s="283" t="str">
        <f>IFERROR(VLOOKUP(D13,[2]Arkusz!A:H,3,FALSE),"Brak towaru")</f>
        <v>YTKSY 7x2x0,5</v>
      </c>
      <c r="F13" s="88" t="str">
        <f>IFERROR(VLOOKUP(D13,[2]Arkusz!A:H,6,FALSE),"-")</f>
        <v>Cobi Cu kable</v>
      </c>
      <c r="G13" s="25">
        <v>0</v>
      </c>
      <c r="H13" s="24" t="str">
        <f>IFERROR(IF(VLOOKUP(D13,[2]Arkusz!A:K,5,FALSE)=0,(IF(VLOOKUP(D13,[2]Arkusz!A:K,11,FALSE)=0,"Na zapytanie",VLOOKUP(D13,[2]Arkusz!A:K,11,FALSE))),(VLOOKUP(D13,[2]Arkusz!A:K,5,FALSE))),"Na zapytanie")</f>
        <v>Na zapytanie</v>
      </c>
      <c r="I13" s="247" t="str">
        <f t="shared" si="0"/>
        <v/>
      </c>
      <c r="J13" s="88" t="str">
        <f>IFERROR(IF(VLOOKUP(D13,[2]Arkusz!A:H,5,FALSE)=0,IF(H13="Na zapytanie","","EUR"),"PLN"),"")</f>
        <v/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</row>
    <row r="14" spans="1:23" s="28" customFormat="1" hidden="1" outlineLevel="1" x14ac:dyDescent="0.2">
      <c r="A14" s="22"/>
      <c r="B14" s="22"/>
      <c r="C14" s="22"/>
      <c r="D14" s="307" t="s">
        <v>6296</v>
      </c>
      <c r="E14" s="283" t="str">
        <f>IFERROR(VLOOKUP(D14,[2]Arkusz!A:H,3,FALSE),"Brak towaru")</f>
        <v>YTKSY ekw 7x2x0,5</v>
      </c>
      <c r="F14" s="88" t="str">
        <f>IFERROR(VLOOKUP(D14,[2]Arkusz!A:H,6,FALSE),"-")</f>
        <v>Cobi Cu kable</v>
      </c>
      <c r="G14" s="25">
        <v>0</v>
      </c>
      <c r="H14" s="24" t="str">
        <f>IFERROR(IF(VLOOKUP(D14,[2]Arkusz!A:K,5,FALSE)=0,(IF(VLOOKUP(D14,[2]Arkusz!A:K,11,FALSE)=0,"Na zapytanie",VLOOKUP(D14,[2]Arkusz!A:K,11,FALSE))),(VLOOKUP(D14,[2]Arkusz!A:K,5,FALSE))),"Na zapytanie")</f>
        <v>Na zapytanie</v>
      </c>
      <c r="I14" s="247" t="str">
        <f t="shared" si="0"/>
        <v/>
      </c>
      <c r="J14" s="88" t="str">
        <f>IFERROR(IF(VLOOKUP(D14,[2]Arkusz!A:H,5,FALSE)=0,IF(H14="Na zapytanie","","EUR"),"PLN"),"")</f>
        <v/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</row>
    <row r="15" spans="1:23" s="28" customFormat="1" hidden="1" outlineLevel="1" x14ac:dyDescent="0.2">
      <c r="A15" s="22"/>
      <c r="B15" s="22"/>
      <c r="C15" s="22"/>
      <c r="D15" s="307">
        <v>7105010</v>
      </c>
      <c r="E15" s="283" t="str">
        <f>IFERROR(VLOOKUP(D15,[2]Arkusz!A:H,3,FALSE),"Brak towaru")</f>
        <v>YTKSY 10x2x0,5</v>
      </c>
      <c r="F15" s="88" t="str">
        <f>IFERROR(VLOOKUP(D15,[2]Arkusz!A:H,6,FALSE),"-")</f>
        <v>Cobi Cu kable</v>
      </c>
      <c r="G15" s="25">
        <v>0</v>
      </c>
      <c r="H15" s="24" t="str">
        <f>IFERROR(IF(VLOOKUP(D15,[2]Arkusz!A:K,5,FALSE)=0,(IF(VLOOKUP(D15,[2]Arkusz!A:K,11,FALSE)=0,"Na zapytanie",VLOOKUP(D15,[2]Arkusz!A:K,11,FALSE))),(VLOOKUP(D15,[2]Arkusz!A:K,5,FALSE))),"Na zapytanie")</f>
        <v>Na zapytanie</v>
      </c>
      <c r="I15" s="247" t="str">
        <f t="shared" si="0"/>
        <v/>
      </c>
      <c r="J15" s="88" t="str">
        <f>IFERROR(IF(VLOOKUP(D15,[2]Arkusz!A:H,5,FALSE)=0,IF(H15="Na zapytanie","","EUR"),"PLN"),"")</f>
        <v/>
      </c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</row>
    <row r="16" spans="1:23" s="28" customFormat="1" hidden="1" outlineLevel="1" x14ac:dyDescent="0.2">
      <c r="A16" s="22"/>
      <c r="B16" s="22"/>
      <c r="C16" s="22"/>
      <c r="D16" s="307" t="s">
        <v>6297</v>
      </c>
      <c r="E16" s="283" t="str">
        <f>IFERROR(VLOOKUP(D16,[2]Arkusz!A:H,3,FALSE),"Brak towaru")</f>
        <v>YTKSY ekw 10x2x0,5</v>
      </c>
      <c r="F16" s="88" t="str">
        <f>IFERROR(VLOOKUP(D16,[2]Arkusz!A:H,6,FALSE),"-")</f>
        <v>Cobi Cu kable</v>
      </c>
      <c r="G16" s="25">
        <v>0</v>
      </c>
      <c r="H16" s="24" t="str">
        <f>IFERROR(IF(VLOOKUP(D16,[2]Arkusz!A:K,5,FALSE)=0,(IF(VLOOKUP(D16,[2]Arkusz!A:K,11,FALSE)=0,"Na zapytanie",VLOOKUP(D16,[2]Arkusz!A:K,11,FALSE))),(VLOOKUP(D16,[2]Arkusz!A:K,5,FALSE))),"Na zapytanie")</f>
        <v>Na zapytanie</v>
      </c>
      <c r="I16" s="247" t="str">
        <f t="shared" si="0"/>
        <v/>
      </c>
      <c r="J16" s="88" t="str">
        <f>IFERROR(IF(VLOOKUP(D16,[2]Arkusz!A:H,5,FALSE)=0,IF(H16="Na zapytanie","","EUR"),"PLN"),"")</f>
        <v/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</row>
    <row r="17" spans="1:23" s="28" customFormat="1" hidden="1" outlineLevel="1" x14ac:dyDescent="0.2">
      <c r="A17" s="22"/>
      <c r="B17" s="22"/>
      <c r="C17" s="22"/>
      <c r="D17" s="307">
        <v>7105012</v>
      </c>
      <c r="E17" s="283" t="str">
        <f>IFERROR(VLOOKUP(D17,[2]Arkusz!A:H,3,FALSE),"Brak towaru")</f>
        <v>YTKSY 12x2x0,5</v>
      </c>
      <c r="F17" s="88" t="str">
        <f>IFERROR(VLOOKUP(D17,[2]Arkusz!A:H,6,FALSE),"-")</f>
        <v>Cobi Cu kable</v>
      </c>
      <c r="G17" s="25">
        <v>0</v>
      </c>
      <c r="H17" s="24" t="str">
        <f>IFERROR(IF(VLOOKUP(D17,[2]Arkusz!A:K,5,FALSE)=0,(IF(VLOOKUP(D17,[2]Arkusz!A:K,11,FALSE)=0,"Na zapytanie",VLOOKUP(D17,[2]Arkusz!A:K,11,FALSE))),(VLOOKUP(D17,[2]Arkusz!A:K,5,FALSE))),"Na zapytanie")</f>
        <v>Na zapytanie</v>
      </c>
      <c r="I17" s="247" t="str">
        <f t="shared" si="0"/>
        <v/>
      </c>
      <c r="J17" s="88" t="str">
        <f>IFERROR(IF(VLOOKUP(D17,[2]Arkusz!A:H,5,FALSE)=0,IF(H17="Na zapytanie","","EUR"),"PLN"),"")</f>
        <v/>
      </c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</row>
    <row r="18" spans="1:23" s="28" customFormat="1" hidden="1" outlineLevel="1" x14ac:dyDescent="0.2">
      <c r="A18" s="22"/>
      <c r="B18" s="22"/>
      <c r="C18" s="22"/>
      <c r="D18" s="307" t="s">
        <v>6298</v>
      </c>
      <c r="E18" s="283" t="str">
        <f>IFERROR(VLOOKUP(D18,[2]Arkusz!A:H,3,FALSE),"Brak towaru")</f>
        <v>YTKSY ekw 12x2x0,5</v>
      </c>
      <c r="F18" s="88" t="str">
        <f>IFERROR(VLOOKUP(D18,[2]Arkusz!A:H,6,FALSE),"-")</f>
        <v>Cobi Cu kable</v>
      </c>
      <c r="G18" s="25">
        <v>0</v>
      </c>
      <c r="H18" s="24" t="str">
        <f>IFERROR(IF(VLOOKUP(D18,[2]Arkusz!A:K,5,FALSE)=0,(IF(VLOOKUP(D18,[2]Arkusz!A:K,11,FALSE)=0,"Na zapytanie",VLOOKUP(D18,[2]Arkusz!A:K,11,FALSE))),(VLOOKUP(D18,[2]Arkusz!A:K,5,FALSE))),"Na zapytanie")</f>
        <v>Na zapytanie</v>
      </c>
      <c r="I18" s="247" t="str">
        <f t="shared" si="0"/>
        <v/>
      </c>
      <c r="J18" s="88" t="str">
        <f>IFERROR(IF(VLOOKUP(D18,[2]Arkusz!A:H,5,FALSE)=0,IF(H18="Na zapytanie","","EUR"),"PLN"),"")</f>
        <v/>
      </c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</row>
    <row r="19" spans="1:23" s="28" customFormat="1" hidden="1" outlineLevel="1" x14ac:dyDescent="0.2">
      <c r="A19" s="22"/>
      <c r="B19" s="22"/>
      <c r="C19" s="22"/>
      <c r="D19" s="307">
        <v>7105014</v>
      </c>
      <c r="E19" s="283" t="str">
        <f>IFERROR(VLOOKUP(D19,[2]Arkusz!A:H,3,FALSE),"Brak towaru")</f>
        <v>YTKSY 14x2x0,5</v>
      </c>
      <c r="F19" s="88" t="str">
        <f>IFERROR(VLOOKUP(D19,[2]Arkusz!A:H,6,FALSE),"-")</f>
        <v>Cobi Cu kable</v>
      </c>
      <c r="G19" s="25">
        <v>0</v>
      </c>
      <c r="H19" s="24" t="str">
        <f>IFERROR(IF(VLOOKUP(D19,[2]Arkusz!A:K,5,FALSE)=0,(IF(VLOOKUP(D19,[2]Arkusz!A:K,11,FALSE)=0,"Na zapytanie",VLOOKUP(D19,[2]Arkusz!A:K,11,FALSE))),(VLOOKUP(D19,[2]Arkusz!A:K,5,FALSE))),"Na zapytanie")</f>
        <v>Na zapytanie</v>
      </c>
      <c r="I19" s="247" t="str">
        <f t="shared" si="0"/>
        <v/>
      </c>
      <c r="J19" s="88" t="str">
        <f>IFERROR(IF(VLOOKUP(D19,[2]Arkusz!A:H,5,FALSE)=0,IF(H19="Na zapytanie","","EUR"),"PLN"),"")</f>
        <v/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</row>
    <row r="20" spans="1:23" s="28" customFormat="1" hidden="1" outlineLevel="1" x14ac:dyDescent="0.2">
      <c r="A20" s="22"/>
      <c r="B20" s="22"/>
      <c r="C20" s="22"/>
      <c r="D20" s="307" t="s">
        <v>6299</v>
      </c>
      <c r="E20" s="283" t="str">
        <f>IFERROR(VLOOKUP(D20,[2]Arkusz!A:H,3,FALSE),"Brak towaru")</f>
        <v>YTKSY ekw 14x2x0,5</v>
      </c>
      <c r="F20" s="88" t="str">
        <f>IFERROR(VLOOKUP(D20,[2]Arkusz!A:H,6,FALSE),"-")</f>
        <v>Cobi Cu kable</v>
      </c>
      <c r="G20" s="25">
        <v>0</v>
      </c>
      <c r="H20" s="24" t="str">
        <f>IFERROR(IF(VLOOKUP(D20,[2]Arkusz!A:K,5,FALSE)=0,(IF(VLOOKUP(D20,[2]Arkusz!A:K,11,FALSE)=0,"Na zapytanie",VLOOKUP(D20,[2]Arkusz!A:K,11,FALSE))),(VLOOKUP(D20,[2]Arkusz!A:K,5,FALSE))),"Na zapytanie")</f>
        <v>Na zapytanie</v>
      </c>
      <c r="I20" s="247" t="str">
        <f t="shared" si="0"/>
        <v/>
      </c>
      <c r="J20" s="88" t="str">
        <f>IFERROR(IF(VLOOKUP(D20,[2]Arkusz!A:H,5,FALSE)=0,IF(H20="Na zapytanie","","EUR"),"PLN"),"")</f>
        <v/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</row>
    <row r="21" spans="1:23" s="28" customFormat="1" hidden="1" outlineLevel="1" x14ac:dyDescent="0.2">
      <c r="A21" s="22"/>
      <c r="B21" s="22"/>
      <c r="C21" s="22"/>
      <c r="D21" s="307">
        <v>7105021</v>
      </c>
      <c r="E21" s="283" t="str">
        <f>IFERROR(VLOOKUP(D21,[2]Arkusz!A:H,3,FALSE),"Brak towaru")</f>
        <v>YTKSY 21x2x0,5</v>
      </c>
      <c r="F21" s="88" t="str">
        <f>IFERROR(VLOOKUP(D21,[2]Arkusz!A:H,6,FALSE),"-")</f>
        <v>Cobi Cu kable</v>
      </c>
      <c r="G21" s="25">
        <v>0</v>
      </c>
      <c r="H21" s="24" t="str">
        <f>IFERROR(IF(VLOOKUP(D21,[2]Arkusz!A:K,5,FALSE)=0,(IF(VLOOKUP(D21,[2]Arkusz!A:K,11,FALSE)=0,"Na zapytanie",VLOOKUP(D21,[2]Arkusz!A:K,11,FALSE))),(VLOOKUP(D21,[2]Arkusz!A:K,5,FALSE))),"Na zapytanie")</f>
        <v>Na zapytanie</v>
      </c>
      <c r="I21" s="247" t="str">
        <f t="shared" si="0"/>
        <v/>
      </c>
      <c r="J21" s="88" t="str">
        <f>IFERROR(IF(VLOOKUP(D21,[2]Arkusz!A:H,5,FALSE)=0,IF(H21="Na zapytanie","","EUR"),"PLN"),"")</f>
        <v/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</row>
    <row r="22" spans="1:23" s="28" customFormat="1" hidden="1" outlineLevel="1" x14ac:dyDescent="0.2">
      <c r="A22" s="22"/>
      <c r="B22" s="22"/>
      <c r="C22" s="22"/>
      <c r="D22" s="307" t="s">
        <v>6300</v>
      </c>
      <c r="E22" s="283" t="str">
        <f>IFERROR(VLOOKUP(D22,[2]Arkusz!A:H,3,FALSE),"Brak towaru")</f>
        <v>YTKSY ekw 21x2x0,5</v>
      </c>
      <c r="F22" s="88" t="str">
        <f>IFERROR(VLOOKUP(D22,[2]Arkusz!A:H,6,FALSE),"-")</f>
        <v>Cobi Cu kable</v>
      </c>
      <c r="G22" s="25">
        <v>0</v>
      </c>
      <c r="H22" s="24" t="str">
        <f>IFERROR(IF(VLOOKUP(D22,[2]Arkusz!A:K,5,FALSE)=0,(IF(VLOOKUP(D22,[2]Arkusz!A:K,11,FALSE)=0,"Na zapytanie",VLOOKUP(D22,[2]Arkusz!A:K,11,FALSE))),(VLOOKUP(D22,[2]Arkusz!A:K,5,FALSE))),"Na zapytanie")</f>
        <v>Na zapytanie</v>
      </c>
      <c r="I22" s="247" t="str">
        <f t="shared" si="0"/>
        <v/>
      </c>
      <c r="J22" s="88" t="str">
        <f>IFERROR(IF(VLOOKUP(D22,[2]Arkusz!A:H,5,FALSE)=0,IF(H22="Na zapytanie","","EUR"),"PLN"),"")</f>
        <v/>
      </c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</row>
    <row r="23" spans="1:23" s="28" customFormat="1" hidden="1" outlineLevel="1" x14ac:dyDescent="0.2">
      <c r="A23" s="22"/>
      <c r="B23" s="22"/>
      <c r="C23" s="22"/>
      <c r="D23" s="307">
        <v>7105028</v>
      </c>
      <c r="E23" s="283" t="str">
        <f>IFERROR(VLOOKUP(D23,[2]Arkusz!A:H,3,FALSE),"Brak towaru")</f>
        <v>YTKSY 28x2x0,5</v>
      </c>
      <c r="F23" s="88" t="str">
        <f>IFERROR(VLOOKUP(D23,[2]Arkusz!A:H,6,FALSE),"-")</f>
        <v>Cobi Cu kable</v>
      </c>
      <c r="G23" s="25">
        <v>0</v>
      </c>
      <c r="H23" s="24" t="str">
        <f>IFERROR(IF(VLOOKUP(D23,[2]Arkusz!A:K,5,FALSE)=0,(IF(VLOOKUP(D23,[2]Arkusz!A:K,11,FALSE)=0,"Na zapytanie",VLOOKUP(D23,[2]Arkusz!A:K,11,FALSE))),(VLOOKUP(D23,[2]Arkusz!A:K,5,FALSE))),"Na zapytanie")</f>
        <v>Na zapytanie</v>
      </c>
      <c r="I23" s="247" t="str">
        <f t="shared" si="0"/>
        <v/>
      </c>
      <c r="J23" s="88" t="str">
        <f>IFERROR(IF(VLOOKUP(D23,[2]Arkusz!A:H,5,FALSE)=0,IF(H23="Na zapytanie","","EUR"),"PLN"),"")</f>
        <v/>
      </c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</row>
    <row r="24" spans="1:23" s="28" customFormat="1" hidden="1" outlineLevel="1" x14ac:dyDescent="0.2">
      <c r="A24" s="22"/>
      <c r="B24" s="22"/>
      <c r="C24" s="22"/>
      <c r="D24" s="307" t="s">
        <v>6301</v>
      </c>
      <c r="E24" s="283" t="str">
        <f>IFERROR(VLOOKUP(D24,[2]Arkusz!A:H,3,FALSE),"Brak towaru")</f>
        <v>YTKSY ekw 28x2x0,5</v>
      </c>
      <c r="F24" s="88" t="str">
        <f>IFERROR(VLOOKUP(D24,[2]Arkusz!A:H,6,FALSE),"-")</f>
        <v>Cobi Cu kable</v>
      </c>
      <c r="G24" s="25">
        <v>0</v>
      </c>
      <c r="H24" s="24" t="str">
        <f>IFERROR(IF(VLOOKUP(D24,[2]Arkusz!A:K,5,FALSE)=0,(IF(VLOOKUP(D24,[2]Arkusz!A:K,11,FALSE)=0,"Na zapytanie",VLOOKUP(D24,[2]Arkusz!A:K,11,FALSE))),(VLOOKUP(D24,[2]Arkusz!A:K,5,FALSE))),"Na zapytanie")</f>
        <v>Na zapytanie</v>
      </c>
      <c r="I24" s="247" t="str">
        <f t="shared" si="0"/>
        <v/>
      </c>
      <c r="J24" s="88" t="str">
        <f>IFERROR(IF(VLOOKUP(D24,[2]Arkusz!A:H,5,FALSE)=0,IF(H24="Na zapytanie","","EUR"),"PLN"),"")</f>
        <v/>
      </c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</row>
    <row r="25" spans="1:23" s="28" customFormat="1" hidden="1" outlineLevel="1" x14ac:dyDescent="0.2">
      <c r="A25" s="22"/>
      <c r="B25" s="22"/>
      <c r="C25" s="22"/>
      <c r="D25" s="307">
        <v>7105030</v>
      </c>
      <c r="E25" s="283" t="str">
        <f>IFERROR(VLOOKUP(D25,[2]Arkusz!A:H,3,FALSE),"Brak towaru")</f>
        <v>YTKSY 30x2x0,5</v>
      </c>
      <c r="F25" s="88" t="str">
        <f>IFERROR(VLOOKUP(D25,[2]Arkusz!A:H,6,FALSE),"-")</f>
        <v>Cobi Cu kable</v>
      </c>
      <c r="G25" s="25">
        <v>0</v>
      </c>
      <c r="H25" s="24" t="str">
        <f>IFERROR(IF(VLOOKUP(D25,[2]Arkusz!A:K,5,FALSE)=0,(IF(VLOOKUP(D25,[2]Arkusz!A:K,11,FALSE)=0,"Na zapytanie",VLOOKUP(D25,[2]Arkusz!A:K,11,FALSE))),(VLOOKUP(D25,[2]Arkusz!A:K,5,FALSE))),"Na zapytanie")</f>
        <v>Na zapytanie</v>
      </c>
      <c r="I25" s="247" t="str">
        <f t="shared" si="0"/>
        <v/>
      </c>
      <c r="J25" s="88" t="str">
        <f>IFERROR(IF(VLOOKUP(D25,[2]Arkusz!A:H,5,FALSE)=0,IF(H25="Na zapytanie","","EUR"),"PLN"),"")</f>
        <v/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</row>
    <row r="26" spans="1:23" s="28" customFormat="1" hidden="1" outlineLevel="1" x14ac:dyDescent="0.2">
      <c r="A26" s="22"/>
      <c r="B26" s="22"/>
      <c r="C26" s="22"/>
      <c r="D26" s="307" t="s">
        <v>6302</v>
      </c>
      <c r="E26" s="283" t="str">
        <f>IFERROR(VLOOKUP(D26,[2]Arkusz!A:H,3,FALSE),"Brak towaru")</f>
        <v>YTKSY ekw 30x2x0,5</v>
      </c>
      <c r="F26" s="88" t="str">
        <f>IFERROR(VLOOKUP(D26,[2]Arkusz!A:H,6,FALSE),"-")</f>
        <v>Cobi Cu kable</v>
      </c>
      <c r="G26" s="25">
        <v>0</v>
      </c>
      <c r="H26" s="24" t="str">
        <f>IFERROR(IF(VLOOKUP(D26,[2]Arkusz!A:K,5,FALSE)=0,(IF(VLOOKUP(D26,[2]Arkusz!A:K,11,FALSE)=0,"Na zapytanie",VLOOKUP(D26,[2]Arkusz!A:K,11,FALSE))),(VLOOKUP(D26,[2]Arkusz!A:K,5,FALSE))),"Na zapytanie")</f>
        <v>Na zapytanie</v>
      </c>
      <c r="I26" s="247" t="str">
        <f t="shared" si="0"/>
        <v/>
      </c>
      <c r="J26" s="88" t="str">
        <f>IFERROR(IF(VLOOKUP(D26,[2]Arkusz!A:H,5,FALSE)=0,IF(H26="Na zapytanie","","EUR"),"PLN"),"")</f>
        <v/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</row>
    <row r="27" spans="1:23" s="28" customFormat="1" hidden="1" outlineLevel="1" x14ac:dyDescent="0.2">
      <c r="A27" s="22"/>
      <c r="B27" s="22"/>
      <c r="C27" s="22"/>
      <c r="D27" s="307">
        <v>7105035</v>
      </c>
      <c r="E27" s="283" t="str">
        <f>IFERROR(VLOOKUP(D27,[2]Arkusz!A:H,3,FALSE),"Brak towaru")</f>
        <v>YTKSY 35x2x0,5</v>
      </c>
      <c r="F27" s="88" t="str">
        <f>IFERROR(VLOOKUP(D27,[2]Arkusz!A:H,6,FALSE),"-")</f>
        <v>Cobi Cu kable</v>
      </c>
      <c r="G27" s="25">
        <v>0</v>
      </c>
      <c r="H27" s="24" t="str">
        <f>IFERROR(IF(VLOOKUP(D27,[2]Arkusz!A:K,5,FALSE)=0,(IF(VLOOKUP(D27,[2]Arkusz!A:K,11,FALSE)=0,"Na zapytanie",VLOOKUP(D27,[2]Arkusz!A:K,11,FALSE))),(VLOOKUP(D27,[2]Arkusz!A:K,5,FALSE))),"Na zapytanie")</f>
        <v>Na zapytanie</v>
      </c>
      <c r="I27" s="247" t="str">
        <f t="shared" si="0"/>
        <v/>
      </c>
      <c r="J27" s="88" t="str">
        <f>IFERROR(IF(VLOOKUP(D27,[2]Arkusz!A:H,5,FALSE)=0,IF(H27="Na zapytanie","","EUR"),"PLN"),"")</f>
        <v/>
      </c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</row>
    <row r="28" spans="1:23" s="28" customFormat="1" hidden="1" outlineLevel="1" x14ac:dyDescent="0.2">
      <c r="A28" s="22"/>
      <c r="B28" s="22"/>
      <c r="C28" s="22"/>
      <c r="D28" s="307" t="s">
        <v>6303</v>
      </c>
      <c r="E28" s="283" t="str">
        <f>IFERROR(VLOOKUP(D28,[2]Arkusz!A:H,3,FALSE),"Brak towaru")</f>
        <v>YTKSY ekw 35x2x0,5</v>
      </c>
      <c r="F28" s="88" t="str">
        <f>IFERROR(VLOOKUP(D28,[2]Arkusz!A:H,6,FALSE),"-")</f>
        <v>Cobi Cu kable</v>
      </c>
      <c r="G28" s="25">
        <v>0</v>
      </c>
      <c r="H28" s="24" t="str">
        <f>IFERROR(IF(VLOOKUP(D28,[2]Arkusz!A:K,5,FALSE)=0,(IF(VLOOKUP(D28,[2]Arkusz!A:K,11,FALSE)=0,"Na zapytanie",VLOOKUP(D28,[2]Arkusz!A:K,11,FALSE))),(VLOOKUP(D28,[2]Arkusz!A:K,5,FALSE))),"Na zapytanie")</f>
        <v>Na zapytanie</v>
      </c>
      <c r="I28" s="247" t="str">
        <f t="shared" si="0"/>
        <v/>
      </c>
      <c r="J28" s="88" t="str">
        <f>IFERROR(IF(VLOOKUP(D28,[2]Arkusz!A:H,5,FALSE)=0,IF(H28="Na zapytanie","","EUR"),"PLN"),"")</f>
        <v/>
      </c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</row>
    <row r="29" spans="1:23" s="28" customFormat="1" hidden="1" outlineLevel="1" x14ac:dyDescent="0.2">
      <c r="A29" s="22"/>
      <c r="B29" s="22"/>
      <c r="C29" s="22"/>
      <c r="D29" s="307">
        <v>7105053</v>
      </c>
      <c r="E29" s="283" t="str">
        <f>IFERROR(VLOOKUP(D29,[2]Arkusz!A:H,3,FALSE),"Brak towaru")</f>
        <v>YTKSY 53x2x0,5</v>
      </c>
      <c r="F29" s="88" t="str">
        <f>IFERROR(VLOOKUP(D29,[2]Arkusz!A:H,6,FALSE),"-")</f>
        <v>Cobi Cu kable</v>
      </c>
      <c r="G29" s="25">
        <v>0</v>
      </c>
      <c r="H29" s="24" t="str">
        <f>IFERROR(IF(VLOOKUP(D29,[2]Arkusz!A:K,5,FALSE)=0,(IF(VLOOKUP(D29,[2]Arkusz!A:K,11,FALSE)=0,"Na zapytanie",VLOOKUP(D29,[2]Arkusz!A:K,11,FALSE))),(VLOOKUP(D29,[2]Arkusz!A:K,5,FALSE))),"Na zapytanie")</f>
        <v>Na zapytanie</v>
      </c>
      <c r="I29" s="247" t="str">
        <f t="shared" si="0"/>
        <v/>
      </c>
      <c r="J29" s="88" t="str">
        <f>IFERROR(IF(VLOOKUP(D29,[2]Arkusz!A:H,5,FALSE)=0,IF(H29="Na zapytanie","","EUR"),"PLN"),"")</f>
        <v/>
      </c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</row>
    <row r="30" spans="1:23" s="28" customFormat="1" hidden="1" outlineLevel="1" x14ac:dyDescent="0.2">
      <c r="A30" s="22"/>
      <c r="B30" s="22"/>
      <c r="C30" s="22"/>
      <c r="D30" s="307" t="s">
        <v>6304</v>
      </c>
      <c r="E30" s="283" t="str">
        <f>IFERROR(VLOOKUP(D30,[2]Arkusz!A:H,3,FALSE),"Brak towaru")</f>
        <v>YTKSY ekw 53x2x0,5</v>
      </c>
      <c r="F30" s="88" t="str">
        <f>IFERROR(VLOOKUP(D30,[2]Arkusz!A:H,6,FALSE),"-")</f>
        <v>Cobi Cu kable</v>
      </c>
      <c r="G30" s="25">
        <v>0</v>
      </c>
      <c r="H30" s="24" t="str">
        <f>IFERROR(IF(VLOOKUP(D30,[2]Arkusz!A:K,5,FALSE)=0,(IF(VLOOKUP(D30,[2]Arkusz!A:K,11,FALSE)=0,"Na zapytanie",VLOOKUP(D30,[2]Arkusz!A:K,11,FALSE))),(VLOOKUP(D30,[2]Arkusz!A:K,5,FALSE))),"Na zapytanie")</f>
        <v>Na zapytanie</v>
      </c>
      <c r="I30" s="247" t="str">
        <f t="shared" si="0"/>
        <v/>
      </c>
      <c r="J30" s="88" t="str">
        <f>IFERROR(IF(VLOOKUP(D30,[2]Arkusz!A:H,5,FALSE)=0,IF(H30="Na zapytanie","","EUR"),"PLN"),"")</f>
        <v/>
      </c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</row>
    <row r="31" spans="1:23" s="28" customFormat="1" collapsed="1" x14ac:dyDescent="0.2">
      <c r="A31" s="191"/>
      <c r="B31" s="192"/>
      <c r="C31" s="194" t="s">
        <v>6305</v>
      </c>
      <c r="D31" s="193"/>
      <c r="E31" s="193"/>
      <c r="F31" s="193"/>
      <c r="G31" s="193"/>
      <c r="H31" s="193"/>
      <c r="I31" s="193"/>
      <c r="J31" s="193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</row>
    <row r="32" spans="1:23" s="28" customFormat="1" hidden="1" outlineLevel="1" x14ac:dyDescent="0.2">
      <c r="A32" s="22"/>
      <c r="B32" s="22"/>
      <c r="C32" s="22"/>
      <c r="D32" s="307">
        <v>7205005</v>
      </c>
      <c r="E32" s="283" t="str">
        <f>IFERROR(VLOOKUP(D32,[2]Arkusz!A:H,3,FALSE),"Brak towaru")</f>
        <v>XzTKMXpw czwórkowe 5x4x0,5</v>
      </c>
      <c r="F32" s="88" t="str">
        <f>IFERROR(VLOOKUP(D32,[2]Arkusz!A:H,6,FALSE),"-")</f>
        <v>Cobi Cu kable</v>
      </c>
      <c r="G32" s="25">
        <v>0</v>
      </c>
      <c r="H32" s="24" t="str">
        <f>IFERROR(IF(VLOOKUP(D32,[2]Arkusz!A:K,5,FALSE)=0,(IF(VLOOKUP(D32,[2]Arkusz!A:K,11,FALSE)=0,"Na zapytanie",VLOOKUP(D32,[2]Arkusz!A:K,11,FALSE))),(VLOOKUP(D32,[2]Arkusz!A:K,5,FALSE))),"Na zapytanie")</f>
        <v>Na zapytanie</v>
      </c>
      <c r="I32" s="247" t="str">
        <f t="shared" si="0"/>
        <v/>
      </c>
      <c r="J32" s="88" t="str">
        <f>IFERROR(IF(VLOOKUP(D32,[2]Arkusz!A:H,5,FALSE)=0,IF(H32="Na zapytanie","","EUR"),"PLN"),"")</f>
        <v/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</row>
    <row r="33" spans="1:23" s="28" customFormat="1" hidden="1" outlineLevel="1" x14ac:dyDescent="0.2">
      <c r="A33" s="22"/>
      <c r="B33" s="22"/>
      <c r="C33" s="22"/>
      <c r="D33" s="307">
        <v>7205010</v>
      </c>
      <c r="E33" s="283" t="str">
        <f>IFERROR(VLOOKUP(D33,[2]Arkusz!A:H,3,FALSE),"Brak towaru")</f>
        <v>XzTKMXpw czwórkowe 10x4x0,5</v>
      </c>
      <c r="F33" s="88" t="str">
        <f>IFERROR(VLOOKUP(D33,[2]Arkusz!A:H,6,FALSE),"-")</f>
        <v>Cobi Cu kable</v>
      </c>
      <c r="G33" s="25">
        <v>0</v>
      </c>
      <c r="H33" s="24" t="str">
        <f>IFERROR(IF(VLOOKUP(D33,[2]Arkusz!A:K,5,FALSE)=0,(IF(VLOOKUP(D33,[2]Arkusz!A:K,11,FALSE)=0,"Na zapytanie",VLOOKUP(D33,[2]Arkusz!A:K,11,FALSE))),(VLOOKUP(D33,[2]Arkusz!A:K,5,FALSE))),"Na zapytanie")</f>
        <v>Na zapytanie</v>
      </c>
      <c r="I33" s="247" t="str">
        <f t="shared" si="0"/>
        <v/>
      </c>
      <c r="J33" s="88" t="str">
        <f>IFERROR(IF(VLOOKUP(D33,[2]Arkusz!A:H,5,FALSE)=0,IF(H33="Na zapytanie","","EUR"),"PLN"),"")</f>
        <v/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</row>
    <row r="34" spans="1:23" s="28" customFormat="1" hidden="1" outlineLevel="1" x14ac:dyDescent="0.2">
      <c r="A34" s="22"/>
      <c r="B34" s="22"/>
      <c r="C34" s="22"/>
      <c r="D34" s="307">
        <v>7205015</v>
      </c>
      <c r="E34" s="283" t="str">
        <f>IFERROR(VLOOKUP(D34,[2]Arkusz!A:H,3,FALSE),"Brak towaru")</f>
        <v>XzTKMXpw czwórkowe 15x4x0,5</v>
      </c>
      <c r="F34" s="88" t="str">
        <f>IFERROR(VLOOKUP(D34,[2]Arkusz!A:H,6,FALSE),"-")</f>
        <v>Cobi Cu kable</v>
      </c>
      <c r="G34" s="25">
        <v>0</v>
      </c>
      <c r="H34" s="24" t="str">
        <f>IFERROR(IF(VLOOKUP(D34,[2]Arkusz!A:K,5,FALSE)=0,(IF(VLOOKUP(D34,[2]Arkusz!A:K,11,FALSE)=0,"Na zapytanie",VLOOKUP(D34,[2]Arkusz!A:K,11,FALSE))),(VLOOKUP(D34,[2]Arkusz!A:K,5,FALSE))),"Na zapytanie")</f>
        <v>Na zapytanie</v>
      </c>
      <c r="I34" s="247" t="str">
        <f t="shared" si="0"/>
        <v/>
      </c>
      <c r="J34" s="88" t="str">
        <f>IFERROR(IF(VLOOKUP(D34,[2]Arkusz!A:H,5,FALSE)=0,IF(H34="Na zapytanie","","EUR"),"PLN"),"")</f>
        <v/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</row>
    <row r="35" spans="1:23" s="28" customFormat="1" hidden="1" outlineLevel="1" x14ac:dyDescent="0.2">
      <c r="A35" s="22"/>
      <c r="B35" s="22"/>
      <c r="C35" s="22"/>
      <c r="D35" s="307">
        <v>7205025</v>
      </c>
      <c r="E35" s="283" t="str">
        <f>IFERROR(VLOOKUP(D35,[2]Arkusz!A:H,3,FALSE),"Brak towaru")</f>
        <v>XzTKMXpw czwórkowe 25x4x0,5</v>
      </c>
      <c r="F35" s="88" t="str">
        <f>IFERROR(VLOOKUP(D35,[2]Arkusz!A:H,6,FALSE),"-")</f>
        <v>Cobi Cu kable</v>
      </c>
      <c r="G35" s="25">
        <v>0</v>
      </c>
      <c r="H35" s="24" t="str">
        <f>IFERROR(IF(VLOOKUP(D35,[2]Arkusz!A:K,5,FALSE)=0,(IF(VLOOKUP(D35,[2]Arkusz!A:K,11,FALSE)=0,"Na zapytanie",VLOOKUP(D35,[2]Arkusz!A:K,11,FALSE))),(VLOOKUP(D35,[2]Arkusz!A:K,5,FALSE))),"Na zapytanie")</f>
        <v>Na zapytanie</v>
      </c>
      <c r="I35" s="247" t="str">
        <f t="shared" si="0"/>
        <v/>
      </c>
      <c r="J35" s="88" t="str">
        <f>IFERROR(IF(VLOOKUP(D35,[2]Arkusz!A:H,5,FALSE)=0,IF(H35="Na zapytanie","","EUR"),"PLN"),"")</f>
        <v/>
      </c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</row>
    <row r="36" spans="1:23" s="28" customFormat="1" hidden="1" outlineLevel="1" x14ac:dyDescent="0.2">
      <c r="A36" s="22"/>
      <c r="B36" s="22"/>
      <c r="C36" s="22"/>
      <c r="D36" s="307">
        <v>7205035</v>
      </c>
      <c r="E36" s="283" t="str">
        <f>IFERROR(VLOOKUP(D36,[2]Arkusz!A:H,3,FALSE),"Brak towaru")</f>
        <v>XzTKMXpw czwórkowe 35x4x0,5</v>
      </c>
      <c r="F36" s="88" t="str">
        <f>IFERROR(VLOOKUP(D36,[2]Arkusz!A:H,6,FALSE),"-")</f>
        <v>Cobi Cu kable</v>
      </c>
      <c r="G36" s="25">
        <v>0</v>
      </c>
      <c r="H36" s="24" t="str">
        <f>IFERROR(IF(VLOOKUP(D36,[2]Arkusz!A:K,5,FALSE)=0,(IF(VLOOKUP(D36,[2]Arkusz!A:K,11,FALSE)=0,"Na zapytanie",VLOOKUP(D36,[2]Arkusz!A:K,11,FALSE))),(VLOOKUP(D36,[2]Arkusz!A:K,5,FALSE))),"Na zapytanie")</f>
        <v>Na zapytanie</v>
      </c>
      <c r="I36" s="247" t="str">
        <f t="shared" si="0"/>
        <v/>
      </c>
      <c r="J36" s="88" t="str">
        <f>IFERROR(IF(VLOOKUP(D36,[2]Arkusz!A:H,5,FALSE)=0,IF(H36="Na zapytanie","","EUR"),"PLN"),"")</f>
        <v/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</row>
    <row r="37" spans="1:23" s="28" customFormat="1" hidden="1" outlineLevel="1" x14ac:dyDescent="0.2">
      <c r="A37" s="22"/>
      <c r="B37" s="22"/>
      <c r="C37" s="22"/>
      <c r="D37" s="307">
        <v>7205050</v>
      </c>
      <c r="E37" s="283" t="str">
        <f>IFERROR(VLOOKUP(D37,[2]Arkusz!A:H,3,FALSE),"Brak towaru")</f>
        <v>XzTKMXpw czwórkowe 50x4x0,5</v>
      </c>
      <c r="F37" s="88" t="str">
        <f>IFERROR(VLOOKUP(D37,[2]Arkusz!A:H,6,FALSE),"-")</f>
        <v>Cobi Cu kable</v>
      </c>
      <c r="G37" s="25">
        <v>0</v>
      </c>
      <c r="H37" s="24" t="str">
        <f>IFERROR(IF(VLOOKUP(D37,[2]Arkusz!A:K,5,FALSE)=0,(IF(VLOOKUP(D37,[2]Arkusz!A:K,11,FALSE)=0,"Na zapytanie",VLOOKUP(D37,[2]Arkusz!A:K,11,FALSE))),(VLOOKUP(D37,[2]Arkusz!A:K,5,FALSE))),"Na zapytanie")</f>
        <v>Na zapytanie</v>
      </c>
      <c r="I37" s="247" t="str">
        <f t="shared" si="0"/>
        <v/>
      </c>
      <c r="J37" s="88" t="str">
        <f>IFERROR(IF(VLOOKUP(D37,[2]Arkusz!A:H,5,FALSE)=0,IF(H37="Na zapytanie","","EUR"),"PLN"),"")</f>
        <v/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</row>
    <row r="38" spans="1:23" s="28" customFormat="1" hidden="1" outlineLevel="1" x14ac:dyDescent="0.2">
      <c r="A38" s="22"/>
      <c r="B38" s="22"/>
      <c r="C38" s="22"/>
      <c r="D38" s="307">
        <v>7205100</v>
      </c>
      <c r="E38" s="283" t="str">
        <f>IFERROR(VLOOKUP(D38,[2]Arkusz!A:H,3,FALSE),"Brak towaru")</f>
        <v>XzTKMXpw czwórkowe 100x4x0,5</v>
      </c>
      <c r="F38" s="88" t="str">
        <f>IFERROR(VLOOKUP(D38,[2]Arkusz!A:H,6,FALSE),"-")</f>
        <v>Cobi Cu kable</v>
      </c>
      <c r="G38" s="25">
        <v>0</v>
      </c>
      <c r="H38" s="24" t="str">
        <f>IFERROR(IF(VLOOKUP(D38,[2]Arkusz!A:K,5,FALSE)=0,(IF(VLOOKUP(D38,[2]Arkusz!A:K,11,FALSE)=0,"Na zapytanie",VLOOKUP(D38,[2]Arkusz!A:K,11,FALSE))),(VLOOKUP(D38,[2]Arkusz!A:K,5,FALSE))),"Na zapytanie")</f>
        <v>Na zapytanie</v>
      </c>
      <c r="I38" s="247" t="str">
        <f t="shared" si="0"/>
        <v/>
      </c>
      <c r="J38" s="88" t="str">
        <f>IFERROR(IF(VLOOKUP(D38,[2]Arkusz!A:H,5,FALSE)=0,IF(H38="Na zapytanie","","EUR"),"PLN"),"")</f>
        <v/>
      </c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</row>
    <row r="39" spans="1:23" s="28" customFormat="1" x14ac:dyDescent="0.2">
      <c r="A39" s="187"/>
      <c r="B39" s="188" t="s">
        <v>2070</v>
      </c>
      <c r="C39" s="189"/>
      <c r="D39" s="190"/>
      <c r="E39" s="190"/>
      <c r="F39" s="190"/>
      <c r="G39" s="190"/>
      <c r="H39" s="190"/>
      <c r="I39" s="190"/>
      <c r="J39" s="190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</row>
    <row r="40" spans="1:23" s="28" customFormat="1" collapsed="1" x14ac:dyDescent="0.2">
      <c r="A40" s="191"/>
      <c r="B40" s="192"/>
      <c r="C40" s="194" t="s">
        <v>2071</v>
      </c>
      <c r="D40" s="193"/>
      <c r="E40" s="193"/>
      <c r="F40" s="193"/>
      <c r="G40" s="193"/>
      <c r="H40" s="193"/>
      <c r="I40" s="193"/>
      <c r="J40" s="193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</row>
    <row r="41" spans="1:23" s="28" customFormat="1" hidden="1" outlineLevel="1" x14ac:dyDescent="0.2">
      <c r="A41" s="22"/>
      <c r="B41" s="22"/>
      <c r="C41" s="22"/>
      <c r="D41" s="176" t="s">
        <v>308</v>
      </c>
      <c r="E41" s="283" t="str">
        <f>IFERROR(VLOOKUP(D41,Arkusz!A:H,3,FALSE),"Brak towaru")</f>
        <v>LSA łączówka nierozłączna 2/10 - bez kodu barwnego, 1…0, na gniezdnik</v>
      </c>
      <c r="F41" s="88" t="str">
        <f>IFERROR(VLOOKUP(D41,Arkusz!A:H,6,FALSE),"-")</f>
        <v>Cobi LSA telekomunikacja</v>
      </c>
      <c r="G41" s="25">
        <v>0</v>
      </c>
      <c r="H41" s="24">
        <f>IFERROR(IF(VLOOKUP(D41,Arkusz!A:I,5,FALSE)=0,(IF(VLOOKUP(D41,Arkusz!A:I,11,FALSE)=0,"Na zapytanie",VLOOKUP(D41,Arkusz!A:I,11,FALSE))),(VLOOKUP(D41,Arkusz!A:I,5,FALSE))),"Na zapytanie")</f>
        <v>37.54</v>
      </c>
      <c r="I41" s="247">
        <f t="shared" ref="I41:I74" si="1">IFERROR(IF(H41="Na zapytanie","",H41*(1-G41)),"")</f>
        <v>37.54</v>
      </c>
      <c r="J41" s="88" t="str">
        <f>IFERROR(IF(VLOOKUP(D41,Arkusz!A:H,5,FALSE)=0,IF(H41="Na zapytanie","","EUR"),"PLN"),"")</f>
        <v>PLN</v>
      </c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</row>
    <row r="42" spans="1:23" s="28" customFormat="1" hidden="1" outlineLevel="1" x14ac:dyDescent="0.2">
      <c r="A42" s="22"/>
      <c r="B42" s="22"/>
      <c r="C42" s="22"/>
      <c r="D42" s="176" t="s">
        <v>322</v>
      </c>
      <c r="E42" s="283" t="str">
        <f>IFERROR(VLOOKUP(D42,Arkusz!A:H,3,FALSE),"Brak towaru")</f>
        <v>LSA łączówka rozłączna 2/10 - bez kodu barwnego, 1…0, na gniezdnik</v>
      </c>
      <c r="F42" s="88" t="str">
        <f>IFERROR(VLOOKUP(D42,Arkusz!A:H,6,FALSE),"-")</f>
        <v>Cobi LSA telekomunikacja</v>
      </c>
      <c r="G42" s="25">
        <v>0</v>
      </c>
      <c r="H42" s="24">
        <f>IFERROR(IF(VLOOKUP(D42,Arkusz!A:I,5,FALSE)=0,(IF(VLOOKUP(D42,Arkusz!A:I,11,FALSE)=0,"Na zapytanie",VLOOKUP(D42,Arkusz!A:I,11,FALSE))),(VLOOKUP(D42,Arkusz!A:I,5,FALSE))),"Na zapytanie")</f>
        <v>38.96</v>
      </c>
      <c r="I42" s="247">
        <f t="shared" si="1"/>
        <v>38.96</v>
      </c>
      <c r="J42" s="88" t="str">
        <f>IFERROR(IF(VLOOKUP(D42,Arkusz!A:H,5,FALSE)=0,IF(H42="Na zapytanie","","EUR"),"PLN"),"")</f>
        <v>PLN</v>
      </c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</row>
    <row r="43" spans="1:23" s="28" customFormat="1" hidden="1" outlineLevel="1" x14ac:dyDescent="0.2">
      <c r="A43" s="22"/>
      <c r="B43" s="22"/>
      <c r="C43" s="22"/>
      <c r="D43" s="176" t="s">
        <v>2072</v>
      </c>
      <c r="E43" s="283" t="str">
        <f>IFERROR(VLOOKUP(D43,Arkusz!A:H,3,FALSE),"Brak towaru")</f>
        <v>LSA łączówka uziemiająca 2/38, na gniezdnik</v>
      </c>
      <c r="F43" s="88" t="str">
        <f>IFERROR(VLOOKUP(D43,Arkusz!A:H,6,FALSE),"-")</f>
        <v>Cobi LSA telekomunikacja</v>
      </c>
      <c r="G43" s="25">
        <v>0</v>
      </c>
      <c r="H43" s="24">
        <f>IFERROR(IF(VLOOKUP(D43,Arkusz!A:I,5,FALSE)=0,(IF(VLOOKUP(D43,Arkusz!A:I,11,FALSE)=0,"Na zapytanie",VLOOKUP(D43,Arkusz!A:I,11,FALSE))),(VLOOKUP(D43,Arkusz!A:I,5,FALSE))),"Na zapytanie")</f>
        <v>69.64</v>
      </c>
      <c r="I43" s="247">
        <f t="shared" si="1"/>
        <v>69.64</v>
      </c>
      <c r="J43" s="88" t="str">
        <f>IFERROR(IF(VLOOKUP(D43,Arkusz!A:H,5,FALSE)=0,IF(H43="Na zapytanie","","EUR"),"PLN"),"")</f>
        <v>PLN</v>
      </c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</row>
    <row r="44" spans="1:23" s="28" customFormat="1" hidden="1" outlineLevel="1" x14ac:dyDescent="0.2">
      <c r="A44" s="22"/>
      <c r="B44" s="22"/>
      <c r="C44" s="22"/>
      <c r="D44" s="176" t="s">
        <v>311</v>
      </c>
      <c r="E44" s="283" t="str">
        <f>IFERROR(VLOOKUP(D44,Arkusz!A:H,3,FALSE),"Brak towaru")</f>
        <v>LSA łączówka nierozłączna 2/10 - bez kodu barwnego,1...0, na gniezdnik i pręty</v>
      </c>
      <c r="F44" s="88" t="str">
        <f>IFERROR(VLOOKUP(D44,Arkusz!A:H,6,FALSE),"-")</f>
        <v>Cobi LSA telekomunikacja</v>
      </c>
      <c r="G44" s="25">
        <v>0</v>
      </c>
      <c r="H44" s="24" t="str">
        <f>IFERROR(IF(VLOOKUP(D44,Arkusz!A:I,5,FALSE)=0,(IF(VLOOKUP(D44,Arkusz!A:I,11,FALSE)=0,"Na zapytanie",VLOOKUP(D44,Arkusz!A:I,11,FALSE))),(VLOOKUP(D44,Arkusz!A:I,5,FALSE))),"Na zapytanie")</f>
        <v>Na zapytanie</v>
      </c>
      <c r="I44" s="247" t="str">
        <f t="shared" si="1"/>
        <v/>
      </c>
      <c r="J44" s="88" t="str">
        <f>IFERROR(IF(VLOOKUP(D44,Arkusz!A:H,5,FALSE)=0,IF(H44="Na zapytanie","","EUR"),"PLN"),"")</f>
        <v/>
      </c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</row>
    <row r="45" spans="1:23" s="28" customFormat="1" hidden="1" outlineLevel="1" x14ac:dyDescent="0.2">
      <c r="A45" s="22"/>
      <c r="B45" s="22"/>
      <c r="C45" s="22"/>
      <c r="D45" s="176" t="s">
        <v>325</v>
      </c>
      <c r="E45" s="283" t="str">
        <f>IFERROR(VLOOKUP(D45,Arkusz!A:H,3,FALSE),"Brak towaru")</f>
        <v>LSA łączówka rozłączna 2/10 - bez kodu barwnego,1...0, na gniezdnik i pręty</v>
      </c>
      <c r="F45" s="88" t="str">
        <f>IFERROR(VLOOKUP(D45,Arkusz!A:H,6,FALSE),"-")</f>
        <v>Cobi LSA telekomunikacja</v>
      </c>
      <c r="G45" s="25">
        <v>0</v>
      </c>
      <c r="H45" s="24">
        <f>IFERROR(IF(VLOOKUP(D45,Arkusz!A:I,5,FALSE)=0,(IF(VLOOKUP(D45,Arkusz!A:I,11,FALSE)=0,"Na zapytanie",VLOOKUP(D45,Arkusz!A:I,11,FALSE))),(VLOOKUP(D45,Arkusz!A:I,5,FALSE))),"Na zapytanie")</f>
        <v>35.26</v>
      </c>
      <c r="I45" s="247">
        <f t="shared" si="1"/>
        <v>35.26</v>
      </c>
      <c r="J45" s="88" t="str">
        <f>IFERROR(IF(VLOOKUP(D45,Arkusz!A:H,5,FALSE)=0,IF(H45="Na zapytanie","","EUR"),"PLN"),"")</f>
        <v>PLN</v>
      </c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</row>
    <row r="46" spans="1:23" s="28" customFormat="1" hidden="1" outlineLevel="1" x14ac:dyDescent="0.2">
      <c r="A46" s="22"/>
      <c r="B46" s="22"/>
      <c r="C46" s="22"/>
      <c r="D46" s="176" t="s">
        <v>2073</v>
      </c>
      <c r="E46" s="283" t="str">
        <f>IFERROR(VLOOKUP(D46,Arkusz!A:H,3,FALSE),"Brak towaru")</f>
        <v>LSA łączówka uziemiająca 2/34, na gniezdnik i pręty</v>
      </c>
      <c r="F46" s="88" t="str">
        <f>IFERROR(VLOOKUP(D46,Arkusz!A:H,6,FALSE),"-")</f>
        <v>Cobi LSA telekomunikacja</v>
      </c>
      <c r="G46" s="25">
        <v>0</v>
      </c>
      <c r="H46" s="24">
        <f>IFERROR(IF(VLOOKUP(D46,Arkusz!A:I,5,FALSE)=0,(IF(VLOOKUP(D46,Arkusz!A:I,11,FALSE)=0,"Na zapytanie",VLOOKUP(D46,Arkusz!A:I,11,FALSE))),(VLOOKUP(D46,Arkusz!A:I,5,FALSE))),"Na zapytanie")</f>
        <v>47.5</v>
      </c>
      <c r="I46" s="247">
        <f t="shared" si="1"/>
        <v>47.5</v>
      </c>
      <c r="J46" s="88" t="str">
        <f>IFERROR(IF(VLOOKUP(D46,Arkusz!A:H,5,FALSE)=0,IF(H46="Na zapytanie","","EUR"),"PLN"),"")</f>
        <v>PLN</v>
      </c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</row>
    <row r="47" spans="1:23" s="28" customFormat="1" collapsed="1" x14ac:dyDescent="0.2">
      <c r="A47" s="191"/>
      <c r="B47" s="192"/>
      <c r="C47" s="194" t="s">
        <v>2074</v>
      </c>
      <c r="D47" s="193"/>
      <c r="E47" s="193"/>
      <c r="F47" s="193"/>
      <c r="G47" s="193"/>
      <c r="H47" s="193"/>
      <c r="I47" s="193"/>
      <c r="J47" s="193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</row>
    <row r="48" spans="1:23" s="28" customFormat="1" hidden="1" outlineLevel="1" x14ac:dyDescent="0.2">
      <c r="A48" s="22"/>
      <c r="B48" s="22"/>
      <c r="C48" s="22"/>
      <c r="D48" s="176" t="s">
        <v>196</v>
      </c>
      <c r="E48" s="283" t="str">
        <f>IFERROR(VLOOKUP(D48,Arkusz!A:H,3,FALSE),"Brak towaru")</f>
        <v>Gniezdnik do łączówek LSA 2/10, gł. 22mm, 1 moduł</v>
      </c>
      <c r="F48" s="88" t="str">
        <f>IFERROR(VLOOKUP(D48,Arkusz!A:H,6,FALSE),"-")</f>
        <v>Cobi LSA telekomunikacja</v>
      </c>
      <c r="G48" s="25">
        <v>0</v>
      </c>
      <c r="H48" s="24">
        <f>IFERROR(IF(VLOOKUP(D48,Arkusz!A:I,5,FALSE)=0,(IF(VLOOKUP(D48,Arkusz!A:I,11,FALSE)=0,"Na zapytanie",VLOOKUP(D48,Arkusz!A:I,11,FALSE))),(VLOOKUP(D48,Arkusz!A:I,5,FALSE))),"Na zapytanie")</f>
        <v>3.1</v>
      </c>
      <c r="I48" s="247">
        <f t="shared" ref="I48:I49" si="2">IFERROR(IF(H48="Na zapytanie","",H48*(1-G48)),"")</f>
        <v>3.1</v>
      </c>
      <c r="J48" s="88" t="str">
        <f>IFERROR(IF(VLOOKUP(D48,Arkusz!A:H,5,FALSE)=0,IF(H48="Na zapytanie","","EUR"),"PLN"),"")</f>
        <v>PLN</v>
      </c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</row>
    <row r="49" spans="1:23" s="28" customFormat="1" hidden="1" outlineLevel="1" x14ac:dyDescent="0.2">
      <c r="A49" s="22"/>
      <c r="B49" s="22"/>
      <c r="C49" s="22"/>
      <c r="D49" s="176" t="s">
        <v>2833</v>
      </c>
      <c r="E49" s="283" t="str">
        <f>IFERROR(VLOOKUP(D49,Arkusz!A:H,3,FALSE),"Brak towaru")</f>
        <v>Gniezdnik do łączówek LSA 2/10, gł. 22mm, 21 moduł</v>
      </c>
      <c r="F49" s="88" t="str">
        <f>IFERROR(VLOOKUP(D49,Arkusz!A:H,6,FALSE),"-")</f>
        <v>Cobi LSA telekomunikacja</v>
      </c>
      <c r="G49" s="25">
        <v>0</v>
      </c>
      <c r="H49" s="24">
        <f>IFERROR(IF(VLOOKUP(D49,Arkusz!A:I,5,FALSE)=0,(IF(VLOOKUP(D49,Arkusz!A:I,11,FALSE)=0,"Na zapytanie",VLOOKUP(D49,Arkusz!A:I,11,FALSE))),(VLOOKUP(D49,Arkusz!A:I,5,FALSE))),"Na zapytanie")</f>
        <v>60</v>
      </c>
      <c r="I49" s="247">
        <f t="shared" si="2"/>
        <v>60</v>
      </c>
      <c r="J49" s="88" t="str">
        <f>IFERROR(IF(VLOOKUP(D49,Arkusz!A:H,5,FALSE)=0,IF(H49="Na zapytanie","","EUR"),"PLN"),"")</f>
        <v>PLN</v>
      </c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</row>
    <row r="50" spans="1:23" s="28" customFormat="1" hidden="1" outlineLevel="1" x14ac:dyDescent="0.2">
      <c r="A50" s="22"/>
      <c r="B50" s="22"/>
      <c r="C50" s="22"/>
      <c r="D50" s="176" t="s">
        <v>193</v>
      </c>
      <c r="E50" s="283" t="str">
        <f>IFERROR(VLOOKUP(D50,Arkusz!A:H,3,FALSE),"Brak towaru")</f>
        <v>Gniezdnik do łączówek LSA 2/10, gł. 22mm - 42 moduły</v>
      </c>
      <c r="F50" s="88" t="str">
        <f>IFERROR(VLOOKUP(D50,Arkusz!A:H,6,FALSE),"-")</f>
        <v>Cobi LSA telekomunikacja</v>
      </c>
      <c r="G50" s="25">
        <v>0</v>
      </c>
      <c r="H50" s="24">
        <f>IFERROR(IF(VLOOKUP(D50,Arkusz!A:I,5,FALSE)=0,(IF(VLOOKUP(D50,Arkusz!A:I,11,FALSE)=0,"Na zapytanie",VLOOKUP(D50,Arkusz!A:I,11,FALSE))),(VLOOKUP(D50,Arkusz!A:I,5,FALSE))),"Na zapytanie")</f>
        <v>130</v>
      </c>
      <c r="I50" s="247">
        <f t="shared" ref="I50:I51" si="3">IFERROR(IF(H50="Na zapytanie","",H50*(1-G50)),"")</f>
        <v>130</v>
      </c>
      <c r="J50" s="88" t="str">
        <f>IFERROR(IF(VLOOKUP(D50,Arkusz!A:H,5,FALSE)=0,IF(H50="Na zapytanie","","EUR"),"PLN"),"")</f>
        <v>PLN</v>
      </c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</row>
    <row r="51" spans="1:23" s="28" customFormat="1" hidden="1" outlineLevel="1" x14ac:dyDescent="0.2">
      <c r="A51" s="22"/>
      <c r="B51" s="22"/>
      <c r="C51" s="22"/>
      <c r="D51" s="176" t="s">
        <v>198</v>
      </c>
      <c r="E51" s="283" t="str">
        <f>IFERROR(VLOOKUP(D51,Arkusz!A:H,3,FALSE),"Brak towaru")</f>
        <v>Gniezdnik do łączówek LSA 2/10, gł. 30mm, 1 moduł</v>
      </c>
      <c r="F51" s="88" t="str">
        <f>IFERROR(VLOOKUP(D51,Arkusz!A:H,6,FALSE),"-")</f>
        <v>Cobi LSA telekomunikacja</v>
      </c>
      <c r="G51" s="25">
        <v>0</v>
      </c>
      <c r="H51" s="24" t="str">
        <f>IFERROR(IF(VLOOKUP(D51,Arkusz!A:I,5,FALSE)=0,(IF(VLOOKUP(D51,Arkusz!A:I,11,FALSE)=0,"Na zapytanie",VLOOKUP(D51,Arkusz!A:I,11,FALSE))),(VLOOKUP(D51,Arkusz!A:I,5,FALSE))),"Na zapytanie")</f>
        <v>Na zapytanie</v>
      </c>
      <c r="I51" s="247" t="str">
        <f t="shared" si="3"/>
        <v/>
      </c>
      <c r="J51" s="88" t="str">
        <f>IFERROR(IF(VLOOKUP(D51,Arkusz!A:H,5,FALSE)=0,IF(H51="Na zapytanie","","EUR"),"PLN"),"")</f>
        <v/>
      </c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</row>
    <row r="52" spans="1:23" s="28" customFormat="1" hidden="1" outlineLevel="1" x14ac:dyDescent="0.2">
      <c r="A52" s="22"/>
      <c r="B52" s="22"/>
      <c r="C52" s="22"/>
      <c r="D52" s="176" t="s">
        <v>2836</v>
      </c>
      <c r="E52" s="283" t="str">
        <f>IFERROR(VLOOKUP(D52,Arkusz!A:H,3,FALSE),"Brak towaru")</f>
        <v>Gniezdnik do łączówek LSA 2/10, gł. 30mm - 42 moduły</v>
      </c>
      <c r="F52" s="88" t="str">
        <f>IFERROR(VLOOKUP(D52,Arkusz!A:H,6,FALSE),"-")</f>
        <v>Cobi LSA telekomunikacja</v>
      </c>
      <c r="G52" s="25">
        <v>0</v>
      </c>
      <c r="H52" s="24">
        <f>IFERROR(IF(VLOOKUP(D52,Arkusz!A:I,5,FALSE)=0,(IF(VLOOKUP(D52,Arkusz!A:I,11,FALSE)=0,"Na zapytanie",VLOOKUP(D52,Arkusz!A:I,11,FALSE))),(VLOOKUP(D52,Arkusz!A:I,5,FALSE))),"Na zapytanie")</f>
        <v>130</v>
      </c>
      <c r="I52" s="247">
        <f t="shared" ref="I52" si="4">IFERROR(IF(H52="Na zapytanie","",H52*(1-G52)),"")</f>
        <v>130</v>
      </c>
      <c r="J52" s="88" t="str">
        <f>IFERROR(IF(VLOOKUP(D52,Arkusz!A:H,5,FALSE)=0,IF(H52="Na zapytanie","","EUR"),"PLN"),"")</f>
        <v>PLN</v>
      </c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</row>
    <row r="53" spans="1:23" s="28" customFormat="1" hidden="1" outlineLevel="1" x14ac:dyDescent="0.2">
      <c r="A53" s="22"/>
      <c r="B53" s="22"/>
      <c r="C53" s="22"/>
      <c r="D53" s="176" t="s">
        <v>2075</v>
      </c>
      <c r="E53" s="283" t="str">
        <f>IFERROR(VLOOKUP(D53,Arkusz!A:H,3,FALSE),"Brak towaru")</f>
        <v>Magazyn łączówek LSA 19''/1U na 60 par (3 x 2)</v>
      </c>
      <c r="F53" s="88" t="str">
        <f>IFERROR(VLOOKUP(D53,Arkusz!A:H,6,FALSE),"-")</f>
        <v>Cobi LSA telekomunikacja</v>
      </c>
      <c r="G53" s="25">
        <v>0</v>
      </c>
      <c r="H53" s="24">
        <f>IFERROR(IF(VLOOKUP(D53,Arkusz!A:I,5,FALSE)=0,(IF(VLOOKUP(D53,Arkusz!A:I,11,FALSE)=0,"Na zapytanie",VLOOKUP(D53,Arkusz!A:I,11,FALSE))),(VLOOKUP(D53,Arkusz!A:I,5,FALSE))),"Na zapytanie")</f>
        <v>90</v>
      </c>
      <c r="I53" s="247">
        <f t="shared" si="1"/>
        <v>90</v>
      </c>
      <c r="J53" s="88" t="str">
        <f>IFERROR(IF(VLOOKUP(D53,Arkusz!A:H,5,FALSE)=0,IF(H53="Na zapytanie","","EUR"),"PLN"),"")</f>
        <v>PLN</v>
      </c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</row>
    <row r="54" spans="1:23" s="28" customFormat="1" hidden="1" outlineLevel="1" x14ac:dyDescent="0.2">
      <c r="A54" s="22"/>
      <c r="B54" s="22"/>
      <c r="C54" s="22"/>
      <c r="D54" s="176" t="s">
        <v>2076</v>
      </c>
      <c r="E54" s="283" t="str">
        <f>IFERROR(VLOOKUP(D54,Arkusz!A:H,3,FALSE),"Brak towaru")</f>
        <v>Magazyn łączówek LSA 19''/2U na 120 par (3 x 4)</v>
      </c>
      <c r="F54" s="88" t="str">
        <f>IFERROR(VLOOKUP(D54,Arkusz!A:H,6,FALSE),"-")</f>
        <v>Cobi LSA telekomunikacja</v>
      </c>
      <c r="G54" s="25">
        <v>0</v>
      </c>
      <c r="H54" s="24">
        <f>IFERROR(IF(VLOOKUP(D54,Arkusz!A:I,5,FALSE)=0,(IF(VLOOKUP(D54,Arkusz!A:I,11,FALSE)=0,"Na zapytanie",VLOOKUP(D54,Arkusz!A:I,11,FALSE))),(VLOOKUP(D54,Arkusz!A:I,5,FALSE))),"Na zapytanie")</f>
        <v>108</v>
      </c>
      <c r="I54" s="247">
        <f t="shared" si="1"/>
        <v>108</v>
      </c>
      <c r="J54" s="88" t="str">
        <f>IFERROR(IF(VLOOKUP(D54,Arkusz!A:H,5,FALSE)=0,IF(H54="Na zapytanie","","EUR"),"PLN"),"")</f>
        <v>PLN</v>
      </c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</row>
    <row r="55" spans="1:23" s="28" customFormat="1" hidden="1" outlineLevel="1" x14ac:dyDescent="0.2">
      <c r="A55" s="22"/>
      <c r="B55" s="22"/>
      <c r="C55" s="22"/>
      <c r="D55" s="176" t="s">
        <v>357</v>
      </c>
      <c r="E55" s="283" t="str">
        <f>IFERROR(VLOOKUP(D55,Arkusz!A:H,3,FALSE),"Brak towaru")</f>
        <v>Magazyn łączówek LSA 19''/3U na 150 par (3 x 5)</v>
      </c>
      <c r="F55" s="88" t="str">
        <f>IFERROR(VLOOKUP(D55,Arkusz!A:H,6,FALSE),"-")</f>
        <v>Cobi LSA telekomunikacja</v>
      </c>
      <c r="G55" s="25">
        <v>0</v>
      </c>
      <c r="H55" s="24">
        <f>IFERROR(IF(VLOOKUP(D55,Arkusz!A:I,5,FALSE)=0,(IF(VLOOKUP(D55,Arkusz!A:I,11,FALSE)=0,"Na zapytanie",VLOOKUP(D55,Arkusz!A:I,11,FALSE))),(VLOOKUP(D55,Arkusz!A:I,5,FALSE))),"Na zapytanie")</f>
        <v>117.2</v>
      </c>
      <c r="I55" s="247">
        <f t="shared" si="1"/>
        <v>117.2</v>
      </c>
      <c r="J55" s="88" t="str">
        <f>IFERROR(IF(VLOOKUP(D55,Arkusz!A:H,5,FALSE)=0,IF(H55="Na zapytanie","","EUR"),"PLN"),"")</f>
        <v>PLN</v>
      </c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</row>
    <row r="56" spans="1:23" s="28" customFormat="1" hidden="1" outlineLevel="1" x14ac:dyDescent="0.2">
      <c r="A56" s="22"/>
      <c r="B56" s="22"/>
      <c r="C56" s="22"/>
      <c r="D56" s="176" t="s">
        <v>2077</v>
      </c>
      <c r="E56" s="283" t="str">
        <f>IFERROR(VLOOKUP(D56,Arkusz!A:H,3,FALSE),"Brak towaru")</f>
        <v>Magazyn łączówek LSA 19''/3U na 180 par (1 x 18)</v>
      </c>
      <c r="F56" s="88" t="str">
        <f>IFERROR(VLOOKUP(D56,Arkusz!A:H,6,FALSE),"-")</f>
        <v>Cobi LSA telekomunikacja</v>
      </c>
      <c r="G56" s="25">
        <v>0</v>
      </c>
      <c r="H56" s="24">
        <f>IFERROR(IF(VLOOKUP(D56,Arkusz!A:I,5,FALSE)=0,(IF(VLOOKUP(D56,Arkusz!A:I,11,FALSE)=0,"Na zapytanie",VLOOKUP(D56,Arkusz!A:I,11,FALSE))),(VLOOKUP(D56,Arkusz!A:I,5,FALSE))),"Na zapytanie")</f>
        <v>120.2</v>
      </c>
      <c r="I56" s="247">
        <f t="shared" si="1"/>
        <v>120.2</v>
      </c>
      <c r="J56" s="88" t="str">
        <f>IFERROR(IF(VLOOKUP(D56,Arkusz!A:H,5,FALSE)=0,IF(H56="Na zapytanie","","EUR"),"PLN"),"")</f>
        <v>PLN</v>
      </c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</row>
    <row r="57" spans="1:23" s="28" customFormat="1" hidden="1" outlineLevel="1" x14ac:dyDescent="0.2">
      <c r="A57" s="22"/>
      <c r="B57" s="22"/>
      <c r="C57" s="22"/>
      <c r="D57" s="176" t="s">
        <v>360</v>
      </c>
      <c r="E57" s="283" t="str">
        <f>IFERROR(VLOOKUP(D57,Arkusz!A:H,3,FALSE),"Brak towaru")</f>
        <v>Magazyn łączówek LSA 19''/4U na 210 par (3 x 7)</v>
      </c>
      <c r="F57" s="88" t="str">
        <f>IFERROR(VLOOKUP(D57,Arkusz!A:H,6,FALSE),"-")</f>
        <v>Cobi LSA telekomunikacja</v>
      </c>
      <c r="G57" s="25">
        <v>0</v>
      </c>
      <c r="H57" s="24">
        <f>IFERROR(IF(VLOOKUP(D57,Arkusz!A:I,5,FALSE)=0,(IF(VLOOKUP(D57,Arkusz!A:I,11,FALSE)=0,"Na zapytanie",VLOOKUP(D57,Arkusz!A:I,11,FALSE))),(VLOOKUP(D57,Arkusz!A:I,5,FALSE))),"Na zapytanie")</f>
        <v>158.6</v>
      </c>
      <c r="I57" s="247">
        <f t="shared" si="1"/>
        <v>158.6</v>
      </c>
      <c r="J57" s="88" t="str">
        <f>IFERROR(IF(VLOOKUP(D57,Arkusz!A:H,5,FALSE)=0,IF(H57="Na zapytanie","","EUR"),"PLN"),"")</f>
        <v>PLN</v>
      </c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</row>
    <row r="58" spans="1:23" s="28" customFormat="1" hidden="1" outlineLevel="1" x14ac:dyDescent="0.2">
      <c r="A58" s="22"/>
      <c r="B58" s="22"/>
      <c r="C58" s="22"/>
      <c r="D58" s="176" t="s">
        <v>1515</v>
      </c>
      <c r="E58" s="283" t="str">
        <f>IFERROR(VLOOKUP(D58,Arkusz!A:H,3,FALSE),"Brak towaru")</f>
        <v>Uchwyt do prętów dla łączówek LSA 2/10, gł. 46mm</v>
      </c>
      <c r="F58" s="88" t="str">
        <f>IFERROR(VLOOKUP(D58,Arkusz!A:H,6,FALSE),"-")</f>
        <v>Cobi LSA telekomunikacja</v>
      </c>
      <c r="G58" s="25">
        <v>0</v>
      </c>
      <c r="H58" s="24">
        <f>IFERROR(IF(VLOOKUP(D58,Arkusz!A:I,5,FALSE)=0,(IF(VLOOKUP(D58,Arkusz!A:I,11,FALSE)=0,"Na zapytanie",VLOOKUP(D58,Arkusz!A:I,11,FALSE))),(VLOOKUP(D58,Arkusz!A:I,5,FALSE))),"Na zapytanie")</f>
        <v>35.65</v>
      </c>
      <c r="I58" s="247">
        <f t="shared" si="1"/>
        <v>35.65</v>
      </c>
      <c r="J58" s="88" t="str">
        <f>IFERROR(IF(VLOOKUP(D58,Arkusz!A:H,5,FALSE)=0,IF(H58="Na zapytanie","","EUR"),"PLN"),"")</f>
        <v>PLN</v>
      </c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</row>
    <row r="59" spans="1:23" s="28" customFormat="1" hidden="1" outlineLevel="1" x14ac:dyDescent="0.2">
      <c r="A59" s="22"/>
      <c r="B59" s="22"/>
      <c r="C59" s="22"/>
      <c r="D59" s="176" t="s">
        <v>1517</v>
      </c>
      <c r="E59" s="283" t="str">
        <f>IFERROR(VLOOKUP(D59,Arkusz!A:H,3,FALSE),"Brak towaru")</f>
        <v>Uchwyt do prętów dla łączówek LSA 2/10, gł. 86mm</v>
      </c>
      <c r="F59" s="88" t="str">
        <f>IFERROR(VLOOKUP(D59,Arkusz!A:H,6,FALSE),"-")</f>
        <v>Cobi LSA telekomunikacja</v>
      </c>
      <c r="G59" s="25">
        <v>0</v>
      </c>
      <c r="H59" s="24">
        <f>IFERROR(IF(VLOOKUP(D59,Arkusz!A:I,5,FALSE)=0,(IF(VLOOKUP(D59,Arkusz!A:I,11,FALSE)=0,"Na zapytanie",VLOOKUP(D59,Arkusz!A:I,11,FALSE))),(VLOOKUP(D59,Arkusz!A:I,5,FALSE))),"Na zapytanie")</f>
        <v>36.799999999999997</v>
      </c>
      <c r="I59" s="247">
        <f t="shared" si="1"/>
        <v>36.799999999999997</v>
      </c>
      <c r="J59" s="88" t="str">
        <f>IFERROR(IF(VLOOKUP(D59,Arkusz!A:H,5,FALSE)=0,IF(H59="Na zapytanie","","EUR"),"PLN"),"")</f>
        <v>PLN</v>
      </c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</row>
    <row r="60" spans="1:23" s="28" customFormat="1" hidden="1" outlineLevel="1" x14ac:dyDescent="0.2">
      <c r="A60" s="22"/>
      <c r="B60" s="22"/>
      <c r="C60" s="22"/>
      <c r="D60" s="176" t="s">
        <v>1513</v>
      </c>
      <c r="E60" s="283" t="str">
        <f>IFERROR(VLOOKUP(D60,Arkusz!A:H,3,FALSE),"Brak towaru")</f>
        <v>Uchwyt do prętów dla łączówek LSA 2/10, gł. 170mm</v>
      </c>
      <c r="F60" s="88" t="str">
        <f>IFERROR(VLOOKUP(D60,Arkusz!A:H,6,FALSE),"-")</f>
        <v>Cobi LSA telekomunikacja</v>
      </c>
      <c r="G60" s="25">
        <v>0</v>
      </c>
      <c r="H60" s="24">
        <f>IFERROR(IF(VLOOKUP(D60,Arkusz!A:I,5,FALSE)=0,(IF(VLOOKUP(D60,Arkusz!A:I,11,FALSE)=0,"Na zapytanie",VLOOKUP(D60,Arkusz!A:I,11,FALSE))),(VLOOKUP(D60,Arkusz!A:I,5,FALSE))),"Na zapytanie")</f>
        <v>47.15</v>
      </c>
      <c r="I60" s="247">
        <f t="shared" si="1"/>
        <v>47.15</v>
      </c>
      <c r="J60" s="88" t="str">
        <f>IFERROR(IF(VLOOKUP(D60,Arkusz!A:H,5,FALSE)=0,IF(H60="Na zapytanie","","EUR"),"PLN"),"")</f>
        <v>PLN</v>
      </c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</row>
    <row r="61" spans="1:23" s="28" customFormat="1" x14ac:dyDescent="0.2">
      <c r="A61" s="187"/>
      <c r="B61" s="188" t="s">
        <v>2078</v>
      </c>
      <c r="C61" s="189"/>
      <c r="D61" s="190"/>
      <c r="E61" s="190"/>
      <c r="F61" s="190"/>
      <c r="G61" s="190"/>
      <c r="H61" s="190"/>
      <c r="I61" s="190"/>
      <c r="J61" s="190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</row>
    <row r="62" spans="1:23" s="28" customFormat="1" collapsed="1" x14ac:dyDescent="0.2">
      <c r="A62" s="191"/>
      <c r="B62" s="192"/>
      <c r="C62" s="194" t="s">
        <v>2079</v>
      </c>
      <c r="D62" s="193"/>
      <c r="E62" s="193"/>
      <c r="F62" s="193"/>
      <c r="G62" s="193"/>
      <c r="H62" s="193"/>
      <c r="I62" s="193"/>
      <c r="J62" s="193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</row>
    <row r="63" spans="1:23" s="28" customFormat="1" hidden="1" outlineLevel="1" x14ac:dyDescent="0.2">
      <c r="A63" s="22"/>
      <c r="B63" s="22"/>
      <c r="C63" s="22"/>
      <c r="D63" s="176" t="s">
        <v>1446</v>
      </c>
      <c r="E63" s="283" t="str">
        <f>IFERROR(VLOOKUP(D63,Arkusz!A:H,3,FALSE),"Brak towaru")</f>
        <v>Rozdzielnik Box I - dla 30 par, z zamkiem</v>
      </c>
      <c r="F63" s="88" t="str">
        <f>IFERROR(VLOOKUP(D63,Arkusz!A:H,6,FALSE),"-")</f>
        <v>Cobi LSA telekomunikacja</v>
      </c>
      <c r="G63" s="25">
        <v>0</v>
      </c>
      <c r="H63" s="24">
        <f>IFERROR(IF(VLOOKUP(D63,Arkusz!A:I,5,FALSE)=0,(IF(VLOOKUP(D63,Arkusz!A:I,11,FALSE)=0,"Na zapytanie",VLOOKUP(D63,Arkusz!A:I,11,FALSE))),(VLOOKUP(D63,Arkusz!A:I,5,FALSE))),"Na zapytanie")</f>
        <v>73.14</v>
      </c>
      <c r="I63" s="247">
        <f t="shared" si="1"/>
        <v>73.14</v>
      </c>
      <c r="J63" s="88" t="str">
        <f>IFERROR(IF(VLOOKUP(D63,Arkusz!A:H,5,FALSE)=0,IF(H63="Na zapytanie","","EUR"),"PLN"),"")</f>
        <v>PLN</v>
      </c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</row>
    <row r="64" spans="1:23" s="28" customFormat="1" hidden="1" outlineLevel="1" x14ac:dyDescent="0.2">
      <c r="A64" s="22"/>
      <c r="B64" s="22"/>
      <c r="C64" s="22"/>
      <c r="D64" s="176" t="s">
        <v>2080</v>
      </c>
      <c r="E64" s="283" t="str">
        <f>IFERROR(VLOOKUP(D64,Arkusz!A:H,3,FALSE),"Brak towaru")</f>
        <v>Rozdzielnik Box I - dla 30 par, z ryglem</v>
      </c>
      <c r="F64" s="88" t="str">
        <f>IFERROR(VLOOKUP(D64,Arkusz!A:H,6,FALSE),"-")</f>
        <v>Cobi LSA telekomunikacja</v>
      </c>
      <c r="G64" s="25">
        <v>0</v>
      </c>
      <c r="H64" s="24">
        <f>IFERROR(IF(VLOOKUP(D64,Arkusz!A:I,5,FALSE)=0,(IF(VLOOKUP(D64,Arkusz!A:I,11,FALSE)=0,"Na zapytanie",VLOOKUP(D64,Arkusz!A:I,11,FALSE))),(VLOOKUP(D64,Arkusz!A:I,5,FALSE))),"Na zapytanie")</f>
        <v>73.14</v>
      </c>
      <c r="I64" s="247">
        <f t="shared" si="1"/>
        <v>73.14</v>
      </c>
      <c r="J64" s="88" t="str">
        <f>IFERROR(IF(VLOOKUP(D64,Arkusz!A:H,5,FALSE)=0,IF(H64="Na zapytanie","","EUR"),"PLN"),"")</f>
        <v>PLN</v>
      </c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</row>
    <row r="65" spans="1:23" s="28" customFormat="1" hidden="1" outlineLevel="1" x14ac:dyDescent="0.2">
      <c r="A65" s="22"/>
      <c r="B65" s="22"/>
      <c r="C65" s="22"/>
      <c r="D65" s="176" t="s">
        <v>2081</v>
      </c>
      <c r="E65" s="283" t="str">
        <f>IFERROR(VLOOKUP(D65,Arkusz!A:H,3,FALSE),"Brak towaru")</f>
        <v>Nakładka pogłębiająca do Box I</v>
      </c>
      <c r="F65" s="88" t="str">
        <f>IFERROR(VLOOKUP(D65,Arkusz!A:H,6,FALSE),"-")</f>
        <v>Cobi LSA telekomunikacja</v>
      </c>
      <c r="G65" s="25">
        <v>0</v>
      </c>
      <c r="H65" s="24">
        <f>IFERROR(IF(VLOOKUP(D65,Arkusz!A:I,5,FALSE)=0,(IF(VLOOKUP(D65,Arkusz!A:I,11,FALSE)=0,"Na zapytanie",VLOOKUP(D65,Arkusz!A:I,11,FALSE))),(VLOOKUP(D65,Arkusz!A:I,5,FALSE))),"Na zapytanie")</f>
        <v>15.23</v>
      </c>
      <c r="I65" s="247">
        <f t="shared" si="1"/>
        <v>15.23</v>
      </c>
      <c r="J65" s="88" t="str">
        <f>IFERROR(IF(VLOOKUP(D65,Arkusz!A:H,5,FALSE)=0,IF(H65="Na zapytanie","","EUR"),"PLN"),"")</f>
        <v>PLN</v>
      </c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</row>
    <row r="66" spans="1:23" s="28" customFormat="1" hidden="1" outlineLevel="1" x14ac:dyDescent="0.2">
      <c r="A66" s="22"/>
      <c r="B66" s="22"/>
      <c r="C66" s="22"/>
      <c r="D66" s="176" t="s">
        <v>1430</v>
      </c>
      <c r="E66" s="283" t="str">
        <f>IFERROR(VLOOKUP(D66,Arkusz!A:H,3,FALSE),"Brak towaru")</f>
        <v>Ramka maskująca do Box I</v>
      </c>
      <c r="F66" s="88" t="str">
        <f>IFERROR(VLOOKUP(D66,Arkusz!A:H,6,FALSE),"-")</f>
        <v>Cobi LSA telekomunikacja</v>
      </c>
      <c r="G66" s="25">
        <v>0</v>
      </c>
      <c r="H66" s="24">
        <f>IFERROR(IF(VLOOKUP(D66,Arkusz!A:I,5,FALSE)=0,(IF(VLOOKUP(D66,Arkusz!A:I,11,FALSE)=0,"Na zapytanie",VLOOKUP(D66,Arkusz!A:I,11,FALSE))),(VLOOKUP(D66,Arkusz!A:I,5,FALSE))),"Na zapytanie")</f>
        <v>36.590000000000003</v>
      </c>
      <c r="I66" s="247">
        <f t="shared" si="1"/>
        <v>36.590000000000003</v>
      </c>
      <c r="J66" s="88" t="str">
        <f>IFERROR(IF(VLOOKUP(D66,Arkusz!A:H,5,FALSE)=0,IF(H66="Na zapytanie","","EUR"),"PLN"),"")</f>
        <v>PLN</v>
      </c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</row>
    <row r="67" spans="1:23" s="28" customFormat="1" hidden="1" outlineLevel="1" x14ac:dyDescent="0.2">
      <c r="A67" s="22"/>
      <c r="B67" s="22"/>
      <c r="C67" s="22"/>
      <c r="D67" s="176" t="s">
        <v>2082</v>
      </c>
      <c r="E67" s="283" t="str">
        <f>IFERROR(VLOOKUP(D67,Arkusz!A:H,3,FALSE),"Brak towaru")</f>
        <v>Rozdzielnik Box II - dla 50 par, z zamkiem</v>
      </c>
      <c r="F67" s="88" t="str">
        <f>IFERROR(VLOOKUP(D67,Arkusz!A:H,6,FALSE),"-")</f>
        <v>Cobi LSA telekomunikacja</v>
      </c>
      <c r="G67" s="25">
        <v>0</v>
      </c>
      <c r="H67" s="24">
        <f>IFERROR(IF(VLOOKUP(D67,Arkusz!A:I,5,FALSE)=0,(IF(VLOOKUP(D67,Arkusz!A:I,11,FALSE)=0,"Na zapytanie",VLOOKUP(D67,Arkusz!A:I,11,FALSE))),(VLOOKUP(D67,Arkusz!A:I,5,FALSE))),"Na zapytanie")</f>
        <v>90.39</v>
      </c>
      <c r="I67" s="247">
        <f t="shared" si="1"/>
        <v>90.39</v>
      </c>
      <c r="J67" s="88" t="str">
        <f>IFERROR(IF(VLOOKUP(D67,Arkusz!A:H,5,FALSE)=0,IF(H67="Na zapytanie","","EUR"),"PLN"),"")</f>
        <v>PLN</v>
      </c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</row>
    <row r="68" spans="1:23" s="28" customFormat="1" hidden="1" outlineLevel="1" x14ac:dyDescent="0.2">
      <c r="A68" s="22"/>
      <c r="B68" s="22"/>
      <c r="C68" s="22"/>
      <c r="D68" s="176" t="s">
        <v>2083</v>
      </c>
      <c r="E68" s="283" t="str">
        <f>IFERROR(VLOOKUP(D68,Arkusz!A:H,3,FALSE),"Brak towaru")</f>
        <v>Rozdzielnik Box II - dla 50 par, z ryglem</v>
      </c>
      <c r="F68" s="88" t="str">
        <f>IFERROR(VLOOKUP(D68,Arkusz!A:H,6,FALSE),"-")</f>
        <v>Cobi LSA telekomunikacja</v>
      </c>
      <c r="G68" s="25">
        <v>0</v>
      </c>
      <c r="H68" s="24">
        <f>IFERROR(IF(VLOOKUP(D68,Arkusz!A:I,5,FALSE)=0,(IF(VLOOKUP(D68,Arkusz!A:I,11,FALSE)=0,"Na zapytanie",VLOOKUP(D68,Arkusz!A:I,11,FALSE))),(VLOOKUP(D68,Arkusz!A:I,5,FALSE))),"Na zapytanie")</f>
        <v>80.02</v>
      </c>
      <c r="I68" s="247">
        <f t="shared" si="1"/>
        <v>80.02</v>
      </c>
      <c r="J68" s="88" t="str">
        <f>IFERROR(IF(VLOOKUP(D68,Arkusz!A:H,5,FALSE)=0,IF(H68="Na zapytanie","","EUR"),"PLN"),"")</f>
        <v>PLN</v>
      </c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</row>
    <row r="69" spans="1:23" s="28" customFormat="1" hidden="1" outlineLevel="1" x14ac:dyDescent="0.2">
      <c r="A69" s="22"/>
      <c r="B69" s="22"/>
      <c r="C69" s="22"/>
      <c r="D69" s="176" t="s">
        <v>2084</v>
      </c>
      <c r="E69" s="283" t="str">
        <f>IFERROR(VLOOKUP(D69,Arkusz!A:H,3,FALSE),"Brak towaru")</f>
        <v>Nakładka pogłębiająca do Box II</v>
      </c>
      <c r="F69" s="88" t="str">
        <f>IFERROR(VLOOKUP(D69,Arkusz!A:H,6,FALSE),"-")</f>
        <v>Cobi LSA telekomunikacja</v>
      </c>
      <c r="G69" s="25">
        <v>0</v>
      </c>
      <c r="H69" s="24">
        <f>IFERROR(IF(VLOOKUP(D69,Arkusz!A:I,5,FALSE)=0,(IF(VLOOKUP(D69,Arkusz!A:I,11,FALSE)=0,"Na zapytanie",VLOOKUP(D69,Arkusz!A:I,11,FALSE))),(VLOOKUP(D69,Arkusz!A:I,5,FALSE))),"Na zapytanie")</f>
        <v>70.84</v>
      </c>
      <c r="I69" s="247">
        <f t="shared" si="1"/>
        <v>70.84</v>
      </c>
      <c r="J69" s="88" t="str">
        <f>IFERROR(IF(VLOOKUP(D69,Arkusz!A:H,5,FALSE)=0,IF(H69="Na zapytanie","","EUR"),"PLN"),"")</f>
        <v>PLN</v>
      </c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</row>
    <row r="70" spans="1:23" s="28" customFormat="1" hidden="1" outlineLevel="1" x14ac:dyDescent="0.2">
      <c r="A70" s="22"/>
      <c r="B70" s="22"/>
      <c r="C70" s="22"/>
      <c r="D70" s="176" t="s">
        <v>1432</v>
      </c>
      <c r="E70" s="283" t="str">
        <f>IFERROR(VLOOKUP(D70,Arkusz!A:H,3,FALSE),"Brak towaru")</f>
        <v>Ramka maskująca do Box II</v>
      </c>
      <c r="F70" s="88" t="str">
        <f>IFERROR(VLOOKUP(D70,Arkusz!A:H,6,FALSE),"-")</f>
        <v>Cobi LSA telekomunikacja</v>
      </c>
      <c r="G70" s="25">
        <v>0</v>
      </c>
      <c r="H70" s="24">
        <f>IFERROR(IF(VLOOKUP(D70,Arkusz!A:I,5,FALSE)=0,(IF(VLOOKUP(D70,Arkusz!A:I,11,FALSE)=0,"Na zapytanie",VLOOKUP(D70,Arkusz!A:I,11,FALSE))),(VLOOKUP(D70,Arkusz!A:I,5,FALSE))),"Na zapytanie")</f>
        <v>40.299999999999997</v>
      </c>
      <c r="I70" s="247">
        <f t="shared" si="1"/>
        <v>40.299999999999997</v>
      </c>
      <c r="J70" s="88" t="str">
        <f>IFERROR(IF(VLOOKUP(D70,Arkusz!A:H,5,FALSE)=0,IF(H70="Na zapytanie","","EUR"),"PLN"),"")</f>
        <v>PLN</v>
      </c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</row>
    <row r="71" spans="1:23" s="28" customFormat="1" hidden="1" outlineLevel="1" x14ac:dyDescent="0.2">
      <c r="A71" s="22"/>
      <c r="B71" s="22"/>
      <c r="C71" s="22"/>
      <c r="D71" s="176" t="s">
        <v>2085</v>
      </c>
      <c r="E71" s="283" t="str">
        <f>IFERROR(VLOOKUP(D71,Arkusz!A:H,3,FALSE),"Brak towaru")</f>
        <v>Rozdzielnik Box III - dla 100 par, z zamkiem</v>
      </c>
      <c r="F71" s="88" t="str">
        <f>IFERROR(VLOOKUP(D71,Arkusz!A:H,6,FALSE),"-")</f>
        <v>Cobi LSA telekomunikacja</v>
      </c>
      <c r="G71" s="25">
        <v>0</v>
      </c>
      <c r="H71" s="24">
        <f>IFERROR(IF(VLOOKUP(D71,Arkusz!A:I,5,FALSE)=0,(IF(VLOOKUP(D71,Arkusz!A:I,11,FALSE)=0,"Na zapytanie",VLOOKUP(D71,Arkusz!A:I,11,FALSE))),(VLOOKUP(D71,Arkusz!A:I,5,FALSE))),"Na zapytanie")</f>
        <v>132.71</v>
      </c>
      <c r="I71" s="247">
        <f t="shared" si="1"/>
        <v>132.71</v>
      </c>
      <c r="J71" s="88" t="str">
        <f>IFERROR(IF(VLOOKUP(D71,Arkusz!A:H,5,FALSE)=0,IF(H71="Na zapytanie","","EUR"),"PLN"),"")</f>
        <v>PLN</v>
      </c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</row>
    <row r="72" spans="1:23" s="28" customFormat="1" hidden="1" outlineLevel="1" x14ac:dyDescent="0.2">
      <c r="A72" s="22"/>
      <c r="B72" s="22"/>
      <c r="C72" s="22"/>
      <c r="D72" s="176" t="s">
        <v>2086</v>
      </c>
      <c r="E72" s="283" t="str">
        <f>IFERROR(VLOOKUP(D72,Arkusz!A:H,3,FALSE),"Brak towaru")</f>
        <v>Rozdzielnik Box III - dla 100 par, z ryglem</v>
      </c>
      <c r="F72" s="88" t="str">
        <f>IFERROR(VLOOKUP(D72,Arkusz!A:H,6,FALSE),"-")</f>
        <v>Cobi LSA telekomunikacja</v>
      </c>
      <c r="G72" s="25">
        <v>0</v>
      </c>
      <c r="H72" s="24">
        <f>IFERROR(IF(VLOOKUP(D72,Arkusz!A:I,5,FALSE)=0,(IF(VLOOKUP(D72,Arkusz!A:I,11,FALSE)=0,"Na zapytanie",VLOOKUP(D72,Arkusz!A:I,11,FALSE))),(VLOOKUP(D72,Arkusz!A:I,5,FALSE))),"Na zapytanie")</f>
        <v>141.61000000000001</v>
      </c>
      <c r="I72" s="247">
        <f t="shared" si="1"/>
        <v>141.61000000000001</v>
      </c>
      <c r="J72" s="88" t="str">
        <f>IFERROR(IF(VLOOKUP(D72,Arkusz!A:H,5,FALSE)=0,IF(H72="Na zapytanie","","EUR"),"PLN"),"")</f>
        <v>PLN</v>
      </c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</row>
    <row r="73" spans="1:23" s="28" customFormat="1" hidden="1" outlineLevel="1" x14ac:dyDescent="0.2">
      <c r="A73" s="22"/>
      <c r="B73" s="22"/>
      <c r="C73" s="22"/>
      <c r="D73" s="176" t="s">
        <v>398</v>
      </c>
      <c r="E73" s="283" t="str">
        <f>IFERROR(VLOOKUP(D73,Arkusz!A:H,3,FALSE),"Brak towaru")</f>
        <v>Nakładka pogłębiająca do Box III</v>
      </c>
      <c r="F73" s="88" t="str">
        <f>IFERROR(VLOOKUP(D73,Arkusz!A:H,6,FALSE),"-")</f>
        <v>Cobi LSA telekomunikacja</v>
      </c>
      <c r="G73" s="25">
        <v>0</v>
      </c>
      <c r="H73" s="24">
        <f>IFERROR(IF(VLOOKUP(D73,Arkusz!A:I,5,FALSE)=0,(IF(VLOOKUP(D73,Arkusz!A:I,11,FALSE)=0,"Na zapytanie",VLOOKUP(D73,Arkusz!A:I,11,FALSE))),(VLOOKUP(D73,Arkusz!A:I,5,FALSE))),"Na zapytanie")</f>
        <v>99.91</v>
      </c>
      <c r="I73" s="247">
        <f t="shared" si="1"/>
        <v>99.91</v>
      </c>
      <c r="J73" s="88" t="str">
        <f>IFERROR(IF(VLOOKUP(D73,Arkusz!A:H,5,FALSE)=0,IF(H73="Na zapytanie","","EUR"),"PLN"),"")</f>
        <v>PLN</v>
      </c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</row>
    <row r="74" spans="1:23" s="28" customFormat="1" hidden="1" outlineLevel="1" x14ac:dyDescent="0.2">
      <c r="A74" s="22"/>
      <c r="B74" s="22"/>
      <c r="C74" s="22"/>
      <c r="D74" s="176" t="s">
        <v>1434</v>
      </c>
      <c r="E74" s="283" t="str">
        <f>IFERROR(VLOOKUP(D74,Arkusz!A:H,3,FALSE),"Brak towaru")</f>
        <v>Ramka maskująca do Box III</v>
      </c>
      <c r="F74" s="88" t="str">
        <f>IFERROR(VLOOKUP(D74,Arkusz!A:H,6,FALSE),"-")</f>
        <v>Cobi LSA telekomunikacja</v>
      </c>
      <c r="G74" s="25">
        <v>0</v>
      </c>
      <c r="H74" s="24">
        <f>IFERROR(IF(VLOOKUP(D74,Arkusz!A:I,5,FALSE)=0,(IF(VLOOKUP(D74,Arkusz!A:I,11,FALSE)=0,"Na zapytanie",VLOOKUP(D74,Arkusz!A:I,11,FALSE))),(VLOOKUP(D74,Arkusz!A:I,5,FALSE))),"Na zapytanie")</f>
        <v>43.08</v>
      </c>
      <c r="I74" s="247">
        <f t="shared" si="1"/>
        <v>43.08</v>
      </c>
      <c r="J74" s="88" t="str">
        <f>IFERROR(IF(VLOOKUP(D74,Arkusz!A:H,5,FALSE)=0,IF(H74="Na zapytanie","","EUR"),"PLN"),"")</f>
        <v>PLN</v>
      </c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</row>
    <row r="75" spans="1:23" s="28" customFormat="1" hidden="1" outlineLevel="1" x14ac:dyDescent="0.2">
      <c r="A75" s="22"/>
      <c r="B75" s="22"/>
      <c r="C75" s="22"/>
      <c r="D75" s="176" t="s">
        <v>1448</v>
      </c>
      <c r="E75" s="283" t="str">
        <f>IFERROR(VLOOKUP(D75,Arkusz!A:H,3,FALSE),"Brak towaru")</f>
        <v>Rozdzielnik Box IV - dla 300 par, z ryglem</v>
      </c>
      <c r="F75" s="88" t="str">
        <f>IFERROR(VLOOKUP(D75,Arkusz!A:H,6,FALSE),"-")</f>
        <v>Cobi LSA telekomunikacja</v>
      </c>
      <c r="G75" s="25">
        <v>0</v>
      </c>
      <c r="H75" s="24">
        <f>IFERROR(IF(VLOOKUP(D75,Arkusz!A:I,5,FALSE)=0,(IF(VLOOKUP(D75,Arkusz!A:I,11,FALSE)=0,"Na zapytanie",VLOOKUP(D75,Arkusz!A:I,11,FALSE))),(VLOOKUP(D75,Arkusz!A:I,5,FALSE))),"Na zapytanie")</f>
        <v>386.4</v>
      </c>
      <c r="I75" s="247">
        <f t="shared" ref="I75:I115" si="5">IFERROR(IF(H75="Na zapytanie","",H75*(1-G75)),"")</f>
        <v>386.4</v>
      </c>
      <c r="J75" s="88" t="str">
        <f>IFERROR(IF(VLOOKUP(D75,Arkusz!A:H,5,FALSE)=0,IF(H75="Na zapytanie","","EUR"),"PLN"),"")</f>
        <v>PLN</v>
      </c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</row>
    <row r="76" spans="1:23" s="28" customFormat="1" hidden="1" outlineLevel="1" x14ac:dyDescent="0.2">
      <c r="A76" s="22"/>
      <c r="B76" s="22"/>
      <c r="C76" s="22"/>
      <c r="D76" s="176" t="s">
        <v>2087</v>
      </c>
      <c r="E76" s="283" t="str">
        <f>IFERROR(VLOOKUP(D76,Arkusz!A:H,3,FALSE),"Brak towaru")</f>
        <v>Rozdzielnik Box IV - dla 300 par, z zamkiem</v>
      </c>
      <c r="F76" s="88" t="str">
        <f>IFERROR(VLOOKUP(D76,Arkusz!A:H,6,FALSE),"-")</f>
        <v>Cobi LSA telekomunikacja</v>
      </c>
      <c r="G76" s="25">
        <v>0</v>
      </c>
      <c r="H76" s="24">
        <f>IFERROR(IF(VLOOKUP(D76,Arkusz!A:I,5,FALSE)=0,(IF(VLOOKUP(D76,Arkusz!A:I,11,FALSE)=0,"Na zapytanie",VLOOKUP(D76,Arkusz!A:I,11,FALSE))),(VLOOKUP(D76,Arkusz!A:I,5,FALSE))),"Na zapytanie")</f>
        <v>533.6</v>
      </c>
      <c r="I76" s="247">
        <f t="shared" si="5"/>
        <v>533.6</v>
      </c>
      <c r="J76" s="88" t="str">
        <f>IFERROR(IF(VLOOKUP(D76,Arkusz!A:H,5,FALSE)=0,IF(H76="Na zapytanie","","EUR"),"PLN"),"")</f>
        <v>PLN</v>
      </c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</row>
    <row r="77" spans="1:23" s="28" customFormat="1" hidden="1" outlineLevel="1" x14ac:dyDescent="0.2">
      <c r="A77" s="22"/>
      <c r="B77" s="22"/>
      <c r="C77" s="22"/>
      <c r="D77" s="176" t="s">
        <v>400</v>
      </c>
      <c r="E77" s="283" t="str">
        <f>IFERROR(VLOOKUP(D77,Arkusz!A:H,3,FALSE),"Brak towaru")</f>
        <v>Nakładka pogłębiająca do Box IV</v>
      </c>
      <c r="F77" s="88" t="str">
        <f>IFERROR(VLOOKUP(D77,Arkusz!A:H,6,FALSE),"-")</f>
        <v>Cobi LSA telekomunikacja</v>
      </c>
      <c r="G77" s="25">
        <v>0</v>
      </c>
      <c r="H77" s="24">
        <f>IFERROR(IF(VLOOKUP(D77,Arkusz!A:I,5,FALSE)=0,(IF(VLOOKUP(D77,Arkusz!A:I,11,FALSE)=0,"Na zapytanie",VLOOKUP(D77,Arkusz!A:I,11,FALSE))),(VLOOKUP(D77,Arkusz!A:I,5,FALSE))),"Na zapytanie")</f>
        <v>100.03</v>
      </c>
      <c r="I77" s="247">
        <f t="shared" si="5"/>
        <v>100.03</v>
      </c>
      <c r="J77" s="88" t="str">
        <f>IFERROR(IF(VLOOKUP(D77,Arkusz!A:H,5,FALSE)=0,IF(H77="Na zapytanie","","EUR"),"PLN"),"")</f>
        <v>PLN</v>
      </c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</row>
    <row r="78" spans="1:23" s="28" customFormat="1" hidden="1" outlineLevel="1" x14ac:dyDescent="0.2">
      <c r="A78" s="22"/>
      <c r="B78" s="22"/>
      <c r="C78" s="22"/>
      <c r="D78" s="176" t="s">
        <v>2088</v>
      </c>
      <c r="E78" s="283" t="str">
        <f>IFERROR(VLOOKUP(D78,Arkusz!A:H,3,FALSE),"Brak towaru")</f>
        <v>Ramka maskująca do Box IV</v>
      </c>
      <c r="F78" s="88" t="str">
        <f>IFERROR(VLOOKUP(D78,Arkusz!A:H,6,FALSE),"-")</f>
        <v>Cobi LSA telekomunikacja</v>
      </c>
      <c r="G78" s="25">
        <v>0</v>
      </c>
      <c r="H78" s="24">
        <f>IFERROR(IF(VLOOKUP(D78,Arkusz!A:I,5,FALSE)=0,(IF(VLOOKUP(D78,Arkusz!A:I,11,FALSE)=0,"Na zapytanie",VLOOKUP(D78,Arkusz!A:I,11,FALSE))),(VLOOKUP(D78,Arkusz!A:I,5,FALSE))),"Na zapytanie")</f>
        <v>115.76</v>
      </c>
      <c r="I78" s="247">
        <f t="shared" si="5"/>
        <v>115.76</v>
      </c>
      <c r="J78" s="88" t="str">
        <f>IFERROR(IF(VLOOKUP(D78,Arkusz!A:H,5,FALSE)=0,IF(H78="Na zapytanie","","EUR"),"PLN"),"")</f>
        <v>PLN</v>
      </c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</row>
    <row r="79" spans="1:23" s="28" customFormat="1" collapsed="1" x14ac:dyDescent="0.2">
      <c r="A79" s="191"/>
      <c r="B79" s="192"/>
      <c r="C79" s="194" t="s">
        <v>2089</v>
      </c>
      <c r="D79" s="193"/>
      <c r="E79" s="193"/>
      <c r="F79" s="193"/>
      <c r="G79" s="193"/>
      <c r="H79" s="193"/>
      <c r="I79" s="193"/>
      <c r="J79" s="193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</row>
    <row r="80" spans="1:23" s="28" customFormat="1" hidden="1" outlineLevel="1" x14ac:dyDescent="0.2">
      <c r="A80" s="22"/>
      <c r="B80" s="22"/>
      <c r="C80" s="22"/>
      <c r="D80" s="176" t="s">
        <v>2090</v>
      </c>
      <c r="E80" s="283" t="str">
        <f>IFERROR(VLOOKUP(D80,Arkusz!A:H,3,FALSE),"Brak towaru")</f>
        <v>Box VKA2 - przełącznica szafkowa dla 100 par</v>
      </c>
      <c r="F80" s="88" t="str">
        <f>IFERROR(VLOOKUP(D80,Arkusz!A:H,6,FALSE),"-")</f>
        <v>Cobi LSA telekomunikacja</v>
      </c>
      <c r="G80" s="25">
        <v>0</v>
      </c>
      <c r="H80" s="24">
        <f>IFERROR(IF(VLOOKUP(D80,Arkusz!A:I,5,FALSE)=0,(IF(VLOOKUP(D80,Arkusz!A:I,11,FALSE)=0,"Na zapytanie",VLOOKUP(D80,Arkusz!A:I,11,FALSE))),(VLOOKUP(D80,Arkusz!A:I,5,FALSE))),"Na zapytanie")</f>
        <v>559.27</v>
      </c>
      <c r="I80" s="247">
        <f t="shared" si="5"/>
        <v>559.27</v>
      </c>
      <c r="J80" s="88" t="str">
        <f>IFERROR(IF(VLOOKUP(D80,Arkusz!A:H,5,FALSE)=0,IF(H80="Na zapytanie","","EUR"),"PLN"),"")</f>
        <v>PLN</v>
      </c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</row>
    <row r="81" spans="1:10" hidden="1" outlineLevel="1" x14ac:dyDescent="0.2">
      <c r="A81" s="22"/>
      <c r="B81" s="22"/>
      <c r="C81" s="22"/>
      <c r="D81" s="176" t="s">
        <v>2091</v>
      </c>
      <c r="E81" s="283" t="str">
        <f>IFERROR(VLOOKUP(D81,Arkusz!A:H,3,FALSE),"Brak towaru")</f>
        <v>Box VKA4 - przełącznica szafkowa dla 140 par</v>
      </c>
      <c r="F81" s="88" t="str">
        <f>IFERROR(VLOOKUP(D81,Arkusz!A:H,6,FALSE),"-")</f>
        <v>Cobi LSA telekomunikacja</v>
      </c>
      <c r="G81" s="25">
        <v>0</v>
      </c>
      <c r="H81" s="24">
        <f>IFERROR(IF(VLOOKUP(D81,Arkusz!A:I,5,FALSE)=0,(IF(VLOOKUP(D81,Arkusz!A:I,11,FALSE)=0,"Na zapytanie",VLOOKUP(D81,Arkusz!A:I,11,FALSE))),(VLOOKUP(D81,Arkusz!A:I,5,FALSE))),"Na zapytanie")</f>
        <v>613.5</v>
      </c>
      <c r="I81" s="247">
        <f t="shared" si="5"/>
        <v>613.5</v>
      </c>
      <c r="J81" s="88" t="str">
        <f>IFERROR(IF(VLOOKUP(D81,Arkusz!A:H,5,FALSE)=0,IF(H81="Na zapytanie","","EUR"),"PLN"),"")</f>
        <v>PLN</v>
      </c>
    </row>
    <row r="82" spans="1:10" hidden="1" outlineLevel="1" x14ac:dyDescent="0.2">
      <c r="A82" s="22"/>
      <c r="B82" s="22"/>
      <c r="C82" s="22"/>
      <c r="D82" s="176" t="s">
        <v>127</v>
      </c>
      <c r="E82" s="283" t="str">
        <f>IFERROR(VLOOKUP(D82,Arkusz!A:H,3,FALSE),"Brak towaru")</f>
        <v>Box VKA8 - przełącznica szafkowa dla 280 par</v>
      </c>
      <c r="F82" s="88" t="str">
        <f>IFERROR(VLOOKUP(D82,Arkusz!A:H,6,FALSE),"-")</f>
        <v>Cobi LSA telekomunikacja</v>
      </c>
      <c r="G82" s="25">
        <v>0</v>
      </c>
      <c r="H82" s="24">
        <f>IFERROR(IF(VLOOKUP(D82,Arkusz!A:I,5,FALSE)=0,(IF(VLOOKUP(D82,Arkusz!A:I,11,FALSE)=0,"Na zapytanie",VLOOKUP(D82,Arkusz!A:I,11,FALSE))),(VLOOKUP(D82,Arkusz!A:I,5,FALSE))),"Na zapytanie")</f>
        <v>1218.72</v>
      </c>
      <c r="I82" s="247">
        <f t="shared" si="5"/>
        <v>1218.72</v>
      </c>
      <c r="J82" s="88" t="str">
        <f>IFERROR(IF(VLOOKUP(D82,Arkusz!A:H,5,FALSE)=0,IF(H82="Na zapytanie","","EUR"),"PLN"),"")</f>
        <v>PLN</v>
      </c>
    </row>
    <row r="83" spans="1:10" hidden="1" outlineLevel="1" x14ac:dyDescent="0.2">
      <c r="A83" s="22"/>
      <c r="B83" s="22"/>
      <c r="C83" s="22"/>
      <c r="D83" s="176" t="s">
        <v>2092</v>
      </c>
      <c r="E83" s="283" t="str">
        <f>IFERROR(VLOOKUP(D83,Arkusz!A:H,3,FALSE),"Brak towaru")</f>
        <v>Box VKA12 - przełącznica szafkowa dla 420 par</v>
      </c>
      <c r="F83" s="88" t="str">
        <f>IFERROR(VLOOKUP(D83,Arkusz!A:H,6,FALSE),"-")</f>
        <v>Cobi LSA telekomunikacja</v>
      </c>
      <c r="G83" s="25">
        <v>0</v>
      </c>
      <c r="H83" s="24">
        <f>IFERROR(IF(VLOOKUP(D83,Arkusz!A:I,5,FALSE)=0,(IF(VLOOKUP(D83,Arkusz!A:I,11,FALSE)=0,"Na zapytanie",VLOOKUP(D83,Arkusz!A:I,11,FALSE))),(VLOOKUP(D83,Arkusz!A:I,5,FALSE))),"Na zapytanie")</f>
        <v>1657.38</v>
      </c>
      <c r="I83" s="247">
        <f t="shared" si="5"/>
        <v>1657.38</v>
      </c>
      <c r="J83" s="88" t="str">
        <f>IFERROR(IF(VLOOKUP(D83,Arkusz!A:H,5,FALSE)=0,IF(H83="Na zapytanie","","EUR"),"PLN"),"")</f>
        <v>PLN</v>
      </c>
    </row>
    <row r="84" spans="1:10" hidden="1" outlineLevel="1" x14ac:dyDescent="0.2">
      <c r="A84" s="22"/>
      <c r="B84" s="22"/>
      <c r="C84" s="22"/>
      <c r="D84" s="176" t="s">
        <v>2093</v>
      </c>
      <c r="E84" s="283" t="str">
        <f>IFERROR(VLOOKUP(D84,Arkusz!A:H,3,FALSE),"Brak towaru")</f>
        <v>Box VKA14 - przełącznica szafkowa dla 540 par</v>
      </c>
      <c r="F84" s="88" t="str">
        <f>IFERROR(VLOOKUP(D84,Arkusz!A:H,6,FALSE),"-")</f>
        <v>Cobi LSA telekomunikacja</v>
      </c>
      <c r="G84" s="25">
        <v>0</v>
      </c>
      <c r="H84" s="24">
        <f>IFERROR(IF(VLOOKUP(D84,Arkusz!A:I,5,FALSE)=0,(IF(VLOOKUP(D84,Arkusz!A:I,11,FALSE)=0,"Na zapytanie",VLOOKUP(D84,Arkusz!A:I,11,FALSE))),(VLOOKUP(D84,Arkusz!A:I,5,FALSE))),"Na zapytanie")</f>
        <v>777.08</v>
      </c>
      <c r="I84" s="247">
        <f t="shared" si="5"/>
        <v>777.08</v>
      </c>
      <c r="J84" s="88" t="str">
        <f>IFERROR(IF(VLOOKUP(D84,Arkusz!A:H,5,FALSE)=0,IF(H84="Na zapytanie","","EUR"),"PLN"),"")</f>
        <v>PLN</v>
      </c>
    </row>
    <row r="85" spans="1:10" collapsed="1" x14ac:dyDescent="0.2">
      <c r="A85" s="191"/>
      <c r="B85" s="192"/>
      <c r="C85" s="194" t="s">
        <v>2094</v>
      </c>
      <c r="D85" s="193"/>
      <c r="E85" s="193"/>
      <c r="F85" s="193"/>
      <c r="G85" s="193"/>
      <c r="H85" s="193"/>
      <c r="I85" s="193"/>
      <c r="J85" s="193"/>
    </row>
    <row r="86" spans="1:10" hidden="1" outlineLevel="1" x14ac:dyDescent="0.2">
      <c r="A86" s="22"/>
      <c r="B86" s="22"/>
      <c r="C86" s="22"/>
      <c r="D86" s="176" t="s">
        <v>2095</v>
      </c>
      <c r="E86" s="283" t="str">
        <f>IFERROR(VLOOKUP(D86,Arkusz!A:H,3,FALSE),"Brak towaru")</f>
        <v>Box zewnętrzny KS100 natynkowy IP54 z zamkiem na 100 par, gniezdnik</v>
      </c>
      <c r="F86" s="88" t="str">
        <f>IFERROR(VLOOKUP(D86,Arkusz!A:H,6,FALSE),"-")</f>
        <v>Cobi LSA telekomunikacja</v>
      </c>
      <c r="G86" s="25">
        <v>0</v>
      </c>
      <c r="H86" s="24">
        <f>IFERROR(IF(VLOOKUP(D86,Arkusz!A:I,5,FALSE)=0,(IF(VLOOKUP(D86,Arkusz!A:I,11,FALSE)=0,"Na zapytanie",VLOOKUP(D86,Arkusz!A:I,11,FALSE))),(VLOOKUP(D86,Arkusz!A:I,5,FALSE))),"Na zapytanie")</f>
        <v>517.13</v>
      </c>
      <c r="I86" s="247">
        <f t="shared" si="5"/>
        <v>517.13</v>
      </c>
      <c r="J86" s="88" t="str">
        <f>IFERROR(IF(VLOOKUP(D86,Arkusz!A:H,5,FALSE)=0,IF(H86="Na zapytanie","","EUR"),"PLN"),"")</f>
        <v>PLN</v>
      </c>
    </row>
    <row r="87" spans="1:10" hidden="1" outlineLevel="1" x14ac:dyDescent="0.2">
      <c r="A87" s="22"/>
      <c r="B87" s="22"/>
      <c r="C87" s="22"/>
      <c r="D87" s="176" t="s">
        <v>2096</v>
      </c>
      <c r="E87" s="283" t="str">
        <f>IFERROR(VLOOKUP(D87,Arkusz!A:H,3,FALSE),"Brak towaru")</f>
        <v>Box zewnętrzny KS100 podtynkowy IP54 z zamkiem na 100 par, gniezdnik</v>
      </c>
      <c r="F87" s="88" t="str">
        <f>IFERROR(VLOOKUP(D87,Arkusz!A:H,6,FALSE),"-")</f>
        <v>Cobi LSA telekomunikacja</v>
      </c>
      <c r="G87" s="25">
        <v>0</v>
      </c>
      <c r="H87" s="24">
        <f>IFERROR(IF(VLOOKUP(D87,Arkusz!A:I,5,FALSE)=0,(IF(VLOOKUP(D87,Arkusz!A:I,11,FALSE)=0,"Na zapytanie",VLOOKUP(D87,Arkusz!A:I,11,FALSE))),(VLOOKUP(D87,Arkusz!A:I,5,FALSE))),"Na zapytanie")</f>
        <v>558.04999999999995</v>
      </c>
      <c r="I87" s="247">
        <f t="shared" si="5"/>
        <v>558.04999999999995</v>
      </c>
      <c r="J87" s="88" t="str">
        <f>IFERROR(IF(VLOOKUP(D87,Arkusz!A:H,5,FALSE)=0,IF(H87="Na zapytanie","","EUR"),"PLN"),"")</f>
        <v>PLN</v>
      </c>
    </row>
    <row r="88" spans="1:10" hidden="1" outlineLevel="1" x14ac:dyDescent="0.2">
      <c r="A88" s="22"/>
      <c r="B88" s="22"/>
      <c r="C88" s="22"/>
      <c r="D88" s="176" t="s">
        <v>2097</v>
      </c>
      <c r="E88" s="283" t="str">
        <f>IFERROR(VLOOKUP(D88,Arkusz!A:H,3,FALSE),"Brak towaru")</f>
        <v>Box zewnętrzny KS20 natynkowy IP54 z zamkiem na 20</v>
      </c>
      <c r="F88" s="88" t="str">
        <f>IFERROR(VLOOKUP(D88,Arkusz!A:H,6,FALSE),"-")</f>
        <v>Cobi LSA telekomunikacja</v>
      </c>
      <c r="G88" s="25">
        <v>0</v>
      </c>
      <c r="H88" s="24">
        <f>IFERROR(IF(VLOOKUP(D88,Arkusz!A:I,5,FALSE)=0,(IF(VLOOKUP(D88,Arkusz!A:I,11,FALSE)=0,"Na zapytanie",VLOOKUP(D88,Arkusz!A:I,11,FALSE))),(VLOOKUP(D88,Arkusz!A:I,5,FALSE))),"Na zapytanie")</f>
        <v>285.68</v>
      </c>
      <c r="I88" s="247">
        <f t="shared" si="5"/>
        <v>285.68</v>
      </c>
      <c r="J88" s="88" t="str">
        <f>IFERROR(IF(VLOOKUP(D88,Arkusz!A:H,5,FALSE)=0,IF(H88="Na zapytanie","","EUR"),"PLN"),"")</f>
        <v>PLN</v>
      </c>
    </row>
    <row r="89" spans="1:10" hidden="1" outlineLevel="1" x14ac:dyDescent="0.2">
      <c r="A89" s="22"/>
      <c r="B89" s="22"/>
      <c r="C89" s="22"/>
      <c r="D89" s="176" t="s">
        <v>2098</v>
      </c>
      <c r="E89" s="283" t="str">
        <f>IFERROR(VLOOKUP(D89,Arkusz!A:H,3,FALSE),"Brak towaru")</f>
        <v>Box zewnętrzny KS20 podtynkowy IP54 z zamkiem na 20 par</v>
      </c>
      <c r="F89" s="88" t="str">
        <f>IFERROR(VLOOKUP(D89,Arkusz!A:H,6,FALSE),"-")</f>
        <v>Cobi LSA telekomunikacja</v>
      </c>
      <c r="G89" s="25">
        <v>0</v>
      </c>
      <c r="H89" s="24">
        <f>IFERROR(IF(VLOOKUP(D89,Arkusz!A:I,5,FALSE)=0,(IF(VLOOKUP(D89,Arkusz!A:I,11,FALSE)=0,"Na zapytanie",VLOOKUP(D89,Arkusz!A:I,11,FALSE))),(VLOOKUP(D89,Arkusz!A:I,5,FALSE))),"Na zapytanie")</f>
        <v>201.53</v>
      </c>
      <c r="I89" s="247">
        <f t="shared" si="5"/>
        <v>201.53</v>
      </c>
      <c r="J89" s="88" t="str">
        <f>IFERROR(IF(VLOOKUP(D89,Arkusz!A:H,5,FALSE)=0,IF(H89="Na zapytanie","","EUR"),"PLN"),"")</f>
        <v>PLN</v>
      </c>
    </row>
    <row r="90" spans="1:10" collapsed="1" x14ac:dyDescent="0.2">
      <c r="A90" s="187"/>
      <c r="B90" s="188" t="s">
        <v>2100</v>
      </c>
      <c r="C90" s="189"/>
      <c r="D90" s="190"/>
      <c r="E90" s="190"/>
      <c r="F90" s="190"/>
      <c r="G90" s="190"/>
      <c r="H90" s="190"/>
      <c r="I90" s="190"/>
      <c r="J90" s="190"/>
    </row>
    <row r="91" spans="1:10" hidden="1" outlineLevel="1" x14ac:dyDescent="0.2">
      <c r="A91" s="22"/>
      <c r="B91" s="22"/>
      <c r="C91" s="22"/>
      <c r="D91" s="176" t="s">
        <v>2101</v>
      </c>
      <c r="E91" s="283" t="str">
        <f>IFERROR(VLOOKUP(D91,Arkusz!A:H,3,FALSE),"Brak towaru")</f>
        <v>Przełącznica przyścienna MDF 1x800  dla 80 łączówek</v>
      </c>
      <c r="F91" s="88" t="str">
        <f>IFERROR(VLOOKUP(D91,Arkusz!A:H,6,FALSE),"-")</f>
        <v>Cobi LSA telekomunikacja</v>
      </c>
      <c r="G91" s="25">
        <v>0</v>
      </c>
      <c r="H91" s="24">
        <f>IFERROR(IF(VLOOKUP(D91,Arkusz!A:I,5,FALSE)=0,(IF(VLOOKUP(D91,Arkusz!A:I,11,FALSE)=0,"Na zapytanie",VLOOKUP(D91,Arkusz!A:I,11,FALSE))),(VLOOKUP(D91,Arkusz!A:I,5,FALSE))),"Na zapytanie")</f>
        <v>970</v>
      </c>
      <c r="I91" s="247">
        <f t="shared" si="5"/>
        <v>970</v>
      </c>
      <c r="J91" s="88" t="str">
        <f>IFERROR(IF(VLOOKUP(D91,Arkusz!A:H,5,FALSE)=0,IF(H91="Na zapytanie","","EUR"),"PLN"),"")</f>
        <v>PLN</v>
      </c>
    </row>
    <row r="92" spans="1:10" hidden="1" outlineLevel="1" x14ac:dyDescent="0.2">
      <c r="A92" s="22"/>
      <c r="B92" s="22"/>
      <c r="C92" s="22"/>
      <c r="D92" s="176" t="s">
        <v>2102</v>
      </c>
      <c r="E92" s="283" t="str">
        <f>IFERROR(VLOOKUP(D92,Arkusz!A:H,3,FALSE),"Brak towaru")</f>
        <v>Przełącznica przyścienna MDF 2x800 dla 80 łączówek</v>
      </c>
      <c r="F92" s="88" t="str">
        <f>IFERROR(VLOOKUP(D92,Arkusz!A:H,6,FALSE),"-")</f>
        <v>Cobi LSA telekomunikacja</v>
      </c>
      <c r="G92" s="25">
        <v>0</v>
      </c>
      <c r="H92" s="24">
        <f>IFERROR(IF(VLOOKUP(D92,Arkusz!A:I,5,FALSE)=0,(IF(VLOOKUP(D92,Arkusz!A:I,11,FALSE)=0,"Na zapytanie",VLOOKUP(D92,Arkusz!A:I,11,FALSE))),(VLOOKUP(D92,Arkusz!A:I,5,FALSE))),"Na zapytanie")</f>
        <v>1492</v>
      </c>
      <c r="I92" s="247">
        <f t="shared" si="5"/>
        <v>1492</v>
      </c>
      <c r="J92" s="88" t="str">
        <f>IFERROR(IF(VLOOKUP(D92,Arkusz!A:H,5,FALSE)=0,IF(H92="Na zapytanie","","EUR"),"PLN"),"")</f>
        <v>PLN</v>
      </c>
    </row>
    <row r="93" spans="1:10" hidden="1" outlineLevel="1" x14ac:dyDescent="0.2">
      <c r="A93" s="22"/>
      <c r="B93" s="22"/>
      <c r="C93" s="22"/>
      <c r="D93" s="176" t="s">
        <v>2103</v>
      </c>
      <c r="E93" s="283" t="str">
        <f>IFERROR(VLOOKUP(D93,Arkusz!A:H,3,FALSE),"Brak towaru")</f>
        <v>Przełącznica przyścienna MDF 1x900  dla 90 łączówek</v>
      </c>
      <c r="F93" s="88" t="str">
        <f>IFERROR(VLOOKUP(D93,Arkusz!A:H,6,FALSE),"-")</f>
        <v>Cobi LSA telekomunikacja</v>
      </c>
      <c r="G93" s="25">
        <v>0</v>
      </c>
      <c r="H93" s="24">
        <f>IFERROR(IF(VLOOKUP(D93,Arkusz!A:I,5,FALSE)=0,(IF(VLOOKUP(D93,Arkusz!A:I,11,FALSE)=0,"Na zapytanie",VLOOKUP(D93,Arkusz!A:I,11,FALSE))),(VLOOKUP(D93,Arkusz!A:I,5,FALSE))),"Na zapytanie")</f>
        <v>1040</v>
      </c>
      <c r="I93" s="247">
        <f t="shared" si="5"/>
        <v>1040</v>
      </c>
      <c r="J93" s="88" t="str">
        <f>IFERROR(IF(VLOOKUP(D93,Arkusz!A:H,5,FALSE)=0,IF(H93="Na zapytanie","","EUR"),"PLN"),"")</f>
        <v>PLN</v>
      </c>
    </row>
    <row r="94" spans="1:10" hidden="1" outlineLevel="1" x14ac:dyDescent="0.2">
      <c r="A94" s="22"/>
      <c r="B94" s="22"/>
      <c r="C94" s="22"/>
      <c r="D94" s="176" t="s">
        <v>2104</v>
      </c>
      <c r="E94" s="283" t="str">
        <f>IFERROR(VLOOKUP(D94,Arkusz!A:H,3,FALSE),"Brak towaru")</f>
        <v>Przełącznica przyścienna MDF 2x900 dla 90 łączówek</v>
      </c>
      <c r="F94" s="88" t="str">
        <f>IFERROR(VLOOKUP(D94,Arkusz!A:H,6,FALSE),"-")</f>
        <v>Cobi LSA telekomunikacja</v>
      </c>
      <c r="G94" s="25">
        <v>0</v>
      </c>
      <c r="H94" s="24" t="str">
        <f>IFERROR(IF(VLOOKUP(D94,Arkusz!A:I,5,FALSE)=0,(IF(VLOOKUP(D94,Arkusz!A:I,11,FALSE)=0,"Na zapytanie",VLOOKUP(D94,Arkusz!A:I,11,FALSE))),(VLOOKUP(D94,Arkusz!A:I,5,FALSE))),"Na zapytanie")</f>
        <v>Na zapytanie</v>
      </c>
      <c r="I94" s="247" t="str">
        <f t="shared" si="5"/>
        <v/>
      </c>
      <c r="J94" s="88" t="str">
        <f>IFERROR(IF(VLOOKUP(D94,Arkusz!A:H,5,FALSE)=0,IF(H94="Na zapytanie","","EUR"),"PLN"),"")</f>
        <v/>
      </c>
    </row>
    <row r="95" spans="1:10" hidden="1" outlineLevel="1" x14ac:dyDescent="0.2">
      <c r="A95" s="22"/>
      <c r="B95" s="22"/>
      <c r="C95" s="22"/>
      <c r="D95" s="176" t="s">
        <v>2105</v>
      </c>
      <c r="E95" s="283" t="str">
        <f>IFERROR(VLOOKUP(D95,Arkusz!A:H,3,FALSE),"Brak towaru")</f>
        <v>Przełącznica przyścienna MDF 700 dla 70 łączówek</v>
      </c>
      <c r="F95" s="88" t="str">
        <f>IFERROR(VLOOKUP(D95,Arkusz!A:H,6,FALSE),"-")</f>
        <v>Cobi LSA telekomunikacja</v>
      </c>
      <c r="G95" s="25">
        <v>0</v>
      </c>
      <c r="H95" s="24">
        <f>IFERROR(IF(VLOOKUP(D95,Arkusz!A:I,5,FALSE)=0,(IF(VLOOKUP(D95,Arkusz!A:I,11,FALSE)=0,"Na zapytanie",VLOOKUP(D95,Arkusz!A:I,11,FALSE))),(VLOOKUP(D95,Arkusz!A:I,5,FALSE))),"Na zapytanie")</f>
        <v>500</v>
      </c>
      <c r="I95" s="247">
        <f t="shared" si="5"/>
        <v>500</v>
      </c>
      <c r="J95" s="88" t="str">
        <f>IFERROR(IF(VLOOKUP(D95,Arkusz!A:H,5,FALSE)=0,IF(H95="Na zapytanie","","EUR"),"PLN"),"")</f>
        <v>PLN</v>
      </c>
    </row>
    <row r="96" spans="1:10" hidden="1" outlineLevel="1" x14ac:dyDescent="0.2">
      <c r="A96" s="22"/>
      <c r="B96" s="22"/>
      <c r="C96" s="22"/>
      <c r="D96" s="176" t="s">
        <v>2106</v>
      </c>
      <c r="E96" s="283" t="str">
        <f>IFERROR(VLOOKUP(D96,Arkusz!A:H,3,FALSE),"Brak towaru")</f>
        <v>Przełącznica przyścienna MDF 1400 dla 140 łączówek</v>
      </c>
      <c r="F96" s="88" t="str">
        <f>IFERROR(VLOOKUP(D96,Arkusz!A:H,6,FALSE),"-")</f>
        <v>Cobi LSA telekomunikacja</v>
      </c>
      <c r="G96" s="25">
        <v>0</v>
      </c>
      <c r="H96" s="24">
        <f>IFERROR(IF(VLOOKUP(D96,Arkusz!A:I,5,FALSE)=0,(IF(VLOOKUP(D96,Arkusz!A:I,11,FALSE)=0,"Na zapytanie",VLOOKUP(D96,Arkusz!A:I,11,FALSE))),(VLOOKUP(D96,Arkusz!A:I,5,FALSE))),"Na zapytanie")</f>
        <v>2400</v>
      </c>
      <c r="I96" s="247">
        <f t="shared" si="5"/>
        <v>2400</v>
      </c>
      <c r="J96" s="88" t="str">
        <f>IFERROR(IF(VLOOKUP(D96,Arkusz!A:H,5,FALSE)=0,IF(H96="Na zapytanie","","EUR"),"PLN"),"")</f>
        <v>PLN</v>
      </c>
    </row>
    <row r="97" spans="1:10" hidden="1" outlineLevel="1" x14ac:dyDescent="0.2">
      <c r="A97" s="22"/>
      <c r="B97" s="22"/>
      <c r="C97" s="22"/>
      <c r="D97" s="176" t="s">
        <v>2107</v>
      </c>
      <c r="E97" s="283" t="str">
        <f>IFERROR(VLOOKUP(D97,Arkusz!A:H,3,FALSE),"Brak towaru")</f>
        <v>Przełącznica przyścienna MDF 1600 dla 160 łączówek</v>
      </c>
      <c r="F97" s="88" t="str">
        <f>IFERROR(VLOOKUP(D97,Arkusz!A:H,6,FALSE),"-")</f>
        <v>Cobi LSA telekomunikacja</v>
      </c>
      <c r="G97" s="25">
        <v>0</v>
      </c>
      <c r="H97" s="24" t="str">
        <f>IFERROR(IF(VLOOKUP(D97,Arkusz!A:I,5,FALSE)=0,(IF(VLOOKUP(D97,Arkusz!A:I,11,FALSE)=0,"Na zapytanie",VLOOKUP(D97,Arkusz!A:I,11,FALSE))),(VLOOKUP(D97,Arkusz!A:I,5,FALSE))),"Na zapytanie")</f>
        <v>Na zapytanie</v>
      </c>
      <c r="I97" s="247" t="str">
        <f t="shared" si="5"/>
        <v/>
      </c>
      <c r="J97" s="88" t="str">
        <f>IFERROR(IF(VLOOKUP(D97,Arkusz!A:H,5,FALSE)=0,IF(H97="Na zapytanie","","EUR"),"PLN"),"")</f>
        <v/>
      </c>
    </row>
    <row r="98" spans="1:10" hidden="1" outlineLevel="1" x14ac:dyDescent="0.2">
      <c r="A98" s="22"/>
      <c r="B98" s="22"/>
      <c r="C98" s="22"/>
      <c r="D98" s="176" t="s">
        <v>2108</v>
      </c>
      <c r="E98" s="283" t="str">
        <f>IFERROR(VLOOKUP(D98,Arkusz!A:H,3,FALSE),"Brak towaru")</f>
        <v>Przełącznica wolnostojąca MDF 2700 dla 270 łączówek</v>
      </c>
      <c r="F98" s="88" t="str">
        <f>IFERROR(VLOOKUP(D98,Arkusz!A:H,6,FALSE),"-")</f>
        <v>Cobi LSA telekomunikacja</v>
      </c>
      <c r="G98" s="25">
        <v>0</v>
      </c>
      <c r="H98" s="24" t="str">
        <f>IFERROR(IF(VLOOKUP(D98,Arkusz!A:I,5,FALSE)=0,(IF(VLOOKUP(D98,Arkusz!A:I,11,FALSE)=0,"Na zapytanie",VLOOKUP(D98,Arkusz!A:I,11,FALSE))),(VLOOKUP(D98,Arkusz!A:I,5,FALSE))),"Na zapytanie")</f>
        <v>Na zapytanie</v>
      </c>
      <c r="I98" s="247" t="str">
        <f t="shared" si="5"/>
        <v/>
      </c>
      <c r="J98" s="88" t="str">
        <f>IFERROR(IF(VLOOKUP(D98,Arkusz!A:H,5,FALSE)=0,IF(H98="Na zapytanie","","EUR"),"PLN"),"")</f>
        <v/>
      </c>
    </row>
    <row r="99" spans="1:10" hidden="1" outlineLevel="1" x14ac:dyDescent="0.2">
      <c r="A99" s="22"/>
      <c r="B99" s="22"/>
      <c r="C99" s="22"/>
      <c r="D99" s="176" t="s">
        <v>2109</v>
      </c>
      <c r="E99" s="283" t="str">
        <f>IFERROR(VLOOKUP(D99,Arkusz!A:H,3,FALSE),"Brak towaru")</f>
        <v>Przełącznica przyścienna MDF 2700P dla 270 łączówek</v>
      </c>
      <c r="F99" s="88" t="str">
        <f>IFERROR(VLOOKUP(D99,Arkusz!A:H,6,FALSE),"-")</f>
        <v>Cobi LSA telekomunikacja</v>
      </c>
      <c r="G99" s="25">
        <v>0</v>
      </c>
      <c r="H99" s="24">
        <f>IFERROR(IF(VLOOKUP(D99,Arkusz!A:I,5,FALSE)=0,(IF(VLOOKUP(D99,Arkusz!A:I,11,FALSE)=0,"Na zapytanie",VLOOKUP(D99,Arkusz!A:I,11,FALSE))),(VLOOKUP(D99,Arkusz!A:I,5,FALSE))),"Na zapytanie")</f>
        <v>2700</v>
      </c>
      <c r="I99" s="247">
        <f t="shared" si="5"/>
        <v>2700</v>
      </c>
      <c r="J99" s="88" t="str">
        <f>IFERROR(IF(VLOOKUP(D99,Arkusz!A:H,5,FALSE)=0,IF(H99="Na zapytanie","","EUR"),"PLN"),"")</f>
        <v>PLN</v>
      </c>
    </row>
    <row r="100" spans="1:10" x14ac:dyDescent="0.2">
      <c r="A100" s="187"/>
      <c r="B100" s="188" t="s">
        <v>2113</v>
      </c>
      <c r="C100" s="189"/>
      <c r="D100" s="190"/>
      <c r="E100" s="190"/>
      <c r="F100" s="190"/>
      <c r="G100" s="190"/>
      <c r="H100" s="190"/>
      <c r="I100" s="190"/>
      <c r="J100" s="190"/>
    </row>
    <row r="101" spans="1:10" collapsed="1" x14ac:dyDescent="0.2">
      <c r="A101" s="191"/>
      <c r="B101" s="192"/>
      <c r="C101" s="194" t="s">
        <v>2114</v>
      </c>
      <c r="D101" s="193"/>
      <c r="E101" s="193"/>
      <c r="F101" s="193"/>
      <c r="G101" s="193"/>
      <c r="H101" s="193"/>
      <c r="I101" s="193"/>
      <c r="J101" s="193"/>
    </row>
    <row r="102" spans="1:10" hidden="1" outlineLevel="1" x14ac:dyDescent="0.2">
      <c r="A102" s="22"/>
      <c r="B102" s="22"/>
      <c r="C102" s="22"/>
      <c r="D102" s="176" t="s">
        <v>391</v>
      </c>
      <c r="E102" s="283" t="str">
        <f>IFERROR(VLOOKUP(D102,Arkusz!A:H,3,FALSE),"Brak towaru")</f>
        <v>Nakładka opisowa 2/10 - G=21mm, bez nadruku, na gniezdnik</v>
      </c>
      <c r="F102" s="88" t="str">
        <f>IFERROR(VLOOKUP(D102,Arkusz!A:H,6,FALSE),"-")</f>
        <v>Cobi LSA telekomunikacja</v>
      </c>
      <c r="G102" s="25">
        <v>0</v>
      </c>
      <c r="H102" s="24">
        <f>IFERROR(IF(VLOOKUP(D102,Arkusz!A:I,5,FALSE)=0,(IF(VLOOKUP(D102,Arkusz!A:I,11,FALSE)=0,"Na zapytanie",VLOOKUP(D102,Arkusz!A:I,11,FALSE))),(VLOOKUP(D102,Arkusz!A:I,5,FALSE))),"Na zapytanie")</f>
        <v>2.0699999999999998</v>
      </c>
      <c r="I102" s="247">
        <f t="shared" si="5"/>
        <v>2.0699999999999998</v>
      </c>
      <c r="J102" s="88" t="str">
        <f>IFERROR(IF(VLOOKUP(D102,Arkusz!A:H,5,FALSE)=0,IF(H102="Na zapytanie","","EUR"),"PLN"),"")</f>
        <v>PLN</v>
      </c>
    </row>
    <row r="103" spans="1:10" hidden="1" outlineLevel="1" x14ac:dyDescent="0.2">
      <c r="A103" s="22"/>
      <c r="B103" s="22"/>
      <c r="C103" s="22"/>
      <c r="D103" s="176" t="s">
        <v>396</v>
      </c>
      <c r="E103" s="283" t="str">
        <f>IFERROR(VLOOKUP(D103,Arkusz!A:H,3,FALSE),"Brak towaru")</f>
        <v>Nakładka opisowa uchylna 2/10 - bez nadruku</v>
      </c>
      <c r="F103" s="88" t="str">
        <f>IFERROR(VLOOKUP(D103,Arkusz!A:H,6,FALSE),"-")</f>
        <v>Cobi LSA telekomunikacja</v>
      </c>
      <c r="G103" s="25">
        <v>0</v>
      </c>
      <c r="H103" s="24">
        <f>IFERROR(IF(VLOOKUP(D103,Arkusz!A:I,5,FALSE)=0,(IF(VLOOKUP(D103,Arkusz!A:I,11,FALSE)=0,"Na zapytanie",VLOOKUP(D103,Arkusz!A:I,11,FALSE))),(VLOOKUP(D103,Arkusz!A:I,5,FALSE))),"Na zapytanie")</f>
        <v>2.88</v>
      </c>
      <c r="I103" s="247">
        <f t="shared" si="5"/>
        <v>2.88</v>
      </c>
      <c r="J103" s="88" t="str">
        <f>IFERROR(IF(VLOOKUP(D103,Arkusz!A:H,5,FALSE)=0,IF(H103="Na zapytanie","","EUR"),"PLN"),"")</f>
        <v>PLN</v>
      </c>
    </row>
    <row r="104" spans="1:10" hidden="1" outlineLevel="1" x14ac:dyDescent="0.2">
      <c r="A104" s="22"/>
      <c r="B104" s="22"/>
      <c r="C104" s="22"/>
      <c r="D104" s="176" t="s">
        <v>394</v>
      </c>
      <c r="E104" s="283" t="str">
        <f>IFERROR(VLOOKUP(D104,Arkusz!A:H,3,FALSE),"Brak towaru")</f>
        <v>Nakładka opisowa 2/10 na pręty</v>
      </c>
      <c r="F104" s="88" t="str">
        <f>IFERROR(VLOOKUP(D104,Arkusz!A:H,6,FALSE),"-")</f>
        <v>Cobi LSA telekomunikacja</v>
      </c>
      <c r="G104" s="25">
        <v>0</v>
      </c>
      <c r="H104" s="24">
        <f>IFERROR(IF(VLOOKUP(D104,Arkusz!A:I,5,FALSE)=0,(IF(VLOOKUP(D104,Arkusz!A:I,11,FALSE)=0,"Na zapytanie",VLOOKUP(D104,Arkusz!A:I,11,FALSE))),(VLOOKUP(D104,Arkusz!A:I,5,FALSE))),"Na zapytanie")</f>
        <v>2.02</v>
      </c>
      <c r="I104" s="247">
        <f t="shared" si="5"/>
        <v>2.02</v>
      </c>
      <c r="J104" s="88" t="str">
        <f>IFERROR(IF(VLOOKUP(D104,Arkusz!A:H,5,FALSE)=0,IF(H104="Na zapytanie","","EUR"),"PLN"),"")</f>
        <v>PLN</v>
      </c>
    </row>
    <row r="105" spans="1:10" collapsed="1" x14ac:dyDescent="0.2">
      <c r="A105" s="191"/>
      <c r="B105" s="192"/>
      <c r="C105" s="194" t="s">
        <v>2118</v>
      </c>
      <c r="D105" s="193"/>
      <c r="E105" s="193"/>
      <c r="F105" s="193"/>
      <c r="G105" s="193"/>
      <c r="H105" s="193"/>
      <c r="I105" s="193"/>
      <c r="J105" s="193"/>
    </row>
    <row r="106" spans="1:10" hidden="1" outlineLevel="1" x14ac:dyDescent="0.2">
      <c r="A106" s="22"/>
      <c r="B106" s="22"/>
      <c r="C106" s="22"/>
      <c r="D106" s="176" t="s">
        <v>117</v>
      </c>
      <c r="E106" s="283" t="str">
        <f>IFERROR(VLOOKUP(D106,Arkusz!A:H,3,FALSE),"Brak towaru")</f>
        <v>Adapter zrównoleglający 2/1</v>
      </c>
      <c r="F106" s="88" t="str">
        <f>IFERROR(VLOOKUP(D106,Arkusz!A:H,6,FALSE),"-")</f>
        <v>Cobi LSA telekomunikacja</v>
      </c>
      <c r="G106" s="25">
        <v>0</v>
      </c>
      <c r="H106" s="24" t="str">
        <f>IFERROR(IF(VLOOKUP(D106,Arkusz!A:I,5,FALSE)=0,(IF(VLOOKUP(D106,Arkusz!A:I,11,FALSE)=0,"Na zapytanie",VLOOKUP(D106,Arkusz!A:I,11,FALSE))),(VLOOKUP(D106,Arkusz!A:I,5,FALSE))),"Na zapytanie")</f>
        <v>Na zapytanie</v>
      </c>
      <c r="I106" s="247" t="str">
        <f t="shared" si="5"/>
        <v/>
      </c>
      <c r="J106" s="88" t="str">
        <f>IFERROR(IF(VLOOKUP(D106,Arkusz!A:H,5,FALSE)=0,IF(H106="Na zapytanie","","EUR"),"PLN"),"")</f>
        <v/>
      </c>
    </row>
    <row r="107" spans="1:10" hidden="1" outlineLevel="1" x14ac:dyDescent="0.2">
      <c r="A107" s="22"/>
      <c r="B107" s="22"/>
      <c r="C107" s="22"/>
      <c r="D107" s="176" t="s">
        <v>2119</v>
      </c>
      <c r="E107" s="283" t="str">
        <f>IFERROR(VLOOKUP(D107,Arkusz!A:H,3,FALSE),"Brak towaru")</f>
        <v>Adapter przełączeniowy rozł. 2/1 - dla łączówek rozłącznych</v>
      </c>
      <c r="F107" s="88" t="str">
        <f>IFERROR(VLOOKUP(D107,Arkusz!A:H,6,FALSE),"-")</f>
        <v>Cobi LSA telekomunikacja</v>
      </c>
      <c r="G107" s="25">
        <v>0</v>
      </c>
      <c r="H107" s="24" t="str">
        <f>IFERROR(IF(VLOOKUP(D107,Arkusz!A:I,5,FALSE)=0,(IF(VLOOKUP(D107,Arkusz!A:I,11,FALSE)=0,"Na zapytanie",VLOOKUP(D107,Arkusz!A:I,11,FALSE))),(VLOOKUP(D107,Arkusz!A:I,5,FALSE))),"Na zapytanie")</f>
        <v>Na zapytanie</v>
      </c>
      <c r="I107" s="247" t="str">
        <f t="shared" si="5"/>
        <v/>
      </c>
      <c r="J107" s="88" t="str">
        <f>IFERROR(IF(VLOOKUP(D107,Arkusz!A:H,5,FALSE)=0,IF(H107="Na zapytanie","","EUR"),"PLN"),"")</f>
        <v/>
      </c>
    </row>
    <row r="108" spans="1:10" hidden="1" outlineLevel="1" x14ac:dyDescent="0.2">
      <c r="A108" s="22"/>
      <c r="B108" s="22"/>
      <c r="C108" s="22"/>
      <c r="D108" s="176" t="s">
        <v>2120</v>
      </c>
      <c r="E108" s="283" t="str">
        <f>IFERROR(VLOOKUP(D108,Arkusz!A:H,3,FALSE),"Brak towaru")</f>
        <v>Adapter zrównoleglający 2/10 - bez nadruku</v>
      </c>
      <c r="F108" s="88" t="str">
        <f>IFERROR(VLOOKUP(D108,Arkusz!A:H,6,FALSE),"-")</f>
        <v>Cobi LSA telekomunikacja</v>
      </c>
      <c r="G108" s="25">
        <v>0</v>
      </c>
      <c r="H108" s="24">
        <f>IFERROR(IF(VLOOKUP(D108,Arkusz!A:I,5,FALSE)=0,(IF(VLOOKUP(D108,Arkusz!A:I,11,FALSE)=0,"Na zapytanie",VLOOKUP(D108,Arkusz!A:I,11,FALSE))),(VLOOKUP(D108,Arkusz!A:I,5,FALSE))),"Na zapytanie")</f>
        <v>101.38</v>
      </c>
      <c r="I108" s="247">
        <f t="shared" si="5"/>
        <v>101.38</v>
      </c>
      <c r="J108" s="88" t="str">
        <f>IFERROR(IF(VLOOKUP(D108,Arkusz!A:H,5,FALSE)=0,IF(H108="Na zapytanie","","EUR"),"PLN"),"")</f>
        <v>PLN</v>
      </c>
    </row>
    <row r="109" spans="1:10" hidden="1" outlineLevel="1" x14ac:dyDescent="0.2">
      <c r="A109" s="22"/>
      <c r="B109" s="22"/>
      <c r="C109" s="22"/>
      <c r="D109" s="176" t="s">
        <v>2121</v>
      </c>
      <c r="E109" s="283" t="str">
        <f>IFERROR(VLOOKUP(D109,Arkusz!A:H,3,FALSE),"Brak towaru")</f>
        <v>Adapter zrównoleglający 2/10 - z nadrukiem 1..0</v>
      </c>
      <c r="F109" s="88" t="str">
        <f>IFERROR(VLOOKUP(D109,Arkusz!A:H,6,FALSE),"-")</f>
        <v>Cobi LSA telekomunikacja</v>
      </c>
      <c r="G109" s="25">
        <v>0</v>
      </c>
      <c r="H109" s="24">
        <f>IFERROR(IF(VLOOKUP(D109,Arkusz!A:I,5,FALSE)=0,(IF(VLOOKUP(D109,Arkusz!A:I,11,FALSE)=0,"Na zapytanie",VLOOKUP(D109,Arkusz!A:I,11,FALSE))),(VLOOKUP(D109,Arkusz!A:I,5,FALSE))),"Na zapytanie")</f>
        <v>117.35</v>
      </c>
      <c r="I109" s="247">
        <f t="shared" si="5"/>
        <v>117.35</v>
      </c>
      <c r="J109" s="88" t="str">
        <f>IFERROR(IF(VLOOKUP(D109,Arkusz!A:H,5,FALSE)=0,IF(H109="Na zapytanie","","EUR"),"PLN"),"")</f>
        <v>PLN</v>
      </c>
    </row>
    <row r="110" spans="1:10" hidden="1" outlineLevel="1" x14ac:dyDescent="0.2">
      <c r="A110" s="22"/>
      <c r="B110" s="22"/>
      <c r="C110" s="22"/>
      <c r="D110" s="176" t="s">
        <v>2122</v>
      </c>
      <c r="E110" s="283" t="str">
        <f>IFERROR(VLOOKUP(D110,Arkusz!A:H,3,FALSE),"Brak towaru")</f>
        <v>Adapter przełączeniowy rozł. 2/10 - z nadrukiem</v>
      </c>
      <c r="F110" s="88" t="str">
        <f>IFERROR(VLOOKUP(D110,Arkusz!A:H,6,FALSE),"-")</f>
        <v>Cobi LSA telekomunikacja</v>
      </c>
      <c r="G110" s="25">
        <v>0</v>
      </c>
      <c r="H110" s="24" t="str">
        <f>IFERROR(IF(VLOOKUP(D110,Arkusz!A:I,5,FALSE)=0,(IF(VLOOKUP(D110,Arkusz!A:I,11,FALSE)=0,"Na zapytanie",VLOOKUP(D110,Arkusz!A:I,11,FALSE))),(VLOOKUP(D110,Arkusz!A:I,5,FALSE))),"Na zapytanie")</f>
        <v>Na zapytanie</v>
      </c>
      <c r="I110" s="247" t="str">
        <f t="shared" si="5"/>
        <v/>
      </c>
      <c r="J110" s="88" t="str">
        <f>IFERROR(IF(VLOOKUP(D110,Arkusz!A:H,5,FALSE)=0,IF(H110="Na zapytanie","","EUR"),"PLN"),"")</f>
        <v/>
      </c>
    </row>
    <row r="111" spans="1:10" hidden="1" outlineLevel="1" x14ac:dyDescent="0.2">
      <c r="A111" s="22"/>
      <c r="B111" s="22"/>
      <c r="C111" s="22"/>
      <c r="D111" s="176" t="s">
        <v>372</v>
      </c>
      <c r="E111" s="283" t="str">
        <f>IFERROR(VLOOKUP(D111,Arkusz!A:H,3,FALSE),"Brak towaru")</f>
        <v>Mocowanie do szyny DIN 35mm do łączówek na pręty</v>
      </c>
      <c r="F111" s="88" t="str">
        <f>IFERROR(VLOOKUP(D111,Arkusz!A:H,6,FALSE),"-")</f>
        <v>Cobi Cu okablowanie</v>
      </c>
      <c r="G111" s="25">
        <v>0</v>
      </c>
      <c r="H111" s="24">
        <f>IFERROR(IF(VLOOKUP(D111,Arkusz!A:I,5,FALSE)=0,(IF(VLOOKUP(D111,Arkusz!A:I,11,FALSE)=0,"Na zapytanie",VLOOKUP(D111,Arkusz!A:I,11,FALSE))),(VLOOKUP(D111,Arkusz!A:I,5,FALSE))),"Na zapytanie")</f>
        <v>12.86</v>
      </c>
      <c r="I111" s="247">
        <f t="shared" si="5"/>
        <v>12.86</v>
      </c>
      <c r="J111" s="88" t="str">
        <f>IFERROR(IF(VLOOKUP(D111,Arkusz!A:H,5,FALSE)=0,IF(H111="Na zapytanie","","EUR"),"PLN"),"")</f>
        <v>PLN</v>
      </c>
    </row>
    <row r="112" spans="1:10" collapsed="1" x14ac:dyDescent="0.2">
      <c r="A112" s="191"/>
      <c r="B112" s="192"/>
      <c r="C112" s="194" t="s">
        <v>2123</v>
      </c>
      <c r="D112" s="193"/>
      <c r="E112" s="193"/>
      <c r="F112" s="193"/>
      <c r="G112" s="193"/>
      <c r="H112" s="193"/>
      <c r="I112" s="193"/>
      <c r="J112" s="193"/>
    </row>
    <row r="113" spans="1:10" hidden="1" outlineLevel="1" x14ac:dyDescent="0.2">
      <c r="A113" s="22"/>
      <c r="B113" s="22"/>
      <c r="C113" s="22"/>
      <c r="D113" s="23" t="s">
        <v>2124</v>
      </c>
      <c r="E113" s="283" t="str">
        <f>IFERROR(VLOOKUP(D113,Arkusz!A:H,3,FALSE),"Brak towaru")</f>
        <v>Magazyn odgromników 3P dla łączówki 10-parowej</v>
      </c>
      <c r="F113" s="88" t="str">
        <f>IFERROR(VLOOKUP(D113,Arkusz!A:H,6,FALSE),"-")</f>
        <v>Cobi LSA telekomunikacja</v>
      </c>
      <c r="G113" s="25">
        <v>0</v>
      </c>
      <c r="H113" s="24">
        <f>IFERROR(IF(VLOOKUP(D113,Arkusz!A:I,5,FALSE)=0,(IF(VLOOKUP(D113,Arkusz!A:I,11,FALSE)=0,"Na zapytanie",VLOOKUP(D113,Arkusz!A:I,11,FALSE))),(VLOOKUP(D113,Arkusz!A:I,5,FALSE))),"Na zapytanie")</f>
        <v>17.940000000000001</v>
      </c>
      <c r="I113" s="247">
        <f t="shared" si="5"/>
        <v>17.940000000000001</v>
      </c>
      <c r="J113" s="88" t="str">
        <f>IFERROR(IF(VLOOKUP(D113,Arkusz!A:H,5,FALSE)=0,IF(H113="Na zapytanie","","EUR"),"PLN"),"")</f>
        <v>PLN</v>
      </c>
    </row>
    <row r="114" spans="1:10" hidden="1" outlineLevel="1" x14ac:dyDescent="0.2">
      <c r="A114" s="22"/>
      <c r="B114" s="22"/>
      <c r="C114" s="22"/>
      <c r="D114" s="23" t="s">
        <v>409</v>
      </c>
      <c r="E114" s="283" t="str">
        <f>IFERROR(VLOOKUP(D114,Arkusz!A:H,3,FALSE),"Brak towaru")</f>
        <v>Odgromnik gazowy 3P-8x13, 230V, T (Fail-Safe) 10kA</v>
      </c>
      <c r="F114" s="88" t="str">
        <f>IFERROR(VLOOKUP(D114,Arkusz!A:H,6,FALSE),"-")</f>
        <v>Cobi LSA telekomunikacja</v>
      </c>
      <c r="G114" s="25">
        <v>0</v>
      </c>
      <c r="H114" s="24">
        <f>IFERROR(IF(VLOOKUP(D114,Arkusz!A:I,5,FALSE)=0,(IF(VLOOKUP(D114,Arkusz!A:I,11,FALSE)=0,"Na zapytanie",VLOOKUP(D114,Arkusz!A:I,11,FALSE))),(VLOOKUP(D114,Arkusz!A:I,5,FALSE))),"Na zapytanie")</f>
        <v>5.2</v>
      </c>
      <c r="I114" s="247">
        <f t="shared" si="5"/>
        <v>5.2</v>
      </c>
      <c r="J114" s="88" t="str">
        <f>IFERROR(IF(VLOOKUP(D114,Arkusz!A:H,5,FALSE)=0,IF(H114="Na zapytanie","","EUR"),"PLN"),"")</f>
        <v>PLN</v>
      </c>
    </row>
    <row r="115" spans="1:10" hidden="1" outlineLevel="1" x14ac:dyDescent="0.2">
      <c r="A115" s="22"/>
      <c r="B115" s="22"/>
      <c r="C115" s="22"/>
      <c r="D115" s="23" t="s">
        <v>327</v>
      </c>
      <c r="E115" s="283" t="str">
        <f>IFERROR(VLOOKUP(D115,Arkusz!A:H,3,FALSE),"Brak towaru")</f>
        <v>LSA zacisk ziemi na pręty</v>
      </c>
      <c r="F115" s="88" t="str">
        <f>IFERROR(VLOOKUP(D115,Arkusz!A:H,6,FALSE),"-")</f>
        <v>Cobi LSA telekomunikacja</v>
      </c>
      <c r="G115" s="25">
        <v>0</v>
      </c>
      <c r="H115" s="24">
        <f>IFERROR(IF(VLOOKUP(D115,Arkusz!A:I,5,FALSE)=0,(IF(VLOOKUP(D115,Arkusz!A:I,11,FALSE)=0,"Na zapytanie",VLOOKUP(D115,Arkusz!A:I,11,FALSE))),(VLOOKUP(D115,Arkusz!A:I,5,FALSE))),"Na zapytanie")</f>
        <v>4.92</v>
      </c>
      <c r="I115" s="247">
        <f t="shared" si="5"/>
        <v>4.92</v>
      </c>
      <c r="J115" s="88" t="str">
        <f>IFERROR(IF(VLOOKUP(D115,Arkusz!A:H,5,FALSE)=0,IF(H115="Na zapytanie","","EUR"),"PLN"),"")</f>
        <v>PLN</v>
      </c>
    </row>
    <row r="116" spans="1:10" hidden="1" outlineLevel="1" x14ac:dyDescent="0.2">
      <c r="A116" s="22"/>
      <c r="B116" s="22"/>
      <c r="C116" s="22"/>
      <c r="D116" s="23" t="s">
        <v>1507</v>
      </c>
      <c r="E116" s="283" t="str">
        <f>IFERROR(VLOOKUP(D116,Arkusz!A:H,3,FALSE),"Brak towaru")</f>
        <v>Szyna ziemi 2/10</v>
      </c>
      <c r="F116" s="88" t="str">
        <f>IFERROR(VLOOKUP(D116,Arkusz!A:H,6,FALSE),"-")</f>
        <v>Cobi LSA telekomunikacja</v>
      </c>
      <c r="G116" s="25">
        <v>0</v>
      </c>
      <c r="H116" s="24">
        <f>IFERROR(IF(VLOOKUP(D116,Arkusz!A:I,5,FALSE)=0,(IF(VLOOKUP(D116,Arkusz!A:I,11,FALSE)=0,"Na zapytanie",VLOOKUP(D116,Arkusz!A:I,11,FALSE))),(VLOOKUP(D116,Arkusz!A:I,5,FALSE))),"Na zapytanie")</f>
        <v>5.45</v>
      </c>
      <c r="I116" s="247">
        <f t="shared" ref="I116:I118" si="6">IFERROR(IF(H116="Na zapytanie","",H116*(1-G116)),"")</f>
        <v>5.45</v>
      </c>
      <c r="J116" s="88" t="str">
        <f>IFERROR(IF(VLOOKUP(D116,Arkusz!A:H,5,FALSE)=0,IF(H116="Na zapytanie","","EUR"),"PLN"),"")</f>
        <v>PLN</v>
      </c>
    </row>
    <row r="117" spans="1:10" hidden="1" outlineLevel="1" x14ac:dyDescent="0.2">
      <c r="A117" s="22"/>
      <c r="B117" s="22"/>
      <c r="C117" s="22"/>
      <c r="D117" s="23" t="s">
        <v>348</v>
      </c>
      <c r="E117" s="283" t="str">
        <f>IFERROR(VLOOKUP(D117,Arkusz!A:H,3,FALSE),"Brak towaru")</f>
        <v>Łącznik żył, szybkozłączka UR – opakowanie 100 szt.</v>
      </c>
      <c r="F117" s="88" t="str">
        <f>IFERROR(VLOOKUP(D117,Arkusz!A:H,6,FALSE),"-")</f>
        <v>Cobi LSA telekomunikacja</v>
      </c>
      <c r="G117" s="25">
        <v>0</v>
      </c>
      <c r="H117" s="24">
        <f>IFERROR(IF(VLOOKUP(D117,Arkusz!A:I,5,FALSE)=0,(IF(VLOOKUP(D117,Arkusz!A:I,11,FALSE)=0,"Na zapytanie",VLOOKUP(D117,Arkusz!A:I,11,FALSE))),(VLOOKUP(D117,Arkusz!A:I,5,FALSE))),"Na zapytanie")</f>
        <v>34.799999999999997</v>
      </c>
      <c r="I117" s="247">
        <f t="shared" si="6"/>
        <v>34.799999999999997</v>
      </c>
      <c r="J117" s="88" t="str">
        <f>IFERROR(IF(VLOOKUP(D117,Arkusz!A:H,5,FALSE)=0,IF(H117="Na zapytanie","","EUR"),"PLN"),"")</f>
        <v>PLN</v>
      </c>
    </row>
    <row r="118" spans="1:10" hidden="1" outlineLevel="1" x14ac:dyDescent="0.2">
      <c r="A118" s="22"/>
      <c r="B118" s="22"/>
      <c r="C118" s="22"/>
      <c r="D118" s="23" t="s">
        <v>351</v>
      </c>
      <c r="E118" s="283" t="str">
        <f>IFERROR(VLOOKUP(D118,Arkusz!A:H,3,FALSE),"Brak towaru")</f>
        <v>Łącznik żył, szybkozłączka UY2 – opakowanie 100 szt.</v>
      </c>
      <c r="F118" s="88" t="str">
        <f>IFERROR(VLOOKUP(D118,Arkusz!A:H,6,FALSE),"-")</f>
        <v>Cobi LSA telekomunikacja</v>
      </c>
      <c r="G118" s="25">
        <v>0</v>
      </c>
      <c r="H118" s="24">
        <f>IFERROR(IF(VLOOKUP(D118,Arkusz!A:I,5,FALSE)=0,(IF(VLOOKUP(D118,Arkusz!A:I,11,FALSE)=0,"Na zapytanie",VLOOKUP(D118,Arkusz!A:I,11,FALSE))),(VLOOKUP(D118,Arkusz!A:I,5,FALSE))),"Na zapytanie")</f>
        <v>17.420000000000002</v>
      </c>
      <c r="I118" s="247">
        <f t="shared" si="6"/>
        <v>17.420000000000002</v>
      </c>
      <c r="J118" s="88" t="str">
        <f>IFERROR(IF(VLOOKUP(D118,Arkusz!A:H,5,FALSE)=0,IF(H118="Na zapytanie","","EUR"),"PLN"),"")</f>
        <v>PLN</v>
      </c>
    </row>
  </sheetData>
  <mergeCells count="1">
    <mergeCell ref="A1:C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DCDEB-7F5A-4B4F-8533-3E831565FA49}">
  <sheetPr codeName="Arkusz11">
    <tabColor rgb="FFA365D1"/>
    <outlinePr summaryBelow="0"/>
  </sheetPr>
  <dimension ref="A1:W98"/>
  <sheetViews>
    <sheetView workbookViewId="0">
      <selection activeCell="F108" sqref="F108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94.28515625" style="133" customWidth="1"/>
    <col min="6" max="6" width="17.5703125" style="76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</row>
    <row r="2" spans="1:23" ht="18" x14ac:dyDescent="0.2">
      <c r="A2" s="209" t="s">
        <v>2126</v>
      </c>
      <c r="B2" s="209"/>
      <c r="C2" s="209"/>
      <c r="D2" s="209"/>
      <c r="E2" s="272"/>
      <c r="F2" s="209"/>
      <c r="G2" s="209"/>
      <c r="H2" s="209"/>
      <c r="I2" s="209"/>
      <c r="J2" s="209"/>
    </row>
    <row r="3" spans="1:23" s="28" customFormat="1" x14ac:dyDescent="0.2">
      <c r="A3" s="159"/>
      <c r="B3" s="160" t="s">
        <v>2127</v>
      </c>
      <c r="C3" s="161"/>
      <c r="D3" s="162"/>
      <c r="E3" s="163"/>
      <c r="F3" s="164"/>
      <c r="G3" s="166"/>
      <c r="H3" s="165"/>
      <c r="I3" s="270"/>
      <c r="J3" s="167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</row>
    <row r="4" spans="1:23" s="28" customFormat="1" collapsed="1" x14ac:dyDescent="0.2">
      <c r="A4" s="168"/>
      <c r="B4" s="169"/>
      <c r="C4" s="178" t="s">
        <v>2128</v>
      </c>
      <c r="D4" s="170"/>
      <c r="E4" s="171"/>
      <c r="F4" s="172"/>
      <c r="G4" s="174"/>
      <c r="H4" s="173"/>
      <c r="I4" s="271"/>
      <c r="J4" s="175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</row>
    <row r="5" spans="1:23" s="28" customFormat="1" ht="25.5" hidden="1" outlineLevel="1" x14ac:dyDescent="0.2">
      <c r="A5" s="22"/>
      <c r="B5" s="22"/>
      <c r="C5" s="22"/>
      <c r="D5" s="26" t="s">
        <v>2129</v>
      </c>
      <c r="E5" s="283" t="str">
        <f>IFERROR(VLOOKUP(D5,Arkusz!A:H,3,FALSE),"Brak towaru")</f>
        <v>Szafa T7 Plus 19" 42U 600x1030 - drzwi przednie jednoskrzydłowe i tylne dwuskrzydłowe perforowane 82%, bez osłon bocznych, kółka i stopki poziomujące, czarna RAL 9005</v>
      </c>
      <c r="F5" s="88" t="str">
        <f>IFERROR(VLOOKUP(D5,Arkusz!A:H,6,FALSE),"-")</f>
        <v>TECNOSTEEL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1139.74</v>
      </c>
      <c r="I5" s="247">
        <f>IFERROR(IF(H5="Na zapytanie","",H5*(1-G5)),"")</f>
        <v>1139.74</v>
      </c>
      <c r="J5" s="88" t="str">
        <f>IFERROR(IF(VLOOKUP(D5,Arkusz!A:H,5,FALSE)=0,IF(H5="Na zapytanie","","EUR"),"PLN"),"")</f>
        <v>PLN</v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s="28" customFormat="1" ht="25.5" hidden="1" outlineLevel="1" x14ac:dyDescent="0.2">
      <c r="A6" s="22"/>
      <c r="B6" s="22"/>
      <c r="C6" s="22"/>
      <c r="D6" s="26" t="s">
        <v>2130</v>
      </c>
      <c r="E6" s="283" t="str">
        <f>IFERROR(VLOOKUP(D6,Arkusz!A:H,3,FALSE),"Brak towaru")</f>
        <v>Szafa T7 Plus 19" 42U 800x1030 - drzwi przednie jednoskrzydłowe i tylne dwuskrzydłowe perforowane 82%, bez osłon bocznych, kółka i stopki poziomujące, czarna RAL 9005</v>
      </c>
      <c r="F6" s="88" t="str">
        <f>IFERROR(VLOOKUP(D6,Arkusz!A:H,6,FALSE),"-")</f>
        <v>TECNOSTEEL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10264.32</v>
      </c>
      <c r="I6" s="247">
        <f t="shared" ref="I6:I69" si="0">IFERROR(IF(H6="Na zapytanie","",H6*(1-G6)),"")</f>
        <v>10264.32</v>
      </c>
      <c r="J6" s="88" t="str">
        <f>IFERROR(IF(VLOOKUP(D6,Arkusz!A:H,5,FALSE)=0,IF(H6="Na zapytanie","","EUR"),"PLN"),"")</f>
        <v>PLN</v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</row>
    <row r="7" spans="1:23" s="28" customFormat="1" ht="25.5" hidden="1" outlineLevel="1" x14ac:dyDescent="0.2">
      <c r="A7" s="22"/>
      <c r="B7" s="22"/>
      <c r="C7" s="22"/>
      <c r="D7" s="26" t="s">
        <v>2131</v>
      </c>
      <c r="E7" s="283" t="str">
        <f>IFERROR(VLOOKUP(D7,Arkusz!A:H,3,FALSE),"Brak towaru")</f>
        <v>Szafa T7 Plus 19" 48U 600x1030 - drzwi przednie jednoskrzydłowe i tylne dwuskrzydłowe perforowane 82%, bez osłon bocznych, kółka i stopki poziomujące, czarna RAL 9005</v>
      </c>
      <c r="F7" s="88" t="str">
        <f>IFERROR(VLOOKUP(D7,Arkusz!A:H,6,FALSE),"-")</f>
        <v>TECNOSTEEL</v>
      </c>
      <c r="G7" s="25">
        <v>0</v>
      </c>
      <c r="H7" s="24" t="str">
        <f>IFERROR(IF(VLOOKUP(D7,Arkusz!A:I,5,FALSE)=0,(IF(VLOOKUP(D7,Arkusz!A:I,11,FALSE)=0,"Na zapytanie",VLOOKUP(D7,Arkusz!A:I,11,FALSE))),(VLOOKUP(D7,Arkusz!A:I,5,FALSE))),"Na zapytanie")</f>
        <v>Na zapytanie</v>
      </c>
      <c r="I7" s="247" t="str">
        <f t="shared" si="0"/>
        <v/>
      </c>
      <c r="J7" s="88" t="str">
        <f>IFERROR(IF(VLOOKUP(D7,Arkusz!A:H,5,FALSE)=0,IF(H7="Na zapytanie","","EUR"),"PLN"),"")</f>
        <v/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</row>
    <row r="8" spans="1:23" s="28" customFormat="1" ht="25.5" hidden="1" outlineLevel="1" x14ac:dyDescent="0.2">
      <c r="A8" s="22"/>
      <c r="B8" s="22"/>
      <c r="C8" s="22"/>
      <c r="D8" s="26" t="s">
        <v>2132</v>
      </c>
      <c r="E8" s="283" t="str">
        <f>IFERROR(VLOOKUP(D8,Arkusz!A:H,3,FALSE),"Brak towaru")</f>
        <v>Szafa T7 Plus 19" 48U 800x1030 - drzwi przednie jednoskrzydłowe i tylne dwuskrzydłowe perforowane 82%, bez osłon bocznych, kółka i stopki poziomujące, czarna RAL 9005</v>
      </c>
      <c r="F8" s="88" t="str">
        <f>IFERROR(VLOOKUP(D8,Arkusz!A:H,6,FALSE),"-")</f>
        <v>TECNOSTEEL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9513.6</v>
      </c>
      <c r="I8" s="247">
        <f t="shared" si="0"/>
        <v>9513.6</v>
      </c>
      <c r="J8" s="88" t="str">
        <f>IFERROR(IF(VLOOKUP(D8,Arkusz!A:H,5,FALSE)=0,IF(H8="Na zapytanie","","EUR"),"PLN"),"")</f>
        <v>PLN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</row>
    <row r="9" spans="1:23" s="28" customFormat="1" ht="25.5" hidden="1" outlineLevel="1" x14ac:dyDescent="0.2">
      <c r="A9" s="22"/>
      <c r="B9" s="22"/>
      <c r="C9" s="22"/>
      <c r="D9" s="26" t="s">
        <v>2133</v>
      </c>
      <c r="E9" s="283" t="str">
        <f>IFERROR(VLOOKUP(D9,Arkusz!A:H,3,FALSE),"Brak towaru")</f>
        <v>Szafa T7 Plus 19" 42U 600x1200 - drzwi przednie jednoskrzydłowe i tylne dwuskrzydłowe perforowane 82%, bez osłon bocznych, kółka i stopki poziomujące, czarna RAL 9005</v>
      </c>
      <c r="F9" s="88" t="str">
        <f>IFERROR(VLOOKUP(D9,Arkusz!A:H,6,FALSE),"-")</f>
        <v>TECNOSTEEL</v>
      </c>
      <c r="G9" s="25">
        <v>0</v>
      </c>
      <c r="H9" s="24">
        <f>IFERROR(IF(VLOOKUP(D9,Arkusz!A:I,5,FALSE)=0,(IF(VLOOKUP(D9,Arkusz!A:I,11,FALSE)=0,"Na zapytanie",VLOOKUP(D9,Arkusz!A:I,11,FALSE))),(VLOOKUP(D9,Arkusz!A:I,5,FALSE))),"Na zapytanie")</f>
        <v>9347.1</v>
      </c>
      <c r="I9" s="247">
        <f t="shared" si="0"/>
        <v>9347.1</v>
      </c>
      <c r="J9" s="88" t="str">
        <f>IFERROR(IF(VLOOKUP(D9,Arkusz!A:H,5,FALSE)=0,IF(H9="Na zapytanie","","EUR"),"PLN"),"")</f>
        <v>PLN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1:23" s="28" customFormat="1" ht="25.5" hidden="1" outlineLevel="1" x14ac:dyDescent="0.2">
      <c r="A10" s="22"/>
      <c r="B10" s="22"/>
      <c r="C10" s="22"/>
      <c r="D10" s="26" t="s">
        <v>2134</v>
      </c>
      <c r="E10" s="283" t="str">
        <f>IFERROR(VLOOKUP(D10,Arkusz!A:H,3,FALSE),"Brak towaru")</f>
        <v>Szafa T7 Plus 19" 42U 800x1200 - drzwi przednie jednoskrzydłowe i tylne dwuskrzydłowe perforowane 82%, bez osłon bocznych, kółka i stopki poziomujące, czarna RAL 9005</v>
      </c>
      <c r="F10" s="88" t="str">
        <f>IFERROR(VLOOKUP(D10,Arkusz!A:H,6,FALSE),"-")</f>
        <v>TECNOSTEEL</v>
      </c>
      <c r="G10" s="25">
        <v>0</v>
      </c>
      <c r="H10" s="24">
        <f>IFERROR(IF(VLOOKUP(D10,Arkusz!A:I,5,FALSE)=0,(IF(VLOOKUP(D10,Arkusz!A:I,11,FALSE)=0,"Na zapytanie",VLOOKUP(D10,Arkusz!A:I,11,FALSE))),(VLOOKUP(D10,Arkusz!A:I,5,FALSE))),"Na zapytanie")</f>
        <v>10946.96</v>
      </c>
      <c r="I10" s="247">
        <f t="shared" si="0"/>
        <v>10946.96</v>
      </c>
      <c r="J10" s="88" t="str">
        <f>IFERROR(IF(VLOOKUP(D10,Arkusz!A:H,5,FALSE)=0,IF(H10="Na zapytanie","","EUR"),"PLN"),"")</f>
        <v>PLN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1:23" s="28" customFormat="1" ht="25.5" hidden="1" outlineLevel="1" x14ac:dyDescent="0.2">
      <c r="A11" s="22"/>
      <c r="B11" s="22"/>
      <c r="C11" s="22"/>
      <c r="D11" s="26" t="s">
        <v>2135</v>
      </c>
      <c r="E11" s="283" t="str">
        <f>IFERROR(VLOOKUP(D11,Arkusz!A:H,3,FALSE),"Brak towaru")</f>
        <v>Szafa T7 Plus 19" 48U 600x1200 - drzwi przednie jednoskrzydłowe i tylne dwuskrzydłowe perforowane 82%, bez osłon bocznych, kółka i stopki poziomujące, czarna RAL 9005</v>
      </c>
      <c r="F11" s="88" t="str">
        <f>IFERROR(VLOOKUP(D11,Arkusz!A:H,6,FALSE),"-")</f>
        <v>TECNOSTEEL</v>
      </c>
      <c r="G11" s="25">
        <v>0</v>
      </c>
      <c r="H11" s="24">
        <f>IFERROR(IF(VLOOKUP(D11,Arkusz!A:I,5,FALSE)=0,(IF(VLOOKUP(D11,Arkusz!A:I,11,FALSE)=0,"Na zapytanie",VLOOKUP(D11,Arkusz!A:I,11,FALSE))),(VLOOKUP(D11,Arkusz!A:I,5,FALSE))),"Na zapytanie")</f>
        <v>7801.86</v>
      </c>
      <c r="I11" s="247">
        <f t="shared" si="0"/>
        <v>7801.86</v>
      </c>
      <c r="J11" s="88" t="str">
        <f>IFERROR(IF(VLOOKUP(D11,Arkusz!A:H,5,FALSE)=0,IF(H11="Na zapytanie","","EUR"),"PLN"),"")</f>
        <v>PLN</v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</row>
    <row r="12" spans="1:23" s="28" customFormat="1" ht="25.5" hidden="1" outlineLevel="1" x14ac:dyDescent="0.2">
      <c r="A12" s="22"/>
      <c r="B12" s="22"/>
      <c r="C12" s="22"/>
      <c r="D12" s="26" t="s">
        <v>2136</v>
      </c>
      <c r="E12" s="283" t="str">
        <f>IFERROR(VLOOKUP(D12,Arkusz!A:H,3,FALSE),"Brak towaru")</f>
        <v>Szafa T7 Plus 19" 48U 800x1200 - drzwi przednie jednoskrzydłowe i tylne dwuskrzydłowe perforowane 82%, bez osłon bocznych, kółka i stopki poziomujące, czarna RAL 9005</v>
      </c>
      <c r="F12" s="88" t="str">
        <f>IFERROR(VLOOKUP(D12,Arkusz!A:H,6,FALSE),"-")</f>
        <v>TECNOSTEEL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9140.92</v>
      </c>
      <c r="I12" s="247">
        <f t="shared" si="0"/>
        <v>9140.92</v>
      </c>
      <c r="J12" s="88" t="str">
        <f>IFERROR(IF(VLOOKUP(D12,Arkusz!A:H,5,FALSE)=0,IF(H12="Na zapytanie","","EUR"),"PLN"),"")</f>
        <v>PLN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</row>
    <row r="13" spans="1:23" s="28" customFormat="1" ht="25.5" hidden="1" outlineLevel="1" x14ac:dyDescent="0.2">
      <c r="A13" s="22"/>
      <c r="B13" s="22"/>
      <c r="C13" s="22"/>
      <c r="D13" s="26" t="s">
        <v>2137</v>
      </c>
      <c r="E13" s="283" t="str">
        <f>IFERROR(VLOOKUP(D13,Arkusz!A:H,3,FALSE),"Brak towaru")</f>
        <v>Szafa T7 Plus 19" 42U 800x800 - drzwi przednie jednoskrzydłowe i tylne dwuskrzydłowe perforowane 82%, bez osłon bocznych, kółka i stopki poziomujące, czarna RAL 9005</v>
      </c>
      <c r="F13" s="88" t="str">
        <f>IFERROR(VLOOKUP(D13,Arkusz!A:H,6,FALSE),"-")</f>
        <v>TECNOSTEEL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5948.6</v>
      </c>
      <c r="I13" s="247">
        <f t="shared" si="0"/>
        <v>5948.6</v>
      </c>
      <c r="J13" s="88" t="str">
        <f>IFERROR(IF(VLOOKUP(D13,Arkusz!A:H,5,FALSE)=0,IF(H13="Na zapytanie","","EUR"),"PLN"),"")</f>
        <v>PLN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</row>
    <row r="14" spans="1:23" s="28" customFormat="1" ht="25.5" hidden="1" outlineLevel="1" x14ac:dyDescent="0.2">
      <c r="A14" s="22"/>
      <c r="B14" s="22"/>
      <c r="C14" s="22"/>
      <c r="D14" s="26" t="s">
        <v>2138</v>
      </c>
      <c r="E14" s="283" t="str">
        <f>IFERROR(VLOOKUP(D14,Arkusz!A:H,3,FALSE),"Brak towaru")</f>
        <v>Szafa T7 Plus 19" 48U 800x800 - drzwi przednie jednoskrzydłowe i tylne dwuskrzydłowe perforowane 82%, bez osłon bocznych, kółka i stopki poziomujące, czarna RAL 9005</v>
      </c>
      <c r="F14" s="88" t="str">
        <f>IFERROR(VLOOKUP(D14,Arkusz!A:H,6,FALSE),"-")</f>
        <v>TECNOSTEEL</v>
      </c>
      <c r="G14" s="25">
        <v>0</v>
      </c>
      <c r="H14" s="24" t="str">
        <f>IFERROR(IF(VLOOKUP(D14,Arkusz!A:I,5,FALSE)=0,(IF(VLOOKUP(D14,Arkusz!A:I,11,FALSE)=0,"Na zapytanie",VLOOKUP(D14,Arkusz!A:I,11,FALSE))),(VLOOKUP(D14,Arkusz!A:I,5,FALSE))),"Na zapytanie")</f>
        <v>Na zapytanie</v>
      </c>
      <c r="I14" s="247" t="str">
        <f t="shared" si="0"/>
        <v/>
      </c>
      <c r="J14" s="88" t="str">
        <f>IFERROR(IF(VLOOKUP(D14,Arkusz!A:H,5,FALSE)=0,IF(H14="Na zapytanie","","EUR"),"PLN"),"")</f>
        <v/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</row>
    <row r="15" spans="1:23" s="28" customFormat="1" collapsed="1" x14ac:dyDescent="0.2">
      <c r="A15" s="168"/>
      <c r="B15" s="169"/>
      <c r="C15" s="178" t="s">
        <v>2139</v>
      </c>
      <c r="D15" s="170"/>
      <c r="E15" s="170"/>
      <c r="F15" s="170"/>
      <c r="G15" s="170"/>
      <c r="H15" s="170"/>
      <c r="I15" s="170"/>
      <c r="J15" s="170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</row>
    <row r="16" spans="1:23" s="28" customFormat="1" ht="25.5" hidden="1" outlineLevel="1" x14ac:dyDescent="0.2">
      <c r="A16" s="22"/>
      <c r="B16" s="22"/>
      <c r="C16" s="22"/>
      <c r="D16" s="26" t="s">
        <v>2140</v>
      </c>
      <c r="E16" s="283" t="str">
        <f>IFERROR(VLOOKUP(D16,Arkusz!A:H,3,FALSE),"Brak towaru")</f>
        <v>Szafa T7 Plus 19" 42U 600x1030 - drzwi przednie jednoskrzydłowe przeszklone i tylne dwuskrzydłowe blaszane, bez osłon bocznych, kółka i stopki poziomujące, czarna RAL 9005</v>
      </c>
      <c r="F16" s="88" t="str">
        <f>IFERROR(VLOOKUP(D16,Arkusz!A:H,6,FALSE),"-")</f>
        <v>TECNOSTEEL</v>
      </c>
      <c r="G16" s="25">
        <v>0</v>
      </c>
      <c r="H16" s="24" t="str">
        <f>IFERROR(IF(VLOOKUP(D16,Arkusz!A:I,5,FALSE)=0,(IF(VLOOKUP(D16,Arkusz!A:I,11,FALSE)=0,"Na zapytanie",VLOOKUP(D16,Arkusz!A:I,11,FALSE))),(VLOOKUP(D16,Arkusz!A:I,5,FALSE))),"Na zapytanie")</f>
        <v>Na zapytanie</v>
      </c>
      <c r="I16" s="247" t="str">
        <f t="shared" si="0"/>
        <v/>
      </c>
      <c r="J16" s="88" t="str">
        <f>IFERROR(IF(VLOOKUP(D16,Arkusz!A:H,5,FALSE)=0,IF(H16="Na zapytanie","","EUR"),"PLN"),"")</f>
        <v/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</row>
    <row r="17" spans="1:23" s="28" customFormat="1" ht="25.5" hidden="1" outlineLevel="1" x14ac:dyDescent="0.2">
      <c r="A17" s="22"/>
      <c r="B17" s="22"/>
      <c r="C17" s="22"/>
      <c r="D17" s="26" t="s">
        <v>2141</v>
      </c>
      <c r="E17" s="283" t="str">
        <f>IFERROR(VLOOKUP(D17,Arkusz!A:H,3,FALSE),"Brak towaru")</f>
        <v>Szafa T7 Plus 19" 42U 800x1030 - drzwi przednie jednoskrzydłowe przeszklone i tylne dwuskrzydłowe blaszane, bez osłon bocznych, kółka i stopki poziomujące, czarna RAL 9005</v>
      </c>
      <c r="F17" s="88" t="str">
        <f>IFERROR(VLOOKUP(D17,Arkusz!A:H,6,FALSE),"-")</f>
        <v>TECNOSTEEL</v>
      </c>
      <c r="G17" s="25">
        <v>0</v>
      </c>
      <c r="H17" s="24" t="str">
        <f>IFERROR(IF(VLOOKUP(D17,Arkusz!A:I,5,FALSE)=0,(IF(VLOOKUP(D17,Arkusz!A:I,11,FALSE)=0,"Na zapytanie",VLOOKUP(D17,Arkusz!A:I,11,FALSE))),(VLOOKUP(D17,Arkusz!A:I,5,FALSE))),"Na zapytanie")</f>
        <v>Na zapytanie</v>
      </c>
      <c r="I17" s="247" t="str">
        <f t="shared" si="0"/>
        <v/>
      </c>
      <c r="J17" s="88" t="str">
        <f>IFERROR(IF(VLOOKUP(D17,Arkusz!A:H,5,FALSE)=0,IF(H17="Na zapytanie","","EUR"),"PLN"),"")</f>
        <v/>
      </c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</row>
    <row r="18" spans="1:23" s="28" customFormat="1" ht="25.5" hidden="1" outlineLevel="1" x14ac:dyDescent="0.2">
      <c r="A18" s="22"/>
      <c r="B18" s="22"/>
      <c r="C18" s="22"/>
      <c r="D18" s="26" t="s">
        <v>2142</v>
      </c>
      <c r="E18" s="283" t="str">
        <f>IFERROR(VLOOKUP(D18,Arkusz!A:H,3,FALSE),"Brak towaru")</f>
        <v>Szafa T7 Plus 19" 48U 600x1030 - drzwi przednie jednoskrzydłowe przeszklone i tylne dwuskrzydłowe blaszane, bez osłon bocznych, kółka i stopki poziomujące, czarna RAL 9005</v>
      </c>
      <c r="F18" s="88" t="str">
        <f>IFERROR(VLOOKUP(D18,Arkusz!A:H,6,FALSE),"-")</f>
        <v>TECNOSTEEL</v>
      </c>
      <c r="G18" s="25">
        <v>0</v>
      </c>
      <c r="H18" s="24" t="str">
        <f>IFERROR(IF(VLOOKUP(D18,Arkusz!A:I,5,FALSE)=0,(IF(VLOOKUP(D18,Arkusz!A:I,11,FALSE)=0,"Na zapytanie",VLOOKUP(D18,Arkusz!A:I,11,FALSE))),(VLOOKUP(D18,Arkusz!A:I,5,FALSE))),"Na zapytanie")</f>
        <v>Na zapytanie</v>
      </c>
      <c r="I18" s="247" t="str">
        <f t="shared" si="0"/>
        <v/>
      </c>
      <c r="J18" s="88" t="str">
        <f>IFERROR(IF(VLOOKUP(D18,Arkusz!A:H,5,FALSE)=0,IF(H18="Na zapytanie","","EUR"),"PLN"),"")</f>
        <v/>
      </c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</row>
    <row r="19" spans="1:23" s="28" customFormat="1" ht="25.5" hidden="1" outlineLevel="1" x14ac:dyDescent="0.2">
      <c r="A19" s="22"/>
      <c r="B19" s="22"/>
      <c r="C19" s="22"/>
      <c r="D19" s="26" t="s">
        <v>2143</v>
      </c>
      <c r="E19" s="283" t="str">
        <f>IFERROR(VLOOKUP(D19,Arkusz!A:H,3,FALSE),"Brak towaru")</f>
        <v>Szafa T7 Plus 19" 48U 800x1030 - drzwi przednie jednoskrzydłowe przeszklone i tylne dwuskrzydłowe blaszane, bez osłon bocznych, kółka i stopki poziomujące, czarna RAL 9005</v>
      </c>
      <c r="F19" s="88" t="str">
        <f>IFERROR(VLOOKUP(D19,Arkusz!A:H,6,FALSE),"-")</f>
        <v>TECNOSTEEL</v>
      </c>
      <c r="G19" s="25">
        <v>0</v>
      </c>
      <c r="H19" s="24" t="str">
        <f>IFERROR(IF(VLOOKUP(D19,Arkusz!A:I,5,FALSE)=0,(IF(VLOOKUP(D19,Arkusz!A:I,11,FALSE)=0,"Na zapytanie",VLOOKUP(D19,Arkusz!A:I,11,FALSE))),(VLOOKUP(D19,Arkusz!A:I,5,FALSE))),"Na zapytanie")</f>
        <v>Na zapytanie</v>
      </c>
      <c r="I19" s="247" t="str">
        <f t="shared" si="0"/>
        <v/>
      </c>
      <c r="J19" s="88" t="str">
        <f>IFERROR(IF(VLOOKUP(D19,Arkusz!A:H,5,FALSE)=0,IF(H19="Na zapytanie","","EUR"),"PLN"),"")</f>
        <v/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</row>
    <row r="20" spans="1:23" s="28" customFormat="1" ht="25.5" hidden="1" outlineLevel="1" x14ac:dyDescent="0.2">
      <c r="A20" s="22"/>
      <c r="B20" s="22"/>
      <c r="C20" s="22"/>
      <c r="D20" s="26" t="s">
        <v>2144</v>
      </c>
      <c r="E20" s="283" t="str">
        <f>IFERROR(VLOOKUP(D20,Arkusz!A:H,3,FALSE),"Brak towaru")</f>
        <v>Szafa T7 Plus 19" 42U 600x1200 - drzwi przednie jednoskrzydłowe przeszklone i tylne dwuskrzydłowe blaszane, bez osłon bocznych, kółka i stopki poziomujące, czarna RAL 9005</v>
      </c>
      <c r="F20" s="88" t="str">
        <f>IFERROR(VLOOKUP(D20,Arkusz!A:H,6,FALSE),"-")</f>
        <v>TECNOSTEEL</v>
      </c>
      <c r="G20" s="25">
        <v>0</v>
      </c>
      <c r="H20" s="24" t="str">
        <f>IFERROR(IF(VLOOKUP(D20,Arkusz!A:I,5,FALSE)=0,(IF(VLOOKUP(D20,Arkusz!A:I,11,FALSE)=0,"Na zapytanie",VLOOKUP(D20,Arkusz!A:I,11,FALSE))),(VLOOKUP(D20,Arkusz!A:I,5,FALSE))),"Na zapytanie")</f>
        <v>Na zapytanie</v>
      </c>
      <c r="I20" s="247" t="str">
        <f t="shared" si="0"/>
        <v/>
      </c>
      <c r="J20" s="88" t="str">
        <f>IFERROR(IF(VLOOKUP(D20,Arkusz!A:H,5,FALSE)=0,IF(H20="Na zapytanie","","EUR"),"PLN"),"")</f>
        <v/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</row>
    <row r="21" spans="1:23" s="28" customFormat="1" ht="25.5" hidden="1" outlineLevel="1" x14ac:dyDescent="0.2">
      <c r="A21" s="22"/>
      <c r="B21" s="22"/>
      <c r="C21" s="22"/>
      <c r="D21" s="26" t="s">
        <v>2145</v>
      </c>
      <c r="E21" s="283" t="str">
        <f>IFERROR(VLOOKUP(D21,Arkusz!A:H,3,FALSE),"Brak towaru")</f>
        <v>Szafa T7 Plus 19" 42U 800x1200 - drzwi przednie jednoskrzydłowe przeszklone i tylne dwuskrzydłowe blaszane, bez osłon bocznych, kółka i stopki poziomujące, czarna RAL 9005</v>
      </c>
      <c r="F21" s="88" t="str">
        <f>IFERROR(VLOOKUP(D21,Arkusz!A:H,6,FALSE),"-")</f>
        <v>TECNOSTEEL</v>
      </c>
      <c r="G21" s="25">
        <v>0</v>
      </c>
      <c r="H21" s="24" t="str">
        <f>IFERROR(IF(VLOOKUP(D21,Arkusz!A:I,5,FALSE)=0,(IF(VLOOKUP(D21,Arkusz!A:I,11,FALSE)=0,"Na zapytanie",VLOOKUP(D21,Arkusz!A:I,11,FALSE))),(VLOOKUP(D21,Arkusz!A:I,5,FALSE))),"Na zapytanie")</f>
        <v>Na zapytanie</v>
      </c>
      <c r="I21" s="247" t="str">
        <f t="shared" si="0"/>
        <v/>
      </c>
      <c r="J21" s="88" t="str">
        <f>IFERROR(IF(VLOOKUP(D21,Arkusz!A:H,5,FALSE)=0,IF(H21="Na zapytanie","","EUR"),"PLN"),"")</f>
        <v/>
      </c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</row>
    <row r="22" spans="1:23" s="28" customFormat="1" ht="25.5" hidden="1" outlineLevel="1" x14ac:dyDescent="0.2">
      <c r="A22" s="22"/>
      <c r="B22" s="22"/>
      <c r="C22" s="22"/>
      <c r="D22" s="26" t="s">
        <v>2146</v>
      </c>
      <c r="E22" s="283" t="str">
        <f>IFERROR(VLOOKUP(D22,Arkusz!A:H,3,FALSE),"Brak towaru")</f>
        <v>Szafa T7 Plus 19" 48U 600x1200 - drzwi przednie jednoskrzydłowe przeszklone i tylne dwuskrzydłowe blaszane, bez osłon bocznych, kółka i stopki poziomujące, czarna RAL 9005</v>
      </c>
      <c r="F22" s="88" t="str">
        <f>IFERROR(VLOOKUP(D22,Arkusz!A:H,6,FALSE),"-")</f>
        <v>TECNOSTEEL</v>
      </c>
      <c r="G22" s="25">
        <v>0</v>
      </c>
      <c r="H22" s="24" t="str">
        <f>IFERROR(IF(VLOOKUP(D22,Arkusz!A:I,5,FALSE)=0,(IF(VLOOKUP(D22,Arkusz!A:I,11,FALSE)=0,"Na zapytanie",VLOOKUP(D22,Arkusz!A:I,11,FALSE))),(VLOOKUP(D22,Arkusz!A:I,5,FALSE))),"Na zapytanie")</f>
        <v>Na zapytanie</v>
      </c>
      <c r="I22" s="247" t="str">
        <f t="shared" si="0"/>
        <v/>
      </c>
      <c r="J22" s="88" t="str">
        <f>IFERROR(IF(VLOOKUP(D22,Arkusz!A:H,5,FALSE)=0,IF(H22="Na zapytanie","","EUR"),"PLN"),"")</f>
        <v/>
      </c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</row>
    <row r="23" spans="1:23" s="28" customFormat="1" ht="25.5" hidden="1" outlineLevel="1" x14ac:dyDescent="0.2">
      <c r="A23" s="22"/>
      <c r="B23" s="22"/>
      <c r="C23" s="22"/>
      <c r="D23" s="26" t="s">
        <v>2147</v>
      </c>
      <c r="E23" s="283" t="str">
        <f>IFERROR(VLOOKUP(D23,Arkusz!A:H,3,FALSE),"Brak towaru")</f>
        <v>Szafa T7 Plus 19" 48U 800x1200 - drzwi przednie jednoskrzydłowe przeszklone i tylne dwuskrzydłowe blaszane, bez osłon bocznych, kółka i stopki poziomujące, czarna RAL 9005</v>
      </c>
      <c r="F23" s="88" t="str">
        <f>IFERROR(VLOOKUP(D23,Arkusz!A:H,6,FALSE),"-")</f>
        <v>TECNOSTEEL</v>
      </c>
      <c r="G23" s="25">
        <v>0</v>
      </c>
      <c r="H23" s="24" t="str">
        <f>IFERROR(IF(VLOOKUP(D23,Arkusz!A:I,5,FALSE)=0,(IF(VLOOKUP(D23,Arkusz!A:I,11,FALSE)=0,"Na zapytanie",VLOOKUP(D23,Arkusz!A:I,11,FALSE))),(VLOOKUP(D23,Arkusz!A:I,5,FALSE))),"Na zapytanie")</f>
        <v>Na zapytanie</v>
      </c>
      <c r="I23" s="247" t="str">
        <f t="shared" si="0"/>
        <v/>
      </c>
      <c r="J23" s="88" t="str">
        <f>IFERROR(IF(VLOOKUP(D23,Arkusz!A:H,5,FALSE)=0,IF(H23="Na zapytanie","","EUR"),"PLN"),"")</f>
        <v/>
      </c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</row>
    <row r="24" spans="1:23" s="28" customFormat="1" ht="25.5" hidden="1" outlineLevel="1" x14ac:dyDescent="0.2">
      <c r="A24" s="22"/>
      <c r="B24" s="22"/>
      <c r="C24" s="22"/>
      <c r="D24" s="26" t="s">
        <v>2148</v>
      </c>
      <c r="E24" s="283" t="str">
        <f>IFERROR(VLOOKUP(D24,Arkusz!A:H,3,FALSE),"Brak towaru")</f>
        <v>Szafa T7 Plus 19" 42U 800x800 - drzwi przednie jednoskrzydłowe przeszklone i tylne dwuskrzydłowe blaszane, bez osłon bocznych, kółka i stopki poziomujące, czarna RAL 9005</v>
      </c>
      <c r="F24" s="88" t="str">
        <f>IFERROR(VLOOKUP(D24,Arkusz!A:H,6,FALSE),"-")</f>
        <v>TECNOSTEEL</v>
      </c>
      <c r="G24" s="25">
        <v>0</v>
      </c>
      <c r="H24" s="24" t="str">
        <f>IFERROR(IF(VLOOKUP(D24,Arkusz!A:I,5,FALSE)=0,(IF(VLOOKUP(D24,Arkusz!A:I,11,FALSE)=0,"Na zapytanie",VLOOKUP(D24,Arkusz!A:I,11,FALSE))),(VLOOKUP(D24,Arkusz!A:I,5,FALSE))),"Na zapytanie")</f>
        <v>Na zapytanie</v>
      </c>
      <c r="I24" s="247" t="str">
        <f t="shared" si="0"/>
        <v/>
      </c>
      <c r="J24" s="88" t="str">
        <f>IFERROR(IF(VLOOKUP(D24,Arkusz!A:H,5,FALSE)=0,IF(H24="Na zapytanie","","EUR"),"PLN"),"")</f>
        <v/>
      </c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</row>
    <row r="25" spans="1:23" s="28" customFormat="1" ht="25.5" hidden="1" outlineLevel="1" x14ac:dyDescent="0.2">
      <c r="A25" s="22"/>
      <c r="B25" s="22"/>
      <c r="C25" s="22"/>
      <c r="D25" s="26" t="s">
        <v>2149</v>
      </c>
      <c r="E25" s="283" t="str">
        <f>IFERROR(VLOOKUP(D25,Arkusz!A:H,3,FALSE),"Brak towaru")</f>
        <v>Szafa T7 Plus 19" 48U 800x800 - drzwi przednie jednoskrzydłowe przeszklone i tylne dwuskrzydłowe blaszane, bez osłon bocznych, kółka i stopki poziomujące, czarna RAL 9005</v>
      </c>
      <c r="F25" s="88" t="str">
        <f>IFERROR(VLOOKUP(D25,Arkusz!A:H,6,FALSE),"-")</f>
        <v>TECNOSTEEL</v>
      </c>
      <c r="G25" s="25">
        <v>0</v>
      </c>
      <c r="H25" s="24" t="str">
        <f>IFERROR(IF(VLOOKUP(D25,Arkusz!A:I,5,FALSE)=0,(IF(VLOOKUP(D25,Arkusz!A:I,11,FALSE)=0,"Na zapytanie",VLOOKUP(D25,Arkusz!A:I,11,FALSE))),(VLOOKUP(D25,Arkusz!A:I,5,FALSE))),"Na zapytanie")</f>
        <v>Na zapytanie</v>
      </c>
      <c r="I25" s="247" t="str">
        <f t="shared" si="0"/>
        <v/>
      </c>
      <c r="J25" s="88" t="str">
        <f>IFERROR(IF(VLOOKUP(D25,Arkusz!A:H,5,FALSE)=0,IF(H25="Na zapytanie","","EUR"),"PLN"),"")</f>
        <v/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</row>
    <row r="26" spans="1:23" s="28" customFormat="1" x14ac:dyDescent="0.2">
      <c r="A26" s="159"/>
      <c r="B26" s="160" t="s">
        <v>2150</v>
      </c>
      <c r="C26" s="161"/>
      <c r="D26" s="162"/>
      <c r="E26" s="162"/>
      <c r="F26" s="162"/>
      <c r="G26" s="162"/>
      <c r="H26" s="162"/>
      <c r="I26" s="162"/>
      <c r="J26" s="162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</row>
    <row r="27" spans="1:23" s="28" customFormat="1" collapsed="1" x14ac:dyDescent="0.2">
      <c r="A27" s="168"/>
      <c r="B27" s="169"/>
      <c r="C27" s="178" t="s">
        <v>2151</v>
      </c>
      <c r="D27" s="170"/>
      <c r="E27" s="170"/>
      <c r="F27" s="170"/>
      <c r="G27" s="170"/>
      <c r="H27" s="170"/>
      <c r="I27" s="170"/>
      <c r="J27" s="170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</row>
    <row r="28" spans="1:23" s="28" customFormat="1" hidden="1" outlineLevel="1" x14ac:dyDescent="0.2">
      <c r="A28" s="22"/>
      <c r="B28" s="22"/>
      <c r="C28" s="22"/>
      <c r="D28" s="26" t="s">
        <v>2152</v>
      </c>
      <c r="E28" s="283" t="str">
        <f>IFERROR(VLOOKUP(D28,Arkusz!A:H,3,FALSE),"Brak towaru")</f>
        <v>Produkt 2 dzielonych osłon bocznych - 42Ux1030</v>
      </c>
      <c r="F28" s="88" t="str">
        <f>IFERROR(VLOOKUP(D28,Arkusz!A:H,6,FALSE),"-")</f>
        <v>TECNOSTEEL</v>
      </c>
      <c r="G28" s="25">
        <v>0</v>
      </c>
      <c r="H28" s="24">
        <f>IFERROR(IF(VLOOKUP(D28,Arkusz!A:I,5,FALSE)=0,(IF(VLOOKUP(D28,Arkusz!A:I,11,FALSE)=0,"Na zapytanie",VLOOKUP(D28,Arkusz!A:I,11,FALSE))),(VLOOKUP(D28,Arkusz!A:I,5,FALSE))),"Na zapytanie")</f>
        <v>1456.28</v>
      </c>
      <c r="I28" s="247">
        <f t="shared" si="0"/>
        <v>1456.28</v>
      </c>
      <c r="J28" s="88" t="str">
        <f>IFERROR(IF(VLOOKUP(D28,Arkusz!A:H,5,FALSE)=0,IF(H28="Na zapytanie","","EUR"),"PLN"),"")</f>
        <v>PLN</v>
      </c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</row>
    <row r="29" spans="1:23" s="28" customFormat="1" hidden="1" outlineLevel="1" x14ac:dyDescent="0.2">
      <c r="A29" s="22"/>
      <c r="B29" s="22"/>
      <c r="C29" s="22"/>
      <c r="D29" s="26" t="s">
        <v>2153</v>
      </c>
      <c r="E29" s="283" t="str">
        <f>IFERROR(VLOOKUP(D29,Arkusz!A:H,3,FALSE),"Brak towaru")</f>
        <v>Produkt 2 dzielonych osłon bocznych - 48Ux1030</v>
      </c>
      <c r="F29" s="88" t="str">
        <f>IFERROR(VLOOKUP(D29,Arkusz!A:H,6,FALSE),"-")</f>
        <v>TECNOSTEEL</v>
      </c>
      <c r="G29" s="25">
        <v>0</v>
      </c>
      <c r="H29" s="24">
        <f>IFERROR(IF(VLOOKUP(D29,Arkusz!A:I,5,FALSE)=0,(IF(VLOOKUP(D29,Arkusz!A:I,11,FALSE)=0,"Na zapytanie",VLOOKUP(D29,Arkusz!A:I,11,FALSE))),(VLOOKUP(D29,Arkusz!A:I,5,FALSE))),"Na zapytanie")</f>
        <v>1012.78</v>
      </c>
      <c r="I29" s="247">
        <f t="shared" si="0"/>
        <v>1012.78</v>
      </c>
      <c r="J29" s="88" t="str">
        <f>IFERROR(IF(VLOOKUP(D29,Arkusz!A:H,5,FALSE)=0,IF(H29="Na zapytanie","","EUR"),"PLN"),"")</f>
        <v>PLN</v>
      </c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</row>
    <row r="30" spans="1:23" s="28" customFormat="1" hidden="1" outlineLevel="1" x14ac:dyDescent="0.2">
      <c r="A30" s="22"/>
      <c r="B30" s="22"/>
      <c r="C30" s="22"/>
      <c r="D30" s="26" t="s">
        <v>2154</v>
      </c>
      <c r="E30" s="283" t="str">
        <f>IFERROR(VLOOKUP(D30,Arkusz!A:H,3,FALSE),"Brak towaru")</f>
        <v>Produkt 2 dzielonych osłon bocznych - 42Ux1200</v>
      </c>
      <c r="F30" s="88" t="str">
        <f>IFERROR(VLOOKUP(D30,Arkusz!A:H,6,FALSE),"-")</f>
        <v>TECNOSTEEL</v>
      </c>
      <c r="G30" s="25">
        <v>0</v>
      </c>
      <c r="H30" s="24">
        <f>IFERROR(IF(VLOOKUP(D30,Arkusz!A:I,5,FALSE)=0,(IF(VLOOKUP(D30,Arkusz!A:I,11,FALSE)=0,"Na zapytanie",VLOOKUP(D30,Arkusz!A:I,11,FALSE))),(VLOOKUP(D30,Arkusz!A:I,5,FALSE))),"Na zapytanie")</f>
        <v>1367.6</v>
      </c>
      <c r="I30" s="247">
        <f t="shared" si="0"/>
        <v>1367.6</v>
      </c>
      <c r="J30" s="88" t="str">
        <f>IFERROR(IF(VLOOKUP(D30,Arkusz!A:H,5,FALSE)=0,IF(H30="Na zapytanie","","EUR"),"PLN"),"")</f>
        <v>PLN</v>
      </c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</row>
    <row r="31" spans="1:23" s="28" customFormat="1" hidden="1" outlineLevel="1" x14ac:dyDescent="0.2">
      <c r="A31" s="22"/>
      <c r="B31" s="22"/>
      <c r="C31" s="22"/>
      <c r="D31" s="26" t="s">
        <v>2155</v>
      </c>
      <c r="E31" s="283" t="str">
        <f>IFERROR(VLOOKUP(D31,Arkusz!A:H,3,FALSE),"Brak towaru")</f>
        <v>Produkt 2 dzielonych osłon bocznych - 48Ux1200</v>
      </c>
      <c r="F31" s="88" t="str">
        <f>IFERROR(VLOOKUP(D31,Arkusz!A:H,6,FALSE),"-")</f>
        <v>TECNOSTEEL</v>
      </c>
      <c r="G31" s="25">
        <v>0</v>
      </c>
      <c r="H31" s="24">
        <f>IFERROR(IF(VLOOKUP(D31,Arkusz!A:I,5,FALSE)=0,(IF(VLOOKUP(D31,Arkusz!A:I,11,FALSE)=0,"Na zapytanie",VLOOKUP(D31,Arkusz!A:I,11,FALSE))),(VLOOKUP(D31,Arkusz!A:I,5,FALSE))),"Na zapytanie")</f>
        <v>1252.5</v>
      </c>
      <c r="I31" s="247">
        <f t="shared" si="0"/>
        <v>1252.5</v>
      </c>
      <c r="J31" s="88" t="str">
        <f>IFERROR(IF(VLOOKUP(D31,Arkusz!A:H,5,FALSE)=0,IF(H31="Na zapytanie","","EUR"),"PLN"),"")</f>
        <v>PLN</v>
      </c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</row>
    <row r="32" spans="1:23" s="28" customFormat="1" hidden="1" outlineLevel="1" x14ac:dyDescent="0.2">
      <c r="A32" s="22"/>
      <c r="B32" s="22"/>
      <c r="C32" s="22"/>
      <c r="D32" s="26" t="s">
        <v>2156</v>
      </c>
      <c r="E32" s="283" t="str">
        <f>IFERROR(VLOOKUP(D32,Arkusz!A:H,3,FALSE),"Brak towaru")</f>
        <v>Produkt 2 dzielonych osłon bocznych - 42Ux800</v>
      </c>
      <c r="F32" s="88" t="str">
        <f>IFERROR(VLOOKUP(D32,Arkusz!A:H,6,FALSE),"-")</f>
        <v>TECNOSTEEL</v>
      </c>
      <c r="G32" s="25">
        <v>0</v>
      </c>
      <c r="H32" s="24">
        <f>IFERROR(IF(VLOOKUP(D32,Arkusz!A:I,5,FALSE)=0,(IF(VLOOKUP(D32,Arkusz!A:I,11,FALSE)=0,"Na zapytanie",VLOOKUP(D32,Arkusz!A:I,11,FALSE))),(VLOOKUP(D32,Arkusz!A:I,5,FALSE))),"Na zapytanie")</f>
        <v>802.54</v>
      </c>
      <c r="I32" s="247">
        <f t="shared" si="0"/>
        <v>802.54</v>
      </c>
      <c r="J32" s="88" t="str">
        <f>IFERROR(IF(VLOOKUP(D32,Arkusz!A:H,5,FALSE)=0,IF(H32="Na zapytanie","","EUR"),"PLN"),"")</f>
        <v>PLN</v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</row>
    <row r="33" spans="1:23" s="28" customFormat="1" hidden="1" outlineLevel="1" x14ac:dyDescent="0.2">
      <c r="A33" s="22"/>
      <c r="B33" s="22"/>
      <c r="C33" s="22"/>
      <c r="D33" s="26" t="s">
        <v>2157</v>
      </c>
      <c r="E33" s="283" t="str">
        <f>IFERROR(VLOOKUP(D33,Arkusz!A:H,3,FALSE),"Brak towaru")</f>
        <v>Produkt 2 dzielonych osłon bocznych - 48Ux800</v>
      </c>
      <c r="F33" s="88" t="str">
        <f>IFERROR(VLOOKUP(D33,Arkusz!A:H,6,FALSE),"-")</f>
        <v>TECNOSTEEL</v>
      </c>
      <c r="G33" s="25">
        <v>0</v>
      </c>
      <c r="H33" s="24" t="str">
        <f>IFERROR(IF(VLOOKUP(D33,Arkusz!A:I,5,FALSE)=0,(IF(VLOOKUP(D33,Arkusz!A:I,11,FALSE)=0,"Na zapytanie",VLOOKUP(D33,Arkusz!A:I,11,FALSE))),(VLOOKUP(D33,Arkusz!A:I,5,FALSE))),"Na zapytanie")</f>
        <v>Na zapytanie</v>
      </c>
      <c r="I33" s="247" t="str">
        <f t="shared" si="0"/>
        <v/>
      </c>
      <c r="J33" s="88" t="str">
        <f>IFERROR(IF(VLOOKUP(D33,Arkusz!A:H,5,FALSE)=0,IF(H33="Na zapytanie","","EUR"),"PLN"),"")</f>
        <v/>
      </c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</row>
    <row r="34" spans="1:23" s="28" customFormat="1" hidden="1" outlineLevel="1" x14ac:dyDescent="0.2">
      <c r="A34" s="22"/>
      <c r="B34" s="22"/>
      <c r="C34" s="22"/>
      <c r="D34" s="26" t="s">
        <v>2158</v>
      </c>
      <c r="E34" s="283" t="str">
        <f>IFERROR(VLOOKUP(D34,Arkusz!A:H,3,FALSE),"Brak towaru")</f>
        <v>Osłona boczna pojedyncza - 42Ux1030</v>
      </c>
      <c r="F34" s="88" t="str">
        <f>IFERROR(VLOOKUP(D34,Arkusz!A:H,6,FALSE),"-")</f>
        <v>TECNOSTEEL</v>
      </c>
      <c r="G34" s="25">
        <v>0</v>
      </c>
      <c r="H34" s="24" t="str">
        <f>IFERROR(IF(VLOOKUP(D34,Arkusz!A:I,5,FALSE)=0,(IF(VLOOKUP(D34,Arkusz!A:I,11,FALSE)=0,"Na zapytanie",VLOOKUP(D34,Arkusz!A:I,11,FALSE))),(VLOOKUP(D34,Arkusz!A:I,5,FALSE))),"Na zapytanie")</f>
        <v>Na zapytanie</v>
      </c>
      <c r="I34" s="247" t="str">
        <f t="shared" si="0"/>
        <v/>
      </c>
      <c r="J34" s="88" t="str">
        <f>IFERROR(IF(VLOOKUP(D34,Arkusz!A:H,5,FALSE)=0,IF(H34="Na zapytanie","","EUR"),"PLN"),"")</f>
        <v/>
      </c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</row>
    <row r="35" spans="1:23" s="28" customFormat="1" hidden="1" outlineLevel="1" x14ac:dyDescent="0.2">
      <c r="A35" s="22"/>
      <c r="B35" s="22"/>
      <c r="C35" s="22"/>
      <c r="D35" s="26" t="s">
        <v>2159</v>
      </c>
      <c r="E35" s="283" t="str">
        <f>IFERROR(VLOOKUP(D35,Arkusz!A:H,3,FALSE),"Brak towaru")</f>
        <v>Osłona boczna pojedyncza - 48Ux1030</v>
      </c>
      <c r="F35" s="88" t="str">
        <f>IFERROR(VLOOKUP(D35,Arkusz!A:H,6,FALSE),"-")</f>
        <v>TECNOSTEEL</v>
      </c>
      <c r="G35" s="25">
        <v>0</v>
      </c>
      <c r="H35" s="24" t="str">
        <f>IFERROR(IF(VLOOKUP(D35,Arkusz!A:I,5,FALSE)=0,(IF(VLOOKUP(D35,Arkusz!A:I,11,FALSE)=0,"Na zapytanie",VLOOKUP(D35,Arkusz!A:I,11,FALSE))),(VLOOKUP(D35,Arkusz!A:I,5,FALSE))),"Na zapytanie")</f>
        <v>Na zapytanie</v>
      </c>
      <c r="I35" s="247" t="str">
        <f t="shared" si="0"/>
        <v/>
      </c>
      <c r="J35" s="88" t="str">
        <f>IFERROR(IF(VLOOKUP(D35,Arkusz!A:H,5,FALSE)=0,IF(H35="Na zapytanie","","EUR"),"PLN"),"")</f>
        <v/>
      </c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</row>
    <row r="36" spans="1:23" s="28" customFormat="1" hidden="1" outlineLevel="1" x14ac:dyDescent="0.2">
      <c r="A36" s="22"/>
      <c r="B36" s="22"/>
      <c r="C36" s="22"/>
      <c r="D36" s="26" t="s">
        <v>2160</v>
      </c>
      <c r="E36" s="283" t="str">
        <f>IFERROR(VLOOKUP(D36,Arkusz!A:H,3,FALSE),"Brak towaru")</f>
        <v>Osłona boczna pojedyncza - 42Ux1200</v>
      </c>
      <c r="F36" s="88" t="str">
        <f>IFERROR(VLOOKUP(D36,Arkusz!A:H,6,FALSE),"-")</f>
        <v>TECNOSTEEL</v>
      </c>
      <c r="G36" s="25">
        <v>0</v>
      </c>
      <c r="H36" s="24" t="str">
        <f>IFERROR(IF(VLOOKUP(D36,Arkusz!A:I,5,FALSE)=0,(IF(VLOOKUP(D36,Arkusz!A:I,11,FALSE)=0,"Na zapytanie",VLOOKUP(D36,Arkusz!A:I,11,FALSE))),(VLOOKUP(D36,Arkusz!A:I,5,FALSE))),"Na zapytanie")</f>
        <v>Na zapytanie</v>
      </c>
      <c r="I36" s="247" t="str">
        <f t="shared" si="0"/>
        <v/>
      </c>
      <c r="J36" s="88" t="str">
        <f>IFERROR(IF(VLOOKUP(D36,Arkusz!A:H,5,FALSE)=0,IF(H36="Na zapytanie","","EUR"),"PLN"),"")</f>
        <v/>
      </c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</row>
    <row r="37" spans="1:23" s="28" customFormat="1" hidden="1" outlineLevel="1" x14ac:dyDescent="0.2">
      <c r="A37" s="22"/>
      <c r="B37" s="22"/>
      <c r="C37" s="22"/>
      <c r="D37" s="26" t="s">
        <v>2161</v>
      </c>
      <c r="E37" s="283" t="str">
        <f>IFERROR(VLOOKUP(D37,Arkusz!A:H,3,FALSE),"Brak towaru")</f>
        <v>Osłona boczna pojedyncza - 48Ux1200</v>
      </c>
      <c r="F37" s="88" t="str">
        <f>IFERROR(VLOOKUP(D37,Arkusz!A:H,6,FALSE),"-")</f>
        <v>TECNOSTEEL</v>
      </c>
      <c r="G37" s="25">
        <v>0</v>
      </c>
      <c r="H37" s="24">
        <f>IFERROR(IF(VLOOKUP(D37,Arkusz!A:I,5,FALSE)=0,(IF(VLOOKUP(D37,Arkusz!A:I,11,FALSE)=0,"Na zapytanie",VLOOKUP(D37,Arkusz!A:I,11,FALSE))),(VLOOKUP(D37,Arkusz!A:I,5,FALSE))),"Na zapytanie")</f>
        <v>821.98</v>
      </c>
      <c r="I37" s="247">
        <f t="shared" si="0"/>
        <v>821.98</v>
      </c>
      <c r="J37" s="88" t="str">
        <f>IFERROR(IF(VLOOKUP(D37,Arkusz!A:H,5,FALSE)=0,IF(H37="Na zapytanie","","EUR"),"PLN"),"")</f>
        <v>PLN</v>
      </c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</row>
    <row r="38" spans="1:23" s="28" customFormat="1" hidden="1" outlineLevel="1" x14ac:dyDescent="0.2">
      <c r="A38" s="22"/>
      <c r="B38" s="22"/>
      <c r="C38" s="22"/>
      <c r="D38" s="26" t="s">
        <v>2162</v>
      </c>
      <c r="E38" s="283" t="str">
        <f>IFERROR(VLOOKUP(D38,Arkusz!A:H,3,FALSE),"Brak towaru")</f>
        <v>Przegroda oddzielająca dla szaf ustawionych w rzędach - 42Ux1030</v>
      </c>
      <c r="F38" s="88" t="str">
        <f>IFERROR(VLOOKUP(D38,Arkusz!A:H,6,FALSE),"-")</f>
        <v>TECNOSTEEL</v>
      </c>
      <c r="G38" s="25">
        <v>0</v>
      </c>
      <c r="H38" s="24" t="str">
        <f>IFERROR(IF(VLOOKUP(D38,Arkusz!A:I,5,FALSE)=0,(IF(VLOOKUP(D38,Arkusz!A:I,11,FALSE)=0,"Na zapytanie",VLOOKUP(D38,Arkusz!A:I,11,FALSE))),(VLOOKUP(D38,Arkusz!A:I,5,FALSE))),"Na zapytanie")</f>
        <v>Na zapytanie</v>
      </c>
      <c r="I38" s="247" t="str">
        <f t="shared" si="0"/>
        <v/>
      </c>
      <c r="J38" s="88" t="str">
        <f>IFERROR(IF(VLOOKUP(D38,Arkusz!A:H,5,FALSE)=0,IF(H38="Na zapytanie","","EUR"),"PLN"),"")</f>
        <v/>
      </c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</row>
    <row r="39" spans="1:23" s="28" customFormat="1" hidden="1" outlineLevel="1" x14ac:dyDescent="0.2">
      <c r="A39" s="22"/>
      <c r="B39" s="22"/>
      <c r="C39" s="22"/>
      <c r="D39" s="26" t="s">
        <v>2163</v>
      </c>
      <c r="E39" s="283" t="str">
        <f>IFERROR(VLOOKUP(D39,Arkusz!A:H,3,FALSE),"Brak towaru")</f>
        <v>Przegroda oddzielająca dla szaf ustawionych w rzędach - 48Ux1030</v>
      </c>
      <c r="F39" s="88" t="str">
        <f>IFERROR(VLOOKUP(D39,Arkusz!A:H,6,FALSE),"-")</f>
        <v>TECNOSTEEL</v>
      </c>
      <c r="G39" s="25">
        <v>0</v>
      </c>
      <c r="H39" s="24" t="str">
        <f>IFERROR(IF(VLOOKUP(D39,Arkusz!A:I,5,FALSE)=0,(IF(VLOOKUP(D39,Arkusz!A:I,11,FALSE)=0,"Na zapytanie",VLOOKUP(D39,Arkusz!A:I,11,FALSE))),(VLOOKUP(D39,Arkusz!A:I,5,FALSE))),"Na zapytanie")</f>
        <v>Na zapytanie</v>
      </c>
      <c r="I39" s="247" t="str">
        <f t="shared" si="0"/>
        <v/>
      </c>
      <c r="J39" s="88" t="str">
        <f>IFERROR(IF(VLOOKUP(D39,Arkusz!A:H,5,FALSE)=0,IF(H39="Na zapytanie","","EUR"),"PLN"),"")</f>
        <v/>
      </c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</row>
    <row r="40" spans="1:23" s="28" customFormat="1" hidden="1" outlineLevel="1" x14ac:dyDescent="0.2">
      <c r="A40" s="22"/>
      <c r="B40" s="22"/>
      <c r="C40" s="22"/>
      <c r="D40" s="26" t="s">
        <v>2164</v>
      </c>
      <c r="E40" s="283" t="str">
        <f>IFERROR(VLOOKUP(D40,Arkusz!A:H,3,FALSE),"Brak towaru")</f>
        <v>Przegroda oddzielająca dla szaf ustawionych w rzędach - 42Ux1200</v>
      </c>
      <c r="F40" s="88" t="str">
        <f>IFERROR(VLOOKUP(D40,Arkusz!A:H,6,FALSE),"-")</f>
        <v>TECNOSTEEL</v>
      </c>
      <c r="G40" s="25">
        <v>0</v>
      </c>
      <c r="H40" s="24" t="str">
        <f>IFERROR(IF(VLOOKUP(D40,Arkusz!A:I,5,FALSE)=0,(IF(VLOOKUP(D40,Arkusz!A:I,11,FALSE)=0,"Na zapytanie",VLOOKUP(D40,Arkusz!A:I,11,FALSE))),(VLOOKUP(D40,Arkusz!A:I,5,FALSE))),"Na zapytanie")</f>
        <v>Na zapytanie</v>
      </c>
      <c r="I40" s="247" t="str">
        <f t="shared" si="0"/>
        <v/>
      </c>
      <c r="J40" s="88" t="str">
        <f>IFERROR(IF(VLOOKUP(D40,Arkusz!A:H,5,FALSE)=0,IF(H40="Na zapytanie","","EUR"),"PLN"),"")</f>
        <v/>
      </c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</row>
    <row r="41" spans="1:23" s="28" customFormat="1" hidden="1" outlineLevel="1" x14ac:dyDescent="0.2">
      <c r="A41" s="22"/>
      <c r="B41" s="22"/>
      <c r="C41" s="22"/>
      <c r="D41" s="26" t="s">
        <v>2165</v>
      </c>
      <c r="E41" s="283" t="str">
        <f>IFERROR(VLOOKUP(D41,Arkusz!A:H,3,FALSE),"Brak towaru")</f>
        <v>Przegroda oddzielająca dla szaf ustawionych w rzędach - 48Ux1200</v>
      </c>
      <c r="F41" s="88" t="str">
        <f>IFERROR(VLOOKUP(D41,Arkusz!A:H,6,FALSE),"-")</f>
        <v>TECNOSTEEL</v>
      </c>
      <c r="G41" s="25">
        <v>0</v>
      </c>
      <c r="H41" s="24" t="str">
        <f>IFERROR(IF(VLOOKUP(D41,Arkusz!A:I,5,FALSE)=0,(IF(VLOOKUP(D41,Arkusz!A:I,11,FALSE)=0,"Na zapytanie",VLOOKUP(D41,Arkusz!A:I,11,FALSE))),(VLOOKUP(D41,Arkusz!A:I,5,FALSE))),"Na zapytanie")</f>
        <v>Na zapytanie</v>
      </c>
      <c r="I41" s="247" t="str">
        <f t="shared" si="0"/>
        <v/>
      </c>
      <c r="J41" s="88" t="str">
        <f>IFERROR(IF(VLOOKUP(D41,Arkusz!A:H,5,FALSE)=0,IF(H41="Na zapytanie","","EUR"),"PLN"),"")</f>
        <v/>
      </c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</row>
    <row r="42" spans="1:23" s="28" customFormat="1" collapsed="1" x14ac:dyDescent="0.2">
      <c r="A42" s="168"/>
      <c r="B42" s="169"/>
      <c r="C42" s="178" t="s">
        <v>2166</v>
      </c>
      <c r="D42" s="170"/>
      <c r="E42" s="170"/>
      <c r="F42" s="170"/>
      <c r="G42" s="170"/>
      <c r="H42" s="170"/>
      <c r="I42" s="170"/>
      <c r="J42" s="170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</row>
    <row r="43" spans="1:23" s="28" customFormat="1" hidden="1" outlineLevel="1" x14ac:dyDescent="0.2">
      <c r="A43" s="22"/>
      <c r="B43" s="22"/>
      <c r="C43" s="22"/>
      <c r="D43" s="26" t="s">
        <v>2167</v>
      </c>
      <c r="E43" s="283" t="str">
        <f>IFERROR(VLOOKUP(D43,Arkusz!A:H,3,FALSE),"Brak towaru")</f>
        <v>Zestaw do łączenia szaf T7X</v>
      </c>
      <c r="F43" s="88" t="str">
        <f>IFERROR(VLOOKUP(D43,Arkusz!A:H,6,FALSE),"-")</f>
        <v>TECNOSTEEL</v>
      </c>
      <c r="G43" s="25">
        <v>0</v>
      </c>
      <c r="H43" s="24">
        <f>IFERROR(IF(VLOOKUP(D43,Arkusz!A:I,5,FALSE)=0,(IF(VLOOKUP(D43,Arkusz!A:I,11,FALSE)=0,"Na zapytanie",VLOOKUP(D43,Arkusz!A:I,11,FALSE))),(VLOOKUP(D43,Arkusz!A:I,5,FALSE))),"Na zapytanie")</f>
        <v>122.4</v>
      </c>
      <c r="I43" s="247">
        <f t="shared" si="0"/>
        <v>122.4</v>
      </c>
      <c r="J43" s="88" t="str">
        <f>IFERROR(IF(VLOOKUP(D43,Arkusz!A:H,5,FALSE)=0,IF(H43="Na zapytanie","","EUR"),"PLN"),"")</f>
        <v>PLN</v>
      </c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</row>
    <row r="44" spans="1:23" s="28" customFormat="1" hidden="1" outlineLevel="1" x14ac:dyDescent="0.2">
      <c r="A44" s="22"/>
      <c r="B44" s="22"/>
      <c r="C44" s="22"/>
      <c r="D44" s="26" t="s">
        <v>2168</v>
      </c>
      <c r="E44" s="283" t="str">
        <f>IFERROR(VLOOKUP(D44,Arkusz!A:H,3,FALSE),"Brak towaru")</f>
        <v>Płyta górna z panelem wentylacyjnym - 4 wentylatorowym z termostatem dla szafy T7 600 x 1030 mm</v>
      </c>
      <c r="F44" s="88" t="str">
        <f>IFERROR(VLOOKUP(D44,Arkusz!A:H,6,FALSE),"-")</f>
        <v>TECNOSTEEL</v>
      </c>
      <c r="G44" s="25">
        <v>0</v>
      </c>
      <c r="H44" s="24">
        <f>IFERROR(IF(VLOOKUP(D44,Arkusz!A:I,5,FALSE)=0,(IF(VLOOKUP(D44,Arkusz!A:I,11,FALSE)=0,"Na zapytanie",VLOOKUP(D44,Arkusz!A:I,11,FALSE))),(VLOOKUP(D44,Arkusz!A:I,5,FALSE))),"Na zapytanie")</f>
        <v>1129.24</v>
      </c>
      <c r="I44" s="247">
        <f t="shared" si="0"/>
        <v>1129.24</v>
      </c>
      <c r="J44" s="88" t="str">
        <f>IFERROR(IF(VLOOKUP(D44,Arkusz!A:H,5,FALSE)=0,IF(H44="Na zapytanie","","EUR"),"PLN"),"")</f>
        <v>PLN</v>
      </c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</row>
    <row r="45" spans="1:23" s="28" customFormat="1" hidden="1" outlineLevel="1" x14ac:dyDescent="0.2">
      <c r="A45" s="22"/>
      <c r="B45" s="22"/>
      <c r="C45" s="22"/>
      <c r="D45" s="26" t="s">
        <v>2169</v>
      </c>
      <c r="E45" s="283" t="str">
        <f>IFERROR(VLOOKUP(D45,Arkusz!A:H,3,FALSE),"Brak towaru")</f>
        <v>Płyta górna z panelem wentylacyjnym - 4 wentylatorowym z termostatem dla szafy T7 600 x 1200 mm</v>
      </c>
      <c r="F45" s="88" t="str">
        <f>IFERROR(VLOOKUP(D45,Arkusz!A:H,6,FALSE),"-")</f>
        <v>TECNOSTEEL</v>
      </c>
      <c r="G45" s="25">
        <v>0</v>
      </c>
      <c r="H45" s="24" t="str">
        <f>IFERROR(IF(VLOOKUP(D45,Arkusz!A:I,5,FALSE)=0,(IF(VLOOKUP(D45,Arkusz!A:I,11,FALSE)=0,"Na zapytanie",VLOOKUP(D45,Arkusz!A:I,11,FALSE))),(VLOOKUP(D45,Arkusz!A:I,5,FALSE))),"Na zapytanie")</f>
        <v>Na zapytanie</v>
      </c>
      <c r="I45" s="247" t="str">
        <f t="shared" si="0"/>
        <v/>
      </c>
      <c r="J45" s="88" t="str">
        <f>IFERROR(IF(VLOOKUP(D45,Arkusz!A:H,5,FALSE)=0,IF(H45="Na zapytanie","","EUR"),"PLN"),"")</f>
        <v/>
      </c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</row>
    <row r="46" spans="1:23" s="28" customFormat="1" hidden="1" outlineLevel="1" x14ac:dyDescent="0.2">
      <c r="A46" s="22"/>
      <c r="B46" s="22"/>
      <c r="C46" s="22"/>
      <c r="D46" s="26" t="s">
        <v>2170</v>
      </c>
      <c r="E46" s="283" t="str">
        <f>IFERROR(VLOOKUP(D46,Arkusz!A:H,3,FALSE),"Brak towaru")</f>
        <v>Płyta górna z panelem wentylacyjnym - 4 wentylatorowym z termostatem dla szafy T7 800 x 1030mm</v>
      </c>
      <c r="F46" s="88" t="str">
        <f>IFERROR(VLOOKUP(D46,Arkusz!A:H,6,FALSE),"-")</f>
        <v>TECNOSTEEL</v>
      </c>
      <c r="G46" s="25">
        <v>0</v>
      </c>
      <c r="H46" s="24" t="str">
        <f>IFERROR(IF(VLOOKUP(D46,Arkusz!A:I,5,FALSE)=0,(IF(VLOOKUP(D46,Arkusz!A:I,11,FALSE)=0,"Na zapytanie",VLOOKUP(D46,Arkusz!A:I,11,FALSE))),(VLOOKUP(D46,Arkusz!A:I,5,FALSE))),"Na zapytanie")</f>
        <v>Na zapytanie</v>
      </c>
      <c r="I46" s="247" t="str">
        <f t="shared" si="0"/>
        <v/>
      </c>
      <c r="J46" s="88" t="str">
        <f>IFERROR(IF(VLOOKUP(D46,Arkusz!A:H,5,FALSE)=0,IF(H46="Na zapytanie","","EUR"),"PLN"),"")</f>
        <v/>
      </c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</row>
    <row r="47" spans="1:23" s="28" customFormat="1" hidden="1" outlineLevel="1" x14ac:dyDescent="0.2">
      <c r="A47" s="22"/>
      <c r="B47" s="22"/>
      <c r="C47" s="22"/>
      <c r="D47" s="26" t="s">
        <v>2171</v>
      </c>
      <c r="E47" s="283" t="str">
        <f>IFERROR(VLOOKUP(D47,Arkusz!A:H,3,FALSE),"Brak towaru")</f>
        <v>Płyta górna z panelem wentylacyjnym - 4 wentylatorowym z termostatem dla szafy T7 800 x 1200mm</v>
      </c>
      <c r="F47" s="88" t="str">
        <f>IFERROR(VLOOKUP(D47,Arkusz!A:H,6,FALSE),"-")</f>
        <v>TECNOSTEEL</v>
      </c>
      <c r="G47" s="25">
        <v>0</v>
      </c>
      <c r="H47" s="24" t="str">
        <f>IFERROR(IF(VLOOKUP(D47,Arkusz!A:I,5,FALSE)=0,(IF(VLOOKUP(D47,Arkusz!A:I,11,FALSE)=0,"Na zapytanie",VLOOKUP(D47,Arkusz!A:I,11,FALSE))),(VLOOKUP(D47,Arkusz!A:I,5,FALSE))),"Na zapytanie")</f>
        <v>Na zapytanie</v>
      </c>
      <c r="I47" s="247" t="str">
        <f t="shared" si="0"/>
        <v/>
      </c>
      <c r="J47" s="88" t="str">
        <f>IFERROR(IF(VLOOKUP(D47,Arkusz!A:H,5,FALSE)=0,IF(H47="Na zapytanie","","EUR"),"PLN"),"")</f>
        <v/>
      </c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</row>
    <row r="48" spans="1:23" s="28" customFormat="1" hidden="1" outlineLevel="1" x14ac:dyDescent="0.2">
      <c r="A48" s="22"/>
      <c r="B48" s="22"/>
      <c r="C48" s="22"/>
      <c r="D48" s="26" t="s">
        <v>2172</v>
      </c>
      <c r="E48" s="283" t="str">
        <f>IFERROR(VLOOKUP(D48,Arkusz!A:H,3,FALSE),"Brak towaru")</f>
        <v>Płyta górna z panelem wentylacyjnym - 4 wentylatorowym z termostatem dla szafy T7 800 x 800mm</v>
      </c>
      <c r="F48" s="88" t="str">
        <f>IFERROR(VLOOKUP(D48,Arkusz!A:H,6,FALSE),"-")</f>
        <v>TECNOSTEEL</v>
      </c>
      <c r="G48" s="25">
        <v>0</v>
      </c>
      <c r="H48" s="24" t="str">
        <f>IFERROR(IF(VLOOKUP(D48,Arkusz!A:I,5,FALSE)=0,(IF(VLOOKUP(D48,Arkusz!A:I,11,FALSE)=0,"Na zapytanie",VLOOKUP(D48,Arkusz!A:I,11,FALSE))),(VLOOKUP(D48,Arkusz!A:I,5,FALSE))),"Na zapytanie")</f>
        <v>Na zapytanie</v>
      </c>
      <c r="I48" s="247" t="str">
        <f t="shared" si="0"/>
        <v/>
      </c>
      <c r="J48" s="88" t="str">
        <f>IFERROR(IF(VLOOKUP(D48,Arkusz!A:H,5,FALSE)=0,IF(H48="Na zapytanie","","EUR"),"PLN"),"")</f>
        <v/>
      </c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</row>
    <row r="49" spans="1:23" s="28" customFormat="1" hidden="1" outlineLevel="1" x14ac:dyDescent="0.2">
      <c r="A49" s="22"/>
      <c r="B49" s="22"/>
      <c r="C49" s="22"/>
      <c r="D49" s="26" t="s">
        <v>2173</v>
      </c>
      <c r="E49" s="283" t="str">
        <f>IFERROR(VLOOKUP(D49,Arkusz!A:H,3,FALSE),"Brak towaru")</f>
        <v>Panel maskujący dolny (ścianka cokołu) - szer. 600 mm</v>
      </c>
      <c r="F49" s="88" t="str">
        <f>IFERROR(VLOOKUP(D49,Arkusz!A:H,6,FALSE),"-")</f>
        <v>TECNOSTEEL</v>
      </c>
      <c r="G49" s="25">
        <v>0</v>
      </c>
      <c r="H49" s="24">
        <f>IFERROR(IF(VLOOKUP(D49,Arkusz!A:I,5,FALSE)=0,(IF(VLOOKUP(D49,Arkusz!A:I,11,FALSE)=0,"Na zapytanie",VLOOKUP(D49,Arkusz!A:I,11,FALSE))),(VLOOKUP(D49,Arkusz!A:I,5,FALSE))),"Na zapytanie")</f>
        <v>183.74</v>
      </c>
      <c r="I49" s="247">
        <f t="shared" si="0"/>
        <v>183.74</v>
      </c>
      <c r="J49" s="88" t="str">
        <f>IFERROR(IF(VLOOKUP(D49,Arkusz!A:H,5,FALSE)=0,IF(H49="Na zapytanie","","EUR"),"PLN"),"")</f>
        <v>PLN</v>
      </c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</row>
    <row r="50" spans="1:23" s="28" customFormat="1" hidden="1" outlineLevel="1" x14ac:dyDescent="0.2">
      <c r="A50" s="22"/>
      <c r="B50" s="22"/>
      <c r="C50" s="22"/>
      <c r="D50" s="26" t="s">
        <v>2174</v>
      </c>
      <c r="E50" s="283" t="str">
        <f>IFERROR(VLOOKUP(D50,Arkusz!A:H,3,FALSE),"Brak towaru")</f>
        <v>Panel maskujący dolny (ścianka cokołu) - szer. 800 mm</v>
      </c>
      <c r="F50" s="88" t="str">
        <f>IFERROR(VLOOKUP(D50,Arkusz!A:H,6,FALSE),"-")</f>
        <v>TECNOSTEEL</v>
      </c>
      <c r="G50" s="25">
        <v>0</v>
      </c>
      <c r="H50" s="24">
        <f>IFERROR(IF(VLOOKUP(D50,Arkusz!A:I,5,FALSE)=0,(IF(VLOOKUP(D50,Arkusz!A:I,11,FALSE)=0,"Na zapytanie",VLOOKUP(D50,Arkusz!A:I,11,FALSE))),(VLOOKUP(D50,Arkusz!A:I,5,FALSE))),"Na zapytanie")</f>
        <v>219.08</v>
      </c>
      <c r="I50" s="247">
        <f t="shared" si="0"/>
        <v>219.08</v>
      </c>
      <c r="J50" s="88" t="str">
        <f>IFERROR(IF(VLOOKUP(D50,Arkusz!A:H,5,FALSE)=0,IF(H50="Na zapytanie","","EUR"),"PLN"),"")</f>
        <v>PLN</v>
      </c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</row>
    <row r="51" spans="1:23" s="28" customFormat="1" hidden="1" outlineLevel="1" x14ac:dyDescent="0.2">
      <c r="A51" s="22"/>
      <c r="B51" s="22"/>
      <c r="C51" s="22"/>
      <c r="D51" s="26" t="s">
        <v>2175</v>
      </c>
      <c r="E51" s="283" t="str">
        <f>IFERROR(VLOOKUP(D51,Arkusz!A:H,3,FALSE),"Brak towaru")</f>
        <v>Panel maskujący dolny (ścianka cokołu) - szer. 800 mm</v>
      </c>
      <c r="F51" s="88" t="str">
        <f>IFERROR(VLOOKUP(D51,Arkusz!A:H,6,FALSE),"-")</f>
        <v>TECNOSTEEL</v>
      </c>
      <c r="G51" s="25">
        <v>0</v>
      </c>
      <c r="H51" s="24">
        <f>IFERROR(IF(VLOOKUP(D51,Arkusz!A:I,5,FALSE)=0,(IF(VLOOKUP(D51,Arkusz!A:I,11,FALSE)=0,"Na zapytanie",VLOOKUP(D51,Arkusz!A:I,11,FALSE))),(VLOOKUP(D51,Arkusz!A:I,5,FALSE))),"Na zapytanie")</f>
        <v>350.48</v>
      </c>
      <c r="I51" s="247">
        <f t="shared" si="0"/>
        <v>350.48</v>
      </c>
      <c r="J51" s="88" t="str">
        <f>IFERROR(IF(VLOOKUP(D51,Arkusz!A:H,5,FALSE)=0,IF(H51="Na zapytanie","","EUR"),"PLN"),"")</f>
        <v>PLN</v>
      </c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</row>
    <row r="52" spans="1:23" s="28" customFormat="1" hidden="1" outlineLevel="1" x14ac:dyDescent="0.2">
      <c r="A52" s="22"/>
      <c r="B52" s="22"/>
      <c r="C52" s="22"/>
      <c r="D52" s="26" t="s">
        <v>2176</v>
      </c>
      <c r="E52" s="283" t="str">
        <f>IFERROR(VLOOKUP(D52,Arkusz!A:H,3,FALSE),"Brak towaru")</f>
        <v>Panel maskujący dolny (ścianka cokołu) - szer. 1030 mm</v>
      </c>
      <c r="F52" s="88" t="str">
        <f>IFERROR(VLOOKUP(D52,Arkusz!A:H,6,FALSE),"-")</f>
        <v>TECNOSTEEL</v>
      </c>
      <c r="G52" s="25">
        <v>0</v>
      </c>
      <c r="H52" s="24">
        <f>IFERROR(IF(VLOOKUP(D52,Arkusz!A:I,5,FALSE)=0,(IF(VLOOKUP(D52,Arkusz!A:I,11,FALSE)=0,"Na zapytanie",VLOOKUP(D52,Arkusz!A:I,11,FALSE))),(VLOOKUP(D52,Arkusz!A:I,5,FALSE))),"Na zapytanie")</f>
        <v>439.68</v>
      </c>
      <c r="I52" s="247">
        <f t="shared" si="0"/>
        <v>439.68</v>
      </c>
      <c r="J52" s="88" t="str">
        <f>IFERROR(IF(VLOOKUP(D52,Arkusz!A:H,5,FALSE)=0,IF(H52="Na zapytanie","","EUR"),"PLN"),"")</f>
        <v>PLN</v>
      </c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</row>
    <row r="53" spans="1:23" s="28" customFormat="1" hidden="1" outlineLevel="1" x14ac:dyDescent="0.2">
      <c r="A53" s="22"/>
      <c r="B53" s="22"/>
      <c r="C53" s="22"/>
      <c r="D53" s="26" t="s">
        <v>2177</v>
      </c>
      <c r="E53" s="283" t="str">
        <f>IFERROR(VLOOKUP(D53,Arkusz!A:H,3,FALSE),"Brak towaru")</f>
        <v>Panel maskujący dolny (ścianka cokołu) - szer. 1200 mm</v>
      </c>
      <c r="F53" s="88" t="str">
        <f>IFERROR(VLOOKUP(D53,Arkusz!A:H,6,FALSE),"-")</f>
        <v>TECNOSTEEL</v>
      </c>
      <c r="G53" s="25">
        <v>0</v>
      </c>
      <c r="H53" s="24">
        <f>IFERROR(IF(VLOOKUP(D53,Arkusz!A:I,5,FALSE)=0,(IF(VLOOKUP(D53,Arkusz!A:I,11,FALSE)=0,"Na zapytanie",VLOOKUP(D53,Arkusz!A:I,11,FALSE))),(VLOOKUP(D53,Arkusz!A:I,5,FALSE))),"Na zapytanie")</f>
        <v>168.68</v>
      </c>
      <c r="I53" s="247">
        <f t="shared" si="0"/>
        <v>168.68</v>
      </c>
      <c r="J53" s="88" t="str">
        <f>IFERROR(IF(VLOOKUP(D53,Arkusz!A:H,5,FALSE)=0,IF(H53="Na zapytanie","","EUR"),"PLN"),"")</f>
        <v>PLN</v>
      </c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</row>
    <row r="54" spans="1:23" s="28" customFormat="1" hidden="1" outlineLevel="1" x14ac:dyDescent="0.2">
      <c r="A54" s="22"/>
      <c r="B54" s="22"/>
      <c r="C54" s="22"/>
      <c r="D54" s="26" t="s">
        <v>2178</v>
      </c>
      <c r="E54" s="283" t="str">
        <f>IFERROR(VLOOKUP(D54,Arkusz!A:H,3,FALSE),"Brak towaru")</f>
        <v>Kpl. pionowych drabinek kablowych - 300 x 20 mm dla szaf T7X 48U</v>
      </c>
      <c r="F54" s="88" t="str">
        <f>IFERROR(VLOOKUP(D54,Arkusz!A:H,6,FALSE),"-")</f>
        <v>TECNOSTEEL</v>
      </c>
      <c r="G54" s="25">
        <v>0</v>
      </c>
      <c r="H54" s="24" t="str">
        <f>IFERROR(IF(VLOOKUP(D54,Arkusz!A:I,5,FALSE)=0,(IF(VLOOKUP(D54,Arkusz!A:I,11,FALSE)=0,"Na zapytanie",VLOOKUP(D54,Arkusz!A:I,11,FALSE))),(VLOOKUP(D54,Arkusz!A:I,5,FALSE))),"Na zapytanie")</f>
        <v>Na zapytanie</v>
      </c>
      <c r="I54" s="247" t="str">
        <f t="shared" si="0"/>
        <v/>
      </c>
      <c r="J54" s="88" t="str">
        <f>IFERROR(IF(VLOOKUP(D54,Arkusz!A:H,5,FALSE)=0,IF(H54="Na zapytanie","","EUR"),"PLN"),"")</f>
        <v/>
      </c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</row>
    <row r="55" spans="1:23" s="28" customFormat="1" hidden="1" outlineLevel="1" x14ac:dyDescent="0.2">
      <c r="A55" s="22"/>
      <c r="B55" s="22"/>
      <c r="C55" s="22"/>
      <c r="D55" s="26" t="s">
        <v>2179</v>
      </c>
      <c r="E55" s="283" t="str">
        <f>IFERROR(VLOOKUP(D55,Arkusz!A:H,3,FALSE),"Brak towaru")</f>
        <v>Kpl. pionowych drabinek kablowych - 300 x 20 mm dla szaf T7X 42U</v>
      </c>
      <c r="F55" s="88" t="str">
        <f>IFERROR(VLOOKUP(D55,Arkusz!A:H,6,FALSE),"-")</f>
        <v>TECNOSTEEL</v>
      </c>
      <c r="G55" s="25">
        <v>0</v>
      </c>
      <c r="H55" s="24">
        <f>IFERROR(IF(VLOOKUP(D55,Arkusz!A:I,5,FALSE)=0,(IF(VLOOKUP(D55,Arkusz!A:I,11,FALSE)=0,"Na zapytanie",VLOOKUP(D55,Arkusz!A:I,11,FALSE))),(VLOOKUP(D55,Arkusz!A:I,5,FALSE))),"Na zapytanie")</f>
        <v>396.02</v>
      </c>
      <c r="I55" s="247">
        <f t="shared" si="0"/>
        <v>396.02</v>
      </c>
      <c r="J55" s="88" t="str">
        <f>IFERROR(IF(VLOOKUP(D55,Arkusz!A:H,5,FALSE)=0,IF(H55="Na zapytanie","","EUR"),"PLN"),"")</f>
        <v>PLN</v>
      </c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</row>
    <row r="56" spans="1:23" s="28" customFormat="1" hidden="1" outlineLevel="1" x14ac:dyDescent="0.2">
      <c r="A56" s="22"/>
      <c r="B56" s="22"/>
      <c r="C56" s="22"/>
      <c r="D56" s="26" t="s">
        <v>2180</v>
      </c>
      <c r="E56" s="283" t="str">
        <f>IFERROR(VLOOKUP(D56,Arkusz!A:H,3,FALSE),"Brak towaru")</f>
        <v>Kpl. pionowych drabinek kablowych - 200 x 20 mm dla szaf T7X 48U</v>
      </c>
      <c r="F56" s="88" t="str">
        <f>IFERROR(VLOOKUP(D56,Arkusz!A:H,6,FALSE),"-")</f>
        <v>TECNOSTEEL</v>
      </c>
      <c r="G56" s="25">
        <v>0</v>
      </c>
      <c r="H56" s="24" t="str">
        <f>IFERROR(IF(VLOOKUP(D56,Arkusz!A:I,5,FALSE)=0,(IF(VLOOKUP(D56,Arkusz!A:I,11,FALSE)=0,"Na zapytanie",VLOOKUP(D56,Arkusz!A:I,11,FALSE))),(VLOOKUP(D56,Arkusz!A:I,5,FALSE))),"Na zapytanie")</f>
        <v>Na zapytanie</v>
      </c>
      <c r="I56" s="247" t="str">
        <f t="shared" si="0"/>
        <v/>
      </c>
      <c r="J56" s="88" t="str">
        <f>IFERROR(IF(VLOOKUP(D56,Arkusz!A:H,5,FALSE)=0,IF(H56="Na zapytanie","","EUR"),"PLN"),"")</f>
        <v/>
      </c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</row>
    <row r="57" spans="1:23" s="28" customFormat="1" hidden="1" outlineLevel="1" x14ac:dyDescent="0.2">
      <c r="A57" s="22"/>
      <c r="B57" s="22"/>
      <c r="C57" s="22"/>
      <c r="D57" s="26" t="s">
        <v>2181</v>
      </c>
      <c r="E57" s="283" t="str">
        <f>IFERROR(VLOOKUP(D57,Arkusz!A:H,3,FALSE),"Brak towaru")</f>
        <v>Kpl. pionowych drabinek kablowych - 200 x 20 mm dla szaf T7X 42U</v>
      </c>
      <c r="F57" s="88" t="str">
        <f>IFERROR(VLOOKUP(D57,Arkusz!A:H,6,FALSE),"-")</f>
        <v>TECNOSTEEL</v>
      </c>
      <c r="G57" s="25">
        <v>0</v>
      </c>
      <c r="H57" s="24">
        <f>IFERROR(IF(VLOOKUP(D57,Arkusz!A:I,5,FALSE)=0,(IF(VLOOKUP(D57,Arkusz!A:I,11,FALSE)=0,"Na zapytanie",VLOOKUP(D57,Arkusz!A:I,11,FALSE))),(VLOOKUP(D57,Arkusz!A:I,5,FALSE))),"Na zapytanie")</f>
        <v>278.5</v>
      </c>
      <c r="I57" s="247">
        <f t="shared" si="0"/>
        <v>278.5</v>
      </c>
      <c r="J57" s="88" t="str">
        <f>IFERROR(IF(VLOOKUP(D57,Arkusz!A:H,5,FALSE)=0,IF(H57="Na zapytanie","","EUR"),"PLN"),"")</f>
        <v>PLN</v>
      </c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</row>
    <row r="58" spans="1:23" s="28" customFormat="1" hidden="1" outlineLevel="1" x14ac:dyDescent="0.2">
      <c r="A58" s="22"/>
      <c r="B58" s="22"/>
      <c r="C58" s="22"/>
      <c r="D58" s="26" t="s">
        <v>2182</v>
      </c>
      <c r="E58" s="283" t="str">
        <f>IFERROR(VLOOKUP(D58,Arkusz!A:H,3,FALSE),"Brak towaru")</f>
        <v>Kpl. pionowych drabinek kablowych - 120 x 20 mm dla szaf T7X 42U</v>
      </c>
      <c r="F58" s="88" t="str">
        <f>IFERROR(VLOOKUP(D58,Arkusz!A:H,6,FALSE),"-")</f>
        <v>TECNOSTEEL</v>
      </c>
      <c r="G58" s="25">
        <v>0</v>
      </c>
      <c r="H58" s="24" t="str">
        <f>IFERROR(IF(VLOOKUP(D58,Arkusz!A:I,5,FALSE)=0,(IF(VLOOKUP(D58,Arkusz!A:I,11,FALSE)=0,"Na zapytanie",VLOOKUP(D58,Arkusz!A:I,11,FALSE))),(VLOOKUP(D58,Arkusz!A:I,5,FALSE))),"Na zapytanie")</f>
        <v>Na zapytanie</v>
      </c>
      <c r="I58" s="247" t="str">
        <f t="shared" si="0"/>
        <v/>
      </c>
      <c r="J58" s="88" t="str">
        <f>IFERROR(IF(VLOOKUP(D58,Arkusz!A:H,5,FALSE)=0,IF(H58="Na zapytanie","","EUR"),"PLN"),"")</f>
        <v/>
      </c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</row>
    <row r="59" spans="1:23" s="28" customFormat="1" hidden="1" outlineLevel="1" x14ac:dyDescent="0.2">
      <c r="A59" s="22"/>
      <c r="B59" s="22"/>
      <c r="C59" s="22"/>
      <c r="D59" s="26" t="s">
        <v>2183</v>
      </c>
      <c r="E59" s="283" t="str">
        <f>IFERROR(VLOOKUP(D59,Arkusz!A:H,3,FALSE),"Brak towaru")</f>
        <v>Kpl. pionowych drabinek kablowych - 120 x 20 mm dla szaf T7X 48U</v>
      </c>
      <c r="F59" s="88" t="str">
        <f>IFERROR(VLOOKUP(D59,Arkusz!A:H,6,FALSE),"-")</f>
        <v>TECNOSTEEL</v>
      </c>
      <c r="G59" s="25">
        <v>0</v>
      </c>
      <c r="H59" s="24" t="str">
        <f>IFERROR(IF(VLOOKUP(D59,Arkusz!A:I,5,FALSE)=0,(IF(VLOOKUP(D59,Arkusz!A:I,11,FALSE)=0,"Na zapytanie",VLOOKUP(D59,Arkusz!A:I,11,FALSE))),(VLOOKUP(D59,Arkusz!A:I,5,FALSE))),"Na zapytanie")</f>
        <v>Na zapytanie</v>
      </c>
      <c r="I59" s="247" t="str">
        <f t="shared" si="0"/>
        <v/>
      </c>
      <c r="J59" s="88" t="str">
        <f>IFERROR(IF(VLOOKUP(D59,Arkusz!A:H,5,FALSE)=0,IF(H59="Na zapytanie","","EUR"),"PLN"),"")</f>
        <v/>
      </c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</row>
    <row r="60" spans="1:23" s="28" customFormat="1" hidden="1" outlineLevel="1" x14ac:dyDescent="0.2">
      <c r="A60" s="22"/>
      <c r="B60" s="22"/>
      <c r="C60" s="22"/>
      <c r="D60" s="26" t="s">
        <v>2184</v>
      </c>
      <c r="E60" s="283" t="str">
        <f>IFERROR(VLOOKUP(D60,Arkusz!A:H,3,FALSE),"Brak towaru")</f>
        <v>Zestaw 9 trójkątnych prowadnic kablowych z płytką wsporczą 19" 1U, z prawej strony</v>
      </c>
      <c r="F60" s="88" t="str">
        <f>IFERROR(VLOOKUP(D60,Arkusz!A:H,6,FALSE),"-")</f>
        <v>TECNOSTEEL</v>
      </c>
      <c r="G60" s="25">
        <v>0</v>
      </c>
      <c r="H60" s="24" t="str">
        <f>IFERROR(IF(VLOOKUP(D60,Arkusz!A:I,5,FALSE)=0,(IF(VLOOKUP(D60,Arkusz!A:I,11,FALSE)=0,"Na zapytanie",VLOOKUP(D60,Arkusz!A:I,11,FALSE))),(VLOOKUP(D60,Arkusz!A:I,5,FALSE))),"Na zapytanie")</f>
        <v>Na zapytanie</v>
      </c>
      <c r="I60" s="247" t="str">
        <f t="shared" si="0"/>
        <v/>
      </c>
      <c r="J60" s="88" t="str">
        <f>IFERROR(IF(VLOOKUP(D60,Arkusz!A:H,5,FALSE)=0,IF(H60="Na zapytanie","","EUR"),"PLN"),"")</f>
        <v/>
      </c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</row>
    <row r="61" spans="1:23" s="28" customFormat="1" hidden="1" outlineLevel="1" x14ac:dyDescent="0.2">
      <c r="A61" s="22"/>
      <c r="B61" s="22"/>
      <c r="C61" s="22"/>
      <c r="D61" s="26" t="s">
        <v>2185</v>
      </c>
      <c r="E61" s="283" t="str">
        <f>IFERROR(VLOOKUP(D61,Arkusz!A:H,3,FALSE),"Brak towaru")</f>
        <v>Zestaw 9 trójkątnych prowadnic kablowych z płytką wsporczą 19" 1U, z lewej strony</v>
      </c>
      <c r="F61" s="88" t="str">
        <f>IFERROR(VLOOKUP(D61,Arkusz!A:H,6,FALSE),"-")</f>
        <v>TECNOSTEEL</v>
      </c>
      <c r="G61" s="25">
        <v>0</v>
      </c>
      <c r="H61" s="24" t="str">
        <f>IFERROR(IF(VLOOKUP(D61,Arkusz!A:I,5,FALSE)=0,(IF(VLOOKUP(D61,Arkusz!A:I,11,FALSE)=0,"Na zapytanie",VLOOKUP(D61,Arkusz!A:I,11,FALSE))),(VLOOKUP(D61,Arkusz!A:I,5,FALSE))),"Na zapytanie")</f>
        <v>Na zapytanie</v>
      </c>
      <c r="I61" s="247" t="str">
        <f t="shared" si="0"/>
        <v/>
      </c>
      <c r="J61" s="88" t="str">
        <f>IFERROR(IF(VLOOKUP(D61,Arkusz!A:H,5,FALSE)=0,IF(H61="Na zapytanie","","EUR"),"PLN"),"")</f>
        <v/>
      </c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</row>
    <row r="62" spans="1:23" s="28" customFormat="1" hidden="1" outlineLevel="1" x14ac:dyDescent="0.2">
      <c r="A62" s="22"/>
      <c r="B62" s="22"/>
      <c r="C62" s="22"/>
      <c r="D62" s="26" t="s">
        <v>2186</v>
      </c>
      <c r="E62" s="283" t="str">
        <f>IFERROR(VLOOKUP(D62,Arkusz!A:H,3,FALSE),"Brak towaru")</f>
        <v>Zestaw 8 uchwytów kablowych - montaż do belek nośnych "rack" szafy T7X - elem. mocujące w kpl.</v>
      </c>
      <c r="F62" s="88" t="str">
        <f>IFERROR(VLOOKUP(D62,Arkusz!A:H,6,FALSE),"-")</f>
        <v>TECNOSTEEL</v>
      </c>
      <c r="G62" s="25">
        <v>0</v>
      </c>
      <c r="H62" s="24">
        <f>IFERROR(IF(VLOOKUP(D62,Arkusz!A:I,5,FALSE)=0,(IF(VLOOKUP(D62,Arkusz!A:I,11,FALSE)=0,"Na zapytanie",VLOOKUP(D62,Arkusz!A:I,11,FALSE))),(VLOOKUP(D62,Arkusz!A:I,5,FALSE))),"Na zapytanie")</f>
        <v>135.78</v>
      </c>
      <c r="I62" s="247">
        <f t="shared" si="0"/>
        <v>135.78</v>
      </c>
      <c r="J62" s="88" t="str">
        <f>IFERROR(IF(VLOOKUP(D62,Arkusz!A:H,5,FALSE)=0,IF(H62="Na zapytanie","","EUR"),"PLN"),"")</f>
        <v>PLN</v>
      </c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</row>
    <row r="63" spans="1:23" s="28" customFormat="1" hidden="1" outlineLevel="1" x14ac:dyDescent="0.2">
      <c r="A63" s="22"/>
      <c r="B63" s="22"/>
      <c r="C63" s="22"/>
      <c r="D63" s="26" t="s">
        <v>2187</v>
      </c>
      <c r="E63" s="283" t="str">
        <f>IFERROR(VLOOKUP(D63,Arkusz!A:H,3,FALSE),"Brak towaru")</f>
        <v>Organizer kabli 4U / 19" z otwieraną pokrywą na zawiasach</v>
      </c>
      <c r="F63" s="88" t="str">
        <f>IFERROR(VLOOKUP(D63,Arkusz!A:H,6,FALSE),"-")</f>
        <v>TECNOSTEEL</v>
      </c>
      <c r="G63" s="25">
        <v>0</v>
      </c>
      <c r="H63" s="24" t="str">
        <f>IFERROR(IF(VLOOKUP(D63,Arkusz!A:I,5,FALSE)=0,(IF(VLOOKUP(D63,Arkusz!A:I,11,FALSE)=0,"Na zapytanie",VLOOKUP(D63,Arkusz!A:I,11,FALSE))),(VLOOKUP(D63,Arkusz!A:I,5,FALSE))),"Na zapytanie")</f>
        <v>Na zapytanie</v>
      </c>
      <c r="I63" s="247" t="str">
        <f t="shared" si="0"/>
        <v/>
      </c>
      <c r="J63" s="88" t="str">
        <f>IFERROR(IF(VLOOKUP(D63,Arkusz!A:H,5,FALSE)=0,IF(H63="Na zapytanie","","EUR"),"PLN"),"")</f>
        <v/>
      </c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</row>
    <row r="64" spans="1:23" s="28" customFormat="1" hidden="1" outlineLevel="1" x14ac:dyDescent="0.2">
      <c r="A64" s="22"/>
      <c r="B64" s="22"/>
      <c r="C64" s="22"/>
      <c r="D64" s="26" t="s">
        <v>2188</v>
      </c>
      <c r="E64" s="283" t="str">
        <f>IFERROR(VLOOKUP(D64,Arkusz!A:H,3,FALSE),"Brak towaru")</f>
        <v>Organizer kabli 2U / 19" z otwieraną pokrywą na zawiasach</v>
      </c>
      <c r="F64" s="88" t="str">
        <f>IFERROR(VLOOKUP(D64,Arkusz!A:H,6,FALSE),"-")</f>
        <v>TECNOSTEEL</v>
      </c>
      <c r="G64" s="25">
        <v>0</v>
      </c>
      <c r="H64" s="24" t="str">
        <f>IFERROR(IF(VLOOKUP(D64,Arkusz!A:I,5,FALSE)=0,(IF(VLOOKUP(D64,Arkusz!A:I,11,FALSE)=0,"Na zapytanie",VLOOKUP(D64,Arkusz!A:I,11,FALSE))),(VLOOKUP(D64,Arkusz!A:I,5,FALSE))),"Na zapytanie")</f>
        <v>Na zapytanie</v>
      </c>
      <c r="I64" s="247" t="str">
        <f t="shared" si="0"/>
        <v/>
      </c>
      <c r="J64" s="88" t="str">
        <f>IFERROR(IF(VLOOKUP(D64,Arkusz!A:H,5,FALSE)=0,IF(H64="Na zapytanie","","EUR"),"PLN"),"")</f>
        <v/>
      </c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</row>
    <row r="65" spans="1:23" s="28" customFormat="1" hidden="1" outlineLevel="1" x14ac:dyDescent="0.2">
      <c r="A65" s="22"/>
      <c r="B65" s="22"/>
      <c r="C65" s="22"/>
      <c r="D65" s="26" t="s">
        <v>2189</v>
      </c>
      <c r="E65" s="283" t="str">
        <f>IFERROR(VLOOKUP(D65,Arkusz!A:H,3,FALSE),"Brak towaru")</f>
        <v>Przepust szczotkowy 2U / 19"</v>
      </c>
      <c r="F65" s="88" t="str">
        <f>IFERROR(VLOOKUP(D65,Arkusz!A:H,6,FALSE),"-")</f>
        <v>TECNOSTEEL</v>
      </c>
      <c r="G65" s="25">
        <v>0</v>
      </c>
      <c r="H65" s="24" t="str">
        <f>IFERROR(IF(VLOOKUP(D65,Arkusz!A:I,5,FALSE)=0,(IF(VLOOKUP(D65,Arkusz!A:I,11,FALSE)=0,"Na zapytanie",VLOOKUP(D65,Arkusz!A:I,11,FALSE))),(VLOOKUP(D65,Arkusz!A:I,5,FALSE))),"Na zapytanie")</f>
        <v>Na zapytanie</v>
      </c>
      <c r="I65" s="247" t="str">
        <f t="shared" si="0"/>
        <v/>
      </c>
      <c r="J65" s="88" t="str">
        <f>IFERROR(IF(VLOOKUP(D65,Arkusz!A:H,5,FALSE)=0,IF(H65="Na zapytanie","","EUR"),"PLN"),"")</f>
        <v/>
      </c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</row>
    <row r="66" spans="1:23" s="28" customFormat="1" hidden="1" outlineLevel="1" x14ac:dyDescent="0.2">
      <c r="A66" s="22"/>
      <c r="B66" s="22"/>
      <c r="C66" s="22"/>
      <c r="D66" s="26" t="s">
        <v>2190</v>
      </c>
      <c r="E66" s="283" t="str">
        <f>IFERROR(VLOOKUP(D66,Arkusz!A:H,3,FALSE),"Brak towaru")</f>
        <v>Zamek szyfrowy dla drzwi jednoskrzydłowych</v>
      </c>
      <c r="F66" s="88" t="str">
        <f>IFERROR(VLOOKUP(D66,Arkusz!A:H,6,FALSE),"-")</f>
        <v>TECNOSTEEL</v>
      </c>
      <c r="G66" s="25">
        <v>0</v>
      </c>
      <c r="H66" s="24" t="str">
        <f>IFERROR(IF(VLOOKUP(D66,Arkusz!A:I,5,FALSE)=0,(IF(VLOOKUP(D66,Arkusz!A:I,11,FALSE)=0,"Na zapytanie",VLOOKUP(D66,Arkusz!A:I,11,FALSE))),(VLOOKUP(D66,Arkusz!A:I,5,FALSE))),"Na zapytanie")</f>
        <v>Na zapytanie</v>
      </c>
      <c r="I66" s="247" t="str">
        <f t="shared" si="0"/>
        <v/>
      </c>
      <c r="J66" s="88" t="str">
        <f>IFERROR(IF(VLOOKUP(D66,Arkusz!A:H,5,FALSE)=0,IF(H66="Na zapytanie","","EUR"),"PLN"),"")</f>
        <v/>
      </c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</row>
    <row r="67" spans="1:23" s="28" customFormat="1" hidden="1" outlineLevel="1" x14ac:dyDescent="0.2">
      <c r="A67" s="22"/>
      <c r="B67" s="22"/>
      <c r="C67" s="22"/>
      <c r="D67" s="26" t="s">
        <v>2191</v>
      </c>
      <c r="E67" s="283" t="str">
        <f>IFERROR(VLOOKUP(D67,Arkusz!A:H,3,FALSE),"Brak towaru")</f>
        <v>Zamek szyfrowy dla drzwi dwuskrzydłowych</v>
      </c>
      <c r="F67" s="88" t="str">
        <f>IFERROR(VLOOKUP(D67,Arkusz!A:H,6,FALSE),"-")</f>
        <v>TECNOSTEEL</v>
      </c>
      <c r="G67" s="25">
        <v>0</v>
      </c>
      <c r="H67" s="24" t="str">
        <f>IFERROR(IF(VLOOKUP(D67,Arkusz!A:I,5,FALSE)=0,(IF(VLOOKUP(D67,Arkusz!A:I,11,FALSE)=0,"Na zapytanie",VLOOKUP(D67,Arkusz!A:I,11,FALSE))),(VLOOKUP(D67,Arkusz!A:I,5,FALSE))),"Na zapytanie")</f>
        <v>Na zapytanie</v>
      </c>
      <c r="I67" s="247" t="str">
        <f t="shared" si="0"/>
        <v/>
      </c>
      <c r="J67" s="88" t="str">
        <f>IFERROR(IF(VLOOKUP(D67,Arkusz!A:H,5,FALSE)=0,IF(H67="Na zapytanie","","EUR"),"PLN"),"")</f>
        <v/>
      </c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</row>
    <row r="68" spans="1:23" s="28" customFormat="1" hidden="1" outlineLevel="1" x14ac:dyDescent="0.2">
      <c r="A68" s="22"/>
      <c r="B68" s="22"/>
      <c r="C68" s="22"/>
      <c r="D68" s="26" t="s">
        <v>2192</v>
      </c>
      <c r="E68" s="283" t="str">
        <f>IFERROR(VLOOKUP(D68,Arkusz!A:H,3,FALSE),"Brak towaru")</f>
        <v>Produkt uziemiający - listwa miedziana o długości 400 mm wyposażona w 19 gwintowanych otworów</v>
      </c>
      <c r="F68" s="88" t="str">
        <f>IFERROR(VLOOKUP(D68,Arkusz!A:H,6,FALSE),"-")</f>
        <v>TECNOSTEEL</v>
      </c>
      <c r="G68" s="25">
        <v>0</v>
      </c>
      <c r="H68" s="24">
        <f>IFERROR(IF(VLOOKUP(D68,Arkusz!A:I,5,FALSE)=0,(IF(VLOOKUP(D68,Arkusz!A:I,11,FALSE)=0,"Na zapytanie",VLOOKUP(D68,Arkusz!A:I,11,FALSE))),(VLOOKUP(D68,Arkusz!A:I,5,FALSE))),"Na zapytanie")</f>
        <v>193.1</v>
      </c>
      <c r="I68" s="247">
        <f t="shared" si="0"/>
        <v>193.1</v>
      </c>
      <c r="J68" s="88" t="str">
        <f>IFERROR(IF(VLOOKUP(D68,Arkusz!A:H,5,FALSE)=0,IF(H68="Na zapytanie","","EUR"),"PLN"),"")</f>
        <v>PLN</v>
      </c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</row>
    <row r="69" spans="1:23" s="28" customFormat="1" hidden="1" outlineLevel="1" x14ac:dyDescent="0.2">
      <c r="A69" s="22"/>
      <c r="B69" s="22"/>
      <c r="C69" s="22"/>
      <c r="D69" s="26" t="s">
        <v>2193</v>
      </c>
      <c r="E69" s="283" t="str">
        <f>IFERROR(VLOOKUP(D69,Arkusz!A:H,3,FALSE),"Brak towaru")</f>
        <v>Podest stabilizujący / Przeciwwaga dostawiana do cokołu dla szaf T7X o szer. 600 mm</v>
      </c>
      <c r="F69" s="88" t="str">
        <f>IFERROR(VLOOKUP(D69,Arkusz!A:H,6,FALSE),"-")</f>
        <v>TECNOSTEEL</v>
      </c>
      <c r="G69" s="25">
        <v>0</v>
      </c>
      <c r="H69" s="24" t="str">
        <f>IFERROR(IF(VLOOKUP(D69,Arkusz!A:I,5,FALSE)=0,(IF(VLOOKUP(D69,Arkusz!A:I,11,FALSE)=0,"Na zapytanie",VLOOKUP(D69,Arkusz!A:I,11,FALSE))),(VLOOKUP(D69,Arkusz!A:I,5,FALSE))),"Na zapytanie")</f>
        <v>Na zapytanie</v>
      </c>
      <c r="I69" s="247" t="str">
        <f t="shared" si="0"/>
        <v/>
      </c>
      <c r="J69" s="88" t="str">
        <f>IFERROR(IF(VLOOKUP(D69,Arkusz!A:H,5,FALSE)=0,IF(H69="Na zapytanie","","EUR"),"PLN"),"")</f>
        <v/>
      </c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</row>
    <row r="70" spans="1:23" s="28" customFormat="1" hidden="1" outlineLevel="1" x14ac:dyDescent="0.2">
      <c r="A70" s="22"/>
      <c r="B70" s="22"/>
      <c r="C70" s="22"/>
      <c r="D70" s="26" t="s">
        <v>2194</v>
      </c>
      <c r="E70" s="283" t="str">
        <f>IFERROR(VLOOKUP(D70,Arkusz!A:H,3,FALSE),"Brak towaru")</f>
        <v>Podest stabilizujący / Przeciwwaga dostawiana do cokołu dla szaf T7X o szer. 800 mm</v>
      </c>
      <c r="F70" s="88" t="str">
        <f>IFERROR(VLOOKUP(D70,Arkusz!A:H,6,FALSE),"-")</f>
        <v>TECNOSTEEL</v>
      </c>
      <c r="G70" s="25">
        <v>0</v>
      </c>
      <c r="H70" s="24" t="str">
        <f>IFERROR(IF(VLOOKUP(D70,Arkusz!A:I,5,FALSE)=0,(IF(VLOOKUP(D70,Arkusz!A:I,11,FALSE)=0,"Na zapytanie",VLOOKUP(D70,Arkusz!A:I,11,FALSE))),(VLOOKUP(D70,Arkusz!A:I,5,FALSE))),"Na zapytanie")</f>
        <v>Na zapytanie</v>
      </c>
      <c r="I70" s="247" t="str">
        <f t="shared" ref="I70:I97" si="1">IFERROR(IF(H70="Na zapytanie","",H70*(1-G70)),"")</f>
        <v/>
      </c>
      <c r="J70" s="88" t="str">
        <f>IFERROR(IF(VLOOKUP(D70,Arkusz!A:H,5,FALSE)=0,IF(H70="Na zapytanie","","EUR"),"PLN"),"")</f>
        <v/>
      </c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</row>
    <row r="71" spans="1:23" s="28" customFormat="1" ht="25.5" hidden="1" outlineLevel="1" x14ac:dyDescent="0.2">
      <c r="A71" s="22"/>
      <c r="B71" s="22"/>
      <c r="C71" s="22"/>
      <c r="D71" s="26" t="s">
        <v>2195</v>
      </c>
      <c r="E71" s="283" t="str">
        <f>IFERROR(VLOOKUP(D71,Arkusz!A:H,3,FALSE),"Brak towaru")</f>
        <v>Płyta wypełniająca podłogę szafy wyposażóna w 2 środkowe przepusty przesuwne oraz 2 boczne przepusty szczotkowe do wprowadzenia kabli - wym. 600 x 1030 mm</v>
      </c>
      <c r="F71" s="88" t="str">
        <f>IFERROR(VLOOKUP(D71,Arkusz!A:H,6,FALSE),"-")</f>
        <v>TECNOSTEEL</v>
      </c>
      <c r="G71" s="25">
        <v>0</v>
      </c>
      <c r="H71" s="24" t="str">
        <f>IFERROR(IF(VLOOKUP(D71,Arkusz!A:I,5,FALSE)=0,(IF(VLOOKUP(D71,Arkusz!A:I,11,FALSE)=0,"Na zapytanie",VLOOKUP(D71,Arkusz!A:I,11,FALSE))),(VLOOKUP(D71,Arkusz!A:I,5,FALSE))),"Na zapytanie")</f>
        <v>Na zapytanie</v>
      </c>
      <c r="I71" s="247" t="str">
        <f t="shared" si="1"/>
        <v/>
      </c>
      <c r="J71" s="88" t="str">
        <f>IFERROR(IF(VLOOKUP(D71,Arkusz!A:H,5,FALSE)=0,IF(H71="Na zapytanie","","EUR"),"PLN"),"")</f>
        <v/>
      </c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</row>
    <row r="72" spans="1:23" s="28" customFormat="1" ht="25.5" hidden="1" outlineLevel="1" x14ac:dyDescent="0.2">
      <c r="A72" s="22"/>
      <c r="B72" s="22"/>
      <c r="C72" s="22"/>
      <c r="D72" s="26" t="s">
        <v>2196</v>
      </c>
      <c r="E72" s="283" t="str">
        <f>IFERROR(VLOOKUP(D72,Arkusz!A:H,3,FALSE),"Brak towaru")</f>
        <v>Płyta wypełniająca podłogę szafy wyposażóna w 2 środkowe przepusty przesuwne oraz 2 boczne przepusty szczotkowe do wprowadzenia kabli - wym. 800 x 1030 mm</v>
      </c>
      <c r="F72" s="88" t="str">
        <f>IFERROR(VLOOKUP(D72,Arkusz!A:H,6,FALSE),"-")</f>
        <v>TECNOSTEEL</v>
      </c>
      <c r="G72" s="25">
        <v>0</v>
      </c>
      <c r="H72" s="24">
        <f>IFERROR(IF(VLOOKUP(D72,Arkusz!A:I,5,FALSE)=0,(IF(VLOOKUP(D72,Arkusz!A:I,11,FALSE)=0,"Na zapytanie",VLOOKUP(D72,Arkusz!A:I,11,FALSE))),(VLOOKUP(D72,Arkusz!A:I,5,FALSE))),"Na zapytanie")</f>
        <v>489.9</v>
      </c>
      <c r="I72" s="247">
        <f t="shared" si="1"/>
        <v>489.9</v>
      </c>
      <c r="J72" s="88" t="str">
        <f>IFERROR(IF(VLOOKUP(D72,Arkusz!A:H,5,FALSE)=0,IF(H72="Na zapytanie","","EUR"),"PLN"),"")</f>
        <v>PLN</v>
      </c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</row>
    <row r="73" spans="1:23" s="28" customFormat="1" ht="25.5" hidden="1" outlineLevel="1" x14ac:dyDescent="0.2">
      <c r="A73" s="22"/>
      <c r="B73" s="22"/>
      <c r="C73" s="22"/>
      <c r="D73" s="26" t="s">
        <v>2197</v>
      </c>
      <c r="E73" s="283" t="str">
        <f>IFERROR(VLOOKUP(D73,Arkusz!A:H,3,FALSE),"Brak towaru")</f>
        <v>Płyta wypełniająca podłogę szafy wyposażóna w 2 środkowe przepusty przesuwne oraz 2 boczne przepusty szczotkowe do wprowadzenia kabli - wym. 600 x 1200 mm</v>
      </c>
      <c r="F73" s="88" t="str">
        <f>IFERROR(VLOOKUP(D73,Arkusz!A:H,6,FALSE),"-")</f>
        <v>TECNOSTEEL</v>
      </c>
      <c r="G73" s="25">
        <v>0</v>
      </c>
      <c r="H73" s="24" t="str">
        <f>IFERROR(IF(VLOOKUP(D73,Arkusz!A:I,5,FALSE)=0,(IF(VLOOKUP(D73,Arkusz!A:I,11,FALSE)=0,"Na zapytanie",VLOOKUP(D73,Arkusz!A:I,11,FALSE))),(VLOOKUP(D73,Arkusz!A:I,5,FALSE))),"Na zapytanie")</f>
        <v>Na zapytanie</v>
      </c>
      <c r="I73" s="247" t="str">
        <f t="shared" si="1"/>
        <v/>
      </c>
      <c r="J73" s="88" t="str">
        <f>IFERROR(IF(VLOOKUP(D73,Arkusz!A:H,5,FALSE)=0,IF(H73="Na zapytanie","","EUR"),"PLN"),"")</f>
        <v/>
      </c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</row>
    <row r="74" spans="1:23" s="28" customFormat="1" ht="25.5" hidden="1" outlineLevel="1" x14ac:dyDescent="0.2">
      <c r="A74" s="22"/>
      <c r="B74" s="22"/>
      <c r="C74" s="22"/>
      <c r="D74" s="26" t="s">
        <v>2198</v>
      </c>
      <c r="E74" s="283" t="str">
        <f>IFERROR(VLOOKUP(D74,Arkusz!A:H,3,FALSE),"Brak towaru")</f>
        <v>Płyta wypełniająca podłogę szafy wyposażóna w 2 środkowe przepusty przesuwne oraz 2 boczne przepusty szczotkowe do wprowadzenia kabli - wym. 800 x 1200 mm</v>
      </c>
      <c r="F74" s="88" t="str">
        <f>IFERROR(VLOOKUP(D74,Arkusz!A:H,6,FALSE),"-")</f>
        <v>TECNOSTEEL</v>
      </c>
      <c r="G74" s="25">
        <v>0</v>
      </c>
      <c r="H74" s="24" t="str">
        <f>IFERROR(IF(VLOOKUP(D74,Arkusz!A:I,5,FALSE)=0,(IF(VLOOKUP(D74,Arkusz!A:I,11,FALSE)=0,"Na zapytanie",VLOOKUP(D74,Arkusz!A:I,11,FALSE))),(VLOOKUP(D74,Arkusz!A:I,5,FALSE))),"Na zapytanie")</f>
        <v>Na zapytanie</v>
      </c>
      <c r="I74" s="247" t="str">
        <f t="shared" si="1"/>
        <v/>
      </c>
      <c r="J74" s="88" t="str">
        <f>IFERROR(IF(VLOOKUP(D74,Arkusz!A:H,5,FALSE)=0,IF(H74="Na zapytanie","","EUR"),"PLN"),"")</f>
        <v/>
      </c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</row>
    <row r="75" spans="1:23" s="28" customFormat="1" hidden="1" outlineLevel="1" x14ac:dyDescent="0.2">
      <c r="A75" s="22"/>
      <c r="B75" s="22"/>
      <c r="C75" s="22"/>
      <c r="D75" s="26" t="s">
        <v>2199</v>
      </c>
      <c r="E75" s="283" t="str">
        <f>IFERROR(VLOOKUP(D75,Arkusz!A:H,3,FALSE),"Brak towaru")</f>
        <v>Zestaw 4 wsporników kotwiących szafę do podłogi</v>
      </c>
      <c r="F75" s="88" t="str">
        <f>IFERROR(VLOOKUP(D75,Arkusz!A:H,6,FALSE),"-")</f>
        <v>TECNOSTEEL</v>
      </c>
      <c r="G75" s="25">
        <v>0</v>
      </c>
      <c r="H75" s="24" t="str">
        <f>IFERROR(IF(VLOOKUP(D75,Arkusz!A:I,5,FALSE)=0,(IF(VLOOKUP(D75,Arkusz!A:I,11,FALSE)=0,"Na zapytanie",VLOOKUP(D75,Arkusz!A:I,11,FALSE))),(VLOOKUP(D75,Arkusz!A:I,5,FALSE))),"Na zapytanie")</f>
        <v>Na zapytanie</v>
      </c>
      <c r="I75" s="247" t="str">
        <f t="shared" si="1"/>
        <v/>
      </c>
      <c r="J75" s="88" t="str">
        <f>IFERROR(IF(VLOOKUP(D75,Arkusz!A:H,5,FALSE)=0,IF(H75="Na zapytanie","","EUR"),"PLN"),"")</f>
        <v/>
      </c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</row>
    <row r="76" spans="1:23" s="28" customFormat="1" x14ac:dyDescent="0.2">
      <c r="A76" s="159"/>
      <c r="B76" s="160" t="s">
        <v>2200</v>
      </c>
      <c r="C76" s="161"/>
      <c r="D76" s="162"/>
      <c r="E76" s="162"/>
      <c r="F76" s="162"/>
      <c r="G76" s="162"/>
      <c r="H76" s="162"/>
      <c r="I76" s="162"/>
      <c r="J76" s="162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</row>
    <row r="77" spans="1:23" s="28" customFormat="1" collapsed="1" x14ac:dyDescent="0.2">
      <c r="A77" s="168"/>
      <c r="B77" s="169"/>
      <c r="C77" s="178" t="s">
        <v>2201</v>
      </c>
      <c r="D77" s="170"/>
      <c r="E77" s="170"/>
      <c r="F77" s="170"/>
      <c r="G77" s="170"/>
      <c r="H77" s="170"/>
      <c r="I77" s="170"/>
      <c r="J77" s="170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</row>
    <row r="78" spans="1:23" s="28" customFormat="1" hidden="1" outlineLevel="1" x14ac:dyDescent="0.2">
      <c r="A78" s="22"/>
      <c r="B78" s="22"/>
      <c r="C78" s="22"/>
      <c r="D78" s="177" t="s">
        <v>2202</v>
      </c>
      <c r="E78" s="283" t="str">
        <f>IFERROR(VLOOKUP(D78,Arkusz!A:H,3,FALSE),"Brak towaru")</f>
        <v>ActiPower - FULL - 1 faza, 16A - 8xC13 - Czarny</v>
      </c>
      <c r="F78" s="88" t="str">
        <f>IFERROR(VLOOKUP(D78,Arkusz!A:H,6,FALSE),"-")</f>
        <v>TECNOSTEEL</v>
      </c>
      <c r="G78" s="25">
        <v>0</v>
      </c>
      <c r="H78" s="24">
        <f>IFERROR(IF(VLOOKUP(D78,Arkusz!A:I,5,FALSE)=0,(IF(VLOOKUP(D78,Arkusz!A:I,11,FALSE)=0,"Na zapytanie",VLOOKUP(D78,Arkusz!A:I,11,FALSE))),(VLOOKUP(D78,Arkusz!A:I,5,FALSE))),"Na zapytanie")</f>
        <v>6496.92</v>
      </c>
      <c r="I78" s="247">
        <f t="shared" si="1"/>
        <v>6496.92</v>
      </c>
      <c r="J78" s="88" t="str">
        <f>IFERROR(IF(VLOOKUP(D78,Arkusz!A:H,5,FALSE)=0,IF(H78="Na zapytanie","","EUR"),"PLN"),"")</f>
        <v>PLN</v>
      </c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</row>
    <row r="79" spans="1:23" s="28" customFormat="1" hidden="1" outlineLevel="1" x14ac:dyDescent="0.2">
      <c r="A79" s="22"/>
      <c r="B79" s="22"/>
      <c r="C79" s="22"/>
      <c r="D79" s="177" t="s">
        <v>2203</v>
      </c>
      <c r="E79" s="283" t="str">
        <f>IFERROR(VLOOKUP(D79,Arkusz!A:H,3,FALSE),"Brak towaru")</f>
        <v>ActiPower - FULL- 1 faza, 32A -8xC13 - Czarny</v>
      </c>
      <c r="F79" s="88" t="str">
        <f>IFERROR(VLOOKUP(D79,Arkusz!A:H,6,FALSE),"-")</f>
        <v>TECNOSTEEL</v>
      </c>
      <c r="G79" s="25">
        <v>0</v>
      </c>
      <c r="H79" s="24" t="str">
        <f>IFERROR(IF(VLOOKUP(D79,Arkusz!A:I,5,FALSE)=0,(IF(VLOOKUP(D79,Arkusz!A:I,11,FALSE)=0,"Na zapytanie",VLOOKUP(D79,Arkusz!A:I,11,FALSE))),(VLOOKUP(D79,Arkusz!A:I,5,FALSE))),"Na zapytanie")</f>
        <v>Na zapytanie</v>
      </c>
      <c r="I79" s="247" t="str">
        <f t="shared" si="1"/>
        <v/>
      </c>
      <c r="J79" s="88" t="str">
        <f>IFERROR(IF(VLOOKUP(D79,Arkusz!A:H,5,FALSE)=0,IF(H79="Na zapytanie","","EUR"),"PLN"),"")</f>
        <v/>
      </c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</row>
    <row r="80" spans="1:23" s="28" customFormat="1" hidden="1" outlineLevel="1" x14ac:dyDescent="0.2">
      <c r="A80" s="22"/>
      <c r="B80" s="22"/>
      <c r="C80" s="22"/>
      <c r="D80" s="177" t="s">
        <v>2204</v>
      </c>
      <c r="E80" s="283" t="str">
        <f>IFERROR(VLOOKUP(D80,Arkusz!A:H,3,FALSE),"Brak towaru")</f>
        <v>ActiPower - METERED- 1 faza 16A - 36xC13 + 6xC19 - 3 metrowy przewód, wtyczka IEC 60309 - Czarny</v>
      </c>
      <c r="F80" s="88" t="str">
        <f>IFERROR(VLOOKUP(D80,Arkusz!A:H,6,FALSE),"-")</f>
        <v>TECNOSTEEL</v>
      </c>
      <c r="G80" s="25">
        <v>0</v>
      </c>
      <c r="H80" s="24">
        <f>IFERROR(IF(VLOOKUP(D80,Arkusz!A:I,5,FALSE)=0,(IF(VLOOKUP(D80,Arkusz!A:I,11,FALSE)=0,"Na zapytanie",VLOOKUP(D80,Arkusz!A:I,11,FALSE))),(VLOOKUP(D80,Arkusz!A:I,5,FALSE))),"Na zapytanie")</f>
        <v>3257.88</v>
      </c>
      <c r="I80" s="247">
        <f t="shared" si="1"/>
        <v>3257.88</v>
      </c>
      <c r="J80" s="88" t="str">
        <f>IFERROR(IF(VLOOKUP(D80,Arkusz!A:H,5,FALSE)=0,IF(H80="Na zapytanie","","EUR"),"PLN"),"")</f>
        <v>PLN</v>
      </c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</row>
    <row r="81" spans="1:23" s="28" customFormat="1" hidden="1" outlineLevel="1" x14ac:dyDescent="0.2">
      <c r="A81" s="22"/>
      <c r="B81" s="22"/>
      <c r="C81" s="22"/>
      <c r="D81" s="177" t="s">
        <v>2205</v>
      </c>
      <c r="E81" s="283" t="str">
        <f>IFERROR(VLOOKUP(D81,Arkusz!A:H,3,FALSE),"Brak towaru")</f>
        <v>ActiPower - METERED - 1 faza 32A - 36xC13 + 6xC19 - 3 metrowy przewód, wtyczka IEC 60309 - Czarny</v>
      </c>
      <c r="F81" s="88" t="str">
        <f>IFERROR(VLOOKUP(D81,Arkusz!A:H,6,FALSE),"-")</f>
        <v>TECNOSTEEL</v>
      </c>
      <c r="G81" s="25">
        <v>0</v>
      </c>
      <c r="H81" s="24">
        <f>IFERROR(IF(VLOOKUP(D81,Arkusz!A:I,5,FALSE)=0,(IF(VLOOKUP(D81,Arkusz!A:I,11,FALSE)=0,"Na zapytanie",VLOOKUP(D81,Arkusz!A:I,11,FALSE))),(VLOOKUP(D81,Arkusz!A:I,5,FALSE))),"Na zapytanie")</f>
        <v>4380.8999999999996</v>
      </c>
      <c r="I81" s="247">
        <f t="shared" si="1"/>
        <v>4380.8999999999996</v>
      </c>
      <c r="J81" s="88" t="str">
        <f>IFERROR(IF(VLOOKUP(D81,Arkusz!A:H,5,FALSE)=0,IF(H81="Na zapytanie","","EUR"),"PLN"),"")</f>
        <v>PLN</v>
      </c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</row>
    <row r="82" spans="1:23" s="28" customFormat="1" hidden="1" outlineLevel="1" x14ac:dyDescent="0.2">
      <c r="A82" s="22"/>
      <c r="B82" s="22"/>
      <c r="C82" s="22"/>
      <c r="D82" s="177" t="s">
        <v>2206</v>
      </c>
      <c r="E82" s="283" t="str">
        <f>IFERROR(VLOOKUP(D82,Arkusz!A:H,3,FALSE),"Brak towaru")</f>
        <v>ActiPower - METERED - 3 fazy 16A - 36xC13 + 6xC19 - 3 metrowy przewód, wtyczka IEC 60309 - Czarny</v>
      </c>
      <c r="F82" s="88" t="str">
        <f>IFERROR(VLOOKUP(D82,Arkusz!A:H,6,FALSE),"-")</f>
        <v>TECNOSTEEL</v>
      </c>
      <c r="G82" s="25">
        <v>0</v>
      </c>
      <c r="H82" s="24" t="str">
        <f>IFERROR(IF(VLOOKUP(D82,Arkusz!A:I,5,FALSE)=0,(IF(VLOOKUP(D82,Arkusz!A:I,11,FALSE)=0,"Na zapytanie",VLOOKUP(D82,Arkusz!A:I,11,FALSE))),(VLOOKUP(D82,Arkusz!A:I,5,FALSE))),"Na zapytanie")</f>
        <v>Na zapytanie</v>
      </c>
      <c r="I82" s="247" t="str">
        <f t="shared" si="1"/>
        <v/>
      </c>
      <c r="J82" s="88" t="str">
        <f>IFERROR(IF(VLOOKUP(D82,Arkusz!A:H,5,FALSE)=0,IF(H82="Na zapytanie","","EUR"),"PLN"),"")</f>
        <v/>
      </c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</row>
    <row r="83" spans="1:23" s="28" customFormat="1" hidden="1" outlineLevel="1" x14ac:dyDescent="0.2">
      <c r="A83" s="22"/>
      <c r="B83" s="22"/>
      <c r="C83" s="22"/>
      <c r="D83" s="177" t="s">
        <v>2207</v>
      </c>
      <c r="E83" s="283" t="str">
        <f>IFERROR(VLOOKUP(D83,Arkusz!A:H,3,FALSE),"Brak towaru")</f>
        <v>ActiPower - METERED - 3 fazy 32A - 36xC13 + 6xC19 - 3 metrowy przewód, wtyczka IEC 60309 - Czarny</v>
      </c>
      <c r="F83" s="88" t="str">
        <f>IFERROR(VLOOKUP(D83,Arkusz!A:H,6,FALSE),"-")</f>
        <v>TECNOSTEEL</v>
      </c>
      <c r="G83" s="25">
        <v>0</v>
      </c>
      <c r="H83" s="24" t="str">
        <f>IFERROR(IF(VLOOKUP(D83,Arkusz!A:I,5,FALSE)=0,(IF(VLOOKUP(D83,Arkusz!A:I,11,FALSE)=0,"Na zapytanie",VLOOKUP(D83,Arkusz!A:I,11,FALSE))),(VLOOKUP(D83,Arkusz!A:I,5,FALSE))),"Na zapytanie")</f>
        <v>Na zapytanie</v>
      </c>
      <c r="I83" s="247" t="str">
        <f t="shared" si="1"/>
        <v/>
      </c>
      <c r="J83" s="88" t="str">
        <f>IFERROR(IF(VLOOKUP(D83,Arkusz!A:H,5,FALSE)=0,IF(H83="Na zapytanie","","EUR"),"PLN"),"")</f>
        <v/>
      </c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</row>
    <row r="84" spans="1:23" s="28" customFormat="1" hidden="1" outlineLevel="1" x14ac:dyDescent="0.2">
      <c r="A84" s="22"/>
      <c r="B84" s="22"/>
      <c r="C84" s="22"/>
      <c r="D84" s="177" t="s">
        <v>2208</v>
      </c>
      <c r="E84" s="283" t="str">
        <f>IFERROR(VLOOKUP(D84,Arkusz!A:H,3,FALSE),"Brak towaru")</f>
        <v>ActiPower - CONTROLLED - 1 faza 16A - 24xC13 + 6xC19 - 3 metrowy przewód, wtyczka IEC 60309 - Czarny</v>
      </c>
      <c r="F84" s="88" t="str">
        <f>IFERROR(VLOOKUP(D84,Arkusz!A:H,6,FALSE),"-")</f>
        <v>TECNOSTEEL</v>
      </c>
      <c r="G84" s="25">
        <v>0</v>
      </c>
      <c r="H84" s="24" t="str">
        <f>IFERROR(IF(VLOOKUP(D84,Arkusz!A:I,5,FALSE)=0,(IF(VLOOKUP(D84,Arkusz!A:I,11,FALSE)=0,"Na zapytanie",VLOOKUP(D84,Arkusz!A:I,11,FALSE))),(VLOOKUP(D84,Arkusz!A:I,5,FALSE))),"Na zapytanie")</f>
        <v>Na zapytanie</v>
      </c>
      <c r="I84" s="247" t="str">
        <f t="shared" si="1"/>
        <v/>
      </c>
      <c r="J84" s="88" t="str">
        <f>IFERROR(IF(VLOOKUP(D84,Arkusz!A:H,5,FALSE)=0,IF(H84="Na zapytanie","","EUR"),"PLN"),"")</f>
        <v/>
      </c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</row>
    <row r="85" spans="1:23" s="28" customFormat="1" hidden="1" outlineLevel="1" x14ac:dyDescent="0.2">
      <c r="A85" s="22"/>
      <c r="B85" s="22"/>
      <c r="C85" s="22"/>
      <c r="D85" s="177" t="s">
        <v>2209</v>
      </c>
      <c r="E85" s="283" t="str">
        <f>IFERROR(VLOOKUP(D85,Arkusz!A:H,3,FALSE),"Brak towaru")</f>
        <v>ActiPower - CONTROLLED - 1 faza 32A - 24xC13 + 6xC19 - 3 metrowy przewód, wtyczka IEC 60309 - Czarny</v>
      </c>
      <c r="F85" s="88" t="str">
        <f>IFERROR(VLOOKUP(D85,Arkusz!A:H,6,FALSE),"-")</f>
        <v>TECNOSTEEL</v>
      </c>
      <c r="G85" s="25">
        <v>0</v>
      </c>
      <c r="H85" s="24" t="str">
        <f>IFERROR(IF(VLOOKUP(D85,Arkusz!A:I,5,FALSE)=0,(IF(VLOOKUP(D85,Arkusz!A:I,11,FALSE)=0,"Na zapytanie",VLOOKUP(D85,Arkusz!A:I,11,FALSE))),(VLOOKUP(D85,Arkusz!A:I,5,FALSE))),"Na zapytanie")</f>
        <v>Na zapytanie</v>
      </c>
      <c r="I85" s="247" t="str">
        <f t="shared" si="1"/>
        <v/>
      </c>
      <c r="J85" s="88" t="str">
        <f>IFERROR(IF(VLOOKUP(D85,Arkusz!A:H,5,FALSE)=0,IF(H85="Na zapytanie","","EUR"),"PLN"),"")</f>
        <v/>
      </c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</row>
    <row r="86" spans="1:23" s="28" customFormat="1" hidden="1" outlineLevel="1" x14ac:dyDescent="0.2">
      <c r="A86" s="22"/>
      <c r="B86" s="22"/>
      <c r="C86" s="22"/>
      <c r="D86" s="177" t="s">
        <v>2210</v>
      </c>
      <c r="E86" s="283" t="str">
        <f>IFERROR(VLOOKUP(D86,Arkusz!A:H,3,FALSE),"Brak towaru")</f>
        <v>ActiPower - CONTROLLED - 3 fazy 16A - 24xC13 + 6xC19 - 3 metrowy przewód, wtyczka IEC 60309 - Czarny</v>
      </c>
      <c r="F86" s="88" t="str">
        <f>IFERROR(VLOOKUP(D86,Arkusz!A:H,6,FALSE),"-")</f>
        <v>TECNOSTEEL</v>
      </c>
      <c r="G86" s="25">
        <v>0</v>
      </c>
      <c r="H86" s="24" t="str">
        <f>IFERROR(IF(VLOOKUP(D86,Arkusz!A:I,5,FALSE)=0,(IF(VLOOKUP(D86,Arkusz!A:I,11,FALSE)=0,"Na zapytanie",VLOOKUP(D86,Arkusz!A:I,11,FALSE))),(VLOOKUP(D86,Arkusz!A:I,5,FALSE))),"Na zapytanie")</f>
        <v>Na zapytanie</v>
      </c>
      <c r="I86" s="247" t="str">
        <f t="shared" si="1"/>
        <v/>
      </c>
      <c r="J86" s="88" t="str">
        <f>IFERROR(IF(VLOOKUP(D86,Arkusz!A:H,5,FALSE)=0,IF(H86="Na zapytanie","","EUR"),"PLN"),"")</f>
        <v/>
      </c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</row>
    <row r="87" spans="1:23" s="28" customFormat="1" hidden="1" outlineLevel="1" x14ac:dyDescent="0.2">
      <c r="A87" s="22"/>
      <c r="B87" s="22"/>
      <c r="C87" s="22"/>
      <c r="D87" s="177" t="s">
        <v>2211</v>
      </c>
      <c r="E87" s="283" t="str">
        <f>IFERROR(VLOOKUP(D87,Arkusz!A:H,3,FALSE),"Brak towaru")</f>
        <v>ActiPower - CONTROLLED - 3 fazy 32A - 24xC13 + 6xC19 - 3 metrowy przewód, wtyczka IEC 60309 - Czarny</v>
      </c>
      <c r="F87" s="88" t="str">
        <f>IFERROR(VLOOKUP(D87,Arkusz!A:H,6,FALSE),"-")</f>
        <v>TECNOSTEEL</v>
      </c>
      <c r="G87" s="25">
        <v>0</v>
      </c>
      <c r="H87" s="24" t="str">
        <f>IFERROR(IF(VLOOKUP(D87,Arkusz!A:I,5,FALSE)=0,(IF(VLOOKUP(D87,Arkusz!A:I,11,FALSE)=0,"Na zapytanie",VLOOKUP(D87,Arkusz!A:I,11,FALSE))),(VLOOKUP(D87,Arkusz!A:I,5,FALSE))),"Na zapytanie")</f>
        <v>Na zapytanie</v>
      </c>
      <c r="I87" s="247" t="str">
        <f t="shared" si="1"/>
        <v/>
      </c>
      <c r="J87" s="88" t="str">
        <f>IFERROR(IF(VLOOKUP(D87,Arkusz!A:H,5,FALSE)=0,IF(H87="Na zapytanie","","EUR"),"PLN"),"")</f>
        <v/>
      </c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</row>
    <row r="88" spans="1:23" s="28" customFormat="1" hidden="1" outlineLevel="1" x14ac:dyDescent="0.2">
      <c r="A88" s="22"/>
      <c r="B88" s="22"/>
      <c r="C88" s="22"/>
      <c r="D88" s="177" t="s">
        <v>2212</v>
      </c>
      <c r="E88" s="283" t="str">
        <f>IFERROR(VLOOKUP(D88,Arkusz!A:H,3,FALSE),"Brak towaru")</f>
        <v>ActiPower - FULL - 1 faza, 16A - 24xC13 + 6xC19 - 3 metrowy przewód, wtyczka IEC 60309 - Czarny</v>
      </c>
      <c r="F88" s="88" t="str">
        <f>IFERROR(VLOOKUP(D88,Arkusz!A:H,6,FALSE),"-")</f>
        <v>TECNOSTEEL</v>
      </c>
      <c r="G88" s="25">
        <v>0</v>
      </c>
      <c r="H88" s="24" t="str">
        <f>IFERROR(IF(VLOOKUP(D88,Arkusz!A:I,5,FALSE)=0,(IF(VLOOKUP(D88,Arkusz!A:I,11,FALSE)=0,"Na zapytanie",VLOOKUP(D88,Arkusz!A:I,11,FALSE))),(VLOOKUP(D88,Arkusz!A:I,5,FALSE))),"Na zapytanie")</f>
        <v>Na zapytanie</v>
      </c>
      <c r="I88" s="247" t="str">
        <f t="shared" si="1"/>
        <v/>
      </c>
      <c r="J88" s="88" t="str">
        <f>IFERROR(IF(VLOOKUP(D88,Arkusz!A:H,5,FALSE)=0,IF(H88="Na zapytanie","","EUR"),"PLN"),"")</f>
        <v/>
      </c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</row>
    <row r="89" spans="1:23" s="28" customFormat="1" hidden="1" outlineLevel="1" x14ac:dyDescent="0.2">
      <c r="A89" s="22"/>
      <c r="B89" s="22"/>
      <c r="C89" s="22"/>
      <c r="D89" s="177" t="s">
        <v>2213</v>
      </c>
      <c r="E89" s="283" t="str">
        <f>IFERROR(VLOOKUP(D89,Arkusz!A:H,3,FALSE),"Brak towaru")</f>
        <v>ActiPower - FULL - 1 faza, 32A - 24xC13 + 6xC19 - 3 metrowy przewód, wtyczka IEC 60309 - Czarny</v>
      </c>
      <c r="F89" s="88" t="str">
        <f>IFERROR(VLOOKUP(D89,Arkusz!A:H,6,FALSE),"-")</f>
        <v>TECNOSTEEL</v>
      </c>
      <c r="G89" s="25">
        <v>0</v>
      </c>
      <c r="H89" s="24">
        <f>IFERROR(IF(VLOOKUP(D89,Arkusz!A:I,5,FALSE)=0,(IF(VLOOKUP(D89,Arkusz!A:I,11,FALSE)=0,"Na zapytanie",VLOOKUP(D89,Arkusz!A:I,11,FALSE))),(VLOOKUP(D89,Arkusz!A:I,5,FALSE))),"Na zapytanie")</f>
        <v>7596.56</v>
      </c>
      <c r="I89" s="247">
        <f t="shared" si="1"/>
        <v>7596.56</v>
      </c>
      <c r="J89" s="88" t="str">
        <f>IFERROR(IF(VLOOKUP(D89,Arkusz!A:H,5,FALSE)=0,IF(H89="Na zapytanie","","EUR"),"PLN"),"")</f>
        <v>PLN</v>
      </c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</row>
    <row r="90" spans="1:23" s="28" customFormat="1" hidden="1" outlineLevel="1" x14ac:dyDescent="0.2">
      <c r="A90" s="22"/>
      <c r="B90" s="22"/>
      <c r="C90" s="22"/>
      <c r="D90" s="177" t="s">
        <v>2214</v>
      </c>
      <c r="E90" s="283" t="str">
        <f>IFERROR(VLOOKUP(D90,Arkusz!A:H,3,FALSE),"Brak towaru")</f>
        <v>ActiPower - FULL - 1 faza, 16A - 24xC13 + 6xC19 - 3 metrowy przewód, wtyczka IEC 60309 - Czarny</v>
      </c>
      <c r="F90" s="88" t="str">
        <f>IFERROR(VLOOKUP(D90,Arkusz!A:H,6,FALSE),"-")</f>
        <v>TECNOSTEEL</v>
      </c>
      <c r="G90" s="25">
        <v>0</v>
      </c>
      <c r="H90" s="24" t="str">
        <f>IFERROR(IF(VLOOKUP(D90,Arkusz!A:I,5,FALSE)=0,(IF(VLOOKUP(D90,Arkusz!A:I,11,FALSE)=0,"Na zapytanie",VLOOKUP(D90,Arkusz!A:I,11,FALSE))),(VLOOKUP(D90,Arkusz!A:I,5,FALSE))),"Na zapytanie")</f>
        <v>Na zapytanie</v>
      </c>
      <c r="I90" s="247" t="str">
        <f t="shared" si="1"/>
        <v/>
      </c>
      <c r="J90" s="88" t="str">
        <f>IFERROR(IF(VLOOKUP(D90,Arkusz!A:H,5,FALSE)=0,IF(H90="Na zapytanie","","EUR"),"PLN"),"")</f>
        <v/>
      </c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</row>
    <row r="91" spans="1:23" s="28" customFormat="1" hidden="1" outlineLevel="1" x14ac:dyDescent="0.2">
      <c r="A91" s="22"/>
      <c r="B91" s="22"/>
      <c r="C91" s="22"/>
      <c r="D91" s="177" t="s">
        <v>2215</v>
      </c>
      <c r="E91" s="283" t="str">
        <f>IFERROR(VLOOKUP(D91,Arkusz!A:H,3,FALSE),"Brak towaru")</f>
        <v>ActiPower - FULL - 3 fazy 32A - 24xC13 + 6xC19 - 3 metrowy przewód, wtyczka IEC 60309 - Czarny</v>
      </c>
      <c r="F91" s="88" t="str">
        <f>IFERROR(VLOOKUP(D91,Arkusz!A:H,6,FALSE),"-")</f>
        <v>TECNOSTEEL</v>
      </c>
      <c r="G91" s="25">
        <v>0</v>
      </c>
      <c r="H91" s="24" t="str">
        <f>IFERROR(IF(VLOOKUP(D91,Arkusz!A:I,5,FALSE)=0,(IF(VLOOKUP(D91,Arkusz!A:I,11,FALSE)=0,"Na zapytanie",VLOOKUP(D91,Arkusz!A:I,11,FALSE))),(VLOOKUP(D91,Arkusz!A:I,5,FALSE))),"Na zapytanie")</f>
        <v>Na zapytanie</v>
      </c>
      <c r="I91" s="247" t="str">
        <f t="shared" si="1"/>
        <v/>
      </c>
      <c r="J91" s="88" t="str">
        <f>IFERROR(IF(VLOOKUP(D91,Arkusz!A:H,5,FALSE)=0,IF(H91="Na zapytanie","","EUR"),"PLN"),"")</f>
        <v/>
      </c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</row>
    <row r="92" spans="1:23" s="28" customFormat="1" collapsed="1" x14ac:dyDescent="0.2">
      <c r="A92" s="168"/>
      <c r="B92" s="169"/>
      <c r="C92" s="178" t="s">
        <v>2216</v>
      </c>
      <c r="D92" s="170"/>
      <c r="E92" s="170"/>
      <c r="F92" s="170"/>
      <c r="G92" s="170"/>
      <c r="H92" s="170"/>
      <c r="I92" s="170"/>
      <c r="J92" s="170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</row>
    <row r="93" spans="1:23" s="28" customFormat="1" hidden="1" outlineLevel="1" x14ac:dyDescent="0.2">
      <c r="A93" s="22"/>
      <c r="B93" s="22"/>
      <c r="C93" s="22"/>
      <c r="D93" s="177" t="s">
        <v>2217</v>
      </c>
      <c r="E93" s="283" t="str">
        <f>IFERROR(VLOOKUP(D93,Arkusz!A:H,3,FALSE),"Brak towaru")</f>
        <v>Czujnik otwarcia drzwi - ActiPower</v>
      </c>
      <c r="F93" s="88" t="str">
        <f>IFERROR(VLOOKUP(D93,Arkusz!A:H,6,FALSE),"-")</f>
        <v>TECNOSTEEL</v>
      </c>
      <c r="G93" s="25">
        <v>0</v>
      </c>
      <c r="H93" s="24">
        <f>IFERROR(IF(VLOOKUP(D93,Arkusz!A:I,5,FALSE)=0,(IF(VLOOKUP(D93,Arkusz!A:I,11,FALSE)=0,"Na zapytanie",VLOOKUP(D93,Arkusz!A:I,11,FALSE))),(VLOOKUP(D93,Arkusz!A:I,5,FALSE))),"Na zapytanie")</f>
        <v>189.06</v>
      </c>
      <c r="I93" s="247">
        <f t="shared" si="1"/>
        <v>189.06</v>
      </c>
      <c r="J93" s="88" t="str">
        <f>IFERROR(IF(VLOOKUP(D93,Arkusz!A:H,5,FALSE)=0,IF(H93="Na zapytanie","","EUR"),"PLN"),"")</f>
        <v>PLN</v>
      </c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</row>
    <row r="94" spans="1:23" s="28" customFormat="1" hidden="1" outlineLevel="1" x14ac:dyDescent="0.2">
      <c r="A94" s="22"/>
      <c r="B94" s="22"/>
      <c r="C94" s="22"/>
      <c r="D94" s="177" t="s">
        <v>2218</v>
      </c>
      <c r="E94" s="283" t="str">
        <f>IFERROR(VLOOKUP(D94,Arkusz!A:H,3,FALSE),"Brak towaru")</f>
        <v>Czujnik temeperatury i wilgotności - ActiPower</v>
      </c>
      <c r="F94" s="88" t="str">
        <f>IFERROR(VLOOKUP(D94,Arkusz!A:H,6,FALSE),"-")</f>
        <v>TECNOSTEEL</v>
      </c>
      <c r="G94" s="25">
        <v>0</v>
      </c>
      <c r="H94" s="24">
        <f>IFERROR(IF(VLOOKUP(D94,Arkusz!A:I,5,FALSE)=0,(IF(VLOOKUP(D94,Arkusz!A:I,11,FALSE)=0,"Na zapytanie",VLOOKUP(D94,Arkusz!A:I,11,FALSE))),(VLOOKUP(D94,Arkusz!A:I,5,FALSE))),"Na zapytanie")</f>
        <v>657.42</v>
      </c>
      <c r="I94" s="247">
        <f t="shared" si="1"/>
        <v>657.42</v>
      </c>
      <c r="J94" s="88" t="str">
        <f>IFERROR(IF(VLOOKUP(D94,Arkusz!A:H,5,FALSE)=0,IF(H94="Na zapytanie","","EUR"),"PLN"),"")</f>
        <v>PLN</v>
      </c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</row>
    <row r="95" spans="1:23" s="28" customFormat="1" hidden="1" outlineLevel="1" x14ac:dyDescent="0.2">
      <c r="A95" s="22"/>
      <c r="B95" s="22"/>
      <c r="C95" s="22"/>
      <c r="D95" s="177" t="s">
        <v>2219</v>
      </c>
      <c r="E95" s="283" t="str">
        <f>IFERROR(VLOOKUP(D95,Arkusz!A:H,3,FALSE),"Brak towaru")</f>
        <v>Czujnik dymu - ActiPower</v>
      </c>
      <c r="F95" s="88" t="str">
        <f>IFERROR(VLOOKUP(D95,Arkusz!A:H,6,FALSE),"-")</f>
        <v>TECNOSTEEL</v>
      </c>
      <c r="G95" s="25">
        <v>0</v>
      </c>
      <c r="H95" s="24">
        <f>IFERROR(IF(VLOOKUP(D95,Arkusz!A:I,5,FALSE)=0,(IF(VLOOKUP(D95,Arkusz!A:I,11,FALSE)=0,"Na zapytanie",VLOOKUP(D95,Arkusz!A:I,11,FALSE))),(VLOOKUP(D95,Arkusz!A:I,5,FALSE))),"Na zapytanie")</f>
        <v>697.86</v>
      </c>
      <c r="I95" s="247">
        <f t="shared" si="1"/>
        <v>697.86</v>
      </c>
      <c r="J95" s="88" t="str">
        <f>IFERROR(IF(VLOOKUP(D95,Arkusz!A:H,5,FALSE)=0,IF(H95="Na zapytanie","","EUR"),"PLN"),"")</f>
        <v>PLN</v>
      </c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</row>
    <row r="96" spans="1:23" s="28" customFormat="1" hidden="1" outlineLevel="1" x14ac:dyDescent="0.2">
      <c r="A96" s="22"/>
      <c r="B96" s="22"/>
      <c r="C96" s="22"/>
      <c r="D96" s="177" t="s">
        <v>2220</v>
      </c>
      <c r="E96" s="283" t="str">
        <f>IFERROR(VLOOKUP(D96,Arkusz!A:H,3,FALSE),"Brak towaru")</f>
        <v>Czujnik zalania 2,2m - ActiPower</v>
      </c>
      <c r="F96" s="88" t="str">
        <f>IFERROR(VLOOKUP(D96,Arkusz!A:H,6,FALSE),"-")</f>
        <v>TECNOSTEEL</v>
      </c>
      <c r="G96" s="25">
        <v>0</v>
      </c>
      <c r="H96" s="24">
        <f>IFERROR(IF(VLOOKUP(D96,Arkusz!A:I,5,FALSE)=0,(IF(VLOOKUP(D96,Arkusz!A:I,11,FALSE)=0,"Na zapytanie",VLOOKUP(D96,Arkusz!A:I,11,FALSE))),(VLOOKUP(D96,Arkusz!A:I,5,FALSE))),"Na zapytanie")</f>
        <v>962.78</v>
      </c>
      <c r="I96" s="247">
        <f t="shared" si="1"/>
        <v>962.78</v>
      </c>
      <c r="J96" s="88" t="str">
        <f>IFERROR(IF(VLOOKUP(D96,Arkusz!A:H,5,FALSE)=0,IF(H96="Na zapytanie","","EUR"),"PLN"),"")</f>
        <v>PLN</v>
      </c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</row>
    <row r="97" spans="1:23" s="28" customFormat="1" hidden="1" outlineLevel="1" x14ac:dyDescent="0.2">
      <c r="A97" s="22"/>
      <c r="B97" s="22"/>
      <c r="C97" s="22"/>
      <c r="D97" s="177" t="s">
        <v>2221</v>
      </c>
      <c r="E97" s="283" t="str">
        <f>IFERROR(VLOOKUP(D97,Arkusz!A:H,3,FALSE),"Brak towaru")</f>
        <v>Czujnik zalania 5,2 - ActiPower</v>
      </c>
      <c r="F97" s="88" t="str">
        <f>IFERROR(VLOOKUP(D97,Arkusz!A:H,6,FALSE),"-")</f>
        <v>TECNOSTEEL</v>
      </c>
      <c r="G97" s="25">
        <v>0</v>
      </c>
      <c r="H97" s="24" t="str">
        <f>IFERROR(IF(VLOOKUP(D97,Arkusz!A:I,5,FALSE)=0,(IF(VLOOKUP(D97,Arkusz!A:I,11,FALSE)=0,"Na zapytanie",VLOOKUP(D97,Arkusz!A:I,11,FALSE))),(VLOOKUP(D97,Arkusz!A:I,5,FALSE))),"Na zapytanie")</f>
        <v>Na zapytanie</v>
      </c>
      <c r="I97" s="247" t="str">
        <f t="shared" si="1"/>
        <v/>
      </c>
      <c r="J97" s="88" t="str">
        <f>IFERROR(IF(VLOOKUP(D97,Arkusz!A:H,5,FALSE)=0,IF(H97="Na zapytanie","","EUR"),"PLN"),"")</f>
        <v/>
      </c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</row>
    <row r="98" spans="1:23" collapsed="1" x14ac:dyDescent="0.2"/>
  </sheetData>
  <mergeCells count="1">
    <mergeCell ref="A1:C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7E8D2-29AA-4FBC-9566-5A626EA881BD}">
  <sheetPr codeName="Arkusz12">
    <tabColor theme="6" tint="0.39997558519241921"/>
    <outlinePr summaryBelow="0"/>
  </sheetPr>
  <dimension ref="A1:W30"/>
  <sheetViews>
    <sheetView topLeftCell="A31" workbookViewId="0">
      <selection activeCell="D17" sqref="D17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90.28515625" style="133" customWidth="1"/>
    <col min="6" max="6" width="22.28515625" style="76" customWidth="1"/>
    <col min="7" max="7" width="6.5703125" style="76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</row>
    <row r="2" spans="1:23" ht="18" collapsed="1" x14ac:dyDescent="0.2">
      <c r="A2" s="210" t="s">
        <v>2222</v>
      </c>
      <c r="B2" s="210"/>
      <c r="C2" s="210"/>
      <c r="D2" s="210"/>
      <c r="E2" s="273"/>
      <c r="F2" s="210"/>
      <c r="G2" s="210"/>
      <c r="H2" s="210"/>
      <c r="I2" s="210"/>
      <c r="J2" s="210"/>
    </row>
    <row r="3" spans="1:23" s="28" customFormat="1" collapsed="1" x14ac:dyDescent="0.2">
      <c r="A3" s="179"/>
      <c r="B3" s="180" t="s">
        <v>2223</v>
      </c>
      <c r="C3" s="181"/>
      <c r="D3" s="182"/>
      <c r="E3" s="274"/>
      <c r="F3" s="183"/>
      <c r="G3" s="185"/>
      <c r="H3" s="184"/>
      <c r="I3" s="276"/>
      <c r="J3" s="18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</row>
    <row r="4" spans="1:23" s="28" customFormat="1" hidden="1" outlineLevel="1" x14ac:dyDescent="0.2">
      <c r="A4" s="22"/>
      <c r="B4" s="22"/>
      <c r="C4" s="22"/>
      <c r="D4" s="26" t="s">
        <v>1377</v>
      </c>
      <c r="E4" s="283" t="str">
        <f>IFERROR(VLOOKUP(D4,Arkusz!A:H,3,FALSE),"Brak towaru")</f>
        <v>CobiCabling Przyrząd do zaciskania modułów</v>
      </c>
      <c r="F4" s="88" t="str">
        <f>IFERROR(VLOOKUP(D4,Arkusz!A:H,6,FALSE),"-")</f>
        <v>Cobi Cu okablowanie</v>
      </c>
      <c r="G4" s="25">
        <v>0</v>
      </c>
      <c r="H4" s="24">
        <f>IFERROR(IF(VLOOKUP(D4,Arkusz!A:I,5,FALSE)=0,(IF(VLOOKUP(D4,Arkusz!A:I,11,FALSE)=0,"Na zapytanie",VLOOKUP(D4,Arkusz!A:I,11,FALSE))),(VLOOKUP(D4,Arkusz!A:I,5,FALSE))),"Na zapytanie")</f>
        <v>52.28</v>
      </c>
      <c r="I4" s="247">
        <f>IFERROR(IF(H4="Na zapytanie","",H4*(1-G4)),"")</f>
        <v>52.28</v>
      </c>
      <c r="J4" s="88" t="str">
        <f>IFERROR(IF(VLOOKUP(D4,Arkusz!A:H,5,FALSE)=0,IF(H4="Na zapytanie","","EUR"),"PLN"),"")</f>
        <v>PLN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</row>
    <row r="5" spans="1:23" s="28" customFormat="1" hidden="1" outlineLevel="1" x14ac:dyDescent="0.2">
      <c r="A5" s="22"/>
      <c r="B5" s="22"/>
      <c r="C5" s="22"/>
      <c r="D5" s="26" t="s">
        <v>402</v>
      </c>
      <c r="E5" s="283" t="str">
        <f>IFERROR(VLOOKUP(D5,Arkusz!A:H,3,FALSE),"Brak towaru")</f>
        <v>CobiCabling Narzędzie do zaciskania modułów</v>
      </c>
      <c r="F5" s="88" t="str">
        <f>IFERROR(VLOOKUP(D5,Arkusz!A:H,6,FALSE),"-")</f>
        <v>Cobi Cu okablowanie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375.84</v>
      </c>
      <c r="I5" s="247">
        <f t="shared" ref="I5:I22" si="0">IFERROR(IF(H5="Na zapytanie","",H5*(1-G5)),"")</f>
        <v>375.84</v>
      </c>
      <c r="J5" s="88" t="str">
        <f>IFERROR(IF(VLOOKUP(D5,Arkusz!A:H,5,FALSE)=0,IF(H5="Na zapytanie","","EUR"),"PLN"),"")</f>
        <v>PLN</v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s="28" customFormat="1" hidden="1" outlineLevel="1" x14ac:dyDescent="0.2">
      <c r="A6" s="22"/>
      <c r="B6" s="22"/>
      <c r="C6" s="22"/>
      <c r="D6" s="26" t="s">
        <v>1519</v>
      </c>
      <c r="E6" s="283" t="str">
        <f>IFERROR(VLOOKUP(D6,Arkusz!A:H,3,FALSE),"Brak towaru")</f>
        <v>Uchwyt montażowy do modułów keystone</v>
      </c>
      <c r="F6" s="88" t="str">
        <f>IFERROR(VLOOKUP(D6,Arkusz!A:H,6,FALSE),"-")</f>
        <v>Cobi Cu okablowanie</v>
      </c>
      <c r="G6" s="25">
        <v>0</v>
      </c>
      <c r="H6" s="24">
        <f>IFERROR(IF(VLOOKUP(D6,Arkusz!A:I,5,FALSE)=0,(IF(VLOOKUP(D6,Arkusz!A:I,11,FALSE)=0,"Na zapytanie",VLOOKUP(D6,Arkusz!A:I,11,FALSE))),(VLOOKUP(D6,Arkusz!A:I,5,FALSE))),"Na zapytanie")</f>
        <v>7.04</v>
      </c>
      <c r="I6" s="247">
        <f t="shared" si="0"/>
        <v>7.04</v>
      </c>
      <c r="J6" s="88" t="str">
        <f>IFERROR(IF(VLOOKUP(D6,Arkusz!A:H,5,FALSE)=0,IF(H6="Na zapytanie","","EUR"),"PLN"),"")</f>
        <v>PLN</v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</row>
    <row r="7" spans="1:23" s="28" customFormat="1" ht="25.5" hidden="1" outlineLevel="1" x14ac:dyDescent="0.2">
      <c r="A7" s="22"/>
      <c r="B7" s="22"/>
      <c r="C7" s="22"/>
      <c r="D7" s="26" t="s">
        <v>2225</v>
      </c>
      <c r="E7" s="283" t="str">
        <f>IFERROR(VLOOKUP(D7,Arkusz!A:H,3,FALSE),"Brak towaru")</f>
        <v>Zestaw podstawowych narzędzi instalatorskich do budowy okablowania (prosty tester, ściągacz izolacji, zaciskarka wtyków RJ, przyrząd montażowy LSA bez sensora)</v>
      </c>
      <c r="F7" s="88" t="str">
        <f>IFERROR(VLOOKUP(D7,Arkusz!A:H,6,FALSE),"-")</f>
        <v>Cobi Cu okablowanie</v>
      </c>
      <c r="G7" s="25">
        <v>0</v>
      </c>
      <c r="H7" s="24">
        <f>IFERROR(IF(VLOOKUP(D7,Arkusz!A:I,5,FALSE)=0,(IF(VLOOKUP(D7,Arkusz!A:I,11,FALSE)=0,"Na zapytanie",VLOOKUP(D7,Arkusz!A:I,11,FALSE))),(VLOOKUP(D7,Arkusz!A:I,5,FALSE))),"Na zapytanie")</f>
        <v>120.3</v>
      </c>
      <c r="I7" s="247">
        <f t="shared" si="0"/>
        <v>120.3</v>
      </c>
      <c r="J7" s="88" t="str">
        <f>IFERROR(IF(VLOOKUP(D7,Arkusz!A:H,5,FALSE)=0,IF(H7="Na zapytanie","","EUR"),"PLN"),"")</f>
        <v>PLN</v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</row>
    <row r="8" spans="1:23" s="28" customFormat="1" hidden="1" outlineLevel="1" x14ac:dyDescent="0.2">
      <c r="A8" s="22"/>
      <c r="B8" s="22"/>
      <c r="C8" s="22"/>
      <c r="D8" s="26" t="s">
        <v>1378</v>
      </c>
      <c r="E8" s="283" t="str">
        <f>IFERROR(VLOOKUP(D8,Arkusz!A:H,3,FALSE),"Brak towaru")</f>
        <v>Przyrząd montażowy bez sensora</v>
      </c>
      <c r="F8" s="88" t="str">
        <f>IFERROR(VLOOKUP(D8,Arkusz!A:H,6,FALSE),"-")</f>
        <v>Cobi LSA telekomunikacja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16.7</v>
      </c>
      <c r="I8" s="247">
        <f t="shared" si="0"/>
        <v>16.7</v>
      </c>
      <c r="J8" s="88" t="str">
        <f>IFERROR(IF(VLOOKUP(D8,Arkusz!A:H,5,FALSE)=0,IF(H8="Na zapytanie","","EUR"),"PLN"),"")</f>
        <v>PLN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</row>
    <row r="9" spans="1:23" s="28" customFormat="1" hidden="1" outlineLevel="1" x14ac:dyDescent="0.2">
      <c r="A9" s="22"/>
      <c r="B9" s="22"/>
      <c r="C9" s="22"/>
      <c r="D9" s="26" t="s">
        <v>1380</v>
      </c>
      <c r="E9" s="283" t="str">
        <f>IFERROR(VLOOKUP(D9,Arkusz!A:H,3,FALSE),"Brak towaru")</f>
        <v>Przyrząd montażowy LSA CobiNet z sensorem</v>
      </c>
      <c r="F9" s="88" t="str">
        <f>IFERROR(VLOOKUP(D9,Arkusz!A:H,6,FALSE),"-")</f>
        <v>Cobi Cu okablowanie</v>
      </c>
      <c r="G9" s="25">
        <v>0</v>
      </c>
      <c r="H9" s="24">
        <f>IFERROR(IF(VLOOKUP(D9,Arkusz!A:I,5,FALSE)=0,(IF(VLOOKUP(D9,Arkusz!A:I,11,FALSE)=0,"Na zapytanie",VLOOKUP(D9,Arkusz!A:I,11,FALSE))),(VLOOKUP(D9,Arkusz!A:I,5,FALSE))),"Na zapytanie")</f>
        <v>152.94999999999999</v>
      </c>
      <c r="I9" s="247">
        <f t="shared" si="0"/>
        <v>152.94999999999999</v>
      </c>
      <c r="J9" s="88" t="str">
        <f>IFERROR(IF(VLOOKUP(D9,Arkusz!A:H,5,FALSE)=0,IF(H9="Na zapytanie","","EUR"),"PLN"),"")</f>
        <v>PLN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1:23" s="28" customFormat="1" hidden="1" outlineLevel="1" x14ac:dyDescent="0.2">
      <c r="A10" s="22"/>
      <c r="B10" s="22"/>
      <c r="C10" s="22"/>
      <c r="D10" s="26" t="s">
        <v>1384</v>
      </c>
      <c r="E10" s="283" t="str">
        <f>IFERROR(VLOOKUP(D10,Arkusz!A:H,3,FALSE),"Brak towaru")</f>
        <v>Przyrząd montażowy LSA z sensorem, neutralny</v>
      </c>
      <c r="F10" s="88" t="str">
        <f>IFERROR(VLOOKUP(D10,Arkusz!A:H,6,FALSE),"-")</f>
        <v>Cobi LSA telekomunikacja</v>
      </c>
      <c r="G10" s="25">
        <v>0</v>
      </c>
      <c r="H10" s="24">
        <f>IFERROR(IF(VLOOKUP(D10,Arkusz!A:I,5,FALSE)=0,(IF(VLOOKUP(D10,Arkusz!A:I,11,FALSE)=0,"Na zapytanie",VLOOKUP(D10,Arkusz!A:I,11,FALSE))),(VLOOKUP(D10,Arkusz!A:I,5,FALSE))),"Na zapytanie")</f>
        <v>140.21</v>
      </c>
      <c r="I10" s="247">
        <f t="shared" si="0"/>
        <v>140.21</v>
      </c>
      <c r="J10" s="88" t="str">
        <f>IFERROR(IF(VLOOKUP(D10,Arkusz!A:H,5,FALSE)=0,IF(H10="Na zapytanie","","EUR"),"PLN"),"")</f>
        <v>PLN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1:23" s="28" customFormat="1" hidden="1" outlineLevel="1" x14ac:dyDescent="0.2">
      <c r="A11" s="22"/>
      <c r="B11" s="22"/>
      <c r="C11" s="22"/>
      <c r="D11" s="26" t="s">
        <v>1382</v>
      </c>
      <c r="E11" s="283" t="str">
        <f>IFERROR(VLOOKUP(D11,Arkusz!A:H,3,FALSE),"Brak towaru")</f>
        <v>Przyrząd montażowy LSA KRONE z sensorem</v>
      </c>
      <c r="F11" s="88" t="str">
        <f>IFERROR(VLOOKUP(D11,Arkusz!A:H,6,FALSE),"-")</f>
        <v>Cobi LSA telekomunikacja</v>
      </c>
      <c r="G11" s="25">
        <v>0</v>
      </c>
      <c r="H11" s="24">
        <f>IFERROR(IF(VLOOKUP(D11,Arkusz!A:I,5,FALSE)=0,(IF(VLOOKUP(D11,Arkusz!A:I,11,FALSE)=0,"Na zapytanie",VLOOKUP(D11,Arkusz!A:I,11,FALSE))),(VLOOKUP(D11,Arkusz!A:I,5,FALSE))),"Na zapytanie")</f>
        <v>278.97000000000003</v>
      </c>
      <c r="I11" s="247">
        <f t="shared" ref="I11:I13" si="1">IFERROR(IF(H11="Na zapytanie","",H11*(1-G11)),"")</f>
        <v>278.97000000000003</v>
      </c>
      <c r="J11" s="88" t="str">
        <f>IFERROR(IF(VLOOKUP(D11,Arkusz!A:H,5,FALSE)=0,IF(H11="Na zapytanie","","EUR"),"PLN"),"")</f>
        <v>PLN</v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</row>
    <row r="12" spans="1:23" s="28" customFormat="1" hidden="1" outlineLevel="1" x14ac:dyDescent="0.2">
      <c r="A12" s="22"/>
      <c r="B12" s="22"/>
      <c r="C12" s="22"/>
      <c r="D12" s="26" t="s">
        <v>6208</v>
      </c>
      <c r="E12" s="283" t="str">
        <f>IFERROR(VLOOKUP(D12,Arkusz!A:H,3,FALSE),"Brak towaru")</f>
        <v>Prosty ściągacz izolacji</v>
      </c>
      <c r="F12" s="88" t="str">
        <f>IFERROR(VLOOKUP(D12,Arkusz!A:H,6,FALSE),"-")</f>
        <v>Cobi Cu okablowanie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2.65</v>
      </c>
      <c r="I12" s="247">
        <f t="shared" si="1"/>
        <v>2.65</v>
      </c>
      <c r="J12" s="88" t="str">
        <f>IFERROR(IF(VLOOKUP(D12,Arkusz!A:H,5,FALSE)=0,IF(H12="Na zapytanie","","EUR"),"PLN"),"")</f>
        <v>PLN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</row>
    <row r="13" spans="1:23" s="28" customFormat="1" hidden="1" outlineLevel="1" x14ac:dyDescent="0.2">
      <c r="A13" s="22"/>
      <c r="B13" s="22"/>
      <c r="C13" s="22"/>
      <c r="D13" s="26" t="s">
        <v>6209</v>
      </c>
      <c r="E13" s="283" t="str">
        <f>IFERROR(VLOOKUP(D13,Arkusz!A:H,3,FALSE),"Brak towaru")</f>
        <v>Obcinarka drobnych przewodów</v>
      </c>
      <c r="F13" s="88" t="str">
        <f>IFERROR(VLOOKUP(D13,Arkusz!A:H,6,FALSE),"-")</f>
        <v>Cobi Cu okablowanie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25.76</v>
      </c>
      <c r="I13" s="247">
        <f t="shared" si="1"/>
        <v>25.76</v>
      </c>
      <c r="J13" s="88" t="str">
        <f>IFERROR(IF(VLOOKUP(D13,Arkusz!A:H,5,FALSE)=0,IF(H13="Na zapytanie","","EUR"),"PLN"),"")</f>
        <v>PLN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</row>
    <row r="14" spans="1:23" s="28" customFormat="1" collapsed="1" x14ac:dyDescent="0.2">
      <c r="A14" s="179"/>
      <c r="B14" s="180" t="s">
        <v>2226</v>
      </c>
      <c r="C14" s="181"/>
      <c r="D14" s="182"/>
      <c r="E14" s="182"/>
      <c r="F14" s="182"/>
      <c r="G14" s="182"/>
      <c r="H14" s="182"/>
      <c r="I14" s="182"/>
      <c r="J14" s="182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</row>
    <row r="15" spans="1:23" s="28" customFormat="1" hidden="1" outlineLevel="1" x14ac:dyDescent="0.2">
      <c r="A15" s="22"/>
      <c r="B15" s="22"/>
      <c r="C15" s="22"/>
      <c r="D15" s="26" t="s">
        <v>1721</v>
      </c>
      <c r="E15" s="283" t="str">
        <f>IFERROR(VLOOKUP(D15,Arkusz!A:H,3,FALSE),"Brak towaru")</f>
        <v>Adapter z mocowaniem na szynę DIN do modułów keystone 1xRJ45</v>
      </c>
      <c r="F15" s="88" t="str">
        <f>IFERROR(VLOOKUP(D15,Arkusz!A:H,6,FALSE),"-")</f>
        <v>Cobi Cu okablowanie</v>
      </c>
      <c r="G15" s="25">
        <v>0</v>
      </c>
      <c r="H15" s="24">
        <f>IFERROR(IF(VLOOKUP(D15,Arkusz!A:I,5,FALSE)=0,(IF(VLOOKUP(D15,Arkusz!A:I,11,FALSE)=0,"Na zapytanie",VLOOKUP(D15,Arkusz!A:I,11,FALSE))),(VLOOKUP(D15,Arkusz!A:I,5,FALSE))),"Na zapytanie")</f>
        <v>19.07</v>
      </c>
      <c r="I15" s="247">
        <f t="shared" si="0"/>
        <v>19.07</v>
      </c>
      <c r="J15" s="88" t="str">
        <f>IFERROR(IF(VLOOKUP(D15,Arkusz!A:H,5,FALSE)=0,IF(H15="Na zapytanie","","EUR"),"PLN"),"")</f>
        <v>PLN</v>
      </c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</row>
    <row r="16" spans="1:23" s="28" customFormat="1" hidden="1" outlineLevel="1" x14ac:dyDescent="0.2">
      <c r="A16" s="22"/>
      <c r="B16" s="22"/>
      <c r="C16" s="22"/>
      <c r="D16" s="26" t="s">
        <v>1722</v>
      </c>
      <c r="E16" s="283" t="str">
        <f>IFERROR(VLOOKUP(D16,Arkusz!A:H,3,FALSE),"Brak towaru")</f>
        <v>Adapter z mocowaniem na szynę DIN do modułów keystone 2xRJ45</v>
      </c>
      <c r="F16" s="88" t="str">
        <f>IFERROR(VLOOKUP(D16,Arkusz!A:H,6,FALSE),"-")</f>
        <v>Cobi Cu okablowanie</v>
      </c>
      <c r="G16" s="25">
        <v>0</v>
      </c>
      <c r="H16" s="24">
        <f>IFERROR(IF(VLOOKUP(D16,Arkusz!A:I,5,FALSE)=0,(IF(VLOOKUP(D16,Arkusz!A:I,11,FALSE)=0,"Na zapytanie",VLOOKUP(D16,Arkusz!A:I,11,FALSE))),(VLOOKUP(D16,Arkusz!A:I,5,FALSE))),"Na zapytanie")</f>
        <v>38.130000000000003</v>
      </c>
      <c r="I16" s="247">
        <f t="shared" si="0"/>
        <v>38.130000000000003</v>
      </c>
      <c r="J16" s="88" t="str">
        <f>IFERROR(IF(VLOOKUP(D16,Arkusz!A:H,5,FALSE)=0,IF(H16="Na zapytanie","","EUR"),"PLN"),"")</f>
        <v>PLN</v>
      </c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</row>
    <row r="17" spans="1:23" s="28" customFormat="1" hidden="1" outlineLevel="1" x14ac:dyDescent="0.2">
      <c r="A17" s="22"/>
      <c r="B17" s="22"/>
      <c r="C17" s="22"/>
      <c r="D17" s="26" t="s">
        <v>1723</v>
      </c>
      <c r="E17" s="283" t="str">
        <f>IFERROR(VLOOKUP(D17,Arkusz!A:H,3,FALSE),"Brak towaru")</f>
        <v>Adapter z mocowaniem na szynę DIN do modułów keystone 3xRJ45</v>
      </c>
      <c r="F17" s="88" t="str">
        <f>IFERROR(VLOOKUP(D17,Arkusz!A:H,6,FALSE),"-")</f>
        <v>Cobi Cu okablowanie</v>
      </c>
      <c r="G17" s="25">
        <v>0</v>
      </c>
      <c r="H17" s="24">
        <f>IFERROR(IF(VLOOKUP(D17,Arkusz!A:I,5,FALSE)=0,(IF(VLOOKUP(D17,Arkusz!A:I,11,FALSE)=0,"Na zapytanie",VLOOKUP(D17,Arkusz!A:I,11,FALSE))),(VLOOKUP(D17,Arkusz!A:I,5,FALSE))),"Na zapytanie")</f>
        <v>44.09</v>
      </c>
      <c r="I17" s="247">
        <f t="shared" si="0"/>
        <v>44.09</v>
      </c>
      <c r="J17" s="88" t="str">
        <f>IFERROR(IF(VLOOKUP(D17,Arkusz!A:H,5,FALSE)=0,IF(H17="Na zapytanie","","EUR"),"PLN"),"")</f>
        <v>PLN</v>
      </c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</row>
    <row r="18" spans="1:23" s="28" customFormat="1" hidden="1" outlineLevel="1" x14ac:dyDescent="0.2">
      <c r="A18" s="22"/>
      <c r="B18" s="22"/>
      <c r="C18" s="22"/>
      <c r="D18" s="26" t="s">
        <v>1523</v>
      </c>
      <c r="E18" s="283" t="str">
        <f>IFERROR(VLOOKUP(D18,Arkusz!A:H,3,FALSE),"Brak towaru")</f>
        <v>Mocowanie do szyny DIN 35mm do adapterów i gniezdników</v>
      </c>
      <c r="F18" s="88" t="str">
        <f>IFERROR(VLOOKUP(D18,Arkusz!A:H,6,FALSE),"-")</f>
        <v>Cobi Cu okablowanie</v>
      </c>
      <c r="G18" s="25">
        <v>0</v>
      </c>
      <c r="H18" s="24">
        <f>IFERROR(IF(VLOOKUP(D18,Arkusz!A:I,5,FALSE)=0,(IF(VLOOKUP(D18,Arkusz!A:I,11,FALSE)=0,"Na zapytanie",VLOOKUP(D18,Arkusz!A:I,11,FALSE))),(VLOOKUP(D18,Arkusz!A:I,5,FALSE))),"Na zapytanie")</f>
        <v>12.03</v>
      </c>
      <c r="I18" s="247">
        <f t="shared" si="0"/>
        <v>12.03</v>
      </c>
      <c r="J18" s="88" t="str">
        <f>IFERROR(IF(VLOOKUP(D18,Arkusz!A:H,5,FALSE)=0,IF(H18="Na zapytanie","","EUR"),"PLN"),"")</f>
        <v>PLN</v>
      </c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</row>
    <row r="19" spans="1:23" s="28" customFormat="1" hidden="1" outlineLevel="1" x14ac:dyDescent="0.2">
      <c r="A19" s="22"/>
      <c r="B19" s="22"/>
      <c r="C19" s="22"/>
      <c r="D19" s="26" t="s">
        <v>2228</v>
      </c>
      <c r="E19" s="283" t="str">
        <f>IFERROR(VLOOKUP(D19,Arkusz!A:H,3,FALSE),"Brak towaru")</f>
        <v>Adapter z tworzywa sztucznego na szynę DIN 1xRJ45 z maskowicą boczną, biały</v>
      </c>
      <c r="F19" s="88" t="str">
        <f>IFERROR(VLOOKUP(D19,Arkusz!A:H,6,FALSE),"-")</f>
        <v>Cobi Cu okablowanie</v>
      </c>
      <c r="G19" s="25">
        <v>0</v>
      </c>
      <c r="H19" s="24">
        <f>IFERROR(IF(VLOOKUP(D19,Arkusz!A:I,5,FALSE)=0,(IF(VLOOKUP(D19,Arkusz!A:I,11,FALSE)=0,"Na zapytanie",VLOOKUP(D19,Arkusz!A:I,11,FALSE))),(VLOOKUP(D19,Arkusz!A:I,5,FALSE))),"Na zapytanie")</f>
        <v>26.64</v>
      </c>
      <c r="I19" s="247">
        <f t="shared" si="0"/>
        <v>26.64</v>
      </c>
      <c r="J19" s="88" t="str">
        <f>IFERROR(IF(VLOOKUP(D19,Arkusz!A:H,5,FALSE)=0,IF(H19="Na zapytanie","","EUR"),"PLN"),"")</f>
        <v>PLN</v>
      </c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</row>
    <row r="20" spans="1:23" s="28" customFormat="1" hidden="1" outlineLevel="1" x14ac:dyDescent="0.2">
      <c r="A20" s="22"/>
      <c r="B20" s="22"/>
      <c r="C20" s="22"/>
      <c r="D20" s="26" t="s">
        <v>6185</v>
      </c>
      <c r="E20" s="283" t="str">
        <f>IFERROR(VLOOKUP(D20,Arkusz!A:H,3,FALSE),"Brak towaru")</f>
        <v>Adapter konfigurowalny na szynę DIN do 20 modułów keystone (20xRJ45) bez mocowania</v>
      </c>
      <c r="F20" s="88" t="str">
        <f>IFERROR(VLOOKUP(D20,Arkusz!A:H,6,FALSE),"-")</f>
        <v>Cobi Cu okablowanie</v>
      </c>
      <c r="G20" s="25">
        <v>0</v>
      </c>
      <c r="H20" s="24">
        <f>IFERROR(IF(VLOOKUP(D20,Arkusz!A:I,5,FALSE)=0,(IF(VLOOKUP(D20,Arkusz!A:I,11,FALSE)=0,"Na zapytanie",VLOOKUP(D20,Arkusz!A:I,11,FALSE))),(VLOOKUP(D20,Arkusz!A:I,5,FALSE))),"Na zapytanie")</f>
        <v>166</v>
      </c>
      <c r="I20" s="247">
        <f t="shared" si="0"/>
        <v>166</v>
      </c>
      <c r="J20" s="88" t="str">
        <f>IFERROR(IF(VLOOKUP(D20,Arkusz!A:H,5,FALSE)=0,IF(H20="Na zapytanie","","EUR"),"PLN"),"")</f>
        <v>PLN</v>
      </c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</row>
    <row r="21" spans="1:23" hidden="1" outlineLevel="1" x14ac:dyDescent="0.2">
      <c r="D21" s="26" t="s">
        <v>1523</v>
      </c>
      <c r="E21" s="283" t="str">
        <f>IFERROR(VLOOKUP(D21,Arkusz!A:H,3,FALSE),"Brak towaru")</f>
        <v>Mocowanie do szyny DIN 35mm do adapterów i gniezdników</v>
      </c>
      <c r="F21" s="88" t="str">
        <f>IFERROR(VLOOKUP(D21,Arkusz!A:H,6,FALSE),"-")</f>
        <v>Cobi Cu okablowanie</v>
      </c>
      <c r="G21" s="25">
        <v>0</v>
      </c>
      <c r="H21" s="24">
        <f>IFERROR(IF(VLOOKUP(D21,Arkusz!A:I,5,FALSE)=0,(IF(VLOOKUP(D21,Arkusz!A:I,11,FALSE)=0,"Na zapytanie",VLOOKUP(D21,Arkusz!A:I,11,FALSE))),(VLOOKUP(D21,Arkusz!A:I,5,FALSE))),"Na zapytanie")</f>
        <v>12.03</v>
      </c>
      <c r="I21" s="247">
        <f t="shared" si="0"/>
        <v>12.03</v>
      </c>
      <c r="J21" s="88" t="str">
        <f>IFERROR(IF(VLOOKUP(D21,Arkusz!A:H,5,FALSE)=0,IF(H21="Na zapytanie","","EUR"),"PLN"),"")</f>
        <v>PLN</v>
      </c>
    </row>
    <row r="22" spans="1:23" hidden="1" outlineLevel="1" x14ac:dyDescent="0.2">
      <c r="D22" s="110" t="s">
        <v>6243</v>
      </c>
      <c r="E22" s="283" t="str">
        <f>IFERROR(VLOOKUP(D22,Arkusz!A:H,3,FALSE),"Brak towaru")</f>
        <v>CobiCabling Taśma rzepowa dwustronna 20mm czarna (RL 25m)</v>
      </c>
      <c r="F22" s="88" t="str">
        <f>IFERROR(VLOOKUP(D22,Arkusz!A:H,6,FALSE),"-")</f>
        <v>Cobi Cu okablowanie</v>
      </c>
      <c r="G22" s="25">
        <v>0</v>
      </c>
      <c r="H22" s="24">
        <f>IFERROR(IF(VLOOKUP(D22,Arkusz!A:I,5,FALSE)=0,(IF(VLOOKUP(D22,Arkusz!A:I,11,FALSE)=0,"Na zapytanie",VLOOKUP(D22,Arkusz!A:I,11,FALSE))),(VLOOKUP(D22,Arkusz!A:I,5,FALSE))),"Na zapytanie")</f>
        <v>189.12</v>
      </c>
      <c r="I22" s="247">
        <f t="shared" si="0"/>
        <v>189.12</v>
      </c>
      <c r="J22" s="88" t="str">
        <f>IFERROR(IF(VLOOKUP(D22,Arkusz!A:H,5,FALSE)=0,IF(H22="Na zapytanie","","EUR"),"PLN"),"")</f>
        <v>PLN</v>
      </c>
    </row>
    <row r="23" spans="1:23" s="28" customFormat="1" collapsed="1" x14ac:dyDescent="0.2">
      <c r="A23" s="179"/>
      <c r="B23" s="180" t="s">
        <v>5767</v>
      </c>
      <c r="C23" s="181"/>
      <c r="D23" s="182"/>
      <c r="E23" s="182"/>
      <c r="F23" s="182"/>
      <c r="G23" s="182"/>
      <c r="H23" s="182"/>
      <c r="I23" s="182"/>
      <c r="J23" s="182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</row>
    <row r="24" spans="1:23" s="28" customFormat="1" ht="25.5" hidden="1" customHeight="1" outlineLevel="1" x14ac:dyDescent="0.2">
      <c r="A24" s="22"/>
      <c r="B24" s="22"/>
      <c r="C24" s="22"/>
      <c r="D24" s="26" t="s">
        <v>5766</v>
      </c>
      <c r="E24" s="283" t="str">
        <f>IFERROR(VLOOKUP(D24,Arkusz!A:H,3,FALSE),"Brak towaru")</f>
        <v>CobiCabling Organizer wiązek kabli, czarny</v>
      </c>
      <c r="F24" s="88" t="str">
        <f>IFERROR(VLOOKUP(D24,Arkusz!A:H,6,FALSE),"-")</f>
        <v>Cobi Cu okablowanie</v>
      </c>
      <c r="G24" s="25">
        <v>0</v>
      </c>
      <c r="H24" s="24">
        <f>IFERROR(IF(VLOOKUP(D24,Arkusz!A:I,5,FALSE)=0,(IF(VLOOKUP(D24,Arkusz!A:I,11,FALSE)=0,"Na zapytanie",VLOOKUP(D24,Arkusz!A:I,11,FALSE))),(VLOOKUP(D24,Arkusz!A:I,5,FALSE))),"Na zapytanie")</f>
        <v>263.08</v>
      </c>
      <c r="I24" s="247">
        <f t="shared" ref="I24" si="2">IFERROR(IF(H24="Na zapytanie","",H24*(1-G24)),"")</f>
        <v>263.08</v>
      </c>
      <c r="J24" s="88" t="str">
        <f>IFERROR(IF(VLOOKUP(D24,Arkusz!A:H,5,FALSE)=0,IF(H24="Na zapytanie","","EUR"),"PLN"),"")</f>
        <v>PLN</v>
      </c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</row>
    <row r="25" spans="1:23" s="28" customFormat="1" ht="15" hidden="1" customHeight="1" outlineLevel="1" x14ac:dyDescent="0.2">
      <c r="A25" s="22"/>
      <c r="B25" s="22"/>
      <c r="C25" s="22"/>
      <c r="D25" s="26" t="s">
        <v>5755</v>
      </c>
      <c r="E25" s="283" t="str">
        <f>IFERROR(VLOOKUP(D25,Arkusz!A:H,3,FALSE),"Brak towaru")</f>
        <v>CobiCabling Opaska rzepowa 20x300mm czarna</v>
      </c>
      <c r="F25" s="88" t="str">
        <f>IFERROR(VLOOKUP(D25,Arkusz!A:H,6,FALSE),"-")</f>
        <v>Cobi Cu okablowanie</v>
      </c>
      <c r="G25" s="25">
        <v>0</v>
      </c>
      <c r="H25" s="24">
        <f>IFERROR(IF(VLOOKUP(D25,Arkusz!A:I,5,FALSE)=0,(IF(VLOOKUP(D25,Arkusz!A:I,11,FALSE)=0,"Na zapytanie",VLOOKUP(D25,Arkusz!A:I,11,FALSE))),(VLOOKUP(D25,Arkusz!A:I,5,FALSE))),"Na zapytanie")</f>
        <v>5.22</v>
      </c>
      <c r="I25" s="247">
        <f t="shared" ref="I25:I26" si="3">IFERROR(IF(H25="Na zapytanie","",H25*(1-G25)),"")</f>
        <v>5.22</v>
      </c>
      <c r="J25" s="88" t="str">
        <f>IFERROR(IF(VLOOKUP(D25,Arkusz!A:H,5,FALSE)=0,IF(H25="Na zapytanie","","EUR"),"PLN"),"")</f>
        <v>PLN</v>
      </c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</row>
    <row r="26" spans="1:23" s="28" customFormat="1" ht="15" hidden="1" customHeight="1" outlineLevel="1" x14ac:dyDescent="0.2">
      <c r="A26" s="22"/>
      <c r="B26" s="22"/>
      <c r="C26" s="22"/>
      <c r="D26" s="26" t="s">
        <v>5756</v>
      </c>
      <c r="E26" s="283" t="str">
        <f>IFERROR(VLOOKUP(D26,Arkusz!A:H,3,FALSE),"Brak towaru")</f>
        <v>CobiCabling Opaska rzepowa 20x300mm zielona</v>
      </c>
      <c r="F26" s="88" t="str">
        <f>IFERROR(VLOOKUP(D26,Arkusz!A:H,6,FALSE),"-")</f>
        <v>Cobi Cu okablowanie</v>
      </c>
      <c r="G26" s="25">
        <v>0</v>
      </c>
      <c r="H26" s="24">
        <f>IFERROR(IF(VLOOKUP(D26,Arkusz!A:I,5,FALSE)=0,(IF(VLOOKUP(D26,Arkusz!A:I,11,FALSE)=0,"Na zapytanie",VLOOKUP(D26,Arkusz!A:I,11,FALSE))),(VLOOKUP(D26,Arkusz!A:I,5,FALSE))),"Na zapytanie")</f>
        <v>5.24</v>
      </c>
      <c r="I26" s="247">
        <f t="shared" si="3"/>
        <v>5.24</v>
      </c>
      <c r="J26" s="88" t="str">
        <f>IFERROR(IF(VLOOKUP(D26,Arkusz!A:H,5,FALSE)=0,IF(H26="Na zapytanie","","EUR"),"PLN"),"")</f>
        <v>PLN</v>
      </c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</row>
    <row r="27" spans="1:23" collapsed="1" x14ac:dyDescent="0.2">
      <c r="A27" s="179"/>
      <c r="B27" s="180" t="s">
        <v>5695</v>
      </c>
      <c r="C27" s="181"/>
      <c r="D27" s="182"/>
      <c r="E27" s="182"/>
      <c r="F27" s="182"/>
      <c r="G27" s="182"/>
      <c r="H27" s="182"/>
      <c r="I27" s="182"/>
      <c r="J27" s="182"/>
    </row>
    <row r="28" spans="1:23" ht="88.5" hidden="1" customHeight="1" outlineLevel="1" x14ac:dyDescent="0.2">
      <c r="D28" s="26" t="s">
        <v>5693</v>
      </c>
      <c r="E28" s="283" t="str">
        <f>IFERROR(VLOOKUP(D28,Arkusz!A:H,3,FALSE),"Brak towaru")</f>
        <v>Zestaw do Certyfikacji Światłowodów - Dwie platformy pomiarowe TestPro, Certyfikat kalibracji każdej z jednostek, 2x Adapter pomiarowy AD-SM-01 fala 1310/1550 z OPM, OLS i VLS, 2x Adapter pomiarowy AD-MM-01 fala 850/1300 z OPM, OLS i VLS, Do adapterów dołączony jest zestaw patchcordów pomiarowych oraz cleanerów, Kabel USB, Pendrive z oprogramowaniem TestDataPro, 2x Pasek na ramię, 2x Zasilacz, Skrócona instrukcja obsługi, Walizka transportowa</v>
      </c>
      <c r="F28" s="88" t="str">
        <f>IFERROR(VLOOKUP(D28,Arkusz!A:H,6,FALSE),"-")</f>
        <v>Inne - okazjonalne</v>
      </c>
      <c r="G28" s="25">
        <v>0</v>
      </c>
      <c r="H28" s="24" t="str">
        <f>IFERROR(IF(VLOOKUP(D28,Arkusz!A:I,5,FALSE)=0,(IF(VLOOKUP(D28,Arkusz!A:I,11,FALSE)=0,"Na zapytanie",VLOOKUP(D28,Arkusz!A:I,11,FALSE))),(VLOOKUP(D28,Arkusz!A:I,5,FALSE))),"Na zapytanie")</f>
        <v>Na zapytanie</v>
      </c>
      <c r="I28" s="247" t="str">
        <f t="shared" ref="I28" si="4">IFERROR(IF(H28="Na zapytanie","",H28*(1-G28)),"")</f>
        <v/>
      </c>
      <c r="J28" s="88" t="str">
        <f>IFERROR(IF(VLOOKUP(D28,Arkusz!A:H,5,FALSE)=0,IF(H28="Na zapytanie","","EUR"),"PLN"),"")</f>
        <v/>
      </c>
    </row>
    <row r="29" spans="1:23" ht="88.5" hidden="1" customHeight="1" outlineLevel="1" x14ac:dyDescent="0.2">
      <c r="D29" s="26" t="s">
        <v>5694</v>
      </c>
      <c r="E29" s="283" t="str">
        <f>IFERROR(VLOOKUP(D29,Arkusz!A:H,3,FALSE),"Brak towaru")</f>
        <v>Zestaw do Certyfikacji Miedzi - Dwie platformy pomiarowe TestPro, Certyfikat kalibracji każdej z jednostek, 2x Adapter Channel AD-CAT8-CH, 2x Adapter Permanent Link AD-CAT6A-PL, Kabel USB, Pendrive z oprogramowaniem TestDataPro, 2x Pasek na ramię, 2x Zasilacz, Skrócona instrukcja obsługi, Walizka transportowa</v>
      </c>
      <c r="F29" s="88" t="str">
        <f>IFERROR(VLOOKUP(D29,Arkusz!A:H,6,FALSE),"-")</f>
        <v>Inne - okazjonalne</v>
      </c>
      <c r="G29" s="25">
        <v>0</v>
      </c>
      <c r="H29" s="24" t="str">
        <f>IFERROR(IF(VLOOKUP(D29,Arkusz!A:I,5,FALSE)=0,(IF(VLOOKUP(D29,Arkusz!A:I,11,FALSE)=0,"Na zapytanie",VLOOKUP(D29,Arkusz!A:I,11,FALSE))),(VLOOKUP(D29,Arkusz!A:I,5,FALSE))),"Na zapytanie")</f>
        <v>Na zapytanie</v>
      </c>
      <c r="I29" s="247" t="str">
        <f t="shared" ref="I29:I30" si="5">IFERROR(IF(H29="Na zapytanie","",H29*(1-G29)),"")</f>
        <v/>
      </c>
      <c r="J29" s="88" t="str">
        <f>IFERROR(IF(VLOOKUP(D29,Arkusz!A:H,5,FALSE)=0,IF(H29="Na zapytanie","","EUR"),"PLN"),"")</f>
        <v/>
      </c>
    </row>
    <row r="30" spans="1:23" ht="88.5" hidden="1" customHeight="1" outlineLevel="1" x14ac:dyDescent="0.2">
      <c r="D30" s="26" t="s">
        <v>5696</v>
      </c>
      <c r="E30" s="283" t="str">
        <f>IFERROR(VLOOKUP(D30,Arkusz!A:H,3,FALSE),"Brak towaru")</f>
        <v>Zestaw do Certyfikacji Miedzi i Światłowodów - Dwie platformy pomiarowe TestPro, Certyfikat kalibracji każdej z jednostek, 2x Adapter Channel AD-CAT8-CH, 2x Adapter Permanent Link AD-CAT6A-PL,2x Adapter pomiarowy AD-SM-01 fala 1310/1550 z OPM, OLS i VLS, 2x Adapter pomiarowy AD-MM-01 fala 850/1300 z OPM, OLS i VLS, Do adapterów dołączony jest zestaw patchcordów pomiarowych oraz cleanerów, Kabel USB, Pendrive z oprogramowaniem TestDataPro, 2x Pasek na ramię, 2x Zasilacz, Skrócona instrukcja obsługi, Walizka transportowa</v>
      </c>
      <c r="F30" s="88" t="str">
        <f>IFERROR(VLOOKUP(D30,Arkusz!A:H,6,FALSE),"-")</f>
        <v>Inne - okazjonalne</v>
      </c>
      <c r="G30" s="25">
        <v>0</v>
      </c>
      <c r="H30" s="24" t="str">
        <f>IFERROR(IF(VLOOKUP(D30,Arkusz!A:I,5,FALSE)=0,(IF(VLOOKUP(D30,Arkusz!A:I,11,FALSE)=0,"Na zapytanie",VLOOKUP(D30,Arkusz!A:I,11,FALSE))),(VLOOKUP(D30,Arkusz!A:I,5,FALSE))),"Na zapytanie")</f>
        <v>Na zapytanie</v>
      </c>
      <c r="I30" s="247" t="str">
        <f t="shared" si="5"/>
        <v/>
      </c>
      <c r="J30" s="88" t="str">
        <f>IFERROR(IF(VLOOKUP(D30,Arkusz!A:H,5,FALSE)=0,IF(H30="Na zapytanie","","EUR"),"PLN"),"")</f>
        <v/>
      </c>
    </row>
  </sheetData>
  <mergeCells count="1">
    <mergeCell ref="A1:C1"/>
  </mergeCells>
  <phoneticPr fontId="3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5AE1-6F26-4708-A1A3-F0E93D46F096}">
  <sheetPr codeName="Arkusz14">
    <tabColor theme="7"/>
    <outlinePr summaryBelow="0"/>
  </sheetPr>
  <dimension ref="A1:W44"/>
  <sheetViews>
    <sheetView workbookViewId="0">
      <selection activeCell="E29" sqref="E29"/>
    </sheetView>
  </sheetViews>
  <sheetFormatPr defaultColWidth="8.7109375" defaultRowHeight="14.25" outlineLevelRow="1" x14ac:dyDescent="0.2"/>
  <cols>
    <col min="1" max="3" width="5.5703125" style="76" customWidth="1"/>
    <col min="4" max="4" width="22.28515625" style="111" customWidth="1"/>
    <col min="5" max="5" width="90" style="76" customWidth="1"/>
    <col min="6" max="6" width="22.42578125" style="76" customWidth="1"/>
    <col min="7" max="7" width="6.42578125" style="76" bestFit="1" customWidth="1"/>
    <col min="8" max="8" width="12.28515625" style="76" customWidth="1"/>
    <col min="9" max="9" width="12.28515625" style="249" customWidth="1"/>
    <col min="10" max="10" width="8.7109375" style="76" customWidth="1"/>
    <col min="11" max="16384" width="8.7109375" style="76"/>
  </cols>
  <sheetData>
    <row r="1" spans="1:23" ht="25.5" x14ac:dyDescent="0.2">
      <c r="A1" s="385" t="s">
        <v>1629</v>
      </c>
      <c r="B1" s="385"/>
      <c r="C1" s="385"/>
      <c r="D1" s="198" t="s">
        <v>1616</v>
      </c>
      <c r="E1" s="198" t="s">
        <v>17</v>
      </c>
      <c r="F1" s="199" t="s">
        <v>5808</v>
      </c>
      <c r="G1" s="200" t="s">
        <v>1621</v>
      </c>
      <c r="H1" s="200" t="s">
        <v>1619</v>
      </c>
      <c r="I1" s="200" t="s">
        <v>1630</v>
      </c>
      <c r="J1" s="202" t="s">
        <v>1620</v>
      </c>
    </row>
    <row r="2" spans="1:23" ht="18" x14ac:dyDescent="0.2">
      <c r="A2" s="212" t="s">
        <v>2229</v>
      </c>
      <c r="B2" s="212"/>
      <c r="C2" s="212"/>
      <c r="D2" s="212"/>
      <c r="E2" s="212"/>
      <c r="F2" s="212"/>
      <c r="G2" s="212"/>
      <c r="H2" s="212"/>
      <c r="I2" s="212"/>
      <c r="J2" s="212"/>
    </row>
    <row r="3" spans="1:23" s="28" customFormat="1" collapsed="1" x14ac:dyDescent="0.2">
      <c r="A3" s="213"/>
      <c r="B3" s="214" t="s">
        <v>2230</v>
      </c>
      <c r="C3" s="215"/>
      <c r="D3" s="216"/>
      <c r="E3" s="215"/>
      <c r="F3" s="217"/>
      <c r="G3" s="218"/>
      <c r="H3" s="219"/>
      <c r="I3" s="275"/>
      <c r="J3" s="220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</row>
    <row r="4" spans="1:23" s="28" customFormat="1" hidden="1" outlineLevel="1" x14ac:dyDescent="0.2">
      <c r="A4" s="22"/>
      <c r="B4" s="27"/>
      <c r="C4" s="22"/>
      <c r="D4" s="110" t="s">
        <v>5761</v>
      </c>
      <c r="E4" s="283" t="str">
        <f>IFERROR(VLOOKUP(D4,Arkusz!A:H,3,FALSE),"Brak towaru")</f>
        <v xml:space="preserve">CobiCabling szafka multimedialna 317x355x90, podtynkowa </v>
      </c>
      <c r="F4" s="88" t="str">
        <f>IFERROR(VLOOKUP(D4,Arkusz!A:H,6,FALSE),"-")</f>
        <v>Inne - okazjonalne</v>
      </c>
      <c r="G4" s="25">
        <v>0</v>
      </c>
      <c r="H4" s="24">
        <f>IFERROR(IF(VLOOKUP(D4,Arkusz!A:I,5,FALSE)=0,(IF(VLOOKUP(D4,Arkusz!A:I,11,FALSE)=0,"Na zapytanie",VLOOKUP(D4,Arkusz!A:I,11,FALSE))),(VLOOKUP(D4,Arkusz!A:I,5,FALSE))),"Na zapytanie")</f>
        <v>258.39999999999998</v>
      </c>
      <c r="I4" s="247">
        <f t="shared" ref="I4" si="0">IFERROR(IF(H4="Na zapytanie","",H4*(1-G4)),"")</f>
        <v>258.39999999999998</v>
      </c>
      <c r="J4" s="88" t="str">
        <f>IFERROR(IF(VLOOKUP(D4,Arkusz!A:H,5,FALSE)=0,IF(H4="Na zapytanie","","EUR"),"PLN"),"")</f>
        <v>PLN</v>
      </c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</row>
    <row r="5" spans="1:23" s="28" customFormat="1" hidden="1" outlineLevel="1" x14ac:dyDescent="0.2">
      <c r="A5" s="22"/>
      <c r="B5" s="27"/>
      <c r="C5" s="22"/>
      <c r="D5" s="110" t="s">
        <v>6346</v>
      </c>
      <c r="E5" s="283" t="str">
        <f>IFERROR(VLOOKUP(D5,Arkusz!A:H,3,FALSE),"Brak towaru")</f>
        <v>CobiCabling szafka multimedialna 360x310x105, natynkowa</v>
      </c>
      <c r="F5" s="88" t="str">
        <f>IFERROR(VLOOKUP(D5,Arkusz!A:H,6,FALSE),"-")</f>
        <v>Inne - okazjonalne</v>
      </c>
      <c r="G5" s="25">
        <v>0</v>
      </c>
      <c r="H5" s="24">
        <f>IFERROR(IF(VLOOKUP(D5,Arkusz!A:I,5,FALSE)=0,(IF(VLOOKUP(D5,Arkusz!A:I,11,FALSE)=0,"Na zapytanie",VLOOKUP(D5,Arkusz!A:I,11,FALSE))),(VLOOKUP(D5,Arkusz!A:I,5,FALSE))),"Na zapytanie")</f>
        <v>277.10000000000002</v>
      </c>
      <c r="I5" s="247">
        <f t="shared" ref="I5" si="1">IFERROR(IF(H5="Na zapytanie","",H5*(1-G5)),"")</f>
        <v>277.10000000000002</v>
      </c>
      <c r="J5" s="88" t="str">
        <f>IFERROR(IF(VLOOKUP(D5,Arkusz!A:H,5,FALSE)=0,IF(H5="Na zapytanie","","EUR"),"PLN"),"")</f>
        <v>PLN</v>
      </c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</row>
    <row r="6" spans="1:23" s="28" customFormat="1" hidden="1" outlineLevel="1" x14ac:dyDescent="0.2">
      <c r="A6" s="22"/>
      <c r="B6" s="27"/>
      <c r="C6" s="22"/>
      <c r="D6" s="110" t="s">
        <v>6273</v>
      </c>
      <c r="E6" s="283" t="str">
        <f>IFERROR(VLOOKUP(D6,Arkusz!A:H,3,FALSE),"Brak towaru")</f>
        <v>Zamek do szafki multimedialnej CobiCabling z kluczami</v>
      </c>
      <c r="F6" s="88" t="str">
        <f>IFERROR(VLOOKUP(D6,Arkusz!A:H,6,FALSE),"-")</f>
        <v>Inne - okazjonalne</v>
      </c>
      <c r="G6" s="25">
        <v>0</v>
      </c>
      <c r="H6" s="24" t="str">
        <f>IFERROR(IF(VLOOKUP(D6,Arkusz!A:I,5,FALSE)=0,(IF(VLOOKUP(D6,Arkusz!A:I,11,FALSE)=0,"Na zapytanie",VLOOKUP(D6,Arkusz!A:I,11,FALSE))),(VLOOKUP(D6,Arkusz!A:I,5,FALSE))),"Na zapytanie")</f>
        <v>Na zapytanie</v>
      </c>
      <c r="I6" s="247" t="str">
        <f t="shared" ref="I6" si="2">IFERROR(IF(H6="Na zapytanie","",H6*(1-G6)),"")</f>
        <v/>
      </c>
      <c r="J6" s="88" t="str">
        <f>IFERROR(IF(VLOOKUP(D6,Arkusz!A:H,5,FALSE)=0,IF(H6="Na zapytanie","","EUR"),"PLN"),"")</f>
        <v/>
      </c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</row>
    <row r="7" spans="1:23" s="28" customFormat="1" collapsed="1" x14ac:dyDescent="0.2">
      <c r="A7" s="213"/>
      <c r="B7" s="214" t="s">
        <v>2231</v>
      </c>
      <c r="C7" s="215"/>
      <c r="D7" s="216"/>
      <c r="E7" s="216"/>
      <c r="F7" s="216"/>
      <c r="G7" s="216"/>
      <c r="H7" s="216"/>
      <c r="I7" s="216"/>
      <c r="J7" s="21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</row>
    <row r="8" spans="1:23" s="28" customFormat="1" hidden="1" outlineLevel="1" x14ac:dyDescent="0.2">
      <c r="A8" s="22"/>
      <c r="B8" s="22"/>
      <c r="C8" s="22"/>
      <c r="D8" s="110" t="s">
        <v>6244</v>
      </c>
      <c r="E8" s="283" t="str">
        <f>IFERROR(VLOOKUP(D8,Arkusz!A:H,3,FALSE),"Brak towaru")</f>
        <v>Panel 19"/1U 24-portowy na złącza typu F</v>
      </c>
      <c r="F8" s="88" t="str">
        <f>IFERROR(VLOOKUP(D8,Arkusz!A:H,6,FALSE),"-")</f>
        <v>Cobi Cu okablowanie</v>
      </c>
      <c r="G8" s="25">
        <v>0</v>
      </c>
      <c r="H8" s="24">
        <f>IFERROR(IF(VLOOKUP(D8,Arkusz!A:I,5,FALSE)=0,(IF(VLOOKUP(D8,Arkusz!A:I,11,FALSE)=0,"Na zapytanie",VLOOKUP(D8,Arkusz!A:I,11,FALSE))),(VLOOKUP(D8,Arkusz!A:I,5,FALSE))),"Na zapytanie")</f>
        <v>124.3</v>
      </c>
      <c r="I8" s="247">
        <f t="shared" ref="I8:I13" si="3">IFERROR(IF(H8="Na zapytanie","",H8*(1-G8)),"")</f>
        <v>124.3</v>
      </c>
      <c r="J8" s="88" t="str">
        <f>IFERROR(IF(VLOOKUP(D8,Arkusz!A:H,5,FALSE)=0,IF(H8="Na zapytanie","","EUR"),"PLN"),"")</f>
        <v>PLN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</row>
    <row r="9" spans="1:23" s="28" customFormat="1" hidden="1" outlineLevel="1" x14ac:dyDescent="0.2">
      <c r="A9" s="22"/>
      <c r="B9" s="22"/>
      <c r="C9" s="22"/>
      <c r="D9" s="110" t="s">
        <v>6249</v>
      </c>
      <c r="E9" s="283" t="str">
        <f>IFERROR(VLOOKUP(D9,Arkusz!A:H,3,FALSE),"Brak towaru")</f>
        <v>Złącze (beczka) typu F (F-gniazdo/F-gniazdo)</v>
      </c>
      <c r="F9" s="88" t="str">
        <f>IFERROR(VLOOKUP(D9,Arkusz!A:H,6,FALSE),"-")</f>
        <v>Cobi Cu okablowanie</v>
      </c>
      <c r="G9" s="25">
        <v>0</v>
      </c>
      <c r="H9" s="24">
        <f>IFERROR(IF(VLOOKUP(D9,Arkusz!A:I,5,FALSE)=0,(IF(VLOOKUP(D9,Arkusz!A:I,11,FALSE)=0,"Na zapytanie",VLOOKUP(D9,Arkusz!A:I,11,FALSE))),(VLOOKUP(D9,Arkusz!A:I,5,FALSE))),"Na zapytanie")</f>
        <v>1.29</v>
      </c>
      <c r="I9" s="247">
        <f t="shared" si="3"/>
        <v>1.29</v>
      </c>
      <c r="J9" s="88" t="str">
        <f>IFERROR(IF(VLOOKUP(D9,Arkusz!A:H,5,FALSE)=0,IF(H9="Na zapytanie","","EUR"),"PLN"),"")</f>
        <v>PLN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</row>
    <row r="10" spans="1:23" s="28" customFormat="1" hidden="1" outlineLevel="1" x14ac:dyDescent="0.2">
      <c r="A10" s="22"/>
      <c r="B10" s="22"/>
      <c r="C10" s="22"/>
      <c r="D10" s="110" t="s">
        <v>6250</v>
      </c>
      <c r="E10" s="283" t="str">
        <f>IFERROR(VLOOKUP(D10,Arkusz!A:H,3,FALSE),"Brak towaru")</f>
        <v>Adapter keystone do gniazd typu F (beczka-beczka) niewyposażony</v>
      </c>
      <c r="F10" s="88" t="str">
        <f>IFERROR(VLOOKUP(D10,Arkusz!A:H,6,FALSE),"-")</f>
        <v>Cobi Cu okablowanie</v>
      </c>
      <c r="G10" s="25">
        <v>0</v>
      </c>
      <c r="H10" s="24">
        <f>IFERROR(IF(VLOOKUP(D10,Arkusz!A:I,5,FALSE)=0,(IF(VLOOKUP(D10,Arkusz!A:I,11,FALSE)=0,"Na zapytanie",VLOOKUP(D10,Arkusz!A:I,11,FALSE))),(VLOOKUP(D10,Arkusz!A:I,5,FALSE))),"Na zapytanie")</f>
        <v>0.41</v>
      </c>
      <c r="I10" s="247">
        <f t="shared" si="3"/>
        <v>0.41</v>
      </c>
      <c r="J10" s="88" t="str">
        <f>IFERROR(IF(VLOOKUP(D10,Arkusz!A:H,5,FALSE)=0,IF(H10="Na zapytanie","","EUR"),"PLN"),"")</f>
        <v>PLN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1:23" s="28" customFormat="1" hidden="1" outlineLevel="1" x14ac:dyDescent="0.2">
      <c r="A11" s="22"/>
      <c r="B11" s="22"/>
      <c r="C11" s="22"/>
      <c r="D11" s="26" t="s">
        <v>6676</v>
      </c>
      <c r="E11" s="283" t="str">
        <f>IFERROR(VLOOKUP(D11,Arkusz!A:H,3,FALSE),"Brak towaru")</f>
        <v>Złącze kompresyjne typu F na kabel RG6</v>
      </c>
      <c r="F11" s="88" t="str">
        <f>IFERROR(VLOOKUP(D11,Arkusz!A:H,6,FALSE),"-")</f>
        <v>Cobi Cu okablowanie</v>
      </c>
      <c r="G11" s="25">
        <v>0</v>
      </c>
      <c r="H11" s="24">
        <f>IFERROR(IF(VLOOKUP(D11,Arkusz!A:I,5,FALSE)=0,(IF(VLOOKUP(D11,Arkusz!A:I,11,FALSE)=0,"Na zapytanie",VLOOKUP(D11,Arkusz!A:I,11,FALSE))),(VLOOKUP(D11,Arkusz!A:I,5,FALSE))),"Na zapytanie")</f>
        <v>3.44</v>
      </c>
      <c r="I11" s="247">
        <f t="shared" si="3"/>
        <v>3.44</v>
      </c>
      <c r="J11" s="88" t="str">
        <f>IFERROR(IF(VLOOKUP(D11,Arkusz!A:H,5,FALSE)=0,IF(H11="Na zapytanie","","EUR"),"PLN"),"")</f>
        <v>PLN</v>
      </c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</row>
    <row r="12" spans="1:23" s="28" customFormat="1" hidden="1" outlineLevel="1" x14ac:dyDescent="0.2">
      <c r="A12" s="22"/>
      <c r="B12" s="22"/>
      <c r="C12" s="22"/>
      <c r="D12" s="110" t="s">
        <v>6248</v>
      </c>
      <c r="E12" s="283" t="str">
        <f>IFERROR(VLOOKUP(D12,Arkusz!A:H,3,FALSE),"Brak towaru")</f>
        <v>CobiCabling Kabel RG6 LSOH B2ca 500m RL</v>
      </c>
      <c r="F12" s="88" t="str">
        <f>IFERROR(VLOOKUP(D12,Arkusz!A:H,6,FALSE),"-")</f>
        <v>Cobi Cu kable</v>
      </c>
      <c r="G12" s="25">
        <v>0</v>
      </c>
      <c r="H12" s="24">
        <f>IFERROR(IF(VLOOKUP(D12,Arkusz!A:I,5,FALSE)=0,(IF(VLOOKUP(D12,Arkusz!A:I,11,FALSE)=0,"Na zapytanie",VLOOKUP(D12,Arkusz!A:I,11,FALSE))),(VLOOKUP(D12,Arkusz!A:I,5,FALSE))),"Na zapytanie")</f>
        <v>2.76</v>
      </c>
      <c r="I12" s="247">
        <f t="shared" ref="I12" si="4">IFERROR(IF(H12="Na zapytanie","",H12*(1-G12)),"")</f>
        <v>2.76</v>
      </c>
      <c r="J12" s="88" t="str">
        <f>IFERROR(IF(VLOOKUP(D12,Arkusz!A:H,5,FALSE)=0,IF(H12="Na zapytanie","","EUR"),"PLN"),"")</f>
        <v>PLN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</row>
    <row r="13" spans="1:23" s="28" customFormat="1" hidden="1" outlineLevel="1" x14ac:dyDescent="0.2">
      <c r="A13" s="22"/>
      <c r="B13" s="22"/>
      <c r="C13" s="22"/>
      <c r="D13" s="110" t="s">
        <v>6060</v>
      </c>
      <c r="E13" s="283" t="str">
        <f>IFERROR(VLOOKUP(D13,Arkusz!A:H,3,FALSE),"Brak towaru")</f>
        <v>Kabel koncentryczny RG6, B2ca, LSOH trishield 75 Om, 500m</v>
      </c>
      <c r="F13" s="88" t="str">
        <f>IFERROR(VLOOKUP(D13,Arkusz!A:H,6,FALSE),"-")</f>
        <v>Cobi Cu kable</v>
      </c>
      <c r="G13" s="25">
        <v>0</v>
      </c>
      <c r="H13" s="24">
        <f>IFERROR(IF(VLOOKUP(D13,Arkusz!A:I,5,FALSE)=0,(IF(VLOOKUP(D13,Arkusz!A:I,11,FALSE)=0,"Na zapytanie",VLOOKUP(D13,Arkusz!A:I,11,FALSE))),(VLOOKUP(D13,Arkusz!A:I,5,FALSE))),"Na zapytanie")</f>
        <v>2.66</v>
      </c>
      <c r="I13" s="247">
        <f t="shared" si="3"/>
        <v>2.66</v>
      </c>
      <c r="J13" s="88" t="str">
        <f>IFERROR(IF(VLOOKUP(D13,Arkusz!A:H,5,FALSE)=0,IF(H13="Na zapytanie","","EUR"),"PLN"),"")</f>
        <v>PLN</v>
      </c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</row>
    <row r="14" spans="1:23" s="28" customFormat="1" hidden="1" outlineLevel="1" x14ac:dyDescent="0.2">
      <c r="A14" s="22"/>
      <c r="B14" s="22"/>
      <c r="C14" s="22"/>
      <c r="D14" s="110" t="s">
        <v>6706</v>
      </c>
      <c r="E14" s="283" t="str">
        <f>IFERROR(VLOOKUP(D14,Arkusz!A:H,3,FALSE),"Brak towaru")</f>
        <v xml:space="preserve">KABEL KONCENTRYCZNY RG6     </v>
      </c>
      <c r="F14" s="88" t="str">
        <f>IFERROR(VLOOKUP(D14,Arkusz!A:H,6,FALSE),"-")</f>
        <v>Cobi Cu kable</v>
      </c>
      <c r="G14" s="25">
        <v>0</v>
      </c>
      <c r="H14" s="24">
        <f>IFERROR(IF(VLOOKUP(D14,Arkusz!A:I,5,FALSE)=0,(IF(VLOOKUP(D14,Arkusz!A:I,11,FALSE)=0,"Na zapytanie",VLOOKUP(D14,Arkusz!A:I,11,FALSE))),(VLOOKUP(D14,Arkusz!A:I,5,FALSE))),"Na zapytanie")</f>
        <v>2.2000000000000002</v>
      </c>
      <c r="I14" s="247">
        <f t="shared" ref="I14" si="5">IFERROR(IF(H14="Na zapytanie","",H14*(1-G14)),"")</f>
        <v>2.2000000000000002</v>
      </c>
      <c r="J14" s="88" t="str">
        <f>IFERROR(IF(VLOOKUP(D14,Arkusz!A:H,5,FALSE)=0,IF(H14="Na zapytanie","","EUR"),"PLN"),"")</f>
        <v>PLN</v>
      </c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</row>
    <row r="15" spans="1:23" s="28" customFormat="1" hidden="1" outlineLevel="1" x14ac:dyDescent="0.2">
      <c r="A15" s="22"/>
      <c r="B15" s="22"/>
      <c r="C15" s="22"/>
      <c r="D15" s="358" t="s">
        <v>10096</v>
      </c>
      <c r="E15" s="342" t="str">
        <f>IFERROR(VLOOKUP(D15,Arkusz!A:H,3,FALSE),"Brak towaru")</f>
        <v>CobiCabling Kabel koncentryczny RG6, B2ca LSOH 500m</v>
      </c>
      <c r="F15" s="343" t="str">
        <f>IFERROR(VLOOKUP(D15,Arkusz!A:H,6,FALSE),"-")</f>
        <v>Cobi Cu kable</v>
      </c>
      <c r="G15" s="344">
        <v>0</v>
      </c>
      <c r="H15" s="345">
        <f>IFERROR(IF(VLOOKUP(D15,Arkusz!A:I,5,FALSE)=0,(IF(VLOOKUP(D15,Arkusz!A:I,11,FALSE)=0,"Na zapytanie",VLOOKUP(D15,Arkusz!A:I,11,FALSE))),(VLOOKUP(D15,Arkusz!A:I,5,FALSE))),"Na zapytanie")</f>
        <v>2.48</v>
      </c>
      <c r="I15" s="346">
        <f t="shared" ref="I15" si="6">IFERROR(IF(H15="Na zapytanie","",H15*(1-G15)),"")</f>
        <v>2.48</v>
      </c>
      <c r="J15" s="343" t="str">
        <f>IFERROR(IF(VLOOKUP(D15,Arkusz!A:H,5,FALSE)=0,IF(H15="Na zapytanie","","EUR"),"PLN"),"")</f>
        <v>PLN</v>
      </c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</row>
    <row r="44" ht="12.4" customHeight="1" x14ac:dyDescent="0.2"/>
  </sheetData>
  <mergeCells count="1">
    <mergeCell ref="A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C21450-ADD4-47BE-BBC2-93AC2F462D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20</vt:i4>
      </vt:variant>
    </vt:vector>
  </HeadingPairs>
  <TitlesOfParts>
    <vt:vector size="20" baseType="lpstr">
      <vt:lpstr>Table 0</vt:lpstr>
      <vt:lpstr>Arkusz1</vt:lpstr>
      <vt:lpstr>wyprzedaż-plik</vt:lpstr>
      <vt:lpstr>Arkusz</vt:lpstr>
      <vt:lpstr>wyprzedaż-enova</vt:lpstr>
      <vt:lpstr>Warunki handlowe</vt:lpstr>
      <vt:lpstr>Kalkulator cen</vt:lpstr>
      <vt:lpstr>PROMOCJA</vt:lpstr>
      <vt:lpstr>WYPRZEDAŻ</vt:lpstr>
      <vt:lpstr>Okablowanie miedziane</vt:lpstr>
      <vt:lpstr>Osprzęt Mosaic 45x45</vt:lpstr>
      <vt:lpstr>Komponenty światłowodowe</vt:lpstr>
      <vt:lpstr>Szafy stojące</vt:lpstr>
      <vt:lpstr>Szafy wiszące</vt:lpstr>
      <vt:lpstr>Akcesoria do szaf</vt:lpstr>
      <vt:lpstr>Szafy Tecnosteel IP</vt:lpstr>
      <vt:lpstr>Telekomunikacja</vt:lpstr>
      <vt:lpstr>T7 Plus, ActiPower</vt:lpstr>
      <vt:lpstr>Narzędzia i osprzęt</vt:lpstr>
      <vt:lpstr>Mieszkaniowe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 Rutkowski</dc:creator>
  <cp:keywords/>
  <dc:description/>
  <cp:lastModifiedBy>Natalia Czternaścik</cp:lastModifiedBy>
  <cp:revision/>
  <dcterms:created xsi:type="dcterms:W3CDTF">2021-11-30T08:22:11Z</dcterms:created>
  <dcterms:modified xsi:type="dcterms:W3CDTF">2026-05-15T12:58:29Z</dcterms:modified>
  <cp:category/>
  <cp:contentStatus/>
</cp:coreProperties>
</file>